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abdn.sharepoint.com/teams/SustainabilityTeam/Shared Documents/02 Reporting/04 Methodologies/01 Student Travel to Study Emissions/Templates/"/>
    </mc:Choice>
  </mc:AlternateContent>
  <xr:revisionPtr revIDLastSave="0" documentId="8_{2A894E42-1810-4357-95C9-57DA8DD53936}" xr6:coauthVersionLast="47" xr6:coauthVersionMax="47" xr10:uidLastSave="{00000000-0000-0000-0000-000000000000}"/>
  <bookViews>
    <workbookView xWindow="28680" yWindow="-120" windowWidth="29040" windowHeight="17640" tabRatio="563" activeTab="4" xr2:uid="{E073FECB-ADBC-424F-B082-D15E47588524}"/>
  </bookViews>
  <sheets>
    <sheet name="Read Me First" sheetId="7" r:id="rId1"/>
    <sheet name="Summaries" sheetId="3" r:id="rId2"/>
    <sheet name="Tracked Data" sheetId="1" r:id="rId3"/>
    <sheet name="Emissions Data" sheetId="6" r:id="rId4"/>
    <sheet name="Travel Data" sheetId="5" r:id="rId5"/>
    <sheet name="Domicile Data" sheetId="4" r:id="rId6"/>
    <sheet name="Emission Factors" sheetId="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5" i="6" l="1"/>
  <c r="DN5" i="6"/>
  <c r="DO5" i="6"/>
  <c r="DM6" i="6"/>
  <c r="DN6" i="6"/>
  <c r="DO6" i="6"/>
  <c r="DM7" i="6"/>
  <c r="DN7" i="6"/>
  <c r="DO7" i="6"/>
  <c r="DM8" i="6"/>
  <c r="DN8" i="6"/>
  <c r="DO8" i="6"/>
  <c r="DM9" i="6"/>
  <c r="DN9" i="6"/>
  <c r="DO9" i="6"/>
  <c r="DM10" i="6"/>
  <c r="DN10" i="6"/>
  <c r="DO10" i="6"/>
  <c r="DM11" i="6"/>
  <c r="DN11" i="6"/>
  <c r="DO11" i="6"/>
  <c r="DM12" i="6"/>
  <c r="DN12" i="6"/>
  <c r="DO12" i="6"/>
  <c r="DM13" i="6"/>
  <c r="DN13" i="6"/>
  <c r="DO13" i="6"/>
  <c r="DM14" i="6"/>
  <c r="DN14" i="6"/>
  <c r="DO14" i="6"/>
  <c r="DM15" i="6"/>
  <c r="DN15" i="6"/>
  <c r="DO15" i="6"/>
  <c r="DM16" i="6"/>
  <c r="DN16" i="6"/>
  <c r="DO16" i="6"/>
  <c r="DM17" i="6"/>
  <c r="DN17" i="6"/>
  <c r="DO17" i="6"/>
  <c r="DM18" i="6"/>
  <c r="DN18" i="6"/>
  <c r="DO18" i="6"/>
  <c r="DM19" i="6"/>
  <c r="DN19" i="6"/>
  <c r="DO19" i="6"/>
  <c r="DM20" i="6"/>
  <c r="DN20" i="6"/>
  <c r="DO20" i="6"/>
  <c r="DM21" i="6"/>
  <c r="DN21" i="6"/>
  <c r="DO21" i="6"/>
  <c r="DM22" i="6"/>
  <c r="DN22" i="6"/>
  <c r="DO22" i="6"/>
  <c r="DM23" i="6"/>
  <c r="DN23" i="6"/>
  <c r="DO23" i="6"/>
  <c r="DM24" i="6"/>
  <c r="DN24" i="6"/>
  <c r="DO24" i="6"/>
  <c r="DM25" i="6"/>
  <c r="DN25" i="6"/>
  <c r="DO25" i="6"/>
  <c r="DM26" i="6"/>
  <c r="DN26" i="6"/>
  <c r="DO26" i="6"/>
  <c r="DM27" i="6"/>
  <c r="DN27" i="6"/>
  <c r="DO27" i="6"/>
  <c r="DM28" i="6"/>
  <c r="DN28" i="6"/>
  <c r="DO28" i="6"/>
  <c r="DM29" i="6"/>
  <c r="DN29" i="6"/>
  <c r="DO29" i="6"/>
  <c r="DM30" i="6"/>
  <c r="DN30" i="6"/>
  <c r="DO30" i="6"/>
  <c r="DM31" i="6"/>
  <c r="DN31" i="6"/>
  <c r="DO31" i="6"/>
  <c r="DM32" i="6"/>
  <c r="DN32" i="6"/>
  <c r="DO32" i="6"/>
  <c r="DM33" i="6"/>
  <c r="DN33" i="6"/>
  <c r="DO33" i="6"/>
  <c r="DM34" i="6"/>
  <c r="DN34" i="6"/>
  <c r="DO34" i="6"/>
  <c r="DM35" i="6"/>
  <c r="DN35" i="6"/>
  <c r="DO35" i="6"/>
  <c r="DM36" i="6"/>
  <c r="DN36" i="6"/>
  <c r="DO36" i="6"/>
  <c r="DM37" i="6"/>
  <c r="DN37" i="6"/>
  <c r="DO37" i="6"/>
  <c r="DM38" i="6"/>
  <c r="DN38" i="6"/>
  <c r="DO38" i="6"/>
  <c r="DM39" i="6"/>
  <c r="DN39" i="6"/>
  <c r="DO39" i="6"/>
  <c r="DM40" i="6"/>
  <c r="DN40" i="6"/>
  <c r="DO40" i="6"/>
  <c r="DM41" i="6"/>
  <c r="DN41" i="6"/>
  <c r="DO41" i="6"/>
  <c r="DM42" i="6"/>
  <c r="DN42" i="6"/>
  <c r="DO42" i="6"/>
  <c r="DM43" i="6"/>
  <c r="DN43" i="6"/>
  <c r="DO43" i="6"/>
  <c r="DM44" i="6"/>
  <c r="DN44" i="6"/>
  <c r="DO44" i="6"/>
  <c r="DM45" i="6"/>
  <c r="DN45" i="6"/>
  <c r="DO45" i="6"/>
  <c r="DM46" i="6"/>
  <c r="DN46" i="6"/>
  <c r="DO46" i="6"/>
  <c r="DM47" i="6"/>
  <c r="DN47" i="6"/>
  <c r="DO47" i="6"/>
  <c r="DM48" i="6"/>
  <c r="DN48" i="6"/>
  <c r="DO48" i="6"/>
  <c r="DM49" i="6"/>
  <c r="DN49" i="6"/>
  <c r="DO49" i="6"/>
  <c r="DM50" i="6"/>
  <c r="DN50" i="6"/>
  <c r="DO50" i="6"/>
  <c r="DM51" i="6"/>
  <c r="DN51" i="6"/>
  <c r="DO51" i="6"/>
  <c r="DM52" i="6"/>
  <c r="DN52" i="6"/>
  <c r="DO52" i="6"/>
  <c r="DM53" i="6"/>
  <c r="DN53" i="6"/>
  <c r="DO53" i="6"/>
  <c r="DM54" i="6"/>
  <c r="DN54" i="6"/>
  <c r="DO54" i="6"/>
  <c r="DM55" i="6"/>
  <c r="DN55" i="6"/>
  <c r="DO55" i="6"/>
  <c r="DM56" i="6"/>
  <c r="DN56" i="6"/>
  <c r="DO56" i="6"/>
  <c r="DM57" i="6"/>
  <c r="DN57" i="6"/>
  <c r="DO57" i="6"/>
  <c r="DM58" i="6"/>
  <c r="DN58" i="6"/>
  <c r="DO58" i="6"/>
  <c r="DM59" i="6"/>
  <c r="DN59" i="6"/>
  <c r="DO59" i="6"/>
  <c r="DM60" i="6"/>
  <c r="DN60" i="6"/>
  <c r="DO60" i="6"/>
  <c r="DM61" i="6"/>
  <c r="DN61" i="6"/>
  <c r="DO61" i="6"/>
  <c r="DM62" i="6"/>
  <c r="DN62" i="6"/>
  <c r="DO62" i="6"/>
  <c r="DM63" i="6"/>
  <c r="DN63" i="6"/>
  <c r="DO63" i="6"/>
  <c r="DM64" i="6"/>
  <c r="DN64" i="6"/>
  <c r="DO64" i="6"/>
  <c r="DM65" i="6"/>
  <c r="DN65" i="6"/>
  <c r="DO65" i="6"/>
  <c r="DM66" i="6"/>
  <c r="DN66" i="6"/>
  <c r="DO66" i="6"/>
  <c r="DM67" i="6"/>
  <c r="DN67" i="6"/>
  <c r="DO67" i="6"/>
  <c r="DM68" i="6"/>
  <c r="DN68" i="6"/>
  <c r="DO68" i="6"/>
  <c r="DM69" i="6"/>
  <c r="DN69" i="6"/>
  <c r="DO69" i="6"/>
  <c r="DM70" i="6"/>
  <c r="DN70" i="6"/>
  <c r="DO70" i="6"/>
  <c r="DM71" i="6"/>
  <c r="DN71" i="6"/>
  <c r="DO71" i="6"/>
  <c r="DM72" i="6"/>
  <c r="DN72" i="6"/>
  <c r="DO72" i="6"/>
  <c r="DM73" i="6"/>
  <c r="DN73" i="6"/>
  <c r="DO73" i="6"/>
  <c r="DM74" i="6"/>
  <c r="DN74" i="6"/>
  <c r="DO74" i="6"/>
  <c r="DM75" i="6"/>
  <c r="DN75" i="6"/>
  <c r="DO75" i="6"/>
  <c r="DM76" i="6"/>
  <c r="DN76" i="6"/>
  <c r="DO76" i="6"/>
  <c r="DM77" i="6"/>
  <c r="DN77" i="6"/>
  <c r="DO77" i="6"/>
  <c r="DM78" i="6"/>
  <c r="DN78" i="6"/>
  <c r="DO78" i="6"/>
  <c r="DM79" i="6"/>
  <c r="DN79" i="6"/>
  <c r="DO79" i="6"/>
  <c r="DM80" i="6"/>
  <c r="DN80" i="6"/>
  <c r="DO80" i="6"/>
  <c r="DM81" i="6"/>
  <c r="DN81" i="6"/>
  <c r="DO81" i="6"/>
  <c r="DM82" i="6"/>
  <c r="DN82" i="6"/>
  <c r="DO82" i="6"/>
  <c r="DM83" i="6"/>
  <c r="DN83" i="6"/>
  <c r="DO83" i="6"/>
  <c r="DM84" i="6"/>
  <c r="DN84" i="6"/>
  <c r="DO84" i="6"/>
  <c r="DM85" i="6"/>
  <c r="DN85" i="6"/>
  <c r="DO85" i="6"/>
  <c r="DM86" i="6"/>
  <c r="DN86" i="6"/>
  <c r="DO86" i="6"/>
  <c r="DM87" i="6"/>
  <c r="DN87" i="6"/>
  <c r="DO87" i="6"/>
  <c r="DM88" i="6"/>
  <c r="DN88" i="6"/>
  <c r="DO88" i="6"/>
  <c r="DM89" i="6"/>
  <c r="DN89" i="6"/>
  <c r="DO89" i="6"/>
  <c r="DM90" i="6"/>
  <c r="DN90" i="6"/>
  <c r="DO90" i="6"/>
  <c r="DM91" i="6"/>
  <c r="DN91" i="6"/>
  <c r="DO91" i="6"/>
  <c r="DM92" i="6"/>
  <c r="DN92" i="6"/>
  <c r="DO92" i="6"/>
  <c r="DM93" i="6"/>
  <c r="DN93" i="6"/>
  <c r="DO93" i="6"/>
  <c r="DM94" i="6"/>
  <c r="DN94" i="6"/>
  <c r="DO94" i="6"/>
  <c r="DM95" i="6"/>
  <c r="DN95" i="6"/>
  <c r="DO95" i="6"/>
  <c r="DM96" i="6"/>
  <c r="DN96" i="6"/>
  <c r="DO96" i="6"/>
  <c r="DM97" i="6"/>
  <c r="DN97" i="6"/>
  <c r="DO97" i="6"/>
  <c r="DM98" i="6"/>
  <c r="DN98" i="6"/>
  <c r="DO98" i="6"/>
  <c r="DM99" i="6"/>
  <c r="DN99" i="6"/>
  <c r="DO99" i="6"/>
  <c r="DM100" i="6"/>
  <c r="DN100" i="6"/>
  <c r="DO100" i="6"/>
  <c r="DM101" i="6"/>
  <c r="DN101" i="6"/>
  <c r="DO101" i="6"/>
  <c r="DM102" i="6"/>
  <c r="DN102" i="6"/>
  <c r="DO102" i="6"/>
  <c r="DM103" i="6"/>
  <c r="DN103" i="6"/>
  <c r="DO103" i="6"/>
  <c r="DM104" i="6"/>
  <c r="DN104" i="6"/>
  <c r="DO104" i="6"/>
  <c r="DM105" i="6"/>
  <c r="DN105" i="6"/>
  <c r="DO105" i="6"/>
  <c r="DM106" i="6"/>
  <c r="DN106" i="6"/>
  <c r="DO106" i="6"/>
  <c r="DM107" i="6"/>
  <c r="DN107" i="6"/>
  <c r="DO107" i="6"/>
  <c r="DM108" i="6"/>
  <c r="DN108" i="6"/>
  <c r="DO108" i="6"/>
  <c r="DM109" i="6"/>
  <c r="DN109" i="6"/>
  <c r="DO109" i="6"/>
  <c r="DM110" i="6"/>
  <c r="DN110" i="6"/>
  <c r="DO110" i="6"/>
  <c r="DM111" i="6"/>
  <c r="DN111" i="6"/>
  <c r="DO111" i="6"/>
  <c r="DM112" i="6"/>
  <c r="DN112" i="6"/>
  <c r="DO112" i="6"/>
  <c r="DM113" i="6"/>
  <c r="DN113" i="6"/>
  <c r="DO113" i="6"/>
  <c r="DM114" i="6"/>
  <c r="DN114" i="6"/>
  <c r="DO114" i="6"/>
  <c r="DM115" i="6"/>
  <c r="DN115" i="6"/>
  <c r="DO115" i="6"/>
  <c r="DM116" i="6"/>
  <c r="DN116" i="6"/>
  <c r="DO116" i="6"/>
  <c r="DM117" i="6"/>
  <c r="DN117" i="6"/>
  <c r="DO117" i="6"/>
  <c r="DM118" i="6"/>
  <c r="DN118" i="6"/>
  <c r="DO118" i="6"/>
  <c r="DM119" i="6"/>
  <c r="DN119" i="6"/>
  <c r="DO119" i="6"/>
  <c r="DM120" i="6"/>
  <c r="DN120" i="6"/>
  <c r="DO120" i="6"/>
  <c r="DM121" i="6"/>
  <c r="DN121" i="6"/>
  <c r="DO121" i="6"/>
  <c r="DM122" i="6"/>
  <c r="DN122" i="6"/>
  <c r="DO122" i="6"/>
  <c r="DM123" i="6"/>
  <c r="DN123" i="6"/>
  <c r="DO123" i="6"/>
  <c r="DM124" i="6"/>
  <c r="DN124" i="6"/>
  <c r="DO124" i="6"/>
  <c r="DM125" i="6"/>
  <c r="DN125" i="6"/>
  <c r="DO125" i="6"/>
  <c r="DM126" i="6"/>
  <c r="DN126" i="6"/>
  <c r="DO126" i="6"/>
  <c r="DM127" i="6"/>
  <c r="DN127" i="6"/>
  <c r="DO127" i="6"/>
  <c r="DM128" i="6"/>
  <c r="DN128" i="6"/>
  <c r="DO128" i="6"/>
  <c r="DM129" i="6"/>
  <c r="DN129" i="6"/>
  <c r="DO129" i="6"/>
  <c r="DM130" i="6"/>
  <c r="DN130" i="6"/>
  <c r="DO130" i="6"/>
  <c r="DM131" i="6"/>
  <c r="DN131" i="6"/>
  <c r="DO131" i="6"/>
  <c r="DM132" i="6"/>
  <c r="DN132" i="6"/>
  <c r="DO132" i="6"/>
  <c r="DM133" i="6"/>
  <c r="DN133" i="6"/>
  <c r="DO133" i="6"/>
  <c r="DM134" i="6"/>
  <c r="DN134" i="6"/>
  <c r="DO134" i="6"/>
  <c r="DM135" i="6"/>
  <c r="DN135" i="6"/>
  <c r="DO135" i="6"/>
  <c r="DM136" i="6"/>
  <c r="DN136" i="6"/>
  <c r="DO136" i="6"/>
  <c r="DM137" i="6"/>
  <c r="DN137" i="6"/>
  <c r="DO137" i="6"/>
  <c r="DM138" i="6"/>
  <c r="DN138" i="6"/>
  <c r="DO138" i="6"/>
  <c r="DM139" i="6"/>
  <c r="DN139" i="6"/>
  <c r="DO139" i="6"/>
  <c r="DM140" i="6"/>
  <c r="DN140" i="6"/>
  <c r="DO140" i="6"/>
  <c r="DM141" i="6"/>
  <c r="DN141" i="6"/>
  <c r="DO141" i="6"/>
  <c r="DM142" i="6"/>
  <c r="DN142" i="6"/>
  <c r="DO142" i="6"/>
  <c r="DM143" i="6"/>
  <c r="DN143" i="6"/>
  <c r="DO143" i="6"/>
  <c r="DM144" i="6"/>
  <c r="DN144" i="6"/>
  <c r="DO144" i="6"/>
  <c r="DM145" i="6"/>
  <c r="DN145" i="6"/>
  <c r="DO145" i="6"/>
  <c r="DM146" i="6"/>
  <c r="DN146" i="6"/>
  <c r="DO146" i="6"/>
  <c r="DM147" i="6"/>
  <c r="DN147" i="6"/>
  <c r="DO147" i="6"/>
  <c r="DM148" i="6"/>
  <c r="DN148" i="6"/>
  <c r="DO148" i="6"/>
  <c r="DM149" i="6"/>
  <c r="DN149" i="6"/>
  <c r="DO149" i="6"/>
  <c r="DM150" i="6"/>
  <c r="DN150" i="6"/>
  <c r="DO150" i="6"/>
  <c r="DM151" i="6"/>
  <c r="DN151" i="6"/>
  <c r="DO151" i="6"/>
  <c r="DM152" i="6"/>
  <c r="DN152" i="6"/>
  <c r="DO152" i="6"/>
  <c r="DM153" i="6"/>
  <c r="DN153" i="6"/>
  <c r="DO153" i="6"/>
  <c r="DM154" i="6"/>
  <c r="DN154" i="6"/>
  <c r="DO154" i="6"/>
  <c r="DM155" i="6"/>
  <c r="DN155" i="6"/>
  <c r="DO155" i="6"/>
  <c r="DM156" i="6"/>
  <c r="DN156" i="6"/>
  <c r="DO156" i="6"/>
  <c r="DM157" i="6"/>
  <c r="DN157" i="6"/>
  <c r="DO157" i="6"/>
  <c r="DM158" i="6"/>
  <c r="DN158" i="6"/>
  <c r="DO158" i="6"/>
  <c r="DM159" i="6"/>
  <c r="DN159" i="6"/>
  <c r="DO159" i="6"/>
  <c r="DM160" i="6"/>
  <c r="DN160" i="6"/>
  <c r="DO160" i="6"/>
  <c r="DM161" i="6"/>
  <c r="DN161" i="6"/>
  <c r="DO161" i="6"/>
  <c r="DM162" i="6"/>
  <c r="DN162" i="6"/>
  <c r="DO162" i="6"/>
  <c r="DM163" i="6"/>
  <c r="DN163" i="6"/>
  <c r="DO163" i="6"/>
  <c r="DM164" i="6"/>
  <c r="DN164" i="6"/>
  <c r="DO164" i="6"/>
  <c r="DM165" i="6"/>
  <c r="DN165" i="6"/>
  <c r="DO165" i="6"/>
  <c r="DM166" i="6"/>
  <c r="DN166" i="6"/>
  <c r="DO166" i="6"/>
  <c r="DM167" i="6"/>
  <c r="DN167" i="6"/>
  <c r="DO167" i="6"/>
  <c r="DM168" i="6"/>
  <c r="DN168" i="6"/>
  <c r="DO168" i="6"/>
  <c r="DM169" i="6"/>
  <c r="DN169" i="6"/>
  <c r="DO169" i="6"/>
  <c r="DM170" i="6"/>
  <c r="DN170" i="6"/>
  <c r="DO170" i="6"/>
  <c r="DM171" i="6"/>
  <c r="DN171" i="6"/>
  <c r="DO171" i="6"/>
  <c r="DM172" i="6"/>
  <c r="DN172" i="6"/>
  <c r="DO172" i="6"/>
  <c r="DM173" i="6"/>
  <c r="DN173" i="6"/>
  <c r="DO173" i="6"/>
  <c r="DM174" i="6"/>
  <c r="DN174" i="6"/>
  <c r="DO174" i="6"/>
  <c r="DM175" i="6"/>
  <c r="DN175" i="6"/>
  <c r="DO175" i="6"/>
  <c r="DM176" i="6"/>
  <c r="DN176" i="6"/>
  <c r="DO176" i="6"/>
  <c r="DM177" i="6"/>
  <c r="DN177" i="6"/>
  <c r="DO177" i="6"/>
  <c r="DM178" i="6"/>
  <c r="DN178" i="6"/>
  <c r="DO178" i="6"/>
  <c r="DM179" i="6"/>
  <c r="DN179" i="6"/>
  <c r="DO179" i="6"/>
  <c r="DM180" i="6"/>
  <c r="DN180" i="6"/>
  <c r="DO180" i="6"/>
  <c r="DM181" i="6"/>
  <c r="DN181" i="6"/>
  <c r="DO181" i="6"/>
  <c r="DM182" i="6"/>
  <c r="DN182" i="6"/>
  <c r="DO182" i="6"/>
  <c r="DM183" i="6"/>
  <c r="DN183" i="6"/>
  <c r="DO183" i="6"/>
  <c r="DM184" i="6"/>
  <c r="DN184" i="6"/>
  <c r="DO184" i="6"/>
  <c r="DM185" i="6"/>
  <c r="DN185" i="6"/>
  <c r="DO185" i="6"/>
  <c r="DM186" i="6"/>
  <c r="DN186" i="6"/>
  <c r="DO186" i="6"/>
  <c r="DM187" i="6"/>
  <c r="DN187" i="6"/>
  <c r="DO187" i="6"/>
  <c r="DM188" i="6"/>
  <c r="DN188" i="6"/>
  <c r="DO188" i="6"/>
  <c r="DM189" i="6"/>
  <c r="DN189" i="6"/>
  <c r="DO189" i="6"/>
  <c r="DM190" i="6"/>
  <c r="DN190" i="6"/>
  <c r="DO190" i="6"/>
  <c r="DM191" i="6"/>
  <c r="DN191" i="6"/>
  <c r="DO191" i="6"/>
  <c r="DM192" i="6"/>
  <c r="DN192" i="6"/>
  <c r="DO192" i="6"/>
  <c r="DM193" i="6"/>
  <c r="DN193" i="6"/>
  <c r="DO193" i="6"/>
  <c r="DM194" i="6"/>
  <c r="DN194" i="6"/>
  <c r="DO194" i="6"/>
  <c r="DM195" i="6"/>
  <c r="DN195" i="6"/>
  <c r="DO195" i="6"/>
  <c r="DM196" i="6"/>
  <c r="DN196" i="6"/>
  <c r="DO196" i="6"/>
  <c r="DM197" i="6"/>
  <c r="DN197" i="6"/>
  <c r="DO197" i="6"/>
  <c r="DM198" i="6"/>
  <c r="DN198" i="6"/>
  <c r="DO198" i="6"/>
  <c r="DM199" i="6"/>
  <c r="DN199" i="6"/>
  <c r="DO199" i="6"/>
  <c r="DM200" i="6"/>
  <c r="DN200" i="6"/>
  <c r="DO200" i="6"/>
  <c r="DM201" i="6"/>
  <c r="DN201" i="6"/>
  <c r="DO201" i="6"/>
  <c r="DM202" i="6"/>
  <c r="DN202" i="6"/>
  <c r="DO202" i="6"/>
  <c r="DM203" i="6"/>
  <c r="DN203" i="6"/>
  <c r="DO203" i="6"/>
  <c r="DM204" i="6"/>
  <c r="DN204" i="6"/>
  <c r="DO204" i="6"/>
  <c r="DM205" i="6"/>
  <c r="DN205" i="6"/>
  <c r="DO205" i="6"/>
  <c r="DM206" i="6"/>
  <c r="DN206" i="6"/>
  <c r="DO206" i="6"/>
  <c r="DM207" i="6"/>
  <c r="DN207" i="6"/>
  <c r="DO207" i="6"/>
  <c r="DM208" i="6"/>
  <c r="DN208" i="6"/>
  <c r="DO208" i="6"/>
  <c r="DM209" i="6"/>
  <c r="DN209" i="6"/>
  <c r="DO209" i="6"/>
  <c r="DM210" i="6"/>
  <c r="DN210" i="6"/>
  <c r="DO210" i="6"/>
  <c r="DM211" i="6"/>
  <c r="DN211" i="6"/>
  <c r="DO211" i="6"/>
  <c r="DM212" i="6"/>
  <c r="DN212" i="6"/>
  <c r="DO212" i="6"/>
  <c r="DM213" i="6"/>
  <c r="DN213" i="6"/>
  <c r="DO213" i="6"/>
  <c r="DM214" i="6"/>
  <c r="DN214" i="6"/>
  <c r="DO214" i="6"/>
  <c r="DM215" i="6"/>
  <c r="DN215" i="6"/>
  <c r="DO215" i="6"/>
  <c r="DM216" i="6"/>
  <c r="DN216" i="6"/>
  <c r="DO216" i="6"/>
  <c r="DM217" i="6"/>
  <c r="DN217" i="6"/>
  <c r="DO217" i="6"/>
  <c r="DM218" i="6"/>
  <c r="DN218" i="6"/>
  <c r="DO218" i="6"/>
  <c r="DM219" i="6"/>
  <c r="DN219" i="6"/>
  <c r="DO219" i="6"/>
  <c r="DM220" i="6"/>
  <c r="DN220" i="6"/>
  <c r="DO220" i="6"/>
  <c r="DM221" i="6"/>
  <c r="DN221" i="6"/>
  <c r="DO221" i="6"/>
  <c r="DM222" i="6"/>
  <c r="DN222" i="6"/>
  <c r="DO222" i="6"/>
  <c r="DM223" i="6"/>
  <c r="DN223" i="6"/>
  <c r="DO223" i="6"/>
  <c r="DM224" i="6"/>
  <c r="DN224" i="6"/>
  <c r="DO224" i="6"/>
  <c r="DM225" i="6"/>
  <c r="DN225" i="6"/>
  <c r="DO225" i="6"/>
  <c r="DM226" i="6"/>
  <c r="DN226" i="6"/>
  <c r="DO226" i="6"/>
  <c r="DM227" i="6"/>
  <c r="DN227" i="6"/>
  <c r="DO227" i="6"/>
  <c r="DM228" i="6"/>
  <c r="DN228" i="6"/>
  <c r="DO228" i="6"/>
  <c r="DM229" i="6"/>
  <c r="DN229" i="6"/>
  <c r="DO229" i="6"/>
  <c r="DM230" i="6"/>
  <c r="DN230" i="6"/>
  <c r="DO230" i="6"/>
  <c r="DM231" i="6"/>
  <c r="DN231" i="6"/>
  <c r="DO231" i="6"/>
  <c r="DM232" i="6"/>
  <c r="DN232" i="6"/>
  <c r="DO232" i="6"/>
  <c r="DM233" i="6"/>
  <c r="DN233" i="6"/>
  <c r="DO233" i="6"/>
  <c r="DM234" i="6"/>
  <c r="DN234" i="6"/>
  <c r="DO234" i="6"/>
  <c r="DM235" i="6"/>
  <c r="DN235" i="6"/>
  <c r="DO235" i="6"/>
  <c r="DM236" i="6"/>
  <c r="DN236" i="6"/>
  <c r="DO236" i="6"/>
  <c r="DM237" i="6"/>
  <c r="DN237" i="6"/>
  <c r="DO237" i="6"/>
  <c r="DM238" i="6"/>
  <c r="DN238" i="6"/>
  <c r="DO238" i="6"/>
  <c r="DM239" i="6"/>
  <c r="DN239" i="6"/>
  <c r="DO239" i="6"/>
  <c r="DM240" i="6"/>
  <c r="DN240" i="6"/>
  <c r="DO240" i="6"/>
  <c r="DM241" i="6"/>
  <c r="DN241" i="6"/>
  <c r="DO241" i="6"/>
  <c r="DM242" i="6"/>
  <c r="DN242" i="6"/>
  <c r="DO242" i="6"/>
  <c r="DM243" i="6"/>
  <c r="DN243" i="6"/>
  <c r="DO243" i="6"/>
  <c r="DM244" i="6"/>
  <c r="DN244" i="6"/>
  <c r="DO244" i="6"/>
  <c r="DM245" i="6"/>
  <c r="DN245" i="6"/>
  <c r="DO245" i="6"/>
  <c r="DM246" i="6"/>
  <c r="DN246" i="6"/>
  <c r="DO246" i="6"/>
  <c r="DM247" i="6"/>
  <c r="DN247" i="6"/>
  <c r="DO247" i="6"/>
  <c r="DM248" i="6"/>
  <c r="DN248" i="6"/>
  <c r="DO248" i="6"/>
  <c r="DM249" i="6"/>
  <c r="DN249" i="6"/>
  <c r="DO249" i="6"/>
  <c r="DM250" i="6"/>
  <c r="DN250" i="6"/>
  <c r="DO250" i="6"/>
  <c r="DM251" i="6"/>
  <c r="DN251" i="6"/>
  <c r="DO251" i="6"/>
  <c r="DO4" i="6"/>
  <c r="DN4" i="6"/>
  <c r="DM4" i="6"/>
  <c r="DE5" i="6"/>
  <c r="DF5" i="6"/>
  <c r="DG5" i="6"/>
  <c r="DE6" i="6"/>
  <c r="DF6" i="6"/>
  <c r="DG6" i="6"/>
  <c r="DE7" i="6"/>
  <c r="DF7" i="6"/>
  <c r="DG7" i="6"/>
  <c r="DE8" i="6"/>
  <c r="DF8" i="6"/>
  <c r="DG8" i="6"/>
  <c r="DE9" i="6"/>
  <c r="DF9" i="6"/>
  <c r="DG9" i="6"/>
  <c r="DE10" i="6"/>
  <c r="DF10" i="6"/>
  <c r="DG10" i="6"/>
  <c r="DE11" i="6"/>
  <c r="DF11" i="6"/>
  <c r="DG11" i="6"/>
  <c r="DE12" i="6"/>
  <c r="DF12" i="6"/>
  <c r="DG12" i="6"/>
  <c r="DE13" i="6"/>
  <c r="DF13" i="6"/>
  <c r="DG13" i="6"/>
  <c r="DE14" i="6"/>
  <c r="DF14" i="6"/>
  <c r="DG14" i="6"/>
  <c r="DE15" i="6"/>
  <c r="DF15" i="6"/>
  <c r="DG15" i="6"/>
  <c r="DE16" i="6"/>
  <c r="DF16" i="6"/>
  <c r="DG16" i="6"/>
  <c r="DE17" i="6"/>
  <c r="DF17" i="6"/>
  <c r="DG17" i="6"/>
  <c r="DE18" i="6"/>
  <c r="DF18" i="6"/>
  <c r="DG18" i="6"/>
  <c r="DE19" i="6"/>
  <c r="DF19" i="6"/>
  <c r="DG19" i="6"/>
  <c r="DE20" i="6"/>
  <c r="DF20" i="6"/>
  <c r="DG20" i="6"/>
  <c r="DE21" i="6"/>
  <c r="DF21" i="6"/>
  <c r="DG21" i="6"/>
  <c r="DE22" i="6"/>
  <c r="DF22" i="6"/>
  <c r="DG22" i="6"/>
  <c r="DE23" i="6"/>
  <c r="DF23" i="6"/>
  <c r="DG23" i="6"/>
  <c r="DE24" i="6"/>
  <c r="DF24" i="6"/>
  <c r="DG24" i="6"/>
  <c r="DE25" i="6"/>
  <c r="DF25" i="6"/>
  <c r="DG25" i="6"/>
  <c r="DE26" i="6"/>
  <c r="DF26" i="6"/>
  <c r="DG26" i="6"/>
  <c r="DE27" i="6"/>
  <c r="DF27" i="6"/>
  <c r="DG27" i="6"/>
  <c r="DE28" i="6"/>
  <c r="DF28" i="6"/>
  <c r="DG28" i="6"/>
  <c r="DE29" i="6"/>
  <c r="DF29" i="6"/>
  <c r="DG29" i="6"/>
  <c r="DE30" i="6"/>
  <c r="DF30" i="6"/>
  <c r="DG30" i="6"/>
  <c r="DE31" i="6"/>
  <c r="DF31" i="6"/>
  <c r="DG31" i="6"/>
  <c r="DE32" i="6"/>
  <c r="DF32" i="6"/>
  <c r="DG32" i="6"/>
  <c r="DE33" i="6"/>
  <c r="DF33" i="6"/>
  <c r="DG33" i="6"/>
  <c r="DE34" i="6"/>
  <c r="DF34" i="6"/>
  <c r="DG34" i="6"/>
  <c r="DE35" i="6"/>
  <c r="DF35" i="6"/>
  <c r="DG35" i="6"/>
  <c r="DE36" i="6"/>
  <c r="DF36" i="6"/>
  <c r="DG36" i="6"/>
  <c r="DE37" i="6"/>
  <c r="DF37" i="6"/>
  <c r="DG37" i="6"/>
  <c r="DE38" i="6"/>
  <c r="DF38" i="6"/>
  <c r="DG38" i="6"/>
  <c r="DE39" i="6"/>
  <c r="DF39" i="6"/>
  <c r="DG39" i="6"/>
  <c r="DE40" i="6"/>
  <c r="DF40" i="6"/>
  <c r="DG40" i="6"/>
  <c r="DE41" i="6"/>
  <c r="DF41" i="6"/>
  <c r="DG41" i="6"/>
  <c r="DE42" i="6"/>
  <c r="DF42" i="6"/>
  <c r="DG42" i="6"/>
  <c r="DE43" i="6"/>
  <c r="DF43" i="6"/>
  <c r="DG43" i="6"/>
  <c r="DE44" i="6"/>
  <c r="DF44" i="6"/>
  <c r="DG44" i="6"/>
  <c r="DE45" i="6"/>
  <c r="DF45" i="6"/>
  <c r="DG45" i="6"/>
  <c r="DE46" i="6"/>
  <c r="DF46" i="6"/>
  <c r="DG46" i="6"/>
  <c r="DE47" i="6"/>
  <c r="DF47" i="6"/>
  <c r="DG47" i="6"/>
  <c r="DE48" i="6"/>
  <c r="DF48" i="6"/>
  <c r="DG48" i="6"/>
  <c r="DE49" i="6"/>
  <c r="DF49" i="6"/>
  <c r="DG49" i="6"/>
  <c r="DE50" i="6"/>
  <c r="DF50" i="6"/>
  <c r="DG50" i="6"/>
  <c r="DE51" i="6"/>
  <c r="DF51" i="6"/>
  <c r="DG51" i="6"/>
  <c r="DE52" i="6"/>
  <c r="DF52" i="6"/>
  <c r="DG52" i="6"/>
  <c r="DE53" i="6"/>
  <c r="DF53" i="6"/>
  <c r="DG53" i="6"/>
  <c r="DE54" i="6"/>
  <c r="DF54" i="6"/>
  <c r="DG54" i="6"/>
  <c r="DE55" i="6"/>
  <c r="DF55" i="6"/>
  <c r="DG55" i="6"/>
  <c r="DE56" i="6"/>
  <c r="DF56" i="6"/>
  <c r="DG56" i="6"/>
  <c r="DE57" i="6"/>
  <c r="DF57" i="6"/>
  <c r="DG57" i="6"/>
  <c r="DE58" i="6"/>
  <c r="DF58" i="6"/>
  <c r="DG58" i="6"/>
  <c r="DE59" i="6"/>
  <c r="DF59" i="6"/>
  <c r="DG59" i="6"/>
  <c r="DE60" i="6"/>
  <c r="DF60" i="6"/>
  <c r="DG60" i="6"/>
  <c r="DE61" i="6"/>
  <c r="DF61" i="6"/>
  <c r="DG61" i="6"/>
  <c r="DE62" i="6"/>
  <c r="DF62" i="6"/>
  <c r="DG62" i="6"/>
  <c r="DE63" i="6"/>
  <c r="DF63" i="6"/>
  <c r="DG63" i="6"/>
  <c r="DE64" i="6"/>
  <c r="DF64" i="6"/>
  <c r="DG64" i="6"/>
  <c r="DE65" i="6"/>
  <c r="DF65" i="6"/>
  <c r="DG65" i="6"/>
  <c r="DE66" i="6"/>
  <c r="DF66" i="6"/>
  <c r="DG66" i="6"/>
  <c r="DE67" i="6"/>
  <c r="DF67" i="6"/>
  <c r="DG67" i="6"/>
  <c r="DE68" i="6"/>
  <c r="DF68" i="6"/>
  <c r="DG68" i="6"/>
  <c r="DE69" i="6"/>
  <c r="DF69" i="6"/>
  <c r="DG69" i="6"/>
  <c r="DE70" i="6"/>
  <c r="DF70" i="6"/>
  <c r="DG70" i="6"/>
  <c r="DE71" i="6"/>
  <c r="DF71" i="6"/>
  <c r="DG71" i="6"/>
  <c r="DE72" i="6"/>
  <c r="DF72" i="6"/>
  <c r="DG72" i="6"/>
  <c r="DE73" i="6"/>
  <c r="DF73" i="6"/>
  <c r="DG73" i="6"/>
  <c r="DE74" i="6"/>
  <c r="DF74" i="6"/>
  <c r="DG74" i="6"/>
  <c r="DE75" i="6"/>
  <c r="DF75" i="6"/>
  <c r="DG75" i="6"/>
  <c r="DE76" i="6"/>
  <c r="DF76" i="6"/>
  <c r="DG76" i="6"/>
  <c r="DE77" i="6"/>
  <c r="DF77" i="6"/>
  <c r="DG77" i="6"/>
  <c r="DE78" i="6"/>
  <c r="DF78" i="6"/>
  <c r="DG78" i="6"/>
  <c r="DE79" i="6"/>
  <c r="DF79" i="6"/>
  <c r="DG79" i="6"/>
  <c r="DE80" i="6"/>
  <c r="DF80" i="6"/>
  <c r="DG80" i="6"/>
  <c r="DE81" i="6"/>
  <c r="DF81" i="6"/>
  <c r="DG81" i="6"/>
  <c r="DE82" i="6"/>
  <c r="DF82" i="6"/>
  <c r="DG82" i="6"/>
  <c r="DE83" i="6"/>
  <c r="DF83" i="6"/>
  <c r="DG83" i="6"/>
  <c r="DE84" i="6"/>
  <c r="DF84" i="6"/>
  <c r="DG84" i="6"/>
  <c r="DE85" i="6"/>
  <c r="DF85" i="6"/>
  <c r="DG85" i="6"/>
  <c r="DE86" i="6"/>
  <c r="DF86" i="6"/>
  <c r="DG86" i="6"/>
  <c r="DE87" i="6"/>
  <c r="DF87" i="6"/>
  <c r="DG87" i="6"/>
  <c r="DE88" i="6"/>
  <c r="DF88" i="6"/>
  <c r="DG88" i="6"/>
  <c r="DE89" i="6"/>
  <c r="DF89" i="6"/>
  <c r="DG89" i="6"/>
  <c r="DE90" i="6"/>
  <c r="DF90" i="6"/>
  <c r="DG90" i="6"/>
  <c r="DE91" i="6"/>
  <c r="DF91" i="6"/>
  <c r="DG91" i="6"/>
  <c r="DE92" i="6"/>
  <c r="DF92" i="6"/>
  <c r="DG92" i="6"/>
  <c r="DE93" i="6"/>
  <c r="DF93" i="6"/>
  <c r="DG93" i="6"/>
  <c r="DE94" i="6"/>
  <c r="DF94" i="6"/>
  <c r="DG94" i="6"/>
  <c r="DE95" i="6"/>
  <c r="DF95" i="6"/>
  <c r="DG95" i="6"/>
  <c r="DE96" i="6"/>
  <c r="DF96" i="6"/>
  <c r="DG96" i="6"/>
  <c r="DE97" i="6"/>
  <c r="DF97" i="6"/>
  <c r="DG97" i="6"/>
  <c r="DE98" i="6"/>
  <c r="DF98" i="6"/>
  <c r="DG98" i="6"/>
  <c r="DE99" i="6"/>
  <c r="DF99" i="6"/>
  <c r="DG99" i="6"/>
  <c r="DE100" i="6"/>
  <c r="DF100" i="6"/>
  <c r="DG100" i="6"/>
  <c r="DE101" i="6"/>
  <c r="DF101" i="6"/>
  <c r="DG101" i="6"/>
  <c r="DE102" i="6"/>
  <c r="DF102" i="6"/>
  <c r="DG102" i="6"/>
  <c r="DE103" i="6"/>
  <c r="DF103" i="6"/>
  <c r="DG103" i="6"/>
  <c r="DE104" i="6"/>
  <c r="DF104" i="6"/>
  <c r="DG104" i="6"/>
  <c r="DE105" i="6"/>
  <c r="DF105" i="6"/>
  <c r="DG105" i="6"/>
  <c r="DE106" i="6"/>
  <c r="DF106" i="6"/>
  <c r="DG106" i="6"/>
  <c r="DE107" i="6"/>
  <c r="DF107" i="6"/>
  <c r="DG107" i="6"/>
  <c r="DE108" i="6"/>
  <c r="DF108" i="6"/>
  <c r="DG108" i="6"/>
  <c r="DE109" i="6"/>
  <c r="DF109" i="6"/>
  <c r="DG109" i="6"/>
  <c r="DE110" i="6"/>
  <c r="DF110" i="6"/>
  <c r="DG110" i="6"/>
  <c r="DE111" i="6"/>
  <c r="DF111" i="6"/>
  <c r="DG111" i="6"/>
  <c r="DE112" i="6"/>
  <c r="DF112" i="6"/>
  <c r="DG112" i="6"/>
  <c r="DE113" i="6"/>
  <c r="DF113" i="6"/>
  <c r="DG113" i="6"/>
  <c r="DE114" i="6"/>
  <c r="DF114" i="6"/>
  <c r="DG114" i="6"/>
  <c r="DE115" i="6"/>
  <c r="DF115" i="6"/>
  <c r="DG115" i="6"/>
  <c r="DE116" i="6"/>
  <c r="DF116" i="6"/>
  <c r="DG116" i="6"/>
  <c r="DE117" i="6"/>
  <c r="DF117" i="6"/>
  <c r="DG117" i="6"/>
  <c r="DE118" i="6"/>
  <c r="DF118" i="6"/>
  <c r="DG118" i="6"/>
  <c r="DE119" i="6"/>
  <c r="DF119" i="6"/>
  <c r="DG119" i="6"/>
  <c r="DE120" i="6"/>
  <c r="DF120" i="6"/>
  <c r="DG120" i="6"/>
  <c r="DE121" i="6"/>
  <c r="DF121" i="6"/>
  <c r="DG121" i="6"/>
  <c r="DE122" i="6"/>
  <c r="DF122" i="6"/>
  <c r="DG122" i="6"/>
  <c r="DE123" i="6"/>
  <c r="DF123" i="6"/>
  <c r="DG123" i="6"/>
  <c r="DE124" i="6"/>
  <c r="DF124" i="6"/>
  <c r="DG124" i="6"/>
  <c r="DE125" i="6"/>
  <c r="DF125" i="6"/>
  <c r="DG125" i="6"/>
  <c r="DE126" i="6"/>
  <c r="DF126" i="6"/>
  <c r="DG126" i="6"/>
  <c r="DE127" i="6"/>
  <c r="DF127" i="6"/>
  <c r="DG127" i="6"/>
  <c r="DE128" i="6"/>
  <c r="DF128" i="6"/>
  <c r="DG128" i="6"/>
  <c r="DE129" i="6"/>
  <c r="DF129" i="6"/>
  <c r="DG129" i="6"/>
  <c r="DE130" i="6"/>
  <c r="DF130" i="6"/>
  <c r="DG130" i="6"/>
  <c r="DE131" i="6"/>
  <c r="DF131" i="6"/>
  <c r="DG131" i="6"/>
  <c r="DE132" i="6"/>
  <c r="DF132" i="6"/>
  <c r="DG132" i="6"/>
  <c r="DE133" i="6"/>
  <c r="DF133" i="6"/>
  <c r="DG133" i="6"/>
  <c r="DE134" i="6"/>
  <c r="DF134" i="6"/>
  <c r="DG134" i="6"/>
  <c r="DE135" i="6"/>
  <c r="DF135" i="6"/>
  <c r="DG135" i="6"/>
  <c r="DE136" i="6"/>
  <c r="DF136" i="6"/>
  <c r="DG136" i="6"/>
  <c r="DE137" i="6"/>
  <c r="DF137" i="6"/>
  <c r="DG137" i="6"/>
  <c r="DE138" i="6"/>
  <c r="DF138" i="6"/>
  <c r="DG138" i="6"/>
  <c r="DE139" i="6"/>
  <c r="DF139" i="6"/>
  <c r="DG139" i="6"/>
  <c r="DE140" i="6"/>
  <c r="DF140" i="6"/>
  <c r="DG140" i="6"/>
  <c r="DE141" i="6"/>
  <c r="DF141" i="6"/>
  <c r="DG141" i="6"/>
  <c r="DE142" i="6"/>
  <c r="DF142" i="6"/>
  <c r="DG142" i="6"/>
  <c r="DE143" i="6"/>
  <c r="DF143" i="6"/>
  <c r="DG143" i="6"/>
  <c r="DE144" i="6"/>
  <c r="DF144" i="6"/>
  <c r="DG144" i="6"/>
  <c r="DE145" i="6"/>
  <c r="DF145" i="6"/>
  <c r="DG145" i="6"/>
  <c r="DE146" i="6"/>
  <c r="DF146" i="6"/>
  <c r="DG146" i="6"/>
  <c r="DE147" i="6"/>
  <c r="DF147" i="6"/>
  <c r="DG147" i="6"/>
  <c r="DE148" i="6"/>
  <c r="DF148" i="6"/>
  <c r="DG148" i="6"/>
  <c r="DE149" i="6"/>
  <c r="DF149" i="6"/>
  <c r="DG149" i="6"/>
  <c r="DE150" i="6"/>
  <c r="DF150" i="6"/>
  <c r="DG150" i="6"/>
  <c r="DE151" i="6"/>
  <c r="DF151" i="6"/>
  <c r="DG151" i="6"/>
  <c r="DE152" i="6"/>
  <c r="DF152" i="6"/>
  <c r="DG152" i="6"/>
  <c r="DE153" i="6"/>
  <c r="DF153" i="6"/>
  <c r="DG153" i="6"/>
  <c r="DE154" i="6"/>
  <c r="DF154" i="6"/>
  <c r="DG154" i="6"/>
  <c r="DE155" i="6"/>
  <c r="DF155" i="6"/>
  <c r="DG155" i="6"/>
  <c r="DE156" i="6"/>
  <c r="DF156" i="6"/>
  <c r="DG156" i="6"/>
  <c r="DE157" i="6"/>
  <c r="DF157" i="6"/>
  <c r="DG157" i="6"/>
  <c r="DE158" i="6"/>
  <c r="DF158" i="6"/>
  <c r="DG158" i="6"/>
  <c r="DE159" i="6"/>
  <c r="DF159" i="6"/>
  <c r="DG159" i="6"/>
  <c r="DE160" i="6"/>
  <c r="DF160" i="6"/>
  <c r="DG160" i="6"/>
  <c r="DE161" i="6"/>
  <c r="DF161" i="6"/>
  <c r="DG161" i="6"/>
  <c r="DE162" i="6"/>
  <c r="DF162" i="6"/>
  <c r="DG162" i="6"/>
  <c r="DE163" i="6"/>
  <c r="DF163" i="6"/>
  <c r="DG163" i="6"/>
  <c r="DE164" i="6"/>
  <c r="DF164" i="6"/>
  <c r="DG164" i="6"/>
  <c r="DE165" i="6"/>
  <c r="DF165" i="6"/>
  <c r="DG165" i="6"/>
  <c r="DE166" i="6"/>
  <c r="DF166" i="6"/>
  <c r="DG166" i="6"/>
  <c r="DE167" i="6"/>
  <c r="DF167" i="6"/>
  <c r="DG167" i="6"/>
  <c r="DE168" i="6"/>
  <c r="DF168" i="6"/>
  <c r="DG168" i="6"/>
  <c r="DE169" i="6"/>
  <c r="DF169" i="6"/>
  <c r="DG169" i="6"/>
  <c r="DE170" i="6"/>
  <c r="DF170" i="6"/>
  <c r="DG170" i="6"/>
  <c r="DE171" i="6"/>
  <c r="DF171" i="6"/>
  <c r="DG171" i="6"/>
  <c r="DE172" i="6"/>
  <c r="DF172" i="6"/>
  <c r="DG172" i="6"/>
  <c r="DE173" i="6"/>
  <c r="DF173" i="6"/>
  <c r="DG173" i="6"/>
  <c r="DE174" i="6"/>
  <c r="DF174" i="6"/>
  <c r="DG174" i="6"/>
  <c r="DE175" i="6"/>
  <c r="DF175" i="6"/>
  <c r="DG175" i="6"/>
  <c r="DE176" i="6"/>
  <c r="DF176" i="6"/>
  <c r="DG176" i="6"/>
  <c r="DE177" i="6"/>
  <c r="DF177" i="6"/>
  <c r="DG177" i="6"/>
  <c r="DE178" i="6"/>
  <c r="DF178" i="6"/>
  <c r="DG178" i="6"/>
  <c r="DE179" i="6"/>
  <c r="DF179" i="6"/>
  <c r="DG179" i="6"/>
  <c r="DE180" i="6"/>
  <c r="DF180" i="6"/>
  <c r="DG180" i="6"/>
  <c r="DE181" i="6"/>
  <c r="DF181" i="6"/>
  <c r="DG181" i="6"/>
  <c r="DE182" i="6"/>
  <c r="DF182" i="6"/>
  <c r="DG182" i="6"/>
  <c r="DE183" i="6"/>
  <c r="DF183" i="6"/>
  <c r="DG183" i="6"/>
  <c r="DE184" i="6"/>
  <c r="DF184" i="6"/>
  <c r="DG184" i="6"/>
  <c r="DE185" i="6"/>
  <c r="DF185" i="6"/>
  <c r="DG185" i="6"/>
  <c r="DE186" i="6"/>
  <c r="DF186" i="6"/>
  <c r="DG186" i="6"/>
  <c r="DE187" i="6"/>
  <c r="DF187" i="6"/>
  <c r="DG187" i="6"/>
  <c r="DE188" i="6"/>
  <c r="DF188" i="6"/>
  <c r="DG188" i="6"/>
  <c r="DE189" i="6"/>
  <c r="DF189" i="6"/>
  <c r="DG189" i="6"/>
  <c r="DE190" i="6"/>
  <c r="DF190" i="6"/>
  <c r="DG190" i="6"/>
  <c r="DE191" i="6"/>
  <c r="DF191" i="6"/>
  <c r="DG191" i="6"/>
  <c r="DE192" i="6"/>
  <c r="DF192" i="6"/>
  <c r="DG192" i="6"/>
  <c r="DE193" i="6"/>
  <c r="DF193" i="6"/>
  <c r="DG193" i="6"/>
  <c r="DE194" i="6"/>
  <c r="DF194" i="6"/>
  <c r="DG194" i="6"/>
  <c r="DE195" i="6"/>
  <c r="DF195" i="6"/>
  <c r="DG195" i="6"/>
  <c r="DE196" i="6"/>
  <c r="DF196" i="6"/>
  <c r="DG196" i="6"/>
  <c r="DE197" i="6"/>
  <c r="DF197" i="6"/>
  <c r="DG197" i="6"/>
  <c r="DE198" i="6"/>
  <c r="DF198" i="6"/>
  <c r="DG198" i="6"/>
  <c r="DE199" i="6"/>
  <c r="DF199" i="6"/>
  <c r="DG199" i="6"/>
  <c r="DE200" i="6"/>
  <c r="DF200" i="6"/>
  <c r="DG200" i="6"/>
  <c r="DE201" i="6"/>
  <c r="DF201" i="6"/>
  <c r="DG201" i="6"/>
  <c r="DE202" i="6"/>
  <c r="DF202" i="6"/>
  <c r="DG202" i="6"/>
  <c r="DE203" i="6"/>
  <c r="DF203" i="6"/>
  <c r="DG203" i="6"/>
  <c r="DE204" i="6"/>
  <c r="DF204" i="6"/>
  <c r="DG204" i="6"/>
  <c r="DE205" i="6"/>
  <c r="DF205" i="6"/>
  <c r="DG205" i="6"/>
  <c r="DE206" i="6"/>
  <c r="DF206" i="6"/>
  <c r="DG206" i="6"/>
  <c r="DE207" i="6"/>
  <c r="DF207" i="6"/>
  <c r="DG207" i="6"/>
  <c r="DE208" i="6"/>
  <c r="DF208" i="6"/>
  <c r="DG208" i="6"/>
  <c r="DE209" i="6"/>
  <c r="DF209" i="6"/>
  <c r="DG209" i="6"/>
  <c r="DE210" i="6"/>
  <c r="DF210" i="6"/>
  <c r="DG210" i="6"/>
  <c r="DE211" i="6"/>
  <c r="DF211" i="6"/>
  <c r="DG211" i="6"/>
  <c r="DE212" i="6"/>
  <c r="DF212" i="6"/>
  <c r="DG212" i="6"/>
  <c r="DE213" i="6"/>
  <c r="DF213" i="6"/>
  <c r="DG213" i="6"/>
  <c r="DE214" i="6"/>
  <c r="DF214" i="6"/>
  <c r="DG214" i="6"/>
  <c r="DE215" i="6"/>
  <c r="DF215" i="6"/>
  <c r="DG215" i="6"/>
  <c r="DE216" i="6"/>
  <c r="DF216" i="6"/>
  <c r="DG216" i="6"/>
  <c r="DE217" i="6"/>
  <c r="DF217" i="6"/>
  <c r="DG217" i="6"/>
  <c r="DE218" i="6"/>
  <c r="DF218" i="6"/>
  <c r="DG218" i="6"/>
  <c r="DE219" i="6"/>
  <c r="DF219" i="6"/>
  <c r="DG219" i="6"/>
  <c r="DE220" i="6"/>
  <c r="DF220" i="6"/>
  <c r="DG220" i="6"/>
  <c r="DE221" i="6"/>
  <c r="DF221" i="6"/>
  <c r="DG221" i="6"/>
  <c r="DE222" i="6"/>
  <c r="DF222" i="6"/>
  <c r="DG222" i="6"/>
  <c r="DE223" i="6"/>
  <c r="DF223" i="6"/>
  <c r="DG223" i="6"/>
  <c r="DE224" i="6"/>
  <c r="DF224" i="6"/>
  <c r="DG224" i="6"/>
  <c r="DE225" i="6"/>
  <c r="DF225" i="6"/>
  <c r="DG225" i="6"/>
  <c r="DE226" i="6"/>
  <c r="DF226" i="6"/>
  <c r="DG226" i="6"/>
  <c r="DE227" i="6"/>
  <c r="DF227" i="6"/>
  <c r="DG227" i="6"/>
  <c r="DE228" i="6"/>
  <c r="DF228" i="6"/>
  <c r="DG228" i="6"/>
  <c r="DE229" i="6"/>
  <c r="DF229" i="6"/>
  <c r="DG229" i="6"/>
  <c r="DE230" i="6"/>
  <c r="DF230" i="6"/>
  <c r="DG230" i="6"/>
  <c r="DE231" i="6"/>
  <c r="DF231" i="6"/>
  <c r="DG231" i="6"/>
  <c r="DE232" i="6"/>
  <c r="DF232" i="6"/>
  <c r="DG232" i="6"/>
  <c r="DE233" i="6"/>
  <c r="DF233" i="6"/>
  <c r="DG233" i="6"/>
  <c r="DE234" i="6"/>
  <c r="DF234" i="6"/>
  <c r="DG234" i="6"/>
  <c r="DE235" i="6"/>
  <c r="DF235" i="6"/>
  <c r="DG235" i="6"/>
  <c r="DE236" i="6"/>
  <c r="DF236" i="6"/>
  <c r="DG236" i="6"/>
  <c r="DE237" i="6"/>
  <c r="DF237" i="6"/>
  <c r="DG237" i="6"/>
  <c r="DE238" i="6"/>
  <c r="DF238" i="6"/>
  <c r="DG238" i="6"/>
  <c r="DE239" i="6"/>
  <c r="DF239" i="6"/>
  <c r="DG239" i="6"/>
  <c r="DE240" i="6"/>
  <c r="DF240" i="6"/>
  <c r="DG240" i="6"/>
  <c r="DE241" i="6"/>
  <c r="DF241" i="6"/>
  <c r="DG241" i="6"/>
  <c r="DE242" i="6"/>
  <c r="DF242" i="6"/>
  <c r="DG242" i="6"/>
  <c r="DE243" i="6"/>
  <c r="DF243" i="6"/>
  <c r="DG243" i="6"/>
  <c r="DE244" i="6"/>
  <c r="DF244" i="6"/>
  <c r="DG244" i="6"/>
  <c r="DE245" i="6"/>
  <c r="DF245" i="6"/>
  <c r="DG245" i="6"/>
  <c r="DE246" i="6"/>
  <c r="DF246" i="6"/>
  <c r="DG246" i="6"/>
  <c r="DE247" i="6"/>
  <c r="DF247" i="6"/>
  <c r="DG247" i="6"/>
  <c r="DE248" i="6"/>
  <c r="DF248" i="6"/>
  <c r="DG248" i="6"/>
  <c r="DE249" i="6"/>
  <c r="DF249" i="6"/>
  <c r="DG249" i="6"/>
  <c r="DE250" i="6"/>
  <c r="DF250" i="6"/>
  <c r="DG250" i="6"/>
  <c r="DE251" i="6"/>
  <c r="DF251" i="6"/>
  <c r="DG251" i="6"/>
  <c r="DG4" i="6"/>
  <c r="DF4" i="6"/>
  <c r="DE4" i="6"/>
  <c r="CW5" i="6"/>
  <c r="CX5" i="6"/>
  <c r="CY5" i="6"/>
  <c r="CW6" i="6"/>
  <c r="CX6" i="6"/>
  <c r="CY6" i="6"/>
  <c r="CW7" i="6"/>
  <c r="CX7" i="6"/>
  <c r="CY7" i="6"/>
  <c r="CW8" i="6"/>
  <c r="CX8" i="6"/>
  <c r="CY8" i="6"/>
  <c r="CW9" i="6"/>
  <c r="CX9" i="6"/>
  <c r="CY9" i="6"/>
  <c r="CW10" i="6"/>
  <c r="CX10" i="6"/>
  <c r="CY10" i="6"/>
  <c r="CW11" i="6"/>
  <c r="CX11" i="6"/>
  <c r="CY11" i="6"/>
  <c r="CW12" i="6"/>
  <c r="CX12" i="6"/>
  <c r="CY12" i="6"/>
  <c r="CW13" i="6"/>
  <c r="CX13" i="6"/>
  <c r="CY13" i="6"/>
  <c r="CW14" i="6"/>
  <c r="CX14" i="6"/>
  <c r="CY14" i="6"/>
  <c r="CW15" i="6"/>
  <c r="CX15" i="6"/>
  <c r="CY15" i="6"/>
  <c r="CW16" i="6"/>
  <c r="CX16" i="6"/>
  <c r="CY16" i="6"/>
  <c r="CW17" i="6"/>
  <c r="CX17" i="6"/>
  <c r="CY17" i="6"/>
  <c r="CW18" i="6"/>
  <c r="CX18" i="6"/>
  <c r="CY18" i="6"/>
  <c r="CW19" i="6"/>
  <c r="CX19" i="6"/>
  <c r="CY19" i="6"/>
  <c r="CW20" i="6"/>
  <c r="CX20" i="6"/>
  <c r="CY20" i="6"/>
  <c r="CW21" i="6"/>
  <c r="CX21" i="6"/>
  <c r="CY21" i="6"/>
  <c r="CW22" i="6"/>
  <c r="CX22" i="6"/>
  <c r="CY22" i="6"/>
  <c r="CW23" i="6"/>
  <c r="CX23" i="6"/>
  <c r="CY23" i="6"/>
  <c r="CW24" i="6"/>
  <c r="CX24" i="6"/>
  <c r="CY24" i="6"/>
  <c r="CW25" i="6"/>
  <c r="CX25" i="6"/>
  <c r="CY25" i="6"/>
  <c r="CW26" i="6"/>
  <c r="CX26" i="6"/>
  <c r="CY26" i="6"/>
  <c r="CW27" i="6"/>
  <c r="CX27" i="6"/>
  <c r="CY27" i="6"/>
  <c r="CW28" i="6"/>
  <c r="CX28" i="6"/>
  <c r="CY28" i="6"/>
  <c r="CW29" i="6"/>
  <c r="CX29" i="6"/>
  <c r="CY29" i="6"/>
  <c r="CW30" i="6"/>
  <c r="CX30" i="6"/>
  <c r="CY30" i="6"/>
  <c r="CW31" i="6"/>
  <c r="CX31" i="6"/>
  <c r="CY31" i="6"/>
  <c r="CW32" i="6"/>
  <c r="CX32" i="6"/>
  <c r="CY32" i="6"/>
  <c r="CW33" i="6"/>
  <c r="CX33" i="6"/>
  <c r="CY33" i="6"/>
  <c r="CW34" i="6"/>
  <c r="CX34" i="6"/>
  <c r="CY34" i="6"/>
  <c r="CW35" i="6"/>
  <c r="CX35" i="6"/>
  <c r="CY35" i="6"/>
  <c r="CW36" i="6"/>
  <c r="CX36" i="6"/>
  <c r="CY36" i="6"/>
  <c r="CW37" i="6"/>
  <c r="CX37" i="6"/>
  <c r="CY37" i="6"/>
  <c r="CW38" i="6"/>
  <c r="CX38" i="6"/>
  <c r="CY38" i="6"/>
  <c r="CW39" i="6"/>
  <c r="CX39" i="6"/>
  <c r="CY39" i="6"/>
  <c r="CW40" i="6"/>
  <c r="CX40" i="6"/>
  <c r="CY40" i="6"/>
  <c r="CW41" i="6"/>
  <c r="CX41" i="6"/>
  <c r="CY41" i="6"/>
  <c r="CW42" i="6"/>
  <c r="CX42" i="6"/>
  <c r="CY42" i="6"/>
  <c r="CW43" i="6"/>
  <c r="CX43" i="6"/>
  <c r="CY43" i="6"/>
  <c r="CW44" i="6"/>
  <c r="CX44" i="6"/>
  <c r="CY44" i="6"/>
  <c r="CW45" i="6"/>
  <c r="CX45" i="6"/>
  <c r="CY45" i="6"/>
  <c r="CW46" i="6"/>
  <c r="CX46" i="6"/>
  <c r="CY46" i="6"/>
  <c r="CW47" i="6"/>
  <c r="CX47" i="6"/>
  <c r="CY47" i="6"/>
  <c r="CW48" i="6"/>
  <c r="CX48" i="6"/>
  <c r="CY48" i="6"/>
  <c r="CW49" i="6"/>
  <c r="CX49" i="6"/>
  <c r="CY49" i="6"/>
  <c r="CW50" i="6"/>
  <c r="CX50" i="6"/>
  <c r="CY50" i="6"/>
  <c r="CW51" i="6"/>
  <c r="CX51" i="6"/>
  <c r="CY51" i="6"/>
  <c r="CW52" i="6"/>
  <c r="CX52" i="6"/>
  <c r="CY52" i="6"/>
  <c r="CW53" i="6"/>
  <c r="CX53" i="6"/>
  <c r="CY53" i="6"/>
  <c r="CW54" i="6"/>
  <c r="CX54" i="6"/>
  <c r="CY54" i="6"/>
  <c r="CW55" i="6"/>
  <c r="CX55" i="6"/>
  <c r="CY55" i="6"/>
  <c r="CW56" i="6"/>
  <c r="CX56" i="6"/>
  <c r="CY56" i="6"/>
  <c r="CW57" i="6"/>
  <c r="CX57" i="6"/>
  <c r="CY57" i="6"/>
  <c r="CW58" i="6"/>
  <c r="CX58" i="6"/>
  <c r="CY58" i="6"/>
  <c r="CW59" i="6"/>
  <c r="CX59" i="6"/>
  <c r="CY59" i="6"/>
  <c r="CW60" i="6"/>
  <c r="CX60" i="6"/>
  <c r="CY60" i="6"/>
  <c r="CW61" i="6"/>
  <c r="CX61" i="6"/>
  <c r="CY61" i="6"/>
  <c r="CW62" i="6"/>
  <c r="CX62" i="6"/>
  <c r="CY62" i="6"/>
  <c r="CW63" i="6"/>
  <c r="CX63" i="6"/>
  <c r="CY63" i="6"/>
  <c r="CW64" i="6"/>
  <c r="CX64" i="6"/>
  <c r="CY64" i="6"/>
  <c r="CW65" i="6"/>
  <c r="CX65" i="6"/>
  <c r="CY65" i="6"/>
  <c r="CW66" i="6"/>
  <c r="CX66" i="6"/>
  <c r="CY66" i="6"/>
  <c r="CW67" i="6"/>
  <c r="CX67" i="6"/>
  <c r="CY67" i="6"/>
  <c r="CW68" i="6"/>
  <c r="CX68" i="6"/>
  <c r="CY68" i="6"/>
  <c r="CW69" i="6"/>
  <c r="CX69" i="6"/>
  <c r="CY69" i="6"/>
  <c r="CW70" i="6"/>
  <c r="CX70" i="6"/>
  <c r="CY70" i="6"/>
  <c r="CW71" i="6"/>
  <c r="CX71" i="6"/>
  <c r="CY71" i="6"/>
  <c r="CW72" i="6"/>
  <c r="CX72" i="6"/>
  <c r="CY72" i="6"/>
  <c r="CW73" i="6"/>
  <c r="CX73" i="6"/>
  <c r="CY73" i="6"/>
  <c r="CW74" i="6"/>
  <c r="CX74" i="6"/>
  <c r="CY74" i="6"/>
  <c r="CW75" i="6"/>
  <c r="CX75" i="6"/>
  <c r="CY75" i="6"/>
  <c r="CW76" i="6"/>
  <c r="CX76" i="6"/>
  <c r="CY76" i="6"/>
  <c r="CW77" i="6"/>
  <c r="CX77" i="6"/>
  <c r="CY77" i="6"/>
  <c r="CW78" i="6"/>
  <c r="CX78" i="6"/>
  <c r="CY78" i="6"/>
  <c r="CW79" i="6"/>
  <c r="CX79" i="6"/>
  <c r="CY79" i="6"/>
  <c r="CW80" i="6"/>
  <c r="CX80" i="6"/>
  <c r="CY80" i="6"/>
  <c r="CW81" i="6"/>
  <c r="CX81" i="6"/>
  <c r="CY81" i="6"/>
  <c r="CW82" i="6"/>
  <c r="CX82" i="6"/>
  <c r="CY82" i="6"/>
  <c r="CW83" i="6"/>
  <c r="CX83" i="6"/>
  <c r="CY83" i="6"/>
  <c r="CW84" i="6"/>
  <c r="CX84" i="6"/>
  <c r="CY84" i="6"/>
  <c r="CW85" i="6"/>
  <c r="CX85" i="6"/>
  <c r="CY85" i="6"/>
  <c r="CW86" i="6"/>
  <c r="CX86" i="6"/>
  <c r="CY86" i="6"/>
  <c r="CW87" i="6"/>
  <c r="CX87" i="6"/>
  <c r="CY87" i="6"/>
  <c r="CW88" i="6"/>
  <c r="CX88" i="6"/>
  <c r="CY88" i="6"/>
  <c r="CW89" i="6"/>
  <c r="CX89" i="6"/>
  <c r="CY89" i="6"/>
  <c r="CW90" i="6"/>
  <c r="CX90" i="6"/>
  <c r="CY90" i="6"/>
  <c r="CW91" i="6"/>
  <c r="CX91" i="6"/>
  <c r="CY91" i="6"/>
  <c r="CW92" i="6"/>
  <c r="CX92" i="6"/>
  <c r="CY92" i="6"/>
  <c r="CW93" i="6"/>
  <c r="CX93" i="6"/>
  <c r="CY93" i="6"/>
  <c r="CW94" i="6"/>
  <c r="CX94" i="6"/>
  <c r="CY94" i="6"/>
  <c r="CW95" i="6"/>
  <c r="CX95" i="6"/>
  <c r="CY95" i="6"/>
  <c r="CW96" i="6"/>
  <c r="CX96" i="6"/>
  <c r="CY96" i="6"/>
  <c r="CW97" i="6"/>
  <c r="CX97" i="6"/>
  <c r="CY97" i="6"/>
  <c r="CW98" i="6"/>
  <c r="CX98" i="6"/>
  <c r="CY98" i="6"/>
  <c r="CW99" i="6"/>
  <c r="CX99" i="6"/>
  <c r="CY99" i="6"/>
  <c r="CW100" i="6"/>
  <c r="CX100" i="6"/>
  <c r="CY100" i="6"/>
  <c r="CW101" i="6"/>
  <c r="CX101" i="6"/>
  <c r="CY101" i="6"/>
  <c r="CW102" i="6"/>
  <c r="CX102" i="6"/>
  <c r="CY102" i="6"/>
  <c r="CW103" i="6"/>
  <c r="CX103" i="6"/>
  <c r="CY103" i="6"/>
  <c r="CW104" i="6"/>
  <c r="CX104" i="6"/>
  <c r="CY104" i="6"/>
  <c r="CW105" i="6"/>
  <c r="CX105" i="6"/>
  <c r="CY105" i="6"/>
  <c r="CW106" i="6"/>
  <c r="CX106" i="6"/>
  <c r="CY106" i="6"/>
  <c r="CW107" i="6"/>
  <c r="CX107" i="6"/>
  <c r="CY107" i="6"/>
  <c r="CW108" i="6"/>
  <c r="CX108" i="6"/>
  <c r="CY108" i="6"/>
  <c r="CW109" i="6"/>
  <c r="CX109" i="6"/>
  <c r="CY109" i="6"/>
  <c r="CW110" i="6"/>
  <c r="CX110" i="6"/>
  <c r="CY110" i="6"/>
  <c r="CW111" i="6"/>
  <c r="CX111" i="6"/>
  <c r="CY111" i="6"/>
  <c r="CW112" i="6"/>
  <c r="CX112" i="6"/>
  <c r="CY112" i="6"/>
  <c r="CW113" i="6"/>
  <c r="CX113" i="6"/>
  <c r="CY113" i="6"/>
  <c r="CW114" i="6"/>
  <c r="CX114" i="6"/>
  <c r="CY114" i="6"/>
  <c r="CW115" i="6"/>
  <c r="CX115" i="6"/>
  <c r="CY115" i="6"/>
  <c r="CW116" i="6"/>
  <c r="CX116" i="6"/>
  <c r="CY116" i="6"/>
  <c r="CW117" i="6"/>
  <c r="CX117" i="6"/>
  <c r="CY117" i="6"/>
  <c r="CW118" i="6"/>
  <c r="CX118" i="6"/>
  <c r="CY118" i="6"/>
  <c r="CW119" i="6"/>
  <c r="CX119" i="6"/>
  <c r="CY119" i="6"/>
  <c r="CW120" i="6"/>
  <c r="CX120" i="6"/>
  <c r="CY120" i="6"/>
  <c r="CW121" i="6"/>
  <c r="CX121" i="6"/>
  <c r="CY121" i="6"/>
  <c r="CW122" i="6"/>
  <c r="CX122" i="6"/>
  <c r="CY122" i="6"/>
  <c r="CW123" i="6"/>
  <c r="CX123" i="6"/>
  <c r="CY123" i="6"/>
  <c r="CW124" i="6"/>
  <c r="CX124" i="6"/>
  <c r="CY124" i="6"/>
  <c r="CW125" i="6"/>
  <c r="CX125" i="6"/>
  <c r="CY125" i="6"/>
  <c r="CW126" i="6"/>
  <c r="CX126" i="6"/>
  <c r="CY126" i="6"/>
  <c r="CW127" i="6"/>
  <c r="CX127" i="6"/>
  <c r="CY127" i="6"/>
  <c r="CW128" i="6"/>
  <c r="CX128" i="6"/>
  <c r="CY128" i="6"/>
  <c r="CW129" i="6"/>
  <c r="CX129" i="6"/>
  <c r="CY129" i="6"/>
  <c r="CW130" i="6"/>
  <c r="CX130" i="6"/>
  <c r="CY130" i="6"/>
  <c r="CW131" i="6"/>
  <c r="CX131" i="6"/>
  <c r="CY131" i="6"/>
  <c r="CW132" i="6"/>
  <c r="CX132" i="6"/>
  <c r="CY132" i="6"/>
  <c r="CW133" i="6"/>
  <c r="CX133" i="6"/>
  <c r="CY133" i="6"/>
  <c r="CW134" i="6"/>
  <c r="CX134" i="6"/>
  <c r="CY134" i="6"/>
  <c r="CW135" i="6"/>
  <c r="CX135" i="6"/>
  <c r="CY135" i="6"/>
  <c r="CW136" i="6"/>
  <c r="CX136" i="6"/>
  <c r="CY136" i="6"/>
  <c r="CW137" i="6"/>
  <c r="CX137" i="6"/>
  <c r="CY137" i="6"/>
  <c r="CW138" i="6"/>
  <c r="CX138" i="6"/>
  <c r="CY138" i="6"/>
  <c r="CW139" i="6"/>
  <c r="CX139" i="6"/>
  <c r="CY139" i="6"/>
  <c r="CW140" i="6"/>
  <c r="CX140" i="6"/>
  <c r="CY140" i="6"/>
  <c r="CW141" i="6"/>
  <c r="CX141" i="6"/>
  <c r="CY141" i="6"/>
  <c r="CW142" i="6"/>
  <c r="CX142" i="6"/>
  <c r="CY142" i="6"/>
  <c r="CW143" i="6"/>
  <c r="CX143" i="6"/>
  <c r="CY143" i="6"/>
  <c r="CW144" i="6"/>
  <c r="CX144" i="6"/>
  <c r="CY144" i="6"/>
  <c r="CW145" i="6"/>
  <c r="CX145" i="6"/>
  <c r="CY145" i="6"/>
  <c r="CW146" i="6"/>
  <c r="CX146" i="6"/>
  <c r="CY146" i="6"/>
  <c r="CW147" i="6"/>
  <c r="CX147" i="6"/>
  <c r="CY147" i="6"/>
  <c r="CW148" i="6"/>
  <c r="CX148" i="6"/>
  <c r="CY148" i="6"/>
  <c r="CW149" i="6"/>
  <c r="CX149" i="6"/>
  <c r="CY149" i="6"/>
  <c r="CW150" i="6"/>
  <c r="CX150" i="6"/>
  <c r="CY150" i="6"/>
  <c r="CW151" i="6"/>
  <c r="CX151" i="6"/>
  <c r="CY151" i="6"/>
  <c r="CW152" i="6"/>
  <c r="CX152" i="6"/>
  <c r="CY152" i="6"/>
  <c r="CW153" i="6"/>
  <c r="CX153" i="6"/>
  <c r="CY153" i="6"/>
  <c r="CW154" i="6"/>
  <c r="CX154" i="6"/>
  <c r="CY154" i="6"/>
  <c r="CW155" i="6"/>
  <c r="CX155" i="6"/>
  <c r="CY155" i="6"/>
  <c r="CW156" i="6"/>
  <c r="CX156" i="6"/>
  <c r="CY156" i="6"/>
  <c r="CW157" i="6"/>
  <c r="CX157" i="6"/>
  <c r="CY157" i="6"/>
  <c r="CW158" i="6"/>
  <c r="CX158" i="6"/>
  <c r="CY158" i="6"/>
  <c r="CW159" i="6"/>
  <c r="CX159" i="6"/>
  <c r="CY159" i="6"/>
  <c r="CW160" i="6"/>
  <c r="CX160" i="6"/>
  <c r="CY160" i="6"/>
  <c r="CW161" i="6"/>
  <c r="CX161" i="6"/>
  <c r="CY161" i="6"/>
  <c r="CW162" i="6"/>
  <c r="CX162" i="6"/>
  <c r="CY162" i="6"/>
  <c r="CW163" i="6"/>
  <c r="CX163" i="6"/>
  <c r="CY163" i="6"/>
  <c r="CW164" i="6"/>
  <c r="CX164" i="6"/>
  <c r="CY164" i="6"/>
  <c r="CW165" i="6"/>
  <c r="CX165" i="6"/>
  <c r="CY165" i="6"/>
  <c r="CW166" i="6"/>
  <c r="CX166" i="6"/>
  <c r="CY166" i="6"/>
  <c r="CW167" i="6"/>
  <c r="CX167" i="6"/>
  <c r="CY167" i="6"/>
  <c r="CW168" i="6"/>
  <c r="CX168" i="6"/>
  <c r="CY168" i="6"/>
  <c r="CW169" i="6"/>
  <c r="CX169" i="6"/>
  <c r="CY169" i="6"/>
  <c r="CW170" i="6"/>
  <c r="CX170" i="6"/>
  <c r="CY170" i="6"/>
  <c r="CW171" i="6"/>
  <c r="CX171" i="6"/>
  <c r="CY171" i="6"/>
  <c r="CW172" i="6"/>
  <c r="CX172" i="6"/>
  <c r="CY172" i="6"/>
  <c r="CW173" i="6"/>
  <c r="CX173" i="6"/>
  <c r="CY173" i="6"/>
  <c r="CW174" i="6"/>
  <c r="CX174" i="6"/>
  <c r="CY174" i="6"/>
  <c r="CW175" i="6"/>
  <c r="CX175" i="6"/>
  <c r="CY175" i="6"/>
  <c r="CW176" i="6"/>
  <c r="CX176" i="6"/>
  <c r="CY176" i="6"/>
  <c r="CW177" i="6"/>
  <c r="CX177" i="6"/>
  <c r="CY177" i="6"/>
  <c r="CW178" i="6"/>
  <c r="CX178" i="6"/>
  <c r="CY178" i="6"/>
  <c r="CW179" i="6"/>
  <c r="CX179" i="6"/>
  <c r="CY179" i="6"/>
  <c r="CW180" i="6"/>
  <c r="CX180" i="6"/>
  <c r="CY180" i="6"/>
  <c r="CW181" i="6"/>
  <c r="CX181" i="6"/>
  <c r="CY181" i="6"/>
  <c r="CW182" i="6"/>
  <c r="CX182" i="6"/>
  <c r="CY182" i="6"/>
  <c r="CW183" i="6"/>
  <c r="CX183" i="6"/>
  <c r="CY183" i="6"/>
  <c r="CW184" i="6"/>
  <c r="CX184" i="6"/>
  <c r="CY184" i="6"/>
  <c r="CW185" i="6"/>
  <c r="CX185" i="6"/>
  <c r="CY185" i="6"/>
  <c r="CW186" i="6"/>
  <c r="CX186" i="6"/>
  <c r="CY186" i="6"/>
  <c r="CW187" i="6"/>
  <c r="CX187" i="6"/>
  <c r="CY187" i="6"/>
  <c r="CW188" i="6"/>
  <c r="CX188" i="6"/>
  <c r="CY188" i="6"/>
  <c r="CW189" i="6"/>
  <c r="CX189" i="6"/>
  <c r="CY189" i="6"/>
  <c r="CW190" i="6"/>
  <c r="CX190" i="6"/>
  <c r="CY190" i="6"/>
  <c r="CW191" i="6"/>
  <c r="CX191" i="6"/>
  <c r="CY191" i="6"/>
  <c r="CW192" i="6"/>
  <c r="CX192" i="6"/>
  <c r="CY192" i="6"/>
  <c r="CW193" i="6"/>
  <c r="CX193" i="6"/>
  <c r="CY193" i="6"/>
  <c r="CW194" i="6"/>
  <c r="CX194" i="6"/>
  <c r="CY194" i="6"/>
  <c r="CW195" i="6"/>
  <c r="CX195" i="6"/>
  <c r="CY195" i="6"/>
  <c r="CW196" i="6"/>
  <c r="CX196" i="6"/>
  <c r="CY196" i="6"/>
  <c r="CW197" i="6"/>
  <c r="CX197" i="6"/>
  <c r="CY197" i="6"/>
  <c r="CW198" i="6"/>
  <c r="CX198" i="6"/>
  <c r="CY198" i="6"/>
  <c r="CW199" i="6"/>
  <c r="CX199" i="6"/>
  <c r="CY199" i="6"/>
  <c r="CW200" i="6"/>
  <c r="CX200" i="6"/>
  <c r="CY200" i="6"/>
  <c r="CW201" i="6"/>
  <c r="CX201" i="6"/>
  <c r="CY201" i="6"/>
  <c r="CW202" i="6"/>
  <c r="CX202" i="6"/>
  <c r="CY202" i="6"/>
  <c r="CW203" i="6"/>
  <c r="CX203" i="6"/>
  <c r="CY203" i="6"/>
  <c r="CW204" i="6"/>
  <c r="CX204" i="6"/>
  <c r="CY204" i="6"/>
  <c r="CW205" i="6"/>
  <c r="CX205" i="6"/>
  <c r="CY205" i="6"/>
  <c r="CW206" i="6"/>
  <c r="CX206" i="6"/>
  <c r="CY206" i="6"/>
  <c r="CW207" i="6"/>
  <c r="CX207" i="6"/>
  <c r="CY207" i="6"/>
  <c r="CW208" i="6"/>
  <c r="CX208" i="6"/>
  <c r="CY208" i="6"/>
  <c r="CW209" i="6"/>
  <c r="CX209" i="6"/>
  <c r="CY209" i="6"/>
  <c r="CW210" i="6"/>
  <c r="CX210" i="6"/>
  <c r="CY210" i="6"/>
  <c r="CW211" i="6"/>
  <c r="CX211" i="6"/>
  <c r="CY211" i="6"/>
  <c r="CW212" i="6"/>
  <c r="CX212" i="6"/>
  <c r="CY212" i="6"/>
  <c r="CW213" i="6"/>
  <c r="CX213" i="6"/>
  <c r="CY213" i="6"/>
  <c r="CW214" i="6"/>
  <c r="CX214" i="6"/>
  <c r="CY214" i="6"/>
  <c r="CW215" i="6"/>
  <c r="CX215" i="6"/>
  <c r="CY215" i="6"/>
  <c r="CW216" i="6"/>
  <c r="CX216" i="6"/>
  <c r="CY216" i="6"/>
  <c r="CW217" i="6"/>
  <c r="CX217" i="6"/>
  <c r="CY217" i="6"/>
  <c r="CW218" i="6"/>
  <c r="CX218" i="6"/>
  <c r="CY218" i="6"/>
  <c r="CW219" i="6"/>
  <c r="CX219" i="6"/>
  <c r="CY219" i="6"/>
  <c r="CW220" i="6"/>
  <c r="CX220" i="6"/>
  <c r="CY220" i="6"/>
  <c r="CW221" i="6"/>
  <c r="CX221" i="6"/>
  <c r="CY221" i="6"/>
  <c r="CW222" i="6"/>
  <c r="CX222" i="6"/>
  <c r="CY222" i="6"/>
  <c r="CW223" i="6"/>
  <c r="CX223" i="6"/>
  <c r="CY223" i="6"/>
  <c r="CW224" i="6"/>
  <c r="CX224" i="6"/>
  <c r="CY224" i="6"/>
  <c r="CW225" i="6"/>
  <c r="CX225" i="6"/>
  <c r="CY225" i="6"/>
  <c r="CW226" i="6"/>
  <c r="CX226" i="6"/>
  <c r="CY226" i="6"/>
  <c r="CW227" i="6"/>
  <c r="CX227" i="6"/>
  <c r="CY227" i="6"/>
  <c r="CW228" i="6"/>
  <c r="CX228" i="6"/>
  <c r="CY228" i="6"/>
  <c r="CW229" i="6"/>
  <c r="CX229" i="6"/>
  <c r="CY229" i="6"/>
  <c r="CW230" i="6"/>
  <c r="CX230" i="6"/>
  <c r="CY230" i="6"/>
  <c r="CW231" i="6"/>
  <c r="CX231" i="6"/>
  <c r="CY231" i="6"/>
  <c r="CW232" i="6"/>
  <c r="CX232" i="6"/>
  <c r="CY232" i="6"/>
  <c r="CW233" i="6"/>
  <c r="CX233" i="6"/>
  <c r="CY233" i="6"/>
  <c r="CW234" i="6"/>
  <c r="CX234" i="6"/>
  <c r="CY234" i="6"/>
  <c r="CW235" i="6"/>
  <c r="CX235" i="6"/>
  <c r="CY235" i="6"/>
  <c r="CW236" i="6"/>
  <c r="CX236" i="6"/>
  <c r="CY236" i="6"/>
  <c r="CW237" i="6"/>
  <c r="CX237" i="6"/>
  <c r="CY237" i="6"/>
  <c r="CW238" i="6"/>
  <c r="CX238" i="6"/>
  <c r="CY238" i="6"/>
  <c r="CW239" i="6"/>
  <c r="CX239" i="6"/>
  <c r="CY239" i="6"/>
  <c r="CW240" i="6"/>
  <c r="CX240" i="6"/>
  <c r="CY240" i="6"/>
  <c r="CW241" i="6"/>
  <c r="CX241" i="6"/>
  <c r="CY241" i="6"/>
  <c r="CW242" i="6"/>
  <c r="CX242" i="6"/>
  <c r="CY242" i="6"/>
  <c r="CW243" i="6"/>
  <c r="CX243" i="6"/>
  <c r="CY243" i="6"/>
  <c r="CW244" i="6"/>
  <c r="CX244" i="6"/>
  <c r="CY244" i="6"/>
  <c r="CW245" i="6"/>
  <c r="CX245" i="6"/>
  <c r="CY245" i="6"/>
  <c r="CW246" i="6"/>
  <c r="CX246" i="6"/>
  <c r="CY246" i="6"/>
  <c r="CW247" i="6"/>
  <c r="CX247" i="6"/>
  <c r="CY247" i="6"/>
  <c r="CW248" i="6"/>
  <c r="CX248" i="6"/>
  <c r="CY248" i="6"/>
  <c r="CW249" i="6"/>
  <c r="CX249" i="6"/>
  <c r="CY249" i="6"/>
  <c r="CW250" i="6"/>
  <c r="CX250" i="6"/>
  <c r="CY250" i="6"/>
  <c r="CW251" i="6"/>
  <c r="CX251" i="6"/>
  <c r="CY251" i="6"/>
  <c r="CY4" i="6"/>
  <c r="CX4" i="6"/>
  <c r="CW4" i="6"/>
  <c r="CO5" i="6"/>
  <c r="CP5" i="6"/>
  <c r="CQ5" i="6"/>
  <c r="CO6" i="6"/>
  <c r="CP6" i="6"/>
  <c r="CQ6" i="6"/>
  <c r="CO7" i="6"/>
  <c r="CP7" i="6"/>
  <c r="CQ7" i="6"/>
  <c r="CO8" i="6"/>
  <c r="CP8" i="6"/>
  <c r="CQ8" i="6"/>
  <c r="CO9" i="6"/>
  <c r="CP9" i="6"/>
  <c r="CQ9" i="6"/>
  <c r="CO10" i="6"/>
  <c r="CP10" i="6"/>
  <c r="CQ10" i="6"/>
  <c r="CO11" i="6"/>
  <c r="CP11" i="6"/>
  <c r="CQ11" i="6"/>
  <c r="CO12" i="6"/>
  <c r="CP12" i="6"/>
  <c r="CQ12" i="6"/>
  <c r="CO13" i="6"/>
  <c r="CP13" i="6"/>
  <c r="CQ13" i="6"/>
  <c r="CO14" i="6"/>
  <c r="CP14" i="6"/>
  <c r="CQ14" i="6"/>
  <c r="CO15" i="6"/>
  <c r="CP15" i="6"/>
  <c r="CQ15" i="6"/>
  <c r="CO16" i="6"/>
  <c r="CP16" i="6"/>
  <c r="CQ16" i="6"/>
  <c r="CO17" i="6"/>
  <c r="CP17" i="6"/>
  <c r="CQ17" i="6"/>
  <c r="CO18" i="6"/>
  <c r="CP18" i="6"/>
  <c r="CQ18" i="6"/>
  <c r="CO19" i="6"/>
  <c r="CP19" i="6"/>
  <c r="CQ19" i="6"/>
  <c r="CO20" i="6"/>
  <c r="CP20" i="6"/>
  <c r="CQ20" i="6"/>
  <c r="CO21" i="6"/>
  <c r="CP21" i="6"/>
  <c r="CQ21" i="6"/>
  <c r="CO22" i="6"/>
  <c r="CP22" i="6"/>
  <c r="CQ22" i="6"/>
  <c r="CO23" i="6"/>
  <c r="CP23" i="6"/>
  <c r="CQ23" i="6"/>
  <c r="CO24" i="6"/>
  <c r="CP24" i="6"/>
  <c r="CQ24" i="6"/>
  <c r="CO25" i="6"/>
  <c r="CP25" i="6"/>
  <c r="CQ25" i="6"/>
  <c r="CO26" i="6"/>
  <c r="CP26" i="6"/>
  <c r="CQ26" i="6"/>
  <c r="CO27" i="6"/>
  <c r="CP27" i="6"/>
  <c r="CQ27" i="6"/>
  <c r="CO28" i="6"/>
  <c r="CP28" i="6"/>
  <c r="CQ28" i="6"/>
  <c r="CO29" i="6"/>
  <c r="CP29" i="6"/>
  <c r="CQ29" i="6"/>
  <c r="CO30" i="6"/>
  <c r="CP30" i="6"/>
  <c r="CQ30" i="6"/>
  <c r="CO31" i="6"/>
  <c r="CP31" i="6"/>
  <c r="CQ31" i="6"/>
  <c r="CO32" i="6"/>
  <c r="CP32" i="6"/>
  <c r="CQ32" i="6"/>
  <c r="CO33" i="6"/>
  <c r="CP33" i="6"/>
  <c r="CQ33" i="6"/>
  <c r="CO34" i="6"/>
  <c r="CP34" i="6"/>
  <c r="CQ34" i="6"/>
  <c r="CO35" i="6"/>
  <c r="CP35" i="6"/>
  <c r="CQ35" i="6"/>
  <c r="CO36" i="6"/>
  <c r="CP36" i="6"/>
  <c r="CQ36" i="6"/>
  <c r="CO37" i="6"/>
  <c r="CP37" i="6"/>
  <c r="CQ37" i="6"/>
  <c r="CO38" i="6"/>
  <c r="CP38" i="6"/>
  <c r="CQ38" i="6"/>
  <c r="CO39" i="6"/>
  <c r="CP39" i="6"/>
  <c r="CQ39" i="6"/>
  <c r="CO40" i="6"/>
  <c r="CP40" i="6"/>
  <c r="CQ40" i="6"/>
  <c r="CO41" i="6"/>
  <c r="CP41" i="6"/>
  <c r="CQ41" i="6"/>
  <c r="CO42" i="6"/>
  <c r="CP42" i="6"/>
  <c r="CQ42" i="6"/>
  <c r="CO43" i="6"/>
  <c r="CP43" i="6"/>
  <c r="CQ43" i="6"/>
  <c r="CO44" i="6"/>
  <c r="CP44" i="6"/>
  <c r="CQ44" i="6"/>
  <c r="CO45" i="6"/>
  <c r="CP45" i="6"/>
  <c r="CQ45" i="6"/>
  <c r="CO46" i="6"/>
  <c r="CP46" i="6"/>
  <c r="CQ46" i="6"/>
  <c r="CO47" i="6"/>
  <c r="CP47" i="6"/>
  <c r="CQ47" i="6"/>
  <c r="CO48" i="6"/>
  <c r="CP48" i="6"/>
  <c r="CQ48" i="6"/>
  <c r="CO49" i="6"/>
  <c r="CP49" i="6"/>
  <c r="CQ49" i="6"/>
  <c r="CO50" i="6"/>
  <c r="CP50" i="6"/>
  <c r="CQ50" i="6"/>
  <c r="CO51" i="6"/>
  <c r="CP51" i="6"/>
  <c r="CQ51" i="6"/>
  <c r="CO52" i="6"/>
  <c r="CP52" i="6"/>
  <c r="CQ52" i="6"/>
  <c r="CO53" i="6"/>
  <c r="CP53" i="6"/>
  <c r="CQ53" i="6"/>
  <c r="CO54" i="6"/>
  <c r="CP54" i="6"/>
  <c r="CQ54" i="6"/>
  <c r="CO55" i="6"/>
  <c r="CP55" i="6"/>
  <c r="CQ55" i="6"/>
  <c r="CO56" i="6"/>
  <c r="CP56" i="6"/>
  <c r="CQ56" i="6"/>
  <c r="CO57" i="6"/>
  <c r="CP57" i="6"/>
  <c r="CQ57" i="6"/>
  <c r="CO58" i="6"/>
  <c r="CP58" i="6"/>
  <c r="CQ58" i="6"/>
  <c r="CO59" i="6"/>
  <c r="CP59" i="6"/>
  <c r="CQ59" i="6"/>
  <c r="CO60" i="6"/>
  <c r="CP60" i="6"/>
  <c r="CQ60" i="6"/>
  <c r="CO61" i="6"/>
  <c r="CP61" i="6"/>
  <c r="CQ61" i="6"/>
  <c r="CO62" i="6"/>
  <c r="CP62" i="6"/>
  <c r="CQ62" i="6"/>
  <c r="CO63" i="6"/>
  <c r="CP63" i="6"/>
  <c r="CQ63" i="6"/>
  <c r="CO64" i="6"/>
  <c r="CP64" i="6"/>
  <c r="CQ64" i="6"/>
  <c r="CO65" i="6"/>
  <c r="CP65" i="6"/>
  <c r="CQ65" i="6"/>
  <c r="CO66" i="6"/>
  <c r="CP66" i="6"/>
  <c r="CQ66" i="6"/>
  <c r="CO67" i="6"/>
  <c r="CP67" i="6"/>
  <c r="CQ67" i="6"/>
  <c r="CO68" i="6"/>
  <c r="CP68" i="6"/>
  <c r="CQ68" i="6"/>
  <c r="CO69" i="6"/>
  <c r="CP69" i="6"/>
  <c r="CQ69" i="6"/>
  <c r="CO70" i="6"/>
  <c r="CP70" i="6"/>
  <c r="CQ70" i="6"/>
  <c r="CO71" i="6"/>
  <c r="CP71" i="6"/>
  <c r="CQ71" i="6"/>
  <c r="CO72" i="6"/>
  <c r="CP72" i="6"/>
  <c r="CQ72" i="6"/>
  <c r="CO73" i="6"/>
  <c r="CP73" i="6"/>
  <c r="CQ73" i="6"/>
  <c r="CO74" i="6"/>
  <c r="CP74" i="6"/>
  <c r="CQ74" i="6"/>
  <c r="CO75" i="6"/>
  <c r="CP75" i="6"/>
  <c r="CQ75" i="6"/>
  <c r="CO76" i="6"/>
  <c r="CP76" i="6"/>
  <c r="CQ76" i="6"/>
  <c r="CO77" i="6"/>
  <c r="CP77" i="6"/>
  <c r="CQ77" i="6"/>
  <c r="CO78" i="6"/>
  <c r="CP78" i="6"/>
  <c r="CQ78" i="6"/>
  <c r="CO79" i="6"/>
  <c r="CP79" i="6"/>
  <c r="CQ79" i="6"/>
  <c r="CO80" i="6"/>
  <c r="CP80" i="6"/>
  <c r="CQ80" i="6"/>
  <c r="CO81" i="6"/>
  <c r="CP81" i="6"/>
  <c r="CQ81" i="6"/>
  <c r="CO82" i="6"/>
  <c r="CP82" i="6"/>
  <c r="CQ82" i="6"/>
  <c r="CO83" i="6"/>
  <c r="CP83" i="6"/>
  <c r="CQ83" i="6"/>
  <c r="CO84" i="6"/>
  <c r="CP84" i="6"/>
  <c r="CQ84" i="6"/>
  <c r="CO85" i="6"/>
  <c r="CP85" i="6"/>
  <c r="CQ85" i="6"/>
  <c r="CO86" i="6"/>
  <c r="CP86" i="6"/>
  <c r="CQ86" i="6"/>
  <c r="CO87" i="6"/>
  <c r="CP87" i="6"/>
  <c r="CQ87" i="6"/>
  <c r="CO88" i="6"/>
  <c r="CP88" i="6"/>
  <c r="CQ88" i="6"/>
  <c r="CO89" i="6"/>
  <c r="CP89" i="6"/>
  <c r="CQ89" i="6"/>
  <c r="CO90" i="6"/>
  <c r="CP90" i="6"/>
  <c r="CQ90" i="6"/>
  <c r="CO91" i="6"/>
  <c r="CP91" i="6"/>
  <c r="CQ91" i="6"/>
  <c r="CO92" i="6"/>
  <c r="CP92" i="6"/>
  <c r="CQ92" i="6"/>
  <c r="CO93" i="6"/>
  <c r="CP93" i="6"/>
  <c r="CQ93" i="6"/>
  <c r="CO94" i="6"/>
  <c r="CP94" i="6"/>
  <c r="CQ94" i="6"/>
  <c r="CO95" i="6"/>
  <c r="CP95" i="6"/>
  <c r="CQ95" i="6"/>
  <c r="CO96" i="6"/>
  <c r="CP96" i="6"/>
  <c r="CQ96" i="6"/>
  <c r="CO97" i="6"/>
  <c r="CP97" i="6"/>
  <c r="CQ97" i="6"/>
  <c r="CO98" i="6"/>
  <c r="CP98" i="6"/>
  <c r="CQ98" i="6"/>
  <c r="CO99" i="6"/>
  <c r="CP99" i="6"/>
  <c r="CQ99" i="6"/>
  <c r="CO100" i="6"/>
  <c r="CP100" i="6"/>
  <c r="CQ100" i="6"/>
  <c r="CO101" i="6"/>
  <c r="CP101" i="6"/>
  <c r="CQ101" i="6"/>
  <c r="CO102" i="6"/>
  <c r="CP102" i="6"/>
  <c r="CQ102" i="6"/>
  <c r="CO103" i="6"/>
  <c r="CP103" i="6"/>
  <c r="CQ103" i="6"/>
  <c r="CO104" i="6"/>
  <c r="CP104" i="6"/>
  <c r="CQ104" i="6"/>
  <c r="CO105" i="6"/>
  <c r="CP105" i="6"/>
  <c r="CQ105" i="6"/>
  <c r="CO106" i="6"/>
  <c r="CP106" i="6"/>
  <c r="CQ106" i="6"/>
  <c r="CO107" i="6"/>
  <c r="CP107" i="6"/>
  <c r="CQ107" i="6"/>
  <c r="CO108" i="6"/>
  <c r="CP108" i="6"/>
  <c r="CQ108" i="6"/>
  <c r="CO109" i="6"/>
  <c r="CP109" i="6"/>
  <c r="CQ109" i="6"/>
  <c r="CO110" i="6"/>
  <c r="CP110" i="6"/>
  <c r="CQ110" i="6"/>
  <c r="CO111" i="6"/>
  <c r="CP111" i="6"/>
  <c r="CQ111" i="6"/>
  <c r="CO112" i="6"/>
  <c r="CP112" i="6"/>
  <c r="CQ112" i="6"/>
  <c r="CO113" i="6"/>
  <c r="CP113" i="6"/>
  <c r="CQ113" i="6"/>
  <c r="CO114" i="6"/>
  <c r="CP114" i="6"/>
  <c r="CQ114" i="6"/>
  <c r="CO115" i="6"/>
  <c r="CP115" i="6"/>
  <c r="CQ115" i="6"/>
  <c r="CO116" i="6"/>
  <c r="CP116" i="6"/>
  <c r="CQ116" i="6"/>
  <c r="CO117" i="6"/>
  <c r="CP117" i="6"/>
  <c r="CQ117" i="6"/>
  <c r="CO118" i="6"/>
  <c r="CP118" i="6"/>
  <c r="CQ118" i="6"/>
  <c r="CO119" i="6"/>
  <c r="CP119" i="6"/>
  <c r="CQ119" i="6"/>
  <c r="CO120" i="6"/>
  <c r="CP120" i="6"/>
  <c r="CQ120" i="6"/>
  <c r="CO121" i="6"/>
  <c r="CP121" i="6"/>
  <c r="CQ121" i="6"/>
  <c r="CO122" i="6"/>
  <c r="CP122" i="6"/>
  <c r="CQ122" i="6"/>
  <c r="CO123" i="6"/>
  <c r="CP123" i="6"/>
  <c r="CQ123" i="6"/>
  <c r="CO124" i="6"/>
  <c r="CP124" i="6"/>
  <c r="CQ124" i="6"/>
  <c r="CO125" i="6"/>
  <c r="CP125" i="6"/>
  <c r="CQ125" i="6"/>
  <c r="CO126" i="6"/>
  <c r="CP126" i="6"/>
  <c r="CQ126" i="6"/>
  <c r="CO127" i="6"/>
  <c r="CP127" i="6"/>
  <c r="CQ127" i="6"/>
  <c r="CO128" i="6"/>
  <c r="CP128" i="6"/>
  <c r="CQ128" i="6"/>
  <c r="CO129" i="6"/>
  <c r="CP129" i="6"/>
  <c r="CQ129" i="6"/>
  <c r="CO130" i="6"/>
  <c r="CP130" i="6"/>
  <c r="CQ130" i="6"/>
  <c r="CO131" i="6"/>
  <c r="CP131" i="6"/>
  <c r="CQ131" i="6"/>
  <c r="CO132" i="6"/>
  <c r="CP132" i="6"/>
  <c r="CQ132" i="6"/>
  <c r="CO133" i="6"/>
  <c r="CP133" i="6"/>
  <c r="CQ133" i="6"/>
  <c r="CO134" i="6"/>
  <c r="CP134" i="6"/>
  <c r="CQ134" i="6"/>
  <c r="CO135" i="6"/>
  <c r="CP135" i="6"/>
  <c r="CQ135" i="6"/>
  <c r="CO136" i="6"/>
  <c r="CP136" i="6"/>
  <c r="CQ136" i="6"/>
  <c r="CO137" i="6"/>
  <c r="CP137" i="6"/>
  <c r="CQ137" i="6"/>
  <c r="CO138" i="6"/>
  <c r="CP138" i="6"/>
  <c r="CQ138" i="6"/>
  <c r="CO139" i="6"/>
  <c r="CP139" i="6"/>
  <c r="CQ139" i="6"/>
  <c r="CO140" i="6"/>
  <c r="CP140" i="6"/>
  <c r="CQ140" i="6"/>
  <c r="CO141" i="6"/>
  <c r="CP141" i="6"/>
  <c r="CQ141" i="6"/>
  <c r="CO142" i="6"/>
  <c r="CP142" i="6"/>
  <c r="CQ142" i="6"/>
  <c r="CO143" i="6"/>
  <c r="CP143" i="6"/>
  <c r="CQ143" i="6"/>
  <c r="CO144" i="6"/>
  <c r="CP144" i="6"/>
  <c r="CQ144" i="6"/>
  <c r="CO145" i="6"/>
  <c r="CP145" i="6"/>
  <c r="CQ145" i="6"/>
  <c r="CO146" i="6"/>
  <c r="CP146" i="6"/>
  <c r="CQ146" i="6"/>
  <c r="CO147" i="6"/>
  <c r="CP147" i="6"/>
  <c r="CQ147" i="6"/>
  <c r="CO148" i="6"/>
  <c r="CP148" i="6"/>
  <c r="CQ148" i="6"/>
  <c r="CO149" i="6"/>
  <c r="CP149" i="6"/>
  <c r="CQ149" i="6"/>
  <c r="CO150" i="6"/>
  <c r="CP150" i="6"/>
  <c r="CQ150" i="6"/>
  <c r="CO151" i="6"/>
  <c r="CP151" i="6"/>
  <c r="CQ151" i="6"/>
  <c r="CO152" i="6"/>
  <c r="CP152" i="6"/>
  <c r="CQ152" i="6"/>
  <c r="CO153" i="6"/>
  <c r="CP153" i="6"/>
  <c r="CQ153" i="6"/>
  <c r="CO154" i="6"/>
  <c r="CP154" i="6"/>
  <c r="CQ154" i="6"/>
  <c r="CO155" i="6"/>
  <c r="CP155" i="6"/>
  <c r="CQ155" i="6"/>
  <c r="CO156" i="6"/>
  <c r="CP156" i="6"/>
  <c r="CQ156" i="6"/>
  <c r="CO157" i="6"/>
  <c r="CP157" i="6"/>
  <c r="CQ157" i="6"/>
  <c r="CO158" i="6"/>
  <c r="CP158" i="6"/>
  <c r="CQ158" i="6"/>
  <c r="CO159" i="6"/>
  <c r="CP159" i="6"/>
  <c r="CQ159" i="6"/>
  <c r="CO160" i="6"/>
  <c r="CP160" i="6"/>
  <c r="CQ160" i="6"/>
  <c r="CO161" i="6"/>
  <c r="CP161" i="6"/>
  <c r="CQ161" i="6"/>
  <c r="CO162" i="6"/>
  <c r="CP162" i="6"/>
  <c r="CQ162" i="6"/>
  <c r="CO163" i="6"/>
  <c r="CP163" i="6"/>
  <c r="CQ163" i="6"/>
  <c r="CO164" i="6"/>
  <c r="CP164" i="6"/>
  <c r="CQ164" i="6"/>
  <c r="CO165" i="6"/>
  <c r="CP165" i="6"/>
  <c r="CQ165" i="6"/>
  <c r="CO166" i="6"/>
  <c r="CP166" i="6"/>
  <c r="CQ166" i="6"/>
  <c r="CO167" i="6"/>
  <c r="CP167" i="6"/>
  <c r="CQ167" i="6"/>
  <c r="CO168" i="6"/>
  <c r="CP168" i="6"/>
  <c r="CQ168" i="6"/>
  <c r="CO169" i="6"/>
  <c r="CP169" i="6"/>
  <c r="CQ169" i="6"/>
  <c r="CO170" i="6"/>
  <c r="CP170" i="6"/>
  <c r="CQ170" i="6"/>
  <c r="CO171" i="6"/>
  <c r="CP171" i="6"/>
  <c r="CQ171" i="6"/>
  <c r="CO172" i="6"/>
  <c r="CP172" i="6"/>
  <c r="CQ172" i="6"/>
  <c r="CO173" i="6"/>
  <c r="CP173" i="6"/>
  <c r="CQ173" i="6"/>
  <c r="CO174" i="6"/>
  <c r="CP174" i="6"/>
  <c r="CQ174" i="6"/>
  <c r="CO175" i="6"/>
  <c r="CP175" i="6"/>
  <c r="CQ175" i="6"/>
  <c r="CO176" i="6"/>
  <c r="CP176" i="6"/>
  <c r="CQ176" i="6"/>
  <c r="CO177" i="6"/>
  <c r="CP177" i="6"/>
  <c r="CQ177" i="6"/>
  <c r="CO178" i="6"/>
  <c r="CP178" i="6"/>
  <c r="CQ178" i="6"/>
  <c r="CO179" i="6"/>
  <c r="CP179" i="6"/>
  <c r="CQ179" i="6"/>
  <c r="CO180" i="6"/>
  <c r="CP180" i="6"/>
  <c r="CQ180" i="6"/>
  <c r="CO181" i="6"/>
  <c r="CP181" i="6"/>
  <c r="CQ181" i="6"/>
  <c r="CO182" i="6"/>
  <c r="CP182" i="6"/>
  <c r="CQ182" i="6"/>
  <c r="CO183" i="6"/>
  <c r="CP183" i="6"/>
  <c r="CQ183" i="6"/>
  <c r="CO184" i="6"/>
  <c r="CP184" i="6"/>
  <c r="CQ184" i="6"/>
  <c r="CO185" i="6"/>
  <c r="CP185" i="6"/>
  <c r="CQ185" i="6"/>
  <c r="CO186" i="6"/>
  <c r="CP186" i="6"/>
  <c r="CQ186" i="6"/>
  <c r="CO187" i="6"/>
  <c r="CP187" i="6"/>
  <c r="CQ187" i="6"/>
  <c r="CO188" i="6"/>
  <c r="CP188" i="6"/>
  <c r="CQ188" i="6"/>
  <c r="CO189" i="6"/>
  <c r="CP189" i="6"/>
  <c r="CQ189" i="6"/>
  <c r="CO190" i="6"/>
  <c r="CP190" i="6"/>
  <c r="CQ190" i="6"/>
  <c r="CO191" i="6"/>
  <c r="CP191" i="6"/>
  <c r="CQ191" i="6"/>
  <c r="CO192" i="6"/>
  <c r="CP192" i="6"/>
  <c r="CQ192" i="6"/>
  <c r="CO193" i="6"/>
  <c r="CP193" i="6"/>
  <c r="CQ193" i="6"/>
  <c r="CO194" i="6"/>
  <c r="CP194" i="6"/>
  <c r="CQ194" i="6"/>
  <c r="CO195" i="6"/>
  <c r="CP195" i="6"/>
  <c r="CQ195" i="6"/>
  <c r="CO196" i="6"/>
  <c r="CP196" i="6"/>
  <c r="CQ196" i="6"/>
  <c r="CO197" i="6"/>
  <c r="CP197" i="6"/>
  <c r="CQ197" i="6"/>
  <c r="CO198" i="6"/>
  <c r="CP198" i="6"/>
  <c r="CQ198" i="6"/>
  <c r="CO199" i="6"/>
  <c r="CP199" i="6"/>
  <c r="CQ199" i="6"/>
  <c r="CO200" i="6"/>
  <c r="CP200" i="6"/>
  <c r="CQ200" i="6"/>
  <c r="CO201" i="6"/>
  <c r="CP201" i="6"/>
  <c r="CQ201" i="6"/>
  <c r="CO202" i="6"/>
  <c r="CP202" i="6"/>
  <c r="CQ202" i="6"/>
  <c r="CO203" i="6"/>
  <c r="CP203" i="6"/>
  <c r="CQ203" i="6"/>
  <c r="CO204" i="6"/>
  <c r="CP204" i="6"/>
  <c r="CQ204" i="6"/>
  <c r="CO205" i="6"/>
  <c r="CP205" i="6"/>
  <c r="CQ205" i="6"/>
  <c r="CO206" i="6"/>
  <c r="CP206" i="6"/>
  <c r="CQ206" i="6"/>
  <c r="CO207" i="6"/>
  <c r="CP207" i="6"/>
  <c r="CQ207" i="6"/>
  <c r="CO208" i="6"/>
  <c r="CP208" i="6"/>
  <c r="CQ208" i="6"/>
  <c r="CO209" i="6"/>
  <c r="CP209" i="6"/>
  <c r="CQ209" i="6"/>
  <c r="CO210" i="6"/>
  <c r="CP210" i="6"/>
  <c r="CQ210" i="6"/>
  <c r="CO211" i="6"/>
  <c r="CP211" i="6"/>
  <c r="CQ211" i="6"/>
  <c r="CO212" i="6"/>
  <c r="CP212" i="6"/>
  <c r="CQ212" i="6"/>
  <c r="CO213" i="6"/>
  <c r="CP213" i="6"/>
  <c r="CQ213" i="6"/>
  <c r="CO214" i="6"/>
  <c r="CP214" i="6"/>
  <c r="CQ214" i="6"/>
  <c r="CO215" i="6"/>
  <c r="CP215" i="6"/>
  <c r="CQ215" i="6"/>
  <c r="CO216" i="6"/>
  <c r="CP216" i="6"/>
  <c r="CQ216" i="6"/>
  <c r="CO217" i="6"/>
  <c r="CP217" i="6"/>
  <c r="CQ217" i="6"/>
  <c r="CO218" i="6"/>
  <c r="CP218" i="6"/>
  <c r="CQ218" i="6"/>
  <c r="CO219" i="6"/>
  <c r="CP219" i="6"/>
  <c r="CQ219" i="6"/>
  <c r="CO220" i="6"/>
  <c r="CP220" i="6"/>
  <c r="CQ220" i="6"/>
  <c r="CO221" i="6"/>
  <c r="CP221" i="6"/>
  <c r="CQ221" i="6"/>
  <c r="CO222" i="6"/>
  <c r="CP222" i="6"/>
  <c r="CQ222" i="6"/>
  <c r="CO223" i="6"/>
  <c r="CP223" i="6"/>
  <c r="CQ223" i="6"/>
  <c r="CO224" i="6"/>
  <c r="CP224" i="6"/>
  <c r="CQ224" i="6"/>
  <c r="CO225" i="6"/>
  <c r="CP225" i="6"/>
  <c r="CQ225" i="6"/>
  <c r="CO226" i="6"/>
  <c r="CP226" i="6"/>
  <c r="CQ226" i="6"/>
  <c r="CO227" i="6"/>
  <c r="CP227" i="6"/>
  <c r="CQ227" i="6"/>
  <c r="CO228" i="6"/>
  <c r="CP228" i="6"/>
  <c r="CQ228" i="6"/>
  <c r="CO229" i="6"/>
  <c r="CP229" i="6"/>
  <c r="CQ229" i="6"/>
  <c r="CO230" i="6"/>
  <c r="CP230" i="6"/>
  <c r="CQ230" i="6"/>
  <c r="CO231" i="6"/>
  <c r="CP231" i="6"/>
  <c r="CQ231" i="6"/>
  <c r="CO232" i="6"/>
  <c r="CP232" i="6"/>
  <c r="CQ232" i="6"/>
  <c r="CO233" i="6"/>
  <c r="CP233" i="6"/>
  <c r="CQ233" i="6"/>
  <c r="CO234" i="6"/>
  <c r="CP234" i="6"/>
  <c r="CQ234" i="6"/>
  <c r="CO235" i="6"/>
  <c r="CP235" i="6"/>
  <c r="CQ235" i="6"/>
  <c r="CO236" i="6"/>
  <c r="CP236" i="6"/>
  <c r="CQ236" i="6"/>
  <c r="CO237" i="6"/>
  <c r="CP237" i="6"/>
  <c r="CQ237" i="6"/>
  <c r="CO238" i="6"/>
  <c r="CP238" i="6"/>
  <c r="CQ238" i="6"/>
  <c r="CO239" i="6"/>
  <c r="CP239" i="6"/>
  <c r="CQ239" i="6"/>
  <c r="CO240" i="6"/>
  <c r="CP240" i="6"/>
  <c r="CQ240" i="6"/>
  <c r="CO241" i="6"/>
  <c r="CP241" i="6"/>
  <c r="CQ241" i="6"/>
  <c r="CO242" i="6"/>
  <c r="CP242" i="6"/>
  <c r="CQ242" i="6"/>
  <c r="CO243" i="6"/>
  <c r="CP243" i="6"/>
  <c r="CQ243" i="6"/>
  <c r="CO244" i="6"/>
  <c r="CP244" i="6"/>
  <c r="CQ244" i="6"/>
  <c r="CO245" i="6"/>
  <c r="CP245" i="6"/>
  <c r="CQ245" i="6"/>
  <c r="CO246" i="6"/>
  <c r="CP246" i="6"/>
  <c r="CQ246" i="6"/>
  <c r="CO247" i="6"/>
  <c r="CP247" i="6"/>
  <c r="CQ247" i="6"/>
  <c r="CO248" i="6"/>
  <c r="CP248" i="6"/>
  <c r="CQ248" i="6"/>
  <c r="CO249" i="6"/>
  <c r="CP249" i="6"/>
  <c r="CQ249" i="6"/>
  <c r="CO250" i="6"/>
  <c r="CP250" i="6"/>
  <c r="CQ250" i="6"/>
  <c r="CO251" i="6"/>
  <c r="CP251" i="6"/>
  <c r="CQ251" i="6"/>
  <c r="CQ4" i="6"/>
  <c r="CP4" i="6"/>
  <c r="CO4" i="6"/>
  <c r="CG5" i="6"/>
  <c r="CH5" i="6"/>
  <c r="CI5" i="6"/>
  <c r="CG6" i="6"/>
  <c r="CH6" i="6"/>
  <c r="CI6" i="6"/>
  <c r="CG7" i="6"/>
  <c r="CH7" i="6"/>
  <c r="CI7" i="6"/>
  <c r="CG8" i="6"/>
  <c r="CH8" i="6"/>
  <c r="CI8" i="6"/>
  <c r="CG9" i="6"/>
  <c r="CH9" i="6"/>
  <c r="CI9" i="6"/>
  <c r="CG10" i="6"/>
  <c r="CH10" i="6"/>
  <c r="CI10" i="6"/>
  <c r="CG11" i="6"/>
  <c r="CH11" i="6"/>
  <c r="CI11" i="6"/>
  <c r="CG12" i="6"/>
  <c r="CH12" i="6"/>
  <c r="CI12" i="6"/>
  <c r="CG13" i="6"/>
  <c r="CH13" i="6"/>
  <c r="CI13" i="6"/>
  <c r="CG14" i="6"/>
  <c r="CH14" i="6"/>
  <c r="CI14" i="6"/>
  <c r="CG15" i="6"/>
  <c r="CH15" i="6"/>
  <c r="CI15" i="6"/>
  <c r="CG16" i="6"/>
  <c r="CH16" i="6"/>
  <c r="CI16" i="6"/>
  <c r="CG17" i="6"/>
  <c r="CH17" i="6"/>
  <c r="CI17" i="6"/>
  <c r="CG18" i="6"/>
  <c r="CH18" i="6"/>
  <c r="CI18" i="6"/>
  <c r="CG19" i="6"/>
  <c r="CH19" i="6"/>
  <c r="CI19" i="6"/>
  <c r="CG20" i="6"/>
  <c r="CH20" i="6"/>
  <c r="CI20" i="6"/>
  <c r="CG21" i="6"/>
  <c r="CH21" i="6"/>
  <c r="CI21" i="6"/>
  <c r="CG22" i="6"/>
  <c r="CH22" i="6"/>
  <c r="CI22" i="6"/>
  <c r="CG23" i="6"/>
  <c r="CH23" i="6"/>
  <c r="CI23" i="6"/>
  <c r="CG24" i="6"/>
  <c r="CH24" i="6"/>
  <c r="CI24" i="6"/>
  <c r="CG25" i="6"/>
  <c r="CH25" i="6"/>
  <c r="CI25" i="6"/>
  <c r="CG26" i="6"/>
  <c r="CH26" i="6"/>
  <c r="CI26" i="6"/>
  <c r="CG27" i="6"/>
  <c r="CH27" i="6"/>
  <c r="CI27" i="6"/>
  <c r="CG28" i="6"/>
  <c r="CH28" i="6"/>
  <c r="CI28" i="6"/>
  <c r="CG29" i="6"/>
  <c r="CH29" i="6"/>
  <c r="CI29" i="6"/>
  <c r="CG30" i="6"/>
  <c r="CH30" i="6"/>
  <c r="CI30" i="6"/>
  <c r="CG31" i="6"/>
  <c r="CH31" i="6"/>
  <c r="CI31" i="6"/>
  <c r="CG32" i="6"/>
  <c r="CH32" i="6"/>
  <c r="CI32" i="6"/>
  <c r="CG33" i="6"/>
  <c r="CH33" i="6"/>
  <c r="CI33" i="6"/>
  <c r="CG34" i="6"/>
  <c r="CH34" i="6"/>
  <c r="CI34" i="6"/>
  <c r="CG35" i="6"/>
  <c r="CH35" i="6"/>
  <c r="CI35" i="6"/>
  <c r="CG36" i="6"/>
  <c r="CH36" i="6"/>
  <c r="CI36" i="6"/>
  <c r="CG37" i="6"/>
  <c r="CH37" i="6"/>
  <c r="CI37" i="6"/>
  <c r="CG38" i="6"/>
  <c r="CH38" i="6"/>
  <c r="CI38" i="6"/>
  <c r="CG39" i="6"/>
  <c r="CH39" i="6"/>
  <c r="CI39" i="6"/>
  <c r="CG40" i="6"/>
  <c r="CH40" i="6"/>
  <c r="CI40" i="6"/>
  <c r="CG41" i="6"/>
  <c r="CH41" i="6"/>
  <c r="CI41" i="6"/>
  <c r="CG42" i="6"/>
  <c r="CH42" i="6"/>
  <c r="CI42" i="6"/>
  <c r="CG43" i="6"/>
  <c r="CH43" i="6"/>
  <c r="CI43" i="6"/>
  <c r="CG44" i="6"/>
  <c r="CH44" i="6"/>
  <c r="CI44" i="6"/>
  <c r="CG45" i="6"/>
  <c r="CH45" i="6"/>
  <c r="CI45" i="6"/>
  <c r="CG46" i="6"/>
  <c r="CH46" i="6"/>
  <c r="CI46" i="6"/>
  <c r="CG47" i="6"/>
  <c r="CH47" i="6"/>
  <c r="CI47" i="6"/>
  <c r="CG48" i="6"/>
  <c r="CH48" i="6"/>
  <c r="CI48" i="6"/>
  <c r="CG49" i="6"/>
  <c r="CH49" i="6"/>
  <c r="CI49" i="6"/>
  <c r="CG50" i="6"/>
  <c r="CH50" i="6"/>
  <c r="CI50" i="6"/>
  <c r="CG51" i="6"/>
  <c r="CH51" i="6"/>
  <c r="CI51" i="6"/>
  <c r="CG52" i="6"/>
  <c r="CH52" i="6"/>
  <c r="CI52" i="6"/>
  <c r="CG53" i="6"/>
  <c r="CH53" i="6"/>
  <c r="CI53" i="6"/>
  <c r="CG54" i="6"/>
  <c r="CH54" i="6"/>
  <c r="CI54" i="6"/>
  <c r="CG55" i="6"/>
  <c r="CH55" i="6"/>
  <c r="CI55" i="6"/>
  <c r="CG56" i="6"/>
  <c r="CH56" i="6"/>
  <c r="CI56" i="6"/>
  <c r="CG57" i="6"/>
  <c r="CH57" i="6"/>
  <c r="CI57" i="6"/>
  <c r="CG58" i="6"/>
  <c r="CH58" i="6"/>
  <c r="CI58" i="6"/>
  <c r="CG59" i="6"/>
  <c r="CH59" i="6"/>
  <c r="CI59" i="6"/>
  <c r="CG60" i="6"/>
  <c r="CH60" i="6"/>
  <c r="CI60" i="6"/>
  <c r="CG61" i="6"/>
  <c r="CH61" i="6"/>
  <c r="CI61" i="6"/>
  <c r="CG62" i="6"/>
  <c r="CH62" i="6"/>
  <c r="CI62" i="6"/>
  <c r="CG63" i="6"/>
  <c r="CH63" i="6"/>
  <c r="CI63" i="6"/>
  <c r="CG64" i="6"/>
  <c r="CH64" i="6"/>
  <c r="CI64" i="6"/>
  <c r="CG65" i="6"/>
  <c r="CH65" i="6"/>
  <c r="CI65" i="6"/>
  <c r="CG66" i="6"/>
  <c r="CH66" i="6"/>
  <c r="CI66" i="6"/>
  <c r="CG67" i="6"/>
  <c r="CH67" i="6"/>
  <c r="CI67" i="6"/>
  <c r="CG68" i="6"/>
  <c r="CH68" i="6"/>
  <c r="CI68" i="6"/>
  <c r="CG69" i="6"/>
  <c r="CH69" i="6"/>
  <c r="CI69" i="6"/>
  <c r="CG70" i="6"/>
  <c r="CH70" i="6"/>
  <c r="CI70" i="6"/>
  <c r="CG71" i="6"/>
  <c r="CH71" i="6"/>
  <c r="CI71" i="6"/>
  <c r="CG72" i="6"/>
  <c r="CH72" i="6"/>
  <c r="CI72" i="6"/>
  <c r="CG73" i="6"/>
  <c r="CH73" i="6"/>
  <c r="CI73" i="6"/>
  <c r="CG74" i="6"/>
  <c r="CH74" i="6"/>
  <c r="CI74" i="6"/>
  <c r="CG75" i="6"/>
  <c r="CH75" i="6"/>
  <c r="CI75" i="6"/>
  <c r="CG76" i="6"/>
  <c r="CH76" i="6"/>
  <c r="CI76" i="6"/>
  <c r="CG77" i="6"/>
  <c r="CH77" i="6"/>
  <c r="CI77" i="6"/>
  <c r="CG78" i="6"/>
  <c r="CH78" i="6"/>
  <c r="CI78" i="6"/>
  <c r="CG79" i="6"/>
  <c r="CH79" i="6"/>
  <c r="CI79" i="6"/>
  <c r="CG80" i="6"/>
  <c r="CH80" i="6"/>
  <c r="CI80" i="6"/>
  <c r="CG81" i="6"/>
  <c r="CH81" i="6"/>
  <c r="CI81" i="6"/>
  <c r="CG82" i="6"/>
  <c r="CH82" i="6"/>
  <c r="CI82" i="6"/>
  <c r="CG83" i="6"/>
  <c r="CH83" i="6"/>
  <c r="CI83" i="6"/>
  <c r="CG84" i="6"/>
  <c r="CH84" i="6"/>
  <c r="CI84" i="6"/>
  <c r="CG85" i="6"/>
  <c r="CH85" i="6"/>
  <c r="CI85" i="6"/>
  <c r="CG86" i="6"/>
  <c r="CH86" i="6"/>
  <c r="CI86" i="6"/>
  <c r="CG87" i="6"/>
  <c r="CH87" i="6"/>
  <c r="CI87" i="6"/>
  <c r="CG88" i="6"/>
  <c r="CH88" i="6"/>
  <c r="CI88" i="6"/>
  <c r="CG89" i="6"/>
  <c r="CH89" i="6"/>
  <c r="CI89" i="6"/>
  <c r="CG90" i="6"/>
  <c r="CH90" i="6"/>
  <c r="CI90" i="6"/>
  <c r="CG91" i="6"/>
  <c r="CH91" i="6"/>
  <c r="CI91" i="6"/>
  <c r="CG92" i="6"/>
  <c r="CH92" i="6"/>
  <c r="CI92" i="6"/>
  <c r="CG93" i="6"/>
  <c r="CH93" i="6"/>
  <c r="CI93" i="6"/>
  <c r="CG94" i="6"/>
  <c r="CH94" i="6"/>
  <c r="CI94" i="6"/>
  <c r="CG95" i="6"/>
  <c r="CH95" i="6"/>
  <c r="CI95" i="6"/>
  <c r="CG96" i="6"/>
  <c r="CH96" i="6"/>
  <c r="CI96" i="6"/>
  <c r="CG97" i="6"/>
  <c r="CH97" i="6"/>
  <c r="CI97" i="6"/>
  <c r="CG98" i="6"/>
  <c r="CH98" i="6"/>
  <c r="CI98" i="6"/>
  <c r="CG99" i="6"/>
  <c r="CH99" i="6"/>
  <c r="CI99" i="6"/>
  <c r="CG100" i="6"/>
  <c r="CH100" i="6"/>
  <c r="CI100" i="6"/>
  <c r="CG101" i="6"/>
  <c r="CH101" i="6"/>
  <c r="CI101" i="6"/>
  <c r="CG102" i="6"/>
  <c r="CH102" i="6"/>
  <c r="CI102" i="6"/>
  <c r="CG103" i="6"/>
  <c r="CH103" i="6"/>
  <c r="CI103" i="6"/>
  <c r="CG104" i="6"/>
  <c r="CH104" i="6"/>
  <c r="CI104" i="6"/>
  <c r="CG105" i="6"/>
  <c r="CH105" i="6"/>
  <c r="CI105" i="6"/>
  <c r="CG106" i="6"/>
  <c r="CH106" i="6"/>
  <c r="CI106" i="6"/>
  <c r="CG107" i="6"/>
  <c r="CH107" i="6"/>
  <c r="CI107" i="6"/>
  <c r="CG108" i="6"/>
  <c r="CH108" i="6"/>
  <c r="CI108" i="6"/>
  <c r="CG109" i="6"/>
  <c r="CH109" i="6"/>
  <c r="CI109" i="6"/>
  <c r="CG110" i="6"/>
  <c r="CH110" i="6"/>
  <c r="CI110" i="6"/>
  <c r="CG111" i="6"/>
  <c r="CH111" i="6"/>
  <c r="CI111" i="6"/>
  <c r="CG112" i="6"/>
  <c r="CH112" i="6"/>
  <c r="CI112" i="6"/>
  <c r="CG113" i="6"/>
  <c r="CH113" i="6"/>
  <c r="CI113" i="6"/>
  <c r="CG114" i="6"/>
  <c r="CH114" i="6"/>
  <c r="CI114" i="6"/>
  <c r="CG115" i="6"/>
  <c r="CH115" i="6"/>
  <c r="CI115" i="6"/>
  <c r="CG116" i="6"/>
  <c r="CH116" i="6"/>
  <c r="CI116" i="6"/>
  <c r="CG117" i="6"/>
  <c r="CH117" i="6"/>
  <c r="CI117" i="6"/>
  <c r="CG118" i="6"/>
  <c r="CH118" i="6"/>
  <c r="CI118" i="6"/>
  <c r="CG119" i="6"/>
  <c r="CH119" i="6"/>
  <c r="CI119" i="6"/>
  <c r="CG120" i="6"/>
  <c r="CH120" i="6"/>
  <c r="CI120" i="6"/>
  <c r="CG121" i="6"/>
  <c r="CH121" i="6"/>
  <c r="CI121" i="6"/>
  <c r="CG122" i="6"/>
  <c r="CH122" i="6"/>
  <c r="CI122" i="6"/>
  <c r="CG123" i="6"/>
  <c r="CH123" i="6"/>
  <c r="CI123" i="6"/>
  <c r="CG124" i="6"/>
  <c r="CH124" i="6"/>
  <c r="CI124" i="6"/>
  <c r="CG125" i="6"/>
  <c r="CH125" i="6"/>
  <c r="CI125" i="6"/>
  <c r="CG126" i="6"/>
  <c r="CH126" i="6"/>
  <c r="CI126" i="6"/>
  <c r="CG127" i="6"/>
  <c r="CH127" i="6"/>
  <c r="CI127" i="6"/>
  <c r="CG128" i="6"/>
  <c r="CH128" i="6"/>
  <c r="CI128" i="6"/>
  <c r="CG129" i="6"/>
  <c r="CH129" i="6"/>
  <c r="CI129" i="6"/>
  <c r="CG130" i="6"/>
  <c r="CH130" i="6"/>
  <c r="CI130" i="6"/>
  <c r="CG131" i="6"/>
  <c r="CH131" i="6"/>
  <c r="CI131" i="6"/>
  <c r="CG132" i="6"/>
  <c r="CH132" i="6"/>
  <c r="CI132" i="6"/>
  <c r="CG133" i="6"/>
  <c r="CH133" i="6"/>
  <c r="CI133" i="6"/>
  <c r="CG134" i="6"/>
  <c r="CH134" i="6"/>
  <c r="CI134" i="6"/>
  <c r="CG135" i="6"/>
  <c r="CH135" i="6"/>
  <c r="CI135" i="6"/>
  <c r="CG136" i="6"/>
  <c r="CH136" i="6"/>
  <c r="CI136" i="6"/>
  <c r="CG137" i="6"/>
  <c r="CH137" i="6"/>
  <c r="CI137" i="6"/>
  <c r="CG138" i="6"/>
  <c r="CH138" i="6"/>
  <c r="CI138" i="6"/>
  <c r="CG139" i="6"/>
  <c r="CH139" i="6"/>
  <c r="CI139" i="6"/>
  <c r="CG140" i="6"/>
  <c r="CH140" i="6"/>
  <c r="CI140" i="6"/>
  <c r="CG141" i="6"/>
  <c r="CH141" i="6"/>
  <c r="CI141" i="6"/>
  <c r="CG142" i="6"/>
  <c r="CH142" i="6"/>
  <c r="CI142" i="6"/>
  <c r="CG143" i="6"/>
  <c r="CH143" i="6"/>
  <c r="CI143" i="6"/>
  <c r="CG144" i="6"/>
  <c r="CH144" i="6"/>
  <c r="CI144" i="6"/>
  <c r="CG145" i="6"/>
  <c r="CH145" i="6"/>
  <c r="CI145" i="6"/>
  <c r="CG146" i="6"/>
  <c r="CH146" i="6"/>
  <c r="CI146" i="6"/>
  <c r="CG147" i="6"/>
  <c r="CH147" i="6"/>
  <c r="CI147" i="6"/>
  <c r="CG148" i="6"/>
  <c r="CH148" i="6"/>
  <c r="CI148" i="6"/>
  <c r="CG149" i="6"/>
  <c r="CH149" i="6"/>
  <c r="CI149" i="6"/>
  <c r="CG150" i="6"/>
  <c r="CH150" i="6"/>
  <c r="CI150" i="6"/>
  <c r="CG151" i="6"/>
  <c r="CH151" i="6"/>
  <c r="CI151" i="6"/>
  <c r="CG152" i="6"/>
  <c r="CH152" i="6"/>
  <c r="CI152" i="6"/>
  <c r="CG153" i="6"/>
  <c r="CH153" i="6"/>
  <c r="CI153" i="6"/>
  <c r="CG154" i="6"/>
  <c r="CH154" i="6"/>
  <c r="CI154" i="6"/>
  <c r="CG155" i="6"/>
  <c r="CH155" i="6"/>
  <c r="CI155" i="6"/>
  <c r="CG156" i="6"/>
  <c r="CH156" i="6"/>
  <c r="CI156" i="6"/>
  <c r="CG157" i="6"/>
  <c r="CH157" i="6"/>
  <c r="CI157" i="6"/>
  <c r="CG158" i="6"/>
  <c r="CH158" i="6"/>
  <c r="CI158" i="6"/>
  <c r="CG159" i="6"/>
  <c r="CH159" i="6"/>
  <c r="CI159" i="6"/>
  <c r="CG160" i="6"/>
  <c r="CH160" i="6"/>
  <c r="CI160" i="6"/>
  <c r="CG161" i="6"/>
  <c r="CH161" i="6"/>
  <c r="CI161" i="6"/>
  <c r="CG162" i="6"/>
  <c r="CH162" i="6"/>
  <c r="CI162" i="6"/>
  <c r="CG163" i="6"/>
  <c r="CH163" i="6"/>
  <c r="CI163" i="6"/>
  <c r="CG164" i="6"/>
  <c r="CH164" i="6"/>
  <c r="CI164" i="6"/>
  <c r="CG165" i="6"/>
  <c r="CH165" i="6"/>
  <c r="CI165" i="6"/>
  <c r="CG166" i="6"/>
  <c r="CH166" i="6"/>
  <c r="CI166" i="6"/>
  <c r="CG167" i="6"/>
  <c r="CH167" i="6"/>
  <c r="CI167" i="6"/>
  <c r="CG168" i="6"/>
  <c r="CH168" i="6"/>
  <c r="CI168" i="6"/>
  <c r="CG169" i="6"/>
  <c r="CH169" i="6"/>
  <c r="CI169" i="6"/>
  <c r="CG170" i="6"/>
  <c r="CH170" i="6"/>
  <c r="CI170" i="6"/>
  <c r="CG171" i="6"/>
  <c r="CH171" i="6"/>
  <c r="CI171" i="6"/>
  <c r="CG172" i="6"/>
  <c r="CH172" i="6"/>
  <c r="CI172" i="6"/>
  <c r="CG173" i="6"/>
  <c r="CH173" i="6"/>
  <c r="CI173" i="6"/>
  <c r="CG174" i="6"/>
  <c r="CH174" i="6"/>
  <c r="CI174" i="6"/>
  <c r="CG175" i="6"/>
  <c r="CH175" i="6"/>
  <c r="CI175" i="6"/>
  <c r="CG176" i="6"/>
  <c r="CH176" i="6"/>
  <c r="CI176" i="6"/>
  <c r="CG177" i="6"/>
  <c r="CH177" i="6"/>
  <c r="CI177" i="6"/>
  <c r="CG178" i="6"/>
  <c r="CH178" i="6"/>
  <c r="CI178" i="6"/>
  <c r="CG179" i="6"/>
  <c r="CH179" i="6"/>
  <c r="CI179" i="6"/>
  <c r="CG180" i="6"/>
  <c r="CH180" i="6"/>
  <c r="CI180" i="6"/>
  <c r="CG181" i="6"/>
  <c r="CH181" i="6"/>
  <c r="CI181" i="6"/>
  <c r="CG182" i="6"/>
  <c r="CH182" i="6"/>
  <c r="CI182" i="6"/>
  <c r="CG183" i="6"/>
  <c r="CH183" i="6"/>
  <c r="CI183" i="6"/>
  <c r="CG184" i="6"/>
  <c r="CH184" i="6"/>
  <c r="CI184" i="6"/>
  <c r="CG185" i="6"/>
  <c r="CH185" i="6"/>
  <c r="CI185" i="6"/>
  <c r="CG186" i="6"/>
  <c r="CH186" i="6"/>
  <c r="CI186" i="6"/>
  <c r="CG187" i="6"/>
  <c r="CH187" i="6"/>
  <c r="CI187" i="6"/>
  <c r="CG188" i="6"/>
  <c r="CH188" i="6"/>
  <c r="CI188" i="6"/>
  <c r="CG189" i="6"/>
  <c r="CH189" i="6"/>
  <c r="CI189" i="6"/>
  <c r="CG190" i="6"/>
  <c r="CH190" i="6"/>
  <c r="CI190" i="6"/>
  <c r="CG191" i="6"/>
  <c r="CH191" i="6"/>
  <c r="CI191" i="6"/>
  <c r="CG192" i="6"/>
  <c r="CH192" i="6"/>
  <c r="CI192" i="6"/>
  <c r="CG193" i="6"/>
  <c r="CH193" i="6"/>
  <c r="CI193" i="6"/>
  <c r="CG194" i="6"/>
  <c r="CH194" i="6"/>
  <c r="CI194" i="6"/>
  <c r="CG195" i="6"/>
  <c r="CH195" i="6"/>
  <c r="CI195" i="6"/>
  <c r="CG196" i="6"/>
  <c r="CH196" i="6"/>
  <c r="CI196" i="6"/>
  <c r="CG197" i="6"/>
  <c r="CH197" i="6"/>
  <c r="CI197" i="6"/>
  <c r="CG198" i="6"/>
  <c r="CH198" i="6"/>
  <c r="CI198" i="6"/>
  <c r="CG199" i="6"/>
  <c r="CH199" i="6"/>
  <c r="CI199" i="6"/>
  <c r="CG200" i="6"/>
  <c r="CH200" i="6"/>
  <c r="CI200" i="6"/>
  <c r="CG201" i="6"/>
  <c r="CH201" i="6"/>
  <c r="CI201" i="6"/>
  <c r="CG202" i="6"/>
  <c r="CH202" i="6"/>
  <c r="CI202" i="6"/>
  <c r="CG203" i="6"/>
  <c r="CH203" i="6"/>
  <c r="CI203" i="6"/>
  <c r="CG204" i="6"/>
  <c r="CH204" i="6"/>
  <c r="CI204" i="6"/>
  <c r="CG205" i="6"/>
  <c r="CH205" i="6"/>
  <c r="CI205" i="6"/>
  <c r="CG206" i="6"/>
  <c r="CH206" i="6"/>
  <c r="CI206" i="6"/>
  <c r="CG207" i="6"/>
  <c r="CH207" i="6"/>
  <c r="CI207" i="6"/>
  <c r="CG208" i="6"/>
  <c r="CH208" i="6"/>
  <c r="CI208" i="6"/>
  <c r="CG209" i="6"/>
  <c r="CH209" i="6"/>
  <c r="CI209" i="6"/>
  <c r="CG210" i="6"/>
  <c r="CH210" i="6"/>
  <c r="CI210" i="6"/>
  <c r="CG211" i="6"/>
  <c r="CH211" i="6"/>
  <c r="CI211" i="6"/>
  <c r="CG212" i="6"/>
  <c r="CH212" i="6"/>
  <c r="CI212" i="6"/>
  <c r="CG213" i="6"/>
  <c r="CH213" i="6"/>
  <c r="CI213" i="6"/>
  <c r="CG214" i="6"/>
  <c r="CH214" i="6"/>
  <c r="CI214" i="6"/>
  <c r="CG215" i="6"/>
  <c r="CH215" i="6"/>
  <c r="CI215" i="6"/>
  <c r="CG216" i="6"/>
  <c r="CH216" i="6"/>
  <c r="CI216" i="6"/>
  <c r="CG217" i="6"/>
  <c r="CH217" i="6"/>
  <c r="CI217" i="6"/>
  <c r="CG218" i="6"/>
  <c r="CH218" i="6"/>
  <c r="CI218" i="6"/>
  <c r="CG219" i="6"/>
  <c r="CH219" i="6"/>
  <c r="CI219" i="6"/>
  <c r="CG220" i="6"/>
  <c r="CH220" i="6"/>
  <c r="CI220" i="6"/>
  <c r="CG221" i="6"/>
  <c r="CH221" i="6"/>
  <c r="CI221" i="6"/>
  <c r="CG222" i="6"/>
  <c r="CH222" i="6"/>
  <c r="CI222" i="6"/>
  <c r="CG223" i="6"/>
  <c r="CH223" i="6"/>
  <c r="CI223" i="6"/>
  <c r="CG224" i="6"/>
  <c r="CH224" i="6"/>
  <c r="CI224" i="6"/>
  <c r="CG225" i="6"/>
  <c r="CH225" i="6"/>
  <c r="CI225" i="6"/>
  <c r="CG226" i="6"/>
  <c r="CH226" i="6"/>
  <c r="CI226" i="6"/>
  <c r="CG227" i="6"/>
  <c r="CH227" i="6"/>
  <c r="CI227" i="6"/>
  <c r="CG228" i="6"/>
  <c r="CH228" i="6"/>
  <c r="CI228" i="6"/>
  <c r="CG229" i="6"/>
  <c r="CH229" i="6"/>
  <c r="CI229" i="6"/>
  <c r="CG230" i="6"/>
  <c r="CH230" i="6"/>
  <c r="CI230" i="6"/>
  <c r="CG231" i="6"/>
  <c r="CH231" i="6"/>
  <c r="CI231" i="6"/>
  <c r="CG232" i="6"/>
  <c r="CH232" i="6"/>
  <c r="CI232" i="6"/>
  <c r="CG233" i="6"/>
  <c r="CH233" i="6"/>
  <c r="CI233" i="6"/>
  <c r="CG234" i="6"/>
  <c r="CH234" i="6"/>
  <c r="CI234" i="6"/>
  <c r="CG235" i="6"/>
  <c r="CH235" i="6"/>
  <c r="CI235" i="6"/>
  <c r="CG236" i="6"/>
  <c r="CH236" i="6"/>
  <c r="CI236" i="6"/>
  <c r="CG237" i="6"/>
  <c r="CH237" i="6"/>
  <c r="CI237" i="6"/>
  <c r="CG238" i="6"/>
  <c r="CH238" i="6"/>
  <c r="CI238" i="6"/>
  <c r="CG239" i="6"/>
  <c r="CH239" i="6"/>
  <c r="CI239" i="6"/>
  <c r="CG240" i="6"/>
  <c r="CH240" i="6"/>
  <c r="CI240" i="6"/>
  <c r="CG241" i="6"/>
  <c r="CH241" i="6"/>
  <c r="CI241" i="6"/>
  <c r="CG242" i="6"/>
  <c r="CH242" i="6"/>
  <c r="CI242" i="6"/>
  <c r="CG243" i="6"/>
  <c r="CH243" i="6"/>
  <c r="CI243" i="6"/>
  <c r="CG244" i="6"/>
  <c r="CH244" i="6"/>
  <c r="CI244" i="6"/>
  <c r="CG245" i="6"/>
  <c r="CH245" i="6"/>
  <c r="CI245" i="6"/>
  <c r="CG246" i="6"/>
  <c r="CH246" i="6"/>
  <c r="CI246" i="6"/>
  <c r="CG247" i="6"/>
  <c r="CH247" i="6"/>
  <c r="CI247" i="6"/>
  <c r="CG248" i="6"/>
  <c r="CH248" i="6"/>
  <c r="CI248" i="6"/>
  <c r="CG249" i="6"/>
  <c r="CH249" i="6"/>
  <c r="CI249" i="6"/>
  <c r="CG250" i="6"/>
  <c r="CH250" i="6"/>
  <c r="CI250" i="6"/>
  <c r="CG251" i="6"/>
  <c r="CH251" i="6"/>
  <c r="CI251" i="6"/>
  <c r="CI4" i="6"/>
  <c r="CH4" i="6"/>
  <c r="CG4" i="6"/>
  <c r="BY5" i="6"/>
  <c r="BZ5" i="6"/>
  <c r="CA5" i="6"/>
  <c r="BY6" i="6"/>
  <c r="BZ6" i="6"/>
  <c r="CA6" i="6"/>
  <c r="BY7" i="6"/>
  <c r="BZ7" i="6"/>
  <c r="CA7" i="6"/>
  <c r="BY8" i="6"/>
  <c r="BZ8" i="6"/>
  <c r="CA8" i="6"/>
  <c r="BY9" i="6"/>
  <c r="BZ9" i="6"/>
  <c r="CA9" i="6"/>
  <c r="BY10" i="6"/>
  <c r="BZ10" i="6"/>
  <c r="CA10" i="6"/>
  <c r="BY11" i="6"/>
  <c r="BZ11" i="6"/>
  <c r="CA11" i="6"/>
  <c r="BY12" i="6"/>
  <c r="BZ12" i="6"/>
  <c r="CA12" i="6"/>
  <c r="BY13" i="6"/>
  <c r="BZ13" i="6"/>
  <c r="CA13" i="6"/>
  <c r="BY14" i="6"/>
  <c r="BZ14" i="6"/>
  <c r="CA14" i="6"/>
  <c r="BY15" i="6"/>
  <c r="BZ15" i="6"/>
  <c r="CA15" i="6"/>
  <c r="BY16" i="6"/>
  <c r="BZ16" i="6"/>
  <c r="CA16" i="6"/>
  <c r="BY17" i="6"/>
  <c r="BZ17" i="6"/>
  <c r="CA17" i="6"/>
  <c r="BY18" i="6"/>
  <c r="BZ18" i="6"/>
  <c r="CA18" i="6"/>
  <c r="BY19" i="6"/>
  <c r="BZ19" i="6"/>
  <c r="CA19" i="6"/>
  <c r="BY20" i="6"/>
  <c r="BZ20" i="6"/>
  <c r="CA20" i="6"/>
  <c r="BY21" i="6"/>
  <c r="BZ21" i="6"/>
  <c r="CA21" i="6"/>
  <c r="BY22" i="6"/>
  <c r="BZ22" i="6"/>
  <c r="CA22" i="6"/>
  <c r="BY23" i="6"/>
  <c r="BZ23" i="6"/>
  <c r="CA23" i="6"/>
  <c r="BY24" i="6"/>
  <c r="BZ24" i="6"/>
  <c r="CA24" i="6"/>
  <c r="BY25" i="6"/>
  <c r="BZ25" i="6"/>
  <c r="CA25" i="6"/>
  <c r="BY26" i="6"/>
  <c r="BZ26" i="6"/>
  <c r="CA26" i="6"/>
  <c r="BY27" i="6"/>
  <c r="BZ27" i="6"/>
  <c r="CA27" i="6"/>
  <c r="BY28" i="6"/>
  <c r="BZ28" i="6"/>
  <c r="CA28" i="6"/>
  <c r="BY29" i="6"/>
  <c r="BZ29" i="6"/>
  <c r="CA29" i="6"/>
  <c r="BY30" i="6"/>
  <c r="BZ30" i="6"/>
  <c r="CA30" i="6"/>
  <c r="BY31" i="6"/>
  <c r="BZ31" i="6"/>
  <c r="CA31" i="6"/>
  <c r="BY32" i="6"/>
  <c r="BZ32" i="6"/>
  <c r="CA32" i="6"/>
  <c r="BY33" i="6"/>
  <c r="BZ33" i="6"/>
  <c r="CA33" i="6"/>
  <c r="BY34" i="6"/>
  <c r="BZ34" i="6"/>
  <c r="CA34" i="6"/>
  <c r="BY35" i="6"/>
  <c r="BZ35" i="6"/>
  <c r="CA35" i="6"/>
  <c r="BY36" i="6"/>
  <c r="BZ36" i="6"/>
  <c r="CA36" i="6"/>
  <c r="BY37" i="6"/>
  <c r="BZ37" i="6"/>
  <c r="CA37" i="6"/>
  <c r="BY38" i="6"/>
  <c r="BZ38" i="6"/>
  <c r="CA38" i="6"/>
  <c r="BY39" i="6"/>
  <c r="BZ39" i="6"/>
  <c r="CA39" i="6"/>
  <c r="BY40" i="6"/>
  <c r="BZ40" i="6"/>
  <c r="CA40" i="6"/>
  <c r="BY41" i="6"/>
  <c r="BZ41" i="6"/>
  <c r="CA41" i="6"/>
  <c r="BY42" i="6"/>
  <c r="BZ42" i="6"/>
  <c r="CA42" i="6"/>
  <c r="BY43" i="6"/>
  <c r="BZ43" i="6"/>
  <c r="CA43" i="6"/>
  <c r="BY44" i="6"/>
  <c r="BZ44" i="6"/>
  <c r="CA44" i="6"/>
  <c r="BY45" i="6"/>
  <c r="BZ45" i="6"/>
  <c r="CA45" i="6"/>
  <c r="BY46" i="6"/>
  <c r="BZ46" i="6"/>
  <c r="CA46" i="6"/>
  <c r="BY47" i="6"/>
  <c r="BZ47" i="6"/>
  <c r="CA47" i="6"/>
  <c r="BY48" i="6"/>
  <c r="BZ48" i="6"/>
  <c r="CA48" i="6"/>
  <c r="BY49" i="6"/>
  <c r="BZ49" i="6"/>
  <c r="CA49" i="6"/>
  <c r="BY50" i="6"/>
  <c r="BZ50" i="6"/>
  <c r="CA50" i="6"/>
  <c r="BY51" i="6"/>
  <c r="BZ51" i="6"/>
  <c r="CA51" i="6"/>
  <c r="BY52" i="6"/>
  <c r="BZ52" i="6"/>
  <c r="CA52" i="6"/>
  <c r="BY53" i="6"/>
  <c r="BZ53" i="6"/>
  <c r="CA53" i="6"/>
  <c r="BY54" i="6"/>
  <c r="BZ54" i="6"/>
  <c r="CA54" i="6"/>
  <c r="BY55" i="6"/>
  <c r="BZ55" i="6"/>
  <c r="CA55" i="6"/>
  <c r="BY56" i="6"/>
  <c r="BZ56" i="6"/>
  <c r="CA56" i="6"/>
  <c r="BY57" i="6"/>
  <c r="BZ57" i="6"/>
  <c r="CA57" i="6"/>
  <c r="BY58" i="6"/>
  <c r="BZ58" i="6"/>
  <c r="CA58" i="6"/>
  <c r="BY59" i="6"/>
  <c r="BZ59" i="6"/>
  <c r="CA59" i="6"/>
  <c r="BY60" i="6"/>
  <c r="BZ60" i="6"/>
  <c r="CA60" i="6"/>
  <c r="BY61" i="6"/>
  <c r="BZ61" i="6"/>
  <c r="CA61" i="6"/>
  <c r="BY62" i="6"/>
  <c r="BZ62" i="6"/>
  <c r="CA62" i="6"/>
  <c r="BY63" i="6"/>
  <c r="BZ63" i="6"/>
  <c r="CA63" i="6"/>
  <c r="BY64" i="6"/>
  <c r="BZ64" i="6"/>
  <c r="CA64" i="6"/>
  <c r="BY65" i="6"/>
  <c r="BZ65" i="6"/>
  <c r="CA65" i="6"/>
  <c r="BY66" i="6"/>
  <c r="BZ66" i="6"/>
  <c r="CA66" i="6"/>
  <c r="BY67" i="6"/>
  <c r="BZ67" i="6"/>
  <c r="CA67" i="6"/>
  <c r="BY68" i="6"/>
  <c r="BZ68" i="6"/>
  <c r="CA68" i="6"/>
  <c r="BY69" i="6"/>
  <c r="BZ69" i="6"/>
  <c r="CA69" i="6"/>
  <c r="BY70" i="6"/>
  <c r="BZ70" i="6"/>
  <c r="CA70" i="6"/>
  <c r="BY71" i="6"/>
  <c r="BZ71" i="6"/>
  <c r="CA71" i="6"/>
  <c r="BY72" i="6"/>
  <c r="BZ72" i="6"/>
  <c r="CA72" i="6"/>
  <c r="BY73" i="6"/>
  <c r="BZ73" i="6"/>
  <c r="CA73" i="6"/>
  <c r="BY74" i="6"/>
  <c r="BZ74" i="6"/>
  <c r="CA74" i="6"/>
  <c r="BY75" i="6"/>
  <c r="BZ75" i="6"/>
  <c r="CA75" i="6"/>
  <c r="BY76" i="6"/>
  <c r="BZ76" i="6"/>
  <c r="CA76" i="6"/>
  <c r="BY77" i="6"/>
  <c r="BZ77" i="6"/>
  <c r="CA77" i="6"/>
  <c r="BY78" i="6"/>
  <c r="BZ78" i="6"/>
  <c r="CA78" i="6"/>
  <c r="BY79" i="6"/>
  <c r="BZ79" i="6"/>
  <c r="CA79" i="6"/>
  <c r="BY80" i="6"/>
  <c r="BZ80" i="6"/>
  <c r="CA80" i="6"/>
  <c r="BY81" i="6"/>
  <c r="BZ81" i="6"/>
  <c r="CA81" i="6"/>
  <c r="BY82" i="6"/>
  <c r="BZ82" i="6"/>
  <c r="CA82" i="6"/>
  <c r="BY83" i="6"/>
  <c r="BZ83" i="6"/>
  <c r="CA83" i="6"/>
  <c r="BY84" i="6"/>
  <c r="BZ84" i="6"/>
  <c r="CA84" i="6"/>
  <c r="BY85" i="6"/>
  <c r="BZ85" i="6"/>
  <c r="CA85" i="6"/>
  <c r="BY86" i="6"/>
  <c r="BZ86" i="6"/>
  <c r="CA86" i="6"/>
  <c r="BY87" i="6"/>
  <c r="BZ87" i="6"/>
  <c r="CA87" i="6"/>
  <c r="BY88" i="6"/>
  <c r="BZ88" i="6"/>
  <c r="CA88" i="6"/>
  <c r="BY89" i="6"/>
  <c r="BZ89" i="6"/>
  <c r="CA89" i="6"/>
  <c r="BY90" i="6"/>
  <c r="BZ90" i="6"/>
  <c r="CA90" i="6"/>
  <c r="BY91" i="6"/>
  <c r="BZ91" i="6"/>
  <c r="CA91" i="6"/>
  <c r="BY92" i="6"/>
  <c r="BZ92" i="6"/>
  <c r="CA92" i="6"/>
  <c r="BY93" i="6"/>
  <c r="BZ93" i="6"/>
  <c r="CA93" i="6"/>
  <c r="BY94" i="6"/>
  <c r="BZ94" i="6"/>
  <c r="CA94" i="6"/>
  <c r="BY95" i="6"/>
  <c r="BZ95" i="6"/>
  <c r="CA95" i="6"/>
  <c r="BY96" i="6"/>
  <c r="BZ96" i="6"/>
  <c r="CA96" i="6"/>
  <c r="BY97" i="6"/>
  <c r="BZ97" i="6"/>
  <c r="CA97" i="6"/>
  <c r="BY98" i="6"/>
  <c r="BZ98" i="6"/>
  <c r="CA98" i="6"/>
  <c r="BY99" i="6"/>
  <c r="BZ99" i="6"/>
  <c r="CA99" i="6"/>
  <c r="BY100" i="6"/>
  <c r="BZ100" i="6"/>
  <c r="CA100" i="6"/>
  <c r="BY101" i="6"/>
  <c r="BZ101" i="6"/>
  <c r="CA101" i="6"/>
  <c r="BY102" i="6"/>
  <c r="BZ102" i="6"/>
  <c r="CA102" i="6"/>
  <c r="BY103" i="6"/>
  <c r="BZ103" i="6"/>
  <c r="CA103" i="6"/>
  <c r="BY104" i="6"/>
  <c r="BZ104" i="6"/>
  <c r="CA104" i="6"/>
  <c r="BY105" i="6"/>
  <c r="BZ105" i="6"/>
  <c r="CA105" i="6"/>
  <c r="BY106" i="6"/>
  <c r="BZ106" i="6"/>
  <c r="CA106" i="6"/>
  <c r="BY107" i="6"/>
  <c r="BZ107" i="6"/>
  <c r="CA107" i="6"/>
  <c r="BY108" i="6"/>
  <c r="BZ108" i="6"/>
  <c r="CA108" i="6"/>
  <c r="BY109" i="6"/>
  <c r="BZ109" i="6"/>
  <c r="CA109" i="6"/>
  <c r="BY110" i="6"/>
  <c r="BZ110" i="6"/>
  <c r="CA110" i="6"/>
  <c r="BY111" i="6"/>
  <c r="BZ111" i="6"/>
  <c r="CA111" i="6"/>
  <c r="BY112" i="6"/>
  <c r="BZ112" i="6"/>
  <c r="CA112" i="6"/>
  <c r="BY113" i="6"/>
  <c r="BZ113" i="6"/>
  <c r="CA113" i="6"/>
  <c r="BY114" i="6"/>
  <c r="BZ114" i="6"/>
  <c r="CA114" i="6"/>
  <c r="BY115" i="6"/>
  <c r="BZ115" i="6"/>
  <c r="CA115" i="6"/>
  <c r="BY116" i="6"/>
  <c r="BZ116" i="6"/>
  <c r="CA116" i="6"/>
  <c r="BY117" i="6"/>
  <c r="BZ117" i="6"/>
  <c r="CA117" i="6"/>
  <c r="BY118" i="6"/>
  <c r="BZ118" i="6"/>
  <c r="CA118" i="6"/>
  <c r="BY119" i="6"/>
  <c r="BZ119" i="6"/>
  <c r="CA119" i="6"/>
  <c r="BY120" i="6"/>
  <c r="BZ120" i="6"/>
  <c r="CA120" i="6"/>
  <c r="BY121" i="6"/>
  <c r="BZ121" i="6"/>
  <c r="CA121" i="6"/>
  <c r="BY122" i="6"/>
  <c r="BZ122" i="6"/>
  <c r="CA122" i="6"/>
  <c r="BY123" i="6"/>
  <c r="BZ123" i="6"/>
  <c r="CA123" i="6"/>
  <c r="BY124" i="6"/>
  <c r="BZ124" i="6"/>
  <c r="CA124" i="6"/>
  <c r="BY125" i="6"/>
  <c r="BZ125" i="6"/>
  <c r="CA125" i="6"/>
  <c r="BY126" i="6"/>
  <c r="BZ126" i="6"/>
  <c r="CA126" i="6"/>
  <c r="BY127" i="6"/>
  <c r="BZ127" i="6"/>
  <c r="CA127" i="6"/>
  <c r="BY128" i="6"/>
  <c r="BZ128" i="6"/>
  <c r="CA128" i="6"/>
  <c r="BY129" i="6"/>
  <c r="BZ129" i="6"/>
  <c r="CA129" i="6"/>
  <c r="BY130" i="6"/>
  <c r="BZ130" i="6"/>
  <c r="CA130" i="6"/>
  <c r="BY131" i="6"/>
  <c r="BZ131" i="6"/>
  <c r="CA131" i="6"/>
  <c r="BY132" i="6"/>
  <c r="BZ132" i="6"/>
  <c r="CA132" i="6"/>
  <c r="BY133" i="6"/>
  <c r="BZ133" i="6"/>
  <c r="CA133" i="6"/>
  <c r="BY134" i="6"/>
  <c r="BZ134" i="6"/>
  <c r="CA134" i="6"/>
  <c r="BY135" i="6"/>
  <c r="BZ135" i="6"/>
  <c r="CA135" i="6"/>
  <c r="BY136" i="6"/>
  <c r="BZ136" i="6"/>
  <c r="CA136" i="6"/>
  <c r="BY137" i="6"/>
  <c r="BZ137" i="6"/>
  <c r="CA137" i="6"/>
  <c r="BY138" i="6"/>
  <c r="BZ138" i="6"/>
  <c r="CA138" i="6"/>
  <c r="BY139" i="6"/>
  <c r="BZ139" i="6"/>
  <c r="CA139" i="6"/>
  <c r="BY140" i="6"/>
  <c r="BZ140" i="6"/>
  <c r="CA140" i="6"/>
  <c r="BY141" i="6"/>
  <c r="BZ141" i="6"/>
  <c r="CA141" i="6"/>
  <c r="BY142" i="6"/>
  <c r="BZ142" i="6"/>
  <c r="CA142" i="6"/>
  <c r="BY143" i="6"/>
  <c r="BZ143" i="6"/>
  <c r="CA143" i="6"/>
  <c r="BY144" i="6"/>
  <c r="BZ144" i="6"/>
  <c r="CA144" i="6"/>
  <c r="BY145" i="6"/>
  <c r="BZ145" i="6"/>
  <c r="CA145" i="6"/>
  <c r="BY146" i="6"/>
  <c r="BZ146" i="6"/>
  <c r="CA146" i="6"/>
  <c r="BY147" i="6"/>
  <c r="BZ147" i="6"/>
  <c r="CA147" i="6"/>
  <c r="BY148" i="6"/>
  <c r="BZ148" i="6"/>
  <c r="CA148" i="6"/>
  <c r="BY149" i="6"/>
  <c r="BZ149" i="6"/>
  <c r="CA149" i="6"/>
  <c r="BY150" i="6"/>
  <c r="BZ150" i="6"/>
  <c r="CA150" i="6"/>
  <c r="BY151" i="6"/>
  <c r="BZ151" i="6"/>
  <c r="CA151" i="6"/>
  <c r="BY152" i="6"/>
  <c r="BZ152" i="6"/>
  <c r="CA152" i="6"/>
  <c r="BY153" i="6"/>
  <c r="BZ153" i="6"/>
  <c r="CA153" i="6"/>
  <c r="BY154" i="6"/>
  <c r="BZ154" i="6"/>
  <c r="CA154" i="6"/>
  <c r="BY155" i="6"/>
  <c r="BZ155" i="6"/>
  <c r="CA155" i="6"/>
  <c r="BY156" i="6"/>
  <c r="BZ156" i="6"/>
  <c r="CA156" i="6"/>
  <c r="BY157" i="6"/>
  <c r="BZ157" i="6"/>
  <c r="CA157" i="6"/>
  <c r="BY158" i="6"/>
  <c r="BZ158" i="6"/>
  <c r="CA158" i="6"/>
  <c r="BY159" i="6"/>
  <c r="BZ159" i="6"/>
  <c r="CA159" i="6"/>
  <c r="BY160" i="6"/>
  <c r="BZ160" i="6"/>
  <c r="CA160" i="6"/>
  <c r="BY161" i="6"/>
  <c r="BZ161" i="6"/>
  <c r="CA161" i="6"/>
  <c r="BY162" i="6"/>
  <c r="BZ162" i="6"/>
  <c r="CA162" i="6"/>
  <c r="BY163" i="6"/>
  <c r="BZ163" i="6"/>
  <c r="CA163" i="6"/>
  <c r="BY164" i="6"/>
  <c r="BZ164" i="6"/>
  <c r="CA164" i="6"/>
  <c r="BY165" i="6"/>
  <c r="BZ165" i="6"/>
  <c r="CA165" i="6"/>
  <c r="BY166" i="6"/>
  <c r="BZ166" i="6"/>
  <c r="CA166" i="6"/>
  <c r="BY167" i="6"/>
  <c r="BZ167" i="6"/>
  <c r="CA167" i="6"/>
  <c r="BY168" i="6"/>
  <c r="BZ168" i="6"/>
  <c r="CA168" i="6"/>
  <c r="BY169" i="6"/>
  <c r="BZ169" i="6"/>
  <c r="CA169" i="6"/>
  <c r="BY170" i="6"/>
  <c r="BZ170" i="6"/>
  <c r="CA170" i="6"/>
  <c r="BY171" i="6"/>
  <c r="BZ171" i="6"/>
  <c r="CA171" i="6"/>
  <c r="BY172" i="6"/>
  <c r="BZ172" i="6"/>
  <c r="CA172" i="6"/>
  <c r="BY173" i="6"/>
  <c r="BZ173" i="6"/>
  <c r="CA173" i="6"/>
  <c r="BY174" i="6"/>
  <c r="BZ174" i="6"/>
  <c r="CA174" i="6"/>
  <c r="BY175" i="6"/>
  <c r="BZ175" i="6"/>
  <c r="CA175" i="6"/>
  <c r="BY176" i="6"/>
  <c r="BZ176" i="6"/>
  <c r="CA176" i="6"/>
  <c r="BY177" i="6"/>
  <c r="BZ177" i="6"/>
  <c r="CA177" i="6"/>
  <c r="BY178" i="6"/>
  <c r="BZ178" i="6"/>
  <c r="CA178" i="6"/>
  <c r="BY179" i="6"/>
  <c r="BZ179" i="6"/>
  <c r="CA179" i="6"/>
  <c r="BY180" i="6"/>
  <c r="BZ180" i="6"/>
  <c r="CA180" i="6"/>
  <c r="BY181" i="6"/>
  <c r="BZ181" i="6"/>
  <c r="CA181" i="6"/>
  <c r="BY182" i="6"/>
  <c r="BZ182" i="6"/>
  <c r="CA182" i="6"/>
  <c r="BY183" i="6"/>
  <c r="BZ183" i="6"/>
  <c r="CA183" i="6"/>
  <c r="BY184" i="6"/>
  <c r="BZ184" i="6"/>
  <c r="CA184" i="6"/>
  <c r="BY185" i="6"/>
  <c r="BZ185" i="6"/>
  <c r="CA185" i="6"/>
  <c r="BY186" i="6"/>
  <c r="BZ186" i="6"/>
  <c r="CA186" i="6"/>
  <c r="BY187" i="6"/>
  <c r="BZ187" i="6"/>
  <c r="CA187" i="6"/>
  <c r="BY188" i="6"/>
  <c r="BZ188" i="6"/>
  <c r="CA188" i="6"/>
  <c r="BY189" i="6"/>
  <c r="BZ189" i="6"/>
  <c r="CA189" i="6"/>
  <c r="BY190" i="6"/>
  <c r="BZ190" i="6"/>
  <c r="CA190" i="6"/>
  <c r="BY191" i="6"/>
  <c r="BZ191" i="6"/>
  <c r="CA191" i="6"/>
  <c r="BY192" i="6"/>
  <c r="BZ192" i="6"/>
  <c r="CA192" i="6"/>
  <c r="BY193" i="6"/>
  <c r="BZ193" i="6"/>
  <c r="CA193" i="6"/>
  <c r="BY194" i="6"/>
  <c r="BZ194" i="6"/>
  <c r="CA194" i="6"/>
  <c r="BY195" i="6"/>
  <c r="BZ195" i="6"/>
  <c r="CA195" i="6"/>
  <c r="BY196" i="6"/>
  <c r="BZ196" i="6"/>
  <c r="CA196" i="6"/>
  <c r="BY197" i="6"/>
  <c r="BZ197" i="6"/>
  <c r="CA197" i="6"/>
  <c r="BY198" i="6"/>
  <c r="BZ198" i="6"/>
  <c r="CA198" i="6"/>
  <c r="BY199" i="6"/>
  <c r="BZ199" i="6"/>
  <c r="CA199" i="6"/>
  <c r="BY200" i="6"/>
  <c r="BZ200" i="6"/>
  <c r="CA200" i="6"/>
  <c r="BY201" i="6"/>
  <c r="BZ201" i="6"/>
  <c r="CA201" i="6"/>
  <c r="BY202" i="6"/>
  <c r="BZ202" i="6"/>
  <c r="CA202" i="6"/>
  <c r="BY203" i="6"/>
  <c r="BZ203" i="6"/>
  <c r="CA203" i="6"/>
  <c r="BY204" i="6"/>
  <c r="BZ204" i="6"/>
  <c r="CA204" i="6"/>
  <c r="BY205" i="6"/>
  <c r="BZ205" i="6"/>
  <c r="CA205" i="6"/>
  <c r="BY206" i="6"/>
  <c r="BZ206" i="6"/>
  <c r="CA206" i="6"/>
  <c r="BY207" i="6"/>
  <c r="BZ207" i="6"/>
  <c r="CA207" i="6"/>
  <c r="BY208" i="6"/>
  <c r="BZ208" i="6"/>
  <c r="CA208" i="6"/>
  <c r="BY209" i="6"/>
  <c r="BZ209" i="6"/>
  <c r="CA209" i="6"/>
  <c r="BY210" i="6"/>
  <c r="BZ210" i="6"/>
  <c r="CA210" i="6"/>
  <c r="BY211" i="6"/>
  <c r="BZ211" i="6"/>
  <c r="CA211" i="6"/>
  <c r="BY212" i="6"/>
  <c r="BZ212" i="6"/>
  <c r="CA212" i="6"/>
  <c r="BY213" i="6"/>
  <c r="BZ213" i="6"/>
  <c r="CA213" i="6"/>
  <c r="BY214" i="6"/>
  <c r="BZ214" i="6"/>
  <c r="CA214" i="6"/>
  <c r="BY215" i="6"/>
  <c r="BZ215" i="6"/>
  <c r="CA215" i="6"/>
  <c r="BY216" i="6"/>
  <c r="BZ216" i="6"/>
  <c r="CA216" i="6"/>
  <c r="BY217" i="6"/>
  <c r="BZ217" i="6"/>
  <c r="CA217" i="6"/>
  <c r="BY218" i="6"/>
  <c r="BZ218" i="6"/>
  <c r="CA218" i="6"/>
  <c r="BY219" i="6"/>
  <c r="BZ219" i="6"/>
  <c r="CA219" i="6"/>
  <c r="BY220" i="6"/>
  <c r="BZ220" i="6"/>
  <c r="CA220" i="6"/>
  <c r="BY221" i="6"/>
  <c r="BZ221" i="6"/>
  <c r="CA221" i="6"/>
  <c r="BY222" i="6"/>
  <c r="BZ222" i="6"/>
  <c r="CA222" i="6"/>
  <c r="BY223" i="6"/>
  <c r="BZ223" i="6"/>
  <c r="CA223" i="6"/>
  <c r="BY224" i="6"/>
  <c r="BZ224" i="6"/>
  <c r="CA224" i="6"/>
  <c r="BY225" i="6"/>
  <c r="BZ225" i="6"/>
  <c r="CA225" i="6"/>
  <c r="BY226" i="6"/>
  <c r="BZ226" i="6"/>
  <c r="CA226" i="6"/>
  <c r="BY227" i="6"/>
  <c r="BZ227" i="6"/>
  <c r="CA227" i="6"/>
  <c r="BY228" i="6"/>
  <c r="BZ228" i="6"/>
  <c r="CA228" i="6"/>
  <c r="BY229" i="6"/>
  <c r="BZ229" i="6"/>
  <c r="CA229" i="6"/>
  <c r="BY230" i="6"/>
  <c r="BZ230" i="6"/>
  <c r="CA230" i="6"/>
  <c r="BY231" i="6"/>
  <c r="BZ231" i="6"/>
  <c r="CA231" i="6"/>
  <c r="BY232" i="6"/>
  <c r="BZ232" i="6"/>
  <c r="CA232" i="6"/>
  <c r="BY233" i="6"/>
  <c r="BZ233" i="6"/>
  <c r="CA233" i="6"/>
  <c r="BY234" i="6"/>
  <c r="BZ234" i="6"/>
  <c r="CA234" i="6"/>
  <c r="BY235" i="6"/>
  <c r="BZ235" i="6"/>
  <c r="CA235" i="6"/>
  <c r="BY236" i="6"/>
  <c r="BZ236" i="6"/>
  <c r="CA236" i="6"/>
  <c r="BY237" i="6"/>
  <c r="BZ237" i="6"/>
  <c r="CA237" i="6"/>
  <c r="BY238" i="6"/>
  <c r="BZ238" i="6"/>
  <c r="CA238" i="6"/>
  <c r="BY239" i="6"/>
  <c r="BZ239" i="6"/>
  <c r="CA239" i="6"/>
  <c r="BY240" i="6"/>
  <c r="BZ240" i="6"/>
  <c r="CA240" i="6"/>
  <c r="BY241" i="6"/>
  <c r="BZ241" i="6"/>
  <c r="CA241" i="6"/>
  <c r="BY242" i="6"/>
  <c r="BZ242" i="6"/>
  <c r="CA242" i="6"/>
  <c r="BY243" i="6"/>
  <c r="BZ243" i="6"/>
  <c r="CA243" i="6"/>
  <c r="BY244" i="6"/>
  <c r="BZ244" i="6"/>
  <c r="CA244" i="6"/>
  <c r="BY245" i="6"/>
  <c r="BZ245" i="6"/>
  <c r="CA245" i="6"/>
  <c r="BY246" i="6"/>
  <c r="BZ246" i="6"/>
  <c r="CA246" i="6"/>
  <c r="BY247" i="6"/>
  <c r="BZ247" i="6"/>
  <c r="CA247" i="6"/>
  <c r="BY248" i="6"/>
  <c r="BZ248" i="6"/>
  <c r="CA248" i="6"/>
  <c r="BY249" i="6"/>
  <c r="BZ249" i="6"/>
  <c r="CA249" i="6"/>
  <c r="BY250" i="6"/>
  <c r="BZ250" i="6"/>
  <c r="CA250" i="6"/>
  <c r="BY251" i="6"/>
  <c r="BZ251" i="6"/>
  <c r="CA251" i="6"/>
  <c r="CA4" i="6"/>
  <c r="BZ4" i="6"/>
  <c r="BY4" i="6"/>
  <c r="BQ5" i="6"/>
  <c r="BR5" i="6"/>
  <c r="BS5" i="6"/>
  <c r="BQ6" i="6"/>
  <c r="BR6" i="6"/>
  <c r="BS6" i="6"/>
  <c r="BQ7" i="6"/>
  <c r="BR7" i="6"/>
  <c r="BS7" i="6"/>
  <c r="BQ8" i="6"/>
  <c r="BR8" i="6"/>
  <c r="BS8" i="6"/>
  <c r="BQ9" i="6"/>
  <c r="BR9" i="6"/>
  <c r="BS9" i="6"/>
  <c r="BQ10" i="6"/>
  <c r="BR10" i="6"/>
  <c r="BS10" i="6"/>
  <c r="BQ11" i="6"/>
  <c r="BR11" i="6"/>
  <c r="BS11" i="6"/>
  <c r="BQ12" i="6"/>
  <c r="BR12" i="6"/>
  <c r="BS12" i="6"/>
  <c r="BQ13" i="6"/>
  <c r="BR13" i="6"/>
  <c r="BS13" i="6"/>
  <c r="BQ14" i="6"/>
  <c r="BR14" i="6"/>
  <c r="BS14" i="6"/>
  <c r="BQ15" i="6"/>
  <c r="BR15" i="6"/>
  <c r="BS15" i="6"/>
  <c r="BQ16" i="6"/>
  <c r="BR16" i="6"/>
  <c r="BS16" i="6"/>
  <c r="BQ17" i="6"/>
  <c r="BR17" i="6"/>
  <c r="BS17" i="6"/>
  <c r="BQ18" i="6"/>
  <c r="BR18" i="6"/>
  <c r="BS18" i="6"/>
  <c r="BQ19" i="6"/>
  <c r="BR19" i="6"/>
  <c r="BS19" i="6"/>
  <c r="BQ20" i="6"/>
  <c r="BR20" i="6"/>
  <c r="BS20" i="6"/>
  <c r="BQ21" i="6"/>
  <c r="BR21" i="6"/>
  <c r="BS21" i="6"/>
  <c r="BQ22" i="6"/>
  <c r="BR22" i="6"/>
  <c r="BS22" i="6"/>
  <c r="BQ23" i="6"/>
  <c r="BR23" i="6"/>
  <c r="BS23" i="6"/>
  <c r="BQ24" i="6"/>
  <c r="BR24" i="6"/>
  <c r="BS24" i="6"/>
  <c r="BQ25" i="6"/>
  <c r="BR25" i="6"/>
  <c r="BS25" i="6"/>
  <c r="BQ26" i="6"/>
  <c r="BR26" i="6"/>
  <c r="BS26" i="6"/>
  <c r="BQ27" i="6"/>
  <c r="BR27" i="6"/>
  <c r="BS27" i="6"/>
  <c r="BQ28" i="6"/>
  <c r="BR28" i="6"/>
  <c r="BS28" i="6"/>
  <c r="BQ29" i="6"/>
  <c r="BR29" i="6"/>
  <c r="BS29" i="6"/>
  <c r="BQ30" i="6"/>
  <c r="BR30" i="6"/>
  <c r="BS30" i="6"/>
  <c r="BQ31" i="6"/>
  <c r="BR31" i="6"/>
  <c r="BS31" i="6"/>
  <c r="BQ32" i="6"/>
  <c r="BR32" i="6"/>
  <c r="BS32" i="6"/>
  <c r="BQ33" i="6"/>
  <c r="BR33" i="6"/>
  <c r="BS33" i="6"/>
  <c r="BQ34" i="6"/>
  <c r="BR34" i="6"/>
  <c r="BS34" i="6"/>
  <c r="BQ35" i="6"/>
  <c r="BR35" i="6"/>
  <c r="BS35" i="6"/>
  <c r="BQ36" i="6"/>
  <c r="BR36" i="6"/>
  <c r="BS36" i="6"/>
  <c r="BQ37" i="6"/>
  <c r="BR37" i="6"/>
  <c r="BS37" i="6"/>
  <c r="BQ38" i="6"/>
  <c r="BR38" i="6"/>
  <c r="BS38" i="6"/>
  <c r="BQ39" i="6"/>
  <c r="BR39" i="6"/>
  <c r="BS39" i="6"/>
  <c r="BQ40" i="6"/>
  <c r="BR40" i="6"/>
  <c r="BS40" i="6"/>
  <c r="BQ41" i="6"/>
  <c r="BR41" i="6"/>
  <c r="BS41" i="6"/>
  <c r="BQ42" i="6"/>
  <c r="BR42" i="6"/>
  <c r="BS42" i="6"/>
  <c r="BQ43" i="6"/>
  <c r="BR43" i="6"/>
  <c r="BS43" i="6"/>
  <c r="BQ44" i="6"/>
  <c r="BR44" i="6"/>
  <c r="BS44" i="6"/>
  <c r="BQ45" i="6"/>
  <c r="BR45" i="6"/>
  <c r="BS45" i="6"/>
  <c r="BQ46" i="6"/>
  <c r="BR46" i="6"/>
  <c r="BS46" i="6"/>
  <c r="BQ47" i="6"/>
  <c r="BR47" i="6"/>
  <c r="BS47" i="6"/>
  <c r="BQ48" i="6"/>
  <c r="BR48" i="6"/>
  <c r="BS48" i="6"/>
  <c r="BQ49" i="6"/>
  <c r="BR49" i="6"/>
  <c r="BS49" i="6"/>
  <c r="BQ50" i="6"/>
  <c r="BR50" i="6"/>
  <c r="BS50" i="6"/>
  <c r="BQ51" i="6"/>
  <c r="BR51" i="6"/>
  <c r="BS51" i="6"/>
  <c r="BQ52" i="6"/>
  <c r="BR52" i="6"/>
  <c r="BS52" i="6"/>
  <c r="BQ53" i="6"/>
  <c r="BR53" i="6"/>
  <c r="BS53" i="6"/>
  <c r="BQ54" i="6"/>
  <c r="BR54" i="6"/>
  <c r="BS54" i="6"/>
  <c r="BQ55" i="6"/>
  <c r="BR55" i="6"/>
  <c r="BS55" i="6"/>
  <c r="BQ56" i="6"/>
  <c r="BR56" i="6"/>
  <c r="BS56" i="6"/>
  <c r="BQ57" i="6"/>
  <c r="BR57" i="6"/>
  <c r="BS57" i="6"/>
  <c r="BQ58" i="6"/>
  <c r="BR58" i="6"/>
  <c r="BS58" i="6"/>
  <c r="BQ59" i="6"/>
  <c r="BR59" i="6"/>
  <c r="BS59" i="6"/>
  <c r="BQ60" i="6"/>
  <c r="BR60" i="6"/>
  <c r="BS60" i="6"/>
  <c r="BQ61" i="6"/>
  <c r="BR61" i="6"/>
  <c r="BS61" i="6"/>
  <c r="BQ62" i="6"/>
  <c r="BR62" i="6"/>
  <c r="BS62" i="6"/>
  <c r="BQ63" i="6"/>
  <c r="BR63" i="6"/>
  <c r="BS63" i="6"/>
  <c r="BQ64" i="6"/>
  <c r="BR64" i="6"/>
  <c r="BS64" i="6"/>
  <c r="BQ65" i="6"/>
  <c r="BR65" i="6"/>
  <c r="BS65" i="6"/>
  <c r="BQ66" i="6"/>
  <c r="BR66" i="6"/>
  <c r="BS66" i="6"/>
  <c r="BQ67" i="6"/>
  <c r="BR67" i="6"/>
  <c r="BS67" i="6"/>
  <c r="BQ68" i="6"/>
  <c r="BR68" i="6"/>
  <c r="BS68" i="6"/>
  <c r="BQ69" i="6"/>
  <c r="BR69" i="6"/>
  <c r="BS69" i="6"/>
  <c r="BQ70" i="6"/>
  <c r="BR70" i="6"/>
  <c r="BS70" i="6"/>
  <c r="BQ71" i="6"/>
  <c r="BR71" i="6"/>
  <c r="BS71" i="6"/>
  <c r="BQ72" i="6"/>
  <c r="BR72" i="6"/>
  <c r="BS72" i="6"/>
  <c r="BQ73" i="6"/>
  <c r="BR73" i="6"/>
  <c r="BS73" i="6"/>
  <c r="BQ74" i="6"/>
  <c r="BR74" i="6"/>
  <c r="BS74" i="6"/>
  <c r="BQ75" i="6"/>
  <c r="BR75" i="6"/>
  <c r="BS75" i="6"/>
  <c r="BQ76" i="6"/>
  <c r="BR76" i="6"/>
  <c r="BS76" i="6"/>
  <c r="BQ77" i="6"/>
  <c r="BR77" i="6"/>
  <c r="BS77" i="6"/>
  <c r="BQ78" i="6"/>
  <c r="BR78" i="6"/>
  <c r="BS78" i="6"/>
  <c r="BQ79" i="6"/>
  <c r="BR79" i="6"/>
  <c r="BS79" i="6"/>
  <c r="BQ80" i="6"/>
  <c r="BR80" i="6"/>
  <c r="BS80" i="6"/>
  <c r="BQ81" i="6"/>
  <c r="BR81" i="6"/>
  <c r="BS81" i="6"/>
  <c r="BQ82" i="6"/>
  <c r="BR82" i="6"/>
  <c r="BS82" i="6"/>
  <c r="BQ83" i="6"/>
  <c r="BR83" i="6"/>
  <c r="BS83" i="6"/>
  <c r="BQ84" i="6"/>
  <c r="BR84" i="6"/>
  <c r="BS84" i="6"/>
  <c r="BQ85" i="6"/>
  <c r="BR85" i="6"/>
  <c r="BS85" i="6"/>
  <c r="BQ86" i="6"/>
  <c r="BR86" i="6"/>
  <c r="BS86" i="6"/>
  <c r="BQ87" i="6"/>
  <c r="BR87" i="6"/>
  <c r="BS87" i="6"/>
  <c r="BQ88" i="6"/>
  <c r="BR88" i="6"/>
  <c r="BS88" i="6"/>
  <c r="BQ89" i="6"/>
  <c r="BR89" i="6"/>
  <c r="BS89" i="6"/>
  <c r="BQ90" i="6"/>
  <c r="BR90" i="6"/>
  <c r="BS90" i="6"/>
  <c r="BQ91" i="6"/>
  <c r="BR91" i="6"/>
  <c r="BS91" i="6"/>
  <c r="BQ92" i="6"/>
  <c r="BR92" i="6"/>
  <c r="BS92" i="6"/>
  <c r="BQ93" i="6"/>
  <c r="BR93" i="6"/>
  <c r="BS93" i="6"/>
  <c r="BQ94" i="6"/>
  <c r="BR94" i="6"/>
  <c r="BS94" i="6"/>
  <c r="BQ95" i="6"/>
  <c r="BR95" i="6"/>
  <c r="BS95" i="6"/>
  <c r="BQ96" i="6"/>
  <c r="BR96" i="6"/>
  <c r="BS96" i="6"/>
  <c r="BQ97" i="6"/>
  <c r="BR97" i="6"/>
  <c r="BS97" i="6"/>
  <c r="BQ98" i="6"/>
  <c r="BR98" i="6"/>
  <c r="BS98" i="6"/>
  <c r="BQ99" i="6"/>
  <c r="BR99" i="6"/>
  <c r="BS99" i="6"/>
  <c r="BQ100" i="6"/>
  <c r="BR100" i="6"/>
  <c r="BS100" i="6"/>
  <c r="BQ101" i="6"/>
  <c r="BR101" i="6"/>
  <c r="BS101" i="6"/>
  <c r="BQ102" i="6"/>
  <c r="BR102" i="6"/>
  <c r="BS102" i="6"/>
  <c r="BQ103" i="6"/>
  <c r="BR103" i="6"/>
  <c r="BS103" i="6"/>
  <c r="BQ104" i="6"/>
  <c r="BR104" i="6"/>
  <c r="BS104" i="6"/>
  <c r="BQ105" i="6"/>
  <c r="BR105" i="6"/>
  <c r="BS105" i="6"/>
  <c r="BQ106" i="6"/>
  <c r="BR106" i="6"/>
  <c r="BS106" i="6"/>
  <c r="BQ107" i="6"/>
  <c r="BR107" i="6"/>
  <c r="BS107" i="6"/>
  <c r="BQ108" i="6"/>
  <c r="BR108" i="6"/>
  <c r="BS108" i="6"/>
  <c r="BQ109" i="6"/>
  <c r="BR109" i="6"/>
  <c r="BS109" i="6"/>
  <c r="BQ110" i="6"/>
  <c r="BR110" i="6"/>
  <c r="BS110" i="6"/>
  <c r="BQ111" i="6"/>
  <c r="BR111" i="6"/>
  <c r="BS111" i="6"/>
  <c r="BQ112" i="6"/>
  <c r="BR112" i="6"/>
  <c r="BS112" i="6"/>
  <c r="BQ113" i="6"/>
  <c r="BR113" i="6"/>
  <c r="BS113" i="6"/>
  <c r="BQ114" i="6"/>
  <c r="BR114" i="6"/>
  <c r="BS114" i="6"/>
  <c r="BQ115" i="6"/>
  <c r="BR115" i="6"/>
  <c r="BS115" i="6"/>
  <c r="BQ116" i="6"/>
  <c r="BR116" i="6"/>
  <c r="BS116" i="6"/>
  <c r="BQ117" i="6"/>
  <c r="BR117" i="6"/>
  <c r="BS117" i="6"/>
  <c r="BQ118" i="6"/>
  <c r="BR118" i="6"/>
  <c r="BS118" i="6"/>
  <c r="BQ119" i="6"/>
  <c r="BR119" i="6"/>
  <c r="BS119" i="6"/>
  <c r="BQ120" i="6"/>
  <c r="BR120" i="6"/>
  <c r="BS120" i="6"/>
  <c r="BQ121" i="6"/>
  <c r="BR121" i="6"/>
  <c r="BS121" i="6"/>
  <c r="BQ122" i="6"/>
  <c r="BR122" i="6"/>
  <c r="BS122" i="6"/>
  <c r="BQ123" i="6"/>
  <c r="BR123" i="6"/>
  <c r="BS123" i="6"/>
  <c r="BQ124" i="6"/>
  <c r="BR124" i="6"/>
  <c r="BS124" i="6"/>
  <c r="BQ125" i="6"/>
  <c r="BR125" i="6"/>
  <c r="BS125" i="6"/>
  <c r="BQ126" i="6"/>
  <c r="BR126" i="6"/>
  <c r="BS126" i="6"/>
  <c r="BQ127" i="6"/>
  <c r="BR127" i="6"/>
  <c r="BS127" i="6"/>
  <c r="BQ128" i="6"/>
  <c r="BR128" i="6"/>
  <c r="BS128" i="6"/>
  <c r="BQ129" i="6"/>
  <c r="BR129" i="6"/>
  <c r="BS129" i="6"/>
  <c r="BQ130" i="6"/>
  <c r="BR130" i="6"/>
  <c r="BS130" i="6"/>
  <c r="BQ131" i="6"/>
  <c r="BR131" i="6"/>
  <c r="BS131" i="6"/>
  <c r="BQ132" i="6"/>
  <c r="BR132" i="6"/>
  <c r="BS132" i="6"/>
  <c r="BQ133" i="6"/>
  <c r="BR133" i="6"/>
  <c r="BS133" i="6"/>
  <c r="BQ134" i="6"/>
  <c r="BR134" i="6"/>
  <c r="BS134" i="6"/>
  <c r="BQ135" i="6"/>
  <c r="BR135" i="6"/>
  <c r="BS135" i="6"/>
  <c r="BQ136" i="6"/>
  <c r="BR136" i="6"/>
  <c r="BS136" i="6"/>
  <c r="BQ137" i="6"/>
  <c r="BR137" i="6"/>
  <c r="BS137" i="6"/>
  <c r="BQ138" i="6"/>
  <c r="BR138" i="6"/>
  <c r="BS138" i="6"/>
  <c r="BQ139" i="6"/>
  <c r="BR139" i="6"/>
  <c r="BS139" i="6"/>
  <c r="BQ140" i="6"/>
  <c r="BR140" i="6"/>
  <c r="BS140" i="6"/>
  <c r="BQ141" i="6"/>
  <c r="BR141" i="6"/>
  <c r="BS141" i="6"/>
  <c r="BQ142" i="6"/>
  <c r="BR142" i="6"/>
  <c r="BS142" i="6"/>
  <c r="BQ143" i="6"/>
  <c r="BR143" i="6"/>
  <c r="BS143" i="6"/>
  <c r="BQ144" i="6"/>
  <c r="BR144" i="6"/>
  <c r="BS144" i="6"/>
  <c r="BQ145" i="6"/>
  <c r="BR145" i="6"/>
  <c r="BS145" i="6"/>
  <c r="BQ146" i="6"/>
  <c r="BR146" i="6"/>
  <c r="BS146" i="6"/>
  <c r="BQ147" i="6"/>
  <c r="BR147" i="6"/>
  <c r="BS147" i="6"/>
  <c r="BQ148" i="6"/>
  <c r="BR148" i="6"/>
  <c r="BS148" i="6"/>
  <c r="BQ149" i="6"/>
  <c r="BR149" i="6"/>
  <c r="BS149" i="6"/>
  <c r="BQ150" i="6"/>
  <c r="BR150" i="6"/>
  <c r="BS150" i="6"/>
  <c r="BQ151" i="6"/>
  <c r="BR151" i="6"/>
  <c r="BS151" i="6"/>
  <c r="BQ152" i="6"/>
  <c r="BR152" i="6"/>
  <c r="BS152" i="6"/>
  <c r="BQ153" i="6"/>
  <c r="BR153" i="6"/>
  <c r="BS153" i="6"/>
  <c r="BQ154" i="6"/>
  <c r="BR154" i="6"/>
  <c r="BS154" i="6"/>
  <c r="BQ155" i="6"/>
  <c r="BR155" i="6"/>
  <c r="BS155" i="6"/>
  <c r="BQ156" i="6"/>
  <c r="BR156" i="6"/>
  <c r="BS156" i="6"/>
  <c r="BQ157" i="6"/>
  <c r="BR157" i="6"/>
  <c r="BS157" i="6"/>
  <c r="BQ158" i="6"/>
  <c r="BR158" i="6"/>
  <c r="BS158" i="6"/>
  <c r="BQ159" i="6"/>
  <c r="BR159" i="6"/>
  <c r="BS159" i="6"/>
  <c r="BQ160" i="6"/>
  <c r="BR160" i="6"/>
  <c r="BS160" i="6"/>
  <c r="BQ161" i="6"/>
  <c r="BR161" i="6"/>
  <c r="BS161" i="6"/>
  <c r="BQ162" i="6"/>
  <c r="BR162" i="6"/>
  <c r="BS162" i="6"/>
  <c r="BQ163" i="6"/>
  <c r="BR163" i="6"/>
  <c r="BS163" i="6"/>
  <c r="BQ164" i="6"/>
  <c r="BR164" i="6"/>
  <c r="BS164" i="6"/>
  <c r="BQ165" i="6"/>
  <c r="BR165" i="6"/>
  <c r="BS165" i="6"/>
  <c r="BQ166" i="6"/>
  <c r="BR166" i="6"/>
  <c r="BS166" i="6"/>
  <c r="BQ167" i="6"/>
  <c r="BR167" i="6"/>
  <c r="BS167" i="6"/>
  <c r="BQ168" i="6"/>
  <c r="BR168" i="6"/>
  <c r="BS168" i="6"/>
  <c r="BQ169" i="6"/>
  <c r="BR169" i="6"/>
  <c r="BS169" i="6"/>
  <c r="BQ170" i="6"/>
  <c r="BR170" i="6"/>
  <c r="BS170" i="6"/>
  <c r="BQ171" i="6"/>
  <c r="BR171" i="6"/>
  <c r="BS171" i="6"/>
  <c r="BQ172" i="6"/>
  <c r="BR172" i="6"/>
  <c r="BS172" i="6"/>
  <c r="BQ173" i="6"/>
  <c r="BR173" i="6"/>
  <c r="BS173" i="6"/>
  <c r="BQ174" i="6"/>
  <c r="BR174" i="6"/>
  <c r="BS174" i="6"/>
  <c r="BQ175" i="6"/>
  <c r="BR175" i="6"/>
  <c r="BS175" i="6"/>
  <c r="BQ176" i="6"/>
  <c r="BR176" i="6"/>
  <c r="BS176" i="6"/>
  <c r="BQ177" i="6"/>
  <c r="BR177" i="6"/>
  <c r="BS177" i="6"/>
  <c r="BQ178" i="6"/>
  <c r="BR178" i="6"/>
  <c r="BS178" i="6"/>
  <c r="BQ179" i="6"/>
  <c r="BR179" i="6"/>
  <c r="BS179" i="6"/>
  <c r="BQ180" i="6"/>
  <c r="BR180" i="6"/>
  <c r="BS180" i="6"/>
  <c r="BQ181" i="6"/>
  <c r="BR181" i="6"/>
  <c r="BS181" i="6"/>
  <c r="BQ182" i="6"/>
  <c r="BR182" i="6"/>
  <c r="BS182" i="6"/>
  <c r="BQ183" i="6"/>
  <c r="BR183" i="6"/>
  <c r="BS183" i="6"/>
  <c r="BQ184" i="6"/>
  <c r="BR184" i="6"/>
  <c r="BS184" i="6"/>
  <c r="BQ185" i="6"/>
  <c r="BR185" i="6"/>
  <c r="BS185" i="6"/>
  <c r="BQ186" i="6"/>
  <c r="BR186" i="6"/>
  <c r="BS186" i="6"/>
  <c r="BQ187" i="6"/>
  <c r="BR187" i="6"/>
  <c r="BS187" i="6"/>
  <c r="BQ188" i="6"/>
  <c r="BR188" i="6"/>
  <c r="BS188" i="6"/>
  <c r="BQ189" i="6"/>
  <c r="BR189" i="6"/>
  <c r="BS189" i="6"/>
  <c r="BQ190" i="6"/>
  <c r="BR190" i="6"/>
  <c r="BS190" i="6"/>
  <c r="BQ191" i="6"/>
  <c r="BR191" i="6"/>
  <c r="BS191" i="6"/>
  <c r="BQ192" i="6"/>
  <c r="BR192" i="6"/>
  <c r="BS192" i="6"/>
  <c r="BQ193" i="6"/>
  <c r="BR193" i="6"/>
  <c r="BS193" i="6"/>
  <c r="BQ194" i="6"/>
  <c r="BR194" i="6"/>
  <c r="BS194" i="6"/>
  <c r="BQ195" i="6"/>
  <c r="BR195" i="6"/>
  <c r="BS195" i="6"/>
  <c r="BQ196" i="6"/>
  <c r="BR196" i="6"/>
  <c r="BS196" i="6"/>
  <c r="BQ197" i="6"/>
  <c r="BR197" i="6"/>
  <c r="BS197" i="6"/>
  <c r="BQ198" i="6"/>
  <c r="BR198" i="6"/>
  <c r="BS198" i="6"/>
  <c r="BQ199" i="6"/>
  <c r="BR199" i="6"/>
  <c r="BS199" i="6"/>
  <c r="BQ200" i="6"/>
  <c r="BR200" i="6"/>
  <c r="BS200" i="6"/>
  <c r="BQ201" i="6"/>
  <c r="BR201" i="6"/>
  <c r="BS201" i="6"/>
  <c r="BQ202" i="6"/>
  <c r="BR202" i="6"/>
  <c r="BS202" i="6"/>
  <c r="BQ203" i="6"/>
  <c r="BR203" i="6"/>
  <c r="BS203" i="6"/>
  <c r="BQ204" i="6"/>
  <c r="BR204" i="6"/>
  <c r="BS204" i="6"/>
  <c r="BQ205" i="6"/>
  <c r="BR205" i="6"/>
  <c r="BS205" i="6"/>
  <c r="BQ206" i="6"/>
  <c r="BR206" i="6"/>
  <c r="BS206" i="6"/>
  <c r="BQ207" i="6"/>
  <c r="BR207" i="6"/>
  <c r="BS207" i="6"/>
  <c r="BQ208" i="6"/>
  <c r="BR208" i="6"/>
  <c r="BS208" i="6"/>
  <c r="BQ209" i="6"/>
  <c r="BR209" i="6"/>
  <c r="BS209" i="6"/>
  <c r="BQ210" i="6"/>
  <c r="BR210" i="6"/>
  <c r="BS210" i="6"/>
  <c r="BQ211" i="6"/>
  <c r="BR211" i="6"/>
  <c r="BS211" i="6"/>
  <c r="BQ212" i="6"/>
  <c r="BR212" i="6"/>
  <c r="BS212" i="6"/>
  <c r="BQ213" i="6"/>
  <c r="BR213" i="6"/>
  <c r="BS213" i="6"/>
  <c r="BQ214" i="6"/>
  <c r="BR214" i="6"/>
  <c r="BS214" i="6"/>
  <c r="BQ215" i="6"/>
  <c r="BR215" i="6"/>
  <c r="BS215" i="6"/>
  <c r="BQ216" i="6"/>
  <c r="BR216" i="6"/>
  <c r="BS216" i="6"/>
  <c r="BQ217" i="6"/>
  <c r="BR217" i="6"/>
  <c r="BS217" i="6"/>
  <c r="BQ218" i="6"/>
  <c r="BR218" i="6"/>
  <c r="BS218" i="6"/>
  <c r="BQ219" i="6"/>
  <c r="BR219" i="6"/>
  <c r="BS219" i="6"/>
  <c r="BQ220" i="6"/>
  <c r="BR220" i="6"/>
  <c r="BS220" i="6"/>
  <c r="BQ221" i="6"/>
  <c r="BR221" i="6"/>
  <c r="BS221" i="6"/>
  <c r="BQ222" i="6"/>
  <c r="BR222" i="6"/>
  <c r="BS222" i="6"/>
  <c r="BQ223" i="6"/>
  <c r="BR223" i="6"/>
  <c r="BS223" i="6"/>
  <c r="BQ224" i="6"/>
  <c r="BR224" i="6"/>
  <c r="BS224" i="6"/>
  <c r="BQ225" i="6"/>
  <c r="BR225" i="6"/>
  <c r="BS225" i="6"/>
  <c r="BQ226" i="6"/>
  <c r="BR226" i="6"/>
  <c r="BS226" i="6"/>
  <c r="BQ227" i="6"/>
  <c r="BR227" i="6"/>
  <c r="BS227" i="6"/>
  <c r="BQ228" i="6"/>
  <c r="BR228" i="6"/>
  <c r="BS228" i="6"/>
  <c r="BQ229" i="6"/>
  <c r="BR229" i="6"/>
  <c r="BS229" i="6"/>
  <c r="BQ230" i="6"/>
  <c r="BR230" i="6"/>
  <c r="BS230" i="6"/>
  <c r="BQ231" i="6"/>
  <c r="BR231" i="6"/>
  <c r="BS231" i="6"/>
  <c r="BQ232" i="6"/>
  <c r="BR232" i="6"/>
  <c r="BS232" i="6"/>
  <c r="BQ233" i="6"/>
  <c r="BR233" i="6"/>
  <c r="BS233" i="6"/>
  <c r="BQ234" i="6"/>
  <c r="BR234" i="6"/>
  <c r="BS234" i="6"/>
  <c r="BQ235" i="6"/>
  <c r="BR235" i="6"/>
  <c r="BS235" i="6"/>
  <c r="BQ236" i="6"/>
  <c r="BR236" i="6"/>
  <c r="BS236" i="6"/>
  <c r="BQ237" i="6"/>
  <c r="BR237" i="6"/>
  <c r="BS237" i="6"/>
  <c r="BQ238" i="6"/>
  <c r="BR238" i="6"/>
  <c r="BS238" i="6"/>
  <c r="BQ239" i="6"/>
  <c r="BR239" i="6"/>
  <c r="BS239" i="6"/>
  <c r="BQ240" i="6"/>
  <c r="BR240" i="6"/>
  <c r="BS240" i="6"/>
  <c r="BQ241" i="6"/>
  <c r="BR241" i="6"/>
  <c r="BS241" i="6"/>
  <c r="BQ242" i="6"/>
  <c r="BR242" i="6"/>
  <c r="BS242" i="6"/>
  <c r="BQ243" i="6"/>
  <c r="BR243" i="6"/>
  <c r="BS243" i="6"/>
  <c r="BQ244" i="6"/>
  <c r="BR244" i="6"/>
  <c r="BS244" i="6"/>
  <c r="BQ245" i="6"/>
  <c r="BR245" i="6"/>
  <c r="BS245" i="6"/>
  <c r="BQ246" i="6"/>
  <c r="BR246" i="6"/>
  <c r="BS246" i="6"/>
  <c r="BQ247" i="6"/>
  <c r="BR247" i="6"/>
  <c r="BS247" i="6"/>
  <c r="BQ248" i="6"/>
  <c r="BR248" i="6"/>
  <c r="BS248" i="6"/>
  <c r="BQ249" i="6"/>
  <c r="BR249" i="6"/>
  <c r="BS249" i="6"/>
  <c r="BQ250" i="6"/>
  <c r="BR250" i="6"/>
  <c r="BS250" i="6"/>
  <c r="BQ251" i="6"/>
  <c r="BR251" i="6"/>
  <c r="BS251" i="6"/>
  <c r="BS4" i="6"/>
  <c r="BR4" i="6"/>
  <c r="BQ4" i="6"/>
  <c r="BI4" i="6"/>
  <c r="BJ4" i="6"/>
  <c r="BI5" i="6"/>
  <c r="BJ5" i="6"/>
  <c r="BK5" i="6"/>
  <c r="BI6" i="6"/>
  <c r="BJ6" i="6"/>
  <c r="BK6" i="6"/>
  <c r="BI7" i="6"/>
  <c r="BJ7" i="6"/>
  <c r="BK7" i="6"/>
  <c r="BI8" i="6"/>
  <c r="BJ8" i="6"/>
  <c r="BK8" i="6"/>
  <c r="BI9" i="6"/>
  <c r="BJ9" i="6"/>
  <c r="BK9" i="6"/>
  <c r="BI10" i="6"/>
  <c r="BJ10" i="6"/>
  <c r="BK10" i="6"/>
  <c r="BI11" i="6"/>
  <c r="BJ11" i="6"/>
  <c r="BK11" i="6"/>
  <c r="BI12" i="6"/>
  <c r="BJ12" i="6"/>
  <c r="BK12" i="6"/>
  <c r="BI13" i="6"/>
  <c r="BJ13" i="6"/>
  <c r="BK13" i="6"/>
  <c r="BI14" i="6"/>
  <c r="BJ14" i="6"/>
  <c r="BK14" i="6"/>
  <c r="BI15" i="6"/>
  <c r="BJ15" i="6"/>
  <c r="BK15" i="6"/>
  <c r="BI16" i="6"/>
  <c r="BJ16" i="6"/>
  <c r="BK16" i="6"/>
  <c r="BI17" i="6"/>
  <c r="BJ17" i="6"/>
  <c r="BK17" i="6"/>
  <c r="BI18" i="6"/>
  <c r="BJ18" i="6"/>
  <c r="BK18" i="6"/>
  <c r="BI19" i="6"/>
  <c r="BJ19" i="6"/>
  <c r="BK19" i="6"/>
  <c r="BI20" i="6"/>
  <c r="BJ20" i="6"/>
  <c r="BK20" i="6"/>
  <c r="BI21" i="6"/>
  <c r="BJ21" i="6"/>
  <c r="BK21" i="6"/>
  <c r="BI22" i="6"/>
  <c r="BJ22" i="6"/>
  <c r="BK22" i="6"/>
  <c r="BI23" i="6"/>
  <c r="BJ23" i="6"/>
  <c r="BK23" i="6"/>
  <c r="BI24" i="6"/>
  <c r="BJ24" i="6"/>
  <c r="BK24" i="6"/>
  <c r="BI25" i="6"/>
  <c r="BJ25" i="6"/>
  <c r="BK25" i="6"/>
  <c r="BI26" i="6"/>
  <c r="BJ26" i="6"/>
  <c r="BK26" i="6"/>
  <c r="BI27" i="6"/>
  <c r="BJ27" i="6"/>
  <c r="BK27" i="6"/>
  <c r="BI28" i="6"/>
  <c r="BJ28" i="6"/>
  <c r="BK28" i="6"/>
  <c r="BI29" i="6"/>
  <c r="BJ29" i="6"/>
  <c r="BK29" i="6"/>
  <c r="BI30" i="6"/>
  <c r="BJ30" i="6"/>
  <c r="BK30" i="6"/>
  <c r="BI31" i="6"/>
  <c r="BJ31" i="6"/>
  <c r="BK31" i="6"/>
  <c r="BI32" i="6"/>
  <c r="BJ32" i="6"/>
  <c r="BK32" i="6"/>
  <c r="BI33" i="6"/>
  <c r="BJ33" i="6"/>
  <c r="BK33" i="6"/>
  <c r="BI34" i="6"/>
  <c r="BJ34" i="6"/>
  <c r="BK34" i="6"/>
  <c r="BI35" i="6"/>
  <c r="BJ35" i="6"/>
  <c r="BK35" i="6"/>
  <c r="BI36" i="6"/>
  <c r="BJ36" i="6"/>
  <c r="BK36" i="6"/>
  <c r="BI37" i="6"/>
  <c r="BJ37" i="6"/>
  <c r="BK37" i="6"/>
  <c r="BI38" i="6"/>
  <c r="BJ38" i="6"/>
  <c r="BK38" i="6"/>
  <c r="BI39" i="6"/>
  <c r="BJ39" i="6"/>
  <c r="BK39" i="6"/>
  <c r="BI40" i="6"/>
  <c r="BJ40" i="6"/>
  <c r="BK40" i="6"/>
  <c r="BI41" i="6"/>
  <c r="BJ41" i="6"/>
  <c r="BK41" i="6"/>
  <c r="BI42" i="6"/>
  <c r="BJ42" i="6"/>
  <c r="BK42" i="6"/>
  <c r="BI43" i="6"/>
  <c r="BJ43" i="6"/>
  <c r="BK43" i="6"/>
  <c r="BI44" i="6"/>
  <c r="BJ44" i="6"/>
  <c r="BK44" i="6"/>
  <c r="BI45" i="6"/>
  <c r="BJ45" i="6"/>
  <c r="BK45" i="6"/>
  <c r="BI46" i="6"/>
  <c r="BJ46" i="6"/>
  <c r="BK46" i="6"/>
  <c r="BI47" i="6"/>
  <c r="BJ47" i="6"/>
  <c r="BK47" i="6"/>
  <c r="BI48" i="6"/>
  <c r="BJ48" i="6"/>
  <c r="BK48" i="6"/>
  <c r="BI49" i="6"/>
  <c r="BJ49" i="6"/>
  <c r="BK49" i="6"/>
  <c r="BI50" i="6"/>
  <c r="BJ50" i="6"/>
  <c r="BK50" i="6"/>
  <c r="BI51" i="6"/>
  <c r="BJ51" i="6"/>
  <c r="BK51" i="6"/>
  <c r="BI52" i="6"/>
  <c r="BJ52" i="6"/>
  <c r="BK52" i="6"/>
  <c r="BI53" i="6"/>
  <c r="BJ53" i="6"/>
  <c r="BK53" i="6"/>
  <c r="BI54" i="6"/>
  <c r="BJ54" i="6"/>
  <c r="BK54" i="6"/>
  <c r="BI55" i="6"/>
  <c r="BJ55" i="6"/>
  <c r="BK55" i="6"/>
  <c r="BI56" i="6"/>
  <c r="BJ56" i="6"/>
  <c r="BK56" i="6"/>
  <c r="BI57" i="6"/>
  <c r="BJ57" i="6"/>
  <c r="BK57" i="6"/>
  <c r="BI58" i="6"/>
  <c r="BJ58" i="6"/>
  <c r="BK58" i="6"/>
  <c r="BI59" i="6"/>
  <c r="BJ59" i="6"/>
  <c r="BK59" i="6"/>
  <c r="BI60" i="6"/>
  <c r="BJ60" i="6"/>
  <c r="BK60" i="6"/>
  <c r="BI61" i="6"/>
  <c r="BJ61" i="6"/>
  <c r="BK61" i="6"/>
  <c r="BI62" i="6"/>
  <c r="BJ62" i="6"/>
  <c r="BK62" i="6"/>
  <c r="BI63" i="6"/>
  <c r="BJ63" i="6"/>
  <c r="BK63" i="6"/>
  <c r="BI64" i="6"/>
  <c r="BJ64" i="6"/>
  <c r="BK64" i="6"/>
  <c r="BI65" i="6"/>
  <c r="BJ65" i="6"/>
  <c r="BK65" i="6"/>
  <c r="BI66" i="6"/>
  <c r="BJ66" i="6"/>
  <c r="BK66" i="6"/>
  <c r="BI67" i="6"/>
  <c r="BJ67" i="6"/>
  <c r="BK67" i="6"/>
  <c r="BI68" i="6"/>
  <c r="BJ68" i="6"/>
  <c r="BK68" i="6"/>
  <c r="BI69" i="6"/>
  <c r="BJ69" i="6"/>
  <c r="BK69" i="6"/>
  <c r="BI70" i="6"/>
  <c r="BJ70" i="6"/>
  <c r="BK70" i="6"/>
  <c r="BI71" i="6"/>
  <c r="BJ71" i="6"/>
  <c r="BK71" i="6"/>
  <c r="BI72" i="6"/>
  <c r="BJ72" i="6"/>
  <c r="BK72" i="6"/>
  <c r="BI73" i="6"/>
  <c r="BJ73" i="6"/>
  <c r="BK73" i="6"/>
  <c r="BI74" i="6"/>
  <c r="BJ74" i="6"/>
  <c r="BK74" i="6"/>
  <c r="BI75" i="6"/>
  <c r="BJ75" i="6"/>
  <c r="BK75" i="6"/>
  <c r="BI76" i="6"/>
  <c r="BJ76" i="6"/>
  <c r="BK76" i="6"/>
  <c r="BI77" i="6"/>
  <c r="BJ77" i="6"/>
  <c r="BK77" i="6"/>
  <c r="BI78" i="6"/>
  <c r="BJ78" i="6"/>
  <c r="BK78" i="6"/>
  <c r="BI79" i="6"/>
  <c r="BJ79" i="6"/>
  <c r="BK79" i="6"/>
  <c r="BI80" i="6"/>
  <c r="BJ80" i="6"/>
  <c r="BK80" i="6"/>
  <c r="BI81" i="6"/>
  <c r="BJ81" i="6"/>
  <c r="BK81" i="6"/>
  <c r="BI82" i="6"/>
  <c r="BJ82" i="6"/>
  <c r="BK82" i="6"/>
  <c r="BI83" i="6"/>
  <c r="BJ83" i="6"/>
  <c r="BK83" i="6"/>
  <c r="BI84" i="6"/>
  <c r="BJ84" i="6"/>
  <c r="BK84" i="6"/>
  <c r="BI85" i="6"/>
  <c r="BJ85" i="6"/>
  <c r="BK85" i="6"/>
  <c r="BI86" i="6"/>
  <c r="BJ86" i="6"/>
  <c r="BK86" i="6"/>
  <c r="BI87" i="6"/>
  <c r="BJ87" i="6"/>
  <c r="BK87" i="6"/>
  <c r="BI88" i="6"/>
  <c r="BJ88" i="6"/>
  <c r="BK88" i="6"/>
  <c r="BI89" i="6"/>
  <c r="BJ89" i="6"/>
  <c r="BK89" i="6"/>
  <c r="BI90" i="6"/>
  <c r="BJ90" i="6"/>
  <c r="BK90" i="6"/>
  <c r="BI91" i="6"/>
  <c r="BJ91" i="6"/>
  <c r="BK91" i="6"/>
  <c r="BI92" i="6"/>
  <c r="BJ92" i="6"/>
  <c r="BK92" i="6"/>
  <c r="BI93" i="6"/>
  <c r="BJ93" i="6"/>
  <c r="BK93" i="6"/>
  <c r="BI94" i="6"/>
  <c r="BJ94" i="6"/>
  <c r="BK94" i="6"/>
  <c r="BI95" i="6"/>
  <c r="BJ95" i="6"/>
  <c r="BK95" i="6"/>
  <c r="BI96" i="6"/>
  <c r="BJ96" i="6"/>
  <c r="BK96" i="6"/>
  <c r="BI97" i="6"/>
  <c r="BJ97" i="6"/>
  <c r="BK97" i="6"/>
  <c r="BI98" i="6"/>
  <c r="BJ98" i="6"/>
  <c r="BK98" i="6"/>
  <c r="BI99" i="6"/>
  <c r="BJ99" i="6"/>
  <c r="BK99" i="6"/>
  <c r="BI100" i="6"/>
  <c r="BJ100" i="6"/>
  <c r="BK100" i="6"/>
  <c r="BI101" i="6"/>
  <c r="BJ101" i="6"/>
  <c r="BK101" i="6"/>
  <c r="BI102" i="6"/>
  <c r="BJ102" i="6"/>
  <c r="BK102" i="6"/>
  <c r="BI103" i="6"/>
  <c r="BJ103" i="6"/>
  <c r="BK103" i="6"/>
  <c r="BI104" i="6"/>
  <c r="BJ104" i="6"/>
  <c r="BK104" i="6"/>
  <c r="BI105" i="6"/>
  <c r="BJ105" i="6"/>
  <c r="BK105" i="6"/>
  <c r="BI106" i="6"/>
  <c r="BJ106" i="6"/>
  <c r="BK106" i="6"/>
  <c r="BI107" i="6"/>
  <c r="BJ107" i="6"/>
  <c r="BK107" i="6"/>
  <c r="BI108" i="6"/>
  <c r="BJ108" i="6"/>
  <c r="BK108" i="6"/>
  <c r="BI109" i="6"/>
  <c r="BJ109" i="6"/>
  <c r="BK109" i="6"/>
  <c r="BI110" i="6"/>
  <c r="BJ110" i="6"/>
  <c r="BK110" i="6"/>
  <c r="BI111" i="6"/>
  <c r="BJ111" i="6"/>
  <c r="BK111" i="6"/>
  <c r="BI112" i="6"/>
  <c r="BJ112" i="6"/>
  <c r="BK112" i="6"/>
  <c r="BI113" i="6"/>
  <c r="BJ113" i="6"/>
  <c r="BK113" i="6"/>
  <c r="BI114" i="6"/>
  <c r="BJ114" i="6"/>
  <c r="BK114" i="6"/>
  <c r="BI115" i="6"/>
  <c r="BJ115" i="6"/>
  <c r="BK115" i="6"/>
  <c r="BI116" i="6"/>
  <c r="BJ116" i="6"/>
  <c r="BK116" i="6"/>
  <c r="BI117" i="6"/>
  <c r="BJ117" i="6"/>
  <c r="BK117" i="6"/>
  <c r="BI118" i="6"/>
  <c r="BJ118" i="6"/>
  <c r="BK118" i="6"/>
  <c r="BI119" i="6"/>
  <c r="BJ119" i="6"/>
  <c r="BK119" i="6"/>
  <c r="BI120" i="6"/>
  <c r="BJ120" i="6"/>
  <c r="BK120" i="6"/>
  <c r="BI121" i="6"/>
  <c r="BJ121" i="6"/>
  <c r="BK121" i="6"/>
  <c r="BI122" i="6"/>
  <c r="BJ122" i="6"/>
  <c r="BK122" i="6"/>
  <c r="BI123" i="6"/>
  <c r="BJ123" i="6"/>
  <c r="BK123" i="6"/>
  <c r="BI124" i="6"/>
  <c r="BJ124" i="6"/>
  <c r="BK124" i="6"/>
  <c r="BI125" i="6"/>
  <c r="BJ125" i="6"/>
  <c r="BK125" i="6"/>
  <c r="BI126" i="6"/>
  <c r="BJ126" i="6"/>
  <c r="BK126" i="6"/>
  <c r="BI127" i="6"/>
  <c r="BJ127" i="6"/>
  <c r="BK127" i="6"/>
  <c r="BI128" i="6"/>
  <c r="BJ128" i="6"/>
  <c r="BK128" i="6"/>
  <c r="BI129" i="6"/>
  <c r="BJ129" i="6"/>
  <c r="BK129" i="6"/>
  <c r="BI130" i="6"/>
  <c r="BJ130" i="6"/>
  <c r="BK130" i="6"/>
  <c r="BI131" i="6"/>
  <c r="BJ131" i="6"/>
  <c r="BK131" i="6"/>
  <c r="BI132" i="6"/>
  <c r="BJ132" i="6"/>
  <c r="BK132" i="6"/>
  <c r="BI133" i="6"/>
  <c r="BJ133" i="6"/>
  <c r="BK133" i="6"/>
  <c r="BI134" i="6"/>
  <c r="BJ134" i="6"/>
  <c r="BK134" i="6"/>
  <c r="BI135" i="6"/>
  <c r="BJ135" i="6"/>
  <c r="BK135" i="6"/>
  <c r="BI136" i="6"/>
  <c r="BJ136" i="6"/>
  <c r="BK136" i="6"/>
  <c r="BI137" i="6"/>
  <c r="BJ137" i="6"/>
  <c r="BK137" i="6"/>
  <c r="BI138" i="6"/>
  <c r="BJ138" i="6"/>
  <c r="BK138" i="6"/>
  <c r="BI139" i="6"/>
  <c r="BJ139" i="6"/>
  <c r="BK139" i="6"/>
  <c r="BI140" i="6"/>
  <c r="BJ140" i="6"/>
  <c r="BK140" i="6"/>
  <c r="BI141" i="6"/>
  <c r="BJ141" i="6"/>
  <c r="BK141" i="6"/>
  <c r="BI142" i="6"/>
  <c r="BJ142" i="6"/>
  <c r="BK142" i="6"/>
  <c r="BI143" i="6"/>
  <c r="BJ143" i="6"/>
  <c r="BK143" i="6"/>
  <c r="BI144" i="6"/>
  <c r="BJ144" i="6"/>
  <c r="BK144" i="6"/>
  <c r="BI145" i="6"/>
  <c r="BJ145" i="6"/>
  <c r="BK145" i="6"/>
  <c r="BI146" i="6"/>
  <c r="BJ146" i="6"/>
  <c r="BK146" i="6"/>
  <c r="BI147" i="6"/>
  <c r="BJ147" i="6"/>
  <c r="BK147" i="6"/>
  <c r="BI148" i="6"/>
  <c r="BJ148" i="6"/>
  <c r="BK148" i="6"/>
  <c r="BI149" i="6"/>
  <c r="BJ149" i="6"/>
  <c r="BK149" i="6"/>
  <c r="BI150" i="6"/>
  <c r="BJ150" i="6"/>
  <c r="BK150" i="6"/>
  <c r="BI151" i="6"/>
  <c r="BJ151" i="6"/>
  <c r="BK151" i="6"/>
  <c r="BI152" i="6"/>
  <c r="BJ152" i="6"/>
  <c r="BK152" i="6"/>
  <c r="BI153" i="6"/>
  <c r="BJ153" i="6"/>
  <c r="BK153" i="6"/>
  <c r="BI154" i="6"/>
  <c r="BJ154" i="6"/>
  <c r="BK154" i="6"/>
  <c r="BI155" i="6"/>
  <c r="BJ155" i="6"/>
  <c r="BK155" i="6"/>
  <c r="BI156" i="6"/>
  <c r="BJ156" i="6"/>
  <c r="BK156" i="6"/>
  <c r="BI157" i="6"/>
  <c r="BJ157" i="6"/>
  <c r="BK157" i="6"/>
  <c r="BI158" i="6"/>
  <c r="BJ158" i="6"/>
  <c r="BK158" i="6"/>
  <c r="BI159" i="6"/>
  <c r="BJ159" i="6"/>
  <c r="BK159" i="6"/>
  <c r="BI160" i="6"/>
  <c r="BJ160" i="6"/>
  <c r="BK160" i="6"/>
  <c r="BI161" i="6"/>
  <c r="BJ161" i="6"/>
  <c r="BK161" i="6"/>
  <c r="BI162" i="6"/>
  <c r="BJ162" i="6"/>
  <c r="BK162" i="6"/>
  <c r="BI163" i="6"/>
  <c r="BJ163" i="6"/>
  <c r="BK163" i="6"/>
  <c r="BI164" i="6"/>
  <c r="BJ164" i="6"/>
  <c r="BK164" i="6"/>
  <c r="BI165" i="6"/>
  <c r="BJ165" i="6"/>
  <c r="BK165" i="6"/>
  <c r="BI166" i="6"/>
  <c r="BJ166" i="6"/>
  <c r="BK166" i="6"/>
  <c r="BI167" i="6"/>
  <c r="BJ167" i="6"/>
  <c r="BK167" i="6"/>
  <c r="BI168" i="6"/>
  <c r="BJ168" i="6"/>
  <c r="BK168" i="6"/>
  <c r="BI169" i="6"/>
  <c r="BJ169" i="6"/>
  <c r="BK169" i="6"/>
  <c r="BI170" i="6"/>
  <c r="BJ170" i="6"/>
  <c r="BK170" i="6"/>
  <c r="BI171" i="6"/>
  <c r="BJ171" i="6"/>
  <c r="BK171" i="6"/>
  <c r="BI172" i="6"/>
  <c r="BJ172" i="6"/>
  <c r="BK172" i="6"/>
  <c r="BI173" i="6"/>
  <c r="BJ173" i="6"/>
  <c r="BK173" i="6"/>
  <c r="BI174" i="6"/>
  <c r="BJ174" i="6"/>
  <c r="BK174" i="6"/>
  <c r="BI175" i="6"/>
  <c r="BJ175" i="6"/>
  <c r="BK175" i="6"/>
  <c r="BI176" i="6"/>
  <c r="BJ176" i="6"/>
  <c r="BK176" i="6"/>
  <c r="BI177" i="6"/>
  <c r="BJ177" i="6"/>
  <c r="BK177" i="6"/>
  <c r="BI178" i="6"/>
  <c r="BJ178" i="6"/>
  <c r="BK178" i="6"/>
  <c r="BI179" i="6"/>
  <c r="BJ179" i="6"/>
  <c r="BK179" i="6"/>
  <c r="BI180" i="6"/>
  <c r="BJ180" i="6"/>
  <c r="BK180" i="6"/>
  <c r="BI181" i="6"/>
  <c r="BJ181" i="6"/>
  <c r="BK181" i="6"/>
  <c r="BI182" i="6"/>
  <c r="BJ182" i="6"/>
  <c r="BK182" i="6"/>
  <c r="BI183" i="6"/>
  <c r="BJ183" i="6"/>
  <c r="BK183" i="6"/>
  <c r="BI184" i="6"/>
  <c r="BJ184" i="6"/>
  <c r="BK184" i="6"/>
  <c r="BI185" i="6"/>
  <c r="BJ185" i="6"/>
  <c r="BK185" i="6"/>
  <c r="BI186" i="6"/>
  <c r="BJ186" i="6"/>
  <c r="BK186" i="6"/>
  <c r="BI187" i="6"/>
  <c r="BJ187" i="6"/>
  <c r="BK187" i="6"/>
  <c r="BI188" i="6"/>
  <c r="BJ188" i="6"/>
  <c r="BK188" i="6"/>
  <c r="BI189" i="6"/>
  <c r="BJ189" i="6"/>
  <c r="BK189" i="6"/>
  <c r="BI190" i="6"/>
  <c r="BJ190" i="6"/>
  <c r="BK190" i="6"/>
  <c r="BI191" i="6"/>
  <c r="BJ191" i="6"/>
  <c r="BK191" i="6"/>
  <c r="BI192" i="6"/>
  <c r="BJ192" i="6"/>
  <c r="BK192" i="6"/>
  <c r="BI193" i="6"/>
  <c r="BJ193" i="6"/>
  <c r="BK193" i="6"/>
  <c r="BI194" i="6"/>
  <c r="BJ194" i="6"/>
  <c r="BK194" i="6"/>
  <c r="BI195" i="6"/>
  <c r="BJ195" i="6"/>
  <c r="BK195" i="6"/>
  <c r="BI196" i="6"/>
  <c r="BJ196" i="6"/>
  <c r="BK196" i="6"/>
  <c r="BI197" i="6"/>
  <c r="BJ197" i="6"/>
  <c r="BK197" i="6"/>
  <c r="BI198" i="6"/>
  <c r="BJ198" i="6"/>
  <c r="BK198" i="6"/>
  <c r="BI199" i="6"/>
  <c r="BJ199" i="6"/>
  <c r="BK199" i="6"/>
  <c r="BI200" i="6"/>
  <c r="BJ200" i="6"/>
  <c r="BK200" i="6"/>
  <c r="BI201" i="6"/>
  <c r="BJ201" i="6"/>
  <c r="BK201" i="6"/>
  <c r="BI202" i="6"/>
  <c r="BJ202" i="6"/>
  <c r="BK202" i="6"/>
  <c r="BI203" i="6"/>
  <c r="BJ203" i="6"/>
  <c r="BK203" i="6"/>
  <c r="BI204" i="6"/>
  <c r="BJ204" i="6"/>
  <c r="BK204" i="6"/>
  <c r="BI205" i="6"/>
  <c r="BJ205" i="6"/>
  <c r="BK205" i="6"/>
  <c r="BI206" i="6"/>
  <c r="BJ206" i="6"/>
  <c r="BK206" i="6"/>
  <c r="BI207" i="6"/>
  <c r="BJ207" i="6"/>
  <c r="BK207" i="6"/>
  <c r="BI208" i="6"/>
  <c r="BJ208" i="6"/>
  <c r="BK208" i="6"/>
  <c r="BI209" i="6"/>
  <c r="BJ209" i="6"/>
  <c r="BK209" i="6"/>
  <c r="BI210" i="6"/>
  <c r="BJ210" i="6"/>
  <c r="BK210" i="6"/>
  <c r="BI211" i="6"/>
  <c r="BJ211" i="6"/>
  <c r="BK211" i="6"/>
  <c r="BI212" i="6"/>
  <c r="BJ212" i="6"/>
  <c r="BK212" i="6"/>
  <c r="BI213" i="6"/>
  <c r="BJ213" i="6"/>
  <c r="BK213" i="6"/>
  <c r="BI214" i="6"/>
  <c r="BJ214" i="6"/>
  <c r="BK214" i="6"/>
  <c r="BI215" i="6"/>
  <c r="BJ215" i="6"/>
  <c r="BK215" i="6"/>
  <c r="BI216" i="6"/>
  <c r="BJ216" i="6"/>
  <c r="BK216" i="6"/>
  <c r="BI217" i="6"/>
  <c r="BJ217" i="6"/>
  <c r="BK217" i="6"/>
  <c r="BI218" i="6"/>
  <c r="BJ218" i="6"/>
  <c r="BK218" i="6"/>
  <c r="BI219" i="6"/>
  <c r="BJ219" i="6"/>
  <c r="BK219" i="6"/>
  <c r="BI220" i="6"/>
  <c r="BJ220" i="6"/>
  <c r="BK220" i="6"/>
  <c r="BI221" i="6"/>
  <c r="BJ221" i="6"/>
  <c r="BK221" i="6"/>
  <c r="BI222" i="6"/>
  <c r="BJ222" i="6"/>
  <c r="BK222" i="6"/>
  <c r="BI223" i="6"/>
  <c r="BJ223" i="6"/>
  <c r="BK223" i="6"/>
  <c r="BI224" i="6"/>
  <c r="BJ224" i="6"/>
  <c r="BK224" i="6"/>
  <c r="BI225" i="6"/>
  <c r="BJ225" i="6"/>
  <c r="BK225" i="6"/>
  <c r="BI226" i="6"/>
  <c r="BJ226" i="6"/>
  <c r="BK226" i="6"/>
  <c r="BI227" i="6"/>
  <c r="BJ227" i="6"/>
  <c r="BK227" i="6"/>
  <c r="BI228" i="6"/>
  <c r="BJ228" i="6"/>
  <c r="BK228" i="6"/>
  <c r="BI229" i="6"/>
  <c r="BJ229" i="6"/>
  <c r="BK229" i="6"/>
  <c r="BI230" i="6"/>
  <c r="BJ230" i="6"/>
  <c r="BK230" i="6"/>
  <c r="BI231" i="6"/>
  <c r="BJ231" i="6"/>
  <c r="BK231" i="6"/>
  <c r="BI232" i="6"/>
  <c r="BJ232" i="6"/>
  <c r="BK232" i="6"/>
  <c r="BI233" i="6"/>
  <c r="BJ233" i="6"/>
  <c r="BK233" i="6"/>
  <c r="BI234" i="6"/>
  <c r="BJ234" i="6"/>
  <c r="BK234" i="6"/>
  <c r="BI235" i="6"/>
  <c r="BJ235" i="6"/>
  <c r="BK235" i="6"/>
  <c r="BI236" i="6"/>
  <c r="BJ236" i="6"/>
  <c r="BK236" i="6"/>
  <c r="BI237" i="6"/>
  <c r="BJ237" i="6"/>
  <c r="BK237" i="6"/>
  <c r="BI238" i="6"/>
  <c r="BJ238" i="6"/>
  <c r="BK238" i="6"/>
  <c r="BI239" i="6"/>
  <c r="BJ239" i="6"/>
  <c r="BK239" i="6"/>
  <c r="BI240" i="6"/>
  <c r="BJ240" i="6"/>
  <c r="BK240" i="6"/>
  <c r="BI241" i="6"/>
  <c r="BJ241" i="6"/>
  <c r="BK241" i="6"/>
  <c r="BI242" i="6"/>
  <c r="BJ242" i="6"/>
  <c r="BK242" i="6"/>
  <c r="BI243" i="6"/>
  <c r="BJ243" i="6"/>
  <c r="BK243" i="6"/>
  <c r="BI244" i="6"/>
  <c r="BJ244" i="6"/>
  <c r="BK244" i="6"/>
  <c r="BI245" i="6"/>
  <c r="BJ245" i="6"/>
  <c r="BK245" i="6"/>
  <c r="BI246" i="6"/>
  <c r="BJ246" i="6"/>
  <c r="BK246" i="6"/>
  <c r="BI247" i="6"/>
  <c r="BJ247" i="6"/>
  <c r="BK247" i="6"/>
  <c r="BI248" i="6"/>
  <c r="BJ248" i="6"/>
  <c r="BK248" i="6"/>
  <c r="BI249" i="6"/>
  <c r="BJ249" i="6"/>
  <c r="BK249" i="6"/>
  <c r="BI250" i="6"/>
  <c r="BJ250" i="6"/>
  <c r="BK250" i="6"/>
  <c r="BI251" i="6"/>
  <c r="BJ251" i="6"/>
  <c r="BK251" i="6"/>
  <c r="BK4" i="6"/>
  <c r="BA5" i="6"/>
  <c r="BB5" i="6"/>
  <c r="BC5" i="6"/>
  <c r="BA6" i="6"/>
  <c r="BB6" i="6"/>
  <c r="BC6" i="6"/>
  <c r="BA7" i="6"/>
  <c r="BB7" i="6"/>
  <c r="BC7" i="6"/>
  <c r="BA8" i="6"/>
  <c r="BB8" i="6"/>
  <c r="BC8" i="6"/>
  <c r="BA9" i="6"/>
  <c r="BB9" i="6"/>
  <c r="BC9" i="6"/>
  <c r="BA10" i="6"/>
  <c r="BB10" i="6"/>
  <c r="BC10" i="6"/>
  <c r="BA11" i="6"/>
  <c r="BB11" i="6"/>
  <c r="BC11" i="6"/>
  <c r="BA12" i="6"/>
  <c r="BB12" i="6"/>
  <c r="BC12" i="6"/>
  <c r="BA13" i="6"/>
  <c r="BB13" i="6"/>
  <c r="BC13" i="6"/>
  <c r="BA14" i="6"/>
  <c r="BB14" i="6"/>
  <c r="BC14" i="6"/>
  <c r="BA15" i="6"/>
  <c r="BB15" i="6"/>
  <c r="BC15" i="6"/>
  <c r="BA16" i="6"/>
  <c r="BB16" i="6"/>
  <c r="BC16" i="6"/>
  <c r="BA17" i="6"/>
  <c r="BB17" i="6"/>
  <c r="BC17" i="6"/>
  <c r="BA18" i="6"/>
  <c r="BB18" i="6"/>
  <c r="BC18" i="6"/>
  <c r="BA19" i="6"/>
  <c r="BB19" i="6"/>
  <c r="BC19" i="6"/>
  <c r="BA20" i="6"/>
  <c r="BB20" i="6"/>
  <c r="BC20" i="6"/>
  <c r="BA21" i="6"/>
  <c r="BB21" i="6"/>
  <c r="BC21" i="6"/>
  <c r="BA22" i="6"/>
  <c r="BB22" i="6"/>
  <c r="BC22" i="6"/>
  <c r="BA23" i="6"/>
  <c r="BB23" i="6"/>
  <c r="BC23" i="6"/>
  <c r="BA24" i="6"/>
  <c r="BB24" i="6"/>
  <c r="BC24" i="6"/>
  <c r="BA25" i="6"/>
  <c r="BB25" i="6"/>
  <c r="BC25" i="6"/>
  <c r="BA26" i="6"/>
  <c r="BB26" i="6"/>
  <c r="BC26" i="6"/>
  <c r="BA27" i="6"/>
  <c r="BB27" i="6"/>
  <c r="BC27" i="6"/>
  <c r="BA28" i="6"/>
  <c r="BB28" i="6"/>
  <c r="BC28" i="6"/>
  <c r="BA29" i="6"/>
  <c r="BB29" i="6"/>
  <c r="BC29" i="6"/>
  <c r="BA30" i="6"/>
  <c r="BB30" i="6"/>
  <c r="BC30" i="6"/>
  <c r="BA31" i="6"/>
  <c r="BB31" i="6"/>
  <c r="BC31" i="6"/>
  <c r="BA32" i="6"/>
  <c r="BB32" i="6"/>
  <c r="BC32" i="6"/>
  <c r="BA33" i="6"/>
  <c r="BB33" i="6"/>
  <c r="BC33" i="6"/>
  <c r="BA34" i="6"/>
  <c r="BB34" i="6"/>
  <c r="BC34" i="6"/>
  <c r="BA35" i="6"/>
  <c r="BB35" i="6"/>
  <c r="BC35" i="6"/>
  <c r="BA36" i="6"/>
  <c r="BB36" i="6"/>
  <c r="BC36" i="6"/>
  <c r="BA37" i="6"/>
  <c r="BB37" i="6"/>
  <c r="BC37" i="6"/>
  <c r="BA38" i="6"/>
  <c r="BB38" i="6"/>
  <c r="BC38" i="6"/>
  <c r="BA39" i="6"/>
  <c r="BB39" i="6"/>
  <c r="BC39" i="6"/>
  <c r="BA40" i="6"/>
  <c r="BB40" i="6"/>
  <c r="BC40" i="6"/>
  <c r="BA41" i="6"/>
  <c r="BB41" i="6"/>
  <c r="BC41" i="6"/>
  <c r="BA42" i="6"/>
  <c r="BB42" i="6"/>
  <c r="BC42" i="6"/>
  <c r="BA43" i="6"/>
  <c r="BB43" i="6"/>
  <c r="BC43" i="6"/>
  <c r="BA44" i="6"/>
  <c r="BB44" i="6"/>
  <c r="BC44" i="6"/>
  <c r="BA45" i="6"/>
  <c r="BB45" i="6"/>
  <c r="BC45" i="6"/>
  <c r="BA46" i="6"/>
  <c r="BB46" i="6"/>
  <c r="BC46" i="6"/>
  <c r="BA47" i="6"/>
  <c r="BB47" i="6"/>
  <c r="BC47" i="6"/>
  <c r="BA48" i="6"/>
  <c r="BB48" i="6"/>
  <c r="BC48" i="6"/>
  <c r="BA49" i="6"/>
  <c r="BB49" i="6"/>
  <c r="BC49" i="6"/>
  <c r="BA50" i="6"/>
  <c r="BB50" i="6"/>
  <c r="BC50" i="6"/>
  <c r="BA51" i="6"/>
  <c r="BB51" i="6"/>
  <c r="BC51" i="6"/>
  <c r="BA52" i="6"/>
  <c r="BB52" i="6"/>
  <c r="BC52" i="6"/>
  <c r="BA53" i="6"/>
  <c r="BB53" i="6"/>
  <c r="BC53" i="6"/>
  <c r="BA54" i="6"/>
  <c r="BB54" i="6"/>
  <c r="BC54" i="6"/>
  <c r="BA55" i="6"/>
  <c r="BB55" i="6"/>
  <c r="BC55" i="6"/>
  <c r="BA56" i="6"/>
  <c r="BB56" i="6"/>
  <c r="BC56" i="6"/>
  <c r="BA57" i="6"/>
  <c r="BB57" i="6"/>
  <c r="BC57" i="6"/>
  <c r="BA58" i="6"/>
  <c r="BB58" i="6"/>
  <c r="BC58" i="6"/>
  <c r="BA59" i="6"/>
  <c r="BB59" i="6"/>
  <c r="BC59" i="6"/>
  <c r="BA60" i="6"/>
  <c r="BB60" i="6"/>
  <c r="BC60" i="6"/>
  <c r="BA61" i="6"/>
  <c r="BB61" i="6"/>
  <c r="BC61" i="6"/>
  <c r="BA62" i="6"/>
  <c r="BB62" i="6"/>
  <c r="BC62" i="6"/>
  <c r="BA63" i="6"/>
  <c r="BB63" i="6"/>
  <c r="BC63" i="6"/>
  <c r="BA64" i="6"/>
  <c r="BB64" i="6"/>
  <c r="BC64" i="6"/>
  <c r="BA65" i="6"/>
  <c r="BB65" i="6"/>
  <c r="BC65" i="6"/>
  <c r="BA66" i="6"/>
  <c r="BB66" i="6"/>
  <c r="BC66" i="6"/>
  <c r="BA67" i="6"/>
  <c r="BB67" i="6"/>
  <c r="BC67" i="6"/>
  <c r="BA68" i="6"/>
  <c r="BB68" i="6"/>
  <c r="BC68" i="6"/>
  <c r="BA69" i="6"/>
  <c r="BB69" i="6"/>
  <c r="BC69" i="6"/>
  <c r="BA70" i="6"/>
  <c r="BB70" i="6"/>
  <c r="BC70" i="6"/>
  <c r="BA71" i="6"/>
  <c r="BB71" i="6"/>
  <c r="BC71" i="6"/>
  <c r="BA72" i="6"/>
  <c r="BB72" i="6"/>
  <c r="BC72" i="6"/>
  <c r="BA73" i="6"/>
  <c r="BB73" i="6"/>
  <c r="BC73" i="6"/>
  <c r="BA74" i="6"/>
  <c r="BB74" i="6"/>
  <c r="BC74" i="6"/>
  <c r="BA75" i="6"/>
  <c r="BB75" i="6"/>
  <c r="BC75" i="6"/>
  <c r="BA76" i="6"/>
  <c r="BB76" i="6"/>
  <c r="BC76" i="6"/>
  <c r="BA77" i="6"/>
  <c r="BB77" i="6"/>
  <c r="BC77" i="6"/>
  <c r="BA78" i="6"/>
  <c r="BB78" i="6"/>
  <c r="BC78" i="6"/>
  <c r="BA79" i="6"/>
  <c r="BB79" i="6"/>
  <c r="BC79" i="6"/>
  <c r="BA80" i="6"/>
  <c r="BB80" i="6"/>
  <c r="BC80" i="6"/>
  <c r="BA81" i="6"/>
  <c r="BB81" i="6"/>
  <c r="BC81" i="6"/>
  <c r="BA82" i="6"/>
  <c r="BB82" i="6"/>
  <c r="BC82" i="6"/>
  <c r="BA83" i="6"/>
  <c r="BB83" i="6"/>
  <c r="BC83" i="6"/>
  <c r="BA84" i="6"/>
  <c r="BB84" i="6"/>
  <c r="BC84" i="6"/>
  <c r="BA85" i="6"/>
  <c r="BB85" i="6"/>
  <c r="BC85" i="6"/>
  <c r="BA86" i="6"/>
  <c r="BB86" i="6"/>
  <c r="BC86" i="6"/>
  <c r="BA87" i="6"/>
  <c r="BB87" i="6"/>
  <c r="BC87" i="6"/>
  <c r="BA88" i="6"/>
  <c r="BB88" i="6"/>
  <c r="BC88" i="6"/>
  <c r="BA89" i="6"/>
  <c r="BB89" i="6"/>
  <c r="BC89" i="6"/>
  <c r="BA90" i="6"/>
  <c r="BB90" i="6"/>
  <c r="BC90" i="6"/>
  <c r="BA91" i="6"/>
  <c r="BB91" i="6"/>
  <c r="BC91" i="6"/>
  <c r="BA92" i="6"/>
  <c r="BB92" i="6"/>
  <c r="BC92" i="6"/>
  <c r="BA93" i="6"/>
  <c r="BB93" i="6"/>
  <c r="BC93" i="6"/>
  <c r="BA94" i="6"/>
  <c r="BB94" i="6"/>
  <c r="BC94" i="6"/>
  <c r="BA95" i="6"/>
  <c r="BB95" i="6"/>
  <c r="BC95" i="6"/>
  <c r="BA96" i="6"/>
  <c r="BB96" i="6"/>
  <c r="BC96" i="6"/>
  <c r="BA97" i="6"/>
  <c r="BB97" i="6"/>
  <c r="BC97" i="6"/>
  <c r="BA98" i="6"/>
  <c r="BB98" i="6"/>
  <c r="BC98" i="6"/>
  <c r="BA99" i="6"/>
  <c r="BB99" i="6"/>
  <c r="BC99" i="6"/>
  <c r="BA100" i="6"/>
  <c r="BB100" i="6"/>
  <c r="BC100" i="6"/>
  <c r="BA101" i="6"/>
  <c r="BB101" i="6"/>
  <c r="BC101" i="6"/>
  <c r="BA102" i="6"/>
  <c r="BB102" i="6"/>
  <c r="BC102" i="6"/>
  <c r="BA103" i="6"/>
  <c r="BB103" i="6"/>
  <c r="BC103" i="6"/>
  <c r="BA104" i="6"/>
  <c r="BB104" i="6"/>
  <c r="BC104" i="6"/>
  <c r="BA105" i="6"/>
  <c r="BB105" i="6"/>
  <c r="BC105" i="6"/>
  <c r="BA106" i="6"/>
  <c r="BB106" i="6"/>
  <c r="BC106" i="6"/>
  <c r="BA107" i="6"/>
  <c r="BB107" i="6"/>
  <c r="BC107" i="6"/>
  <c r="BA108" i="6"/>
  <c r="BB108" i="6"/>
  <c r="BC108" i="6"/>
  <c r="BA109" i="6"/>
  <c r="BB109" i="6"/>
  <c r="BC109" i="6"/>
  <c r="BA110" i="6"/>
  <c r="BB110" i="6"/>
  <c r="BC110" i="6"/>
  <c r="BA111" i="6"/>
  <c r="BB111" i="6"/>
  <c r="BC111" i="6"/>
  <c r="BA112" i="6"/>
  <c r="BB112" i="6"/>
  <c r="BC112" i="6"/>
  <c r="BA113" i="6"/>
  <c r="BB113" i="6"/>
  <c r="BC113" i="6"/>
  <c r="BA114" i="6"/>
  <c r="BB114" i="6"/>
  <c r="BC114" i="6"/>
  <c r="BA115" i="6"/>
  <c r="BB115" i="6"/>
  <c r="BC115" i="6"/>
  <c r="BA116" i="6"/>
  <c r="BB116" i="6"/>
  <c r="BC116" i="6"/>
  <c r="BA117" i="6"/>
  <c r="BB117" i="6"/>
  <c r="BC117" i="6"/>
  <c r="BA118" i="6"/>
  <c r="BB118" i="6"/>
  <c r="BC118" i="6"/>
  <c r="BA119" i="6"/>
  <c r="BB119" i="6"/>
  <c r="BC119" i="6"/>
  <c r="BA120" i="6"/>
  <c r="BB120" i="6"/>
  <c r="BC120" i="6"/>
  <c r="BA121" i="6"/>
  <c r="BB121" i="6"/>
  <c r="BC121" i="6"/>
  <c r="BA122" i="6"/>
  <c r="BB122" i="6"/>
  <c r="BC122" i="6"/>
  <c r="BA123" i="6"/>
  <c r="BB123" i="6"/>
  <c r="BC123" i="6"/>
  <c r="BA124" i="6"/>
  <c r="BB124" i="6"/>
  <c r="BC124" i="6"/>
  <c r="BA125" i="6"/>
  <c r="BB125" i="6"/>
  <c r="BC125" i="6"/>
  <c r="BA126" i="6"/>
  <c r="BB126" i="6"/>
  <c r="BC126" i="6"/>
  <c r="BA127" i="6"/>
  <c r="BB127" i="6"/>
  <c r="BC127" i="6"/>
  <c r="BA128" i="6"/>
  <c r="BB128" i="6"/>
  <c r="BC128" i="6"/>
  <c r="BA129" i="6"/>
  <c r="BB129" i="6"/>
  <c r="BC129" i="6"/>
  <c r="BA130" i="6"/>
  <c r="BB130" i="6"/>
  <c r="BC130" i="6"/>
  <c r="BA131" i="6"/>
  <c r="BB131" i="6"/>
  <c r="BC131" i="6"/>
  <c r="BA132" i="6"/>
  <c r="BB132" i="6"/>
  <c r="BC132" i="6"/>
  <c r="BA133" i="6"/>
  <c r="BB133" i="6"/>
  <c r="BC133" i="6"/>
  <c r="BA134" i="6"/>
  <c r="BB134" i="6"/>
  <c r="BC134" i="6"/>
  <c r="BA135" i="6"/>
  <c r="BB135" i="6"/>
  <c r="BC135" i="6"/>
  <c r="BA136" i="6"/>
  <c r="BB136" i="6"/>
  <c r="BC136" i="6"/>
  <c r="BA137" i="6"/>
  <c r="BB137" i="6"/>
  <c r="BC137" i="6"/>
  <c r="BA138" i="6"/>
  <c r="BB138" i="6"/>
  <c r="BC138" i="6"/>
  <c r="BA139" i="6"/>
  <c r="BB139" i="6"/>
  <c r="BC139" i="6"/>
  <c r="BA140" i="6"/>
  <c r="BB140" i="6"/>
  <c r="BC140" i="6"/>
  <c r="BA141" i="6"/>
  <c r="BB141" i="6"/>
  <c r="BC141" i="6"/>
  <c r="BA142" i="6"/>
  <c r="BB142" i="6"/>
  <c r="BC142" i="6"/>
  <c r="BA143" i="6"/>
  <c r="BB143" i="6"/>
  <c r="BC143" i="6"/>
  <c r="BA144" i="6"/>
  <c r="BB144" i="6"/>
  <c r="BC144" i="6"/>
  <c r="BA145" i="6"/>
  <c r="BB145" i="6"/>
  <c r="BC145" i="6"/>
  <c r="BA146" i="6"/>
  <c r="BB146" i="6"/>
  <c r="BC146" i="6"/>
  <c r="BA147" i="6"/>
  <c r="BB147" i="6"/>
  <c r="BC147" i="6"/>
  <c r="BA148" i="6"/>
  <c r="BB148" i="6"/>
  <c r="BC148" i="6"/>
  <c r="BA149" i="6"/>
  <c r="BB149" i="6"/>
  <c r="BC149" i="6"/>
  <c r="BA150" i="6"/>
  <c r="BB150" i="6"/>
  <c r="BC150" i="6"/>
  <c r="BA151" i="6"/>
  <c r="BB151" i="6"/>
  <c r="BC151" i="6"/>
  <c r="BA152" i="6"/>
  <c r="BB152" i="6"/>
  <c r="BC152" i="6"/>
  <c r="BA153" i="6"/>
  <c r="BB153" i="6"/>
  <c r="BC153" i="6"/>
  <c r="BA154" i="6"/>
  <c r="BB154" i="6"/>
  <c r="BC154" i="6"/>
  <c r="BA155" i="6"/>
  <c r="BB155" i="6"/>
  <c r="BC155" i="6"/>
  <c r="BA156" i="6"/>
  <c r="BB156" i="6"/>
  <c r="BC156" i="6"/>
  <c r="BA157" i="6"/>
  <c r="BB157" i="6"/>
  <c r="BC157" i="6"/>
  <c r="BA158" i="6"/>
  <c r="BB158" i="6"/>
  <c r="BC158" i="6"/>
  <c r="BA159" i="6"/>
  <c r="BB159" i="6"/>
  <c r="BC159" i="6"/>
  <c r="BA160" i="6"/>
  <c r="BB160" i="6"/>
  <c r="BC160" i="6"/>
  <c r="BA161" i="6"/>
  <c r="BB161" i="6"/>
  <c r="BC161" i="6"/>
  <c r="BA162" i="6"/>
  <c r="BB162" i="6"/>
  <c r="BC162" i="6"/>
  <c r="BA163" i="6"/>
  <c r="BB163" i="6"/>
  <c r="BC163" i="6"/>
  <c r="BA164" i="6"/>
  <c r="BB164" i="6"/>
  <c r="BC164" i="6"/>
  <c r="BA165" i="6"/>
  <c r="BB165" i="6"/>
  <c r="BC165" i="6"/>
  <c r="BA166" i="6"/>
  <c r="BB166" i="6"/>
  <c r="BC166" i="6"/>
  <c r="BA167" i="6"/>
  <c r="BB167" i="6"/>
  <c r="BC167" i="6"/>
  <c r="BA168" i="6"/>
  <c r="BB168" i="6"/>
  <c r="BC168" i="6"/>
  <c r="BA169" i="6"/>
  <c r="BB169" i="6"/>
  <c r="BC169" i="6"/>
  <c r="BA170" i="6"/>
  <c r="BB170" i="6"/>
  <c r="BC170" i="6"/>
  <c r="BA171" i="6"/>
  <c r="BB171" i="6"/>
  <c r="BC171" i="6"/>
  <c r="BA172" i="6"/>
  <c r="BB172" i="6"/>
  <c r="BC172" i="6"/>
  <c r="BA173" i="6"/>
  <c r="BB173" i="6"/>
  <c r="BC173" i="6"/>
  <c r="BA174" i="6"/>
  <c r="BB174" i="6"/>
  <c r="BC174" i="6"/>
  <c r="BA175" i="6"/>
  <c r="BB175" i="6"/>
  <c r="BC175" i="6"/>
  <c r="BA176" i="6"/>
  <c r="BB176" i="6"/>
  <c r="BC176" i="6"/>
  <c r="BA177" i="6"/>
  <c r="BB177" i="6"/>
  <c r="BC177" i="6"/>
  <c r="BA178" i="6"/>
  <c r="BB178" i="6"/>
  <c r="BC178" i="6"/>
  <c r="BA179" i="6"/>
  <c r="BB179" i="6"/>
  <c r="BC179" i="6"/>
  <c r="BA180" i="6"/>
  <c r="BB180" i="6"/>
  <c r="BC180" i="6"/>
  <c r="BA181" i="6"/>
  <c r="BB181" i="6"/>
  <c r="BC181" i="6"/>
  <c r="BA182" i="6"/>
  <c r="BB182" i="6"/>
  <c r="BC182" i="6"/>
  <c r="BA183" i="6"/>
  <c r="BB183" i="6"/>
  <c r="BC183" i="6"/>
  <c r="BA184" i="6"/>
  <c r="BB184" i="6"/>
  <c r="BC184" i="6"/>
  <c r="BA185" i="6"/>
  <c r="BB185" i="6"/>
  <c r="BC185" i="6"/>
  <c r="BA186" i="6"/>
  <c r="BB186" i="6"/>
  <c r="BC186" i="6"/>
  <c r="BA187" i="6"/>
  <c r="BB187" i="6"/>
  <c r="BC187" i="6"/>
  <c r="BA188" i="6"/>
  <c r="BB188" i="6"/>
  <c r="BC188" i="6"/>
  <c r="BA189" i="6"/>
  <c r="BB189" i="6"/>
  <c r="BC189" i="6"/>
  <c r="BA190" i="6"/>
  <c r="BB190" i="6"/>
  <c r="BC190" i="6"/>
  <c r="BA191" i="6"/>
  <c r="BB191" i="6"/>
  <c r="BC191" i="6"/>
  <c r="BA192" i="6"/>
  <c r="BB192" i="6"/>
  <c r="BC192" i="6"/>
  <c r="BA193" i="6"/>
  <c r="BB193" i="6"/>
  <c r="BC193" i="6"/>
  <c r="BA194" i="6"/>
  <c r="BB194" i="6"/>
  <c r="BC194" i="6"/>
  <c r="BA195" i="6"/>
  <c r="BB195" i="6"/>
  <c r="BC195" i="6"/>
  <c r="BA196" i="6"/>
  <c r="BB196" i="6"/>
  <c r="BC196" i="6"/>
  <c r="BA197" i="6"/>
  <c r="BB197" i="6"/>
  <c r="BC197" i="6"/>
  <c r="BA198" i="6"/>
  <c r="BB198" i="6"/>
  <c r="BC198" i="6"/>
  <c r="BA199" i="6"/>
  <c r="BB199" i="6"/>
  <c r="BC199" i="6"/>
  <c r="BA200" i="6"/>
  <c r="BB200" i="6"/>
  <c r="BC200" i="6"/>
  <c r="BA201" i="6"/>
  <c r="BB201" i="6"/>
  <c r="BC201" i="6"/>
  <c r="BA202" i="6"/>
  <c r="BB202" i="6"/>
  <c r="BC202" i="6"/>
  <c r="BA203" i="6"/>
  <c r="BB203" i="6"/>
  <c r="BC203" i="6"/>
  <c r="BA204" i="6"/>
  <c r="BB204" i="6"/>
  <c r="BC204" i="6"/>
  <c r="BA205" i="6"/>
  <c r="BB205" i="6"/>
  <c r="BC205" i="6"/>
  <c r="BA206" i="6"/>
  <c r="BB206" i="6"/>
  <c r="BC206" i="6"/>
  <c r="BA207" i="6"/>
  <c r="BB207" i="6"/>
  <c r="BC207" i="6"/>
  <c r="BA208" i="6"/>
  <c r="BB208" i="6"/>
  <c r="BC208" i="6"/>
  <c r="BA209" i="6"/>
  <c r="BB209" i="6"/>
  <c r="BC209" i="6"/>
  <c r="BA210" i="6"/>
  <c r="BB210" i="6"/>
  <c r="BC210" i="6"/>
  <c r="BA211" i="6"/>
  <c r="BB211" i="6"/>
  <c r="BC211" i="6"/>
  <c r="BA212" i="6"/>
  <c r="BB212" i="6"/>
  <c r="BC212" i="6"/>
  <c r="BA213" i="6"/>
  <c r="BB213" i="6"/>
  <c r="BC213" i="6"/>
  <c r="BA214" i="6"/>
  <c r="BB214" i="6"/>
  <c r="BC214" i="6"/>
  <c r="BA215" i="6"/>
  <c r="BB215" i="6"/>
  <c r="BC215" i="6"/>
  <c r="BA216" i="6"/>
  <c r="BB216" i="6"/>
  <c r="BC216" i="6"/>
  <c r="BA217" i="6"/>
  <c r="BB217" i="6"/>
  <c r="BC217" i="6"/>
  <c r="BA218" i="6"/>
  <c r="BB218" i="6"/>
  <c r="BC218" i="6"/>
  <c r="BA219" i="6"/>
  <c r="BB219" i="6"/>
  <c r="BC219" i="6"/>
  <c r="BA220" i="6"/>
  <c r="BB220" i="6"/>
  <c r="BC220" i="6"/>
  <c r="BA221" i="6"/>
  <c r="BB221" i="6"/>
  <c r="BC221" i="6"/>
  <c r="BA222" i="6"/>
  <c r="BB222" i="6"/>
  <c r="BC222" i="6"/>
  <c r="BA223" i="6"/>
  <c r="BB223" i="6"/>
  <c r="BC223" i="6"/>
  <c r="BA224" i="6"/>
  <c r="BB224" i="6"/>
  <c r="BC224" i="6"/>
  <c r="BA225" i="6"/>
  <c r="BB225" i="6"/>
  <c r="BC225" i="6"/>
  <c r="BA226" i="6"/>
  <c r="BB226" i="6"/>
  <c r="BC226" i="6"/>
  <c r="BA227" i="6"/>
  <c r="BB227" i="6"/>
  <c r="BC227" i="6"/>
  <c r="BA228" i="6"/>
  <c r="BB228" i="6"/>
  <c r="BC228" i="6"/>
  <c r="BA229" i="6"/>
  <c r="BB229" i="6"/>
  <c r="BC229" i="6"/>
  <c r="BA230" i="6"/>
  <c r="BB230" i="6"/>
  <c r="BC230" i="6"/>
  <c r="BA231" i="6"/>
  <c r="BB231" i="6"/>
  <c r="BC231" i="6"/>
  <c r="BA232" i="6"/>
  <c r="BB232" i="6"/>
  <c r="BC232" i="6"/>
  <c r="BA233" i="6"/>
  <c r="BB233" i="6"/>
  <c r="BC233" i="6"/>
  <c r="BA234" i="6"/>
  <c r="BB234" i="6"/>
  <c r="BC234" i="6"/>
  <c r="BA235" i="6"/>
  <c r="BB235" i="6"/>
  <c r="BC235" i="6"/>
  <c r="BA236" i="6"/>
  <c r="BB236" i="6"/>
  <c r="BC236" i="6"/>
  <c r="BA237" i="6"/>
  <c r="BB237" i="6"/>
  <c r="BC237" i="6"/>
  <c r="BA238" i="6"/>
  <c r="BB238" i="6"/>
  <c r="BC238" i="6"/>
  <c r="BA239" i="6"/>
  <c r="BB239" i="6"/>
  <c r="BC239" i="6"/>
  <c r="BA240" i="6"/>
  <c r="BB240" i="6"/>
  <c r="BC240" i="6"/>
  <c r="BA241" i="6"/>
  <c r="BB241" i="6"/>
  <c r="BC241" i="6"/>
  <c r="BA242" i="6"/>
  <c r="BB242" i="6"/>
  <c r="BC242" i="6"/>
  <c r="BA243" i="6"/>
  <c r="BB243" i="6"/>
  <c r="BC243" i="6"/>
  <c r="BA244" i="6"/>
  <c r="BB244" i="6"/>
  <c r="BC244" i="6"/>
  <c r="BA245" i="6"/>
  <c r="BB245" i="6"/>
  <c r="BC245" i="6"/>
  <c r="BA246" i="6"/>
  <c r="BB246" i="6"/>
  <c r="BC246" i="6"/>
  <c r="BA247" i="6"/>
  <c r="BB247" i="6"/>
  <c r="BC247" i="6"/>
  <c r="BA248" i="6"/>
  <c r="BB248" i="6"/>
  <c r="BC248" i="6"/>
  <c r="BA249" i="6"/>
  <c r="BB249" i="6"/>
  <c r="BC249" i="6"/>
  <c r="BA250" i="6"/>
  <c r="BB250" i="6"/>
  <c r="BC250" i="6"/>
  <c r="BA251" i="6"/>
  <c r="BB251" i="6"/>
  <c r="BC251" i="6"/>
  <c r="BC4" i="6"/>
  <c r="BB4" i="6"/>
  <c r="BA4" i="6"/>
  <c r="AS5" i="6"/>
  <c r="AT5" i="6"/>
  <c r="AU5" i="6"/>
  <c r="AS6" i="6"/>
  <c r="AT6" i="6"/>
  <c r="AU6" i="6"/>
  <c r="AS7" i="6"/>
  <c r="AT7" i="6"/>
  <c r="AU7" i="6"/>
  <c r="AS8" i="6"/>
  <c r="AT8" i="6"/>
  <c r="AU8" i="6"/>
  <c r="AS9" i="6"/>
  <c r="AT9" i="6"/>
  <c r="AU9" i="6"/>
  <c r="AS10" i="6"/>
  <c r="AT10" i="6"/>
  <c r="AU10" i="6"/>
  <c r="AS11" i="6"/>
  <c r="AT11" i="6"/>
  <c r="AU11" i="6"/>
  <c r="AS12" i="6"/>
  <c r="AT12" i="6"/>
  <c r="AU12" i="6"/>
  <c r="AS13" i="6"/>
  <c r="AT13" i="6"/>
  <c r="AU13" i="6"/>
  <c r="AS14" i="6"/>
  <c r="AT14" i="6"/>
  <c r="AU14" i="6"/>
  <c r="AS15" i="6"/>
  <c r="AT15" i="6"/>
  <c r="AU15" i="6"/>
  <c r="AS16" i="6"/>
  <c r="AT16" i="6"/>
  <c r="AU16" i="6"/>
  <c r="AS17" i="6"/>
  <c r="AT17" i="6"/>
  <c r="AU17" i="6"/>
  <c r="AS18" i="6"/>
  <c r="AT18" i="6"/>
  <c r="AU18" i="6"/>
  <c r="AS19" i="6"/>
  <c r="AT19" i="6"/>
  <c r="AU19" i="6"/>
  <c r="AS20" i="6"/>
  <c r="AT20" i="6"/>
  <c r="AU20" i="6"/>
  <c r="AS21" i="6"/>
  <c r="AT21" i="6"/>
  <c r="AU21" i="6"/>
  <c r="AS22" i="6"/>
  <c r="AT22" i="6"/>
  <c r="AU22" i="6"/>
  <c r="AS23" i="6"/>
  <c r="AT23" i="6"/>
  <c r="AU23" i="6"/>
  <c r="AS24" i="6"/>
  <c r="AT24" i="6"/>
  <c r="AU24" i="6"/>
  <c r="AS25" i="6"/>
  <c r="AT25" i="6"/>
  <c r="AU25" i="6"/>
  <c r="AS26" i="6"/>
  <c r="AT26" i="6"/>
  <c r="AU26" i="6"/>
  <c r="AS27" i="6"/>
  <c r="AT27" i="6"/>
  <c r="AU27" i="6"/>
  <c r="AS28" i="6"/>
  <c r="AT28" i="6"/>
  <c r="AU28" i="6"/>
  <c r="AS29" i="6"/>
  <c r="AT29" i="6"/>
  <c r="AU29" i="6"/>
  <c r="AS30" i="6"/>
  <c r="AT30" i="6"/>
  <c r="AU30" i="6"/>
  <c r="AS31" i="6"/>
  <c r="AT31" i="6"/>
  <c r="AU31" i="6"/>
  <c r="AS32" i="6"/>
  <c r="AT32" i="6"/>
  <c r="AU32" i="6"/>
  <c r="AS33" i="6"/>
  <c r="AT33" i="6"/>
  <c r="AU33" i="6"/>
  <c r="AS34" i="6"/>
  <c r="AT34" i="6"/>
  <c r="AU34" i="6"/>
  <c r="AS35" i="6"/>
  <c r="AT35" i="6"/>
  <c r="AU35" i="6"/>
  <c r="AS36" i="6"/>
  <c r="AT36" i="6"/>
  <c r="AU36" i="6"/>
  <c r="AS37" i="6"/>
  <c r="AT37" i="6"/>
  <c r="AU37" i="6"/>
  <c r="AS38" i="6"/>
  <c r="AT38" i="6"/>
  <c r="AU38" i="6"/>
  <c r="AS39" i="6"/>
  <c r="AT39" i="6"/>
  <c r="AU39" i="6"/>
  <c r="AS40" i="6"/>
  <c r="AT40" i="6"/>
  <c r="AU40" i="6"/>
  <c r="AS41" i="6"/>
  <c r="AT41" i="6"/>
  <c r="AU41" i="6"/>
  <c r="AS42" i="6"/>
  <c r="AT42" i="6"/>
  <c r="AU42" i="6"/>
  <c r="AS43" i="6"/>
  <c r="AT43" i="6"/>
  <c r="AU43" i="6"/>
  <c r="AS44" i="6"/>
  <c r="AT44" i="6"/>
  <c r="AU44" i="6"/>
  <c r="AS45" i="6"/>
  <c r="AT45" i="6"/>
  <c r="AU45" i="6"/>
  <c r="AS46" i="6"/>
  <c r="AT46" i="6"/>
  <c r="AU46" i="6"/>
  <c r="AS47" i="6"/>
  <c r="AT47" i="6"/>
  <c r="AU47" i="6"/>
  <c r="AS48" i="6"/>
  <c r="AT48" i="6"/>
  <c r="AU48" i="6"/>
  <c r="AS49" i="6"/>
  <c r="AT49" i="6"/>
  <c r="AU49" i="6"/>
  <c r="AS50" i="6"/>
  <c r="AT50" i="6"/>
  <c r="AU50" i="6"/>
  <c r="AS51" i="6"/>
  <c r="AT51" i="6"/>
  <c r="AU51" i="6"/>
  <c r="AS52" i="6"/>
  <c r="AT52" i="6"/>
  <c r="AU52" i="6"/>
  <c r="AS53" i="6"/>
  <c r="AT53" i="6"/>
  <c r="AU53" i="6"/>
  <c r="AS54" i="6"/>
  <c r="AT54" i="6"/>
  <c r="AU54" i="6"/>
  <c r="AS55" i="6"/>
  <c r="AT55" i="6"/>
  <c r="AU55" i="6"/>
  <c r="AS56" i="6"/>
  <c r="AT56" i="6"/>
  <c r="AU56" i="6"/>
  <c r="AS57" i="6"/>
  <c r="AT57" i="6"/>
  <c r="AU57" i="6"/>
  <c r="AS58" i="6"/>
  <c r="AT58" i="6"/>
  <c r="AU58" i="6"/>
  <c r="AS59" i="6"/>
  <c r="AT59" i="6"/>
  <c r="AU59" i="6"/>
  <c r="AS60" i="6"/>
  <c r="AT60" i="6"/>
  <c r="AU60" i="6"/>
  <c r="AS61" i="6"/>
  <c r="AT61" i="6"/>
  <c r="AU61" i="6"/>
  <c r="AS62" i="6"/>
  <c r="AT62" i="6"/>
  <c r="AU62" i="6"/>
  <c r="AS63" i="6"/>
  <c r="AT63" i="6"/>
  <c r="AU63" i="6"/>
  <c r="AS64" i="6"/>
  <c r="AT64" i="6"/>
  <c r="AU64" i="6"/>
  <c r="AS65" i="6"/>
  <c r="AT65" i="6"/>
  <c r="AU65" i="6"/>
  <c r="AS66" i="6"/>
  <c r="AT66" i="6"/>
  <c r="AU66" i="6"/>
  <c r="AS67" i="6"/>
  <c r="AT67" i="6"/>
  <c r="AU67" i="6"/>
  <c r="AS68" i="6"/>
  <c r="AT68" i="6"/>
  <c r="AU68" i="6"/>
  <c r="AS69" i="6"/>
  <c r="AT69" i="6"/>
  <c r="AU69" i="6"/>
  <c r="AS70" i="6"/>
  <c r="AT70" i="6"/>
  <c r="AU70" i="6"/>
  <c r="AS71" i="6"/>
  <c r="AT71" i="6"/>
  <c r="AU71" i="6"/>
  <c r="AS72" i="6"/>
  <c r="AT72" i="6"/>
  <c r="AU72" i="6"/>
  <c r="AS73" i="6"/>
  <c r="AT73" i="6"/>
  <c r="AU73" i="6"/>
  <c r="AS74" i="6"/>
  <c r="AT74" i="6"/>
  <c r="AU74" i="6"/>
  <c r="AS75" i="6"/>
  <c r="AT75" i="6"/>
  <c r="AU75" i="6"/>
  <c r="AS76" i="6"/>
  <c r="AT76" i="6"/>
  <c r="AU76" i="6"/>
  <c r="AS77" i="6"/>
  <c r="AT77" i="6"/>
  <c r="AU77" i="6"/>
  <c r="AS78" i="6"/>
  <c r="AT78" i="6"/>
  <c r="AU78" i="6"/>
  <c r="AS79" i="6"/>
  <c r="AT79" i="6"/>
  <c r="AU79" i="6"/>
  <c r="AS80" i="6"/>
  <c r="AT80" i="6"/>
  <c r="AU80" i="6"/>
  <c r="AS81" i="6"/>
  <c r="AT81" i="6"/>
  <c r="AU81" i="6"/>
  <c r="AS82" i="6"/>
  <c r="AT82" i="6"/>
  <c r="AU82" i="6"/>
  <c r="AS83" i="6"/>
  <c r="AT83" i="6"/>
  <c r="AU83" i="6"/>
  <c r="AS84" i="6"/>
  <c r="AT84" i="6"/>
  <c r="AU84" i="6"/>
  <c r="AS85" i="6"/>
  <c r="AT85" i="6"/>
  <c r="AU85" i="6"/>
  <c r="AS86" i="6"/>
  <c r="AT86" i="6"/>
  <c r="AU86" i="6"/>
  <c r="AS87" i="6"/>
  <c r="AT87" i="6"/>
  <c r="AU87" i="6"/>
  <c r="AS88" i="6"/>
  <c r="AT88" i="6"/>
  <c r="AU88" i="6"/>
  <c r="AS89" i="6"/>
  <c r="AT89" i="6"/>
  <c r="AU89" i="6"/>
  <c r="AS90" i="6"/>
  <c r="AT90" i="6"/>
  <c r="AU90" i="6"/>
  <c r="AS91" i="6"/>
  <c r="AT91" i="6"/>
  <c r="AU91" i="6"/>
  <c r="AS92" i="6"/>
  <c r="AT92" i="6"/>
  <c r="AU92" i="6"/>
  <c r="AS93" i="6"/>
  <c r="AT93" i="6"/>
  <c r="AU93" i="6"/>
  <c r="AS94" i="6"/>
  <c r="AT94" i="6"/>
  <c r="AU94" i="6"/>
  <c r="AS95" i="6"/>
  <c r="AT95" i="6"/>
  <c r="AU95" i="6"/>
  <c r="AS96" i="6"/>
  <c r="AT96" i="6"/>
  <c r="AU96" i="6"/>
  <c r="AS97" i="6"/>
  <c r="AT97" i="6"/>
  <c r="AU97" i="6"/>
  <c r="AS98" i="6"/>
  <c r="AT98" i="6"/>
  <c r="AU98" i="6"/>
  <c r="AS99" i="6"/>
  <c r="AT99" i="6"/>
  <c r="AU99" i="6"/>
  <c r="AS100" i="6"/>
  <c r="AT100" i="6"/>
  <c r="AU100" i="6"/>
  <c r="AS101" i="6"/>
  <c r="AT101" i="6"/>
  <c r="AU101" i="6"/>
  <c r="AS102" i="6"/>
  <c r="AT102" i="6"/>
  <c r="AU102" i="6"/>
  <c r="AS103" i="6"/>
  <c r="AT103" i="6"/>
  <c r="AU103" i="6"/>
  <c r="AS104" i="6"/>
  <c r="AT104" i="6"/>
  <c r="AU104" i="6"/>
  <c r="AS105" i="6"/>
  <c r="AT105" i="6"/>
  <c r="AU105" i="6"/>
  <c r="AS106" i="6"/>
  <c r="AT106" i="6"/>
  <c r="AU106" i="6"/>
  <c r="AS107" i="6"/>
  <c r="AT107" i="6"/>
  <c r="AU107" i="6"/>
  <c r="AS108" i="6"/>
  <c r="AT108" i="6"/>
  <c r="AU108" i="6"/>
  <c r="AS109" i="6"/>
  <c r="AT109" i="6"/>
  <c r="AU109" i="6"/>
  <c r="AS110" i="6"/>
  <c r="AT110" i="6"/>
  <c r="AU110" i="6"/>
  <c r="AS111" i="6"/>
  <c r="AT111" i="6"/>
  <c r="AU111" i="6"/>
  <c r="AS112" i="6"/>
  <c r="AT112" i="6"/>
  <c r="AU112" i="6"/>
  <c r="AS113" i="6"/>
  <c r="AT113" i="6"/>
  <c r="AU113" i="6"/>
  <c r="AS114" i="6"/>
  <c r="AT114" i="6"/>
  <c r="AU114" i="6"/>
  <c r="AS115" i="6"/>
  <c r="AT115" i="6"/>
  <c r="AU115" i="6"/>
  <c r="AS116" i="6"/>
  <c r="AT116" i="6"/>
  <c r="AU116" i="6"/>
  <c r="AS117" i="6"/>
  <c r="AT117" i="6"/>
  <c r="AU117" i="6"/>
  <c r="AS118" i="6"/>
  <c r="AT118" i="6"/>
  <c r="AU118" i="6"/>
  <c r="AS119" i="6"/>
  <c r="AT119" i="6"/>
  <c r="AU119" i="6"/>
  <c r="AS120" i="6"/>
  <c r="AT120" i="6"/>
  <c r="AU120" i="6"/>
  <c r="AS121" i="6"/>
  <c r="AT121" i="6"/>
  <c r="AU121" i="6"/>
  <c r="AS122" i="6"/>
  <c r="AT122" i="6"/>
  <c r="AU122" i="6"/>
  <c r="AS123" i="6"/>
  <c r="AT123" i="6"/>
  <c r="AU123" i="6"/>
  <c r="AS124" i="6"/>
  <c r="AT124" i="6"/>
  <c r="AU124" i="6"/>
  <c r="AS125" i="6"/>
  <c r="AT125" i="6"/>
  <c r="AU125" i="6"/>
  <c r="AS126" i="6"/>
  <c r="AT126" i="6"/>
  <c r="AU126" i="6"/>
  <c r="AS127" i="6"/>
  <c r="AT127" i="6"/>
  <c r="AU127" i="6"/>
  <c r="AS128" i="6"/>
  <c r="AT128" i="6"/>
  <c r="AU128" i="6"/>
  <c r="AS129" i="6"/>
  <c r="AT129" i="6"/>
  <c r="AU129" i="6"/>
  <c r="AS130" i="6"/>
  <c r="AT130" i="6"/>
  <c r="AU130" i="6"/>
  <c r="AS131" i="6"/>
  <c r="AT131" i="6"/>
  <c r="AU131" i="6"/>
  <c r="AS132" i="6"/>
  <c r="AT132" i="6"/>
  <c r="AU132" i="6"/>
  <c r="AS133" i="6"/>
  <c r="AT133" i="6"/>
  <c r="AU133" i="6"/>
  <c r="AS134" i="6"/>
  <c r="AT134" i="6"/>
  <c r="AU134" i="6"/>
  <c r="AS135" i="6"/>
  <c r="AT135" i="6"/>
  <c r="AU135" i="6"/>
  <c r="AS136" i="6"/>
  <c r="AT136" i="6"/>
  <c r="AU136" i="6"/>
  <c r="AS137" i="6"/>
  <c r="AT137" i="6"/>
  <c r="AU137" i="6"/>
  <c r="AS138" i="6"/>
  <c r="AT138" i="6"/>
  <c r="AU138" i="6"/>
  <c r="AS139" i="6"/>
  <c r="AT139" i="6"/>
  <c r="AU139" i="6"/>
  <c r="AS140" i="6"/>
  <c r="AT140" i="6"/>
  <c r="AU140" i="6"/>
  <c r="AS141" i="6"/>
  <c r="AT141" i="6"/>
  <c r="AU141" i="6"/>
  <c r="AS142" i="6"/>
  <c r="AT142" i="6"/>
  <c r="AU142" i="6"/>
  <c r="AS143" i="6"/>
  <c r="AT143" i="6"/>
  <c r="AU143" i="6"/>
  <c r="AS144" i="6"/>
  <c r="AT144" i="6"/>
  <c r="AU144" i="6"/>
  <c r="AS145" i="6"/>
  <c r="AT145" i="6"/>
  <c r="AU145" i="6"/>
  <c r="AS146" i="6"/>
  <c r="AT146" i="6"/>
  <c r="AU146" i="6"/>
  <c r="AS147" i="6"/>
  <c r="AT147" i="6"/>
  <c r="AU147" i="6"/>
  <c r="AS148" i="6"/>
  <c r="AT148" i="6"/>
  <c r="AU148" i="6"/>
  <c r="AS149" i="6"/>
  <c r="AT149" i="6"/>
  <c r="AU149" i="6"/>
  <c r="AS150" i="6"/>
  <c r="AT150" i="6"/>
  <c r="AU150" i="6"/>
  <c r="AS151" i="6"/>
  <c r="AT151" i="6"/>
  <c r="AU151" i="6"/>
  <c r="AS152" i="6"/>
  <c r="AT152" i="6"/>
  <c r="AU152" i="6"/>
  <c r="AS153" i="6"/>
  <c r="AT153" i="6"/>
  <c r="AU153" i="6"/>
  <c r="AS154" i="6"/>
  <c r="AT154" i="6"/>
  <c r="AU154" i="6"/>
  <c r="AS155" i="6"/>
  <c r="AT155" i="6"/>
  <c r="AU155" i="6"/>
  <c r="AS156" i="6"/>
  <c r="AT156" i="6"/>
  <c r="AU156" i="6"/>
  <c r="AS157" i="6"/>
  <c r="AT157" i="6"/>
  <c r="AU157" i="6"/>
  <c r="AS158" i="6"/>
  <c r="AT158" i="6"/>
  <c r="AU158" i="6"/>
  <c r="AS159" i="6"/>
  <c r="AT159" i="6"/>
  <c r="AU159" i="6"/>
  <c r="AS160" i="6"/>
  <c r="AT160" i="6"/>
  <c r="AU160" i="6"/>
  <c r="AS161" i="6"/>
  <c r="AT161" i="6"/>
  <c r="AU161" i="6"/>
  <c r="AS162" i="6"/>
  <c r="AT162" i="6"/>
  <c r="AU162" i="6"/>
  <c r="AS163" i="6"/>
  <c r="AT163" i="6"/>
  <c r="AU163" i="6"/>
  <c r="AS164" i="6"/>
  <c r="AT164" i="6"/>
  <c r="AU164" i="6"/>
  <c r="AS165" i="6"/>
  <c r="AT165" i="6"/>
  <c r="AU165" i="6"/>
  <c r="AS166" i="6"/>
  <c r="AT166" i="6"/>
  <c r="AU166" i="6"/>
  <c r="AS167" i="6"/>
  <c r="AT167" i="6"/>
  <c r="AU167" i="6"/>
  <c r="AS168" i="6"/>
  <c r="AT168" i="6"/>
  <c r="AU168" i="6"/>
  <c r="AS169" i="6"/>
  <c r="AT169" i="6"/>
  <c r="AU169" i="6"/>
  <c r="AS170" i="6"/>
  <c r="AT170" i="6"/>
  <c r="AU170" i="6"/>
  <c r="AS171" i="6"/>
  <c r="AT171" i="6"/>
  <c r="AU171" i="6"/>
  <c r="AS172" i="6"/>
  <c r="AT172" i="6"/>
  <c r="AU172" i="6"/>
  <c r="AS173" i="6"/>
  <c r="AT173" i="6"/>
  <c r="AU173" i="6"/>
  <c r="AS174" i="6"/>
  <c r="AT174" i="6"/>
  <c r="AU174" i="6"/>
  <c r="AS175" i="6"/>
  <c r="AT175" i="6"/>
  <c r="AU175" i="6"/>
  <c r="AS176" i="6"/>
  <c r="AT176" i="6"/>
  <c r="AU176" i="6"/>
  <c r="AS177" i="6"/>
  <c r="AT177" i="6"/>
  <c r="AU177" i="6"/>
  <c r="AS178" i="6"/>
  <c r="AT178" i="6"/>
  <c r="AU178" i="6"/>
  <c r="AS179" i="6"/>
  <c r="AT179" i="6"/>
  <c r="AU179" i="6"/>
  <c r="AS180" i="6"/>
  <c r="AT180" i="6"/>
  <c r="AU180" i="6"/>
  <c r="AS181" i="6"/>
  <c r="AT181" i="6"/>
  <c r="AU181" i="6"/>
  <c r="AS182" i="6"/>
  <c r="AT182" i="6"/>
  <c r="AU182" i="6"/>
  <c r="AS183" i="6"/>
  <c r="AT183" i="6"/>
  <c r="AU183" i="6"/>
  <c r="AS184" i="6"/>
  <c r="AT184" i="6"/>
  <c r="AU184" i="6"/>
  <c r="AS185" i="6"/>
  <c r="AT185" i="6"/>
  <c r="AU185" i="6"/>
  <c r="AS186" i="6"/>
  <c r="AT186" i="6"/>
  <c r="AU186" i="6"/>
  <c r="AS187" i="6"/>
  <c r="AT187" i="6"/>
  <c r="AU187" i="6"/>
  <c r="AS188" i="6"/>
  <c r="AT188" i="6"/>
  <c r="AU188" i="6"/>
  <c r="AS189" i="6"/>
  <c r="AT189" i="6"/>
  <c r="AU189" i="6"/>
  <c r="AS190" i="6"/>
  <c r="AT190" i="6"/>
  <c r="AU190" i="6"/>
  <c r="AS191" i="6"/>
  <c r="AT191" i="6"/>
  <c r="AU191" i="6"/>
  <c r="AS192" i="6"/>
  <c r="AT192" i="6"/>
  <c r="AU192" i="6"/>
  <c r="AS193" i="6"/>
  <c r="AT193" i="6"/>
  <c r="AU193" i="6"/>
  <c r="AS194" i="6"/>
  <c r="AT194" i="6"/>
  <c r="AU194" i="6"/>
  <c r="AS195" i="6"/>
  <c r="AT195" i="6"/>
  <c r="AU195" i="6"/>
  <c r="AS196" i="6"/>
  <c r="AT196" i="6"/>
  <c r="AU196" i="6"/>
  <c r="AS197" i="6"/>
  <c r="AT197" i="6"/>
  <c r="AU197" i="6"/>
  <c r="AS198" i="6"/>
  <c r="AT198" i="6"/>
  <c r="AU198" i="6"/>
  <c r="AS199" i="6"/>
  <c r="AT199" i="6"/>
  <c r="AU199" i="6"/>
  <c r="AS200" i="6"/>
  <c r="AT200" i="6"/>
  <c r="AU200" i="6"/>
  <c r="AS201" i="6"/>
  <c r="AT201" i="6"/>
  <c r="AU201" i="6"/>
  <c r="AS202" i="6"/>
  <c r="AT202" i="6"/>
  <c r="AU202" i="6"/>
  <c r="AS203" i="6"/>
  <c r="AT203" i="6"/>
  <c r="AU203" i="6"/>
  <c r="AS204" i="6"/>
  <c r="AT204" i="6"/>
  <c r="AU204" i="6"/>
  <c r="AS205" i="6"/>
  <c r="AT205" i="6"/>
  <c r="AU205" i="6"/>
  <c r="AS206" i="6"/>
  <c r="AT206" i="6"/>
  <c r="AU206" i="6"/>
  <c r="AS207" i="6"/>
  <c r="AT207" i="6"/>
  <c r="AU207" i="6"/>
  <c r="AS208" i="6"/>
  <c r="AT208" i="6"/>
  <c r="AU208" i="6"/>
  <c r="AS209" i="6"/>
  <c r="AT209" i="6"/>
  <c r="AU209" i="6"/>
  <c r="AS210" i="6"/>
  <c r="AT210" i="6"/>
  <c r="AU210" i="6"/>
  <c r="AS211" i="6"/>
  <c r="AT211" i="6"/>
  <c r="AU211" i="6"/>
  <c r="AS212" i="6"/>
  <c r="AT212" i="6"/>
  <c r="AU212" i="6"/>
  <c r="AS213" i="6"/>
  <c r="AT213" i="6"/>
  <c r="AU213" i="6"/>
  <c r="AS214" i="6"/>
  <c r="AT214" i="6"/>
  <c r="AU214" i="6"/>
  <c r="AS215" i="6"/>
  <c r="AT215" i="6"/>
  <c r="AU215" i="6"/>
  <c r="AS216" i="6"/>
  <c r="AT216" i="6"/>
  <c r="AU216" i="6"/>
  <c r="AS217" i="6"/>
  <c r="AT217" i="6"/>
  <c r="AU217" i="6"/>
  <c r="AS218" i="6"/>
  <c r="AT218" i="6"/>
  <c r="AU218" i="6"/>
  <c r="AS219" i="6"/>
  <c r="AT219" i="6"/>
  <c r="AU219" i="6"/>
  <c r="AS220" i="6"/>
  <c r="AT220" i="6"/>
  <c r="AU220" i="6"/>
  <c r="AS221" i="6"/>
  <c r="AT221" i="6"/>
  <c r="AU221" i="6"/>
  <c r="AS222" i="6"/>
  <c r="AT222" i="6"/>
  <c r="AU222" i="6"/>
  <c r="AS223" i="6"/>
  <c r="AT223" i="6"/>
  <c r="AU223" i="6"/>
  <c r="AS224" i="6"/>
  <c r="AT224" i="6"/>
  <c r="AU224" i="6"/>
  <c r="AS225" i="6"/>
  <c r="AT225" i="6"/>
  <c r="AU225" i="6"/>
  <c r="AS226" i="6"/>
  <c r="AT226" i="6"/>
  <c r="AU226" i="6"/>
  <c r="AS227" i="6"/>
  <c r="AT227" i="6"/>
  <c r="AU227" i="6"/>
  <c r="AS228" i="6"/>
  <c r="AT228" i="6"/>
  <c r="AU228" i="6"/>
  <c r="AS229" i="6"/>
  <c r="AT229" i="6"/>
  <c r="AU229" i="6"/>
  <c r="AS230" i="6"/>
  <c r="AT230" i="6"/>
  <c r="AU230" i="6"/>
  <c r="AS231" i="6"/>
  <c r="AT231" i="6"/>
  <c r="AU231" i="6"/>
  <c r="AS232" i="6"/>
  <c r="AT232" i="6"/>
  <c r="AU232" i="6"/>
  <c r="AS233" i="6"/>
  <c r="AT233" i="6"/>
  <c r="AU233" i="6"/>
  <c r="AS234" i="6"/>
  <c r="AT234" i="6"/>
  <c r="AU234" i="6"/>
  <c r="AS235" i="6"/>
  <c r="AT235" i="6"/>
  <c r="AU235" i="6"/>
  <c r="AS236" i="6"/>
  <c r="AT236" i="6"/>
  <c r="AU236" i="6"/>
  <c r="AS237" i="6"/>
  <c r="AT237" i="6"/>
  <c r="AU237" i="6"/>
  <c r="AS238" i="6"/>
  <c r="AT238" i="6"/>
  <c r="AU238" i="6"/>
  <c r="AS239" i="6"/>
  <c r="AT239" i="6"/>
  <c r="AU239" i="6"/>
  <c r="AS240" i="6"/>
  <c r="AT240" i="6"/>
  <c r="AU240" i="6"/>
  <c r="AS241" i="6"/>
  <c r="AT241" i="6"/>
  <c r="AU241" i="6"/>
  <c r="AS242" i="6"/>
  <c r="AT242" i="6"/>
  <c r="AU242" i="6"/>
  <c r="AS243" i="6"/>
  <c r="AT243" i="6"/>
  <c r="AU243" i="6"/>
  <c r="AS244" i="6"/>
  <c r="AT244" i="6"/>
  <c r="AU244" i="6"/>
  <c r="AS245" i="6"/>
  <c r="AT245" i="6"/>
  <c r="AU245" i="6"/>
  <c r="AS246" i="6"/>
  <c r="AT246" i="6"/>
  <c r="AU246" i="6"/>
  <c r="AS247" i="6"/>
  <c r="AT247" i="6"/>
  <c r="AU247" i="6"/>
  <c r="AS248" i="6"/>
  <c r="AT248" i="6"/>
  <c r="AU248" i="6"/>
  <c r="AS249" i="6"/>
  <c r="AT249" i="6"/>
  <c r="AU249" i="6"/>
  <c r="AS250" i="6"/>
  <c r="AT250" i="6"/>
  <c r="AU250" i="6"/>
  <c r="AS251" i="6"/>
  <c r="AT251" i="6"/>
  <c r="AU251" i="6"/>
  <c r="AU4" i="6"/>
  <c r="AT4" i="6"/>
  <c r="AS4" i="6"/>
  <c r="AK5" i="6"/>
  <c r="AL5" i="6"/>
  <c r="AM5" i="6"/>
  <c r="AK6" i="6"/>
  <c r="AL6" i="6"/>
  <c r="AM6" i="6"/>
  <c r="AK7" i="6"/>
  <c r="AL7" i="6"/>
  <c r="AM7" i="6"/>
  <c r="AK8" i="6"/>
  <c r="AL8" i="6"/>
  <c r="AM8" i="6"/>
  <c r="AK9" i="6"/>
  <c r="AL9" i="6"/>
  <c r="AM9" i="6"/>
  <c r="AK10" i="6"/>
  <c r="AL10" i="6"/>
  <c r="AM10" i="6"/>
  <c r="AK11" i="6"/>
  <c r="AL11" i="6"/>
  <c r="AM11" i="6"/>
  <c r="AK12" i="6"/>
  <c r="AL12" i="6"/>
  <c r="AM12" i="6"/>
  <c r="AK13" i="6"/>
  <c r="AL13" i="6"/>
  <c r="AM13" i="6"/>
  <c r="AK14" i="6"/>
  <c r="AL14" i="6"/>
  <c r="AM14" i="6"/>
  <c r="AK15" i="6"/>
  <c r="AL15" i="6"/>
  <c r="AM15" i="6"/>
  <c r="AK16" i="6"/>
  <c r="AL16" i="6"/>
  <c r="AM16" i="6"/>
  <c r="AK17" i="6"/>
  <c r="AL17" i="6"/>
  <c r="AM17" i="6"/>
  <c r="AK18" i="6"/>
  <c r="AL18" i="6"/>
  <c r="AM18" i="6"/>
  <c r="AK19" i="6"/>
  <c r="AL19" i="6"/>
  <c r="AM19" i="6"/>
  <c r="AK20" i="6"/>
  <c r="AL20" i="6"/>
  <c r="AM20" i="6"/>
  <c r="AK21" i="6"/>
  <c r="AL21" i="6"/>
  <c r="AM21" i="6"/>
  <c r="AK22" i="6"/>
  <c r="AL22" i="6"/>
  <c r="AM22" i="6"/>
  <c r="AK23" i="6"/>
  <c r="AL23" i="6"/>
  <c r="AM23" i="6"/>
  <c r="AK24" i="6"/>
  <c r="AL24" i="6"/>
  <c r="AM24" i="6"/>
  <c r="AK25" i="6"/>
  <c r="AL25" i="6"/>
  <c r="AM25" i="6"/>
  <c r="AK26" i="6"/>
  <c r="AL26" i="6"/>
  <c r="AM26" i="6"/>
  <c r="AK27" i="6"/>
  <c r="AL27" i="6"/>
  <c r="AM27" i="6"/>
  <c r="AK28" i="6"/>
  <c r="AL28" i="6"/>
  <c r="AM28" i="6"/>
  <c r="AK29" i="6"/>
  <c r="AL29" i="6"/>
  <c r="AM29" i="6"/>
  <c r="AK30" i="6"/>
  <c r="AL30" i="6"/>
  <c r="AM30" i="6"/>
  <c r="AK31" i="6"/>
  <c r="AL31" i="6"/>
  <c r="AM31" i="6"/>
  <c r="AK32" i="6"/>
  <c r="AL32" i="6"/>
  <c r="AM32" i="6"/>
  <c r="AK33" i="6"/>
  <c r="AL33" i="6"/>
  <c r="AM33" i="6"/>
  <c r="AK34" i="6"/>
  <c r="AL34" i="6"/>
  <c r="AM34" i="6"/>
  <c r="AK35" i="6"/>
  <c r="AL35" i="6"/>
  <c r="AM35" i="6"/>
  <c r="AK36" i="6"/>
  <c r="AL36" i="6"/>
  <c r="AM36" i="6"/>
  <c r="AK37" i="6"/>
  <c r="AL37" i="6"/>
  <c r="AM37" i="6"/>
  <c r="AK38" i="6"/>
  <c r="AL38" i="6"/>
  <c r="AM38" i="6"/>
  <c r="AK39" i="6"/>
  <c r="AL39" i="6"/>
  <c r="AM39" i="6"/>
  <c r="AK40" i="6"/>
  <c r="AL40" i="6"/>
  <c r="AM40" i="6"/>
  <c r="AK41" i="6"/>
  <c r="AL41" i="6"/>
  <c r="AM41" i="6"/>
  <c r="AK42" i="6"/>
  <c r="AL42" i="6"/>
  <c r="AM42" i="6"/>
  <c r="AK43" i="6"/>
  <c r="AL43" i="6"/>
  <c r="AM43" i="6"/>
  <c r="AK44" i="6"/>
  <c r="AL44" i="6"/>
  <c r="AM44" i="6"/>
  <c r="AK45" i="6"/>
  <c r="AL45" i="6"/>
  <c r="AM45" i="6"/>
  <c r="AK46" i="6"/>
  <c r="AL46" i="6"/>
  <c r="AM46" i="6"/>
  <c r="AK47" i="6"/>
  <c r="AL47" i="6"/>
  <c r="AM47" i="6"/>
  <c r="AK48" i="6"/>
  <c r="AL48" i="6"/>
  <c r="AM48" i="6"/>
  <c r="AK49" i="6"/>
  <c r="AL49" i="6"/>
  <c r="AM49" i="6"/>
  <c r="AK50" i="6"/>
  <c r="AL50" i="6"/>
  <c r="AM50" i="6"/>
  <c r="AK51" i="6"/>
  <c r="AL51" i="6"/>
  <c r="AM51" i="6"/>
  <c r="AK52" i="6"/>
  <c r="AL52" i="6"/>
  <c r="AM52" i="6"/>
  <c r="AK53" i="6"/>
  <c r="AL53" i="6"/>
  <c r="AM53" i="6"/>
  <c r="AK54" i="6"/>
  <c r="AL54" i="6"/>
  <c r="AM54" i="6"/>
  <c r="AK55" i="6"/>
  <c r="AL55" i="6"/>
  <c r="AM55" i="6"/>
  <c r="AK56" i="6"/>
  <c r="AL56" i="6"/>
  <c r="AM56" i="6"/>
  <c r="AK57" i="6"/>
  <c r="AL57" i="6"/>
  <c r="AM57" i="6"/>
  <c r="AK58" i="6"/>
  <c r="AL58" i="6"/>
  <c r="AM58" i="6"/>
  <c r="AK59" i="6"/>
  <c r="AL59" i="6"/>
  <c r="AM59" i="6"/>
  <c r="AK60" i="6"/>
  <c r="AL60" i="6"/>
  <c r="AM60" i="6"/>
  <c r="AK61" i="6"/>
  <c r="AL61" i="6"/>
  <c r="AM61" i="6"/>
  <c r="AK62" i="6"/>
  <c r="AL62" i="6"/>
  <c r="AM62" i="6"/>
  <c r="AK63" i="6"/>
  <c r="AL63" i="6"/>
  <c r="AM63" i="6"/>
  <c r="AK64" i="6"/>
  <c r="AL64" i="6"/>
  <c r="AM64" i="6"/>
  <c r="AK65" i="6"/>
  <c r="AL65" i="6"/>
  <c r="AM65" i="6"/>
  <c r="AK66" i="6"/>
  <c r="AL66" i="6"/>
  <c r="AM66" i="6"/>
  <c r="AK67" i="6"/>
  <c r="AL67" i="6"/>
  <c r="AM67" i="6"/>
  <c r="AK68" i="6"/>
  <c r="AL68" i="6"/>
  <c r="AM68" i="6"/>
  <c r="AK69" i="6"/>
  <c r="AL69" i="6"/>
  <c r="AM69" i="6"/>
  <c r="AK70" i="6"/>
  <c r="AL70" i="6"/>
  <c r="AM70" i="6"/>
  <c r="AK71" i="6"/>
  <c r="AL71" i="6"/>
  <c r="AM71" i="6"/>
  <c r="AK72" i="6"/>
  <c r="AL72" i="6"/>
  <c r="AM72" i="6"/>
  <c r="AK73" i="6"/>
  <c r="AL73" i="6"/>
  <c r="AM73" i="6"/>
  <c r="AK74" i="6"/>
  <c r="AL74" i="6"/>
  <c r="AM74" i="6"/>
  <c r="AK75" i="6"/>
  <c r="AL75" i="6"/>
  <c r="AM75" i="6"/>
  <c r="AK76" i="6"/>
  <c r="AL76" i="6"/>
  <c r="AM76" i="6"/>
  <c r="AK77" i="6"/>
  <c r="AL77" i="6"/>
  <c r="AM77" i="6"/>
  <c r="AK78" i="6"/>
  <c r="AL78" i="6"/>
  <c r="AM78" i="6"/>
  <c r="AK79" i="6"/>
  <c r="AL79" i="6"/>
  <c r="AM79" i="6"/>
  <c r="AK80" i="6"/>
  <c r="AL80" i="6"/>
  <c r="AM80" i="6"/>
  <c r="AK81" i="6"/>
  <c r="AL81" i="6"/>
  <c r="AM81" i="6"/>
  <c r="AK82" i="6"/>
  <c r="AL82" i="6"/>
  <c r="AM82" i="6"/>
  <c r="AK83" i="6"/>
  <c r="AL83" i="6"/>
  <c r="AM83" i="6"/>
  <c r="AK84" i="6"/>
  <c r="AL84" i="6"/>
  <c r="AM84" i="6"/>
  <c r="AK85" i="6"/>
  <c r="AL85" i="6"/>
  <c r="AM85" i="6"/>
  <c r="AK86" i="6"/>
  <c r="AL86" i="6"/>
  <c r="AM86" i="6"/>
  <c r="AK87" i="6"/>
  <c r="AL87" i="6"/>
  <c r="AM87" i="6"/>
  <c r="AK88" i="6"/>
  <c r="AL88" i="6"/>
  <c r="AM88" i="6"/>
  <c r="AK89" i="6"/>
  <c r="AL89" i="6"/>
  <c r="AM89" i="6"/>
  <c r="AK90" i="6"/>
  <c r="AL90" i="6"/>
  <c r="AM90" i="6"/>
  <c r="AK91" i="6"/>
  <c r="AL91" i="6"/>
  <c r="AM91" i="6"/>
  <c r="AK92" i="6"/>
  <c r="AL92" i="6"/>
  <c r="AM92" i="6"/>
  <c r="AK93" i="6"/>
  <c r="AL93" i="6"/>
  <c r="AM93" i="6"/>
  <c r="AK94" i="6"/>
  <c r="AL94" i="6"/>
  <c r="AM94" i="6"/>
  <c r="AK95" i="6"/>
  <c r="AL95" i="6"/>
  <c r="AM95" i="6"/>
  <c r="AK96" i="6"/>
  <c r="AL96" i="6"/>
  <c r="AM96" i="6"/>
  <c r="AK97" i="6"/>
  <c r="AL97" i="6"/>
  <c r="AM97" i="6"/>
  <c r="AK98" i="6"/>
  <c r="AL98" i="6"/>
  <c r="AM98" i="6"/>
  <c r="AK99" i="6"/>
  <c r="AL99" i="6"/>
  <c r="AM99" i="6"/>
  <c r="AK100" i="6"/>
  <c r="AL100" i="6"/>
  <c r="AM100" i="6"/>
  <c r="AK101" i="6"/>
  <c r="AL101" i="6"/>
  <c r="AM101" i="6"/>
  <c r="AK102" i="6"/>
  <c r="AL102" i="6"/>
  <c r="AM102" i="6"/>
  <c r="AK103" i="6"/>
  <c r="AL103" i="6"/>
  <c r="AM103" i="6"/>
  <c r="AK104" i="6"/>
  <c r="AL104" i="6"/>
  <c r="AM104" i="6"/>
  <c r="AK105" i="6"/>
  <c r="AL105" i="6"/>
  <c r="AM105" i="6"/>
  <c r="AK106" i="6"/>
  <c r="AL106" i="6"/>
  <c r="AM106" i="6"/>
  <c r="AK107" i="6"/>
  <c r="AL107" i="6"/>
  <c r="AM107" i="6"/>
  <c r="AK108" i="6"/>
  <c r="AL108" i="6"/>
  <c r="AM108" i="6"/>
  <c r="AK109" i="6"/>
  <c r="AL109" i="6"/>
  <c r="AM109" i="6"/>
  <c r="AK110" i="6"/>
  <c r="AL110" i="6"/>
  <c r="AM110" i="6"/>
  <c r="AK111" i="6"/>
  <c r="AL111" i="6"/>
  <c r="AM111" i="6"/>
  <c r="AK112" i="6"/>
  <c r="AL112" i="6"/>
  <c r="AM112" i="6"/>
  <c r="AK113" i="6"/>
  <c r="AL113" i="6"/>
  <c r="AM113" i="6"/>
  <c r="AK114" i="6"/>
  <c r="AL114" i="6"/>
  <c r="AM114" i="6"/>
  <c r="AK115" i="6"/>
  <c r="AL115" i="6"/>
  <c r="AM115" i="6"/>
  <c r="AK116" i="6"/>
  <c r="AL116" i="6"/>
  <c r="AM116" i="6"/>
  <c r="AK117" i="6"/>
  <c r="AL117" i="6"/>
  <c r="AM117" i="6"/>
  <c r="AK118" i="6"/>
  <c r="AL118" i="6"/>
  <c r="AM118" i="6"/>
  <c r="AK119" i="6"/>
  <c r="AL119" i="6"/>
  <c r="AM119" i="6"/>
  <c r="AK120" i="6"/>
  <c r="AL120" i="6"/>
  <c r="AM120" i="6"/>
  <c r="AK121" i="6"/>
  <c r="AL121" i="6"/>
  <c r="AM121" i="6"/>
  <c r="AK122" i="6"/>
  <c r="AL122" i="6"/>
  <c r="AM122" i="6"/>
  <c r="AK123" i="6"/>
  <c r="AL123" i="6"/>
  <c r="AM123" i="6"/>
  <c r="AK124" i="6"/>
  <c r="AL124" i="6"/>
  <c r="AM124" i="6"/>
  <c r="AK125" i="6"/>
  <c r="AL125" i="6"/>
  <c r="AM125" i="6"/>
  <c r="AK126" i="6"/>
  <c r="AL126" i="6"/>
  <c r="AM126" i="6"/>
  <c r="AK127" i="6"/>
  <c r="AL127" i="6"/>
  <c r="AM127" i="6"/>
  <c r="AK128" i="6"/>
  <c r="AL128" i="6"/>
  <c r="AM128" i="6"/>
  <c r="AK129" i="6"/>
  <c r="AL129" i="6"/>
  <c r="AM129" i="6"/>
  <c r="AK130" i="6"/>
  <c r="AL130" i="6"/>
  <c r="AM130" i="6"/>
  <c r="AK131" i="6"/>
  <c r="AL131" i="6"/>
  <c r="AM131" i="6"/>
  <c r="AK132" i="6"/>
  <c r="AL132" i="6"/>
  <c r="AM132" i="6"/>
  <c r="AK133" i="6"/>
  <c r="AL133" i="6"/>
  <c r="AM133" i="6"/>
  <c r="AK134" i="6"/>
  <c r="AL134" i="6"/>
  <c r="AM134" i="6"/>
  <c r="AK135" i="6"/>
  <c r="AL135" i="6"/>
  <c r="AM135" i="6"/>
  <c r="AK136" i="6"/>
  <c r="AL136" i="6"/>
  <c r="AM136" i="6"/>
  <c r="AK137" i="6"/>
  <c r="AL137" i="6"/>
  <c r="AM137" i="6"/>
  <c r="AK138" i="6"/>
  <c r="AL138" i="6"/>
  <c r="AM138" i="6"/>
  <c r="AK139" i="6"/>
  <c r="AL139" i="6"/>
  <c r="AM139" i="6"/>
  <c r="AK140" i="6"/>
  <c r="AL140" i="6"/>
  <c r="AM140" i="6"/>
  <c r="AK141" i="6"/>
  <c r="AL141" i="6"/>
  <c r="AM141" i="6"/>
  <c r="AK142" i="6"/>
  <c r="AL142" i="6"/>
  <c r="AM142" i="6"/>
  <c r="AK143" i="6"/>
  <c r="AL143" i="6"/>
  <c r="AM143" i="6"/>
  <c r="AK144" i="6"/>
  <c r="AL144" i="6"/>
  <c r="AM144" i="6"/>
  <c r="AK145" i="6"/>
  <c r="AL145" i="6"/>
  <c r="AM145" i="6"/>
  <c r="AK146" i="6"/>
  <c r="AL146" i="6"/>
  <c r="AM146" i="6"/>
  <c r="AK147" i="6"/>
  <c r="AL147" i="6"/>
  <c r="AM147" i="6"/>
  <c r="AK148" i="6"/>
  <c r="AL148" i="6"/>
  <c r="AM148" i="6"/>
  <c r="AK149" i="6"/>
  <c r="AL149" i="6"/>
  <c r="AM149" i="6"/>
  <c r="AK150" i="6"/>
  <c r="AL150" i="6"/>
  <c r="AM150" i="6"/>
  <c r="AK151" i="6"/>
  <c r="AL151" i="6"/>
  <c r="AM151" i="6"/>
  <c r="AK152" i="6"/>
  <c r="AL152" i="6"/>
  <c r="AM152" i="6"/>
  <c r="AK153" i="6"/>
  <c r="AL153" i="6"/>
  <c r="AM153" i="6"/>
  <c r="AK154" i="6"/>
  <c r="AL154" i="6"/>
  <c r="AM154" i="6"/>
  <c r="AK155" i="6"/>
  <c r="AL155" i="6"/>
  <c r="AM155" i="6"/>
  <c r="AK156" i="6"/>
  <c r="AL156" i="6"/>
  <c r="AM156" i="6"/>
  <c r="AK157" i="6"/>
  <c r="AL157" i="6"/>
  <c r="AM157" i="6"/>
  <c r="AK158" i="6"/>
  <c r="AL158" i="6"/>
  <c r="AM158" i="6"/>
  <c r="AK159" i="6"/>
  <c r="AL159" i="6"/>
  <c r="AM159" i="6"/>
  <c r="AK160" i="6"/>
  <c r="AL160" i="6"/>
  <c r="AM160" i="6"/>
  <c r="AK161" i="6"/>
  <c r="AL161" i="6"/>
  <c r="AM161" i="6"/>
  <c r="AK162" i="6"/>
  <c r="AL162" i="6"/>
  <c r="AM162" i="6"/>
  <c r="AK163" i="6"/>
  <c r="AL163" i="6"/>
  <c r="AM163" i="6"/>
  <c r="AK164" i="6"/>
  <c r="AL164" i="6"/>
  <c r="AM164" i="6"/>
  <c r="AK165" i="6"/>
  <c r="AL165" i="6"/>
  <c r="AM165" i="6"/>
  <c r="AK166" i="6"/>
  <c r="AL166" i="6"/>
  <c r="AM166" i="6"/>
  <c r="AK167" i="6"/>
  <c r="AL167" i="6"/>
  <c r="AM167" i="6"/>
  <c r="AK168" i="6"/>
  <c r="AL168" i="6"/>
  <c r="AM168" i="6"/>
  <c r="AK169" i="6"/>
  <c r="AL169" i="6"/>
  <c r="AM169" i="6"/>
  <c r="AK170" i="6"/>
  <c r="AL170" i="6"/>
  <c r="AM170" i="6"/>
  <c r="AK171" i="6"/>
  <c r="AL171" i="6"/>
  <c r="AM171" i="6"/>
  <c r="AK172" i="6"/>
  <c r="AL172" i="6"/>
  <c r="AM172" i="6"/>
  <c r="AK173" i="6"/>
  <c r="AL173" i="6"/>
  <c r="AM173" i="6"/>
  <c r="AK174" i="6"/>
  <c r="AL174" i="6"/>
  <c r="AM174" i="6"/>
  <c r="AK175" i="6"/>
  <c r="AL175" i="6"/>
  <c r="AM175" i="6"/>
  <c r="AK176" i="6"/>
  <c r="AL176" i="6"/>
  <c r="AM176" i="6"/>
  <c r="AK177" i="6"/>
  <c r="AL177" i="6"/>
  <c r="AM177" i="6"/>
  <c r="AK178" i="6"/>
  <c r="AL178" i="6"/>
  <c r="AM178" i="6"/>
  <c r="AK179" i="6"/>
  <c r="AL179" i="6"/>
  <c r="AM179" i="6"/>
  <c r="AK180" i="6"/>
  <c r="AL180" i="6"/>
  <c r="AM180" i="6"/>
  <c r="AK181" i="6"/>
  <c r="AL181" i="6"/>
  <c r="AM181" i="6"/>
  <c r="AK182" i="6"/>
  <c r="AL182" i="6"/>
  <c r="AM182" i="6"/>
  <c r="AK183" i="6"/>
  <c r="AL183" i="6"/>
  <c r="AM183" i="6"/>
  <c r="AK184" i="6"/>
  <c r="AL184" i="6"/>
  <c r="AM184" i="6"/>
  <c r="AK185" i="6"/>
  <c r="AL185" i="6"/>
  <c r="AM185" i="6"/>
  <c r="AK186" i="6"/>
  <c r="AL186" i="6"/>
  <c r="AM186" i="6"/>
  <c r="AK187" i="6"/>
  <c r="AL187" i="6"/>
  <c r="AM187" i="6"/>
  <c r="AK188" i="6"/>
  <c r="AL188" i="6"/>
  <c r="AM188" i="6"/>
  <c r="AK189" i="6"/>
  <c r="AL189" i="6"/>
  <c r="AM189" i="6"/>
  <c r="AK190" i="6"/>
  <c r="AL190" i="6"/>
  <c r="AM190" i="6"/>
  <c r="AK191" i="6"/>
  <c r="AL191" i="6"/>
  <c r="AM191" i="6"/>
  <c r="AK192" i="6"/>
  <c r="AL192" i="6"/>
  <c r="AM192" i="6"/>
  <c r="AK193" i="6"/>
  <c r="AL193" i="6"/>
  <c r="AM193" i="6"/>
  <c r="AK194" i="6"/>
  <c r="AL194" i="6"/>
  <c r="AM194" i="6"/>
  <c r="AK195" i="6"/>
  <c r="AL195" i="6"/>
  <c r="AM195" i="6"/>
  <c r="AK196" i="6"/>
  <c r="AL196" i="6"/>
  <c r="AM196" i="6"/>
  <c r="AK197" i="6"/>
  <c r="AL197" i="6"/>
  <c r="AM197" i="6"/>
  <c r="AK198" i="6"/>
  <c r="AL198" i="6"/>
  <c r="AM198" i="6"/>
  <c r="AK199" i="6"/>
  <c r="AL199" i="6"/>
  <c r="AM199" i="6"/>
  <c r="AK200" i="6"/>
  <c r="AL200" i="6"/>
  <c r="AM200" i="6"/>
  <c r="AK201" i="6"/>
  <c r="AL201" i="6"/>
  <c r="AM201" i="6"/>
  <c r="AK202" i="6"/>
  <c r="AL202" i="6"/>
  <c r="AM202" i="6"/>
  <c r="AK203" i="6"/>
  <c r="AL203" i="6"/>
  <c r="AM203" i="6"/>
  <c r="AK204" i="6"/>
  <c r="AL204" i="6"/>
  <c r="AM204" i="6"/>
  <c r="AK205" i="6"/>
  <c r="AL205" i="6"/>
  <c r="AM205" i="6"/>
  <c r="AK206" i="6"/>
  <c r="AL206" i="6"/>
  <c r="AM206" i="6"/>
  <c r="AK207" i="6"/>
  <c r="AL207" i="6"/>
  <c r="AM207" i="6"/>
  <c r="AK208" i="6"/>
  <c r="AL208" i="6"/>
  <c r="AM208" i="6"/>
  <c r="AK209" i="6"/>
  <c r="AL209" i="6"/>
  <c r="AM209" i="6"/>
  <c r="AK210" i="6"/>
  <c r="AL210" i="6"/>
  <c r="AM210" i="6"/>
  <c r="AK211" i="6"/>
  <c r="AL211" i="6"/>
  <c r="AM211" i="6"/>
  <c r="AK212" i="6"/>
  <c r="AL212" i="6"/>
  <c r="AM212" i="6"/>
  <c r="AK213" i="6"/>
  <c r="AL213" i="6"/>
  <c r="AM213" i="6"/>
  <c r="AK214" i="6"/>
  <c r="AL214" i="6"/>
  <c r="AM214" i="6"/>
  <c r="AK215" i="6"/>
  <c r="AL215" i="6"/>
  <c r="AM215" i="6"/>
  <c r="AK216" i="6"/>
  <c r="AL216" i="6"/>
  <c r="AM216" i="6"/>
  <c r="AK217" i="6"/>
  <c r="AL217" i="6"/>
  <c r="AM217" i="6"/>
  <c r="AK218" i="6"/>
  <c r="AL218" i="6"/>
  <c r="AM218" i="6"/>
  <c r="AK219" i="6"/>
  <c r="AL219" i="6"/>
  <c r="AM219" i="6"/>
  <c r="AK220" i="6"/>
  <c r="AL220" i="6"/>
  <c r="AM220" i="6"/>
  <c r="AK221" i="6"/>
  <c r="AL221" i="6"/>
  <c r="AM221" i="6"/>
  <c r="AK222" i="6"/>
  <c r="AL222" i="6"/>
  <c r="AM222" i="6"/>
  <c r="AK223" i="6"/>
  <c r="AL223" i="6"/>
  <c r="AM223" i="6"/>
  <c r="AK224" i="6"/>
  <c r="AL224" i="6"/>
  <c r="AM224" i="6"/>
  <c r="AK225" i="6"/>
  <c r="AL225" i="6"/>
  <c r="AM225" i="6"/>
  <c r="AK226" i="6"/>
  <c r="AL226" i="6"/>
  <c r="AM226" i="6"/>
  <c r="AK227" i="6"/>
  <c r="AL227" i="6"/>
  <c r="AM227" i="6"/>
  <c r="AK228" i="6"/>
  <c r="AL228" i="6"/>
  <c r="AM228" i="6"/>
  <c r="AK229" i="6"/>
  <c r="AL229" i="6"/>
  <c r="AM229" i="6"/>
  <c r="AK230" i="6"/>
  <c r="AL230" i="6"/>
  <c r="AM230" i="6"/>
  <c r="AK231" i="6"/>
  <c r="AL231" i="6"/>
  <c r="AM231" i="6"/>
  <c r="AK232" i="6"/>
  <c r="AL232" i="6"/>
  <c r="AM232" i="6"/>
  <c r="AK233" i="6"/>
  <c r="AL233" i="6"/>
  <c r="AM233" i="6"/>
  <c r="AK234" i="6"/>
  <c r="AL234" i="6"/>
  <c r="AM234" i="6"/>
  <c r="AK235" i="6"/>
  <c r="AL235" i="6"/>
  <c r="AM235" i="6"/>
  <c r="AK236" i="6"/>
  <c r="AL236" i="6"/>
  <c r="AM236" i="6"/>
  <c r="AK237" i="6"/>
  <c r="AL237" i="6"/>
  <c r="AM237" i="6"/>
  <c r="AK238" i="6"/>
  <c r="AL238" i="6"/>
  <c r="AM238" i="6"/>
  <c r="AK239" i="6"/>
  <c r="AL239" i="6"/>
  <c r="AM239" i="6"/>
  <c r="AK240" i="6"/>
  <c r="AL240" i="6"/>
  <c r="AM240" i="6"/>
  <c r="AK241" i="6"/>
  <c r="AL241" i="6"/>
  <c r="AM241" i="6"/>
  <c r="AK242" i="6"/>
  <c r="AL242" i="6"/>
  <c r="AM242" i="6"/>
  <c r="AK243" i="6"/>
  <c r="AL243" i="6"/>
  <c r="AM243" i="6"/>
  <c r="AK244" i="6"/>
  <c r="AL244" i="6"/>
  <c r="AM244" i="6"/>
  <c r="AK245" i="6"/>
  <c r="AL245" i="6"/>
  <c r="AM245" i="6"/>
  <c r="AK246" i="6"/>
  <c r="AL246" i="6"/>
  <c r="AM246" i="6"/>
  <c r="AK247" i="6"/>
  <c r="AL247" i="6"/>
  <c r="AM247" i="6"/>
  <c r="AK248" i="6"/>
  <c r="AL248" i="6"/>
  <c r="AM248" i="6"/>
  <c r="AK249" i="6"/>
  <c r="AL249" i="6"/>
  <c r="AM249" i="6"/>
  <c r="AK250" i="6"/>
  <c r="AL250" i="6"/>
  <c r="AM250" i="6"/>
  <c r="AK251" i="6"/>
  <c r="AL251" i="6"/>
  <c r="AM251" i="6"/>
  <c r="AO4" i="6"/>
  <c r="AN4" i="6"/>
  <c r="AM4" i="6"/>
  <c r="AL4" i="6"/>
  <c r="AK4" i="6"/>
  <c r="AJ4" i="6"/>
  <c r="AI4" i="6"/>
  <c r="AC5" i="6"/>
  <c r="AD5" i="6"/>
  <c r="AE5" i="6"/>
  <c r="AC6" i="6"/>
  <c r="AD6" i="6"/>
  <c r="AE6" i="6"/>
  <c r="AC7" i="6"/>
  <c r="AD7" i="6"/>
  <c r="AE7" i="6"/>
  <c r="AC8" i="6"/>
  <c r="AD8" i="6"/>
  <c r="AE8" i="6"/>
  <c r="AC9" i="6"/>
  <c r="AD9" i="6"/>
  <c r="AE9" i="6"/>
  <c r="AC10" i="6"/>
  <c r="AD10" i="6"/>
  <c r="AE10" i="6"/>
  <c r="AC11" i="6"/>
  <c r="AD11" i="6"/>
  <c r="AE11" i="6"/>
  <c r="AC12" i="6"/>
  <c r="AD12" i="6"/>
  <c r="AE12" i="6"/>
  <c r="AC13" i="6"/>
  <c r="AD13" i="6"/>
  <c r="AE13" i="6"/>
  <c r="AC14" i="6"/>
  <c r="AD14" i="6"/>
  <c r="AE14" i="6"/>
  <c r="AC15" i="6"/>
  <c r="AD15" i="6"/>
  <c r="AE15" i="6"/>
  <c r="AC16" i="6"/>
  <c r="AD16" i="6"/>
  <c r="AE16" i="6"/>
  <c r="AC17" i="6"/>
  <c r="AD17" i="6"/>
  <c r="AE17" i="6"/>
  <c r="AC18" i="6"/>
  <c r="AD18" i="6"/>
  <c r="AE18" i="6"/>
  <c r="AC19" i="6"/>
  <c r="AD19" i="6"/>
  <c r="AE19" i="6"/>
  <c r="AC20" i="6"/>
  <c r="AD20" i="6"/>
  <c r="AE20" i="6"/>
  <c r="AC21" i="6"/>
  <c r="AD21" i="6"/>
  <c r="AE21" i="6"/>
  <c r="AC22" i="6"/>
  <c r="AD22" i="6"/>
  <c r="AE22" i="6"/>
  <c r="AC23" i="6"/>
  <c r="AD23" i="6"/>
  <c r="AE23" i="6"/>
  <c r="AC24" i="6"/>
  <c r="AD24" i="6"/>
  <c r="AE24" i="6"/>
  <c r="AC25" i="6"/>
  <c r="AD25" i="6"/>
  <c r="AE25" i="6"/>
  <c r="AC26" i="6"/>
  <c r="AD26" i="6"/>
  <c r="AE26" i="6"/>
  <c r="AC27" i="6"/>
  <c r="AD27" i="6"/>
  <c r="AE27" i="6"/>
  <c r="AC28" i="6"/>
  <c r="AD28" i="6"/>
  <c r="AE28" i="6"/>
  <c r="AC29" i="6"/>
  <c r="AD29" i="6"/>
  <c r="AE29" i="6"/>
  <c r="AC30" i="6"/>
  <c r="AD30" i="6"/>
  <c r="AE30" i="6"/>
  <c r="AC31" i="6"/>
  <c r="AD31" i="6"/>
  <c r="AE31" i="6"/>
  <c r="AC32" i="6"/>
  <c r="AD32" i="6"/>
  <c r="AE32" i="6"/>
  <c r="AC33" i="6"/>
  <c r="AD33" i="6"/>
  <c r="AE33" i="6"/>
  <c r="AC34" i="6"/>
  <c r="AD34" i="6"/>
  <c r="AE34" i="6"/>
  <c r="AC35" i="6"/>
  <c r="AD35" i="6"/>
  <c r="AE35" i="6"/>
  <c r="AC36" i="6"/>
  <c r="AD36" i="6"/>
  <c r="AE36" i="6"/>
  <c r="AC37" i="6"/>
  <c r="AD37" i="6"/>
  <c r="AE37" i="6"/>
  <c r="AC38" i="6"/>
  <c r="AD38" i="6"/>
  <c r="AE38" i="6"/>
  <c r="AC39" i="6"/>
  <c r="AD39" i="6"/>
  <c r="AE39" i="6"/>
  <c r="AC40" i="6"/>
  <c r="AD40" i="6"/>
  <c r="AE40" i="6"/>
  <c r="AC41" i="6"/>
  <c r="AD41" i="6"/>
  <c r="AE41" i="6"/>
  <c r="AC42" i="6"/>
  <c r="AD42" i="6"/>
  <c r="AE42" i="6"/>
  <c r="AC43" i="6"/>
  <c r="AD43" i="6"/>
  <c r="AE43" i="6"/>
  <c r="AC44" i="6"/>
  <c r="AD44" i="6"/>
  <c r="AE44" i="6"/>
  <c r="AC45" i="6"/>
  <c r="AD45" i="6"/>
  <c r="AE45" i="6"/>
  <c r="AC46" i="6"/>
  <c r="AD46" i="6"/>
  <c r="AE46" i="6"/>
  <c r="AC47" i="6"/>
  <c r="AD47" i="6"/>
  <c r="AE47" i="6"/>
  <c r="AC48" i="6"/>
  <c r="AD48" i="6"/>
  <c r="AE48" i="6"/>
  <c r="AC49" i="6"/>
  <c r="AD49" i="6"/>
  <c r="AE49" i="6"/>
  <c r="AC50" i="6"/>
  <c r="AD50" i="6"/>
  <c r="AE50" i="6"/>
  <c r="AC51" i="6"/>
  <c r="AD51" i="6"/>
  <c r="AE51" i="6"/>
  <c r="AC52" i="6"/>
  <c r="AD52" i="6"/>
  <c r="AE52" i="6"/>
  <c r="AC53" i="6"/>
  <c r="AD53" i="6"/>
  <c r="AE53" i="6"/>
  <c r="AC54" i="6"/>
  <c r="AD54" i="6"/>
  <c r="AE54" i="6"/>
  <c r="AC55" i="6"/>
  <c r="AD55" i="6"/>
  <c r="AE55" i="6"/>
  <c r="AC56" i="6"/>
  <c r="AD56" i="6"/>
  <c r="AE56" i="6"/>
  <c r="AC57" i="6"/>
  <c r="AD57" i="6"/>
  <c r="AE57" i="6"/>
  <c r="AC58" i="6"/>
  <c r="AD58" i="6"/>
  <c r="AE58" i="6"/>
  <c r="AC59" i="6"/>
  <c r="AD59" i="6"/>
  <c r="AE59" i="6"/>
  <c r="AC60" i="6"/>
  <c r="AD60" i="6"/>
  <c r="AE60" i="6"/>
  <c r="AC61" i="6"/>
  <c r="AD61" i="6"/>
  <c r="AE61" i="6"/>
  <c r="AC62" i="6"/>
  <c r="AD62" i="6"/>
  <c r="AE62" i="6"/>
  <c r="AC63" i="6"/>
  <c r="AD63" i="6"/>
  <c r="AE63" i="6"/>
  <c r="AC64" i="6"/>
  <c r="AD64" i="6"/>
  <c r="AE64" i="6"/>
  <c r="AC65" i="6"/>
  <c r="AD65" i="6"/>
  <c r="AE65" i="6"/>
  <c r="AC66" i="6"/>
  <c r="AD66" i="6"/>
  <c r="AE66" i="6"/>
  <c r="AC67" i="6"/>
  <c r="AD67" i="6"/>
  <c r="AE67" i="6"/>
  <c r="AC68" i="6"/>
  <c r="AD68" i="6"/>
  <c r="AE68" i="6"/>
  <c r="AC69" i="6"/>
  <c r="AD69" i="6"/>
  <c r="AE69" i="6"/>
  <c r="AC70" i="6"/>
  <c r="AD70" i="6"/>
  <c r="AE70" i="6"/>
  <c r="AC71" i="6"/>
  <c r="AD71" i="6"/>
  <c r="AE71" i="6"/>
  <c r="AC72" i="6"/>
  <c r="AD72" i="6"/>
  <c r="AE72" i="6"/>
  <c r="AC73" i="6"/>
  <c r="AD73" i="6"/>
  <c r="AE73" i="6"/>
  <c r="AC74" i="6"/>
  <c r="AD74" i="6"/>
  <c r="AE74" i="6"/>
  <c r="AC75" i="6"/>
  <c r="AD75" i="6"/>
  <c r="AE75" i="6"/>
  <c r="AC76" i="6"/>
  <c r="AD76" i="6"/>
  <c r="AE76" i="6"/>
  <c r="AC77" i="6"/>
  <c r="AD77" i="6"/>
  <c r="AE77" i="6"/>
  <c r="AC78" i="6"/>
  <c r="AD78" i="6"/>
  <c r="AE78" i="6"/>
  <c r="AC79" i="6"/>
  <c r="AD79" i="6"/>
  <c r="AE79" i="6"/>
  <c r="AC80" i="6"/>
  <c r="AD80" i="6"/>
  <c r="AE80" i="6"/>
  <c r="AC81" i="6"/>
  <c r="AD81" i="6"/>
  <c r="AE81" i="6"/>
  <c r="AC82" i="6"/>
  <c r="AD82" i="6"/>
  <c r="AE82" i="6"/>
  <c r="AC83" i="6"/>
  <c r="AD83" i="6"/>
  <c r="AE83" i="6"/>
  <c r="AC84" i="6"/>
  <c r="AD84" i="6"/>
  <c r="AE84" i="6"/>
  <c r="AC85" i="6"/>
  <c r="AD85" i="6"/>
  <c r="AE85" i="6"/>
  <c r="AC86" i="6"/>
  <c r="AD86" i="6"/>
  <c r="AE86" i="6"/>
  <c r="AC87" i="6"/>
  <c r="AD87" i="6"/>
  <c r="AE87" i="6"/>
  <c r="AC88" i="6"/>
  <c r="AD88" i="6"/>
  <c r="AE88" i="6"/>
  <c r="AC89" i="6"/>
  <c r="AD89" i="6"/>
  <c r="AE89" i="6"/>
  <c r="AC90" i="6"/>
  <c r="AD90" i="6"/>
  <c r="AE90" i="6"/>
  <c r="AC91" i="6"/>
  <c r="AD91" i="6"/>
  <c r="AE91" i="6"/>
  <c r="AC92" i="6"/>
  <c r="AD92" i="6"/>
  <c r="AE92" i="6"/>
  <c r="AC93" i="6"/>
  <c r="AD93" i="6"/>
  <c r="AE93" i="6"/>
  <c r="AC94" i="6"/>
  <c r="AD94" i="6"/>
  <c r="AE94" i="6"/>
  <c r="AC95" i="6"/>
  <c r="AD95" i="6"/>
  <c r="AE95" i="6"/>
  <c r="AC96" i="6"/>
  <c r="AD96" i="6"/>
  <c r="AE96" i="6"/>
  <c r="AC97" i="6"/>
  <c r="AD97" i="6"/>
  <c r="AE97" i="6"/>
  <c r="AC98" i="6"/>
  <c r="AD98" i="6"/>
  <c r="AE98" i="6"/>
  <c r="AC99" i="6"/>
  <c r="AD99" i="6"/>
  <c r="AE99" i="6"/>
  <c r="AC100" i="6"/>
  <c r="AD100" i="6"/>
  <c r="AE100" i="6"/>
  <c r="AC101" i="6"/>
  <c r="AD101" i="6"/>
  <c r="AE101" i="6"/>
  <c r="AC102" i="6"/>
  <c r="AD102" i="6"/>
  <c r="AE102" i="6"/>
  <c r="AC103" i="6"/>
  <c r="AD103" i="6"/>
  <c r="AE103" i="6"/>
  <c r="AC104" i="6"/>
  <c r="AD104" i="6"/>
  <c r="AE104" i="6"/>
  <c r="AC105" i="6"/>
  <c r="AD105" i="6"/>
  <c r="AE105" i="6"/>
  <c r="AC106" i="6"/>
  <c r="AD106" i="6"/>
  <c r="AE106" i="6"/>
  <c r="AC107" i="6"/>
  <c r="AD107" i="6"/>
  <c r="AE107" i="6"/>
  <c r="AC108" i="6"/>
  <c r="AD108" i="6"/>
  <c r="AE108" i="6"/>
  <c r="AC109" i="6"/>
  <c r="AD109" i="6"/>
  <c r="AE109" i="6"/>
  <c r="AC110" i="6"/>
  <c r="AD110" i="6"/>
  <c r="AE110" i="6"/>
  <c r="AC111" i="6"/>
  <c r="AD111" i="6"/>
  <c r="AE111" i="6"/>
  <c r="AC112" i="6"/>
  <c r="AD112" i="6"/>
  <c r="AE112" i="6"/>
  <c r="AC113" i="6"/>
  <c r="AD113" i="6"/>
  <c r="AE113" i="6"/>
  <c r="AC114" i="6"/>
  <c r="AD114" i="6"/>
  <c r="AE114" i="6"/>
  <c r="AC115" i="6"/>
  <c r="AD115" i="6"/>
  <c r="AE115" i="6"/>
  <c r="AC116" i="6"/>
  <c r="AD116" i="6"/>
  <c r="AE116" i="6"/>
  <c r="AC117" i="6"/>
  <c r="AD117" i="6"/>
  <c r="AE117" i="6"/>
  <c r="AC118" i="6"/>
  <c r="AD118" i="6"/>
  <c r="AE118" i="6"/>
  <c r="AC119" i="6"/>
  <c r="AD119" i="6"/>
  <c r="AE119" i="6"/>
  <c r="AC120" i="6"/>
  <c r="AD120" i="6"/>
  <c r="AE120" i="6"/>
  <c r="AC121" i="6"/>
  <c r="AD121" i="6"/>
  <c r="AE121" i="6"/>
  <c r="AC122" i="6"/>
  <c r="AD122" i="6"/>
  <c r="AE122" i="6"/>
  <c r="AC123" i="6"/>
  <c r="AD123" i="6"/>
  <c r="AE123" i="6"/>
  <c r="AC124" i="6"/>
  <c r="AD124" i="6"/>
  <c r="AE124" i="6"/>
  <c r="AC125" i="6"/>
  <c r="AD125" i="6"/>
  <c r="AE125" i="6"/>
  <c r="AC126" i="6"/>
  <c r="AD126" i="6"/>
  <c r="AE126" i="6"/>
  <c r="AC127" i="6"/>
  <c r="AD127" i="6"/>
  <c r="AE127" i="6"/>
  <c r="AC128" i="6"/>
  <c r="AD128" i="6"/>
  <c r="AE128" i="6"/>
  <c r="AC129" i="6"/>
  <c r="AD129" i="6"/>
  <c r="AE129" i="6"/>
  <c r="AC130" i="6"/>
  <c r="AD130" i="6"/>
  <c r="AE130" i="6"/>
  <c r="AC131" i="6"/>
  <c r="AD131" i="6"/>
  <c r="AE131" i="6"/>
  <c r="AC132" i="6"/>
  <c r="AD132" i="6"/>
  <c r="AE132" i="6"/>
  <c r="AC133" i="6"/>
  <c r="AD133" i="6"/>
  <c r="AE133" i="6"/>
  <c r="AC134" i="6"/>
  <c r="AD134" i="6"/>
  <c r="AE134" i="6"/>
  <c r="AC135" i="6"/>
  <c r="AD135" i="6"/>
  <c r="AE135" i="6"/>
  <c r="AC136" i="6"/>
  <c r="AD136" i="6"/>
  <c r="AE136" i="6"/>
  <c r="AC137" i="6"/>
  <c r="AD137" i="6"/>
  <c r="AE137" i="6"/>
  <c r="AC138" i="6"/>
  <c r="AD138" i="6"/>
  <c r="AE138" i="6"/>
  <c r="AC139" i="6"/>
  <c r="AD139" i="6"/>
  <c r="AE139" i="6"/>
  <c r="AC140" i="6"/>
  <c r="AD140" i="6"/>
  <c r="AE140" i="6"/>
  <c r="AC141" i="6"/>
  <c r="AD141" i="6"/>
  <c r="AE141" i="6"/>
  <c r="AC142" i="6"/>
  <c r="AD142" i="6"/>
  <c r="AE142" i="6"/>
  <c r="AC143" i="6"/>
  <c r="AD143" i="6"/>
  <c r="AE143" i="6"/>
  <c r="AC144" i="6"/>
  <c r="AD144" i="6"/>
  <c r="AE144" i="6"/>
  <c r="AC145" i="6"/>
  <c r="AD145" i="6"/>
  <c r="AE145" i="6"/>
  <c r="AC146" i="6"/>
  <c r="AD146" i="6"/>
  <c r="AE146" i="6"/>
  <c r="AC147" i="6"/>
  <c r="AD147" i="6"/>
  <c r="AE147" i="6"/>
  <c r="AC148" i="6"/>
  <c r="AD148" i="6"/>
  <c r="AE148" i="6"/>
  <c r="AC149" i="6"/>
  <c r="AD149" i="6"/>
  <c r="AE149" i="6"/>
  <c r="AC150" i="6"/>
  <c r="AD150" i="6"/>
  <c r="AE150" i="6"/>
  <c r="AC151" i="6"/>
  <c r="AD151" i="6"/>
  <c r="AE151" i="6"/>
  <c r="AC152" i="6"/>
  <c r="AD152" i="6"/>
  <c r="AE152" i="6"/>
  <c r="AC153" i="6"/>
  <c r="AD153" i="6"/>
  <c r="AE153" i="6"/>
  <c r="AC154" i="6"/>
  <c r="AD154" i="6"/>
  <c r="AE154" i="6"/>
  <c r="AC155" i="6"/>
  <c r="AD155" i="6"/>
  <c r="AE155" i="6"/>
  <c r="AC156" i="6"/>
  <c r="AD156" i="6"/>
  <c r="AE156" i="6"/>
  <c r="AC157" i="6"/>
  <c r="AD157" i="6"/>
  <c r="AE157" i="6"/>
  <c r="AC158" i="6"/>
  <c r="AD158" i="6"/>
  <c r="AE158" i="6"/>
  <c r="AC159" i="6"/>
  <c r="AD159" i="6"/>
  <c r="AE159" i="6"/>
  <c r="AC160" i="6"/>
  <c r="AD160" i="6"/>
  <c r="AE160" i="6"/>
  <c r="AC161" i="6"/>
  <c r="AD161" i="6"/>
  <c r="AE161" i="6"/>
  <c r="AC162" i="6"/>
  <c r="AD162" i="6"/>
  <c r="AE162" i="6"/>
  <c r="AC163" i="6"/>
  <c r="AD163" i="6"/>
  <c r="AE163" i="6"/>
  <c r="AC164" i="6"/>
  <c r="AD164" i="6"/>
  <c r="AE164" i="6"/>
  <c r="AC165" i="6"/>
  <c r="AD165" i="6"/>
  <c r="AE165" i="6"/>
  <c r="AC166" i="6"/>
  <c r="AD166" i="6"/>
  <c r="AE166" i="6"/>
  <c r="AC167" i="6"/>
  <c r="AD167" i="6"/>
  <c r="AE167" i="6"/>
  <c r="AC168" i="6"/>
  <c r="AD168" i="6"/>
  <c r="AE168" i="6"/>
  <c r="AC169" i="6"/>
  <c r="AD169" i="6"/>
  <c r="AE169" i="6"/>
  <c r="AC170" i="6"/>
  <c r="AD170" i="6"/>
  <c r="AE170" i="6"/>
  <c r="AC171" i="6"/>
  <c r="AD171" i="6"/>
  <c r="AE171" i="6"/>
  <c r="AC172" i="6"/>
  <c r="AD172" i="6"/>
  <c r="AE172" i="6"/>
  <c r="AC173" i="6"/>
  <c r="AD173" i="6"/>
  <c r="AE173" i="6"/>
  <c r="AC174" i="6"/>
  <c r="AD174" i="6"/>
  <c r="AE174" i="6"/>
  <c r="AC175" i="6"/>
  <c r="AD175" i="6"/>
  <c r="AE175" i="6"/>
  <c r="AC176" i="6"/>
  <c r="AD176" i="6"/>
  <c r="AE176" i="6"/>
  <c r="AC177" i="6"/>
  <c r="AD177" i="6"/>
  <c r="AE177" i="6"/>
  <c r="AC178" i="6"/>
  <c r="AD178" i="6"/>
  <c r="AE178" i="6"/>
  <c r="AC179" i="6"/>
  <c r="AD179" i="6"/>
  <c r="AE179" i="6"/>
  <c r="AC180" i="6"/>
  <c r="AD180" i="6"/>
  <c r="AE180" i="6"/>
  <c r="AC181" i="6"/>
  <c r="AD181" i="6"/>
  <c r="AE181" i="6"/>
  <c r="AC182" i="6"/>
  <c r="AD182" i="6"/>
  <c r="AE182" i="6"/>
  <c r="AC183" i="6"/>
  <c r="AD183" i="6"/>
  <c r="AE183" i="6"/>
  <c r="AC184" i="6"/>
  <c r="AD184" i="6"/>
  <c r="AE184" i="6"/>
  <c r="AC185" i="6"/>
  <c r="AD185" i="6"/>
  <c r="AE185" i="6"/>
  <c r="AC186" i="6"/>
  <c r="AD186" i="6"/>
  <c r="AE186" i="6"/>
  <c r="AC187" i="6"/>
  <c r="AD187" i="6"/>
  <c r="AE187" i="6"/>
  <c r="AC188" i="6"/>
  <c r="AD188" i="6"/>
  <c r="AE188" i="6"/>
  <c r="AC189" i="6"/>
  <c r="AD189" i="6"/>
  <c r="AE189" i="6"/>
  <c r="AC190" i="6"/>
  <c r="AD190" i="6"/>
  <c r="AE190" i="6"/>
  <c r="AC191" i="6"/>
  <c r="AD191" i="6"/>
  <c r="AE191" i="6"/>
  <c r="AC192" i="6"/>
  <c r="AD192" i="6"/>
  <c r="AE192" i="6"/>
  <c r="AC193" i="6"/>
  <c r="AD193" i="6"/>
  <c r="AE193" i="6"/>
  <c r="AC194" i="6"/>
  <c r="AD194" i="6"/>
  <c r="AE194" i="6"/>
  <c r="AC195" i="6"/>
  <c r="AD195" i="6"/>
  <c r="AE195" i="6"/>
  <c r="AC196" i="6"/>
  <c r="AD196" i="6"/>
  <c r="AE196" i="6"/>
  <c r="AC197" i="6"/>
  <c r="AD197" i="6"/>
  <c r="AE197" i="6"/>
  <c r="AC198" i="6"/>
  <c r="AD198" i="6"/>
  <c r="AE198" i="6"/>
  <c r="AC199" i="6"/>
  <c r="AD199" i="6"/>
  <c r="AE199" i="6"/>
  <c r="AC200" i="6"/>
  <c r="AD200" i="6"/>
  <c r="AE200" i="6"/>
  <c r="AC201" i="6"/>
  <c r="AD201" i="6"/>
  <c r="AE201" i="6"/>
  <c r="AC202" i="6"/>
  <c r="AD202" i="6"/>
  <c r="AE202" i="6"/>
  <c r="AC203" i="6"/>
  <c r="AD203" i="6"/>
  <c r="AE203" i="6"/>
  <c r="AC204" i="6"/>
  <c r="AD204" i="6"/>
  <c r="AE204" i="6"/>
  <c r="AC205" i="6"/>
  <c r="AD205" i="6"/>
  <c r="AE205" i="6"/>
  <c r="AC206" i="6"/>
  <c r="AD206" i="6"/>
  <c r="AE206" i="6"/>
  <c r="AC207" i="6"/>
  <c r="AD207" i="6"/>
  <c r="AE207" i="6"/>
  <c r="AC208" i="6"/>
  <c r="AD208" i="6"/>
  <c r="AE208" i="6"/>
  <c r="AC209" i="6"/>
  <c r="AD209" i="6"/>
  <c r="AE209" i="6"/>
  <c r="AC210" i="6"/>
  <c r="AD210" i="6"/>
  <c r="AE210" i="6"/>
  <c r="AC211" i="6"/>
  <c r="AD211" i="6"/>
  <c r="AE211" i="6"/>
  <c r="AC212" i="6"/>
  <c r="AD212" i="6"/>
  <c r="AE212" i="6"/>
  <c r="AC213" i="6"/>
  <c r="AD213" i="6"/>
  <c r="AE213" i="6"/>
  <c r="AC214" i="6"/>
  <c r="AD214" i="6"/>
  <c r="AE214" i="6"/>
  <c r="AC215" i="6"/>
  <c r="AD215" i="6"/>
  <c r="AE215" i="6"/>
  <c r="AC216" i="6"/>
  <c r="AD216" i="6"/>
  <c r="AE216" i="6"/>
  <c r="AC217" i="6"/>
  <c r="AD217" i="6"/>
  <c r="AE217" i="6"/>
  <c r="AC218" i="6"/>
  <c r="AD218" i="6"/>
  <c r="AE218" i="6"/>
  <c r="AC219" i="6"/>
  <c r="AD219" i="6"/>
  <c r="AE219" i="6"/>
  <c r="AC220" i="6"/>
  <c r="AD220" i="6"/>
  <c r="AE220" i="6"/>
  <c r="AC221" i="6"/>
  <c r="AD221" i="6"/>
  <c r="AE221" i="6"/>
  <c r="AC222" i="6"/>
  <c r="AD222" i="6"/>
  <c r="AE222" i="6"/>
  <c r="AC223" i="6"/>
  <c r="AD223" i="6"/>
  <c r="AE223" i="6"/>
  <c r="AC224" i="6"/>
  <c r="AD224" i="6"/>
  <c r="AE224" i="6"/>
  <c r="AC225" i="6"/>
  <c r="AD225" i="6"/>
  <c r="AE225" i="6"/>
  <c r="AC226" i="6"/>
  <c r="AD226" i="6"/>
  <c r="AE226" i="6"/>
  <c r="AC227" i="6"/>
  <c r="AD227" i="6"/>
  <c r="AE227" i="6"/>
  <c r="AC228" i="6"/>
  <c r="AD228" i="6"/>
  <c r="AE228" i="6"/>
  <c r="AC229" i="6"/>
  <c r="AD229" i="6"/>
  <c r="AE229" i="6"/>
  <c r="AC230" i="6"/>
  <c r="AD230" i="6"/>
  <c r="AE230" i="6"/>
  <c r="AC231" i="6"/>
  <c r="AD231" i="6"/>
  <c r="AE231" i="6"/>
  <c r="AC232" i="6"/>
  <c r="AD232" i="6"/>
  <c r="AE232" i="6"/>
  <c r="AC233" i="6"/>
  <c r="AD233" i="6"/>
  <c r="AE233" i="6"/>
  <c r="AC234" i="6"/>
  <c r="AD234" i="6"/>
  <c r="AE234" i="6"/>
  <c r="AC235" i="6"/>
  <c r="AD235" i="6"/>
  <c r="AE235" i="6"/>
  <c r="AC236" i="6"/>
  <c r="AD236" i="6"/>
  <c r="AE236" i="6"/>
  <c r="AC237" i="6"/>
  <c r="AD237" i="6"/>
  <c r="AE237" i="6"/>
  <c r="AC238" i="6"/>
  <c r="AD238" i="6"/>
  <c r="AE238" i="6"/>
  <c r="AC239" i="6"/>
  <c r="AD239" i="6"/>
  <c r="AE239" i="6"/>
  <c r="AC240" i="6"/>
  <c r="AD240" i="6"/>
  <c r="AE240" i="6"/>
  <c r="AC241" i="6"/>
  <c r="AD241" i="6"/>
  <c r="AE241" i="6"/>
  <c r="AC242" i="6"/>
  <c r="AD242" i="6"/>
  <c r="AE242" i="6"/>
  <c r="AC243" i="6"/>
  <c r="AD243" i="6"/>
  <c r="AE243" i="6"/>
  <c r="AC244" i="6"/>
  <c r="AD244" i="6"/>
  <c r="AE244" i="6"/>
  <c r="AC245" i="6"/>
  <c r="AD245" i="6"/>
  <c r="AE245" i="6"/>
  <c r="AC246" i="6"/>
  <c r="AD246" i="6"/>
  <c r="AE246" i="6"/>
  <c r="AC247" i="6"/>
  <c r="AD247" i="6"/>
  <c r="AE247" i="6"/>
  <c r="AC248" i="6"/>
  <c r="AD248" i="6"/>
  <c r="AE248" i="6"/>
  <c r="AC249" i="6"/>
  <c r="AD249" i="6"/>
  <c r="AE249" i="6"/>
  <c r="AC250" i="6"/>
  <c r="AD250" i="6"/>
  <c r="AE250" i="6"/>
  <c r="AC251" i="6"/>
  <c r="AD251" i="6"/>
  <c r="AE251" i="6"/>
  <c r="AE4" i="6"/>
  <c r="AD4" i="6"/>
  <c r="AC4" i="6"/>
  <c r="U5" i="6"/>
  <c r="V5" i="6"/>
  <c r="W5" i="6"/>
  <c r="U6" i="6"/>
  <c r="V6" i="6"/>
  <c r="W6" i="6"/>
  <c r="U7" i="6"/>
  <c r="V7" i="6"/>
  <c r="W7" i="6"/>
  <c r="U8" i="6"/>
  <c r="V8" i="6"/>
  <c r="W8" i="6"/>
  <c r="U9" i="6"/>
  <c r="V9" i="6"/>
  <c r="W9" i="6"/>
  <c r="U10" i="6"/>
  <c r="V10" i="6"/>
  <c r="W10" i="6"/>
  <c r="U11" i="6"/>
  <c r="V11" i="6"/>
  <c r="W11" i="6"/>
  <c r="U12" i="6"/>
  <c r="V12" i="6"/>
  <c r="W12" i="6"/>
  <c r="U13" i="6"/>
  <c r="V13" i="6"/>
  <c r="W13" i="6"/>
  <c r="U14" i="6"/>
  <c r="V14" i="6"/>
  <c r="W14" i="6"/>
  <c r="U15" i="6"/>
  <c r="V15" i="6"/>
  <c r="W15" i="6"/>
  <c r="U16" i="6"/>
  <c r="V16" i="6"/>
  <c r="W16" i="6"/>
  <c r="U17" i="6"/>
  <c r="V17" i="6"/>
  <c r="W17" i="6"/>
  <c r="U18" i="6"/>
  <c r="V18" i="6"/>
  <c r="W18" i="6"/>
  <c r="U19" i="6"/>
  <c r="V19" i="6"/>
  <c r="W19" i="6"/>
  <c r="U20" i="6"/>
  <c r="V20" i="6"/>
  <c r="W20" i="6"/>
  <c r="U21" i="6"/>
  <c r="V21" i="6"/>
  <c r="W21" i="6"/>
  <c r="U22" i="6"/>
  <c r="V22" i="6"/>
  <c r="W22" i="6"/>
  <c r="U23" i="6"/>
  <c r="V23" i="6"/>
  <c r="W23" i="6"/>
  <c r="U24" i="6"/>
  <c r="V24" i="6"/>
  <c r="W24" i="6"/>
  <c r="U25" i="6"/>
  <c r="V25" i="6"/>
  <c r="W25" i="6"/>
  <c r="U26" i="6"/>
  <c r="V26" i="6"/>
  <c r="W26" i="6"/>
  <c r="U27" i="6"/>
  <c r="V27" i="6"/>
  <c r="W27" i="6"/>
  <c r="U28" i="6"/>
  <c r="V28" i="6"/>
  <c r="W28" i="6"/>
  <c r="U29" i="6"/>
  <c r="V29" i="6"/>
  <c r="W29" i="6"/>
  <c r="U30" i="6"/>
  <c r="V30" i="6"/>
  <c r="W30" i="6"/>
  <c r="U31" i="6"/>
  <c r="V31" i="6"/>
  <c r="W31" i="6"/>
  <c r="U32" i="6"/>
  <c r="V32" i="6"/>
  <c r="W32" i="6"/>
  <c r="U33" i="6"/>
  <c r="V33" i="6"/>
  <c r="W33" i="6"/>
  <c r="U34" i="6"/>
  <c r="V34" i="6"/>
  <c r="W34" i="6"/>
  <c r="U35" i="6"/>
  <c r="V35" i="6"/>
  <c r="W35" i="6"/>
  <c r="U36" i="6"/>
  <c r="V36" i="6"/>
  <c r="W36" i="6"/>
  <c r="U37" i="6"/>
  <c r="V37" i="6"/>
  <c r="W37" i="6"/>
  <c r="U38" i="6"/>
  <c r="V38" i="6"/>
  <c r="W38" i="6"/>
  <c r="U39" i="6"/>
  <c r="V39" i="6"/>
  <c r="W39" i="6"/>
  <c r="U40" i="6"/>
  <c r="V40" i="6"/>
  <c r="W40" i="6"/>
  <c r="U41" i="6"/>
  <c r="V41" i="6"/>
  <c r="W41" i="6"/>
  <c r="U42" i="6"/>
  <c r="V42" i="6"/>
  <c r="W42" i="6"/>
  <c r="U43" i="6"/>
  <c r="V43" i="6"/>
  <c r="W43" i="6"/>
  <c r="U44" i="6"/>
  <c r="V44" i="6"/>
  <c r="W44" i="6"/>
  <c r="U45" i="6"/>
  <c r="V45" i="6"/>
  <c r="W45" i="6"/>
  <c r="U46" i="6"/>
  <c r="V46" i="6"/>
  <c r="W46" i="6"/>
  <c r="U47" i="6"/>
  <c r="V47" i="6"/>
  <c r="W47" i="6"/>
  <c r="U48" i="6"/>
  <c r="V48" i="6"/>
  <c r="W48" i="6"/>
  <c r="U49" i="6"/>
  <c r="V49" i="6"/>
  <c r="W49" i="6"/>
  <c r="U50" i="6"/>
  <c r="V50" i="6"/>
  <c r="W50" i="6"/>
  <c r="U51" i="6"/>
  <c r="V51" i="6"/>
  <c r="W51" i="6"/>
  <c r="U52" i="6"/>
  <c r="V52" i="6"/>
  <c r="W52" i="6"/>
  <c r="U53" i="6"/>
  <c r="V53" i="6"/>
  <c r="W53" i="6"/>
  <c r="U54" i="6"/>
  <c r="V54" i="6"/>
  <c r="W54" i="6"/>
  <c r="U55" i="6"/>
  <c r="V55" i="6"/>
  <c r="W55" i="6"/>
  <c r="U56" i="6"/>
  <c r="V56" i="6"/>
  <c r="W56" i="6"/>
  <c r="U57" i="6"/>
  <c r="V57" i="6"/>
  <c r="W57" i="6"/>
  <c r="U58" i="6"/>
  <c r="V58" i="6"/>
  <c r="W58" i="6"/>
  <c r="U59" i="6"/>
  <c r="V59" i="6"/>
  <c r="W59" i="6"/>
  <c r="U60" i="6"/>
  <c r="V60" i="6"/>
  <c r="W60" i="6"/>
  <c r="U61" i="6"/>
  <c r="V61" i="6"/>
  <c r="W61" i="6"/>
  <c r="U62" i="6"/>
  <c r="V62" i="6"/>
  <c r="W62" i="6"/>
  <c r="U63" i="6"/>
  <c r="V63" i="6"/>
  <c r="W63" i="6"/>
  <c r="U64" i="6"/>
  <c r="V64" i="6"/>
  <c r="W64" i="6"/>
  <c r="U65" i="6"/>
  <c r="V65" i="6"/>
  <c r="W65" i="6"/>
  <c r="U66" i="6"/>
  <c r="V66" i="6"/>
  <c r="W66" i="6"/>
  <c r="U67" i="6"/>
  <c r="V67" i="6"/>
  <c r="W67" i="6"/>
  <c r="U68" i="6"/>
  <c r="V68" i="6"/>
  <c r="W68" i="6"/>
  <c r="U69" i="6"/>
  <c r="V69" i="6"/>
  <c r="W69" i="6"/>
  <c r="U70" i="6"/>
  <c r="V70" i="6"/>
  <c r="W70" i="6"/>
  <c r="U71" i="6"/>
  <c r="V71" i="6"/>
  <c r="W71" i="6"/>
  <c r="U72" i="6"/>
  <c r="V72" i="6"/>
  <c r="W72" i="6"/>
  <c r="U73" i="6"/>
  <c r="V73" i="6"/>
  <c r="W73" i="6"/>
  <c r="U74" i="6"/>
  <c r="V74" i="6"/>
  <c r="W74" i="6"/>
  <c r="U75" i="6"/>
  <c r="V75" i="6"/>
  <c r="W75" i="6"/>
  <c r="U76" i="6"/>
  <c r="V76" i="6"/>
  <c r="W76" i="6"/>
  <c r="U77" i="6"/>
  <c r="V77" i="6"/>
  <c r="W77" i="6"/>
  <c r="U78" i="6"/>
  <c r="V78" i="6"/>
  <c r="W78" i="6"/>
  <c r="U79" i="6"/>
  <c r="V79" i="6"/>
  <c r="W79" i="6"/>
  <c r="U80" i="6"/>
  <c r="V80" i="6"/>
  <c r="W80" i="6"/>
  <c r="U81" i="6"/>
  <c r="V81" i="6"/>
  <c r="W81" i="6"/>
  <c r="U82" i="6"/>
  <c r="V82" i="6"/>
  <c r="W82" i="6"/>
  <c r="U83" i="6"/>
  <c r="V83" i="6"/>
  <c r="W83" i="6"/>
  <c r="U84" i="6"/>
  <c r="V84" i="6"/>
  <c r="W84" i="6"/>
  <c r="U85" i="6"/>
  <c r="V85" i="6"/>
  <c r="W85" i="6"/>
  <c r="U86" i="6"/>
  <c r="V86" i="6"/>
  <c r="W86" i="6"/>
  <c r="U87" i="6"/>
  <c r="V87" i="6"/>
  <c r="W87" i="6"/>
  <c r="U88" i="6"/>
  <c r="V88" i="6"/>
  <c r="W88" i="6"/>
  <c r="U89" i="6"/>
  <c r="V89" i="6"/>
  <c r="W89" i="6"/>
  <c r="U90" i="6"/>
  <c r="V90" i="6"/>
  <c r="W90" i="6"/>
  <c r="U91" i="6"/>
  <c r="V91" i="6"/>
  <c r="W91" i="6"/>
  <c r="U92" i="6"/>
  <c r="V92" i="6"/>
  <c r="W92" i="6"/>
  <c r="U93" i="6"/>
  <c r="V93" i="6"/>
  <c r="W93" i="6"/>
  <c r="U94" i="6"/>
  <c r="V94" i="6"/>
  <c r="W94" i="6"/>
  <c r="U95" i="6"/>
  <c r="V95" i="6"/>
  <c r="W95" i="6"/>
  <c r="U96" i="6"/>
  <c r="V96" i="6"/>
  <c r="W96" i="6"/>
  <c r="U97" i="6"/>
  <c r="V97" i="6"/>
  <c r="W97" i="6"/>
  <c r="U98" i="6"/>
  <c r="V98" i="6"/>
  <c r="W98" i="6"/>
  <c r="U99" i="6"/>
  <c r="V99" i="6"/>
  <c r="W99" i="6"/>
  <c r="U100" i="6"/>
  <c r="V100" i="6"/>
  <c r="W100" i="6"/>
  <c r="U101" i="6"/>
  <c r="V101" i="6"/>
  <c r="W101" i="6"/>
  <c r="U102" i="6"/>
  <c r="V102" i="6"/>
  <c r="W102" i="6"/>
  <c r="U103" i="6"/>
  <c r="V103" i="6"/>
  <c r="W103" i="6"/>
  <c r="U104" i="6"/>
  <c r="V104" i="6"/>
  <c r="W104" i="6"/>
  <c r="U105" i="6"/>
  <c r="V105" i="6"/>
  <c r="W105" i="6"/>
  <c r="U106" i="6"/>
  <c r="V106" i="6"/>
  <c r="W106" i="6"/>
  <c r="U107" i="6"/>
  <c r="V107" i="6"/>
  <c r="W107" i="6"/>
  <c r="U108" i="6"/>
  <c r="V108" i="6"/>
  <c r="W108" i="6"/>
  <c r="U109" i="6"/>
  <c r="V109" i="6"/>
  <c r="W109" i="6"/>
  <c r="U110" i="6"/>
  <c r="V110" i="6"/>
  <c r="W110" i="6"/>
  <c r="U111" i="6"/>
  <c r="V111" i="6"/>
  <c r="W111" i="6"/>
  <c r="U112" i="6"/>
  <c r="V112" i="6"/>
  <c r="W112" i="6"/>
  <c r="U113" i="6"/>
  <c r="V113" i="6"/>
  <c r="W113" i="6"/>
  <c r="U114" i="6"/>
  <c r="V114" i="6"/>
  <c r="W114" i="6"/>
  <c r="U115" i="6"/>
  <c r="V115" i="6"/>
  <c r="W115" i="6"/>
  <c r="U116" i="6"/>
  <c r="V116" i="6"/>
  <c r="W116" i="6"/>
  <c r="U117" i="6"/>
  <c r="V117" i="6"/>
  <c r="W117" i="6"/>
  <c r="U118" i="6"/>
  <c r="V118" i="6"/>
  <c r="W118" i="6"/>
  <c r="U119" i="6"/>
  <c r="V119" i="6"/>
  <c r="W119" i="6"/>
  <c r="U120" i="6"/>
  <c r="V120" i="6"/>
  <c r="W120" i="6"/>
  <c r="U121" i="6"/>
  <c r="V121" i="6"/>
  <c r="W121" i="6"/>
  <c r="U122" i="6"/>
  <c r="V122" i="6"/>
  <c r="W122" i="6"/>
  <c r="U123" i="6"/>
  <c r="V123" i="6"/>
  <c r="W123" i="6"/>
  <c r="U124" i="6"/>
  <c r="V124" i="6"/>
  <c r="W124" i="6"/>
  <c r="U125" i="6"/>
  <c r="V125" i="6"/>
  <c r="W125" i="6"/>
  <c r="U126" i="6"/>
  <c r="V126" i="6"/>
  <c r="W126" i="6"/>
  <c r="U127" i="6"/>
  <c r="V127" i="6"/>
  <c r="W127" i="6"/>
  <c r="U128" i="6"/>
  <c r="V128" i="6"/>
  <c r="W128" i="6"/>
  <c r="U129" i="6"/>
  <c r="V129" i="6"/>
  <c r="W129" i="6"/>
  <c r="U130" i="6"/>
  <c r="V130" i="6"/>
  <c r="W130" i="6"/>
  <c r="U131" i="6"/>
  <c r="V131" i="6"/>
  <c r="W131" i="6"/>
  <c r="U132" i="6"/>
  <c r="V132" i="6"/>
  <c r="W132" i="6"/>
  <c r="U133" i="6"/>
  <c r="V133" i="6"/>
  <c r="W133" i="6"/>
  <c r="U134" i="6"/>
  <c r="V134" i="6"/>
  <c r="W134" i="6"/>
  <c r="U135" i="6"/>
  <c r="V135" i="6"/>
  <c r="W135" i="6"/>
  <c r="U136" i="6"/>
  <c r="V136" i="6"/>
  <c r="W136" i="6"/>
  <c r="U137" i="6"/>
  <c r="V137" i="6"/>
  <c r="W137" i="6"/>
  <c r="U138" i="6"/>
  <c r="V138" i="6"/>
  <c r="W138" i="6"/>
  <c r="U139" i="6"/>
  <c r="V139" i="6"/>
  <c r="W139" i="6"/>
  <c r="U140" i="6"/>
  <c r="V140" i="6"/>
  <c r="W140" i="6"/>
  <c r="U141" i="6"/>
  <c r="V141" i="6"/>
  <c r="W141" i="6"/>
  <c r="U142" i="6"/>
  <c r="V142" i="6"/>
  <c r="W142" i="6"/>
  <c r="U143" i="6"/>
  <c r="V143" i="6"/>
  <c r="W143" i="6"/>
  <c r="U144" i="6"/>
  <c r="V144" i="6"/>
  <c r="W144" i="6"/>
  <c r="U145" i="6"/>
  <c r="V145" i="6"/>
  <c r="W145" i="6"/>
  <c r="U146" i="6"/>
  <c r="V146" i="6"/>
  <c r="W146" i="6"/>
  <c r="U147" i="6"/>
  <c r="V147" i="6"/>
  <c r="W147" i="6"/>
  <c r="U148" i="6"/>
  <c r="V148" i="6"/>
  <c r="W148" i="6"/>
  <c r="U149" i="6"/>
  <c r="V149" i="6"/>
  <c r="W149" i="6"/>
  <c r="U150" i="6"/>
  <c r="V150" i="6"/>
  <c r="W150" i="6"/>
  <c r="U151" i="6"/>
  <c r="V151" i="6"/>
  <c r="W151" i="6"/>
  <c r="U152" i="6"/>
  <c r="V152" i="6"/>
  <c r="W152" i="6"/>
  <c r="U153" i="6"/>
  <c r="V153" i="6"/>
  <c r="W153" i="6"/>
  <c r="U154" i="6"/>
  <c r="V154" i="6"/>
  <c r="W154" i="6"/>
  <c r="U155" i="6"/>
  <c r="V155" i="6"/>
  <c r="W155" i="6"/>
  <c r="U156" i="6"/>
  <c r="V156" i="6"/>
  <c r="W156" i="6"/>
  <c r="U157" i="6"/>
  <c r="V157" i="6"/>
  <c r="W157" i="6"/>
  <c r="U158" i="6"/>
  <c r="V158" i="6"/>
  <c r="W158" i="6"/>
  <c r="U159" i="6"/>
  <c r="V159" i="6"/>
  <c r="W159" i="6"/>
  <c r="U160" i="6"/>
  <c r="V160" i="6"/>
  <c r="W160" i="6"/>
  <c r="U161" i="6"/>
  <c r="V161" i="6"/>
  <c r="W161" i="6"/>
  <c r="U162" i="6"/>
  <c r="V162" i="6"/>
  <c r="W162" i="6"/>
  <c r="U163" i="6"/>
  <c r="V163" i="6"/>
  <c r="W163" i="6"/>
  <c r="U164" i="6"/>
  <c r="V164" i="6"/>
  <c r="W164" i="6"/>
  <c r="U165" i="6"/>
  <c r="V165" i="6"/>
  <c r="W165" i="6"/>
  <c r="U166" i="6"/>
  <c r="V166" i="6"/>
  <c r="W166" i="6"/>
  <c r="U167" i="6"/>
  <c r="V167" i="6"/>
  <c r="W167" i="6"/>
  <c r="U168" i="6"/>
  <c r="V168" i="6"/>
  <c r="W168" i="6"/>
  <c r="U169" i="6"/>
  <c r="V169" i="6"/>
  <c r="W169" i="6"/>
  <c r="U170" i="6"/>
  <c r="V170" i="6"/>
  <c r="W170" i="6"/>
  <c r="U171" i="6"/>
  <c r="V171" i="6"/>
  <c r="W171" i="6"/>
  <c r="U172" i="6"/>
  <c r="V172" i="6"/>
  <c r="W172" i="6"/>
  <c r="U173" i="6"/>
  <c r="V173" i="6"/>
  <c r="W173" i="6"/>
  <c r="U174" i="6"/>
  <c r="V174" i="6"/>
  <c r="W174" i="6"/>
  <c r="U175" i="6"/>
  <c r="V175" i="6"/>
  <c r="W175" i="6"/>
  <c r="U176" i="6"/>
  <c r="V176" i="6"/>
  <c r="W176" i="6"/>
  <c r="U177" i="6"/>
  <c r="V177" i="6"/>
  <c r="W177" i="6"/>
  <c r="U178" i="6"/>
  <c r="V178" i="6"/>
  <c r="W178" i="6"/>
  <c r="U179" i="6"/>
  <c r="V179" i="6"/>
  <c r="W179" i="6"/>
  <c r="U180" i="6"/>
  <c r="V180" i="6"/>
  <c r="W180" i="6"/>
  <c r="U181" i="6"/>
  <c r="V181" i="6"/>
  <c r="W181" i="6"/>
  <c r="U182" i="6"/>
  <c r="V182" i="6"/>
  <c r="W182" i="6"/>
  <c r="U183" i="6"/>
  <c r="V183" i="6"/>
  <c r="W183" i="6"/>
  <c r="U184" i="6"/>
  <c r="V184" i="6"/>
  <c r="W184" i="6"/>
  <c r="U185" i="6"/>
  <c r="V185" i="6"/>
  <c r="W185" i="6"/>
  <c r="U186" i="6"/>
  <c r="V186" i="6"/>
  <c r="W186" i="6"/>
  <c r="U187" i="6"/>
  <c r="V187" i="6"/>
  <c r="W187" i="6"/>
  <c r="U188" i="6"/>
  <c r="V188" i="6"/>
  <c r="W188" i="6"/>
  <c r="U189" i="6"/>
  <c r="V189" i="6"/>
  <c r="W189" i="6"/>
  <c r="U190" i="6"/>
  <c r="V190" i="6"/>
  <c r="W190" i="6"/>
  <c r="U191" i="6"/>
  <c r="V191" i="6"/>
  <c r="W191" i="6"/>
  <c r="U192" i="6"/>
  <c r="V192" i="6"/>
  <c r="W192" i="6"/>
  <c r="U193" i="6"/>
  <c r="V193" i="6"/>
  <c r="W193" i="6"/>
  <c r="U194" i="6"/>
  <c r="V194" i="6"/>
  <c r="W194" i="6"/>
  <c r="U195" i="6"/>
  <c r="V195" i="6"/>
  <c r="W195" i="6"/>
  <c r="U196" i="6"/>
  <c r="V196" i="6"/>
  <c r="W196" i="6"/>
  <c r="U197" i="6"/>
  <c r="V197" i="6"/>
  <c r="W197" i="6"/>
  <c r="U198" i="6"/>
  <c r="V198" i="6"/>
  <c r="W198" i="6"/>
  <c r="U199" i="6"/>
  <c r="V199" i="6"/>
  <c r="W199" i="6"/>
  <c r="U200" i="6"/>
  <c r="V200" i="6"/>
  <c r="W200" i="6"/>
  <c r="U201" i="6"/>
  <c r="V201" i="6"/>
  <c r="W201" i="6"/>
  <c r="U202" i="6"/>
  <c r="V202" i="6"/>
  <c r="W202" i="6"/>
  <c r="U203" i="6"/>
  <c r="V203" i="6"/>
  <c r="W203" i="6"/>
  <c r="U204" i="6"/>
  <c r="V204" i="6"/>
  <c r="W204" i="6"/>
  <c r="U205" i="6"/>
  <c r="V205" i="6"/>
  <c r="W205" i="6"/>
  <c r="U206" i="6"/>
  <c r="V206" i="6"/>
  <c r="W206" i="6"/>
  <c r="U207" i="6"/>
  <c r="V207" i="6"/>
  <c r="W207" i="6"/>
  <c r="U208" i="6"/>
  <c r="V208" i="6"/>
  <c r="W208" i="6"/>
  <c r="U209" i="6"/>
  <c r="V209" i="6"/>
  <c r="W209" i="6"/>
  <c r="U210" i="6"/>
  <c r="V210" i="6"/>
  <c r="W210" i="6"/>
  <c r="U211" i="6"/>
  <c r="V211" i="6"/>
  <c r="W211" i="6"/>
  <c r="U212" i="6"/>
  <c r="V212" i="6"/>
  <c r="W212" i="6"/>
  <c r="U213" i="6"/>
  <c r="V213" i="6"/>
  <c r="W213" i="6"/>
  <c r="U214" i="6"/>
  <c r="V214" i="6"/>
  <c r="W214" i="6"/>
  <c r="U215" i="6"/>
  <c r="V215" i="6"/>
  <c r="W215" i="6"/>
  <c r="U216" i="6"/>
  <c r="V216" i="6"/>
  <c r="W216" i="6"/>
  <c r="U217" i="6"/>
  <c r="V217" i="6"/>
  <c r="W217" i="6"/>
  <c r="U218" i="6"/>
  <c r="V218" i="6"/>
  <c r="W218" i="6"/>
  <c r="U219" i="6"/>
  <c r="V219" i="6"/>
  <c r="W219" i="6"/>
  <c r="U220" i="6"/>
  <c r="V220" i="6"/>
  <c r="W220" i="6"/>
  <c r="U221" i="6"/>
  <c r="V221" i="6"/>
  <c r="W221" i="6"/>
  <c r="U222" i="6"/>
  <c r="V222" i="6"/>
  <c r="W222" i="6"/>
  <c r="U223" i="6"/>
  <c r="V223" i="6"/>
  <c r="W223" i="6"/>
  <c r="U224" i="6"/>
  <c r="V224" i="6"/>
  <c r="W224" i="6"/>
  <c r="U225" i="6"/>
  <c r="V225" i="6"/>
  <c r="W225" i="6"/>
  <c r="U226" i="6"/>
  <c r="V226" i="6"/>
  <c r="W226" i="6"/>
  <c r="U227" i="6"/>
  <c r="V227" i="6"/>
  <c r="W227" i="6"/>
  <c r="U228" i="6"/>
  <c r="V228" i="6"/>
  <c r="W228" i="6"/>
  <c r="U229" i="6"/>
  <c r="V229" i="6"/>
  <c r="W229" i="6"/>
  <c r="U230" i="6"/>
  <c r="V230" i="6"/>
  <c r="W230" i="6"/>
  <c r="U231" i="6"/>
  <c r="V231" i="6"/>
  <c r="W231" i="6"/>
  <c r="U232" i="6"/>
  <c r="V232" i="6"/>
  <c r="W232" i="6"/>
  <c r="U233" i="6"/>
  <c r="V233" i="6"/>
  <c r="W233" i="6"/>
  <c r="U234" i="6"/>
  <c r="V234" i="6"/>
  <c r="W234" i="6"/>
  <c r="U235" i="6"/>
  <c r="V235" i="6"/>
  <c r="W235" i="6"/>
  <c r="U236" i="6"/>
  <c r="V236" i="6"/>
  <c r="W236" i="6"/>
  <c r="U237" i="6"/>
  <c r="V237" i="6"/>
  <c r="W237" i="6"/>
  <c r="U238" i="6"/>
  <c r="V238" i="6"/>
  <c r="W238" i="6"/>
  <c r="U239" i="6"/>
  <c r="V239" i="6"/>
  <c r="W239" i="6"/>
  <c r="U240" i="6"/>
  <c r="V240" i="6"/>
  <c r="W240" i="6"/>
  <c r="U241" i="6"/>
  <c r="V241" i="6"/>
  <c r="W241" i="6"/>
  <c r="U242" i="6"/>
  <c r="V242" i="6"/>
  <c r="W242" i="6"/>
  <c r="U243" i="6"/>
  <c r="V243" i="6"/>
  <c r="W243" i="6"/>
  <c r="U244" i="6"/>
  <c r="V244" i="6"/>
  <c r="W244" i="6"/>
  <c r="U245" i="6"/>
  <c r="V245" i="6"/>
  <c r="W245" i="6"/>
  <c r="U246" i="6"/>
  <c r="V246" i="6"/>
  <c r="W246" i="6"/>
  <c r="U247" i="6"/>
  <c r="V247" i="6"/>
  <c r="W247" i="6"/>
  <c r="U248" i="6"/>
  <c r="V248" i="6"/>
  <c r="W248" i="6"/>
  <c r="U249" i="6"/>
  <c r="V249" i="6"/>
  <c r="W249" i="6"/>
  <c r="U250" i="6"/>
  <c r="V250" i="6"/>
  <c r="W250" i="6"/>
  <c r="U251" i="6"/>
  <c r="V251" i="6"/>
  <c r="W251" i="6"/>
  <c r="W4" i="6"/>
  <c r="V4" i="6"/>
  <c r="U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O4" i="6"/>
  <c r="N4" i="6"/>
  <c r="M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E55" i="6"/>
  <c r="F55" i="6"/>
  <c r="G55" i="6"/>
  <c r="E56" i="6"/>
  <c r="F56" i="6"/>
  <c r="G56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E65" i="6"/>
  <c r="F65" i="6"/>
  <c r="G65" i="6"/>
  <c r="E66" i="6"/>
  <c r="F66" i="6"/>
  <c r="G66" i="6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E75" i="6"/>
  <c r="F75" i="6"/>
  <c r="G75" i="6"/>
  <c r="E76" i="6"/>
  <c r="F76" i="6"/>
  <c r="G76" i="6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G98" i="6"/>
  <c r="E99" i="6"/>
  <c r="F99" i="6"/>
  <c r="G99" i="6"/>
  <c r="E100" i="6"/>
  <c r="F100" i="6"/>
  <c r="G100" i="6"/>
  <c r="E101" i="6"/>
  <c r="F101" i="6"/>
  <c r="G101" i="6"/>
  <c r="E102" i="6"/>
  <c r="F102" i="6"/>
  <c r="G102" i="6"/>
  <c r="E103" i="6"/>
  <c r="F103" i="6"/>
  <c r="G103" i="6"/>
  <c r="E104" i="6"/>
  <c r="F104" i="6"/>
  <c r="G104" i="6"/>
  <c r="E105" i="6"/>
  <c r="F105" i="6"/>
  <c r="G105" i="6"/>
  <c r="E106" i="6"/>
  <c r="F106" i="6"/>
  <c r="G106" i="6"/>
  <c r="E107" i="6"/>
  <c r="F107" i="6"/>
  <c r="G107" i="6"/>
  <c r="E108" i="6"/>
  <c r="F108" i="6"/>
  <c r="G108" i="6"/>
  <c r="E109" i="6"/>
  <c r="F109" i="6"/>
  <c r="G109" i="6"/>
  <c r="E110" i="6"/>
  <c r="F110" i="6"/>
  <c r="G110" i="6"/>
  <c r="E111" i="6"/>
  <c r="F111" i="6"/>
  <c r="G111" i="6"/>
  <c r="E112" i="6"/>
  <c r="F112" i="6"/>
  <c r="G112" i="6"/>
  <c r="E113" i="6"/>
  <c r="F113" i="6"/>
  <c r="G113" i="6"/>
  <c r="E114" i="6"/>
  <c r="F114" i="6"/>
  <c r="G114" i="6"/>
  <c r="E115" i="6"/>
  <c r="F115" i="6"/>
  <c r="G115" i="6"/>
  <c r="E116" i="6"/>
  <c r="F116" i="6"/>
  <c r="G116" i="6"/>
  <c r="E117" i="6"/>
  <c r="F117" i="6"/>
  <c r="G117" i="6"/>
  <c r="E118" i="6"/>
  <c r="F118" i="6"/>
  <c r="G118" i="6"/>
  <c r="E119" i="6"/>
  <c r="F119" i="6"/>
  <c r="G119" i="6"/>
  <c r="E120" i="6"/>
  <c r="F120" i="6"/>
  <c r="G120" i="6"/>
  <c r="E121" i="6"/>
  <c r="F121" i="6"/>
  <c r="G121" i="6"/>
  <c r="E122" i="6"/>
  <c r="F122" i="6"/>
  <c r="G122" i="6"/>
  <c r="E123" i="6"/>
  <c r="F123" i="6"/>
  <c r="G123" i="6"/>
  <c r="E124" i="6"/>
  <c r="F124" i="6"/>
  <c r="G124" i="6"/>
  <c r="E125" i="6"/>
  <c r="F125" i="6"/>
  <c r="G125" i="6"/>
  <c r="E126" i="6"/>
  <c r="F126" i="6"/>
  <c r="G126" i="6"/>
  <c r="E127" i="6"/>
  <c r="F127" i="6"/>
  <c r="G127" i="6"/>
  <c r="E128" i="6"/>
  <c r="F128" i="6"/>
  <c r="G128" i="6"/>
  <c r="E129" i="6"/>
  <c r="F129" i="6"/>
  <c r="G129" i="6"/>
  <c r="E130" i="6"/>
  <c r="F130" i="6"/>
  <c r="G130" i="6"/>
  <c r="E131" i="6"/>
  <c r="F131" i="6"/>
  <c r="G131" i="6"/>
  <c r="E132" i="6"/>
  <c r="F132" i="6"/>
  <c r="G132" i="6"/>
  <c r="E133" i="6"/>
  <c r="F133" i="6"/>
  <c r="G133" i="6"/>
  <c r="E134" i="6"/>
  <c r="F134" i="6"/>
  <c r="G134" i="6"/>
  <c r="E135" i="6"/>
  <c r="F135" i="6"/>
  <c r="G135" i="6"/>
  <c r="E136" i="6"/>
  <c r="F136" i="6"/>
  <c r="G136" i="6"/>
  <c r="E137" i="6"/>
  <c r="F137" i="6"/>
  <c r="G137" i="6"/>
  <c r="E138" i="6"/>
  <c r="F138" i="6"/>
  <c r="G138" i="6"/>
  <c r="E139" i="6"/>
  <c r="F139" i="6"/>
  <c r="G139" i="6"/>
  <c r="E140" i="6"/>
  <c r="F140" i="6"/>
  <c r="G140" i="6"/>
  <c r="E141" i="6"/>
  <c r="F141" i="6"/>
  <c r="G141" i="6"/>
  <c r="E142" i="6"/>
  <c r="F142" i="6"/>
  <c r="G142" i="6"/>
  <c r="E143" i="6"/>
  <c r="F143" i="6"/>
  <c r="G143" i="6"/>
  <c r="E144" i="6"/>
  <c r="F144" i="6"/>
  <c r="G144" i="6"/>
  <c r="E145" i="6"/>
  <c r="F145" i="6"/>
  <c r="G145" i="6"/>
  <c r="E146" i="6"/>
  <c r="F146" i="6"/>
  <c r="G146" i="6"/>
  <c r="E147" i="6"/>
  <c r="F147" i="6"/>
  <c r="G147" i="6"/>
  <c r="E148" i="6"/>
  <c r="F148" i="6"/>
  <c r="G148" i="6"/>
  <c r="E149" i="6"/>
  <c r="F149" i="6"/>
  <c r="G149" i="6"/>
  <c r="E150" i="6"/>
  <c r="F150" i="6"/>
  <c r="G150" i="6"/>
  <c r="E151" i="6"/>
  <c r="F151" i="6"/>
  <c r="G151" i="6"/>
  <c r="E152" i="6"/>
  <c r="F152" i="6"/>
  <c r="G152" i="6"/>
  <c r="E153" i="6"/>
  <c r="F153" i="6"/>
  <c r="G153" i="6"/>
  <c r="E154" i="6"/>
  <c r="F154" i="6"/>
  <c r="G154" i="6"/>
  <c r="E155" i="6"/>
  <c r="F155" i="6"/>
  <c r="G155" i="6"/>
  <c r="E156" i="6"/>
  <c r="F156" i="6"/>
  <c r="G156" i="6"/>
  <c r="E157" i="6"/>
  <c r="F157" i="6"/>
  <c r="G157" i="6"/>
  <c r="E158" i="6"/>
  <c r="F158" i="6"/>
  <c r="G158" i="6"/>
  <c r="E159" i="6"/>
  <c r="F159" i="6"/>
  <c r="G159" i="6"/>
  <c r="E160" i="6"/>
  <c r="F160" i="6"/>
  <c r="G160" i="6"/>
  <c r="E161" i="6"/>
  <c r="F161" i="6"/>
  <c r="G161" i="6"/>
  <c r="E162" i="6"/>
  <c r="F162" i="6"/>
  <c r="G162" i="6"/>
  <c r="E163" i="6"/>
  <c r="F163" i="6"/>
  <c r="G163" i="6"/>
  <c r="E164" i="6"/>
  <c r="F164" i="6"/>
  <c r="G164" i="6"/>
  <c r="E165" i="6"/>
  <c r="F165" i="6"/>
  <c r="G165" i="6"/>
  <c r="E166" i="6"/>
  <c r="F166" i="6"/>
  <c r="G166" i="6"/>
  <c r="E167" i="6"/>
  <c r="F167" i="6"/>
  <c r="G167" i="6"/>
  <c r="E168" i="6"/>
  <c r="F168" i="6"/>
  <c r="G168" i="6"/>
  <c r="E169" i="6"/>
  <c r="F169" i="6"/>
  <c r="G169" i="6"/>
  <c r="E170" i="6"/>
  <c r="F170" i="6"/>
  <c r="G170" i="6"/>
  <c r="E171" i="6"/>
  <c r="F171" i="6"/>
  <c r="G171" i="6"/>
  <c r="E172" i="6"/>
  <c r="F172" i="6"/>
  <c r="G172" i="6"/>
  <c r="E173" i="6"/>
  <c r="F173" i="6"/>
  <c r="G173" i="6"/>
  <c r="E174" i="6"/>
  <c r="F174" i="6"/>
  <c r="G174" i="6"/>
  <c r="E175" i="6"/>
  <c r="F175" i="6"/>
  <c r="G175" i="6"/>
  <c r="E176" i="6"/>
  <c r="F176" i="6"/>
  <c r="G176" i="6"/>
  <c r="E177" i="6"/>
  <c r="F177" i="6"/>
  <c r="G177" i="6"/>
  <c r="E178" i="6"/>
  <c r="F178" i="6"/>
  <c r="G178" i="6"/>
  <c r="E179" i="6"/>
  <c r="F179" i="6"/>
  <c r="G179" i="6"/>
  <c r="E180" i="6"/>
  <c r="F180" i="6"/>
  <c r="G180" i="6"/>
  <c r="E181" i="6"/>
  <c r="F181" i="6"/>
  <c r="G181" i="6"/>
  <c r="E182" i="6"/>
  <c r="F182" i="6"/>
  <c r="G182" i="6"/>
  <c r="E183" i="6"/>
  <c r="F183" i="6"/>
  <c r="G183" i="6"/>
  <c r="E184" i="6"/>
  <c r="F184" i="6"/>
  <c r="G184" i="6"/>
  <c r="E185" i="6"/>
  <c r="F185" i="6"/>
  <c r="G185" i="6"/>
  <c r="E186" i="6"/>
  <c r="F186" i="6"/>
  <c r="G186" i="6"/>
  <c r="E187" i="6"/>
  <c r="F187" i="6"/>
  <c r="G187" i="6"/>
  <c r="E188" i="6"/>
  <c r="F188" i="6"/>
  <c r="G188" i="6"/>
  <c r="E189" i="6"/>
  <c r="F189" i="6"/>
  <c r="G189" i="6"/>
  <c r="E190" i="6"/>
  <c r="F190" i="6"/>
  <c r="G190" i="6"/>
  <c r="E191" i="6"/>
  <c r="F191" i="6"/>
  <c r="G191" i="6"/>
  <c r="E192" i="6"/>
  <c r="F192" i="6"/>
  <c r="G192" i="6"/>
  <c r="E193" i="6"/>
  <c r="F193" i="6"/>
  <c r="G193" i="6"/>
  <c r="E194" i="6"/>
  <c r="F194" i="6"/>
  <c r="G194" i="6"/>
  <c r="E195" i="6"/>
  <c r="F195" i="6"/>
  <c r="G195" i="6"/>
  <c r="E196" i="6"/>
  <c r="F196" i="6"/>
  <c r="G196" i="6"/>
  <c r="E197" i="6"/>
  <c r="F197" i="6"/>
  <c r="G197" i="6"/>
  <c r="E198" i="6"/>
  <c r="F198" i="6"/>
  <c r="G198" i="6"/>
  <c r="E199" i="6"/>
  <c r="F199" i="6"/>
  <c r="G199" i="6"/>
  <c r="E200" i="6"/>
  <c r="F200" i="6"/>
  <c r="G200" i="6"/>
  <c r="E201" i="6"/>
  <c r="F201" i="6"/>
  <c r="G201" i="6"/>
  <c r="E202" i="6"/>
  <c r="F202" i="6"/>
  <c r="G202" i="6"/>
  <c r="E203" i="6"/>
  <c r="F203" i="6"/>
  <c r="G203" i="6"/>
  <c r="E204" i="6"/>
  <c r="F204" i="6"/>
  <c r="G204" i="6"/>
  <c r="E205" i="6"/>
  <c r="F205" i="6"/>
  <c r="G205" i="6"/>
  <c r="E206" i="6"/>
  <c r="F206" i="6"/>
  <c r="G206" i="6"/>
  <c r="E207" i="6"/>
  <c r="F207" i="6"/>
  <c r="G207" i="6"/>
  <c r="E208" i="6"/>
  <c r="F208" i="6"/>
  <c r="G208" i="6"/>
  <c r="E209" i="6"/>
  <c r="F209" i="6"/>
  <c r="G209" i="6"/>
  <c r="E210" i="6"/>
  <c r="F210" i="6"/>
  <c r="G210" i="6"/>
  <c r="E211" i="6"/>
  <c r="F211" i="6"/>
  <c r="G211" i="6"/>
  <c r="E212" i="6"/>
  <c r="F212" i="6"/>
  <c r="G212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7" i="6"/>
  <c r="F217" i="6"/>
  <c r="G217" i="6"/>
  <c r="E218" i="6"/>
  <c r="F218" i="6"/>
  <c r="G218" i="6"/>
  <c r="E219" i="6"/>
  <c r="F219" i="6"/>
  <c r="G219" i="6"/>
  <c r="E220" i="6"/>
  <c r="F220" i="6"/>
  <c r="G220" i="6"/>
  <c r="E221" i="6"/>
  <c r="F221" i="6"/>
  <c r="G221" i="6"/>
  <c r="E222" i="6"/>
  <c r="F222" i="6"/>
  <c r="G222" i="6"/>
  <c r="E223" i="6"/>
  <c r="F223" i="6"/>
  <c r="G223" i="6"/>
  <c r="E224" i="6"/>
  <c r="F224" i="6"/>
  <c r="G224" i="6"/>
  <c r="E225" i="6"/>
  <c r="F225" i="6"/>
  <c r="G225" i="6"/>
  <c r="E226" i="6"/>
  <c r="F226" i="6"/>
  <c r="G226" i="6"/>
  <c r="E227" i="6"/>
  <c r="F227" i="6"/>
  <c r="G227" i="6"/>
  <c r="E228" i="6"/>
  <c r="F228" i="6"/>
  <c r="G228" i="6"/>
  <c r="E229" i="6"/>
  <c r="F229" i="6"/>
  <c r="G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4" i="6"/>
  <c r="F234" i="6"/>
  <c r="G234" i="6"/>
  <c r="E235" i="6"/>
  <c r="F235" i="6"/>
  <c r="G235" i="6"/>
  <c r="E236" i="6"/>
  <c r="F236" i="6"/>
  <c r="G236" i="6"/>
  <c r="E237" i="6"/>
  <c r="F237" i="6"/>
  <c r="G237" i="6"/>
  <c r="E238" i="6"/>
  <c r="F238" i="6"/>
  <c r="G238" i="6"/>
  <c r="E239" i="6"/>
  <c r="F239" i="6"/>
  <c r="G239" i="6"/>
  <c r="E240" i="6"/>
  <c r="F240" i="6"/>
  <c r="G240" i="6"/>
  <c r="E241" i="6"/>
  <c r="F241" i="6"/>
  <c r="G241" i="6"/>
  <c r="E242" i="6"/>
  <c r="F242" i="6"/>
  <c r="G242" i="6"/>
  <c r="E243" i="6"/>
  <c r="F243" i="6"/>
  <c r="G243" i="6"/>
  <c r="E244" i="6"/>
  <c r="F244" i="6"/>
  <c r="G244" i="6"/>
  <c r="E245" i="6"/>
  <c r="F245" i="6"/>
  <c r="G245" i="6"/>
  <c r="E246" i="6"/>
  <c r="F246" i="6"/>
  <c r="G246" i="6"/>
  <c r="E247" i="6"/>
  <c r="F247" i="6"/>
  <c r="G247" i="6"/>
  <c r="E248" i="6"/>
  <c r="F248" i="6"/>
  <c r="G248" i="6"/>
  <c r="E249" i="6"/>
  <c r="F249" i="6"/>
  <c r="G249" i="6"/>
  <c r="E250" i="6"/>
  <c r="F250" i="6"/>
  <c r="G250" i="6"/>
  <c r="E251" i="6"/>
  <c r="F251" i="6"/>
  <c r="G251" i="6"/>
  <c r="G4" i="6"/>
  <c r="F4" i="6"/>
  <c r="E4" i="6"/>
  <c r="E64" i="1"/>
  <c r="D209" i="1"/>
  <c r="F209" i="1"/>
  <c r="H209" i="1"/>
  <c r="J209" i="1"/>
  <c r="L209" i="1"/>
  <c r="N209" i="1"/>
  <c r="P209" i="1"/>
  <c r="R209" i="1"/>
  <c r="T209" i="1"/>
  <c r="V209" i="1"/>
  <c r="X209" i="1"/>
  <c r="Z209" i="1"/>
  <c r="AB209" i="1"/>
  <c r="AD209" i="1"/>
  <c r="AF209" i="1"/>
  <c r="D195" i="1"/>
  <c r="F195" i="1"/>
  <c r="H195" i="1"/>
  <c r="J195" i="1"/>
  <c r="L195" i="1"/>
  <c r="N195" i="1"/>
  <c r="P195" i="1"/>
  <c r="R195" i="1"/>
  <c r="T195" i="1"/>
  <c r="V195" i="1"/>
  <c r="X195" i="1"/>
  <c r="Z195" i="1"/>
  <c r="AB195" i="1"/>
  <c r="AD195" i="1"/>
  <c r="AF195" i="1"/>
  <c r="D193" i="1"/>
  <c r="F193" i="1"/>
  <c r="H193" i="1"/>
  <c r="J193" i="1"/>
  <c r="L193" i="1"/>
  <c r="N193" i="1"/>
  <c r="P193" i="1"/>
  <c r="R193" i="1"/>
  <c r="T193" i="1"/>
  <c r="V193" i="1"/>
  <c r="X193" i="1"/>
  <c r="Z193" i="1"/>
  <c r="AB193" i="1"/>
  <c r="AD193" i="1"/>
  <c r="AF19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M38" i="1" l="1"/>
  <c r="M48" i="1" s="1"/>
  <c r="Q40" i="1"/>
  <c r="Q50" i="1" s="1"/>
  <c r="J38" i="1"/>
  <c r="J48" i="1" s="1"/>
  <c r="J39" i="1"/>
  <c r="J49" i="1" s="1"/>
  <c r="J40" i="1"/>
  <c r="J50" i="1" s="1"/>
  <c r="K38" i="1"/>
  <c r="K48" i="1" s="1"/>
  <c r="L38" i="1"/>
  <c r="L48" i="1" s="1"/>
  <c r="N38" i="1"/>
  <c r="N48" i="1" s="1"/>
  <c r="O38" i="1"/>
  <c r="O48" i="1" s="1"/>
  <c r="O39" i="1"/>
  <c r="O49" i="1" s="1"/>
  <c r="P39" i="1"/>
  <c r="P49" i="1" s="1"/>
  <c r="P38" i="1"/>
  <c r="P48" i="1" s="1"/>
  <c r="Q38" i="1"/>
  <c r="Q48" i="1" s="1"/>
  <c r="R38" i="1"/>
  <c r="R48" i="1" s="1"/>
  <c r="R39" i="1"/>
  <c r="R49" i="1" s="1"/>
  <c r="N40" i="1"/>
  <c r="N50" i="1" s="1"/>
  <c r="R40" i="1"/>
  <c r="R50" i="1" s="1"/>
  <c r="Q39" i="1"/>
  <c r="Q49" i="1" s="1"/>
  <c r="P40" i="1"/>
  <c r="P50" i="1" s="1"/>
  <c r="O40" i="1"/>
  <c r="O50" i="1" s="1"/>
  <c r="N39" i="1"/>
  <c r="N49" i="1" s="1"/>
  <c r="M39" i="1"/>
  <c r="M49" i="1" s="1"/>
  <c r="M40" i="1"/>
  <c r="M50" i="1" s="1"/>
  <c r="L40" i="1"/>
  <c r="L50" i="1" s="1"/>
  <c r="L39" i="1"/>
  <c r="L49" i="1" s="1"/>
  <c r="K39" i="1"/>
  <c r="K49" i="1" s="1"/>
  <c r="K40" i="1"/>
  <c r="K50" i="1" s="1"/>
  <c r="I38" i="1"/>
  <c r="I48" i="1" s="1"/>
  <c r="I39" i="1"/>
  <c r="I49" i="1" s="1"/>
  <c r="I40" i="1"/>
  <c r="I50" i="1" s="1"/>
  <c r="H40" i="1"/>
  <c r="H50" i="1" s="1"/>
  <c r="H38" i="1"/>
  <c r="H48" i="1" s="1"/>
  <c r="H39" i="1"/>
  <c r="H49" i="1" s="1"/>
  <c r="G38" i="1"/>
  <c r="G48" i="1" s="1"/>
  <c r="G39" i="1"/>
  <c r="G49" i="1" s="1"/>
  <c r="G40" i="1"/>
  <c r="G50" i="1" s="1"/>
  <c r="F39" i="1"/>
  <c r="F49" i="1" s="1"/>
  <c r="F40" i="1"/>
  <c r="F50" i="1" s="1"/>
  <c r="F38" i="1"/>
  <c r="F48" i="1" s="1"/>
  <c r="E38" i="1"/>
  <c r="E48" i="1" s="1"/>
  <c r="E39" i="1"/>
  <c r="E49" i="1" s="1"/>
  <c r="E40" i="1"/>
  <c r="E50" i="1" s="1"/>
  <c r="D38" i="1"/>
  <c r="D48" i="1" s="1"/>
  <c r="D39" i="1"/>
  <c r="D49" i="1" s="1"/>
  <c r="D40" i="1"/>
  <c r="D50" i="1" s="1"/>
  <c r="C4" i="6"/>
  <c r="C8" i="6"/>
  <c r="C6" i="6"/>
  <c r="C5" i="6"/>
  <c r="DK5" i="6" l="1"/>
  <c r="DL5" i="6"/>
  <c r="DP5" i="6"/>
  <c r="DQ5" i="6"/>
  <c r="DK6" i="6"/>
  <c r="DL6" i="6"/>
  <c r="DP6" i="6"/>
  <c r="DQ6" i="6"/>
  <c r="DK7" i="6"/>
  <c r="DL7" i="6"/>
  <c r="DP7" i="6"/>
  <c r="DQ7" i="6"/>
  <c r="DK8" i="6"/>
  <c r="DL8" i="6"/>
  <c r="DP8" i="6"/>
  <c r="DQ8" i="6"/>
  <c r="DK9" i="6"/>
  <c r="DL9" i="6"/>
  <c r="DP9" i="6"/>
  <c r="DQ9" i="6"/>
  <c r="DK10" i="6"/>
  <c r="DL10" i="6"/>
  <c r="DP10" i="6"/>
  <c r="DQ10" i="6"/>
  <c r="DK11" i="6"/>
  <c r="DL11" i="6"/>
  <c r="DP11" i="6"/>
  <c r="DQ11" i="6"/>
  <c r="DK12" i="6"/>
  <c r="DL12" i="6"/>
  <c r="DP12" i="6"/>
  <c r="DQ12" i="6"/>
  <c r="DK13" i="6"/>
  <c r="DL13" i="6"/>
  <c r="DP13" i="6"/>
  <c r="DQ13" i="6"/>
  <c r="DK14" i="6"/>
  <c r="DL14" i="6"/>
  <c r="DP14" i="6"/>
  <c r="DQ14" i="6"/>
  <c r="DK15" i="6"/>
  <c r="DL15" i="6"/>
  <c r="DP15" i="6"/>
  <c r="DQ15" i="6"/>
  <c r="DK16" i="6"/>
  <c r="DL16" i="6"/>
  <c r="DP16" i="6"/>
  <c r="DQ16" i="6"/>
  <c r="DK17" i="6"/>
  <c r="DL17" i="6"/>
  <c r="DP17" i="6"/>
  <c r="DQ17" i="6"/>
  <c r="DK18" i="6"/>
  <c r="DL18" i="6"/>
  <c r="DP18" i="6"/>
  <c r="DQ18" i="6"/>
  <c r="DK19" i="6"/>
  <c r="DL19" i="6"/>
  <c r="DP19" i="6"/>
  <c r="DQ19" i="6"/>
  <c r="DK20" i="6"/>
  <c r="DL20" i="6"/>
  <c r="DP20" i="6"/>
  <c r="DQ20" i="6"/>
  <c r="DK21" i="6"/>
  <c r="DL21" i="6"/>
  <c r="DP21" i="6"/>
  <c r="DQ21" i="6"/>
  <c r="DK22" i="6"/>
  <c r="DL22" i="6"/>
  <c r="DP22" i="6"/>
  <c r="DQ22" i="6"/>
  <c r="DK23" i="6"/>
  <c r="DL23" i="6"/>
  <c r="DP23" i="6"/>
  <c r="DQ23" i="6"/>
  <c r="DK24" i="6"/>
  <c r="DL24" i="6"/>
  <c r="DP24" i="6"/>
  <c r="DQ24" i="6"/>
  <c r="DK25" i="6"/>
  <c r="DL25" i="6"/>
  <c r="DP25" i="6"/>
  <c r="DQ25" i="6"/>
  <c r="DK26" i="6"/>
  <c r="DL26" i="6"/>
  <c r="DP26" i="6"/>
  <c r="DQ26" i="6"/>
  <c r="DK27" i="6"/>
  <c r="DL27" i="6"/>
  <c r="DP27" i="6"/>
  <c r="DQ27" i="6"/>
  <c r="DK28" i="6"/>
  <c r="DL28" i="6"/>
  <c r="DP28" i="6"/>
  <c r="DQ28" i="6"/>
  <c r="DK29" i="6"/>
  <c r="DL29" i="6"/>
  <c r="DP29" i="6"/>
  <c r="DQ29" i="6"/>
  <c r="DK30" i="6"/>
  <c r="DL30" i="6"/>
  <c r="DP30" i="6"/>
  <c r="DQ30" i="6"/>
  <c r="DK31" i="6"/>
  <c r="DL31" i="6"/>
  <c r="DP31" i="6"/>
  <c r="DQ31" i="6"/>
  <c r="DK32" i="6"/>
  <c r="DL32" i="6"/>
  <c r="DP32" i="6"/>
  <c r="DQ32" i="6"/>
  <c r="DK33" i="6"/>
  <c r="DL33" i="6"/>
  <c r="DP33" i="6"/>
  <c r="DQ33" i="6"/>
  <c r="DK34" i="6"/>
  <c r="DL34" i="6"/>
  <c r="DP34" i="6"/>
  <c r="DQ34" i="6"/>
  <c r="DK35" i="6"/>
  <c r="DL35" i="6"/>
  <c r="DP35" i="6"/>
  <c r="DQ35" i="6"/>
  <c r="DK36" i="6"/>
  <c r="DL36" i="6"/>
  <c r="DP36" i="6"/>
  <c r="DQ36" i="6"/>
  <c r="DK37" i="6"/>
  <c r="DL37" i="6"/>
  <c r="DP37" i="6"/>
  <c r="DQ37" i="6"/>
  <c r="DK38" i="6"/>
  <c r="DL38" i="6"/>
  <c r="DP38" i="6"/>
  <c r="DQ38" i="6"/>
  <c r="DK39" i="6"/>
  <c r="DL39" i="6"/>
  <c r="DP39" i="6"/>
  <c r="DQ39" i="6"/>
  <c r="DK40" i="6"/>
  <c r="DL40" i="6"/>
  <c r="DP40" i="6"/>
  <c r="DQ40" i="6"/>
  <c r="DK41" i="6"/>
  <c r="DL41" i="6"/>
  <c r="DP41" i="6"/>
  <c r="DQ41" i="6"/>
  <c r="DK42" i="6"/>
  <c r="DL42" i="6"/>
  <c r="DP42" i="6"/>
  <c r="DQ42" i="6"/>
  <c r="DK43" i="6"/>
  <c r="DL43" i="6"/>
  <c r="DP43" i="6"/>
  <c r="DQ43" i="6"/>
  <c r="DK44" i="6"/>
  <c r="DL44" i="6"/>
  <c r="DP44" i="6"/>
  <c r="DQ44" i="6"/>
  <c r="DK45" i="6"/>
  <c r="DL45" i="6"/>
  <c r="DP45" i="6"/>
  <c r="DQ45" i="6"/>
  <c r="DK46" i="6"/>
  <c r="DL46" i="6"/>
  <c r="DP46" i="6"/>
  <c r="DQ46" i="6"/>
  <c r="DK47" i="6"/>
  <c r="DL47" i="6"/>
  <c r="DP47" i="6"/>
  <c r="DQ47" i="6"/>
  <c r="DK48" i="6"/>
  <c r="DL48" i="6"/>
  <c r="DP48" i="6"/>
  <c r="DQ48" i="6"/>
  <c r="DK49" i="6"/>
  <c r="DL49" i="6"/>
  <c r="DP49" i="6"/>
  <c r="DQ49" i="6"/>
  <c r="DK50" i="6"/>
  <c r="DL50" i="6"/>
  <c r="DP50" i="6"/>
  <c r="DQ50" i="6"/>
  <c r="DK51" i="6"/>
  <c r="DL51" i="6"/>
  <c r="DP51" i="6"/>
  <c r="DQ51" i="6"/>
  <c r="DK52" i="6"/>
  <c r="DL52" i="6"/>
  <c r="DP52" i="6"/>
  <c r="DQ52" i="6"/>
  <c r="DK53" i="6"/>
  <c r="DL53" i="6"/>
  <c r="DP53" i="6"/>
  <c r="DQ53" i="6"/>
  <c r="DK54" i="6"/>
  <c r="DL54" i="6"/>
  <c r="DP54" i="6"/>
  <c r="DQ54" i="6"/>
  <c r="DK55" i="6"/>
  <c r="DL55" i="6"/>
  <c r="DP55" i="6"/>
  <c r="DQ55" i="6"/>
  <c r="DK56" i="6"/>
  <c r="DL56" i="6"/>
  <c r="DP56" i="6"/>
  <c r="DQ56" i="6"/>
  <c r="DK57" i="6"/>
  <c r="DL57" i="6"/>
  <c r="DP57" i="6"/>
  <c r="DQ57" i="6"/>
  <c r="DK58" i="6"/>
  <c r="DL58" i="6"/>
  <c r="DP58" i="6"/>
  <c r="DQ58" i="6"/>
  <c r="DK59" i="6"/>
  <c r="DL59" i="6"/>
  <c r="DP59" i="6"/>
  <c r="DQ59" i="6"/>
  <c r="DK60" i="6"/>
  <c r="DL60" i="6"/>
  <c r="DP60" i="6"/>
  <c r="DQ60" i="6"/>
  <c r="DK61" i="6"/>
  <c r="DL61" i="6"/>
  <c r="DP61" i="6"/>
  <c r="DQ61" i="6"/>
  <c r="DK62" i="6"/>
  <c r="DL62" i="6"/>
  <c r="DP62" i="6"/>
  <c r="DQ62" i="6"/>
  <c r="DK63" i="6"/>
  <c r="DL63" i="6"/>
  <c r="DP63" i="6"/>
  <c r="DQ63" i="6"/>
  <c r="DK64" i="6"/>
  <c r="DL64" i="6"/>
  <c r="DP64" i="6"/>
  <c r="DQ64" i="6"/>
  <c r="DK65" i="6"/>
  <c r="DL65" i="6"/>
  <c r="DP65" i="6"/>
  <c r="DQ65" i="6"/>
  <c r="DK66" i="6"/>
  <c r="DL66" i="6"/>
  <c r="DP66" i="6"/>
  <c r="DQ66" i="6"/>
  <c r="DK67" i="6"/>
  <c r="DL67" i="6"/>
  <c r="DP67" i="6"/>
  <c r="DQ67" i="6"/>
  <c r="DK68" i="6"/>
  <c r="DL68" i="6"/>
  <c r="DP68" i="6"/>
  <c r="DQ68" i="6"/>
  <c r="DK69" i="6"/>
  <c r="DL69" i="6"/>
  <c r="DP69" i="6"/>
  <c r="DQ69" i="6"/>
  <c r="DK70" i="6"/>
  <c r="DL70" i="6"/>
  <c r="DP70" i="6"/>
  <c r="DQ70" i="6"/>
  <c r="DK71" i="6"/>
  <c r="DL71" i="6"/>
  <c r="DP71" i="6"/>
  <c r="DQ71" i="6"/>
  <c r="DK72" i="6"/>
  <c r="DL72" i="6"/>
  <c r="DP72" i="6"/>
  <c r="DQ72" i="6"/>
  <c r="DK73" i="6"/>
  <c r="DL73" i="6"/>
  <c r="DP73" i="6"/>
  <c r="DQ73" i="6"/>
  <c r="DK74" i="6"/>
  <c r="DL74" i="6"/>
  <c r="DP74" i="6"/>
  <c r="DQ74" i="6"/>
  <c r="DK75" i="6"/>
  <c r="DL75" i="6"/>
  <c r="DP75" i="6"/>
  <c r="DQ75" i="6"/>
  <c r="DK76" i="6"/>
  <c r="DL76" i="6"/>
  <c r="DP76" i="6"/>
  <c r="DQ76" i="6"/>
  <c r="DK77" i="6"/>
  <c r="DL77" i="6"/>
  <c r="DP77" i="6"/>
  <c r="DQ77" i="6"/>
  <c r="DK78" i="6"/>
  <c r="DL78" i="6"/>
  <c r="DP78" i="6"/>
  <c r="DQ78" i="6"/>
  <c r="DK79" i="6"/>
  <c r="DL79" i="6"/>
  <c r="DP79" i="6"/>
  <c r="DQ79" i="6"/>
  <c r="DK80" i="6"/>
  <c r="DL80" i="6"/>
  <c r="DP80" i="6"/>
  <c r="DQ80" i="6"/>
  <c r="DK81" i="6"/>
  <c r="DL81" i="6"/>
  <c r="DP81" i="6"/>
  <c r="DQ81" i="6"/>
  <c r="DK82" i="6"/>
  <c r="DL82" i="6"/>
  <c r="DP82" i="6"/>
  <c r="DQ82" i="6"/>
  <c r="DK83" i="6"/>
  <c r="DL83" i="6"/>
  <c r="DP83" i="6"/>
  <c r="DQ83" i="6"/>
  <c r="DK84" i="6"/>
  <c r="DL84" i="6"/>
  <c r="DP84" i="6"/>
  <c r="DQ84" i="6"/>
  <c r="DK85" i="6"/>
  <c r="DL85" i="6"/>
  <c r="DP85" i="6"/>
  <c r="DQ85" i="6"/>
  <c r="DK86" i="6"/>
  <c r="DL86" i="6"/>
  <c r="DP86" i="6"/>
  <c r="DQ86" i="6"/>
  <c r="DK87" i="6"/>
  <c r="DL87" i="6"/>
  <c r="DP87" i="6"/>
  <c r="DQ87" i="6"/>
  <c r="DK88" i="6"/>
  <c r="DL88" i="6"/>
  <c r="DP88" i="6"/>
  <c r="DQ88" i="6"/>
  <c r="DK89" i="6"/>
  <c r="DL89" i="6"/>
  <c r="DP89" i="6"/>
  <c r="DQ89" i="6"/>
  <c r="DK90" i="6"/>
  <c r="DL90" i="6"/>
  <c r="DP90" i="6"/>
  <c r="DQ90" i="6"/>
  <c r="DK91" i="6"/>
  <c r="DL91" i="6"/>
  <c r="DP91" i="6"/>
  <c r="DQ91" i="6"/>
  <c r="DK92" i="6"/>
  <c r="DL92" i="6"/>
  <c r="DP92" i="6"/>
  <c r="DQ92" i="6"/>
  <c r="DK93" i="6"/>
  <c r="DL93" i="6"/>
  <c r="DP93" i="6"/>
  <c r="DQ93" i="6"/>
  <c r="DK94" i="6"/>
  <c r="DL94" i="6"/>
  <c r="DP94" i="6"/>
  <c r="DQ94" i="6"/>
  <c r="DK95" i="6"/>
  <c r="DL95" i="6"/>
  <c r="DP95" i="6"/>
  <c r="DQ95" i="6"/>
  <c r="DK96" i="6"/>
  <c r="DL96" i="6"/>
  <c r="DP96" i="6"/>
  <c r="DQ96" i="6"/>
  <c r="DK97" i="6"/>
  <c r="DL97" i="6"/>
  <c r="DP97" i="6"/>
  <c r="DQ97" i="6"/>
  <c r="DK98" i="6"/>
  <c r="DL98" i="6"/>
  <c r="DP98" i="6"/>
  <c r="DQ98" i="6"/>
  <c r="DK99" i="6"/>
  <c r="DL99" i="6"/>
  <c r="DP99" i="6"/>
  <c r="DQ99" i="6"/>
  <c r="DK100" i="6"/>
  <c r="DL100" i="6"/>
  <c r="DP100" i="6"/>
  <c r="DQ100" i="6"/>
  <c r="DK101" i="6"/>
  <c r="DL101" i="6"/>
  <c r="DP101" i="6"/>
  <c r="DQ101" i="6"/>
  <c r="DK102" i="6"/>
  <c r="DL102" i="6"/>
  <c r="DP102" i="6"/>
  <c r="DQ102" i="6"/>
  <c r="DK103" i="6"/>
  <c r="DL103" i="6"/>
  <c r="DP103" i="6"/>
  <c r="DQ103" i="6"/>
  <c r="DK104" i="6"/>
  <c r="DL104" i="6"/>
  <c r="DP104" i="6"/>
  <c r="DQ104" i="6"/>
  <c r="DK105" i="6"/>
  <c r="DL105" i="6"/>
  <c r="DP105" i="6"/>
  <c r="DQ105" i="6"/>
  <c r="DK106" i="6"/>
  <c r="DL106" i="6"/>
  <c r="DP106" i="6"/>
  <c r="DQ106" i="6"/>
  <c r="DK107" i="6"/>
  <c r="DL107" i="6"/>
  <c r="DP107" i="6"/>
  <c r="DQ107" i="6"/>
  <c r="DK108" i="6"/>
  <c r="DL108" i="6"/>
  <c r="DP108" i="6"/>
  <c r="DQ108" i="6"/>
  <c r="DK109" i="6"/>
  <c r="DL109" i="6"/>
  <c r="DP109" i="6"/>
  <c r="DQ109" i="6"/>
  <c r="DK110" i="6"/>
  <c r="DL110" i="6"/>
  <c r="DP110" i="6"/>
  <c r="DQ110" i="6"/>
  <c r="DK111" i="6"/>
  <c r="DL111" i="6"/>
  <c r="DP111" i="6"/>
  <c r="DQ111" i="6"/>
  <c r="DK112" i="6"/>
  <c r="DL112" i="6"/>
  <c r="DP112" i="6"/>
  <c r="DQ112" i="6"/>
  <c r="DK113" i="6"/>
  <c r="DL113" i="6"/>
  <c r="DP113" i="6"/>
  <c r="DQ113" i="6"/>
  <c r="DK114" i="6"/>
  <c r="DL114" i="6"/>
  <c r="DP114" i="6"/>
  <c r="DQ114" i="6"/>
  <c r="DK115" i="6"/>
  <c r="DL115" i="6"/>
  <c r="DP115" i="6"/>
  <c r="DQ115" i="6"/>
  <c r="DK116" i="6"/>
  <c r="DL116" i="6"/>
  <c r="DP116" i="6"/>
  <c r="DQ116" i="6"/>
  <c r="DK117" i="6"/>
  <c r="DL117" i="6"/>
  <c r="DP117" i="6"/>
  <c r="DQ117" i="6"/>
  <c r="DK118" i="6"/>
  <c r="DL118" i="6"/>
  <c r="DP118" i="6"/>
  <c r="DQ118" i="6"/>
  <c r="DK119" i="6"/>
  <c r="DL119" i="6"/>
  <c r="DP119" i="6"/>
  <c r="DQ119" i="6"/>
  <c r="DK120" i="6"/>
  <c r="DL120" i="6"/>
  <c r="DP120" i="6"/>
  <c r="DQ120" i="6"/>
  <c r="DK121" i="6"/>
  <c r="DL121" i="6"/>
  <c r="DP121" i="6"/>
  <c r="DQ121" i="6"/>
  <c r="DK122" i="6"/>
  <c r="DL122" i="6"/>
  <c r="DP122" i="6"/>
  <c r="DQ122" i="6"/>
  <c r="DK123" i="6"/>
  <c r="DL123" i="6"/>
  <c r="DP123" i="6"/>
  <c r="DQ123" i="6"/>
  <c r="DK124" i="6"/>
  <c r="DL124" i="6"/>
  <c r="DP124" i="6"/>
  <c r="DQ124" i="6"/>
  <c r="DK125" i="6"/>
  <c r="DL125" i="6"/>
  <c r="DP125" i="6"/>
  <c r="DQ125" i="6"/>
  <c r="DK126" i="6"/>
  <c r="DL126" i="6"/>
  <c r="DP126" i="6"/>
  <c r="DQ126" i="6"/>
  <c r="DK127" i="6"/>
  <c r="DL127" i="6"/>
  <c r="DP127" i="6"/>
  <c r="DQ127" i="6"/>
  <c r="DK128" i="6"/>
  <c r="DL128" i="6"/>
  <c r="DP128" i="6"/>
  <c r="DQ128" i="6"/>
  <c r="DK129" i="6"/>
  <c r="DL129" i="6"/>
  <c r="DP129" i="6"/>
  <c r="DQ129" i="6"/>
  <c r="DK130" i="6"/>
  <c r="DL130" i="6"/>
  <c r="DP130" i="6"/>
  <c r="DQ130" i="6"/>
  <c r="DK131" i="6"/>
  <c r="DL131" i="6"/>
  <c r="DP131" i="6"/>
  <c r="DQ131" i="6"/>
  <c r="DK132" i="6"/>
  <c r="DL132" i="6"/>
  <c r="DP132" i="6"/>
  <c r="DQ132" i="6"/>
  <c r="DK133" i="6"/>
  <c r="DL133" i="6"/>
  <c r="DP133" i="6"/>
  <c r="DQ133" i="6"/>
  <c r="DK134" i="6"/>
  <c r="DL134" i="6"/>
  <c r="DP134" i="6"/>
  <c r="DQ134" i="6"/>
  <c r="DK135" i="6"/>
  <c r="DL135" i="6"/>
  <c r="DP135" i="6"/>
  <c r="DQ135" i="6"/>
  <c r="DK136" i="6"/>
  <c r="DL136" i="6"/>
  <c r="DP136" i="6"/>
  <c r="DQ136" i="6"/>
  <c r="DK137" i="6"/>
  <c r="DL137" i="6"/>
  <c r="DP137" i="6"/>
  <c r="DQ137" i="6"/>
  <c r="DK138" i="6"/>
  <c r="DL138" i="6"/>
  <c r="DP138" i="6"/>
  <c r="DQ138" i="6"/>
  <c r="DK139" i="6"/>
  <c r="DL139" i="6"/>
  <c r="DP139" i="6"/>
  <c r="DQ139" i="6"/>
  <c r="DK140" i="6"/>
  <c r="DL140" i="6"/>
  <c r="DP140" i="6"/>
  <c r="DQ140" i="6"/>
  <c r="DK141" i="6"/>
  <c r="DL141" i="6"/>
  <c r="DP141" i="6"/>
  <c r="DQ141" i="6"/>
  <c r="DK142" i="6"/>
  <c r="DL142" i="6"/>
  <c r="DP142" i="6"/>
  <c r="DQ142" i="6"/>
  <c r="DK143" i="6"/>
  <c r="DL143" i="6"/>
  <c r="DP143" i="6"/>
  <c r="DQ143" i="6"/>
  <c r="DK144" i="6"/>
  <c r="DL144" i="6"/>
  <c r="DP144" i="6"/>
  <c r="DQ144" i="6"/>
  <c r="DK145" i="6"/>
  <c r="DL145" i="6"/>
  <c r="DP145" i="6"/>
  <c r="DQ145" i="6"/>
  <c r="DK146" i="6"/>
  <c r="DL146" i="6"/>
  <c r="DP146" i="6"/>
  <c r="DQ146" i="6"/>
  <c r="DK147" i="6"/>
  <c r="DL147" i="6"/>
  <c r="DP147" i="6"/>
  <c r="DQ147" i="6"/>
  <c r="DK148" i="6"/>
  <c r="DL148" i="6"/>
  <c r="DP148" i="6"/>
  <c r="DQ148" i="6"/>
  <c r="DK149" i="6"/>
  <c r="DL149" i="6"/>
  <c r="DP149" i="6"/>
  <c r="DQ149" i="6"/>
  <c r="DK150" i="6"/>
  <c r="DL150" i="6"/>
  <c r="DP150" i="6"/>
  <c r="DQ150" i="6"/>
  <c r="DK151" i="6"/>
  <c r="DL151" i="6"/>
  <c r="DP151" i="6"/>
  <c r="DQ151" i="6"/>
  <c r="DK152" i="6"/>
  <c r="DL152" i="6"/>
  <c r="DP152" i="6"/>
  <c r="DQ152" i="6"/>
  <c r="DK153" i="6"/>
  <c r="DL153" i="6"/>
  <c r="DP153" i="6"/>
  <c r="DQ153" i="6"/>
  <c r="DK154" i="6"/>
  <c r="DL154" i="6"/>
  <c r="DP154" i="6"/>
  <c r="DQ154" i="6"/>
  <c r="DK155" i="6"/>
  <c r="DL155" i="6"/>
  <c r="DP155" i="6"/>
  <c r="DQ155" i="6"/>
  <c r="DK156" i="6"/>
  <c r="DL156" i="6"/>
  <c r="DP156" i="6"/>
  <c r="DQ156" i="6"/>
  <c r="DK157" i="6"/>
  <c r="DL157" i="6"/>
  <c r="DP157" i="6"/>
  <c r="DQ157" i="6"/>
  <c r="DK158" i="6"/>
  <c r="DL158" i="6"/>
  <c r="DP158" i="6"/>
  <c r="DQ158" i="6"/>
  <c r="DK159" i="6"/>
  <c r="DL159" i="6"/>
  <c r="DP159" i="6"/>
  <c r="DQ159" i="6"/>
  <c r="DK160" i="6"/>
  <c r="DL160" i="6"/>
  <c r="DP160" i="6"/>
  <c r="DQ160" i="6"/>
  <c r="DK161" i="6"/>
  <c r="DL161" i="6"/>
  <c r="DP161" i="6"/>
  <c r="DQ161" i="6"/>
  <c r="DK162" i="6"/>
  <c r="DL162" i="6"/>
  <c r="DP162" i="6"/>
  <c r="DQ162" i="6"/>
  <c r="DK163" i="6"/>
  <c r="DL163" i="6"/>
  <c r="DP163" i="6"/>
  <c r="DQ163" i="6"/>
  <c r="DK164" i="6"/>
  <c r="DL164" i="6"/>
  <c r="DP164" i="6"/>
  <c r="DQ164" i="6"/>
  <c r="DK165" i="6"/>
  <c r="DL165" i="6"/>
  <c r="DP165" i="6"/>
  <c r="DQ165" i="6"/>
  <c r="DK166" i="6"/>
  <c r="DL166" i="6"/>
  <c r="DP166" i="6"/>
  <c r="DQ166" i="6"/>
  <c r="DK167" i="6"/>
  <c r="DL167" i="6"/>
  <c r="DP167" i="6"/>
  <c r="DQ167" i="6"/>
  <c r="DK168" i="6"/>
  <c r="DL168" i="6"/>
  <c r="DP168" i="6"/>
  <c r="DQ168" i="6"/>
  <c r="DK169" i="6"/>
  <c r="DL169" i="6"/>
  <c r="DP169" i="6"/>
  <c r="DQ169" i="6"/>
  <c r="DK170" i="6"/>
  <c r="DL170" i="6"/>
  <c r="DP170" i="6"/>
  <c r="DQ170" i="6"/>
  <c r="DK171" i="6"/>
  <c r="DL171" i="6"/>
  <c r="DP171" i="6"/>
  <c r="DQ171" i="6"/>
  <c r="DK172" i="6"/>
  <c r="DL172" i="6"/>
  <c r="DP172" i="6"/>
  <c r="DQ172" i="6"/>
  <c r="DK173" i="6"/>
  <c r="DL173" i="6"/>
  <c r="DP173" i="6"/>
  <c r="DQ173" i="6"/>
  <c r="DK174" i="6"/>
  <c r="DL174" i="6"/>
  <c r="DP174" i="6"/>
  <c r="DQ174" i="6"/>
  <c r="DK175" i="6"/>
  <c r="DL175" i="6"/>
  <c r="DP175" i="6"/>
  <c r="DQ175" i="6"/>
  <c r="DK176" i="6"/>
  <c r="DL176" i="6"/>
  <c r="DP176" i="6"/>
  <c r="DQ176" i="6"/>
  <c r="DK177" i="6"/>
  <c r="DL177" i="6"/>
  <c r="DP177" i="6"/>
  <c r="DQ177" i="6"/>
  <c r="DK178" i="6"/>
  <c r="DL178" i="6"/>
  <c r="DP178" i="6"/>
  <c r="DQ178" i="6"/>
  <c r="DK179" i="6"/>
  <c r="DL179" i="6"/>
  <c r="DP179" i="6"/>
  <c r="DQ179" i="6"/>
  <c r="DK180" i="6"/>
  <c r="DL180" i="6"/>
  <c r="DP180" i="6"/>
  <c r="DQ180" i="6"/>
  <c r="DK181" i="6"/>
  <c r="DL181" i="6"/>
  <c r="DP181" i="6"/>
  <c r="DQ181" i="6"/>
  <c r="DK182" i="6"/>
  <c r="DL182" i="6"/>
  <c r="DP182" i="6"/>
  <c r="DQ182" i="6"/>
  <c r="DK183" i="6"/>
  <c r="DL183" i="6"/>
  <c r="DP183" i="6"/>
  <c r="DQ183" i="6"/>
  <c r="DK184" i="6"/>
  <c r="DL184" i="6"/>
  <c r="DP184" i="6"/>
  <c r="DQ184" i="6"/>
  <c r="DK185" i="6"/>
  <c r="DL185" i="6"/>
  <c r="DP185" i="6"/>
  <c r="DQ185" i="6"/>
  <c r="DK186" i="6"/>
  <c r="DL186" i="6"/>
  <c r="DP186" i="6"/>
  <c r="DQ186" i="6"/>
  <c r="DK187" i="6"/>
  <c r="DL187" i="6"/>
  <c r="DP187" i="6"/>
  <c r="DQ187" i="6"/>
  <c r="DK188" i="6"/>
  <c r="DL188" i="6"/>
  <c r="DP188" i="6"/>
  <c r="DQ188" i="6"/>
  <c r="DK189" i="6"/>
  <c r="DL189" i="6"/>
  <c r="DP189" i="6"/>
  <c r="DQ189" i="6"/>
  <c r="DK190" i="6"/>
  <c r="DL190" i="6"/>
  <c r="DP190" i="6"/>
  <c r="DQ190" i="6"/>
  <c r="DK191" i="6"/>
  <c r="DL191" i="6"/>
  <c r="DP191" i="6"/>
  <c r="DQ191" i="6"/>
  <c r="DK192" i="6"/>
  <c r="DL192" i="6"/>
  <c r="DP192" i="6"/>
  <c r="DQ192" i="6"/>
  <c r="DK193" i="6"/>
  <c r="DL193" i="6"/>
  <c r="DP193" i="6"/>
  <c r="DQ193" i="6"/>
  <c r="DK194" i="6"/>
  <c r="DL194" i="6"/>
  <c r="DP194" i="6"/>
  <c r="DQ194" i="6"/>
  <c r="DK195" i="6"/>
  <c r="DL195" i="6"/>
  <c r="DP195" i="6"/>
  <c r="DQ195" i="6"/>
  <c r="DK196" i="6"/>
  <c r="DL196" i="6"/>
  <c r="DP196" i="6"/>
  <c r="DQ196" i="6"/>
  <c r="DK197" i="6"/>
  <c r="DL197" i="6"/>
  <c r="DP197" i="6"/>
  <c r="DQ197" i="6"/>
  <c r="DK198" i="6"/>
  <c r="DL198" i="6"/>
  <c r="DP198" i="6"/>
  <c r="DQ198" i="6"/>
  <c r="DK199" i="6"/>
  <c r="DL199" i="6"/>
  <c r="DP199" i="6"/>
  <c r="DQ199" i="6"/>
  <c r="DK200" i="6"/>
  <c r="DL200" i="6"/>
  <c r="DP200" i="6"/>
  <c r="DQ200" i="6"/>
  <c r="DK201" i="6"/>
  <c r="DL201" i="6"/>
  <c r="DP201" i="6"/>
  <c r="DQ201" i="6"/>
  <c r="DK202" i="6"/>
  <c r="DL202" i="6"/>
  <c r="DP202" i="6"/>
  <c r="DQ202" i="6"/>
  <c r="DK203" i="6"/>
  <c r="DL203" i="6"/>
  <c r="DP203" i="6"/>
  <c r="DQ203" i="6"/>
  <c r="DK204" i="6"/>
  <c r="DL204" i="6"/>
  <c r="DP204" i="6"/>
  <c r="DQ204" i="6"/>
  <c r="DK205" i="6"/>
  <c r="DL205" i="6"/>
  <c r="DP205" i="6"/>
  <c r="DQ205" i="6"/>
  <c r="DK206" i="6"/>
  <c r="DL206" i="6"/>
  <c r="DP206" i="6"/>
  <c r="DQ206" i="6"/>
  <c r="DK207" i="6"/>
  <c r="DL207" i="6"/>
  <c r="DP207" i="6"/>
  <c r="DQ207" i="6"/>
  <c r="DK208" i="6"/>
  <c r="DL208" i="6"/>
  <c r="DP208" i="6"/>
  <c r="DQ208" i="6"/>
  <c r="DK209" i="6"/>
  <c r="DL209" i="6"/>
  <c r="DP209" i="6"/>
  <c r="DQ209" i="6"/>
  <c r="DK210" i="6"/>
  <c r="DL210" i="6"/>
  <c r="DP210" i="6"/>
  <c r="DQ210" i="6"/>
  <c r="DK211" i="6"/>
  <c r="DL211" i="6"/>
  <c r="DP211" i="6"/>
  <c r="DQ211" i="6"/>
  <c r="DK212" i="6"/>
  <c r="DL212" i="6"/>
  <c r="DP212" i="6"/>
  <c r="DQ212" i="6"/>
  <c r="DK213" i="6"/>
  <c r="DL213" i="6"/>
  <c r="DP213" i="6"/>
  <c r="DQ213" i="6"/>
  <c r="DK214" i="6"/>
  <c r="DL214" i="6"/>
  <c r="DP214" i="6"/>
  <c r="DQ214" i="6"/>
  <c r="DK215" i="6"/>
  <c r="DL215" i="6"/>
  <c r="DP215" i="6"/>
  <c r="DQ215" i="6"/>
  <c r="DK216" i="6"/>
  <c r="DL216" i="6"/>
  <c r="DP216" i="6"/>
  <c r="DQ216" i="6"/>
  <c r="DK217" i="6"/>
  <c r="DL217" i="6"/>
  <c r="DP217" i="6"/>
  <c r="DQ217" i="6"/>
  <c r="DK218" i="6"/>
  <c r="DL218" i="6"/>
  <c r="DP218" i="6"/>
  <c r="DQ218" i="6"/>
  <c r="DK219" i="6"/>
  <c r="DL219" i="6"/>
  <c r="DP219" i="6"/>
  <c r="DQ219" i="6"/>
  <c r="DK220" i="6"/>
  <c r="DL220" i="6"/>
  <c r="DP220" i="6"/>
  <c r="DQ220" i="6"/>
  <c r="DK221" i="6"/>
  <c r="DL221" i="6"/>
  <c r="DP221" i="6"/>
  <c r="DQ221" i="6"/>
  <c r="DK222" i="6"/>
  <c r="DL222" i="6"/>
  <c r="DP222" i="6"/>
  <c r="DQ222" i="6"/>
  <c r="DK223" i="6"/>
  <c r="DL223" i="6"/>
  <c r="DP223" i="6"/>
  <c r="DQ223" i="6"/>
  <c r="DK224" i="6"/>
  <c r="DL224" i="6"/>
  <c r="DP224" i="6"/>
  <c r="DQ224" i="6"/>
  <c r="DK225" i="6"/>
  <c r="DL225" i="6"/>
  <c r="DP225" i="6"/>
  <c r="DQ225" i="6"/>
  <c r="DK226" i="6"/>
  <c r="DL226" i="6"/>
  <c r="DP226" i="6"/>
  <c r="DQ226" i="6"/>
  <c r="DK227" i="6"/>
  <c r="DL227" i="6"/>
  <c r="DP227" i="6"/>
  <c r="DQ227" i="6"/>
  <c r="DK228" i="6"/>
  <c r="DL228" i="6"/>
  <c r="DP228" i="6"/>
  <c r="DQ228" i="6"/>
  <c r="DK229" i="6"/>
  <c r="DL229" i="6"/>
  <c r="DP229" i="6"/>
  <c r="DQ229" i="6"/>
  <c r="DK230" i="6"/>
  <c r="DL230" i="6"/>
  <c r="DP230" i="6"/>
  <c r="DQ230" i="6"/>
  <c r="DK231" i="6"/>
  <c r="DL231" i="6"/>
  <c r="DP231" i="6"/>
  <c r="DQ231" i="6"/>
  <c r="DK232" i="6"/>
  <c r="DL232" i="6"/>
  <c r="DP232" i="6"/>
  <c r="DQ232" i="6"/>
  <c r="DK233" i="6"/>
  <c r="DL233" i="6"/>
  <c r="DP233" i="6"/>
  <c r="DQ233" i="6"/>
  <c r="DK234" i="6"/>
  <c r="DL234" i="6"/>
  <c r="DP234" i="6"/>
  <c r="DQ234" i="6"/>
  <c r="DK235" i="6"/>
  <c r="DL235" i="6"/>
  <c r="DP235" i="6"/>
  <c r="DQ235" i="6"/>
  <c r="DK236" i="6"/>
  <c r="DL236" i="6"/>
  <c r="DP236" i="6"/>
  <c r="DQ236" i="6"/>
  <c r="DK237" i="6"/>
  <c r="DL237" i="6"/>
  <c r="DP237" i="6"/>
  <c r="DQ237" i="6"/>
  <c r="DK238" i="6"/>
  <c r="DL238" i="6"/>
  <c r="DP238" i="6"/>
  <c r="DQ238" i="6"/>
  <c r="DK239" i="6"/>
  <c r="DL239" i="6"/>
  <c r="DP239" i="6"/>
  <c r="DQ239" i="6"/>
  <c r="DK240" i="6"/>
  <c r="DL240" i="6"/>
  <c r="DP240" i="6"/>
  <c r="DQ240" i="6"/>
  <c r="DK241" i="6"/>
  <c r="DL241" i="6"/>
  <c r="DP241" i="6"/>
  <c r="DQ241" i="6"/>
  <c r="DK242" i="6"/>
  <c r="DL242" i="6"/>
  <c r="DP242" i="6"/>
  <c r="DQ242" i="6"/>
  <c r="DK243" i="6"/>
  <c r="DL243" i="6"/>
  <c r="DP243" i="6"/>
  <c r="DQ243" i="6"/>
  <c r="DK244" i="6"/>
  <c r="DL244" i="6"/>
  <c r="DP244" i="6"/>
  <c r="DQ244" i="6"/>
  <c r="DK245" i="6"/>
  <c r="DL245" i="6"/>
  <c r="DP245" i="6"/>
  <c r="DQ245" i="6"/>
  <c r="DK246" i="6"/>
  <c r="DL246" i="6"/>
  <c r="DP246" i="6"/>
  <c r="DQ246" i="6"/>
  <c r="DK247" i="6"/>
  <c r="DL247" i="6"/>
  <c r="DP247" i="6"/>
  <c r="DQ247" i="6"/>
  <c r="DK248" i="6"/>
  <c r="DL248" i="6"/>
  <c r="DP248" i="6"/>
  <c r="DQ248" i="6"/>
  <c r="DK249" i="6"/>
  <c r="DL249" i="6"/>
  <c r="DP249" i="6"/>
  <c r="DQ249" i="6"/>
  <c r="DK250" i="6"/>
  <c r="DL250" i="6"/>
  <c r="DP250" i="6"/>
  <c r="DQ250" i="6"/>
  <c r="DK251" i="6"/>
  <c r="DL251" i="6"/>
  <c r="DP251" i="6"/>
  <c r="DQ251" i="6"/>
  <c r="DQ4" i="6"/>
  <c r="DP4" i="6"/>
  <c r="DL4" i="6"/>
  <c r="DK4" i="6"/>
  <c r="DC5" i="6"/>
  <c r="DD5" i="6"/>
  <c r="DH5" i="6"/>
  <c r="DI5" i="6"/>
  <c r="DC6" i="6"/>
  <c r="DD6" i="6"/>
  <c r="DH6" i="6"/>
  <c r="DI6" i="6"/>
  <c r="DC7" i="6"/>
  <c r="DD7" i="6"/>
  <c r="DH7" i="6"/>
  <c r="DI7" i="6"/>
  <c r="DC8" i="6"/>
  <c r="DD8" i="6"/>
  <c r="DH8" i="6"/>
  <c r="DI8" i="6"/>
  <c r="DC9" i="6"/>
  <c r="DD9" i="6"/>
  <c r="DH9" i="6"/>
  <c r="DI9" i="6"/>
  <c r="DC10" i="6"/>
  <c r="DD10" i="6"/>
  <c r="DH10" i="6"/>
  <c r="DI10" i="6"/>
  <c r="DC11" i="6"/>
  <c r="DD11" i="6"/>
  <c r="DH11" i="6"/>
  <c r="DI11" i="6"/>
  <c r="DC12" i="6"/>
  <c r="DD12" i="6"/>
  <c r="DH12" i="6"/>
  <c r="DI12" i="6"/>
  <c r="DC13" i="6"/>
  <c r="DD13" i="6"/>
  <c r="DH13" i="6"/>
  <c r="DI13" i="6"/>
  <c r="DC14" i="6"/>
  <c r="DD14" i="6"/>
  <c r="DH14" i="6"/>
  <c r="DI14" i="6"/>
  <c r="DC15" i="6"/>
  <c r="DD15" i="6"/>
  <c r="DH15" i="6"/>
  <c r="DI15" i="6"/>
  <c r="DC16" i="6"/>
  <c r="DD16" i="6"/>
  <c r="DH16" i="6"/>
  <c r="DI16" i="6"/>
  <c r="DC17" i="6"/>
  <c r="DD17" i="6"/>
  <c r="DH17" i="6"/>
  <c r="DI17" i="6"/>
  <c r="DC18" i="6"/>
  <c r="DD18" i="6"/>
  <c r="DH18" i="6"/>
  <c r="DI18" i="6"/>
  <c r="DC19" i="6"/>
  <c r="DD19" i="6"/>
  <c r="DH19" i="6"/>
  <c r="DI19" i="6"/>
  <c r="DC20" i="6"/>
  <c r="DD20" i="6"/>
  <c r="DH20" i="6"/>
  <c r="DI20" i="6"/>
  <c r="DC21" i="6"/>
  <c r="DD21" i="6"/>
  <c r="DH21" i="6"/>
  <c r="DI21" i="6"/>
  <c r="DC22" i="6"/>
  <c r="DD22" i="6"/>
  <c r="DH22" i="6"/>
  <c r="DI22" i="6"/>
  <c r="DC23" i="6"/>
  <c r="DD23" i="6"/>
  <c r="DH23" i="6"/>
  <c r="DI23" i="6"/>
  <c r="DC24" i="6"/>
  <c r="DD24" i="6"/>
  <c r="DH24" i="6"/>
  <c r="DI24" i="6"/>
  <c r="DC25" i="6"/>
  <c r="DD25" i="6"/>
  <c r="DH25" i="6"/>
  <c r="DI25" i="6"/>
  <c r="DC26" i="6"/>
  <c r="DD26" i="6"/>
  <c r="DH26" i="6"/>
  <c r="DI26" i="6"/>
  <c r="DC27" i="6"/>
  <c r="DD27" i="6"/>
  <c r="DH27" i="6"/>
  <c r="DI27" i="6"/>
  <c r="DC28" i="6"/>
  <c r="DD28" i="6"/>
  <c r="DH28" i="6"/>
  <c r="DI28" i="6"/>
  <c r="DC29" i="6"/>
  <c r="DD29" i="6"/>
  <c r="DH29" i="6"/>
  <c r="DI29" i="6"/>
  <c r="DC30" i="6"/>
  <c r="DD30" i="6"/>
  <c r="DH30" i="6"/>
  <c r="DI30" i="6"/>
  <c r="DC31" i="6"/>
  <c r="DD31" i="6"/>
  <c r="DH31" i="6"/>
  <c r="DI31" i="6"/>
  <c r="DC32" i="6"/>
  <c r="DD32" i="6"/>
  <c r="DH32" i="6"/>
  <c r="DI32" i="6"/>
  <c r="DC33" i="6"/>
  <c r="DD33" i="6"/>
  <c r="DH33" i="6"/>
  <c r="DI33" i="6"/>
  <c r="DC34" i="6"/>
  <c r="DD34" i="6"/>
  <c r="DH34" i="6"/>
  <c r="DI34" i="6"/>
  <c r="DC35" i="6"/>
  <c r="DD35" i="6"/>
  <c r="DH35" i="6"/>
  <c r="DI35" i="6"/>
  <c r="DC36" i="6"/>
  <c r="DD36" i="6"/>
  <c r="DH36" i="6"/>
  <c r="DI36" i="6"/>
  <c r="DC37" i="6"/>
  <c r="DD37" i="6"/>
  <c r="DH37" i="6"/>
  <c r="DI37" i="6"/>
  <c r="DC38" i="6"/>
  <c r="DD38" i="6"/>
  <c r="DH38" i="6"/>
  <c r="DI38" i="6"/>
  <c r="DC39" i="6"/>
  <c r="DD39" i="6"/>
  <c r="DH39" i="6"/>
  <c r="DI39" i="6"/>
  <c r="DC40" i="6"/>
  <c r="DD40" i="6"/>
  <c r="DH40" i="6"/>
  <c r="DI40" i="6"/>
  <c r="DC41" i="6"/>
  <c r="DD41" i="6"/>
  <c r="DH41" i="6"/>
  <c r="DI41" i="6"/>
  <c r="DC42" i="6"/>
  <c r="DD42" i="6"/>
  <c r="DH42" i="6"/>
  <c r="DI42" i="6"/>
  <c r="DC43" i="6"/>
  <c r="DD43" i="6"/>
  <c r="DH43" i="6"/>
  <c r="DI43" i="6"/>
  <c r="DC44" i="6"/>
  <c r="DD44" i="6"/>
  <c r="DH44" i="6"/>
  <c r="DI44" i="6"/>
  <c r="DC45" i="6"/>
  <c r="DD45" i="6"/>
  <c r="DH45" i="6"/>
  <c r="DI45" i="6"/>
  <c r="DC46" i="6"/>
  <c r="DD46" i="6"/>
  <c r="DH46" i="6"/>
  <c r="DI46" i="6"/>
  <c r="DC47" i="6"/>
  <c r="DD47" i="6"/>
  <c r="DH47" i="6"/>
  <c r="DI47" i="6"/>
  <c r="DC48" i="6"/>
  <c r="DD48" i="6"/>
  <c r="DH48" i="6"/>
  <c r="DI48" i="6"/>
  <c r="DC49" i="6"/>
  <c r="DD49" i="6"/>
  <c r="DH49" i="6"/>
  <c r="DI49" i="6"/>
  <c r="DC50" i="6"/>
  <c r="DD50" i="6"/>
  <c r="DH50" i="6"/>
  <c r="DI50" i="6"/>
  <c r="DC51" i="6"/>
  <c r="DD51" i="6"/>
  <c r="DH51" i="6"/>
  <c r="DI51" i="6"/>
  <c r="DC52" i="6"/>
  <c r="DD52" i="6"/>
  <c r="DH52" i="6"/>
  <c r="DI52" i="6"/>
  <c r="DC53" i="6"/>
  <c r="DD53" i="6"/>
  <c r="DH53" i="6"/>
  <c r="DI53" i="6"/>
  <c r="DC54" i="6"/>
  <c r="DD54" i="6"/>
  <c r="DH54" i="6"/>
  <c r="DI54" i="6"/>
  <c r="DC55" i="6"/>
  <c r="DD55" i="6"/>
  <c r="DH55" i="6"/>
  <c r="DI55" i="6"/>
  <c r="DC56" i="6"/>
  <c r="DD56" i="6"/>
  <c r="DH56" i="6"/>
  <c r="DI56" i="6"/>
  <c r="DC57" i="6"/>
  <c r="DD57" i="6"/>
  <c r="DH57" i="6"/>
  <c r="DI57" i="6"/>
  <c r="DC58" i="6"/>
  <c r="DD58" i="6"/>
  <c r="DH58" i="6"/>
  <c r="DI58" i="6"/>
  <c r="DC59" i="6"/>
  <c r="DD59" i="6"/>
  <c r="DH59" i="6"/>
  <c r="DI59" i="6"/>
  <c r="DC60" i="6"/>
  <c r="DD60" i="6"/>
  <c r="DH60" i="6"/>
  <c r="DI60" i="6"/>
  <c r="DC61" i="6"/>
  <c r="DD61" i="6"/>
  <c r="DH61" i="6"/>
  <c r="DI61" i="6"/>
  <c r="DC62" i="6"/>
  <c r="DD62" i="6"/>
  <c r="DH62" i="6"/>
  <c r="DI62" i="6"/>
  <c r="DC63" i="6"/>
  <c r="DD63" i="6"/>
  <c r="DH63" i="6"/>
  <c r="DI63" i="6"/>
  <c r="DC64" i="6"/>
  <c r="DD64" i="6"/>
  <c r="DH64" i="6"/>
  <c r="DI64" i="6"/>
  <c r="DC65" i="6"/>
  <c r="DD65" i="6"/>
  <c r="DH65" i="6"/>
  <c r="DI65" i="6"/>
  <c r="DC66" i="6"/>
  <c r="DD66" i="6"/>
  <c r="DH66" i="6"/>
  <c r="DI66" i="6"/>
  <c r="DC67" i="6"/>
  <c r="DD67" i="6"/>
  <c r="DH67" i="6"/>
  <c r="DI67" i="6"/>
  <c r="DC68" i="6"/>
  <c r="DD68" i="6"/>
  <c r="DH68" i="6"/>
  <c r="DI68" i="6"/>
  <c r="DC69" i="6"/>
  <c r="DD69" i="6"/>
  <c r="DH69" i="6"/>
  <c r="DI69" i="6"/>
  <c r="DC70" i="6"/>
  <c r="DD70" i="6"/>
  <c r="DH70" i="6"/>
  <c r="DI70" i="6"/>
  <c r="DC71" i="6"/>
  <c r="DD71" i="6"/>
  <c r="DH71" i="6"/>
  <c r="DI71" i="6"/>
  <c r="DC72" i="6"/>
  <c r="DD72" i="6"/>
  <c r="DH72" i="6"/>
  <c r="DI72" i="6"/>
  <c r="DC73" i="6"/>
  <c r="DD73" i="6"/>
  <c r="DH73" i="6"/>
  <c r="DI73" i="6"/>
  <c r="DC74" i="6"/>
  <c r="DD74" i="6"/>
  <c r="DH74" i="6"/>
  <c r="DI74" i="6"/>
  <c r="DC75" i="6"/>
  <c r="DD75" i="6"/>
  <c r="DH75" i="6"/>
  <c r="DI75" i="6"/>
  <c r="DC76" i="6"/>
  <c r="DD76" i="6"/>
  <c r="DH76" i="6"/>
  <c r="DI76" i="6"/>
  <c r="DC77" i="6"/>
  <c r="DD77" i="6"/>
  <c r="DH77" i="6"/>
  <c r="DI77" i="6"/>
  <c r="DC78" i="6"/>
  <c r="DD78" i="6"/>
  <c r="DH78" i="6"/>
  <c r="DI78" i="6"/>
  <c r="DC79" i="6"/>
  <c r="DD79" i="6"/>
  <c r="DH79" i="6"/>
  <c r="DI79" i="6"/>
  <c r="DC80" i="6"/>
  <c r="DD80" i="6"/>
  <c r="DH80" i="6"/>
  <c r="DI80" i="6"/>
  <c r="DC81" i="6"/>
  <c r="DD81" i="6"/>
  <c r="DH81" i="6"/>
  <c r="DI81" i="6"/>
  <c r="DC82" i="6"/>
  <c r="DD82" i="6"/>
  <c r="DH82" i="6"/>
  <c r="DI82" i="6"/>
  <c r="DC83" i="6"/>
  <c r="DD83" i="6"/>
  <c r="DH83" i="6"/>
  <c r="DI83" i="6"/>
  <c r="DC84" i="6"/>
  <c r="DD84" i="6"/>
  <c r="DH84" i="6"/>
  <c r="DI84" i="6"/>
  <c r="DC85" i="6"/>
  <c r="DD85" i="6"/>
  <c r="DH85" i="6"/>
  <c r="DI85" i="6"/>
  <c r="DC86" i="6"/>
  <c r="DD86" i="6"/>
  <c r="DH86" i="6"/>
  <c r="DI86" i="6"/>
  <c r="DC87" i="6"/>
  <c r="DD87" i="6"/>
  <c r="DH87" i="6"/>
  <c r="DI87" i="6"/>
  <c r="DC88" i="6"/>
  <c r="DD88" i="6"/>
  <c r="DH88" i="6"/>
  <c r="DI88" i="6"/>
  <c r="DC89" i="6"/>
  <c r="DD89" i="6"/>
  <c r="DH89" i="6"/>
  <c r="DI89" i="6"/>
  <c r="DC90" i="6"/>
  <c r="DD90" i="6"/>
  <c r="DH90" i="6"/>
  <c r="DI90" i="6"/>
  <c r="DC91" i="6"/>
  <c r="DD91" i="6"/>
  <c r="DH91" i="6"/>
  <c r="DI91" i="6"/>
  <c r="DC92" i="6"/>
  <c r="DD92" i="6"/>
  <c r="DH92" i="6"/>
  <c r="DI92" i="6"/>
  <c r="DC93" i="6"/>
  <c r="DD93" i="6"/>
  <c r="DH93" i="6"/>
  <c r="DI93" i="6"/>
  <c r="DC94" i="6"/>
  <c r="DD94" i="6"/>
  <c r="DH94" i="6"/>
  <c r="DI94" i="6"/>
  <c r="DC95" i="6"/>
  <c r="DD95" i="6"/>
  <c r="DH95" i="6"/>
  <c r="DI95" i="6"/>
  <c r="DC96" i="6"/>
  <c r="DD96" i="6"/>
  <c r="DH96" i="6"/>
  <c r="DI96" i="6"/>
  <c r="DC97" i="6"/>
  <c r="DD97" i="6"/>
  <c r="DH97" i="6"/>
  <c r="DI97" i="6"/>
  <c r="DC98" i="6"/>
  <c r="DD98" i="6"/>
  <c r="DH98" i="6"/>
  <c r="DI98" i="6"/>
  <c r="DC99" i="6"/>
  <c r="DD99" i="6"/>
  <c r="DH99" i="6"/>
  <c r="DI99" i="6"/>
  <c r="DC100" i="6"/>
  <c r="DD100" i="6"/>
  <c r="DH100" i="6"/>
  <c r="DI100" i="6"/>
  <c r="DC101" i="6"/>
  <c r="DD101" i="6"/>
  <c r="DH101" i="6"/>
  <c r="DI101" i="6"/>
  <c r="DC102" i="6"/>
  <c r="DD102" i="6"/>
  <c r="DH102" i="6"/>
  <c r="DI102" i="6"/>
  <c r="DC103" i="6"/>
  <c r="DD103" i="6"/>
  <c r="DH103" i="6"/>
  <c r="DI103" i="6"/>
  <c r="DC104" i="6"/>
  <c r="DD104" i="6"/>
  <c r="DH104" i="6"/>
  <c r="DI104" i="6"/>
  <c r="DC105" i="6"/>
  <c r="DD105" i="6"/>
  <c r="DH105" i="6"/>
  <c r="DI105" i="6"/>
  <c r="DC106" i="6"/>
  <c r="DD106" i="6"/>
  <c r="DH106" i="6"/>
  <c r="DI106" i="6"/>
  <c r="DC107" i="6"/>
  <c r="DD107" i="6"/>
  <c r="DH107" i="6"/>
  <c r="DI107" i="6"/>
  <c r="DC108" i="6"/>
  <c r="DD108" i="6"/>
  <c r="DH108" i="6"/>
  <c r="DI108" i="6"/>
  <c r="DC109" i="6"/>
  <c r="DD109" i="6"/>
  <c r="DH109" i="6"/>
  <c r="DI109" i="6"/>
  <c r="DC110" i="6"/>
  <c r="DD110" i="6"/>
  <c r="DH110" i="6"/>
  <c r="DI110" i="6"/>
  <c r="DC111" i="6"/>
  <c r="DD111" i="6"/>
  <c r="DH111" i="6"/>
  <c r="DI111" i="6"/>
  <c r="DC112" i="6"/>
  <c r="DD112" i="6"/>
  <c r="DH112" i="6"/>
  <c r="DI112" i="6"/>
  <c r="DC113" i="6"/>
  <c r="DD113" i="6"/>
  <c r="DH113" i="6"/>
  <c r="DI113" i="6"/>
  <c r="DC114" i="6"/>
  <c r="DD114" i="6"/>
  <c r="DH114" i="6"/>
  <c r="DI114" i="6"/>
  <c r="DC115" i="6"/>
  <c r="DD115" i="6"/>
  <c r="DH115" i="6"/>
  <c r="DI115" i="6"/>
  <c r="DC116" i="6"/>
  <c r="DD116" i="6"/>
  <c r="DH116" i="6"/>
  <c r="DI116" i="6"/>
  <c r="DC117" i="6"/>
  <c r="DD117" i="6"/>
  <c r="DH117" i="6"/>
  <c r="DI117" i="6"/>
  <c r="DC118" i="6"/>
  <c r="DD118" i="6"/>
  <c r="DH118" i="6"/>
  <c r="DI118" i="6"/>
  <c r="DC119" i="6"/>
  <c r="DD119" i="6"/>
  <c r="DH119" i="6"/>
  <c r="DI119" i="6"/>
  <c r="DC120" i="6"/>
  <c r="DD120" i="6"/>
  <c r="DH120" i="6"/>
  <c r="DI120" i="6"/>
  <c r="DC121" i="6"/>
  <c r="DD121" i="6"/>
  <c r="DH121" i="6"/>
  <c r="DI121" i="6"/>
  <c r="DC122" i="6"/>
  <c r="DD122" i="6"/>
  <c r="DH122" i="6"/>
  <c r="DI122" i="6"/>
  <c r="DC123" i="6"/>
  <c r="DD123" i="6"/>
  <c r="DH123" i="6"/>
  <c r="DI123" i="6"/>
  <c r="DC124" i="6"/>
  <c r="DD124" i="6"/>
  <c r="DH124" i="6"/>
  <c r="DI124" i="6"/>
  <c r="DC125" i="6"/>
  <c r="DD125" i="6"/>
  <c r="DH125" i="6"/>
  <c r="DI125" i="6"/>
  <c r="DC126" i="6"/>
  <c r="DD126" i="6"/>
  <c r="DH126" i="6"/>
  <c r="DI126" i="6"/>
  <c r="DC127" i="6"/>
  <c r="DD127" i="6"/>
  <c r="DH127" i="6"/>
  <c r="DI127" i="6"/>
  <c r="DC128" i="6"/>
  <c r="DD128" i="6"/>
  <c r="DH128" i="6"/>
  <c r="DI128" i="6"/>
  <c r="DC129" i="6"/>
  <c r="DD129" i="6"/>
  <c r="DH129" i="6"/>
  <c r="DI129" i="6"/>
  <c r="DC130" i="6"/>
  <c r="DD130" i="6"/>
  <c r="DH130" i="6"/>
  <c r="DI130" i="6"/>
  <c r="DC131" i="6"/>
  <c r="DD131" i="6"/>
  <c r="DH131" i="6"/>
  <c r="DI131" i="6"/>
  <c r="DC132" i="6"/>
  <c r="DD132" i="6"/>
  <c r="DH132" i="6"/>
  <c r="DI132" i="6"/>
  <c r="DC133" i="6"/>
  <c r="DD133" i="6"/>
  <c r="DH133" i="6"/>
  <c r="DI133" i="6"/>
  <c r="DC134" i="6"/>
  <c r="DD134" i="6"/>
  <c r="DH134" i="6"/>
  <c r="DI134" i="6"/>
  <c r="DC135" i="6"/>
  <c r="DD135" i="6"/>
  <c r="DH135" i="6"/>
  <c r="DI135" i="6"/>
  <c r="DC136" i="6"/>
  <c r="DD136" i="6"/>
  <c r="DH136" i="6"/>
  <c r="DI136" i="6"/>
  <c r="DC137" i="6"/>
  <c r="DD137" i="6"/>
  <c r="DH137" i="6"/>
  <c r="DI137" i="6"/>
  <c r="DC138" i="6"/>
  <c r="DD138" i="6"/>
  <c r="DH138" i="6"/>
  <c r="DI138" i="6"/>
  <c r="DC139" i="6"/>
  <c r="DD139" i="6"/>
  <c r="DH139" i="6"/>
  <c r="DI139" i="6"/>
  <c r="DC140" i="6"/>
  <c r="DD140" i="6"/>
  <c r="DH140" i="6"/>
  <c r="DI140" i="6"/>
  <c r="DC141" i="6"/>
  <c r="DD141" i="6"/>
  <c r="DH141" i="6"/>
  <c r="DI141" i="6"/>
  <c r="DC142" i="6"/>
  <c r="DD142" i="6"/>
  <c r="DH142" i="6"/>
  <c r="DI142" i="6"/>
  <c r="DC143" i="6"/>
  <c r="DD143" i="6"/>
  <c r="DH143" i="6"/>
  <c r="DI143" i="6"/>
  <c r="DC144" i="6"/>
  <c r="DD144" i="6"/>
  <c r="DH144" i="6"/>
  <c r="DI144" i="6"/>
  <c r="DC145" i="6"/>
  <c r="DD145" i="6"/>
  <c r="DH145" i="6"/>
  <c r="DI145" i="6"/>
  <c r="DC146" i="6"/>
  <c r="DD146" i="6"/>
  <c r="DH146" i="6"/>
  <c r="DI146" i="6"/>
  <c r="DC147" i="6"/>
  <c r="DD147" i="6"/>
  <c r="DH147" i="6"/>
  <c r="DI147" i="6"/>
  <c r="DC148" i="6"/>
  <c r="DD148" i="6"/>
  <c r="DH148" i="6"/>
  <c r="DI148" i="6"/>
  <c r="DC149" i="6"/>
  <c r="DD149" i="6"/>
  <c r="DH149" i="6"/>
  <c r="DI149" i="6"/>
  <c r="DC150" i="6"/>
  <c r="DD150" i="6"/>
  <c r="DH150" i="6"/>
  <c r="DI150" i="6"/>
  <c r="DC151" i="6"/>
  <c r="DD151" i="6"/>
  <c r="DH151" i="6"/>
  <c r="DI151" i="6"/>
  <c r="DC152" i="6"/>
  <c r="DD152" i="6"/>
  <c r="DH152" i="6"/>
  <c r="DI152" i="6"/>
  <c r="DC153" i="6"/>
  <c r="DD153" i="6"/>
  <c r="DH153" i="6"/>
  <c r="DI153" i="6"/>
  <c r="DC154" i="6"/>
  <c r="DD154" i="6"/>
  <c r="DH154" i="6"/>
  <c r="DI154" i="6"/>
  <c r="DC155" i="6"/>
  <c r="DD155" i="6"/>
  <c r="DH155" i="6"/>
  <c r="DI155" i="6"/>
  <c r="DC156" i="6"/>
  <c r="DD156" i="6"/>
  <c r="DH156" i="6"/>
  <c r="DI156" i="6"/>
  <c r="DC157" i="6"/>
  <c r="DD157" i="6"/>
  <c r="DH157" i="6"/>
  <c r="DI157" i="6"/>
  <c r="DC158" i="6"/>
  <c r="DD158" i="6"/>
  <c r="DH158" i="6"/>
  <c r="DI158" i="6"/>
  <c r="DC159" i="6"/>
  <c r="DD159" i="6"/>
  <c r="DH159" i="6"/>
  <c r="DI159" i="6"/>
  <c r="DC160" i="6"/>
  <c r="DD160" i="6"/>
  <c r="DH160" i="6"/>
  <c r="DI160" i="6"/>
  <c r="DC161" i="6"/>
  <c r="DD161" i="6"/>
  <c r="DH161" i="6"/>
  <c r="DI161" i="6"/>
  <c r="DC162" i="6"/>
  <c r="DD162" i="6"/>
  <c r="DH162" i="6"/>
  <c r="DI162" i="6"/>
  <c r="DC163" i="6"/>
  <c r="DD163" i="6"/>
  <c r="DH163" i="6"/>
  <c r="DI163" i="6"/>
  <c r="DC164" i="6"/>
  <c r="DD164" i="6"/>
  <c r="DH164" i="6"/>
  <c r="DI164" i="6"/>
  <c r="DC165" i="6"/>
  <c r="DD165" i="6"/>
  <c r="DH165" i="6"/>
  <c r="DI165" i="6"/>
  <c r="DC166" i="6"/>
  <c r="DD166" i="6"/>
  <c r="DH166" i="6"/>
  <c r="DI166" i="6"/>
  <c r="DC167" i="6"/>
  <c r="DD167" i="6"/>
  <c r="DH167" i="6"/>
  <c r="DI167" i="6"/>
  <c r="DC168" i="6"/>
  <c r="DD168" i="6"/>
  <c r="DH168" i="6"/>
  <c r="DI168" i="6"/>
  <c r="DC169" i="6"/>
  <c r="DD169" i="6"/>
  <c r="DH169" i="6"/>
  <c r="DI169" i="6"/>
  <c r="DC170" i="6"/>
  <c r="DD170" i="6"/>
  <c r="DH170" i="6"/>
  <c r="DI170" i="6"/>
  <c r="DC171" i="6"/>
  <c r="DD171" i="6"/>
  <c r="DH171" i="6"/>
  <c r="DI171" i="6"/>
  <c r="DC172" i="6"/>
  <c r="DD172" i="6"/>
  <c r="DH172" i="6"/>
  <c r="DI172" i="6"/>
  <c r="DC173" i="6"/>
  <c r="DD173" i="6"/>
  <c r="DH173" i="6"/>
  <c r="DI173" i="6"/>
  <c r="DC174" i="6"/>
  <c r="DD174" i="6"/>
  <c r="DH174" i="6"/>
  <c r="DI174" i="6"/>
  <c r="DC175" i="6"/>
  <c r="DD175" i="6"/>
  <c r="DH175" i="6"/>
  <c r="DI175" i="6"/>
  <c r="DC176" i="6"/>
  <c r="DD176" i="6"/>
  <c r="DH176" i="6"/>
  <c r="DI176" i="6"/>
  <c r="DC177" i="6"/>
  <c r="DD177" i="6"/>
  <c r="DH177" i="6"/>
  <c r="DI177" i="6"/>
  <c r="DC178" i="6"/>
  <c r="DD178" i="6"/>
  <c r="DH178" i="6"/>
  <c r="DI178" i="6"/>
  <c r="DC179" i="6"/>
  <c r="DD179" i="6"/>
  <c r="DH179" i="6"/>
  <c r="DI179" i="6"/>
  <c r="DC180" i="6"/>
  <c r="DD180" i="6"/>
  <c r="DH180" i="6"/>
  <c r="DI180" i="6"/>
  <c r="DC181" i="6"/>
  <c r="DD181" i="6"/>
  <c r="DH181" i="6"/>
  <c r="DI181" i="6"/>
  <c r="DC182" i="6"/>
  <c r="DD182" i="6"/>
  <c r="DH182" i="6"/>
  <c r="DI182" i="6"/>
  <c r="DC183" i="6"/>
  <c r="DD183" i="6"/>
  <c r="DH183" i="6"/>
  <c r="DI183" i="6"/>
  <c r="DC184" i="6"/>
  <c r="DD184" i="6"/>
  <c r="DH184" i="6"/>
  <c r="DI184" i="6"/>
  <c r="DC185" i="6"/>
  <c r="DD185" i="6"/>
  <c r="DH185" i="6"/>
  <c r="DI185" i="6"/>
  <c r="DC186" i="6"/>
  <c r="DD186" i="6"/>
  <c r="DH186" i="6"/>
  <c r="DI186" i="6"/>
  <c r="DC187" i="6"/>
  <c r="DD187" i="6"/>
  <c r="DH187" i="6"/>
  <c r="DI187" i="6"/>
  <c r="DC188" i="6"/>
  <c r="DD188" i="6"/>
  <c r="DH188" i="6"/>
  <c r="DI188" i="6"/>
  <c r="DC189" i="6"/>
  <c r="DD189" i="6"/>
  <c r="DH189" i="6"/>
  <c r="DI189" i="6"/>
  <c r="DC190" i="6"/>
  <c r="DD190" i="6"/>
  <c r="DH190" i="6"/>
  <c r="DI190" i="6"/>
  <c r="DC191" i="6"/>
  <c r="DD191" i="6"/>
  <c r="DH191" i="6"/>
  <c r="DI191" i="6"/>
  <c r="DC192" i="6"/>
  <c r="DD192" i="6"/>
  <c r="DH192" i="6"/>
  <c r="DI192" i="6"/>
  <c r="DC193" i="6"/>
  <c r="DD193" i="6"/>
  <c r="DH193" i="6"/>
  <c r="DI193" i="6"/>
  <c r="DC194" i="6"/>
  <c r="DD194" i="6"/>
  <c r="DH194" i="6"/>
  <c r="DI194" i="6"/>
  <c r="DC195" i="6"/>
  <c r="DD195" i="6"/>
  <c r="DH195" i="6"/>
  <c r="DI195" i="6"/>
  <c r="DC196" i="6"/>
  <c r="DD196" i="6"/>
  <c r="DH196" i="6"/>
  <c r="DI196" i="6"/>
  <c r="DC197" i="6"/>
  <c r="DD197" i="6"/>
  <c r="DH197" i="6"/>
  <c r="DI197" i="6"/>
  <c r="DC198" i="6"/>
  <c r="DD198" i="6"/>
  <c r="DH198" i="6"/>
  <c r="DI198" i="6"/>
  <c r="DC199" i="6"/>
  <c r="DD199" i="6"/>
  <c r="DH199" i="6"/>
  <c r="DI199" i="6"/>
  <c r="DC200" i="6"/>
  <c r="DD200" i="6"/>
  <c r="DH200" i="6"/>
  <c r="DI200" i="6"/>
  <c r="DC201" i="6"/>
  <c r="DD201" i="6"/>
  <c r="DH201" i="6"/>
  <c r="DI201" i="6"/>
  <c r="DC202" i="6"/>
  <c r="DD202" i="6"/>
  <c r="DH202" i="6"/>
  <c r="DI202" i="6"/>
  <c r="DC203" i="6"/>
  <c r="DD203" i="6"/>
  <c r="DH203" i="6"/>
  <c r="DI203" i="6"/>
  <c r="DC204" i="6"/>
  <c r="DD204" i="6"/>
  <c r="DH204" i="6"/>
  <c r="DI204" i="6"/>
  <c r="DC205" i="6"/>
  <c r="DD205" i="6"/>
  <c r="DH205" i="6"/>
  <c r="DI205" i="6"/>
  <c r="DC206" i="6"/>
  <c r="DD206" i="6"/>
  <c r="DH206" i="6"/>
  <c r="DI206" i="6"/>
  <c r="DC207" i="6"/>
  <c r="DD207" i="6"/>
  <c r="DH207" i="6"/>
  <c r="DI207" i="6"/>
  <c r="DC208" i="6"/>
  <c r="DD208" i="6"/>
  <c r="DH208" i="6"/>
  <c r="DI208" i="6"/>
  <c r="DC209" i="6"/>
  <c r="DD209" i="6"/>
  <c r="DH209" i="6"/>
  <c r="DI209" i="6"/>
  <c r="DC210" i="6"/>
  <c r="DD210" i="6"/>
  <c r="DH210" i="6"/>
  <c r="DI210" i="6"/>
  <c r="DC211" i="6"/>
  <c r="DD211" i="6"/>
  <c r="DH211" i="6"/>
  <c r="DI211" i="6"/>
  <c r="DC212" i="6"/>
  <c r="DD212" i="6"/>
  <c r="DH212" i="6"/>
  <c r="DI212" i="6"/>
  <c r="DC213" i="6"/>
  <c r="DD213" i="6"/>
  <c r="DH213" i="6"/>
  <c r="DI213" i="6"/>
  <c r="DC214" i="6"/>
  <c r="DD214" i="6"/>
  <c r="DH214" i="6"/>
  <c r="DI214" i="6"/>
  <c r="DC215" i="6"/>
  <c r="DD215" i="6"/>
  <c r="DH215" i="6"/>
  <c r="DI215" i="6"/>
  <c r="DC216" i="6"/>
  <c r="DD216" i="6"/>
  <c r="DH216" i="6"/>
  <c r="DI216" i="6"/>
  <c r="DC217" i="6"/>
  <c r="DD217" i="6"/>
  <c r="DH217" i="6"/>
  <c r="DI217" i="6"/>
  <c r="DC218" i="6"/>
  <c r="DD218" i="6"/>
  <c r="DH218" i="6"/>
  <c r="DI218" i="6"/>
  <c r="DC219" i="6"/>
  <c r="DD219" i="6"/>
  <c r="DH219" i="6"/>
  <c r="DI219" i="6"/>
  <c r="DC220" i="6"/>
  <c r="DD220" i="6"/>
  <c r="DH220" i="6"/>
  <c r="DI220" i="6"/>
  <c r="DC221" i="6"/>
  <c r="DD221" i="6"/>
  <c r="DH221" i="6"/>
  <c r="DI221" i="6"/>
  <c r="DC222" i="6"/>
  <c r="DD222" i="6"/>
  <c r="DH222" i="6"/>
  <c r="DI222" i="6"/>
  <c r="DC223" i="6"/>
  <c r="DD223" i="6"/>
  <c r="DH223" i="6"/>
  <c r="DI223" i="6"/>
  <c r="DC224" i="6"/>
  <c r="DD224" i="6"/>
  <c r="DH224" i="6"/>
  <c r="DI224" i="6"/>
  <c r="DC225" i="6"/>
  <c r="DD225" i="6"/>
  <c r="DH225" i="6"/>
  <c r="DI225" i="6"/>
  <c r="DC226" i="6"/>
  <c r="DD226" i="6"/>
  <c r="DH226" i="6"/>
  <c r="DI226" i="6"/>
  <c r="DC227" i="6"/>
  <c r="DD227" i="6"/>
  <c r="DH227" i="6"/>
  <c r="DI227" i="6"/>
  <c r="DC228" i="6"/>
  <c r="DD228" i="6"/>
  <c r="DH228" i="6"/>
  <c r="DI228" i="6"/>
  <c r="DC229" i="6"/>
  <c r="DD229" i="6"/>
  <c r="DH229" i="6"/>
  <c r="DI229" i="6"/>
  <c r="DC230" i="6"/>
  <c r="DD230" i="6"/>
  <c r="DH230" i="6"/>
  <c r="DI230" i="6"/>
  <c r="DC231" i="6"/>
  <c r="DD231" i="6"/>
  <c r="DH231" i="6"/>
  <c r="DI231" i="6"/>
  <c r="DC232" i="6"/>
  <c r="DD232" i="6"/>
  <c r="DH232" i="6"/>
  <c r="DI232" i="6"/>
  <c r="DC233" i="6"/>
  <c r="DD233" i="6"/>
  <c r="DH233" i="6"/>
  <c r="DI233" i="6"/>
  <c r="DC234" i="6"/>
  <c r="DD234" i="6"/>
  <c r="DH234" i="6"/>
  <c r="DI234" i="6"/>
  <c r="DC235" i="6"/>
  <c r="DD235" i="6"/>
  <c r="DH235" i="6"/>
  <c r="DI235" i="6"/>
  <c r="DC236" i="6"/>
  <c r="DD236" i="6"/>
  <c r="DH236" i="6"/>
  <c r="DI236" i="6"/>
  <c r="DC237" i="6"/>
  <c r="DD237" i="6"/>
  <c r="DH237" i="6"/>
  <c r="DI237" i="6"/>
  <c r="DC238" i="6"/>
  <c r="DD238" i="6"/>
  <c r="DH238" i="6"/>
  <c r="DI238" i="6"/>
  <c r="DC239" i="6"/>
  <c r="DD239" i="6"/>
  <c r="DH239" i="6"/>
  <c r="DI239" i="6"/>
  <c r="DC240" i="6"/>
  <c r="DD240" i="6"/>
  <c r="DH240" i="6"/>
  <c r="DI240" i="6"/>
  <c r="DC241" i="6"/>
  <c r="DD241" i="6"/>
  <c r="DH241" i="6"/>
  <c r="DI241" i="6"/>
  <c r="DC242" i="6"/>
  <c r="DD242" i="6"/>
  <c r="DH242" i="6"/>
  <c r="DI242" i="6"/>
  <c r="DC243" i="6"/>
  <c r="DD243" i="6"/>
  <c r="DH243" i="6"/>
  <c r="DI243" i="6"/>
  <c r="DC244" i="6"/>
  <c r="DD244" i="6"/>
  <c r="DH244" i="6"/>
  <c r="DI244" i="6"/>
  <c r="DC245" i="6"/>
  <c r="DD245" i="6"/>
  <c r="DH245" i="6"/>
  <c r="DI245" i="6"/>
  <c r="DC246" i="6"/>
  <c r="DD246" i="6"/>
  <c r="DH246" i="6"/>
  <c r="DI246" i="6"/>
  <c r="DC247" i="6"/>
  <c r="DD247" i="6"/>
  <c r="DH247" i="6"/>
  <c r="DI247" i="6"/>
  <c r="DC248" i="6"/>
  <c r="DD248" i="6"/>
  <c r="DH248" i="6"/>
  <c r="DI248" i="6"/>
  <c r="DC249" i="6"/>
  <c r="DD249" i="6"/>
  <c r="DH249" i="6"/>
  <c r="DI249" i="6"/>
  <c r="DC250" i="6"/>
  <c r="DD250" i="6"/>
  <c r="DH250" i="6"/>
  <c r="DI250" i="6"/>
  <c r="DC251" i="6"/>
  <c r="DD251" i="6"/>
  <c r="DH251" i="6"/>
  <c r="DI251" i="6"/>
  <c r="DI4" i="6"/>
  <c r="DH4" i="6"/>
  <c r="DD4" i="6"/>
  <c r="DC4" i="6"/>
  <c r="CU5" i="6"/>
  <c r="CV5" i="6"/>
  <c r="CZ5" i="6"/>
  <c r="DA5" i="6"/>
  <c r="CU6" i="6"/>
  <c r="CV6" i="6"/>
  <c r="CZ6" i="6"/>
  <c r="DA6" i="6"/>
  <c r="CU7" i="6"/>
  <c r="CV7" i="6"/>
  <c r="CZ7" i="6"/>
  <c r="DA7" i="6"/>
  <c r="CU8" i="6"/>
  <c r="CV8" i="6"/>
  <c r="CZ8" i="6"/>
  <c r="DA8" i="6"/>
  <c r="CU9" i="6"/>
  <c r="CV9" i="6"/>
  <c r="CZ9" i="6"/>
  <c r="DA9" i="6"/>
  <c r="CU10" i="6"/>
  <c r="CV10" i="6"/>
  <c r="CZ10" i="6"/>
  <c r="DA10" i="6"/>
  <c r="CU11" i="6"/>
  <c r="CV11" i="6"/>
  <c r="CZ11" i="6"/>
  <c r="DA11" i="6"/>
  <c r="CU12" i="6"/>
  <c r="CV12" i="6"/>
  <c r="CZ12" i="6"/>
  <c r="DA12" i="6"/>
  <c r="CU13" i="6"/>
  <c r="CV13" i="6"/>
  <c r="CZ13" i="6"/>
  <c r="DA13" i="6"/>
  <c r="CU14" i="6"/>
  <c r="CV14" i="6"/>
  <c r="CZ14" i="6"/>
  <c r="DA14" i="6"/>
  <c r="CU15" i="6"/>
  <c r="CV15" i="6"/>
  <c r="CZ15" i="6"/>
  <c r="DA15" i="6"/>
  <c r="CU16" i="6"/>
  <c r="CV16" i="6"/>
  <c r="CZ16" i="6"/>
  <c r="DA16" i="6"/>
  <c r="CU17" i="6"/>
  <c r="CV17" i="6"/>
  <c r="CZ17" i="6"/>
  <c r="DA17" i="6"/>
  <c r="CU18" i="6"/>
  <c r="CV18" i="6"/>
  <c r="CZ18" i="6"/>
  <c r="DA18" i="6"/>
  <c r="CU19" i="6"/>
  <c r="CV19" i="6"/>
  <c r="CZ19" i="6"/>
  <c r="DA19" i="6"/>
  <c r="CU20" i="6"/>
  <c r="CV20" i="6"/>
  <c r="CZ20" i="6"/>
  <c r="DA20" i="6"/>
  <c r="CU21" i="6"/>
  <c r="CV21" i="6"/>
  <c r="CZ21" i="6"/>
  <c r="DA21" i="6"/>
  <c r="CU22" i="6"/>
  <c r="CV22" i="6"/>
  <c r="CZ22" i="6"/>
  <c r="DA22" i="6"/>
  <c r="CU23" i="6"/>
  <c r="CV23" i="6"/>
  <c r="CZ23" i="6"/>
  <c r="DA23" i="6"/>
  <c r="CU24" i="6"/>
  <c r="CV24" i="6"/>
  <c r="CZ24" i="6"/>
  <c r="DA24" i="6"/>
  <c r="CU25" i="6"/>
  <c r="CV25" i="6"/>
  <c r="CZ25" i="6"/>
  <c r="DA25" i="6"/>
  <c r="CU26" i="6"/>
  <c r="CV26" i="6"/>
  <c r="CZ26" i="6"/>
  <c r="DA26" i="6"/>
  <c r="CU27" i="6"/>
  <c r="CV27" i="6"/>
  <c r="CZ27" i="6"/>
  <c r="DA27" i="6"/>
  <c r="CU28" i="6"/>
  <c r="CV28" i="6"/>
  <c r="CZ28" i="6"/>
  <c r="DA28" i="6"/>
  <c r="CU29" i="6"/>
  <c r="CV29" i="6"/>
  <c r="CZ29" i="6"/>
  <c r="DA29" i="6"/>
  <c r="CU30" i="6"/>
  <c r="CV30" i="6"/>
  <c r="CZ30" i="6"/>
  <c r="DA30" i="6"/>
  <c r="CU31" i="6"/>
  <c r="CV31" i="6"/>
  <c r="CZ31" i="6"/>
  <c r="DA31" i="6"/>
  <c r="CU32" i="6"/>
  <c r="CV32" i="6"/>
  <c r="CZ32" i="6"/>
  <c r="DA32" i="6"/>
  <c r="CU33" i="6"/>
  <c r="CV33" i="6"/>
  <c r="CZ33" i="6"/>
  <c r="DA33" i="6"/>
  <c r="CU34" i="6"/>
  <c r="CV34" i="6"/>
  <c r="CZ34" i="6"/>
  <c r="DA34" i="6"/>
  <c r="CU35" i="6"/>
  <c r="CV35" i="6"/>
  <c r="CZ35" i="6"/>
  <c r="DA35" i="6"/>
  <c r="CU36" i="6"/>
  <c r="CV36" i="6"/>
  <c r="CZ36" i="6"/>
  <c r="DA36" i="6"/>
  <c r="CU37" i="6"/>
  <c r="CV37" i="6"/>
  <c r="CZ37" i="6"/>
  <c r="DA37" i="6"/>
  <c r="CU38" i="6"/>
  <c r="CV38" i="6"/>
  <c r="CZ38" i="6"/>
  <c r="DA38" i="6"/>
  <c r="CU39" i="6"/>
  <c r="CV39" i="6"/>
  <c r="CZ39" i="6"/>
  <c r="DA39" i="6"/>
  <c r="CU40" i="6"/>
  <c r="CV40" i="6"/>
  <c r="CZ40" i="6"/>
  <c r="DA40" i="6"/>
  <c r="CU41" i="6"/>
  <c r="CV41" i="6"/>
  <c r="CZ41" i="6"/>
  <c r="DA41" i="6"/>
  <c r="CU42" i="6"/>
  <c r="CV42" i="6"/>
  <c r="CZ42" i="6"/>
  <c r="DA42" i="6"/>
  <c r="CU43" i="6"/>
  <c r="CV43" i="6"/>
  <c r="CZ43" i="6"/>
  <c r="DA43" i="6"/>
  <c r="CU44" i="6"/>
  <c r="CV44" i="6"/>
  <c r="CZ44" i="6"/>
  <c r="DA44" i="6"/>
  <c r="CU45" i="6"/>
  <c r="CV45" i="6"/>
  <c r="CZ45" i="6"/>
  <c r="DA45" i="6"/>
  <c r="CU46" i="6"/>
  <c r="CV46" i="6"/>
  <c r="CZ46" i="6"/>
  <c r="DA46" i="6"/>
  <c r="CU47" i="6"/>
  <c r="CV47" i="6"/>
  <c r="CZ47" i="6"/>
  <c r="DA47" i="6"/>
  <c r="CU48" i="6"/>
  <c r="CV48" i="6"/>
  <c r="CZ48" i="6"/>
  <c r="DA48" i="6"/>
  <c r="CU49" i="6"/>
  <c r="CV49" i="6"/>
  <c r="CZ49" i="6"/>
  <c r="DA49" i="6"/>
  <c r="CU50" i="6"/>
  <c r="CV50" i="6"/>
  <c r="CZ50" i="6"/>
  <c r="DA50" i="6"/>
  <c r="CU51" i="6"/>
  <c r="CV51" i="6"/>
  <c r="CZ51" i="6"/>
  <c r="DA51" i="6"/>
  <c r="CU52" i="6"/>
  <c r="CV52" i="6"/>
  <c r="CZ52" i="6"/>
  <c r="DA52" i="6"/>
  <c r="CU53" i="6"/>
  <c r="CV53" i="6"/>
  <c r="CZ53" i="6"/>
  <c r="DA53" i="6"/>
  <c r="CU54" i="6"/>
  <c r="CV54" i="6"/>
  <c r="CZ54" i="6"/>
  <c r="DA54" i="6"/>
  <c r="CU55" i="6"/>
  <c r="CV55" i="6"/>
  <c r="CZ55" i="6"/>
  <c r="DA55" i="6"/>
  <c r="CU56" i="6"/>
  <c r="CV56" i="6"/>
  <c r="CZ56" i="6"/>
  <c r="DA56" i="6"/>
  <c r="CU57" i="6"/>
  <c r="CV57" i="6"/>
  <c r="CZ57" i="6"/>
  <c r="DA57" i="6"/>
  <c r="CU58" i="6"/>
  <c r="CV58" i="6"/>
  <c r="CZ58" i="6"/>
  <c r="DA58" i="6"/>
  <c r="CU59" i="6"/>
  <c r="CV59" i="6"/>
  <c r="CZ59" i="6"/>
  <c r="DA59" i="6"/>
  <c r="CU60" i="6"/>
  <c r="CV60" i="6"/>
  <c r="CZ60" i="6"/>
  <c r="DA60" i="6"/>
  <c r="CU61" i="6"/>
  <c r="CV61" i="6"/>
  <c r="CZ61" i="6"/>
  <c r="DA61" i="6"/>
  <c r="CU62" i="6"/>
  <c r="CV62" i="6"/>
  <c r="CZ62" i="6"/>
  <c r="DA62" i="6"/>
  <c r="CU63" i="6"/>
  <c r="CV63" i="6"/>
  <c r="CZ63" i="6"/>
  <c r="DA63" i="6"/>
  <c r="CU64" i="6"/>
  <c r="CV64" i="6"/>
  <c r="CZ64" i="6"/>
  <c r="DA64" i="6"/>
  <c r="CU65" i="6"/>
  <c r="CV65" i="6"/>
  <c r="CZ65" i="6"/>
  <c r="DA65" i="6"/>
  <c r="CU66" i="6"/>
  <c r="CV66" i="6"/>
  <c r="CZ66" i="6"/>
  <c r="DA66" i="6"/>
  <c r="CU67" i="6"/>
  <c r="CV67" i="6"/>
  <c r="CZ67" i="6"/>
  <c r="DA67" i="6"/>
  <c r="CU68" i="6"/>
  <c r="CV68" i="6"/>
  <c r="CZ68" i="6"/>
  <c r="DA68" i="6"/>
  <c r="CU69" i="6"/>
  <c r="CV69" i="6"/>
  <c r="CZ69" i="6"/>
  <c r="DA69" i="6"/>
  <c r="CU70" i="6"/>
  <c r="CV70" i="6"/>
  <c r="CZ70" i="6"/>
  <c r="DA70" i="6"/>
  <c r="CU71" i="6"/>
  <c r="CV71" i="6"/>
  <c r="CZ71" i="6"/>
  <c r="DA71" i="6"/>
  <c r="CU72" i="6"/>
  <c r="CV72" i="6"/>
  <c r="CZ72" i="6"/>
  <c r="DA72" i="6"/>
  <c r="CU73" i="6"/>
  <c r="CV73" i="6"/>
  <c r="CZ73" i="6"/>
  <c r="DA73" i="6"/>
  <c r="CU74" i="6"/>
  <c r="CV74" i="6"/>
  <c r="CZ74" i="6"/>
  <c r="DA74" i="6"/>
  <c r="CU75" i="6"/>
  <c r="CV75" i="6"/>
  <c r="CZ75" i="6"/>
  <c r="DA75" i="6"/>
  <c r="CU76" i="6"/>
  <c r="CV76" i="6"/>
  <c r="CZ76" i="6"/>
  <c r="DA76" i="6"/>
  <c r="CU77" i="6"/>
  <c r="CV77" i="6"/>
  <c r="CZ77" i="6"/>
  <c r="DA77" i="6"/>
  <c r="CU78" i="6"/>
  <c r="CV78" i="6"/>
  <c r="CZ78" i="6"/>
  <c r="DA78" i="6"/>
  <c r="CU79" i="6"/>
  <c r="CV79" i="6"/>
  <c r="CZ79" i="6"/>
  <c r="DA79" i="6"/>
  <c r="CU80" i="6"/>
  <c r="CV80" i="6"/>
  <c r="CZ80" i="6"/>
  <c r="DA80" i="6"/>
  <c r="CU81" i="6"/>
  <c r="CV81" i="6"/>
  <c r="CZ81" i="6"/>
  <c r="DA81" i="6"/>
  <c r="CU82" i="6"/>
  <c r="CV82" i="6"/>
  <c r="CZ82" i="6"/>
  <c r="DA82" i="6"/>
  <c r="CU83" i="6"/>
  <c r="CV83" i="6"/>
  <c r="CZ83" i="6"/>
  <c r="DA83" i="6"/>
  <c r="CU84" i="6"/>
  <c r="CV84" i="6"/>
  <c r="CZ84" i="6"/>
  <c r="DA84" i="6"/>
  <c r="CU85" i="6"/>
  <c r="CV85" i="6"/>
  <c r="CZ85" i="6"/>
  <c r="DA85" i="6"/>
  <c r="CU86" i="6"/>
  <c r="CV86" i="6"/>
  <c r="CZ86" i="6"/>
  <c r="DA86" i="6"/>
  <c r="CU87" i="6"/>
  <c r="CV87" i="6"/>
  <c r="CZ87" i="6"/>
  <c r="DA87" i="6"/>
  <c r="CU88" i="6"/>
  <c r="CV88" i="6"/>
  <c r="CZ88" i="6"/>
  <c r="DA88" i="6"/>
  <c r="CU89" i="6"/>
  <c r="CV89" i="6"/>
  <c r="CZ89" i="6"/>
  <c r="DA89" i="6"/>
  <c r="CU90" i="6"/>
  <c r="CV90" i="6"/>
  <c r="CZ90" i="6"/>
  <c r="DA90" i="6"/>
  <c r="CU91" i="6"/>
  <c r="CV91" i="6"/>
  <c r="CZ91" i="6"/>
  <c r="DA91" i="6"/>
  <c r="CU92" i="6"/>
  <c r="CV92" i="6"/>
  <c r="CZ92" i="6"/>
  <c r="DA92" i="6"/>
  <c r="CU93" i="6"/>
  <c r="CV93" i="6"/>
  <c r="CZ93" i="6"/>
  <c r="DA93" i="6"/>
  <c r="CU94" i="6"/>
  <c r="CV94" i="6"/>
  <c r="CZ94" i="6"/>
  <c r="DA94" i="6"/>
  <c r="CU95" i="6"/>
  <c r="CV95" i="6"/>
  <c r="CZ95" i="6"/>
  <c r="DA95" i="6"/>
  <c r="CU96" i="6"/>
  <c r="CV96" i="6"/>
  <c r="CZ96" i="6"/>
  <c r="DA96" i="6"/>
  <c r="CU97" i="6"/>
  <c r="CV97" i="6"/>
  <c r="CZ97" i="6"/>
  <c r="DA97" i="6"/>
  <c r="CU98" i="6"/>
  <c r="CV98" i="6"/>
  <c r="CZ98" i="6"/>
  <c r="DA98" i="6"/>
  <c r="CU99" i="6"/>
  <c r="CV99" i="6"/>
  <c r="CZ99" i="6"/>
  <c r="DA99" i="6"/>
  <c r="CU100" i="6"/>
  <c r="CV100" i="6"/>
  <c r="CZ100" i="6"/>
  <c r="DA100" i="6"/>
  <c r="CU101" i="6"/>
  <c r="CV101" i="6"/>
  <c r="CZ101" i="6"/>
  <c r="DA101" i="6"/>
  <c r="CU102" i="6"/>
  <c r="CV102" i="6"/>
  <c r="CZ102" i="6"/>
  <c r="DA102" i="6"/>
  <c r="CU103" i="6"/>
  <c r="CV103" i="6"/>
  <c r="CZ103" i="6"/>
  <c r="DA103" i="6"/>
  <c r="CU104" i="6"/>
  <c r="CV104" i="6"/>
  <c r="CZ104" i="6"/>
  <c r="DA104" i="6"/>
  <c r="CU105" i="6"/>
  <c r="CV105" i="6"/>
  <c r="CZ105" i="6"/>
  <c r="DA105" i="6"/>
  <c r="CU106" i="6"/>
  <c r="CV106" i="6"/>
  <c r="CZ106" i="6"/>
  <c r="DA106" i="6"/>
  <c r="CU107" i="6"/>
  <c r="CV107" i="6"/>
  <c r="CZ107" i="6"/>
  <c r="DA107" i="6"/>
  <c r="CU108" i="6"/>
  <c r="CV108" i="6"/>
  <c r="CZ108" i="6"/>
  <c r="DA108" i="6"/>
  <c r="CU109" i="6"/>
  <c r="CV109" i="6"/>
  <c r="CZ109" i="6"/>
  <c r="DA109" i="6"/>
  <c r="CU110" i="6"/>
  <c r="CV110" i="6"/>
  <c r="CZ110" i="6"/>
  <c r="DA110" i="6"/>
  <c r="CU111" i="6"/>
  <c r="CV111" i="6"/>
  <c r="CZ111" i="6"/>
  <c r="DA111" i="6"/>
  <c r="CU112" i="6"/>
  <c r="CV112" i="6"/>
  <c r="CZ112" i="6"/>
  <c r="DA112" i="6"/>
  <c r="CU113" i="6"/>
  <c r="CV113" i="6"/>
  <c r="CZ113" i="6"/>
  <c r="DA113" i="6"/>
  <c r="CU114" i="6"/>
  <c r="CV114" i="6"/>
  <c r="CZ114" i="6"/>
  <c r="DA114" i="6"/>
  <c r="CU115" i="6"/>
  <c r="CV115" i="6"/>
  <c r="CZ115" i="6"/>
  <c r="DA115" i="6"/>
  <c r="CU116" i="6"/>
  <c r="CV116" i="6"/>
  <c r="CZ116" i="6"/>
  <c r="DA116" i="6"/>
  <c r="CU117" i="6"/>
  <c r="CV117" i="6"/>
  <c r="CZ117" i="6"/>
  <c r="DA117" i="6"/>
  <c r="CU118" i="6"/>
  <c r="CV118" i="6"/>
  <c r="CZ118" i="6"/>
  <c r="DA118" i="6"/>
  <c r="CU119" i="6"/>
  <c r="CV119" i="6"/>
  <c r="CZ119" i="6"/>
  <c r="DA119" i="6"/>
  <c r="CU120" i="6"/>
  <c r="CV120" i="6"/>
  <c r="CZ120" i="6"/>
  <c r="DA120" i="6"/>
  <c r="CU121" i="6"/>
  <c r="CV121" i="6"/>
  <c r="CZ121" i="6"/>
  <c r="DA121" i="6"/>
  <c r="CU122" i="6"/>
  <c r="CV122" i="6"/>
  <c r="CZ122" i="6"/>
  <c r="DA122" i="6"/>
  <c r="CU123" i="6"/>
  <c r="CV123" i="6"/>
  <c r="CZ123" i="6"/>
  <c r="DA123" i="6"/>
  <c r="CU124" i="6"/>
  <c r="CV124" i="6"/>
  <c r="CZ124" i="6"/>
  <c r="DA124" i="6"/>
  <c r="CU125" i="6"/>
  <c r="CV125" i="6"/>
  <c r="CZ125" i="6"/>
  <c r="DA125" i="6"/>
  <c r="CU126" i="6"/>
  <c r="CV126" i="6"/>
  <c r="CZ126" i="6"/>
  <c r="DA126" i="6"/>
  <c r="CU127" i="6"/>
  <c r="CV127" i="6"/>
  <c r="CZ127" i="6"/>
  <c r="DA127" i="6"/>
  <c r="CU128" i="6"/>
  <c r="CV128" i="6"/>
  <c r="CZ128" i="6"/>
  <c r="DA128" i="6"/>
  <c r="CU129" i="6"/>
  <c r="CV129" i="6"/>
  <c r="CZ129" i="6"/>
  <c r="DA129" i="6"/>
  <c r="CU130" i="6"/>
  <c r="CV130" i="6"/>
  <c r="CZ130" i="6"/>
  <c r="DA130" i="6"/>
  <c r="CU131" i="6"/>
  <c r="CV131" i="6"/>
  <c r="CZ131" i="6"/>
  <c r="DA131" i="6"/>
  <c r="CU132" i="6"/>
  <c r="CV132" i="6"/>
  <c r="CZ132" i="6"/>
  <c r="DA132" i="6"/>
  <c r="CU133" i="6"/>
  <c r="CV133" i="6"/>
  <c r="CZ133" i="6"/>
  <c r="DA133" i="6"/>
  <c r="CU134" i="6"/>
  <c r="CV134" i="6"/>
  <c r="CZ134" i="6"/>
  <c r="DA134" i="6"/>
  <c r="CU135" i="6"/>
  <c r="CV135" i="6"/>
  <c r="CZ135" i="6"/>
  <c r="DA135" i="6"/>
  <c r="CU136" i="6"/>
  <c r="CV136" i="6"/>
  <c r="CZ136" i="6"/>
  <c r="DA136" i="6"/>
  <c r="CU137" i="6"/>
  <c r="CV137" i="6"/>
  <c r="CZ137" i="6"/>
  <c r="DA137" i="6"/>
  <c r="CU138" i="6"/>
  <c r="CV138" i="6"/>
  <c r="CZ138" i="6"/>
  <c r="DA138" i="6"/>
  <c r="CU139" i="6"/>
  <c r="CV139" i="6"/>
  <c r="CZ139" i="6"/>
  <c r="DA139" i="6"/>
  <c r="CU140" i="6"/>
  <c r="CV140" i="6"/>
  <c r="CZ140" i="6"/>
  <c r="DA140" i="6"/>
  <c r="CU141" i="6"/>
  <c r="CV141" i="6"/>
  <c r="CZ141" i="6"/>
  <c r="DA141" i="6"/>
  <c r="CU142" i="6"/>
  <c r="CV142" i="6"/>
  <c r="CZ142" i="6"/>
  <c r="DA142" i="6"/>
  <c r="CU143" i="6"/>
  <c r="CV143" i="6"/>
  <c r="CZ143" i="6"/>
  <c r="DA143" i="6"/>
  <c r="CU144" i="6"/>
  <c r="CV144" i="6"/>
  <c r="CZ144" i="6"/>
  <c r="DA144" i="6"/>
  <c r="CU145" i="6"/>
  <c r="CV145" i="6"/>
  <c r="CZ145" i="6"/>
  <c r="DA145" i="6"/>
  <c r="CU146" i="6"/>
  <c r="CV146" i="6"/>
  <c r="CZ146" i="6"/>
  <c r="DA146" i="6"/>
  <c r="CU147" i="6"/>
  <c r="CV147" i="6"/>
  <c r="CZ147" i="6"/>
  <c r="DA147" i="6"/>
  <c r="CU148" i="6"/>
  <c r="CV148" i="6"/>
  <c r="CZ148" i="6"/>
  <c r="DA148" i="6"/>
  <c r="CU149" i="6"/>
  <c r="CV149" i="6"/>
  <c r="CZ149" i="6"/>
  <c r="DA149" i="6"/>
  <c r="CU150" i="6"/>
  <c r="CV150" i="6"/>
  <c r="CZ150" i="6"/>
  <c r="DA150" i="6"/>
  <c r="CU151" i="6"/>
  <c r="CV151" i="6"/>
  <c r="CZ151" i="6"/>
  <c r="DA151" i="6"/>
  <c r="CU152" i="6"/>
  <c r="CV152" i="6"/>
  <c r="CZ152" i="6"/>
  <c r="DA152" i="6"/>
  <c r="CU153" i="6"/>
  <c r="CV153" i="6"/>
  <c r="CZ153" i="6"/>
  <c r="DA153" i="6"/>
  <c r="CU154" i="6"/>
  <c r="CV154" i="6"/>
  <c r="CZ154" i="6"/>
  <c r="DA154" i="6"/>
  <c r="CU155" i="6"/>
  <c r="CV155" i="6"/>
  <c r="CZ155" i="6"/>
  <c r="DA155" i="6"/>
  <c r="CU156" i="6"/>
  <c r="CV156" i="6"/>
  <c r="CZ156" i="6"/>
  <c r="DA156" i="6"/>
  <c r="CU157" i="6"/>
  <c r="CV157" i="6"/>
  <c r="CZ157" i="6"/>
  <c r="DA157" i="6"/>
  <c r="CU158" i="6"/>
  <c r="CV158" i="6"/>
  <c r="CZ158" i="6"/>
  <c r="DA158" i="6"/>
  <c r="CU159" i="6"/>
  <c r="CV159" i="6"/>
  <c r="CZ159" i="6"/>
  <c r="DA159" i="6"/>
  <c r="CU160" i="6"/>
  <c r="CV160" i="6"/>
  <c r="CZ160" i="6"/>
  <c r="DA160" i="6"/>
  <c r="CU161" i="6"/>
  <c r="CV161" i="6"/>
  <c r="CZ161" i="6"/>
  <c r="DA161" i="6"/>
  <c r="CU162" i="6"/>
  <c r="CV162" i="6"/>
  <c r="CZ162" i="6"/>
  <c r="DA162" i="6"/>
  <c r="CU163" i="6"/>
  <c r="CV163" i="6"/>
  <c r="CZ163" i="6"/>
  <c r="DA163" i="6"/>
  <c r="CU164" i="6"/>
  <c r="CV164" i="6"/>
  <c r="CZ164" i="6"/>
  <c r="DA164" i="6"/>
  <c r="CU165" i="6"/>
  <c r="CV165" i="6"/>
  <c r="CZ165" i="6"/>
  <c r="DA165" i="6"/>
  <c r="CU166" i="6"/>
  <c r="CV166" i="6"/>
  <c r="CZ166" i="6"/>
  <c r="DA166" i="6"/>
  <c r="CU167" i="6"/>
  <c r="CV167" i="6"/>
  <c r="CZ167" i="6"/>
  <c r="DA167" i="6"/>
  <c r="CU168" i="6"/>
  <c r="CV168" i="6"/>
  <c r="CZ168" i="6"/>
  <c r="DA168" i="6"/>
  <c r="CU169" i="6"/>
  <c r="CV169" i="6"/>
  <c r="CZ169" i="6"/>
  <c r="DA169" i="6"/>
  <c r="CU170" i="6"/>
  <c r="CV170" i="6"/>
  <c r="CZ170" i="6"/>
  <c r="DA170" i="6"/>
  <c r="CU171" i="6"/>
  <c r="CV171" i="6"/>
  <c r="CZ171" i="6"/>
  <c r="DA171" i="6"/>
  <c r="CU172" i="6"/>
  <c r="CV172" i="6"/>
  <c r="CZ172" i="6"/>
  <c r="DA172" i="6"/>
  <c r="CU173" i="6"/>
  <c r="CV173" i="6"/>
  <c r="CZ173" i="6"/>
  <c r="DA173" i="6"/>
  <c r="CU174" i="6"/>
  <c r="CV174" i="6"/>
  <c r="CZ174" i="6"/>
  <c r="DA174" i="6"/>
  <c r="CU175" i="6"/>
  <c r="CV175" i="6"/>
  <c r="CZ175" i="6"/>
  <c r="DA175" i="6"/>
  <c r="CU176" i="6"/>
  <c r="CV176" i="6"/>
  <c r="CZ176" i="6"/>
  <c r="DA176" i="6"/>
  <c r="CU177" i="6"/>
  <c r="CV177" i="6"/>
  <c r="CZ177" i="6"/>
  <c r="DA177" i="6"/>
  <c r="CU178" i="6"/>
  <c r="CV178" i="6"/>
  <c r="CZ178" i="6"/>
  <c r="DA178" i="6"/>
  <c r="CU179" i="6"/>
  <c r="CV179" i="6"/>
  <c r="CZ179" i="6"/>
  <c r="DA179" i="6"/>
  <c r="CU180" i="6"/>
  <c r="CV180" i="6"/>
  <c r="CZ180" i="6"/>
  <c r="DA180" i="6"/>
  <c r="CU181" i="6"/>
  <c r="CV181" i="6"/>
  <c r="CZ181" i="6"/>
  <c r="DA181" i="6"/>
  <c r="CU182" i="6"/>
  <c r="CV182" i="6"/>
  <c r="CZ182" i="6"/>
  <c r="DA182" i="6"/>
  <c r="CU183" i="6"/>
  <c r="CV183" i="6"/>
  <c r="CZ183" i="6"/>
  <c r="DA183" i="6"/>
  <c r="CU184" i="6"/>
  <c r="CV184" i="6"/>
  <c r="CZ184" i="6"/>
  <c r="DA184" i="6"/>
  <c r="CU185" i="6"/>
  <c r="CV185" i="6"/>
  <c r="CZ185" i="6"/>
  <c r="DA185" i="6"/>
  <c r="CU186" i="6"/>
  <c r="CV186" i="6"/>
  <c r="CZ186" i="6"/>
  <c r="DA186" i="6"/>
  <c r="CU187" i="6"/>
  <c r="CV187" i="6"/>
  <c r="CZ187" i="6"/>
  <c r="DA187" i="6"/>
  <c r="CU188" i="6"/>
  <c r="CV188" i="6"/>
  <c r="CZ188" i="6"/>
  <c r="DA188" i="6"/>
  <c r="CU189" i="6"/>
  <c r="CV189" i="6"/>
  <c r="CZ189" i="6"/>
  <c r="DA189" i="6"/>
  <c r="CU190" i="6"/>
  <c r="CV190" i="6"/>
  <c r="CZ190" i="6"/>
  <c r="DA190" i="6"/>
  <c r="CU191" i="6"/>
  <c r="CV191" i="6"/>
  <c r="CZ191" i="6"/>
  <c r="DA191" i="6"/>
  <c r="CU192" i="6"/>
  <c r="CV192" i="6"/>
  <c r="CZ192" i="6"/>
  <c r="DA192" i="6"/>
  <c r="CU193" i="6"/>
  <c r="CV193" i="6"/>
  <c r="CZ193" i="6"/>
  <c r="DA193" i="6"/>
  <c r="CU194" i="6"/>
  <c r="CV194" i="6"/>
  <c r="CZ194" i="6"/>
  <c r="DA194" i="6"/>
  <c r="CU195" i="6"/>
  <c r="CV195" i="6"/>
  <c r="CZ195" i="6"/>
  <c r="DA195" i="6"/>
  <c r="CU196" i="6"/>
  <c r="CV196" i="6"/>
  <c r="CZ196" i="6"/>
  <c r="DA196" i="6"/>
  <c r="CU197" i="6"/>
  <c r="CV197" i="6"/>
  <c r="CZ197" i="6"/>
  <c r="DA197" i="6"/>
  <c r="CU198" i="6"/>
  <c r="CV198" i="6"/>
  <c r="CZ198" i="6"/>
  <c r="DA198" i="6"/>
  <c r="CU199" i="6"/>
  <c r="CV199" i="6"/>
  <c r="CZ199" i="6"/>
  <c r="DA199" i="6"/>
  <c r="CU200" i="6"/>
  <c r="CV200" i="6"/>
  <c r="CZ200" i="6"/>
  <c r="DA200" i="6"/>
  <c r="CU201" i="6"/>
  <c r="CV201" i="6"/>
  <c r="CZ201" i="6"/>
  <c r="DA201" i="6"/>
  <c r="CU202" i="6"/>
  <c r="CV202" i="6"/>
  <c r="CZ202" i="6"/>
  <c r="DA202" i="6"/>
  <c r="CU203" i="6"/>
  <c r="CV203" i="6"/>
  <c r="CZ203" i="6"/>
  <c r="DA203" i="6"/>
  <c r="CU204" i="6"/>
  <c r="CV204" i="6"/>
  <c r="CZ204" i="6"/>
  <c r="DA204" i="6"/>
  <c r="CU205" i="6"/>
  <c r="CV205" i="6"/>
  <c r="CZ205" i="6"/>
  <c r="DA205" i="6"/>
  <c r="CU206" i="6"/>
  <c r="CV206" i="6"/>
  <c r="CZ206" i="6"/>
  <c r="DA206" i="6"/>
  <c r="CU207" i="6"/>
  <c r="CV207" i="6"/>
  <c r="CZ207" i="6"/>
  <c r="DA207" i="6"/>
  <c r="CU208" i="6"/>
  <c r="CV208" i="6"/>
  <c r="CZ208" i="6"/>
  <c r="DA208" i="6"/>
  <c r="CU209" i="6"/>
  <c r="CV209" i="6"/>
  <c r="CZ209" i="6"/>
  <c r="DA209" i="6"/>
  <c r="CU210" i="6"/>
  <c r="CV210" i="6"/>
  <c r="CZ210" i="6"/>
  <c r="DA210" i="6"/>
  <c r="CU211" i="6"/>
  <c r="CV211" i="6"/>
  <c r="CZ211" i="6"/>
  <c r="DA211" i="6"/>
  <c r="CU212" i="6"/>
  <c r="CV212" i="6"/>
  <c r="CZ212" i="6"/>
  <c r="DA212" i="6"/>
  <c r="CU213" i="6"/>
  <c r="CV213" i="6"/>
  <c r="CZ213" i="6"/>
  <c r="DA213" i="6"/>
  <c r="CU214" i="6"/>
  <c r="CV214" i="6"/>
  <c r="CZ214" i="6"/>
  <c r="DA214" i="6"/>
  <c r="CU215" i="6"/>
  <c r="CV215" i="6"/>
  <c r="CZ215" i="6"/>
  <c r="DA215" i="6"/>
  <c r="CU216" i="6"/>
  <c r="CV216" i="6"/>
  <c r="CZ216" i="6"/>
  <c r="DA216" i="6"/>
  <c r="CU217" i="6"/>
  <c r="CV217" i="6"/>
  <c r="CZ217" i="6"/>
  <c r="DA217" i="6"/>
  <c r="CU218" i="6"/>
  <c r="CV218" i="6"/>
  <c r="CZ218" i="6"/>
  <c r="DA218" i="6"/>
  <c r="CU219" i="6"/>
  <c r="CV219" i="6"/>
  <c r="CZ219" i="6"/>
  <c r="DA219" i="6"/>
  <c r="CU220" i="6"/>
  <c r="CV220" i="6"/>
  <c r="CZ220" i="6"/>
  <c r="DA220" i="6"/>
  <c r="CU221" i="6"/>
  <c r="CV221" i="6"/>
  <c r="CZ221" i="6"/>
  <c r="DA221" i="6"/>
  <c r="CU222" i="6"/>
  <c r="CV222" i="6"/>
  <c r="CZ222" i="6"/>
  <c r="DA222" i="6"/>
  <c r="CU223" i="6"/>
  <c r="CV223" i="6"/>
  <c r="CZ223" i="6"/>
  <c r="DA223" i="6"/>
  <c r="CU224" i="6"/>
  <c r="CV224" i="6"/>
  <c r="CZ224" i="6"/>
  <c r="DA224" i="6"/>
  <c r="CU225" i="6"/>
  <c r="CV225" i="6"/>
  <c r="CZ225" i="6"/>
  <c r="DA225" i="6"/>
  <c r="CU226" i="6"/>
  <c r="CV226" i="6"/>
  <c r="CZ226" i="6"/>
  <c r="DA226" i="6"/>
  <c r="CU227" i="6"/>
  <c r="CV227" i="6"/>
  <c r="CZ227" i="6"/>
  <c r="DA227" i="6"/>
  <c r="CU228" i="6"/>
  <c r="CV228" i="6"/>
  <c r="CZ228" i="6"/>
  <c r="DA228" i="6"/>
  <c r="CU229" i="6"/>
  <c r="CV229" i="6"/>
  <c r="CZ229" i="6"/>
  <c r="DA229" i="6"/>
  <c r="CU230" i="6"/>
  <c r="CV230" i="6"/>
  <c r="CZ230" i="6"/>
  <c r="DA230" i="6"/>
  <c r="CU231" i="6"/>
  <c r="CV231" i="6"/>
  <c r="CZ231" i="6"/>
  <c r="DA231" i="6"/>
  <c r="CU232" i="6"/>
  <c r="CV232" i="6"/>
  <c r="CZ232" i="6"/>
  <c r="DA232" i="6"/>
  <c r="CU233" i="6"/>
  <c r="CV233" i="6"/>
  <c r="CZ233" i="6"/>
  <c r="DA233" i="6"/>
  <c r="CU234" i="6"/>
  <c r="CV234" i="6"/>
  <c r="CZ234" i="6"/>
  <c r="DA234" i="6"/>
  <c r="CU235" i="6"/>
  <c r="CV235" i="6"/>
  <c r="CZ235" i="6"/>
  <c r="DA235" i="6"/>
  <c r="CU236" i="6"/>
  <c r="CV236" i="6"/>
  <c r="CZ236" i="6"/>
  <c r="DA236" i="6"/>
  <c r="CU237" i="6"/>
  <c r="CV237" i="6"/>
  <c r="CZ237" i="6"/>
  <c r="DA237" i="6"/>
  <c r="CU238" i="6"/>
  <c r="CV238" i="6"/>
  <c r="CZ238" i="6"/>
  <c r="DA238" i="6"/>
  <c r="CU239" i="6"/>
  <c r="CV239" i="6"/>
  <c r="CZ239" i="6"/>
  <c r="DA239" i="6"/>
  <c r="CU240" i="6"/>
  <c r="CV240" i="6"/>
  <c r="CZ240" i="6"/>
  <c r="DA240" i="6"/>
  <c r="CU241" i="6"/>
  <c r="CV241" i="6"/>
  <c r="CZ241" i="6"/>
  <c r="DA241" i="6"/>
  <c r="CU242" i="6"/>
  <c r="CV242" i="6"/>
  <c r="CZ242" i="6"/>
  <c r="DA242" i="6"/>
  <c r="CU243" i="6"/>
  <c r="CV243" i="6"/>
  <c r="CZ243" i="6"/>
  <c r="DA243" i="6"/>
  <c r="CU244" i="6"/>
  <c r="CV244" i="6"/>
  <c r="CZ244" i="6"/>
  <c r="DA244" i="6"/>
  <c r="CU245" i="6"/>
  <c r="CV245" i="6"/>
  <c r="CZ245" i="6"/>
  <c r="DA245" i="6"/>
  <c r="CU246" i="6"/>
  <c r="CV246" i="6"/>
  <c r="CZ246" i="6"/>
  <c r="DA246" i="6"/>
  <c r="CU247" i="6"/>
  <c r="CV247" i="6"/>
  <c r="CZ247" i="6"/>
  <c r="DA247" i="6"/>
  <c r="CU248" i="6"/>
  <c r="CV248" i="6"/>
  <c r="CZ248" i="6"/>
  <c r="DA248" i="6"/>
  <c r="CU249" i="6"/>
  <c r="CV249" i="6"/>
  <c r="CZ249" i="6"/>
  <c r="DA249" i="6"/>
  <c r="CU250" i="6"/>
  <c r="CV250" i="6"/>
  <c r="CZ250" i="6"/>
  <c r="DA250" i="6"/>
  <c r="CU251" i="6"/>
  <c r="CV251" i="6"/>
  <c r="CZ251" i="6"/>
  <c r="DA251" i="6"/>
  <c r="DA4" i="6"/>
  <c r="CZ4" i="6"/>
  <c r="CV4" i="6"/>
  <c r="CU4" i="6"/>
  <c r="CM5" i="6"/>
  <c r="CN5" i="6"/>
  <c r="CR5" i="6"/>
  <c r="CS5" i="6"/>
  <c r="CM6" i="6"/>
  <c r="CN6" i="6"/>
  <c r="CR6" i="6"/>
  <c r="CS6" i="6"/>
  <c r="CM7" i="6"/>
  <c r="CN7" i="6"/>
  <c r="CR7" i="6"/>
  <c r="CS7" i="6"/>
  <c r="CM8" i="6"/>
  <c r="CN8" i="6"/>
  <c r="CR8" i="6"/>
  <c r="CS8" i="6"/>
  <c r="CM9" i="6"/>
  <c r="CN9" i="6"/>
  <c r="CR9" i="6"/>
  <c r="CS9" i="6"/>
  <c r="CM10" i="6"/>
  <c r="CN10" i="6"/>
  <c r="CR10" i="6"/>
  <c r="CS10" i="6"/>
  <c r="CM11" i="6"/>
  <c r="CN11" i="6"/>
  <c r="CR11" i="6"/>
  <c r="CS11" i="6"/>
  <c r="CM12" i="6"/>
  <c r="CN12" i="6"/>
  <c r="CR12" i="6"/>
  <c r="CS12" i="6"/>
  <c r="CM13" i="6"/>
  <c r="CN13" i="6"/>
  <c r="CR13" i="6"/>
  <c r="CS13" i="6"/>
  <c r="CM14" i="6"/>
  <c r="CN14" i="6"/>
  <c r="CR14" i="6"/>
  <c r="CS14" i="6"/>
  <c r="CM15" i="6"/>
  <c r="CN15" i="6"/>
  <c r="CR15" i="6"/>
  <c r="CS15" i="6"/>
  <c r="CM16" i="6"/>
  <c r="CN16" i="6"/>
  <c r="CR16" i="6"/>
  <c r="CS16" i="6"/>
  <c r="CM17" i="6"/>
  <c r="CN17" i="6"/>
  <c r="CR17" i="6"/>
  <c r="CS17" i="6"/>
  <c r="CM18" i="6"/>
  <c r="CN18" i="6"/>
  <c r="CR18" i="6"/>
  <c r="CS18" i="6"/>
  <c r="CM19" i="6"/>
  <c r="CN19" i="6"/>
  <c r="CR19" i="6"/>
  <c r="CS19" i="6"/>
  <c r="CM20" i="6"/>
  <c r="CN20" i="6"/>
  <c r="CR20" i="6"/>
  <c r="CS20" i="6"/>
  <c r="CM21" i="6"/>
  <c r="CN21" i="6"/>
  <c r="CR21" i="6"/>
  <c r="CS21" i="6"/>
  <c r="CM22" i="6"/>
  <c r="CN22" i="6"/>
  <c r="CR22" i="6"/>
  <c r="CS22" i="6"/>
  <c r="CM23" i="6"/>
  <c r="CN23" i="6"/>
  <c r="CR23" i="6"/>
  <c r="CS23" i="6"/>
  <c r="CM24" i="6"/>
  <c r="CN24" i="6"/>
  <c r="CR24" i="6"/>
  <c r="CS24" i="6"/>
  <c r="CM25" i="6"/>
  <c r="CN25" i="6"/>
  <c r="CR25" i="6"/>
  <c r="CS25" i="6"/>
  <c r="CM26" i="6"/>
  <c r="CN26" i="6"/>
  <c r="CR26" i="6"/>
  <c r="CS26" i="6"/>
  <c r="CM27" i="6"/>
  <c r="CN27" i="6"/>
  <c r="CR27" i="6"/>
  <c r="CS27" i="6"/>
  <c r="CM28" i="6"/>
  <c r="CN28" i="6"/>
  <c r="CR28" i="6"/>
  <c r="CS28" i="6"/>
  <c r="CM29" i="6"/>
  <c r="CN29" i="6"/>
  <c r="CR29" i="6"/>
  <c r="CS29" i="6"/>
  <c r="CM30" i="6"/>
  <c r="CN30" i="6"/>
  <c r="CR30" i="6"/>
  <c r="CS30" i="6"/>
  <c r="CM31" i="6"/>
  <c r="CN31" i="6"/>
  <c r="CR31" i="6"/>
  <c r="CS31" i="6"/>
  <c r="CM32" i="6"/>
  <c r="CN32" i="6"/>
  <c r="CR32" i="6"/>
  <c r="CS32" i="6"/>
  <c r="CM33" i="6"/>
  <c r="CN33" i="6"/>
  <c r="CR33" i="6"/>
  <c r="CS33" i="6"/>
  <c r="CM34" i="6"/>
  <c r="CN34" i="6"/>
  <c r="CR34" i="6"/>
  <c r="CS34" i="6"/>
  <c r="CM35" i="6"/>
  <c r="CN35" i="6"/>
  <c r="CR35" i="6"/>
  <c r="CS35" i="6"/>
  <c r="CM36" i="6"/>
  <c r="CN36" i="6"/>
  <c r="CR36" i="6"/>
  <c r="CS36" i="6"/>
  <c r="CM37" i="6"/>
  <c r="CN37" i="6"/>
  <c r="CR37" i="6"/>
  <c r="CS37" i="6"/>
  <c r="CM38" i="6"/>
  <c r="CN38" i="6"/>
  <c r="CR38" i="6"/>
  <c r="CS38" i="6"/>
  <c r="CM39" i="6"/>
  <c r="CN39" i="6"/>
  <c r="CR39" i="6"/>
  <c r="CS39" i="6"/>
  <c r="CM40" i="6"/>
  <c r="CN40" i="6"/>
  <c r="CR40" i="6"/>
  <c r="CS40" i="6"/>
  <c r="CM41" i="6"/>
  <c r="CN41" i="6"/>
  <c r="CR41" i="6"/>
  <c r="CS41" i="6"/>
  <c r="CM42" i="6"/>
  <c r="CN42" i="6"/>
  <c r="CR42" i="6"/>
  <c r="CS42" i="6"/>
  <c r="CM43" i="6"/>
  <c r="CN43" i="6"/>
  <c r="CR43" i="6"/>
  <c r="CS43" i="6"/>
  <c r="CM44" i="6"/>
  <c r="CN44" i="6"/>
  <c r="CR44" i="6"/>
  <c r="CS44" i="6"/>
  <c r="CM45" i="6"/>
  <c r="CN45" i="6"/>
  <c r="CR45" i="6"/>
  <c r="CS45" i="6"/>
  <c r="CM46" i="6"/>
  <c r="CN46" i="6"/>
  <c r="CR46" i="6"/>
  <c r="CS46" i="6"/>
  <c r="CM47" i="6"/>
  <c r="CN47" i="6"/>
  <c r="CR47" i="6"/>
  <c r="CS47" i="6"/>
  <c r="CM48" i="6"/>
  <c r="CN48" i="6"/>
  <c r="CR48" i="6"/>
  <c r="CS48" i="6"/>
  <c r="CM49" i="6"/>
  <c r="CN49" i="6"/>
  <c r="CR49" i="6"/>
  <c r="CS49" i="6"/>
  <c r="CM50" i="6"/>
  <c r="CN50" i="6"/>
  <c r="CR50" i="6"/>
  <c r="CS50" i="6"/>
  <c r="CM51" i="6"/>
  <c r="CN51" i="6"/>
  <c r="CR51" i="6"/>
  <c r="CS51" i="6"/>
  <c r="CM52" i="6"/>
  <c r="CN52" i="6"/>
  <c r="CR52" i="6"/>
  <c r="CS52" i="6"/>
  <c r="CM53" i="6"/>
  <c r="CN53" i="6"/>
  <c r="CR53" i="6"/>
  <c r="CS53" i="6"/>
  <c r="CM54" i="6"/>
  <c r="CN54" i="6"/>
  <c r="CR54" i="6"/>
  <c r="CS54" i="6"/>
  <c r="CM55" i="6"/>
  <c r="CN55" i="6"/>
  <c r="CR55" i="6"/>
  <c r="CS55" i="6"/>
  <c r="CM56" i="6"/>
  <c r="CN56" i="6"/>
  <c r="CR56" i="6"/>
  <c r="CS56" i="6"/>
  <c r="CM57" i="6"/>
  <c r="CN57" i="6"/>
  <c r="CR57" i="6"/>
  <c r="CS57" i="6"/>
  <c r="CM58" i="6"/>
  <c r="CN58" i="6"/>
  <c r="CR58" i="6"/>
  <c r="CS58" i="6"/>
  <c r="CM59" i="6"/>
  <c r="CN59" i="6"/>
  <c r="CR59" i="6"/>
  <c r="CS59" i="6"/>
  <c r="CM60" i="6"/>
  <c r="CN60" i="6"/>
  <c r="CR60" i="6"/>
  <c r="CS60" i="6"/>
  <c r="CM61" i="6"/>
  <c r="CN61" i="6"/>
  <c r="CR61" i="6"/>
  <c r="CS61" i="6"/>
  <c r="CM62" i="6"/>
  <c r="CN62" i="6"/>
  <c r="CR62" i="6"/>
  <c r="CS62" i="6"/>
  <c r="CM63" i="6"/>
  <c r="CN63" i="6"/>
  <c r="CR63" i="6"/>
  <c r="CS63" i="6"/>
  <c r="CM64" i="6"/>
  <c r="CN64" i="6"/>
  <c r="CR64" i="6"/>
  <c r="CS64" i="6"/>
  <c r="CM65" i="6"/>
  <c r="CN65" i="6"/>
  <c r="CR65" i="6"/>
  <c r="CS65" i="6"/>
  <c r="CM66" i="6"/>
  <c r="CN66" i="6"/>
  <c r="CR66" i="6"/>
  <c r="CS66" i="6"/>
  <c r="CM67" i="6"/>
  <c r="CN67" i="6"/>
  <c r="CR67" i="6"/>
  <c r="CS67" i="6"/>
  <c r="CM68" i="6"/>
  <c r="CN68" i="6"/>
  <c r="CR68" i="6"/>
  <c r="CS68" i="6"/>
  <c r="CM69" i="6"/>
  <c r="CN69" i="6"/>
  <c r="CR69" i="6"/>
  <c r="CS69" i="6"/>
  <c r="CM70" i="6"/>
  <c r="CN70" i="6"/>
  <c r="CR70" i="6"/>
  <c r="CS70" i="6"/>
  <c r="CM71" i="6"/>
  <c r="CN71" i="6"/>
  <c r="CR71" i="6"/>
  <c r="CS71" i="6"/>
  <c r="CM72" i="6"/>
  <c r="CN72" i="6"/>
  <c r="CR72" i="6"/>
  <c r="CS72" i="6"/>
  <c r="CM73" i="6"/>
  <c r="CN73" i="6"/>
  <c r="CR73" i="6"/>
  <c r="CS73" i="6"/>
  <c r="CM74" i="6"/>
  <c r="CN74" i="6"/>
  <c r="CR74" i="6"/>
  <c r="CS74" i="6"/>
  <c r="CM75" i="6"/>
  <c r="CN75" i="6"/>
  <c r="CR75" i="6"/>
  <c r="CS75" i="6"/>
  <c r="CM76" i="6"/>
  <c r="CN76" i="6"/>
  <c r="CR76" i="6"/>
  <c r="CS76" i="6"/>
  <c r="CM77" i="6"/>
  <c r="CN77" i="6"/>
  <c r="CR77" i="6"/>
  <c r="CS77" i="6"/>
  <c r="CM78" i="6"/>
  <c r="CN78" i="6"/>
  <c r="CR78" i="6"/>
  <c r="CS78" i="6"/>
  <c r="CM79" i="6"/>
  <c r="CN79" i="6"/>
  <c r="CR79" i="6"/>
  <c r="CS79" i="6"/>
  <c r="CM80" i="6"/>
  <c r="CN80" i="6"/>
  <c r="CR80" i="6"/>
  <c r="CS80" i="6"/>
  <c r="CM81" i="6"/>
  <c r="CN81" i="6"/>
  <c r="CR81" i="6"/>
  <c r="CS81" i="6"/>
  <c r="CM82" i="6"/>
  <c r="CN82" i="6"/>
  <c r="CR82" i="6"/>
  <c r="CS82" i="6"/>
  <c r="CM83" i="6"/>
  <c r="CN83" i="6"/>
  <c r="CR83" i="6"/>
  <c r="CS83" i="6"/>
  <c r="CM84" i="6"/>
  <c r="CN84" i="6"/>
  <c r="CR84" i="6"/>
  <c r="CS84" i="6"/>
  <c r="CM85" i="6"/>
  <c r="CN85" i="6"/>
  <c r="CR85" i="6"/>
  <c r="CS85" i="6"/>
  <c r="CM86" i="6"/>
  <c r="CN86" i="6"/>
  <c r="CR86" i="6"/>
  <c r="CS86" i="6"/>
  <c r="CM87" i="6"/>
  <c r="CN87" i="6"/>
  <c r="CR87" i="6"/>
  <c r="CS87" i="6"/>
  <c r="CM88" i="6"/>
  <c r="CN88" i="6"/>
  <c r="CR88" i="6"/>
  <c r="CS88" i="6"/>
  <c r="CM89" i="6"/>
  <c r="CN89" i="6"/>
  <c r="CR89" i="6"/>
  <c r="CS89" i="6"/>
  <c r="CM90" i="6"/>
  <c r="CN90" i="6"/>
  <c r="CR90" i="6"/>
  <c r="CS90" i="6"/>
  <c r="CM91" i="6"/>
  <c r="CN91" i="6"/>
  <c r="CR91" i="6"/>
  <c r="CS91" i="6"/>
  <c r="CM92" i="6"/>
  <c r="CN92" i="6"/>
  <c r="CR92" i="6"/>
  <c r="CS92" i="6"/>
  <c r="CM93" i="6"/>
  <c r="CN93" i="6"/>
  <c r="CR93" i="6"/>
  <c r="CS93" i="6"/>
  <c r="CM94" i="6"/>
  <c r="CN94" i="6"/>
  <c r="CR94" i="6"/>
  <c r="CS94" i="6"/>
  <c r="CM95" i="6"/>
  <c r="CN95" i="6"/>
  <c r="CR95" i="6"/>
  <c r="CS95" i="6"/>
  <c r="CM96" i="6"/>
  <c r="CN96" i="6"/>
  <c r="CR96" i="6"/>
  <c r="CS96" i="6"/>
  <c r="CM97" i="6"/>
  <c r="CN97" i="6"/>
  <c r="CR97" i="6"/>
  <c r="CS97" i="6"/>
  <c r="CM98" i="6"/>
  <c r="CN98" i="6"/>
  <c r="CR98" i="6"/>
  <c r="CS98" i="6"/>
  <c r="CM99" i="6"/>
  <c r="CN99" i="6"/>
  <c r="CR99" i="6"/>
  <c r="CS99" i="6"/>
  <c r="CM100" i="6"/>
  <c r="CN100" i="6"/>
  <c r="CR100" i="6"/>
  <c r="CS100" i="6"/>
  <c r="CM101" i="6"/>
  <c r="CN101" i="6"/>
  <c r="CR101" i="6"/>
  <c r="CS101" i="6"/>
  <c r="CM102" i="6"/>
  <c r="CN102" i="6"/>
  <c r="CR102" i="6"/>
  <c r="CS102" i="6"/>
  <c r="CM103" i="6"/>
  <c r="CN103" i="6"/>
  <c r="CR103" i="6"/>
  <c r="CS103" i="6"/>
  <c r="CM104" i="6"/>
  <c r="CN104" i="6"/>
  <c r="CR104" i="6"/>
  <c r="CS104" i="6"/>
  <c r="CM105" i="6"/>
  <c r="CN105" i="6"/>
  <c r="CR105" i="6"/>
  <c r="CS105" i="6"/>
  <c r="CM106" i="6"/>
  <c r="CN106" i="6"/>
  <c r="CR106" i="6"/>
  <c r="CS106" i="6"/>
  <c r="CM107" i="6"/>
  <c r="CN107" i="6"/>
  <c r="CR107" i="6"/>
  <c r="CS107" i="6"/>
  <c r="CM108" i="6"/>
  <c r="CN108" i="6"/>
  <c r="CR108" i="6"/>
  <c r="CS108" i="6"/>
  <c r="CM109" i="6"/>
  <c r="CN109" i="6"/>
  <c r="CR109" i="6"/>
  <c r="CS109" i="6"/>
  <c r="CM110" i="6"/>
  <c r="CN110" i="6"/>
  <c r="CR110" i="6"/>
  <c r="CS110" i="6"/>
  <c r="CM111" i="6"/>
  <c r="CN111" i="6"/>
  <c r="CR111" i="6"/>
  <c r="CS111" i="6"/>
  <c r="CM112" i="6"/>
  <c r="CN112" i="6"/>
  <c r="CR112" i="6"/>
  <c r="CS112" i="6"/>
  <c r="CM113" i="6"/>
  <c r="CN113" i="6"/>
  <c r="CR113" i="6"/>
  <c r="CS113" i="6"/>
  <c r="CM114" i="6"/>
  <c r="CN114" i="6"/>
  <c r="CR114" i="6"/>
  <c r="CS114" i="6"/>
  <c r="CM115" i="6"/>
  <c r="CN115" i="6"/>
  <c r="CR115" i="6"/>
  <c r="CS115" i="6"/>
  <c r="CM116" i="6"/>
  <c r="CN116" i="6"/>
  <c r="CR116" i="6"/>
  <c r="CS116" i="6"/>
  <c r="CM117" i="6"/>
  <c r="CN117" i="6"/>
  <c r="CR117" i="6"/>
  <c r="CS117" i="6"/>
  <c r="CM118" i="6"/>
  <c r="CN118" i="6"/>
  <c r="CR118" i="6"/>
  <c r="CS118" i="6"/>
  <c r="CM119" i="6"/>
  <c r="CN119" i="6"/>
  <c r="CR119" i="6"/>
  <c r="CS119" i="6"/>
  <c r="CM120" i="6"/>
  <c r="CN120" i="6"/>
  <c r="CR120" i="6"/>
  <c r="CS120" i="6"/>
  <c r="CM121" i="6"/>
  <c r="CN121" i="6"/>
  <c r="CR121" i="6"/>
  <c r="CS121" i="6"/>
  <c r="CM122" i="6"/>
  <c r="CN122" i="6"/>
  <c r="CR122" i="6"/>
  <c r="CS122" i="6"/>
  <c r="CM123" i="6"/>
  <c r="CN123" i="6"/>
  <c r="CR123" i="6"/>
  <c r="CS123" i="6"/>
  <c r="CM124" i="6"/>
  <c r="CN124" i="6"/>
  <c r="CR124" i="6"/>
  <c r="CS124" i="6"/>
  <c r="CM125" i="6"/>
  <c r="CN125" i="6"/>
  <c r="CR125" i="6"/>
  <c r="CS125" i="6"/>
  <c r="CM126" i="6"/>
  <c r="CN126" i="6"/>
  <c r="CR126" i="6"/>
  <c r="CS126" i="6"/>
  <c r="CM127" i="6"/>
  <c r="CN127" i="6"/>
  <c r="CR127" i="6"/>
  <c r="CS127" i="6"/>
  <c r="CM128" i="6"/>
  <c r="CN128" i="6"/>
  <c r="CR128" i="6"/>
  <c r="CS128" i="6"/>
  <c r="CM129" i="6"/>
  <c r="CN129" i="6"/>
  <c r="CR129" i="6"/>
  <c r="CS129" i="6"/>
  <c r="CM130" i="6"/>
  <c r="CN130" i="6"/>
  <c r="CR130" i="6"/>
  <c r="CS130" i="6"/>
  <c r="CM131" i="6"/>
  <c r="CN131" i="6"/>
  <c r="CR131" i="6"/>
  <c r="CS131" i="6"/>
  <c r="CM132" i="6"/>
  <c r="CN132" i="6"/>
  <c r="CR132" i="6"/>
  <c r="CS132" i="6"/>
  <c r="CM133" i="6"/>
  <c r="CN133" i="6"/>
  <c r="CR133" i="6"/>
  <c r="CS133" i="6"/>
  <c r="CM134" i="6"/>
  <c r="CN134" i="6"/>
  <c r="CR134" i="6"/>
  <c r="CS134" i="6"/>
  <c r="CM135" i="6"/>
  <c r="CN135" i="6"/>
  <c r="CR135" i="6"/>
  <c r="CS135" i="6"/>
  <c r="CM136" i="6"/>
  <c r="CN136" i="6"/>
  <c r="CR136" i="6"/>
  <c r="CS136" i="6"/>
  <c r="CM137" i="6"/>
  <c r="CN137" i="6"/>
  <c r="CR137" i="6"/>
  <c r="CS137" i="6"/>
  <c r="CM138" i="6"/>
  <c r="CN138" i="6"/>
  <c r="CR138" i="6"/>
  <c r="CS138" i="6"/>
  <c r="CM139" i="6"/>
  <c r="CN139" i="6"/>
  <c r="CR139" i="6"/>
  <c r="CS139" i="6"/>
  <c r="CM140" i="6"/>
  <c r="CN140" i="6"/>
  <c r="CR140" i="6"/>
  <c r="CS140" i="6"/>
  <c r="CM141" i="6"/>
  <c r="CN141" i="6"/>
  <c r="CR141" i="6"/>
  <c r="CS141" i="6"/>
  <c r="CM142" i="6"/>
  <c r="CN142" i="6"/>
  <c r="CR142" i="6"/>
  <c r="CS142" i="6"/>
  <c r="CM143" i="6"/>
  <c r="CN143" i="6"/>
  <c r="CR143" i="6"/>
  <c r="CS143" i="6"/>
  <c r="CM144" i="6"/>
  <c r="CN144" i="6"/>
  <c r="CR144" i="6"/>
  <c r="CS144" i="6"/>
  <c r="CM145" i="6"/>
  <c r="CN145" i="6"/>
  <c r="CR145" i="6"/>
  <c r="CS145" i="6"/>
  <c r="CM146" i="6"/>
  <c r="CN146" i="6"/>
  <c r="CR146" i="6"/>
  <c r="CS146" i="6"/>
  <c r="CM147" i="6"/>
  <c r="CN147" i="6"/>
  <c r="CR147" i="6"/>
  <c r="CS147" i="6"/>
  <c r="CM148" i="6"/>
  <c r="CN148" i="6"/>
  <c r="CR148" i="6"/>
  <c r="CS148" i="6"/>
  <c r="CM149" i="6"/>
  <c r="CN149" i="6"/>
  <c r="CR149" i="6"/>
  <c r="CS149" i="6"/>
  <c r="CM150" i="6"/>
  <c r="CN150" i="6"/>
  <c r="CR150" i="6"/>
  <c r="CS150" i="6"/>
  <c r="CM151" i="6"/>
  <c r="CN151" i="6"/>
  <c r="CR151" i="6"/>
  <c r="CS151" i="6"/>
  <c r="CM152" i="6"/>
  <c r="CN152" i="6"/>
  <c r="CR152" i="6"/>
  <c r="CS152" i="6"/>
  <c r="CM153" i="6"/>
  <c r="CN153" i="6"/>
  <c r="CR153" i="6"/>
  <c r="CS153" i="6"/>
  <c r="CM154" i="6"/>
  <c r="CN154" i="6"/>
  <c r="CR154" i="6"/>
  <c r="CS154" i="6"/>
  <c r="CM155" i="6"/>
  <c r="CN155" i="6"/>
  <c r="CR155" i="6"/>
  <c r="CS155" i="6"/>
  <c r="CM156" i="6"/>
  <c r="CN156" i="6"/>
  <c r="CR156" i="6"/>
  <c r="CS156" i="6"/>
  <c r="CM157" i="6"/>
  <c r="CN157" i="6"/>
  <c r="CR157" i="6"/>
  <c r="CS157" i="6"/>
  <c r="CM158" i="6"/>
  <c r="CN158" i="6"/>
  <c r="CR158" i="6"/>
  <c r="CS158" i="6"/>
  <c r="CM159" i="6"/>
  <c r="CN159" i="6"/>
  <c r="CR159" i="6"/>
  <c r="CS159" i="6"/>
  <c r="CM160" i="6"/>
  <c r="CN160" i="6"/>
  <c r="CR160" i="6"/>
  <c r="CS160" i="6"/>
  <c r="CM161" i="6"/>
  <c r="CN161" i="6"/>
  <c r="CR161" i="6"/>
  <c r="CS161" i="6"/>
  <c r="CM162" i="6"/>
  <c r="CN162" i="6"/>
  <c r="CR162" i="6"/>
  <c r="CS162" i="6"/>
  <c r="CM163" i="6"/>
  <c r="CN163" i="6"/>
  <c r="CR163" i="6"/>
  <c r="CS163" i="6"/>
  <c r="CM164" i="6"/>
  <c r="CN164" i="6"/>
  <c r="CR164" i="6"/>
  <c r="CS164" i="6"/>
  <c r="CM165" i="6"/>
  <c r="CN165" i="6"/>
  <c r="CR165" i="6"/>
  <c r="CS165" i="6"/>
  <c r="CM166" i="6"/>
  <c r="CN166" i="6"/>
  <c r="CR166" i="6"/>
  <c r="CS166" i="6"/>
  <c r="CM167" i="6"/>
  <c r="CN167" i="6"/>
  <c r="CR167" i="6"/>
  <c r="CS167" i="6"/>
  <c r="CM168" i="6"/>
  <c r="CN168" i="6"/>
  <c r="CR168" i="6"/>
  <c r="CS168" i="6"/>
  <c r="CM169" i="6"/>
  <c r="CN169" i="6"/>
  <c r="CR169" i="6"/>
  <c r="CS169" i="6"/>
  <c r="CM170" i="6"/>
  <c r="CN170" i="6"/>
  <c r="CR170" i="6"/>
  <c r="CS170" i="6"/>
  <c r="CM171" i="6"/>
  <c r="CN171" i="6"/>
  <c r="CR171" i="6"/>
  <c r="CS171" i="6"/>
  <c r="CM172" i="6"/>
  <c r="CN172" i="6"/>
  <c r="CR172" i="6"/>
  <c r="CS172" i="6"/>
  <c r="CM173" i="6"/>
  <c r="CN173" i="6"/>
  <c r="CR173" i="6"/>
  <c r="CS173" i="6"/>
  <c r="CM174" i="6"/>
  <c r="CN174" i="6"/>
  <c r="CR174" i="6"/>
  <c r="CS174" i="6"/>
  <c r="CM175" i="6"/>
  <c r="CN175" i="6"/>
  <c r="CR175" i="6"/>
  <c r="CS175" i="6"/>
  <c r="CM176" i="6"/>
  <c r="CN176" i="6"/>
  <c r="CR176" i="6"/>
  <c r="CS176" i="6"/>
  <c r="CM177" i="6"/>
  <c r="CN177" i="6"/>
  <c r="CR177" i="6"/>
  <c r="CS177" i="6"/>
  <c r="CM178" i="6"/>
  <c r="CN178" i="6"/>
  <c r="CR178" i="6"/>
  <c r="CS178" i="6"/>
  <c r="CM179" i="6"/>
  <c r="CN179" i="6"/>
  <c r="CR179" i="6"/>
  <c r="CS179" i="6"/>
  <c r="CM180" i="6"/>
  <c r="CN180" i="6"/>
  <c r="CR180" i="6"/>
  <c r="CS180" i="6"/>
  <c r="CM181" i="6"/>
  <c r="CN181" i="6"/>
  <c r="CR181" i="6"/>
  <c r="CS181" i="6"/>
  <c r="CM182" i="6"/>
  <c r="CN182" i="6"/>
  <c r="CR182" i="6"/>
  <c r="CS182" i="6"/>
  <c r="CM183" i="6"/>
  <c r="CN183" i="6"/>
  <c r="CR183" i="6"/>
  <c r="CS183" i="6"/>
  <c r="CM184" i="6"/>
  <c r="CN184" i="6"/>
  <c r="CR184" i="6"/>
  <c r="CS184" i="6"/>
  <c r="CM185" i="6"/>
  <c r="CN185" i="6"/>
  <c r="CR185" i="6"/>
  <c r="CS185" i="6"/>
  <c r="CM186" i="6"/>
  <c r="CN186" i="6"/>
  <c r="CR186" i="6"/>
  <c r="CS186" i="6"/>
  <c r="CM187" i="6"/>
  <c r="CN187" i="6"/>
  <c r="CR187" i="6"/>
  <c r="CS187" i="6"/>
  <c r="CM188" i="6"/>
  <c r="CN188" i="6"/>
  <c r="CR188" i="6"/>
  <c r="CS188" i="6"/>
  <c r="CM189" i="6"/>
  <c r="CN189" i="6"/>
  <c r="CR189" i="6"/>
  <c r="CS189" i="6"/>
  <c r="CM190" i="6"/>
  <c r="CN190" i="6"/>
  <c r="CR190" i="6"/>
  <c r="CS190" i="6"/>
  <c r="CM191" i="6"/>
  <c r="CN191" i="6"/>
  <c r="CR191" i="6"/>
  <c r="CS191" i="6"/>
  <c r="CM192" i="6"/>
  <c r="CN192" i="6"/>
  <c r="CR192" i="6"/>
  <c r="CS192" i="6"/>
  <c r="CM193" i="6"/>
  <c r="CN193" i="6"/>
  <c r="CR193" i="6"/>
  <c r="CS193" i="6"/>
  <c r="CM194" i="6"/>
  <c r="CN194" i="6"/>
  <c r="CR194" i="6"/>
  <c r="CS194" i="6"/>
  <c r="CM195" i="6"/>
  <c r="CN195" i="6"/>
  <c r="CR195" i="6"/>
  <c r="CS195" i="6"/>
  <c r="CM196" i="6"/>
  <c r="CN196" i="6"/>
  <c r="CR196" i="6"/>
  <c r="CS196" i="6"/>
  <c r="CM197" i="6"/>
  <c r="CN197" i="6"/>
  <c r="CR197" i="6"/>
  <c r="CS197" i="6"/>
  <c r="CM198" i="6"/>
  <c r="CN198" i="6"/>
  <c r="CR198" i="6"/>
  <c r="CS198" i="6"/>
  <c r="CM199" i="6"/>
  <c r="CN199" i="6"/>
  <c r="CR199" i="6"/>
  <c r="CS199" i="6"/>
  <c r="CM200" i="6"/>
  <c r="CN200" i="6"/>
  <c r="CR200" i="6"/>
  <c r="CS200" i="6"/>
  <c r="CM201" i="6"/>
  <c r="CN201" i="6"/>
  <c r="CR201" i="6"/>
  <c r="CS201" i="6"/>
  <c r="CM202" i="6"/>
  <c r="CN202" i="6"/>
  <c r="CR202" i="6"/>
  <c r="CS202" i="6"/>
  <c r="CM203" i="6"/>
  <c r="CN203" i="6"/>
  <c r="CR203" i="6"/>
  <c r="CS203" i="6"/>
  <c r="CM204" i="6"/>
  <c r="CN204" i="6"/>
  <c r="CR204" i="6"/>
  <c r="CS204" i="6"/>
  <c r="CM205" i="6"/>
  <c r="CN205" i="6"/>
  <c r="CR205" i="6"/>
  <c r="CS205" i="6"/>
  <c r="CM206" i="6"/>
  <c r="CN206" i="6"/>
  <c r="CR206" i="6"/>
  <c r="CS206" i="6"/>
  <c r="CM207" i="6"/>
  <c r="CN207" i="6"/>
  <c r="CR207" i="6"/>
  <c r="CS207" i="6"/>
  <c r="CM208" i="6"/>
  <c r="CN208" i="6"/>
  <c r="CR208" i="6"/>
  <c r="CS208" i="6"/>
  <c r="CM209" i="6"/>
  <c r="CN209" i="6"/>
  <c r="CR209" i="6"/>
  <c r="CS209" i="6"/>
  <c r="CM210" i="6"/>
  <c r="CN210" i="6"/>
  <c r="CR210" i="6"/>
  <c r="CS210" i="6"/>
  <c r="CM211" i="6"/>
  <c r="CN211" i="6"/>
  <c r="CR211" i="6"/>
  <c r="CS211" i="6"/>
  <c r="CM212" i="6"/>
  <c r="CN212" i="6"/>
  <c r="CR212" i="6"/>
  <c r="CS212" i="6"/>
  <c r="CM213" i="6"/>
  <c r="CN213" i="6"/>
  <c r="CR213" i="6"/>
  <c r="CS213" i="6"/>
  <c r="CM214" i="6"/>
  <c r="CN214" i="6"/>
  <c r="CR214" i="6"/>
  <c r="CS214" i="6"/>
  <c r="CM215" i="6"/>
  <c r="CN215" i="6"/>
  <c r="CR215" i="6"/>
  <c r="CS215" i="6"/>
  <c r="CM216" i="6"/>
  <c r="CN216" i="6"/>
  <c r="CR216" i="6"/>
  <c r="CS216" i="6"/>
  <c r="CM217" i="6"/>
  <c r="CN217" i="6"/>
  <c r="CR217" i="6"/>
  <c r="CS217" i="6"/>
  <c r="CM218" i="6"/>
  <c r="CN218" i="6"/>
  <c r="CR218" i="6"/>
  <c r="CS218" i="6"/>
  <c r="CM219" i="6"/>
  <c r="CN219" i="6"/>
  <c r="CR219" i="6"/>
  <c r="CS219" i="6"/>
  <c r="CM220" i="6"/>
  <c r="CN220" i="6"/>
  <c r="CR220" i="6"/>
  <c r="CS220" i="6"/>
  <c r="CM221" i="6"/>
  <c r="CN221" i="6"/>
  <c r="CR221" i="6"/>
  <c r="CS221" i="6"/>
  <c r="CM222" i="6"/>
  <c r="CN222" i="6"/>
  <c r="CR222" i="6"/>
  <c r="CS222" i="6"/>
  <c r="CM223" i="6"/>
  <c r="CN223" i="6"/>
  <c r="CR223" i="6"/>
  <c r="CS223" i="6"/>
  <c r="CM224" i="6"/>
  <c r="CN224" i="6"/>
  <c r="CR224" i="6"/>
  <c r="CS224" i="6"/>
  <c r="CM225" i="6"/>
  <c r="CN225" i="6"/>
  <c r="CR225" i="6"/>
  <c r="CS225" i="6"/>
  <c r="CM226" i="6"/>
  <c r="CN226" i="6"/>
  <c r="CR226" i="6"/>
  <c r="CS226" i="6"/>
  <c r="CM227" i="6"/>
  <c r="CN227" i="6"/>
  <c r="CR227" i="6"/>
  <c r="CS227" i="6"/>
  <c r="CM228" i="6"/>
  <c r="CN228" i="6"/>
  <c r="CR228" i="6"/>
  <c r="CS228" i="6"/>
  <c r="CM229" i="6"/>
  <c r="CN229" i="6"/>
  <c r="CR229" i="6"/>
  <c r="CS229" i="6"/>
  <c r="CM230" i="6"/>
  <c r="CN230" i="6"/>
  <c r="CR230" i="6"/>
  <c r="CS230" i="6"/>
  <c r="CM231" i="6"/>
  <c r="CN231" i="6"/>
  <c r="CR231" i="6"/>
  <c r="CS231" i="6"/>
  <c r="CM232" i="6"/>
  <c r="CN232" i="6"/>
  <c r="CR232" i="6"/>
  <c r="CS232" i="6"/>
  <c r="CM233" i="6"/>
  <c r="CN233" i="6"/>
  <c r="CR233" i="6"/>
  <c r="CS233" i="6"/>
  <c r="CM234" i="6"/>
  <c r="CN234" i="6"/>
  <c r="CR234" i="6"/>
  <c r="CS234" i="6"/>
  <c r="CM235" i="6"/>
  <c r="CN235" i="6"/>
  <c r="CR235" i="6"/>
  <c r="CS235" i="6"/>
  <c r="CM236" i="6"/>
  <c r="CN236" i="6"/>
  <c r="CR236" i="6"/>
  <c r="CS236" i="6"/>
  <c r="CM237" i="6"/>
  <c r="CN237" i="6"/>
  <c r="CR237" i="6"/>
  <c r="CS237" i="6"/>
  <c r="CM238" i="6"/>
  <c r="CN238" i="6"/>
  <c r="CR238" i="6"/>
  <c r="CS238" i="6"/>
  <c r="CM239" i="6"/>
  <c r="CN239" i="6"/>
  <c r="CR239" i="6"/>
  <c r="CS239" i="6"/>
  <c r="CM240" i="6"/>
  <c r="CN240" i="6"/>
  <c r="CR240" i="6"/>
  <c r="CS240" i="6"/>
  <c r="CM241" i="6"/>
  <c r="CN241" i="6"/>
  <c r="CR241" i="6"/>
  <c r="CS241" i="6"/>
  <c r="CM242" i="6"/>
  <c r="CN242" i="6"/>
  <c r="CR242" i="6"/>
  <c r="CS242" i="6"/>
  <c r="CM243" i="6"/>
  <c r="CN243" i="6"/>
  <c r="CR243" i="6"/>
  <c r="CS243" i="6"/>
  <c r="CM244" i="6"/>
  <c r="CN244" i="6"/>
  <c r="CR244" i="6"/>
  <c r="CS244" i="6"/>
  <c r="CM245" i="6"/>
  <c r="CN245" i="6"/>
  <c r="CR245" i="6"/>
  <c r="CS245" i="6"/>
  <c r="CM246" i="6"/>
  <c r="CN246" i="6"/>
  <c r="CR246" i="6"/>
  <c r="CS246" i="6"/>
  <c r="CM247" i="6"/>
  <c r="CN247" i="6"/>
  <c r="CR247" i="6"/>
  <c r="CS247" i="6"/>
  <c r="CM248" i="6"/>
  <c r="CN248" i="6"/>
  <c r="CR248" i="6"/>
  <c r="CS248" i="6"/>
  <c r="CM249" i="6"/>
  <c r="CN249" i="6"/>
  <c r="CR249" i="6"/>
  <c r="CS249" i="6"/>
  <c r="CM250" i="6"/>
  <c r="CN250" i="6"/>
  <c r="CR250" i="6"/>
  <c r="CS250" i="6"/>
  <c r="CM251" i="6"/>
  <c r="CN251" i="6"/>
  <c r="CR251" i="6"/>
  <c r="CS251" i="6"/>
  <c r="CR4" i="6"/>
  <c r="CS4" i="6"/>
  <c r="CN4" i="6"/>
  <c r="CM4" i="6"/>
  <c r="CE5" i="6"/>
  <c r="CF5" i="6"/>
  <c r="CJ5" i="6"/>
  <c r="CK5" i="6"/>
  <c r="CE6" i="6"/>
  <c r="CF6" i="6"/>
  <c r="CJ6" i="6"/>
  <c r="CK6" i="6"/>
  <c r="CE7" i="6"/>
  <c r="CF7" i="6"/>
  <c r="CJ7" i="6"/>
  <c r="CK7" i="6"/>
  <c r="CE8" i="6"/>
  <c r="CF8" i="6"/>
  <c r="CJ8" i="6"/>
  <c r="CK8" i="6"/>
  <c r="CE9" i="6"/>
  <c r="CF9" i="6"/>
  <c r="CJ9" i="6"/>
  <c r="CK9" i="6"/>
  <c r="CE10" i="6"/>
  <c r="CF10" i="6"/>
  <c r="CJ10" i="6"/>
  <c r="CK10" i="6"/>
  <c r="CE11" i="6"/>
  <c r="CF11" i="6"/>
  <c r="CJ11" i="6"/>
  <c r="CK11" i="6"/>
  <c r="CE12" i="6"/>
  <c r="CF12" i="6"/>
  <c r="CJ12" i="6"/>
  <c r="CK12" i="6"/>
  <c r="CE13" i="6"/>
  <c r="CF13" i="6"/>
  <c r="CJ13" i="6"/>
  <c r="CK13" i="6"/>
  <c r="CE14" i="6"/>
  <c r="CF14" i="6"/>
  <c r="CJ14" i="6"/>
  <c r="CK14" i="6"/>
  <c r="CE15" i="6"/>
  <c r="CF15" i="6"/>
  <c r="CJ15" i="6"/>
  <c r="CK15" i="6"/>
  <c r="CE16" i="6"/>
  <c r="CF16" i="6"/>
  <c r="CJ16" i="6"/>
  <c r="CK16" i="6"/>
  <c r="CE17" i="6"/>
  <c r="CF17" i="6"/>
  <c r="CJ17" i="6"/>
  <c r="CK17" i="6"/>
  <c r="CE18" i="6"/>
  <c r="CF18" i="6"/>
  <c r="CJ18" i="6"/>
  <c r="CK18" i="6"/>
  <c r="CE19" i="6"/>
  <c r="CF19" i="6"/>
  <c r="CJ19" i="6"/>
  <c r="CK19" i="6"/>
  <c r="CE20" i="6"/>
  <c r="CF20" i="6"/>
  <c r="CJ20" i="6"/>
  <c r="CK20" i="6"/>
  <c r="CE21" i="6"/>
  <c r="CF21" i="6"/>
  <c r="CJ21" i="6"/>
  <c r="CK21" i="6"/>
  <c r="CE22" i="6"/>
  <c r="CF22" i="6"/>
  <c r="CJ22" i="6"/>
  <c r="CK22" i="6"/>
  <c r="CE23" i="6"/>
  <c r="CF23" i="6"/>
  <c r="CJ23" i="6"/>
  <c r="CK23" i="6"/>
  <c r="CE24" i="6"/>
  <c r="CF24" i="6"/>
  <c r="CJ24" i="6"/>
  <c r="CK24" i="6"/>
  <c r="CE25" i="6"/>
  <c r="CF25" i="6"/>
  <c r="CJ25" i="6"/>
  <c r="CK25" i="6"/>
  <c r="CE26" i="6"/>
  <c r="CF26" i="6"/>
  <c r="CJ26" i="6"/>
  <c r="CK26" i="6"/>
  <c r="CE27" i="6"/>
  <c r="CF27" i="6"/>
  <c r="CJ27" i="6"/>
  <c r="CK27" i="6"/>
  <c r="CE28" i="6"/>
  <c r="CF28" i="6"/>
  <c r="CJ28" i="6"/>
  <c r="CK28" i="6"/>
  <c r="CE29" i="6"/>
  <c r="CF29" i="6"/>
  <c r="CJ29" i="6"/>
  <c r="CK29" i="6"/>
  <c r="CE30" i="6"/>
  <c r="CF30" i="6"/>
  <c r="CJ30" i="6"/>
  <c r="CK30" i="6"/>
  <c r="CE31" i="6"/>
  <c r="CF31" i="6"/>
  <c r="CJ31" i="6"/>
  <c r="CK31" i="6"/>
  <c r="CE32" i="6"/>
  <c r="CF32" i="6"/>
  <c r="CJ32" i="6"/>
  <c r="CK32" i="6"/>
  <c r="CE33" i="6"/>
  <c r="CF33" i="6"/>
  <c r="CJ33" i="6"/>
  <c r="CK33" i="6"/>
  <c r="CE34" i="6"/>
  <c r="CF34" i="6"/>
  <c r="CJ34" i="6"/>
  <c r="CK34" i="6"/>
  <c r="CE35" i="6"/>
  <c r="CF35" i="6"/>
  <c r="CJ35" i="6"/>
  <c r="CK35" i="6"/>
  <c r="CE36" i="6"/>
  <c r="CF36" i="6"/>
  <c r="CJ36" i="6"/>
  <c r="CK36" i="6"/>
  <c r="CE37" i="6"/>
  <c r="CF37" i="6"/>
  <c r="CJ37" i="6"/>
  <c r="CK37" i="6"/>
  <c r="CE38" i="6"/>
  <c r="CF38" i="6"/>
  <c r="CJ38" i="6"/>
  <c r="CK38" i="6"/>
  <c r="CE39" i="6"/>
  <c r="CF39" i="6"/>
  <c r="CJ39" i="6"/>
  <c r="CK39" i="6"/>
  <c r="CE40" i="6"/>
  <c r="CF40" i="6"/>
  <c r="CJ40" i="6"/>
  <c r="CK40" i="6"/>
  <c r="CE41" i="6"/>
  <c r="CF41" i="6"/>
  <c r="CJ41" i="6"/>
  <c r="CK41" i="6"/>
  <c r="CE42" i="6"/>
  <c r="CF42" i="6"/>
  <c r="CJ42" i="6"/>
  <c r="CK42" i="6"/>
  <c r="CE43" i="6"/>
  <c r="CF43" i="6"/>
  <c r="CJ43" i="6"/>
  <c r="CK43" i="6"/>
  <c r="CE44" i="6"/>
  <c r="CF44" i="6"/>
  <c r="CJ44" i="6"/>
  <c r="CK44" i="6"/>
  <c r="CE45" i="6"/>
  <c r="CF45" i="6"/>
  <c r="CJ45" i="6"/>
  <c r="CK45" i="6"/>
  <c r="CE46" i="6"/>
  <c r="CF46" i="6"/>
  <c r="CJ46" i="6"/>
  <c r="CK46" i="6"/>
  <c r="CE47" i="6"/>
  <c r="CF47" i="6"/>
  <c r="CJ47" i="6"/>
  <c r="CK47" i="6"/>
  <c r="CE48" i="6"/>
  <c r="CF48" i="6"/>
  <c r="CJ48" i="6"/>
  <c r="CK48" i="6"/>
  <c r="CE49" i="6"/>
  <c r="CF49" i="6"/>
  <c r="CJ49" i="6"/>
  <c r="CK49" i="6"/>
  <c r="CE50" i="6"/>
  <c r="CF50" i="6"/>
  <c r="CJ50" i="6"/>
  <c r="CK50" i="6"/>
  <c r="CE51" i="6"/>
  <c r="CF51" i="6"/>
  <c r="CJ51" i="6"/>
  <c r="CK51" i="6"/>
  <c r="CE52" i="6"/>
  <c r="CF52" i="6"/>
  <c r="CJ52" i="6"/>
  <c r="CK52" i="6"/>
  <c r="CE53" i="6"/>
  <c r="CF53" i="6"/>
  <c r="CJ53" i="6"/>
  <c r="CK53" i="6"/>
  <c r="CE54" i="6"/>
  <c r="CF54" i="6"/>
  <c r="CJ54" i="6"/>
  <c r="CK54" i="6"/>
  <c r="CE55" i="6"/>
  <c r="CF55" i="6"/>
  <c r="CJ55" i="6"/>
  <c r="CK55" i="6"/>
  <c r="CE56" i="6"/>
  <c r="CF56" i="6"/>
  <c r="CJ56" i="6"/>
  <c r="CK56" i="6"/>
  <c r="CE57" i="6"/>
  <c r="CF57" i="6"/>
  <c r="CJ57" i="6"/>
  <c r="CK57" i="6"/>
  <c r="CE58" i="6"/>
  <c r="CF58" i="6"/>
  <c r="CJ58" i="6"/>
  <c r="CK58" i="6"/>
  <c r="CE59" i="6"/>
  <c r="CF59" i="6"/>
  <c r="CJ59" i="6"/>
  <c r="CK59" i="6"/>
  <c r="CE60" i="6"/>
  <c r="CF60" i="6"/>
  <c r="CJ60" i="6"/>
  <c r="CK60" i="6"/>
  <c r="CE61" i="6"/>
  <c r="CF61" i="6"/>
  <c r="CJ61" i="6"/>
  <c r="CK61" i="6"/>
  <c r="CE62" i="6"/>
  <c r="CF62" i="6"/>
  <c r="CJ62" i="6"/>
  <c r="CK62" i="6"/>
  <c r="CE63" i="6"/>
  <c r="CF63" i="6"/>
  <c r="CJ63" i="6"/>
  <c r="CK63" i="6"/>
  <c r="CE64" i="6"/>
  <c r="CF64" i="6"/>
  <c r="CJ64" i="6"/>
  <c r="CK64" i="6"/>
  <c r="CE65" i="6"/>
  <c r="CF65" i="6"/>
  <c r="CJ65" i="6"/>
  <c r="CK65" i="6"/>
  <c r="CE66" i="6"/>
  <c r="CF66" i="6"/>
  <c r="CJ66" i="6"/>
  <c r="CK66" i="6"/>
  <c r="CE67" i="6"/>
  <c r="CF67" i="6"/>
  <c r="CJ67" i="6"/>
  <c r="CK67" i="6"/>
  <c r="CE68" i="6"/>
  <c r="CF68" i="6"/>
  <c r="CJ68" i="6"/>
  <c r="CK68" i="6"/>
  <c r="CE69" i="6"/>
  <c r="CF69" i="6"/>
  <c r="CJ69" i="6"/>
  <c r="CK69" i="6"/>
  <c r="CE70" i="6"/>
  <c r="CF70" i="6"/>
  <c r="CJ70" i="6"/>
  <c r="CK70" i="6"/>
  <c r="CE71" i="6"/>
  <c r="CF71" i="6"/>
  <c r="CJ71" i="6"/>
  <c r="CK71" i="6"/>
  <c r="CE72" i="6"/>
  <c r="CF72" i="6"/>
  <c r="CJ72" i="6"/>
  <c r="CK72" i="6"/>
  <c r="CE73" i="6"/>
  <c r="CF73" i="6"/>
  <c r="CJ73" i="6"/>
  <c r="CK73" i="6"/>
  <c r="CE74" i="6"/>
  <c r="CF74" i="6"/>
  <c r="CJ74" i="6"/>
  <c r="CK74" i="6"/>
  <c r="CE75" i="6"/>
  <c r="CF75" i="6"/>
  <c r="CJ75" i="6"/>
  <c r="CK75" i="6"/>
  <c r="CE76" i="6"/>
  <c r="CF76" i="6"/>
  <c r="CJ76" i="6"/>
  <c r="CK76" i="6"/>
  <c r="CE77" i="6"/>
  <c r="CF77" i="6"/>
  <c r="CJ77" i="6"/>
  <c r="CK77" i="6"/>
  <c r="CE78" i="6"/>
  <c r="CF78" i="6"/>
  <c r="CJ78" i="6"/>
  <c r="CK78" i="6"/>
  <c r="CE79" i="6"/>
  <c r="CF79" i="6"/>
  <c r="CJ79" i="6"/>
  <c r="CK79" i="6"/>
  <c r="CE80" i="6"/>
  <c r="CF80" i="6"/>
  <c r="CJ80" i="6"/>
  <c r="CK80" i="6"/>
  <c r="CE81" i="6"/>
  <c r="CF81" i="6"/>
  <c r="CJ81" i="6"/>
  <c r="CK81" i="6"/>
  <c r="CE82" i="6"/>
  <c r="CF82" i="6"/>
  <c r="CJ82" i="6"/>
  <c r="CK82" i="6"/>
  <c r="CE83" i="6"/>
  <c r="CF83" i="6"/>
  <c r="CJ83" i="6"/>
  <c r="CK83" i="6"/>
  <c r="CE84" i="6"/>
  <c r="CF84" i="6"/>
  <c r="CJ84" i="6"/>
  <c r="CK84" i="6"/>
  <c r="CE85" i="6"/>
  <c r="CF85" i="6"/>
  <c r="CJ85" i="6"/>
  <c r="CK85" i="6"/>
  <c r="CE86" i="6"/>
  <c r="CF86" i="6"/>
  <c r="CJ86" i="6"/>
  <c r="CK86" i="6"/>
  <c r="CE87" i="6"/>
  <c r="CF87" i="6"/>
  <c r="CJ87" i="6"/>
  <c r="CK87" i="6"/>
  <c r="CE88" i="6"/>
  <c r="CF88" i="6"/>
  <c r="CJ88" i="6"/>
  <c r="CK88" i="6"/>
  <c r="CE89" i="6"/>
  <c r="CF89" i="6"/>
  <c r="CJ89" i="6"/>
  <c r="CK89" i="6"/>
  <c r="CE90" i="6"/>
  <c r="CF90" i="6"/>
  <c r="CJ90" i="6"/>
  <c r="CK90" i="6"/>
  <c r="CE91" i="6"/>
  <c r="CF91" i="6"/>
  <c r="CJ91" i="6"/>
  <c r="CK91" i="6"/>
  <c r="CE92" i="6"/>
  <c r="CF92" i="6"/>
  <c r="CJ92" i="6"/>
  <c r="CK92" i="6"/>
  <c r="CE93" i="6"/>
  <c r="CF93" i="6"/>
  <c r="CJ93" i="6"/>
  <c r="CK93" i="6"/>
  <c r="CE94" i="6"/>
  <c r="CF94" i="6"/>
  <c r="CJ94" i="6"/>
  <c r="CK94" i="6"/>
  <c r="CE95" i="6"/>
  <c r="CF95" i="6"/>
  <c r="CJ95" i="6"/>
  <c r="CK95" i="6"/>
  <c r="CE96" i="6"/>
  <c r="CF96" i="6"/>
  <c r="CJ96" i="6"/>
  <c r="CK96" i="6"/>
  <c r="CE97" i="6"/>
  <c r="CF97" i="6"/>
  <c r="CJ97" i="6"/>
  <c r="CK97" i="6"/>
  <c r="CE98" i="6"/>
  <c r="CF98" i="6"/>
  <c r="CJ98" i="6"/>
  <c r="CK98" i="6"/>
  <c r="CE99" i="6"/>
  <c r="CF99" i="6"/>
  <c r="CJ99" i="6"/>
  <c r="CK99" i="6"/>
  <c r="CE100" i="6"/>
  <c r="CF100" i="6"/>
  <c r="CJ100" i="6"/>
  <c r="CK100" i="6"/>
  <c r="CE101" i="6"/>
  <c r="CF101" i="6"/>
  <c r="CJ101" i="6"/>
  <c r="CK101" i="6"/>
  <c r="CE102" i="6"/>
  <c r="CF102" i="6"/>
  <c r="CJ102" i="6"/>
  <c r="CK102" i="6"/>
  <c r="CE103" i="6"/>
  <c r="CF103" i="6"/>
  <c r="CJ103" i="6"/>
  <c r="CK103" i="6"/>
  <c r="CE104" i="6"/>
  <c r="CF104" i="6"/>
  <c r="CJ104" i="6"/>
  <c r="CK104" i="6"/>
  <c r="CE105" i="6"/>
  <c r="CF105" i="6"/>
  <c r="CJ105" i="6"/>
  <c r="CK105" i="6"/>
  <c r="CE106" i="6"/>
  <c r="CF106" i="6"/>
  <c r="CJ106" i="6"/>
  <c r="CK106" i="6"/>
  <c r="CE107" i="6"/>
  <c r="CF107" i="6"/>
  <c r="CJ107" i="6"/>
  <c r="CK107" i="6"/>
  <c r="CE108" i="6"/>
  <c r="CF108" i="6"/>
  <c r="CJ108" i="6"/>
  <c r="CK108" i="6"/>
  <c r="CE109" i="6"/>
  <c r="CF109" i="6"/>
  <c r="CJ109" i="6"/>
  <c r="CK109" i="6"/>
  <c r="CE110" i="6"/>
  <c r="CF110" i="6"/>
  <c r="CJ110" i="6"/>
  <c r="CK110" i="6"/>
  <c r="CE111" i="6"/>
  <c r="CF111" i="6"/>
  <c r="CJ111" i="6"/>
  <c r="CK111" i="6"/>
  <c r="CE112" i="6"/>
  <c r="CF112" i="6"/>
  <c r="CJ112" i="6"/>
  <c r="CK112" i="6"/>
  <c r="CE113" i="6"/>
  <c r="CF113" i="6"/>
  <c r="CJ113" i="6"/>
  <c r="CK113" i="6"/>
  <c r="CE114" i="6"/>
  <c r="CF114" i="6"/>
  <c r="CJ114" i="6"/>
  <c r="CK114" i="6"/>
  <c r="CE115" i="6"/>
  <c r="CF115" i="6"/>
  <c r="CJ115" i="6"/>
  <c r="CK115" i="6"/>
  <c r="CE116" i="6"/>
  <c r="CF116" i="6"/>
  <c r="CJ116" i="6"/>
  <c r="CK116" i="6"/>
  <c r="CE117" i="6"/>
  <c r="CF117" i="6"/>
  <c r="CJ117" i="6"/>
  <c r="CK117" i="6"/>
  <c r="CE118" i="6"/>
  <c r="CF118" i="6"/>
  <c r="CJ118" i="6"/>
  <c r="CK118" i="6"/>
  <c r="CE119" i="6"/>
  <c r="CF119" i="6"/>
  <c r="CJ119" i="6"/>
  <c r="CK119" i="6"/>
  <c r="CE120" i="6"/>
  <c r="CF120" i="6"/>
  <c r="CJ120" i="6"/>
  <c r="CK120" i="6"/>
  <c r="CE121" i="6"/>
  <c r="CF121" i="6"/>
  <c r="CJ121" i="6"/>
  <c r="CK121" i="6"/>
  <c r="CE122" i="6"/>
  <c r="CF122" i="6"/>
  <c r="CJ122" i="6"/>
  <c r="CK122" i="6"/>
  <c r="CE123" i="6"/>
  <c r="CF123" i="6"/>
  <c r="CJ123" i="6"/>
  <c r="CK123" i="6"/>
  <c r="CE124" i="6"/>
  <c r="CF124" i="6"/>
  <c r="CJ124" i="6"/>
  <c r="CK124" i="6"/>
  <c r="CE125" i="6"/>
  <c r="CF125" i="6"/>
  <c r="CJ125" i="6"/>
  <c r="CK125" i="6"/>
  <c r="CE126" i="6"/>
  <c r="CF126" i="6"/>
  <c r="CJ126" i="6"/>
  <c r="CK126" i="6"/>
  <c r="CE127" i="6"/>
  <c r="CF127" i="6"/>
  <c r="CJ127" i="6"/>
  <c r="CK127" i="6"/>
  <c r="CE128" i="6"/>
  <c r="CF128" i="6"/>
  <c r="CJ128" i="6"/>
  <c r="CK128" i="6"/>
  <c r="CE129" i="6"/>
  <c r="CF129" i="6"/>
  <c r="CJ129" i="6"/>
  <c r="CK129" i="6"/>
  <c r="CE130" i="6"/>
  <c r="CF130" i="6"/>
  <c r="CJ130" i="6"/>
  <c r="CK130" i="6"/>
  <c r="CE131" i="6"/>
  <c r="CF131" i="6"/>
  <c r="CJ131" i="6"/>
  <c r="CK131" i="6"/>
  <c r="CE132" i="6"/>
  <c r="CF132" i="6"/>
  <c r="CJ132" i="6"/>
  <c r="CK132" i="6"/>
  <c r="CE133" i="6"/>
  <c r="CF133" i="6"/>
  <c r="CJ133" i="6"/>
  <c r="CK133" i="6"/>
  <c r="CE134" i="6"/>
  <c r="CF134" i="6"/>
  <c r="CJ134" i="6"/>
  <c r="CK134" i="6"/>
  <c r="CE135" i="6"/>
  <c r="CF135" i="6"/>
  <c r="CJ135" i="6"/>
  <c r="CK135" i="6"/>
  <c r="CE136" i="6"/>
  <c r="CF136" i="6"/>
  <c r="CJ136" i="6"/>
  <c r="CK136" i="6"/>
  <c r="CE137" i="6"/>
  <c r="CF137" i="6"/>
  <c r="CJ137" i="6"/>
  <c r="CK137" i="6"/>
  <c r="CE138" i="6"/>
  <c r="CF138" i="6"/>
  <c r="CJ138" i="6"/>
  <c r="CK138" i="6"/>
  <c r="CE139" i="6"/>
  <c r="CF139" i="6"/>
  <c r="CJ139" i="6"/>
  <c r="CK139" i="6"/>
  <c r="CE140" i="6"/>
  <c r="CF140" i="6"/>
  <c r="CJ140" i="6"/>
  <c r="CK140" i="6"/>
  <c r="CE141" i="6"/>
  <c r="CF141" i="6"/>
  <c r="CJ141" i="6"/>
  <c r="CK141" i="6"/>
  <c r="CE142" i="6"/>
  <c r="CF142" i="6"/>
  <c r="CJ142" i="6"/>
  <c r="CK142" i="6"/>
  <c r="CE143" i="6"/>
  <c r="CF143" i="6"/>
  <c r="CJ143" i="6"/>
  <c r="CK143" i="6"/>
  <c r="CE144" i="6"/>
  <c r="CF144" i="6"/>
  <c r="CJ144" i="6"/>
  <c r="CK144" i="6"/>
  <c r="CE145" i="6"/>
  <c r="CF145" i="6"/>
  <c r="CJ145" i="6"/>
  <c r="CK145" i="6"/>
  <c r="CE146" i="6"/>
  <c r="CF146" i="6"/>
  <c r="CJ146" i="6"/>
  <c r="CK146" i="6"/>
  <c r="CE147" i="6"/>
  <c r="CF147" i="6"/>
  <c r="CJ147" i="6"/>
  <c r="CK147" i="6"/>
  <c r="CE148" i="6"/>
  <c r="CF148" i="6"/>
  <c r="CJ148" i="6"/>
  <c r="CK148" i="6"/>
  <c r="CE149" i="6"/>
  <c r="CF149" i="6"/>
  <c r="CJ149" i="6"/>
  <c r="CK149" i="6"/>
  <c r="CE150" i="6"/>
  <c r="CF150" i="6"/>
  <c r="CJ150" i="6"/>
  <c r="CK150" i="6"/>
  <c r="CE151" i="6"/>
  <c r="CF151" i="6"/>
  <c r="CJ151" i="6"/>
  <c r="CK151" i="6"/>
  <c r="CE152" i="6"/>
  <c r="CF152" i="6"/>
  <c r="CJ152" i="6"/>
  <c r="CK152" i="6"/>
  <c r="CE153" i="6"/>
  <c r="CF153" i="6"/>
  <c r="CJ153" i="6"/>
  <c r="CK153" i="6"/>
  <c r="CE154" i="6"/>
  <c r="CF154" i="6"/>
  <c r="CJ154" i="6"/>
  <c r="CK154" i="6"/>
  <c r="CE155" i="6"/>
  <c r="CF155" i="6"/>
  <c r="CJ155" i="6"/>
  <c r="CK155" i="6"/>
  <c r="CE156" i="6"/>
  <c r="CF156" i="6"/>
  <c r="CJ156" i="6"/>
  <c r="CK156" i="6"/>
  <c r="CE157" i="6"/>
  <c r="CF157" i="6"/>
  <c r="CJ157" i="6"/>
  <c r="CK157" i="6"/>
  <c r="CE158" i="6"/>
  <c r="CF158" i="6"/>
  <c r="CJ158" i="6"/>
  <c r="CK158" i="6"/>
  <c r="CE159" i="6"/>
  <c r="CF159" i="6"/>
  <c r="CJ159" i="6"/>
  <c r="CK159" i="6"/>
  <c r="CE160" i="6"/>
  <c r="CF160" i="6"/>
  <c r="CJ160" i="6"/>
  <c r="CK160" i="6"/>
  <c r="CE161" i="6"/>
  <c r="CF161" i="6"/>
  <c r="CJ161" i="6"/>
  <c r="CK161" i="6"/>
  <c r="CE162" i="6"/>
  <c r="CF162" i="6"/>
  <c r="CJ162" i="6"/>
  <c r="CK162" i="6"/>
  <c r="CE163" i="6"/>
  <c r="CF163" i="6"/>
  <c r="CJ163" i="6"/>
  <c r="CK163" i="6"/>
  <c r="CE164" i="6"/>
  <c r="CF164" i="6"/>
  <c r="CJ164" i="6"/>
  <c r="CK164" i="6"/>
  <c r="CE165" i="6"/>
  <c r="CF165" i="6"/>
  <c r="CJ165" i="6"/>
  <c r="CK165" i="6"/>
  <c r="CE166" i="6"/>
  <c r="CF166" i="6"/>
  <c r="CJ166" i="6"/>
  <c r="CK166" i="6"/>
  <c r="CE167" i="6"/>
  <c r="CF167" i="6"/>
  <c r="CJ167" i="6"/>
  <c r="CK167" i="6"/>
  <c r="CE168" i="6"/>
  <c r="CF168" i="6"/>
  <c r="CJ168" i="6"/>
  <c r="CK168" i="6"/>
  <c r="CE169" i="6"/>
  <c r="CF169" i="6"/>
  <c r="CJ169" i="6"/>
  <c r="CK169" i="6"/>
  <c r="CE170" i="6"/>
  <c r="CF170" i="6"/>
  <c r="CJ170" i="6"/>
  <c r="CK170" i="6"/>
  <c r="CE171" i="6"/>
  <c r="CF171" i="6"/>
  <c r="CJ171" i="6"/>
  <c r="CK171" i="6"/>
  <c r="CE172" i="6"/>
  <c r="CF172" i="6"/>
  <c r="CJ172" i="6"/>
  <c r="CK172" i="6"/>
  <c r="CE173" i="6"/>
  <c r="CF173" i="6"/>
  <c r="CJ173" i="6"/>
  <c r="CK173" i="6"/>
  <c r="CE174" i="6"/>
  <c r="CF174" i="6"/>
  <c r="CJ174" i="6"/>
  <c r="CK174" i="6"/>
  <c r="CE175" i="6"/>
  <c r="CF175" i="6"/>
  <c r="CJ175" i="6"/>
  <c r="CK175" i="6"/>
  <c r="CE176" i="6"/>
  <c r="CF176" i="6"/>
  <c r="CJ176" i="6"/>
  <c r="CK176" i="6"/>
  <c r="CE177" i="6"/>
  <c r="CF177" i="6"/>
  <c r="CJ177" i="6"/>
  <c r="CK177" i="6"/>
  <c r="CE178" i="6"/>
  <c r="CF178" i="6"/>
  <c r="CJ178" i="6"/>
  <c r="CK178" i="6"/>
  <c r="CE179" i="6"/>
  <c r="CF179" i="6"/>
  <c r="CJ179" i="6"/>
  <c r="CK179" i="6"/>
  <c r="CE180" i="6"/>
  <c r="CF180" i="6"/>
  <c r="CJ180" i="6"/>
  <c r="CK180" i="6"/>
  <c r="CE181" i="6"/>
  <c r="CF181" i="6"/>
  <c r="CJ181" i="6"/>
  <c r="CK181" i="6"/>
  <c r="CE182" i="6"/>
  <c r="CF182" i="6"/>
  <c r="CJ182" i="6"/>
  <c r="CK182" i="6"/>
  <c r="CE183" i="6"/>
  <c r="CF183" i="6"/>
  <c r="CJ183" i="6"/>
  <c r="CK183" i="6"/>
  <c r="CE184" i="6"/>
  <c r="CF184" i="6"/>
  <c r="CJ184" i="6"/>
  <c r="CK184" i="6"/>
  <c r="CE185" i="6"/>
  <c r="CF185" i="6"/>
  <c r="CJ185" i="6"/>
  <c r="CK185" i="6"/>
  <c r="CE186" i="6"/>
  <c r="CF186" i="6"/>
  <c r="CJ186" i="6"/>
  <c r="CK186" i="6"/>
  <c r="CE187" i="6"/>
  <c r="CF187" i="6"/>
  <c r="CJ187" i="6"/>
  <c r="CK187" i="6"/>
  <c r="CE188" i="6"/>
  <c r="CF188" i="6"/>
  <c r="CJ188" i="6"/>
  <c r="CK188" i="6"/>
  <c r="CE189" i="6"/>
  <c r="CF189" i="6"/>
  <c r="CJ189" i="6"/>
  <c r="CK189" i="6"/>
  <c r="CE190" i="6"/>
  <c r="CF190" i="6"/>
  <c r="CJ190" i="6"/>
  <c r="CK190" i="6"/>
  <c r="CE191" i="6"/>
  <c r="CF191" i="6"/>
  <c r="CJ191" i="6"/>
  <c r="CK191" i="6"/>
  <c r="CE192" i="6"/>
  <c r="CF192" i="6"/>
  <c r="CJ192" i="6"/>
  <c r="CK192" i="6"/>
  <c r="CE193" i="6"/>
  <c r="CF193" i="6"/>
  <c r="CJ193" i="6"/>
  <c r="CK193" i="6"/>
  <c r="CE194" i="6"/>
  <c r="CF194" i="6"/>
  <c r="CJ194" i="6"/>
  <c r="CK194" i="6"/>
  <c r="CE195" i="6"/>
  <c r="CF195" i="6"/>
  <c r="CJ195" i="6"/>
  <c r="CK195" i="6"/>
  <c r="CE196" i="6"/>
  <c r="CF196" i="6"/>
  <c r="CJ196" i="6"/>
  <c r="CK196" i="6"/>
  <c r="CE197" i="6"/>
  <c r="CF197" i="6"/>
  <c r="CJ197" i="6"/>
  <c r="CK197" i="6"/>
  <c r="CE198" i="6"/>
  <c r="CF198" i="6"/>
  <c r="CJ198" i="6"/>
  <c r="CK198" i="6"/>
  <c r="CE199" i="6"/>
  <c r="CF199" i="6"/>
  <c r="CJ199" i="6"/>
  <c r="CK199" i="6"/>
  <c r="CE200" i="6"/>
  <c r="CF200" i="6"/>
  <c r="CJ200" i="6"/>
  <c r="CK200" i="6"/>
  <c r="CE201" i="6"/>
  <c r="CF201" i="6"/>
  <c r="CJ201" i="6"/>
  <c r="CK201" i="6"/>
  <c r="CE202" i="6"/>
  <c r="CF202" i="6"/>
  <c r="CJ202" i="6"/>
  <c r="CK202" i="6"/>
  <c r="CE203" i="6"/>
  <c r="CF203" i="6"/>
  <c r="CJ203" i="6"/>
  <c r="CK203" i="6"/>
  <c r="CE204" i="6"/>
  <c r="CF204" i="6"/>
  <c r="CJ204" i="6"/>
  <c r="CK204" i="6"/>
  <c r="CE205" i="6"/>
  <c r="CF205" i="6"/>
  <c r="CJ205" i="6"/>
  <c r="CK205" i="6"/>
  <c r="CE206" i="6"/>
  <c r="CF206" i="6"/>
  <c r="CJ206" i="6"/>
  <c r="CK206" i="6"/>
  <c r="CE207" i="6"/>
  <c r="CF207" i="6"/>
  <c r="CJ207" i="6"/>
  <c r="CK207" i="6"/>
  <c r="CE208" i="6"/>
  <c r="CF208" i="6"/>
  <c r="CJ208" i="6"/>
  <c r="CK208" i="6"/>
  <c r="CE209" i="6"/>
  <c r="CF209" i="6"/>
  <c r="CJ209" i="6"/>
  <c r="CK209" i="6"/>
  <c r="CE210" i="6"/>
  <c r="CF210" i="6"/>
  <c r="CJ210" i="6"/>
  <c r="CK210" i="6"/>
  <c r="CE211" i="6"/>
  <c r="CF211" i="6"/>
  <c r="CJ211" i="6"/>
  <c r="CK211" i="6"/>
  <c r="CE212" i="6"/>
  <c r="CF212" i="6"/>
  <c r="CJ212" i="6"/>
  <c r="CK212" i="6"/>
  <c r="CE213" i="6"/>
  <c r="CF213" i="6"/>
  <c r="CJ213" i="6"/>
  <c r="CK213" i="6"/>
  <c r="CE214" i="6"/>
  <c r="CF214" i="6"/>
  <c r="CJ214" i="6"/>
  <c r="CK214" i="6"/>
  <c r="CE215" i="6"/>
  <c r="CF215" i="6"/>
  <c r="CJ215" i="6"/>
  <c r="CK215" i="6"/>
  <c r="CE216" i="6"/>
  <c r="CF216" i="6"/>
  <c r="CJ216" i="6"/>
  <c r="CK216" i="6"/>
  <c r="CE217" i="6"/>
  <c r="CF217" i="6"/>
  <c r="CJ217" i="6"/>
  <c r="CK217" i="6"/>
  <c r="CE218" i="6"/>
  <c r="CF218" i="6"/>
  <c r="CJ218" i="6"/>
  <c r="CK218" i="6"/>
  <c r="CE219" i="6"/>
  <c r="CF219" i="6"/>
  <c r="CJ219" i="6"/>
  <c r="CK219" i="6"/>
  <c r="CE220" i="6"/>
  <c r="CF220" i="6"/>
  <c r="CJ220" i="6"/>
  <c r="CK220" i="6"/>
  <c r="CE221" i="6"/>
  <c r="CF221" i="6"/>
  <c r="CJ221" i="6"/>
  <c r="CK221" i="6"/>
  <c r="CE222" i="6"/>
  <c r="CF222" i="6"/>
  <c r="CJ222" i="6"/>
  <c r="CK222" i="6"/>
  <c r="CE223" i="6"/>
  <c r="CF223" i="6"/>
  <c r="CJ223" i="6"/>
  <c r="CK223" i="6"/>
  <c r="CE224" i="6"/>
  <c r="CF224" i="6"/>
  <c r="CJ224" i="6"/>
  <c r="CK224" i="6"/>
  <c r="CE225" i="6"/>
  <c r="CF225" i="6"/>
  <c r="CJ225" i="6"/>
  <c r="CK225" i="6"/>
  <c r="CE226" i="6"/>
  <c r="CF226" i="6"/>
  <c r="CJ226" i="6"/>
  <c r="CK226" i="6"/>
  <c r="CE227" i="6"/>
  <c r="CF227" i="6"/>
  <c r="CJ227" i="6"/>
  <c r="CK227" i="6"/>
  <c r="CE228" i="6"/>
  <c r="CF228" i="6"/>
  <c r="CJ228" i="6"/>
  <c r="CK228" i="6"/>
  <c r="CE229" i="6"/>
  <c r="CF229" i="6"/>
  <c r="CJ229" i="6"/>
  <c r="CK229" i="6"/>
  <c r="CE230" i="6"/>
  <c r="CF230" i="6"/>
  <c r="CJ230" i="6"/>
  <c r="CK230" i="6"/>
  <c r="CE231" i="6"/>
  <c r="CF231" i="6"/>
  <c r="CJ231" i="6"/>
  <c r="CK231" i="6"/>
  <c r="CE232" i="6"/>
  <c r="CF232" i="6"/>
  <c r="CJ232" i="6"/>
  <c r="CK232" i="6"/>
  <c r="CE233" i="6"/>
  <c r="CF233" i="6"/>
  <c r="CJ233" i="6"/>
  <c r="CK233" i="6"/>
  <c r="CE234" i="6"/>
  <c r="CF234" i="6"/>
  <c r="CJ234" i="6"/>
  <c r="CK234" i="6"/>
  <c r="CE235" i="6"/>
  <c r="CF235" i="6"/>
  <c r="CJ235" i="6"/>
  <c r="CK235" i="6"/>
  <c r="CE236" i="6"/>
  <c r="CF236" i="6"/>
  <c r="CJ236" i="6"/>
  <c r="CK236" i="6"/>
  <c r="CE237" i="6"/>
  <c r="CF237" i="6"/>
  <c r="CJ237" i="6"/>
  <c r="CK237" i="6"/>
  <c r="CE238" i="6"/>
  <c r="CF238" i="6"/>
  <c r="CJ238" i="6"/>
  <c r="CK238" i="6"/>
  <c r="CE239" i="6"/>
  <c r="CF239" i="6"/>
  <c r="CJ239" i="6"/>
  <c r="CK239" i="6"/>
  <c r="CE240" i="6"/>
  <c r="CF240" i="6"/>
  <c r="CJ240" i="6"/>
  <c r="CK240" i="6"/>
  <c r="CE241" i="6"/>
  <c r="CF241" i="6"/>
  <c r="CJ241" i="6"/>
  <c r="CK241" i="6"/>
  <c r="CE242" i="6"/>
  <c r="CF242" i="6"/>
  <c r="CJ242" i="6"/>
  <c r="CK242" i="6"/>
  <c r="CE243" i="6"/>
  <c r="CF243" i="6"/>
  <c r="CJ243" i="6"/>
  <c r="CK243" i="6"/>
  <c r="CE244" i="6"/>
  <c r="CF244" i="6"/>
  <c r="CJ244" i="6"/>
  <c r="CK244" i="6"/>
  <c r="CE245" i="6"/>
  <c r="CF245" i="6"/>
  <c r="CJ245" i="6"/>
  <c r="CK245" i="6"/>
  <c r="CE246" i="6"/>
  <c r="CF246" i="6"/>
  <c r="CJ246" i="6"/>
  <c r="CK246" i="6"/>
  <c r="CE247" i="6"/>
  <c r="CF247" i="6"/>
  <c r="CJ247" i="6"/>
  <c r="CK247" i="6"/>
  <c r="CE248" i="6"/>
  <c r="CF248" i="6"/>
  <c r="CJ248" i="6"/>
  <c r="CK248" i="6"/>
  <c r="CE249" i="6"/>
  <c r="CF249" i="6"/>
  <c r="CJ249" i="6"/>
  <c r="CK249" i="6"/>
  <c r="CE250" i="6"/>
  <c r="CF250" i="6"/>
  <c r="CJ250" i="6"/>
  <c r="CK250" i="6"/>
  <c r="CE251" i="6"/>
  <c r="CF251" i="6"/>
  <c r="CJ251" i="6"/>
  <c r="CK251" i="6"/>
  <c r="CK4" i="6"/>
  <c r="CJ4" i="6"/>
  <c r="CF4" i="6"/>
  <c r="CE4" i="6"/>
  <c r="BW5" i="6"/>
  <c r="BX5" i="6"/>
  <c r="CB5" i="6"/>
  <c r="CC5" i="6"/>
  <c r="BW6" i="6"/>
  <c r="BX6" i="6"/>
  <c r="CB6" i="6"/>
  <c r="CC6" i="6"/>
  <c r="BW7" i="6"/>
  <c r="BX7" i="6"/>
  <c r="CB7" i="6"/>
  <c r="CC7" i="6"/>
  <c r="BW8" i="6"/>
  <c r="BX8" i="6"/>
  <c r="CB8" i="6"/>
  <c r="CC8" i="6"/>
  <c r="BW9" i="6"/>
  <c r="BX9" i="6"/>
  <c r="CB9" i="6"/>
  <c r="CC9" i="6"/>
  <c r="BW10" i="6"/>
  <c r="BX10" i="6"/>
  <c r="CB10" i="6"/>
  <c r="CC10" i="6"/>
  <c r="BW11" i="6"/>
  <c r="BX11" i="6"/>
  <c r="CB11" i="6"/>
  <c r="CC11" i="6"/>
  <c r="BW12" i="6"/>
  <c r="BX12" i="6"/>
  <c r="CB12" i="6"/>
  <c r="CC12" i="6"/>
  <c r="BW13" i="6"/>
  <c r="BX13" i="6"/>
  <c r="CB13" i="6"/>
  <c r="CC13" i="6"/>
  <c r="BW14" i="6"/>
  <c r="BX14" i="6"/>
  <c r="CB14" i="6"/>
  <c r="CC14" i="6"/>
  <c r="BW15" i="6"/>
  <c r="BX15" i="6"/>
  <c r="CB15" i="6"/>
  <c r="CC15" i="6"/>
  <c r="BW16" i="6"/>
  <c r="BX16" i="6"/>
  <c r="CB16" i="6"/>
  <c r="CC16" i="6"/>
  <c r="BW17" i="6"/>
  <c r="BX17" i="6"/>
  <c r="CB17" i="6"/>
  <c r="CC17" i="6"/>
  <c r="BW18" i="6"/>
  <c r="BX18" i="6"/>
  <c r="CB18" i="6"/>
  <c r="CC18" i="6"/>
  <c r="BW19" i="6"/>
  <c r="BX19" i="6"/>
  <c r="CB19" i="6"/>
  <c r="CC19" i="6"/>
  <c r="BW20" i="6"/>
  <c r="BX20" i="6"/>
  <c r="CB20" i="6"/>
  <c r="CC20" i="6"/>
  <c r="BW21" i="6"/>
  <c r="BX21" i="6"/>
  <c r="CB21" i="6"/>
  <c r="CC21" i="6"/>
  <c r="BW22" i="6"/>
  <c r="BX22" i="6"/>
  <c r="CB22" i="6"/>
  <c r="CC22" i="6"/>
  <c r="BW23" i="6"/>
  <c r="BX23" i="6"/>
  <c r="CB23" i="6"/>
  <c r="CC23" i="6"/>
  <c r="BW24" i="6"/>
  <c r="BX24" i="6"/>
  <c r="CB24" i="6"/>
  <c r="CC24" i="6"/>
  <c r="BW25" i="6"/>
  <c r="BX25" i="6"/>
  <c r="CB25" i="6"/>
  <c r="CC25" i="6"/>
  <c r="BW26" i="6"/>
  <c r="BX26" i="6"/>
  <c r="CB26" i="6"/>
  <c r="CC26" i="6"/>
  <c r="BW27" i="6"/>
  <c r="BX27" i="6"/>
  <c r="CB27" i="6"/>
  <c r="CC27" i="6"/>
  <c r="BW28" i="6"/>
  <c r="BX28" i="6"/>
  <c r="CB28" i="6"/>
  <c r="CC28" i="6"/>
  <c r="BW29" i="6"/>
  <c r="BX29" i="6"/>
  <c r="CB29" i="6"/>
  <c r="CC29" i="6"/>
  <c r="BW30" i="6"/>
  <c r="BX30" i="6"/>
  <c r="CB30" i="6"/>
  <c r="CC30" i="6"/>
  <c r="BW31" i="6"/>
  <c r="BX31" i="6"/>
  <c r="CB31" i="6"/>
  <c r="CC31" i="6"/>
  <c r="BW32" i="6"/>
  <c r="BX32" i="6"/>
  <c r="CB32" i="6"/>
  <c r="CC32" i="6"/>
  <c r="BW33" i="6"/>
  <c r="BX33" i="6"/>
  <c r="CB33" i="6"/>
  <c r="CC33" i="6"/>
  <c r="BW34" i="6"/>
  <c r="BX34" i="6"/>
  <c r="CB34" i="6"/>
  <c r="CC34" i="6"/>
  <c r="BW35" i="6"/>
  <c r="BX35" i="6"/>
  <c r="CB35" i="6"/>
  <c r="CC35" i="6"/>
  <c r="BW36" i="6"/>
  <c r="BX36" i="6"/>
  <c r="CB36" i="6"/>
  <c r="CC36" i="6"/>
  <c r="BW37" i="6"/>
  <c r="BX37" i="6"/>
  <c r="CB37" i="6"/>
  <c r="CC37" i="6"/>
  <c r="BW38" i="6"/>
  <c r="BX38" i="6"/>
  <c r="CB38" i="6"/>
  <c r="CC38" i="6"/>
  <c r="BW39" i="6"/>
  <c r="BX39" i="6"/>
  <c r="CB39" i="6"/>
  <c r="CC39" i="6"/>
  <c r="BW40" i="6"/>
  <c r="BX40" i="6"/>
  <c r="CB40" i="6"/>
  <c r="CC40" i="6"/>
  <c r="BW41" i="6"/>
  <c r="BX41" i="6"/>
  <c r="CB41" i="6"/>
  <c r="CC41" i="6"/>
  <c r="BW42" i="6"/>
  <c r="BX42" i="6"/>
  <c r="CB42" i="6"/>
  <c r="CC42" i="6"/>
  <c r="BW43" i="6"/>
  <c r="BX43" i="6"/>
  <c r="CB43" i="6"/>
  <c r="CC43" i="6"/>
  <c r="BW44" i="6"/>
  <c r="BX44" i="6"/>
  <c r="CB44" i="6"/>
  <c r="CC44" i="6"/>
  <c r="BW45" i="6"/>
  <c r="BX45" i="6"/>
  <c r="CB45" i="6"/>
  <c r="CC45" i="6"/>
  <c r="BW46" i="6"/>
  <c r="BX46" i="6"/>
  <c r="CB46" i="6"/>
  <c r="CC46" i="6"/>
  <c r="BW47" i="6"/>
  <c r="BX47" i="6"/>
  <c r="CB47" i="6"/>
  <c r="CC47" i="6"/>
  <c r="BW48" i="6"/>
  <c r="BX48" i="6"/>
  <c r="CB48" i="6"/>
  <c r="CC48" i="6"/>
  <c r="BW49" i="6"/>
  <c r="BX49" i="6"/>
  <c r="CB49" i="6"/>
  <c r="CC49" i="6"/>
  <c r="BW50" i="6"/>
  <c r="BX50" i="6"/>
  <c r="CB50" i="6"/>
  <c r="CC50" i="6"/>
  <c r="BW51" i="6"/>
  <c r="BX51" i="6"/>
  <c r="CB51" i="6"/>
  <c r="CC51" i="6"/>
  <c r="BW52" i="6"/>
  <c r="BX52" i="6"/>
  <c r="CB52" i="6"/>
  <c r="CC52" i="6"/>
  <c r="BW53" i="6"/>
  <c r="BX53" i="6"/>
  <c r="CB53" i="6"/>
  <c r="CC53" i="6"/>
  <c r="BW54" i="6"/>
  <c r="BX54" i="6"/>
  <c r="CB54" i="6"/>
  <c r="CC54" i="6"/>
  <c r="BW55" i="6"/>
  <c r="BX55" i="6"/>
  <c r="CB55" i="6"/>
  <c r="CC55" i="6"/>
  <c r="BW56" i="6"/>
  <c r="BX56" i="6"/>
  <c r="CB56" i="6"/>
  <c r="CC56" i="6"/>
  <c r="BW57" i="6"/>
  <c r="BX57" i="6"/>
  <c r="CB57" i="6"/>
  <c r="CC57" i="6"/>
  <c r="BW58" i="6"/>
  <c r="BX58" i="6"/>
  <c r="CB58" i="6"/>
  <c r="CC58" i="6"/>
  <c r="BW59" i="6"/>
  <c r="BX59" i="6"/>
  <c r="CB59" i="6"/>
  <c r="CC59" i="6"/>
  <c r="BW60" i="6"/>
  <c r="BX60" i="6"/>
  <c r="CB60" i="6"/>
  <c r="CC60" i="6"/>
  <c r="BW61" i="6"/>
  <c r="BX61" i="6"/>
  <c r="CB61" i="6"/>
  <c r="CC61" i="6"/>
  <c r="BW62" i="6"/>
  <c r="BX62" i="6"/>
  <c r="CB62" i="6"/>
  <c r="CC62" i="6"/>
  <c r="BW63" i="6"/>
  <c r="BX63" i="6"/>
  <c r="CB63" i="6"/>
  <c r="CC63" i="6"/>
  <c r="BW64" i="6"/>
  <c r="BX64" i="6"/>
  <c r="CB64" i="6"/>
  <c r="CC64" i="6"/>
  <c r="BW65" i="6"/>
  <c r="BX65" i="6"/>
  <c r="CB65" i="6"/>
  <c r="CC65" i="6"/>
  <c r="BW66" i="6"/>
  <c r="BX66" i="6"/>
  <c r="CB66" i="6"/>
  <c r="CC66" i="6"/>
  <c r="BW67" i="6"/>
  <c r="BX67" i="6"/>
  <c r="CB67" i="6"/>
  <c r="CC67" i="6"/>
  <c r="BW68" i="6"/>
  <c r="BX68" i="6"/>
  <c r="CB68" i="6"/>
  <c r="CC68" i="6"/>
  <c r="BW69" i="6"/>
  <c r="BX69" i="6"/>
  <c r="CB69" i="6"/>
  <c r="CC69" i="6"/>
  <c r="BW70" i="6"/>
  <c r="BX70" i="6"/>
  <c r="CB70" i="6"/>
  <c r="CC70" i="6"/>
  <c r="BW71" i="6"/>
  <c r="BX71" i="6"/>
  <c r="CB71" i="6"/>
  <c r="CC71" i="6"/>
  <c r="BW72" i="6"/>
  <c r="BX72" i="6"/>
  <c r="CB72" i="6"/>
  <c r="CC72" i="6"/>
  <c r="BW73" i="6"/>
  <c r="BX73" i="6"/>
  <c r="CB73" i="6"/>
  <c r="CC73" i="6"/>
  <c r="BW74" i="6"/>
  <c r="BX74" i="6"/>
  <c r="CB74" i="6"/>
  <c r="CC74" i="6"/>
  <c r="BW75" i="6"/>
  <c r="BX75" i="6"/>
  <c r="CB75" i="6"/>
  <c r="CC75" i="6"/>
  <c r="BW76" i="6"/>
  <c r="BX76" i="6"/>
  <c r="CB76" i="6"/>
  <c r="CC76" i="6"/>
  <c r="BW77" i="6"/>
  <c r="BX77" i="6"/>
  <c r="CB77" i="6"/>
  <c r="CC77" i="6"/>
  <c r="BW78" i="6"/>
  <c r="BX78" i="6"/>
  <c r="CB78" i="6"/>
  <c r="CC78" i="6"/>
  <c r="BW79" i="6"/>
  <c r="BX79" i="6"/>
  <c r="CB79" i="6"/>
  <c r="CC79" i="6"/>
  <c r="BW80" i="6"/>
  <c r="BX80" i="6"/>
  <c r="CB80" i="6"/>
  <c r="CC80" i="6"/>
  <c r="BW81" i="6"/>
  <c r="BX81" i="6"/>
  <c r="CB81" i="6"/>
  <c r="CC81" i="6"/>
  <c r="BW82" i="6"/>
  <c r="BX82" i="6"/>
  <c r="CB82" i="6"/>
  <c r="CC82" i="6"/>
  <c r="BW83" i="6"/>
  <c r="BX83" i="6"/>
  <c r="CB83" i="6"/>
  <c r="CC83" i="6"/>
  <c r="BW84" i="6"/>
  <c r="BX84" i="6"/>
  <c r="CB84" i="6"/>
  <c r="CC84" i="6"/>
  <c r="BW85" i="6"/>
  <c r="BX85" i="6"/>
  <c r="CB85" i="6"/>
  <c r="CC85" i="6"/>
  <c r="BW86" i="6"/>
  <c r="BX86" i="6"/>
  <c r="CB86" i="6"/>
  <c r="CC86" i="6"/>
  <c r="BW87" i="6"/>
  <c r="BX87" i="6"/>
  <c r="CB87" i="6"/>
  <c r="CC87" i="6"/>
  <c r="BW88" i="6"/>
  <c r="BX88" i="6"/>
  <c r="CB88" i="6"/>
  <c r="CC88" i="6"/>
  <c r="BW89" i="6"/>
  <c r="BX89" i="6"/>
  <c r="CB89" i="6"/>
  <c r="CC89" i="6"/>
  <c r="BW90" i="6"/>
  <c r="BX90" i="6"/>
  <c r="CB90" i="6"/>
  <c r="CC90" i="6"/>
  <c r="BW91" i="6"/>
  <c r="BX91" i="6"/>
  <c r="CB91" i="6"/>
  <c r="CC91" i="6"/>
  <c r="BW92" i="6"/>
  <c r="BX92" i="6"/>
  <c r="CB92" i="6"/>
  <c r="CC92" i="6"/>
  <c r="BW93" i="6"/>
  <c r="BX93" i="6"/>
  <c r="CB93" i="6"/>
  <c r="CC93" i="6"/>
  <c r="BW94" i="6"/>
  <c r="BX94" i="6"/>
  <c r="CB94" i="6"/>
  <c r="CC94" i="6"/>
  <c r="BW95" i="6"/>
  <c r="BX95" i="6"/>
  <c r="CB95" i="6"/>
  <c r="CC95" i="6"/>
  <c r="BW96" i="6"/>
  <c r="BX96" i="6"/>
  <c r="CB96" i="6"/>
  <c r="CC96" i="6"/>
  <c r="BW97" i="6"/>
  <c r="BX97" i="6"/>
  <c r="CB97" i="6"/>
  <c r="CC97" i="6"/>
  <c r="BW98" i="6"/>
  <c r="BX98" i="6"/>
  <c r="CB98" i="6"/>
  <c r="CC98" i="6"/>
  <c r="BW99" i="6"/>
  <c r="BX99" i="6"/>
  <c r="CB99" i="6"/>
  <c r="CC99" i="6"/>
  <c r="BW100" i="6"/>
  <c r="BX100" i="6"/>
  <c r="CB100" i="6"/>
  <c r="CC100" i="6"/>
  <c r="BW101" i="6"/>
  <c r="BX101" i="6"/>
  <c r="CB101" i="6"/>
  <c r="CC101" i="6"/>
  <c r="BW102" i="6"/>
  <c r="BX102" i="6"/>
  <c r="CB102" i="6"/>
  <c r="CC102" i="6"/>
  <c r="BW103" i="6"/>
  <c r="BX103" i="6"/>
  <c r="CB103" i="6"/>
  <c r="CC103" i="6"/>
  <c r="BW104" i="6"/>
  <c r="BX104" i="6"/>
  <c r="CB104" i="6"/>
  <c r="CC104" i="6"/>
  <c r="BW105" i="6"/>
  <c r="BX105" i="6"/>
  <c r="CB105" i="6"/>
  <c r="CC105" i="6"/>
  <c r="BW106" i="6"/>
  <c r="BX106" i="6"/>
  <c r="CB106" i="6"/>
  <c r="CC106" i="6"/>
  <c r="BW107" i="6"/>
  <c r="BX107" i="6"/>
  <c r="CB107" i="6"/>
  <c r="CC107" i="6"/>
  <c r="BW108" i="6"/>
  <c r="BX108" i="6"/>
  <c r="CB108" i="6"/>
  <c r="CC108" i="6"/>
  <c r="BW109" i="6"/>
  <c r="BX109" i="6"/>
  <c r="CB109" i="6"/>
  <c r="CC109" i="6"/>
  <c r="BW110" i="6"/>
  <c r="BX110" i="6"/>
  <c r="CB110" i="6"/>
  <c r="CC110" i="6"/>
  <c r="BW111" i="6"/>
  <c r="BX111" i="6"/>
  <c r="CB111" i="6"/>
  <c r="CC111" i="6"/>
  <c r="BW112" i="6"/>
  <c r="BX112" i="6"/>
  <c r="CB112" i="6"/>
  <c r="CC112" i="6"/>
  <c r="BW113" i="6"/>
  <c r="BX113" i="6"/>
  <c r="CB113" i="6"/>
  <c r="CC113" i="6"/>
  <c r="BW114" i="6"/>
  <c r="BX114" i="6"/>
  <c r="CB114" i="6"/>
  <c r="CC114" i="6"/>
  <c r="BW115" i="6"/>
  <c r="BX115" i="6"/>
  <c r="CB115" i="6"/>
  <c r="CC115" i="6"/>
  <c r="BW116" i="6"/>
  <c r="BX116" i="6"/>
  <c r="CB116" i="6"/>
  <c r="CC116" i="6"/>
  <c r="BW117" i="6"/>
  <c r="BX117" i="6"/>
  <c r="CB117" i="6"/>
  <c r="CC117" i="6"/>
  <c r="BW118" i="6"/>
  <c r="BX118" i="6"/>
  <c r="CB118" i="6"/>
  <c r="CC118" i="6"/>
  <c r="BW119" i="6"/>
  <c r="BX119" i="6"/>
  <c r="CB119" i="6"/>
  <c r="CC119" i="6"/>
  <c r="BW120" i="6"/>
  <c r="BX120" i="6"/>
  <c r="CB120" i="6"/>
  <c r="CC120" i="6"/>
  <c r="BW121" i="6"/>
  <c r="BX121" i="6"/>
  <c r="CB121" i="6"/>
  <c r="CC121" i="6"/>
  <c r="BW122" i="6"/>
  <c r="BX122" i="6"/>
  <c r="CB122" i="6"/>
  <c r="CC122" i="6"/>
  <c r="BW123" i="6"/>
  <c r="BX123" i="6"/>
  <c r="CB123" i="6"/>
  <c r="CC123" i="6"/>
  <c r="BW124" i="6"/>
  <c r="BX124" i="6"/>
  <c r="CB124" i="6"/>
  <c r="CC124" i="6"/>
  <c r="BW125" i="6"/>
  <c r="BX125" i="6"/>
  <c r="CB125" i="6"/>
  <c r="CC125" i="6"/>
  <c r="BW126" i="6"/>
  <c r="BX126" i="6"/>
  <c r="CB126" i="6"/>
  <c r="CC126" i="6"/>
  <c r="BW127" i="6"/>
  <c r="BX127" i="6"/>
  <c r="CB127" i="6"/>
  <c r="CC127" i="6"/>
  <c r="BW128" i="6"/>
  <c r="BX128" i="6"/>
  <c r="CB128" i="6"/>
  <c r="CC128" i="6"/>
  <c r="BW129" i="6"/>
  <c r="BX129" i="6"/>
  <c r="CB129" i="6"/>
  <c r="CC129" i="6"/>
  <c r="BW130" i="6"/>
  <c r="BX130" i="6"/>
  <c r="CB130" i="6"/>
  <c r="CC130" i="6"/>
  <c r="BW131" i="6"/>
  <c r="BX131" i="6"/>
  <c r="CB131" i="6"/>
  <c r="CC131" i="6"/>
  <c r="BW132" i="6"/>
  <c r="BX132" i="6"/>
  <c r="CB132" i="6"/>
  <c r="CC132" i="6"/>
  <c r="BW133" i="6"/>
  <c r="BX133" i="6"/>
  <c r="CB133" i="6"/>
  <c r="CC133" i="6"/>
  <c r="BW134" i="6"/>
  <c r="BX134" i="6"/>
  <c r="CB134" i="6"/>
  <c r="CC134" i="6"/>
  <c r="BW135" i="6"/>
  <c r="BX135" i="6"/>
  <c r="CB135" i="6"/>
  <c r="CC135" i="6"/>
  <c r="BW136" i="6"/>
  <c r="BX136" i="6"/>
  <c r="CB136" i="6"/>
  <c r="CC136" i="6"/>
  <c r="BW137" i="6"/>
  <c r="BX137" i="6"/>
  <c r="CB137" i="6"/>
  <c r="CC137" i="6"/>
  <c r="BW138" i="6"/>
  <c r="BX138" i="6"/>
  <c r="CB138" i="6"/>
  <c r="CC138" i="6"/>
  <c r="BW139" i="6"/>
  <c r="BX139" i="6"/>
  <c r="CB139" i="6"/>
  <c r="CC139" i="6"/>
  <c r="BW140" i="6"/>
  <c r="BX140" i="6"/>
  <c r="CB140" i="6"/>
  <c r="CC140" i="6"/>
  <c r="BW141" i="6"/>
  <c r="BX141" i="6"/>
  <c r="CB141" i="6"/>
  <c r="CC141" i="6"/>
  <c r="BW142" i="6"/>
  <c r="BX142" i="6"/>
  <c r="CB142" i="6"/>
  <c r="CC142" i="6"/>
  <c r="BW143" i="6"/>
  <c r="BX143" i="6"/>
  <c r="CB143" i="6"/>
  <c r="CC143" i="6"/>
  <c r="BW144" i="6"/>
  <c r="BX144" i="6"/>
  <c r="CB144" i="6"/>
  <c r="CC144" i="6"/>
  <c r="BW145" i="6"/>
  <c r="BX145" i="6"/>
  <c r="CB145" i="6"/>
  <c r="CC145" i="6"/>
  <c r="BW146" i="6"/>
  <c r="BX146" i="6"/>
  <c r="CB146" i="6"/>
  <c r="CC146" i="6"/>
  <c r="BW147" i="6"/>
  <c r="BX147" i="6"/>
  <c r="CB147" i="6"/>
  <c r="CC147" i="6"/>
  <c r="BW148" i="6"/>
  <c r="BX148" i="6"/>
  <c r="CB148" i="6"/>
  <c r="CC148" i="6"/>
  <c r="BW149" i="6"/>
  <c r="BX149" i="6"/>
  <c r="CB149" i="6"/>
  <c r="CC149" i="6"/>
  <c r="BW150" i="6"/>
  <c r="BX150" i="6"/>
  <c r="CB150" i="6"/>
  <c r="CC150" i="6"/>
  <c r="BW151" i="6"/>
  <c r="BX151" i="6"/>
  <c r="CB151" i="6"/>
  <c r="CC151" i="6"/>
  <c r="BW152" i="6"/>
  <c r="BX152" i="6"/>
  <c r="CB152" i="6"/>
  <c r="CC152" i="6"/>
  <c r="BW153" i="6"/>
  <c r="BX153" i="6"/>
  <c r="CB153" i="6"/>
  <c r="CC153" i="6"/>
  <c r="BW154" i="6"/>
  <c r="BX154" i="6"/>
  <c r="CB154" i="6"/>
  <c r="CC154" i="6"/>
  <c r="BW155" i="6"/>
  <c r="BX155" i="6"/>
  <c r="CB155" i="6"/>
  <c r="CC155" i="6"/>
  <c r="BW156" i="6"/>
  <c r="BX156" i="6"/>
  <c r="CB156" i="6"/>
  <c r="CC156" i="6"/>
  <c r="BW157" i="6"/>
  <c r="BX157" i="6"/>
  <c r="CB157" i="6"/>
  <c r="CC157" i="6"/>
  <c r="BW158" i="6"/>
  <c r="BX158" i="6"/>
  <c r="CB158" i="6"/>
  <c r="CC158" i="6"/>
  <c r="BW159" i="6"/>
  <c r="BX159" i="6"/>
  <c r="CB159" i="6"/>
  <c r="CC159" i="6"/>
  <c r="BW160" i="6"/>
  <c r="BX160" i="6"/>
  <c r="CB160" i="6"/>
  <c r="CC160" i="6"/>
  <c r="BW161" i="6"/>
  <c r="BX161" i="6"/>
  <c r="CB161" i="6"/>
  <c r="CC161" i="6"/>
  <c r="BW162" i="6"/>
  <c r="BX162" i="6"/>
  <c r="CB162" i="6"/>
  <c r="CC162" i="6"/>
  <c r="BW163" i="6"/>
  <c r="BX163" i="6"/>
  <c r="CB163" i="6"/>
  <c r="CC163" i="6"/>
  <c r="BW164" i="6"/>
  <c r="BX164" i="6"/>
  <c r="CB164" i="6"/>
  <c r="CC164" i="6"/>
  <c r="BW165" i="6"/>
  <c r="BX165" i="6"/>
  <c r="CB165" i="6"/>
  <c r="CC165" i="6"/>
  <c r="BW166" i="6"/>
  <c r="BX166" i="6"/>
  <c r="CB166" i="6"/>
  <c r="CC166" i="6"/>
  <c r="BW167" i="6"/>
  <c r="BX167" i="6"/>
  <c r="CB167" i="6"/>
  <c r="CC167" i="6"/>
  <c r="BW168" i="6"/>
  <c r="BX168" i="6"/>
  <c r="CB168" i="6"/>
  <c r="CC168" i="6"/>
  <c r="BW169" i="6"/>
  <c r="BX169" i="6"/>
  <c r="CB169" i="6"/>
  <c r="CC169" i="6"/>
  <c r="BW170" i="6"/>
  <c r="BX170" i="6"/>
  <c r="CB170" i="6"/>
  <c r="CC170" i="6"/>
  <c r="BW171" i="6"/>
  <c r="BX171" i="6"/>
  <c r="CB171" i="6"/>
  <c r="CC171" i="6"/>
  <c r="BW172" i="6"/>
  <c r="BX172" i="6"/>
  <c r="CB172" i="6"/>
  <c r="CC172" i="6"/>
  <c r="BW173" i="6"/>
  <c r="BX173" i="6"/>
  <c r="CB173" i="6"/>
  <c r="CC173" i="6"/>
  <c r="BW174" i="6"/>
  <c r="BX174" i="6"/>
  <c r="CB174" i="6"/>
  <c r="CC174" i="6"/>
  <c r="BW175" i="6"/>
  <c r="BX175" i="6"/>
  <c r="CB175" i="6"/>
  <c r="CC175" i="6"/>
  <c r="BW176" i="6"/>
  <c r="BX176" i="6"/>
  <c r="CB176" i="6"/>
  <c r="CC176" i="6"/>
  <c r="BW177" i="6"/>
  <c r="BX177" i="6"/>
  <c r="CB177" i="6"/>
  <c r="CC177" i="6"/>
  <c r="BW178" i="6"/>
  <c r="BX178" i="6"/>
  <c r="CB178" i="6"/>
  <c r="CC178" i="6"/>
  <c r="BW179" i="6"/>
  <c r="BX179" i="6"/>
  <c r="CB179" i="6"/>
  <c r="CC179" i="6"/>
  <c r="BW180" i="6"/>
  <c r="BX180" i="6"/>
  <c r="CB180" i="6"/>
  <c r="CC180" i="6"/>
  <c r="BW181" i="6"/>
  <c r="BX181" i="6"/>
  <c r="CB181" i="6"/>
  <c r="CC181" i="6"/>
  <c r="BW182" i="6"/>
  <c r="BX182" i="6"/>
  <c r="CB182" i="6"/>
  <c r="CC182" i="6"/>
  <c r="BW183" i="6"/>
  <c r="BX183" i="6"/>
  <c r="CB183" i="6"/>
  <c r="CC183" i="6"/>
  <c r="BW184" i="6"/>
  <c r="BX184" i="6"/>
  <c r="CB184" i="6"/>
  <c r="CC184" i="6"/>
  <c r="BW185" i="6"/>
  <c r="BX185" i="6"/>
  <c r="CB185" i="6"/>
  <c r="CC185" i="6"/>
  <c r="BW186" i="6"/>
  <c r="BX186" i="6"/>
  <c r="CB186" i="6"/>
  <c r="CC186" i="6"/>
  <c r="BW187" i="6"/>
  <c r="BX187" i="6"/>
  <c r="CB187" i="6"/>
  <c r="CC187" i="6"/>
  <c r="BW188" i="6"/>
  <c r="BX188" i="6"/>
  <c r="CB188" i="6"/>
  <c r="CC188" i="6"/>
  <c r="BW189" i="6"/>
  <c r="BX189" i="6"/>
  <c r="CB189" i="6"/>
  <c r="CC189" i="6"/>
  <c r="BW190" i="6"/>
  <c r="BX190" i="6"/>
  <c r="CB190" i="6"/>
  <c r="CC190" i="6"/>
  <c r="BW191" i="6"/>
  <c r="BX191" i="6"/>
  <c r="CB191" i="6"/>
  <c r="CC191" i="6"/>
  <c r="BW192" i="6"/>
  <c r="BX192" i="6"/>
  <c r="CB192" i="6"/>
  <c r="CC192" i="6"/>
  <c r="BW193" i="6"/>
  <c r="BX193" i="6"/>
  <c r="CB193" i="6"/>
  <c r="CC193" i="6"/>
  <c r="BW194" i="6"/>
  <c r="BX194" i="6"/>
  <c r="CB194" i="6"/>
  <c r="CC194" i="6"/>
  <c r="BW195" i="6"/>
  <c r="BX195" i="6"/>
  <c r="CB195" i="6"/>
  <c r="CC195" i="6"/>
  <c r="BW196" i="6"/>
  <c r="BX196" i="6"/>
  <c r="CB196" i="6"/>
  <c r="CC196" i="6"/>
  <c r="BW197" i="6"/>
  <c r="BX197" i="6"/>
  <c r="CB197" i="6"/>
  <c r="CC197" i="6"/>
  <c r="BW198" i="6"/>
  <c r="BX198" i="6"/>
  <c r="CB198" i="6"/>
  <c r="CC198" i="6"/>
  <c r="BW199" i="6"/>
  <c r="BX199" i="6"/>
  <c r="CB199" i="6"/>
  <c r="CC199" i="6"/>
  <c r="BW200" i="6"/>
  <c r="BX200" i="6"/>
  <c r="CB200" i="6"/>
  <c r="CC200" i="6"/>
  <c r="BW201" i="6"/>
  <c r="BX201" i="6"/>
  <c r="CB201" i="6"/>
  <c r="CC201" i="6"/>
  <c r="BW202" i="6"/>
  <c r="BX202" i="6"/>
  <c r="CB202" i="6"/>
  <c r="CC202" i="6"/>
  <c r="BW203" i="6"/>
  <c r="BX203" i="6"/>
  <c r="CB203" i="6"/>
  <c r="CC203" i="6"/>
  <c r="BW204" i="6"/>
  <c r="BX204" i="6"/>
  <c r="CB204" i="6"/>
  <c r="CC204" i="6"/>
  <c r="BW205" i="6"/>
  <c r="BX205" i="6"/>
  <c r="CB205" i="6"/>
  <c r="CC205" i="6"/>
  <c r="BW206" i="6"/>
  <c r="BX206" i="6"/>
  <c r="CB206" i="6"/>
  <c r="CC206" i="6"/>
  <c r="BW207" i="6"/>
  <c r="BX207" i="6"/>
  <c r="CB207" i="6"/>
  <c r="CC207" i="6"/>
  <c r="BW208" i="6"/>
  <c r="BX208" i="6"/>
  <c r="CB208" i="6"/>
  <c r="CC208" i="6"/>
  <c r="BW209" i="6"/>
  <c r="BX209" i="6"/>
  <c r="CB209" i="6"/>
  <c r="CC209" i="6"/>
  <c r="BW210" i="6"/>
  <c r="BX210" i="6"/>
  <c r="CB210" i="6"/>
  <c r="CC210" i="6"/>
  <c r="BW211" i="6"/>
  <c r="BX211" i="6"/>
  <c r="CB211" i="6"/>
  <c r="CC211" i="6"/>
  <c r="BW212" i="6"/>
  <c r="BX212" i="6"/>
  <c r="CB212" i="6"/>
  <c r="CC212" i="6"/>
  <c r="BW213" i="6"/>
  <c r="BX213" i="6"/>
  <c r="CB213" i="6"/>
  <c r="CC213" i="6"/>
  <c r="BW214" i="6"/>
  <c r="BX214" i="6"/>
  <c r="CB214" i="6"/>
  <c r="CC214" i="6"/>
  <c r="BW215" i="6"/>
  <c r="BX215" i="6"/>
  <c r="CB215" i="6"/>
  <c r="CC215" i="6"/>
  <c r="BW216" i="6"/>
  <c r="BX216" i="6"/>
  <c r="CB216" i="6"/>
  <c r="CC216" i="6"/>
  <c r="BW217" i="6"/>
  <c r="BX217" i="6"/>
  <c r="CB217" i="6"/>
  <c r="CC217" i="6"/>
  <c r="BW218" i="6"/>
  <c r="BX218" i="6"/>
  <c r="CB218" i="6"/>
  <c r="CC218" i="6"/>
  <c r="BW219" i="6"/>
  <c r="BX219" i="6"/>
  <c r="CB219" i="6"/>
  <c r="CC219" i="6"/>
  <c r="BW220" i="6"/>
  <c r="BX220" i="6"/>
  <c r="CB220" i="6"/>
  <c r="CC220" i="6"/>
  <c r="BW221" i="6"/>
  <c r="BX221" i="6"/>
  <c r="CB221" i="6"/>
  <c r="CC221" i="6"/>
  <c r="BW222" i="6"/>
  <c r="BX222" i="6"/>
  <c r="CB222" i="6"/>
  <c r="CC222" i="6"/>
  <c r="BW223" i="6"/>
  <c r="BX223" i="6"/>
  <c r="CB223" i="6"/>
  <c r="CC223" i="6"/>
  <c r="BW224" i="6"/>
  <c r="BX224" i="6"/>
  <c r="CB224" i="6"/>
  <c r="CC224" i="6"/>
  <c r="BW225" i="6"/>
  <c r="BX225" i="6"/>
  <c r="CB225" i="6"/>
  <c r="CC225" i="6"/>
  <c r="BW226" i="6"/>
  <c r="BX226" i="6"/>
  <c r="CB226" i="6"/>
  <c r="CC226" i="6"/>
  <c r="BW227" i="6"/>
  <c r="BX227" i="6"/>
  <c r="CB227" i="6"/>
  <c r="CC227" i="6"/>
  <c r="BW228" i="6"/>
  <c r="BX228" i="6"/>
  <c r="CB228" i="6"/>
  <c r="CC228" i="6"/>
  <c r="BW229" i="6"/>
  <c r="BX229" i="6"/>
  <c r="CB229" i="6"/>
  <c r="CC229" i="6"/>
  <c r="BW230" i="6"/>
  <c r="BX230" i="6"/>
  <c r="CB230" i="6"/>
  <c r="CC230" i="6"/>
  <c r="BW231" i="6"/>
  <c r="BX231" i="6"/>
  <c r="CB231" i="6"/>
  <c r="CC231" i="6"/>
  <c r="BW232" i="6"/>
  <c r="BX232" i="6"/>
  <c r="CB232" i="6"/>
  <c r="CC232" i="6"/>
  <c r="BW233" i="6"/>
  <c r="BX233" i="6"/>
  <c r="CB233" i="6"/>
  <c r="CC233" i="6"/>
  <c r="BW234" i="6"/>
  <c r="BX234" i="6"/>
  <c r="CB234" i="6"/>
  <c r="CC234" i="6"/>
  <c r="BW235" i="6"/>
  <c r="BX235" i="6"/>
  <c r="CB235" i="6"/>
  <c r="CC235" i="6"/>
  <c r="BW236" i="6"/>
  <c r="BX236" i="6"/>
  <c r="CB236" i="6"/>
  <c r="CC236" i="6"/>
  <c r="BW237" i="6"/>
  <c r="BX237" i="6"/>
  <c r="CB237" i="6"/>
  <c r="CC237" i="6"/>
  <c r="BW238" i="6"/>
  <c r="BX238" i="6"/>
  <c r="CB238" i="6"/>
  <c r="CC238" i="6"/>
  <c r="BW239" i="6"/>
  <c r="BX239" i="6"/>
  <c r="CB239" i="6"/>
  <c r="CC239" i="6"/>
  <c r="BW240" i="6"/>
  <c r="BX240" i="6"/>
  <c r="CB240" i="6"/>
  <c r="CC240" i="6"/>
  <c r="BW241" i="6"/>
  <c r="BX241" i="6"/>
  <c r="CB241" i="6"/>
  <c r="CC241" i="6"/>
  <c r="BW242" i="6"/>
  <c r="BX242" i="6"/>
  <c r="CB242" i="6"/>
  <c r="CC242" i="6"/>
  <c r="BW243" i="6"/>
  <c r="BX243" i="6"/>
  <c r="CB243" i="6"/>
  <c r="CC243" i="6"/>
  <c r="BW244" i="6"/>
  <c r="BX244" i="6"/>
  <c r="CB244" i="6"/>
  <c r="CC244" i="6"/>
  <c r="BW245" i="6"/>
  <c r="BX245" i="6"/>
  <c r="CB245" i="6"/>
  <c r="CC245" i="6"/>
  <c r="BW246" i="6"/>
  <c r="BX246" i="6"/>
  <c r="CB246" i="6"/>
  <c r="CC246" i="6"/>
  <c r="BW247" i="6"/>
  <c r="BX247" i="6"/>
  <c r="CB247" i="6"/>
  <c r="CC247" i="6"/>
  <c r="BW248" i="6"/>
  <c r="BX248" i="6"/>
  <c r="CB248" i="6"/>
  <c r="CC248" i="6"/>
  <c r="BW249" i="6"/>
  <c r="BX249" i="6"/>
  <c r="CB249" i="6"/>
  <c r="CC249" i="6"/>
  <c r="BW250" i="6"/>
  <c r="BX250" i="6"/>
  <c r="CB250" i="6"/>
  <c r="CC250" i="6"/>
  <c r="BW251" i="6"/>
  <c r="BX251" i="6"/>
  <c r="CB251" i="6"/>
  <c r="CC251" i="6"/>
  <c r="CC4" i="6"/>
  <c r="CB4" i="6"/>
  <c r="BX4" i="6"/>
  <c r="BO5" i="6"/>
  <c r="BP5" i="6"/>
  <c r="BT5" i="6"/>
  <c r="BU5" i="6"/>
  <c r="BO6" i="6"/>
  <c r="BP6" i="6"/>
  <c r="BT6" i="6"/>
  <c r="BU6" i="6"/>
  <c r="BO7" i="6"/>
  <c r="BP7" i="6"/>
  <c r="BT7" i="6"/>
  <c r="BU7" i="6"/>
  <c r="BO8" i="6"/>
  <c r="BP8" i="6"/>
  <c r="BT8" i="6"/>
  <c r="BU8" i="6"/>
  <c r="BO9" i="6"/>
  <c r="BP9" i="6"/>
  <c r="BT9" i="6"/>
  <c r="BU9" i="6"/>
  <c r="BO10" i="6"/>
  <c r="BP10" i="6"/>
  <c r="BT10" i="6"/>
  <c r="BU10" i="6"/>
  <c r="BO11" i="6"/>
  <c r="BP11" i="6"/>
  <c r="BT11" i="6"/>
  <c r="BU11" i="6"/>
  <c r="BO12" i="6"/>
  <c r="BP12" i="6"/>
  <c r="BT12" i="6"/>
  <c r="BU12" i="6"/>
  <c r="BO13" i="6"/>
  <c r="BP13" i="6"/>
  <c r="BT13" i="6"/>
  <c r="BU13" i="6"/>
  <c r="BO14" i="6"/>
  <c r="BP14" i="6"/>
  <c r="BT14" i="6"/>
  <c r="BU14" i="6"/>
  <c r="BO15" i="6"/>
  <c r="BP15" i="6"/>
  <c r="BT15" i="6"/>
  <c r="BU15" i="6"/>
  <c r="BO16" i="6"/>
  <c r="BP16" i="6"/>
  <c r="BT16" i="6"/>
  <c r="BU16" i="6"/>
  <c r="BO17" i="6"/>
  <c r="BP17" i="6"/>
  <c r="BT17" i="6"/>
  <c r="BU17" i="6"/>
  <c r="BO18" i="6"/>
  <c r="BP18" i="6"/>
  <c r="BT18" i="6"/>
  <c r="BU18" i="6"/>
  <c r="BO19" i="6"/>
  <c r="BP19" i="6"/>
  <c r="BT19" i="6"/>
  <c r="BU19" i="6"/>
  <c r="BO20" i="6"/>
  <c r="BP20" i="6"/>
  <c r="BT20" i="6"/>
  <c r="BU20" i="6"/>
  <c r="BO21" i="6"/>
  <c r="BP21" i="6"/>
  <c r="BT21" i="6"/>
  <c r="BU21" i="6"/>
  <c r="BO22" i="6"/>
  <c r="BP22" i="6"/>
  <c r="BT22" i="6"/>
  <c r="BU22" i="6"/>
  <c r="BO23" i="6"/>
  <c r="BP23" i="6"/>
  <c r="BT23" i="6"/>
  <c r="BU23" i="6"/>
  <c r="BO24" i="6"/>
  <c r="BP24" i="6"/>
  <c r="BT24" i="6"/>
  <c r="BU24" i="6"/>
  <c r="BO25" i="6"/>
  <c r="BP25" i="6"/>
  <c r="BT25" i="6"/>
  <c r="BU25" i="6"/>
  <c r="BO26" i="6"/>
  <c r="BP26" i="6"/>
  <c r="BT26" i="6"/>
  <c r="BU26" i="6"/>
  <c r="BO27" i="6"/>
  <c r="BP27" i="6"/>
  <c r="BT27" i="6"/>
  <c r="BU27" i="6"/>
  <c r="BO28" i="6"/>
  <c r="BP28" i="6"/>
  <c r="BT28" i="6"/>
  <c r="BU28" i="6"/>
  <c r="BO29" i="6"/>
  <c r="BP29" i="6"/>
  <c r="BT29" i="6"/>
  <c r="BU29" i="6"/>
  <c r="BO30" i="6"/>
  <c r="BP30" i="6"/>
  <c r="BT30" i="6"/>
  <c r="BU30" i="6"/>
  <c r="BO31" i="6"/>
  <c r="BP31" i="6"/>
  <c r="BT31" i="6"/>
  <c r="BU31" i="6"/>
  <c r="BO32" i="6"/>
  <c r="BP32" i="6"/>
  <c r="BT32" i="6"/>
  <c r="BU32" i="6"/>
  <c r="BO33" i="6"/>
  <c r="BP33" i="6"/>
  <c r="BT33" i="6"/>
  <c r="BU33" i="6"/>
  <c r="BO34" i="6"/>
  <c r="BP34" i="6"/>
  <c r="BT34" i="6"/>
  <c r="BU34" i="6"/>
  <c r="BO35" i="6"/>
  <c r="BP35" i="6"/>
  <c r="BT35" i="6"/>
  <c r="BU35" i="6"/>
  <c r="BO36" i="6"/>
  <c r="BP36" i="6"/>
  <c r="BT36" i="6"/>
  <c r="BU36" i="6"/>
  <c r="BO37" i="6"/>
  <c r="BP37" i="6"/>
  <c r="BT37" i="6"/>
  <c r="BU37" i="6"/>
  <c r="BO38" i="6"/>
  <c r="BP38" i="6"/>
  <c r="BT38" i="6"/>
  <c r="BU38" i="6"/>
  <c r="BO39" i="6"/>
  <c r="BP39" i="6"/>
  <c r="BT39" i="6"/>
  <c r="BU39" i="6"/>
  <c r="BO40" i="6"/>
  <c r="BP40" i="6"/>
  <c r="BT40" i="6"/>
  <c r="BU40" i="6"/>
  <c r="BO41" i="6"/>
  <c r="BP41" i="6"/>
  <c r="BT41" i="6"/>
  <c r="BU41" i="6"/>
  <c r="BO42" i="6"/>
  <c r="BP42" i="6"/>
  <c r="BT42" i="6"/>
  <c r="BU42" i="6"/>
  <c r="BO43" i="6"/>
  <c r="BP43" i="6"/>
  <c r="BT43" i="6"/>
  <c r="BU43" i="6"/>
  <c r="BO44" i="6"/>
  <c r="BP44" i="6"/>
  <c r="BT44" i="6"/>
  <c r="BU44" i="6"/>
  <c r="BO45" i="6"/>
  <c r="BP45" i="6"/>
  <c r="BT45" i="6"/>
  <c r="BU45" i="6"/>
  <c r="BO46" i="6"/>
  <c r="BP46" i="6"/>
  <c r="BT46" i="6"/>
  <c r="BU46" i="6"/>
  <c r="BO47" i="6"/>
  <c r="BP47" i="6"/>
  <c r="BT47" i="6"/>
  <c r="BU47" i="6"/>
  <c r="BO48" i="6"/>
  <c r="BP48" i="6"/>
  <c r="BT48" i="6"/>
  <c r="BU48" i="6"/>
  <c r="BO49" i="6"/>
  <c r="BP49" i="6"/>
  <c r="BT49" i="6"/>
  <c r="BU49" i="6"/>
  <c r="BO50" i="6"/>
  <c r="BP50" i="6"/>
  <c r="BT50" i="6"/>
  <c r="BU50" i="6"/>
  <c r="BO51" i="6"/>
  <c r="BP51" i="6"/>
  <c r="BT51" i="6"/>
  <c r="BU51" i="6"/>
  <c r="BO52" i="6"/>
  <c r="BP52" i="6"/>
  <c r="BT52" i="6"/>
  <c r="BU52" i="6"/>
  <c r="BO53" i="6"/>
  <c r="BP53" i="6"/>
  <c r="BT53" i="6"/>
  <c r="BU53" i="6"/>
  <c r="BO54" i="6"/>
  <c r="BP54" i="6"/>
  <c r="BT54" i="6"/>
  <c r="BU54" i="6"/>
  <c r="BO55" i="6"/>
  <c r="BP55" i="6"/>
  <c r="BT55" i="6"/>
  <c r="BU55" i="6"/>
  <c r="BO56" i="6"/>
  <c r="BP56" i="6"/>
  <c r="BT56" i="6"/>
  <c r="BU56" i="6"/>
  <c r="BO57" i="6"/>
  <c r="BP57" i="6"/>
  <c r="BT57" i="6"/>
  <c r="BU57" i="6"/>
  <c r="BO58" i="6"/>
  <c r="BP58" i="6"/>
  <c r="BT58" i="6"/>
  <c r="BU58" i="6"/>
  <c r="BO59" i="6"/>
  <c r="BP59" i="6"/>
  <c r="BT59" i="6"/>
  <c r="BU59" i="6"/>
  <c r="BO60" i="6"/>
  <c r="BP60" i="6"/>
  <c r="BT60" i="6"/>
  <c r="BU60" i="6"/>
  <c r="BO61" i="6"/>
  <c r="BP61" i="6"/>
  <c r="BT61" i="6"/>
  <c r="BU61" i="6"/>
  <c r="BO62" i="6"/>
  <c r="BP62" i="6"/>
  <c r="BT62" i="6"/>
  <c r="BU62" i="6"/>
  <c r="BO63" i="6"/>
  <c r="BP63" i="6"/>
  <c r="BT63" i="6"/>
  <c r="BU63" i="6"/>
  <c r="BO64" i="6"/>
  <c r="BP64" i="6"/>
  <c r="BT64" i="6"/>
  <c r="BU64" i="6"/>
  <c r="BO65" i="6"/>
  <c r="BP65" i="6"/>
  <c r="BT65" i="6"/>
  <c r="BU65" i="6"/>
  <c r="BO66" i="6"/>
  <c r="BP66" i="6"/>
  <c r="BT66" i="6"/>
  <c r="BU66" i="6"/>
  <c r="BO67" i="6"/>
  <c r="BP67" i="6"/>
  <c r="BT67" i="6"/>
  <c r="BU67" i="6"/>
  <c r="BO68" i="6"/>
  <c r="BP68" i="6"/>
  <c r="BT68" i="6"/>
  <c r="BU68" i="6"/>
  <c r="BO69" i="6"/>
  <c r="BP69" i="6"/>
  <c r="BT69" i="6"/>
  <c r="BU69" i="6"/>
  <c r="BO70" i="6"/>
  <c r="BP70" i="6"/>
  <c r="BT70" i="6"/>
  <c r="BU70" i="6"/>
  <c r="BO71" i="6"/>
  <c r="BP71" i="6"/>
  <c r="BT71" i="6"/>
  <c r="BU71" i="6"/>
  <c r="BO72" i="6"/>
  <c r="BP72" i="6"/>
  <c r="BT72" i="6"/>
  <c r="BU72" i="6"/>
  <c r="BO73" i="6"/>
  <c r="BP73" i="6"/>
  <c r="BT73" i="6"/>
  <c r="BU73" i="6"/>
  <c r="BO74" i="6"/>
  <c r="BP74" i="6"/>
  <c r="BT74" i="6"/>
  <c r="BU74" i="6"/>
  <c r="BO75" i="6"/>
  <c r="BP75" i="6"/>
  <c r="BT75" i="6"/>
  <c r="BU75" i="6"/>
  <c r="BO76" i="6"/>
  <c r="BP76" i="6"/>
  <c r="BT76" i="6"/>
  <c r="BU76" i="6"/>
  <c r="BO77" i="6"/>
  <c r="BP77" i="6"/>
  <c r="BT77" i="6"/>
  <c r="BU77" i="6"/>
  <c r="BO78" i="6"/>
  <c r="BP78" i="6"/>
  <c r="BT78" i="6"/>
  <c r="BU78" i="6"/>
  <c r="BO79" i="6"/>
  <c r="BP79" i="6"/>
  <c r="BT79" i="6"/>
  <c r="BU79" i="6"/>
  <c r="BO80" i="6"/>
  <c r="BP80" i="6"/>
  <c r="BT80" i="6"/>
  <c r="BU80" i="6"/>
  <c r="BO81" i="6"/>
  <c r="BP81" i="6"/>
  <c r="BT81" i="6"/>
  <c r="BU81" i="6"/>
  <c r="BO82" i="6"/>
  <c r="BP82" i="6"/>
  <c r="BT82" i="6"/>
  <c r="BU82" i="6"/>
  <c r="BO83" i="6"/>
  <c r="BP83" i="6"/>
  <c r="BT83" i="6"/>
  <c r="BU83" i="6"/>
  <c r="BO84" i="6"/>
  <c r="BP84" i="6"/>
  <c r="BT84" i="6"/>
  <c r="BU84" i="6"/>
  <c r="BO85" i="6"/>
  <c r="BP85" i="6"/>
  <c r="BT85" i="6"/>
  <c r="BU85" i="6"/>
  <c r="BO86" i="6"/>
  <c r="BP86" i="6"/>
  <c r="BT86" i="6"/>
  <c r="BU86" i="6"/>
  <c r="BO87" i="6"/>
  <c r="BP87" i="6"/>
  <c r="BT87" i="6"/>
  <c r="BU87" i="6"/>
  <c r="BO88" i="6"/>
  <c r="BP88" i="6"/>
  <c r="BT88" i="6"/>
  <c r="BU88" i="6"/>
  <c r="BO89" i="6"/>
  <c r="BP89" i="6"/>
  <c r="BT89" i="6"/>
  <c r="BU89" i="6"/>
  <c r="BO90" i="6"/>
  <c r="BP90" i="6"/>
  <c r="BT90" i="6"/>
  <c r="BU90" i="6"/>
  <c r="BO91" i="6"/>
  <c r="BP91" i="6"/>
  <c r="BT91" i="6"/>
  <c r="BU91" i="6"/>
  <c r="BO92" i="6"/>
  <c r="BP92" i="6"/>
  <c r="BT92" i="6"/>
  <c r="BU92" i="6"/>
  <c r="BO93" i="6"/>
  <c r="BP93" i="6"/>
  <c r="BT93" i="6"/>
  <c r="BU93" i="6"/>
  <c r="BO94" i="6"/>
  <c r="BP94" i="6"/>
  <c r="BT94" i="6"/>
  <c r="BU94" i="6"/>
  <c r="BO95" i="6"/>
  <c r="BP95" i="6"/>
  <c r="BT95" i="6"/>
  <c r="BU95" i="6"/>
  <c r="BO96" i="6"/>
  <c r="BP96" i="6"/>
  <c r="BT96" i="6"/>
  <c r="BU96" i="6"/>
  <c r="BO97" i="6"/>
  <c r="BP97" i="6"/>
  <c r="BT97" i="6"/>
  <c r="BU97" i="6"/>
  <c r="BO98" i="6"/>
  <c r="BP98" i="6"/>
  <c r="BT98" i="6"/>
  <c r="BU98" i="6"/>
  <c r="BO99" i="6"/>
  <c r="BP99" i="6"/>
  <c r="BT99" i="6"/>
  <c r="BU99" i="6"/>
  <c r="BO100" i="6"/>
  <c r="BP100" i="6"/>
  <c r="BT100" i="6"/>
  <c r="BU100" i="6"/>
  <c r="BO101" i="6"/>
  <c r="BP101" i="6"/>
  <c r="BT101" i="6"/>
  <c r="BU101" i="6"/>
  <c r="BO102" i="6"/>
  <c r="BP102" i="6"/>
  <c r="BT102" i="6"/>
  <c r="BU102" i="6"/>
  <c r="BO103" i="6"/>
  <c r="BP103" i="6"/>
  <c r="BT103" i="6"/>
  <c r="BU103" i="6"/>
  <c r="BO104" i="6"/>
  <c r="BP104" i="6"/>
  <c r="BT104" i="6"/>
  <c r="BU104" i="6"/>
  <c r="BO105" i="6"/>
  <c r="BP105" i="6"/>
  <c r="BT105" i="6"/>
  <c r="BU105" i="6"/>
  <c r="BO106" i="6"/>
  <c r="BP106" i="6"/>
  <c r="BT106" i="6"/>
  <c r="BU106" i="6"/>
  <c r="BO107" i="6"/>
  <c r="BP107" i="6"/>
  <c r="BT107" i="6"/>
  <c r="BU107" i="6"/>
  <c r="BO108" i="6"/>
  <c r="BP108" i="6"/>
  <c r="BT108" i="6"/>
  <c r="BU108" i="6"/>
  <c r="BO109" i="6"/>
  <c r="BP109" i="6"/>
  <c r="BT109" i="6"/>
  <c r="BU109" i="6"/>
  <c r="BO110" i="6"/>
  <c r="BP110" i="6"/>
  <c r="BT110" i="6"/>
  <c r="BU110" i="6"/>
  <c r="BO111" i="6"/>
  <c r="BP111" i="6"/>
  <c r="BT111" i="6"/>
  <c r="BU111" i="6"/>
  <c r="BO112" i="6"/>
  <c r="BP112" i="6"/>
  <c r="BT112" i="6"/>
  <c r="BU112" i="6"/>
  <c r="BO113" i="6"/>
  <c r="BP113" i="6"/>
  <c r="BT113" i="6"/>
  <c r="BU113" i="6"/>
  <c r="BO114" i="6"/>
  <c r="BP114" i="6"/>
  <c r="BT114" i="6"/>
  <c r="BU114" i="6"/>
  <c r="BO115" i="6"/>
  <c r="BP115" i="6"/>
  <c r="BT115" i="6"/>
  <c r="BU115" i="6"/>
  <c r="BO116" i="6"/>
  <c r="BP116" i="6"/>
  <c r="BT116" i="6"/>
  <c r="BU116" i="6"/>
  <c r="BO117" i="6"/>
  <c r="BP117" i="6"/>
  <c r="BT117" i="6"/>
  <c r="BU117" i="6"/>
  <c r="BO118" i="6"/>
  <c r="BP118" i="6"/>
  <c r="BT118" i="6"/>
  <c r="BU118" i="6"/>
  <c r="BO119" i="6"/>
  <c r="BP119" i="6"/>
  <c r="BT119" i="6"/>
  <c r="BU119" i="6"/>
  <c r="BO120" i="6"/>
  <c r="BP120" i="6"/>
  <c r="BT120" i="6"/>
  <c r="BU120" i="6"/>
  <c r="BO121" i="6"/>
  <c r="BP121" i="6"/>
  <c r="BT121" i="6"/>
  <c r="BU121" i="6"/>
  <c r="BO122" i="6"/>
  <c r="BP122" i="6"/>
  <c r="BT122" i="6"/>
  <c r="BU122" i="6"/>
  <c r="BO123" i="6"/>
  <c r="BP123" i="6"/>
  <c r="BT123" i="6"/>
  <c r="BU123" i="6"/>
  <c r="BO124" i="6"/>
  <c r="BP124" i="6"/>
  <c r="BT124" i="6"/>
  <c r="BU124" i="6"/>
  <c r="BO125" i="6"/>
  <c r="BP125" i="6"/>
  <c r="BT125" i="6"/>
  <c r="BU125" i="6"/>
  <c r="BO126" i="6"/>
  <c r="BP126" i="6"/>
  <c r="BT126" i="6"/>
  <c r="BU126" i="6"/>
  <c r="BO127" i="6"/>
  <c r="BP127" i="6"/>
  <c r="BT127" i="6"/>
  <c r="BU127" i="6"/>
  <c r="BO128" i="6"/>
  <c r="BP128" i="6"/>
  <c r="BT128" i="6"/>
  <c r="BU128" i="6"/>
  <c r="BO129" i="6"/>
  <c r="BP129" i="6"/>
  <c r="BT129" i="6"/>
  <c r="BU129" i="6"/>
  <c r="BO130" i="6"/>
  <c r="BP130" i="6"/>
  <c r="BT130" i="6"/>
  <c r="BU130" i="6"/>
  <c r="BO131" i="6"/>
  <c r="BP131" i="6"/>
  <c r="BT131" i="6"/>
  <c r="BU131" i="6"/>
  <c r="BO132" i="6"/>
  <c r="BP132" i="6"/>
  <c r="BT132" i="6"/>
  <c r="BU132" i="6"/>
  <c r="BO133" i="6"/>
  <c r="BP133" i="6"/>
  <c r="BT133" i="6"/>
  <c r="BU133" i="6"/>
  <c r="BO134" i="6"/>
  <c r="BP134" i="6"/>
  <c r="BT134" i="6"/>
  <c r="BU134" i="6"/>
  <c r="BO135" i="6"/>
  <c r="BP135" i="6"/>
  <c r="BT135" i="6"/>
  <c r="BU135" i="6"/>
  <c r="BO136" i="6"/>
  <c r="BP136" i="6"/>
  <c r="BT136" i="6"/>
  <c r="BU136" i="6"/>
  <c r="BO137" i="6"/>
  <c r="BP137" i="6"/>
  <c r="BT137" i="6"/>
  <c r="BU137" i="6"/>
  <c r="BO138" i="6"/>
  <c r="BP138" i="6"/>
  <c r="BT138" i="6"/>
  <c r="BU138" i="6"/>
  <c r="BO139" i="6"/>
  <c r="BP139" i="6"/>
  <c r="BT139" i="6"/>
  <c r="BU139" i="6"/>
  <c r="BO140" i="6"/>
  <c r="BP140" i="6"/>
  <c r="BT140" i="6"/>
  <c r="BU140" i="6"/>
  <c r="BO141" i="6"/>
  <c r="BP141" i="6"/>
  <c r="BT141" i="6"/>
  <c r="BU141" i="6"/>
  <c r="BO142" i="6"/>
  <c r="BP142" i="6"/>
  <c r="BT142" i="6"/>
  <c r="BU142" i="6"/>
  <c r="BO143" i="6"/>
  <c r="BP143" i="6"/>
  <c r="BT143" i="6"/>
  <c r="BU143" i="6"/>
  <c r="BO144" i="6"/>
  <c r="BP144" i="6"/>
  <c r="BT144" i="6"/>
  <c r="BU144" i="6"/>
  <c r="BO145" i="6"/>
  <c r="BP145" i="6"/>
  <c r="BT145" i="6"/>
  <c r="BU145" i="6"/>
  <c r="BO146" i="6"/>
  <c r="BP146" i="6"/>
  <c r="BT146" i="6"/>
  <c r="BU146" i="6"/>
  <c r="BO147" i="6"/>
  <c r="BP147" i="6"/>
  <c r="BT147" i="6"/>
  <c r="BU147" i="6"/>
  <c r="BO148" i="6"/>
  <c r="BP148" i="6"/>
  <c r="BT148" i="6"/>
  <c r="BU148" i="6"/>
  <c r="BO149" i="6"/>
  <c r="BP149" i="6"/>
  <c r="BT149" i="6"/>
  <c r="BU149" i="6"/>
  <c r="BO150" i="6"/>
  <c r="BP150" i="6"/>
  <c r="BT150" i="6"/>
  <c r="BU150" i="6"/>
  <c r="BO151" i="6"/>
  <c r="BP151" i="6"/>
  <c r="BT151" i="6"/>
  <c r="BU151" i="6"/>
  <c r="BO152" i="6"/>
  <c r="BP152" i="6"/>
  <c r="BT152" i="6"/>
  <c r="BU152" i="6"/>
  <c r="BO153" i="6"/>
  <c r="BP153" i="6"/>
  <c r="BT153" i="6"/>
  <c r="BU153" i="6"/>
  <c r="BO154" i="6"/>
  <c r="BP154" i="6"/>
  <c r="BT154" i="6"/>
  <c r="BU154" i="6"/>
  <c r="BO155" i="6"/>
  <c r="BP155" i="6"/>
  <c r="BT155" i="6"/>
  <c r="BU155" i="6"/>
  <c r="BO156" i="6"/>
  <c r="BP156" i="6"/>
  <c r="BT156" i="6"/>
  <c r="BU156" i="6"/>
  <c r="BO157" i="6"/>
  <c r="BP157" i="6"/>
  <c r="BT157" i="6"/>
  <c r="BU157" i="6"/>
  <c r="BO158" i="6"/>
  <c r="BP158" i="6"/>
  <c r="BT158" i="6"/>
  <c r="BU158" i="6"/>
  <c r="BO159" i="6"/>
  <c r="BP159" i="6"/>
  <c r="BT159" i="6"/>
  <c r="BU159" i="6"/>
  <c r="BO160" i="6"/>
  <c r="BP160" i="6"/>
  <c r="BT160" i="6"/>
  <c r="BU160" i="6"/>
  <c r="BO161" i="6"/>
  <c r="BP161" i="6"/>
  <c r="BT161" i="6"/>
  <c r="BU161" i="6"/>
  <c r="BO162" i="6"/>
  <c r="BP162" i="6"/>
  <c r="BT162" i="6"/>
  <c r="BU162" i="6"/>
  <c r="BO163" i="6"/>
  <c r="BP163" i="6"/>
  <c r="BT163" i="6"/>
  <c r="BU163" i="6"/>
  <c r="BO164" i="6"/>
  <c r="BP164" i="6"/>
  <c r="BT164" i="6"/>
  <c r="BU164" i="6"/>
  <c r="BO165" i="6"/>
  <c r="BP165" i="6"/>
  <c r="BT165" i="6"/>
  <c r="BU165" i="6"/>
  <c r="BO166" i="6"/>
  <c r="BP166" i="6"/>
  <c r="BT166" i="6"/>
  <c r="BU166" i="6"/>
  <c r="BO167" i="6"/>
  <c r="BP167" i="6"/>
  <c r="BT167" i="6"/>
  <c r="BU167" i="6"/>
  <c r="BO168" i="6"/>
  <c r="BP168" i="6"/>
  <c r="BT168" i="6"/>
  <c r="BU168" i="6"/>
  <c r="BO169" i="6"/>
  <c r="BP169" i="6"/>
  <c r="BT169" i="6"/>
  <c r="BU169" i="6"/>
  <c r="BO170" i="6"/>
  <c r="BP170" i="6"/>
  <c r="BT170" i="6"/>
  <c r="BU170" i="6"/>
  <c r="BO171" i="6"/>
  <c r="BP171" i="6"/>
  <c r="BT171" i="6"/>
  <c r="BU171" i="6"/>
  <c r="BO172" i="6"/>
  <c r="BP172" i="6"/>
  <c r="BT172" i="6"/>
  <c r="BU172" i="6"/>
  <c r="BO173" i="6"/>
  <c r="BP173" i="6"/>
  <c r="BT173" i="6"/>
  <c r="BU173" i="6"/>
  <c r="BO174" i="6"/>
  <c r="BP174" i="6"/>
  <c r="BT174" i="6"/>
  <c r="BU174" i="6"/>
  <c r="BO175" i="6"/>
  <c r="BP175" i="6"/>
  <c r="BT175" i="6"/>
  <c r="BU175" i="6"/>
  <c r="BO176" i="6"/>
  <c r="BP176" i="6"/>
  <c r="BT176" i="6"/>
  <c r="BU176" i="6"/>
  <c r="BO177" i="6"/>
  <c r="BP177" i="6"/>
  <c r="BT177" i="6"/>
  <c r="BU177" i="6"/>
  <c r="BO178" i="6"/>
  <c r="BP178" i="6"/>
  <c r="BT178" i="6"/>
  <c r="BU178" i="6"/>
  <c r="BO179" i="6"/>
  <c r="BP179" i="6"/>
  <c r="BT179" i="6"/>
  <c r="BU179" i="6"/>
  <c r="BO180" i="6"/>
  <c r="BP180" i="6"/>
  <c r="BT180" i="6"/>
  <c r="BU180" i="6"/>
  <c r="BO181" i="6"/>
  <c r="BP181" i="6"/>
  <c r="BT181" i="6"/>
  <c r="BU181" i="6"/>
  <c r="BO182" i="6"/>
  <c r="BP182" i="6"/>
  <c r="BT182" i="6"/>
  <c r="BU182" i="6"/>
  <c r="BO183" i="6"/>
  <c r="BP183" i="6"/>
  <c r="BT183" i="6"/>
  <c r="BU183" i="6"/>
  <c r="BO184" i="6"/>
  <c r="BP184" i="6"/>
  <c r="BT184" i="6"/>
  <c r="BU184" i="6"/>
  <c r="BO185" i="6"/>
  <c r="BP185" i="6"/>
  <c r="BT185" i="6"/>
  <c r="BU185" i="6"/>
  <c r="BO186" i="6"/>
  <c r="BP186" i="6"/>
  <c r="BT186" i="6"/>
  <c r="BU186" i="6"/>
  <c r="BO187" i="6"/>
  <c r="BP187" i="6"/>
  <c r="BT187" i="6"/>
  <c r="BU187" i="6"/>
  <c r="BO188" i="6"/>
  <c r="BP188" i="6"/>
  <c r="BT188" i="6"/>
  <c r="BU188" i="6"/>
  <c r="BO189" i="6"/>
  <c r="BP189" i="6"/>
  <c r="BT189" i="6"/>
  <c r="BU189" i="6"/>
  <c r="BO190" i="6"/>
  <c r="BP190" i="6"/>
  <c r="BT190" i="6"/>
  <c r="BU190" i="6"/>
  <c r="BO191" i="6"/>
  <c r="BP191" i="6"/>
  <c r="BT191" i="6"/>
  <c r="BU191" i="6"/>
  <c r="BO192" i="6"/>
  <c r="BP192" i="6"/>
  <c r="BT192" i="6"/>
  <c r="BU192" i="6"/>
  <c r="BO193" i="6"/>
  <c r="BP193" i="6"/>
  <c r="BT193" i="6"/>
  <c r="BU193" i="6"/>
  <c r="BO194" i="6"/>
  <c r="BP194" i="6"/>
  <c r="BT194" i="6"/>
  <c r="BU194" i="6"/>
  <c r="BO195" i="6"/>
  <c r="BP195" i="6"/>
  <c r="BT195" i="6"/>
  <c r="BU195" i="6"/>
  <c r="BO196" i="6"/>
  <c r="BP196" i="6"/>
  <c r="BT196" i="6"/>
  <c r="BU196" i="6"/>
  <c r="BO197" i="6"/>
  <c r="BP197" i="6"/>
  <c r="BT197" i="6"/>
  <c r="BU197" i="6"/>
  <c r="BO198" i="6"/>
  <c r="BP198" i="6"/>
  <c r="BT198" i="6"/>
  <c r="BU198" i="6"/>
  <c r="BO199" i="6"/>
  <c r="BP199" i="6"/>
  <c r="BT199" i="6"/>
  <c r="BU199" i="6"/>
  <c r="BO200" i="6"/>
  <c r="BP200" i="6"/>
  <c r="BT200" i="6"/>
  <c r="BU200" i="6"/>
  <c r="BO201" i="6"/>
  <c r="BP201" i="6"/>
  <c r="BT201" i="6"/>
  <c r="BU201" i="6"/>
  <c r="BO202" i="6"/>
  <c r="BP202" i="6"/>
  <c r="BT202" i="6"/>
  <c r="BU202" i="6"/>
  <c r="BO203" i="6"/>
  <c r="BP203" i="6"/>
  <c r="BT203" i="6"/>
  <c r="BU203" i="6"/>
  <c r="BO204" i="6"/>
  <c r="BP204" i="6"/>
  <c r="BT204" i="6"/>
  <c r="BU204" i="6"/>
  <c r="BO205" i="6"/>
  <c r="BP205" i="6"/>
  <c r="BT205" i="6"/>
  <c r="BU205" i="6"/>
  <c r="BO206" i="6"/>
  <c r="BP206" i="6"/>
  <c r="BT206" i="6"/>
  <c r="BU206" i="6"/>
  <c r="BO207" i="6"/>
  <c r="BP207" i="6"/>
  <c r="BT207" i="6"/>
  <c r="BU207" i="6"/>
  <c r="BO208" i="6"/>
  <c r="BP208" i="6"/>
  <c r="BT208" i="6"/>
  <c r="BU208" i="6"/>
  <c r="BO209" i="6"/>
  <c r="BP209" i="6"/>
  <c r="BT209" i="6"/>
  <c r="BU209" i="6"/>
  <c r="BO210" i="6"/>
  <c r="BP210" i="6"/>
  <c r="BT210" i="6"/>
  <c r="BU210" i="6"/>
  <c r="BO211" i="6"/>
  <c r="BP211" i="6"/>
  <c r="BT211" i="6"/>
  <c r="BU211" i="6"/>
  <c r="BO212" i="6"/>
  <c r="BP212" i="6"/>
  <c r="BT212" i="6"/>
  <c r="BU212" i="6"/>
  <c r="BO213" i="6"/>
  <c r="BP213" i="6"/>
  <c r="BT213" i="6"/>
  <c r="BU213" i="6"/>
  <c r="BO214" i="6"/>
  <c r="BP214" i="6"/>
  <c r="BT214" i="6"/>
  <c r="BU214" i="6"/>
  <c r="BO215" i="6"/>
  <c r="BP215" i="6"/>
  <c r="BT215" i="6"/>
  <c r="BU215" i="6"/>
  <c r="BO216" i="6"/>
  <c r="BP216" i="6"/>
  <c r="BT216" i="6"/>
  <c r="BU216" i="6"/>
  <c r="BO217" i="6"/>
  <c r="BP217" i="6"/>
  <c r="BT217" i="6"/>
  <c r="BU217" i="6"/>
  <c r="BO218" i="6"/>
  <c r="BP218" i="6"/>
  <c r="BT218" i="6"/>
  <c r="BU218" i="6"/>
  <c r="BO219" i="6"/>
  <c r="BP219" i="6"/>
  <c r="BT219" i="6"/>
  <c r="BU219" i="6"/>
  <c r="BO220" i="6"/>
  <c r="BP220" i="6"/>
  <c r="BT220" i="6"/>
  <c r="BU220" i="6"/>
  <c r="BO221" i="6"/>
  <c r="BP221" i="6"/>
  <c r="BT221" i="6"/>
  <c r="BU221" i="6"/>
  <c r="BO222" i="6"/>
  <c r="BP222" i="6"/>
  <c r="BT222" i="6"/>
  <c r="BU222" i="6"/>
  <c r="BO223" i="6"/>
  <c r="BP223" i="6"/>
  <c r="BT223" i="6"/>
  <c r="BU223" i="6"/>
  <c r="BO224" i="6"/>
  <c r="BP224" i="6"/>
  <c r="BT224" i="6"/>
  <c r="BU224" i="6"/>
  <c r="BO225" i="6"/>
  <c r="BP225" i="6"/>
  <c r="BT225" i="6"/>
  <c r="BU225" i="6"/>
  <c r="BO226" i="6"/>
  <c r="BP226" i="6"/>
  <c r="BT226" i="6"/>
  <c r="BU226" i="6"/>
  <c r="BO227" i="6"/>
  <c r="BP227" i="6"/>
  <c r="BT227" i="6"/>
  <c r="BU227" i="6"/>
  <c r="BO228" i="6"/>
  <c r="BP228" i="6"/>
  <c r="BT228" i="6"/>
  <c r="BU228" i="6"/>
  <c r="BO229" i="6"/>
  <c r="BP229" i="6"/>
  <c r="BT229" i="6"/>
  <c r="BU229" i="6"/>
  <c r="BO230" i="6"/>
  <c r="BP230" i="6"/>
  <c r="BT230" i="6"/>
  <c r="BU230" i="6"/>
  <c r="BO231" i="6"/>
  <c r="BP231" i="6"/>
  <c r="BT231" i="6"/>
  <c r="BU231" i="6"/>
  <c r="BO232" i="6"/>
  <c r="BP232" i="6"/>
  <c r="BT232" i="6"/>
  <c r="BU232" i="6"/>
  <c r="BO233" i="6"/>
  <c r="BP233" i="6"/>
  <c r="BT233" i="6"/>
  <c r="BU233" i="6"/>
  <c r="BO234" i="6"/>
  <c r="BP234" i="6"/>
  <c r="BT234" i="6"/>
  <c r="BU234" i="6"/>
  <c r="BO235" i="6"/>
  <c r="BP235" i="6"/>
  <c r="BT235" i="6"/>
  <c r="BU235" i="6"/>
  <c r="BO236" i="6"/>
  <c r="BP236" i="6"/>
  <c r="BT236" i="6"/>
  <c r="BU236" i="6"/>
  <c r="BO237" i="6"/>
  <c r="BP237" i="6"/>
  <c r="BT237" i="6"/>
  <c r="BU237" i="6"/>
  <c r="BO238" i="6"/>
  <c r="BP238" i="6"/>
  <c r="BT238" i="6"/>
  <c r="BU238" i="6"/>
  <c r="BO239" i="6"/>
  <c r="BP239" i="6"/>
  <c r="BT239" i="6"/>
  <c r="BU239" i="6"/>
  <c r="BO240" i="6"/>
  <c r="BP240" i="6"/>
  <c r="BT240" i="6"/>
  <c r="BU240" i="6"/>
  <c r="BO241" i="6"/>
  <c r="BP241" i="6"/>
  <c r="BT241" i="6"/>
  <c r="BU241" i="6"/>
  <c r="BO242" i="6"/>
  <c r="BP242" i="6"/>
  <c r="BT242" i="6"/>
  <c r="BU242" i="6"/>
  <c r="BO243" i="6"/>
  <c r="BP243" i="6"/>
  <c r="BT243" i="6"/>
  <c r="BU243" i="6"/>
  <c r="BO244" i="6"/>
  <c r="BP244" i="6"/>
  <c r="BT244" i="6"/>
  <c r="BU244" i="6"/>
  <c r="BO245" i="6"/>
  <c r="BP245" i="6"/>
  <c r="BT245" i="6"/>
  <c r="BU245" i="6"/>
  <c r="BO246" i="6"/>
  <c r="BP246" i="6"/>
  <c r="BT246" i="6"/>
  <c r="BU246" i="6"/>
  <c r="BO247" i="6"/>
  <c r="BP247" i="6"/>
  <c r="BT247" i="6"/>
  <c r="BU247" i="6"/>
  <c r="BO248" i="6"/>
  <c r="BP248" i="6"/>
  <c r="BT248" i="6"/>
  <c r="BU248" i="6"/>
  <c r="BO249" i="6"/>
  <c r="BP249" i="6"/>
  <c r="BT249" i="6"/>
  <c r="BU249" i="6"/>
  <c r="BO250" i="6"/>
  <c r="BP250" i="6"/>
  <c r="BT250" i="6"/>
  <c r="BU250" i="6"/>
  <c r="BO251" i="6"/>
  <c r="BP251" i="6"/>
  <c r="BT251" i="6"/>
  <c r="BU251" i="6"/>
  <c r="BU4" i="6"/>
  <c r="BT4" i="6"/>
  <c r="BP4" i="6"/>
  <c r="BG5" i="6"/>
  <c r="BH5" i="6"/>
  <c r="BL5" i="6"/>
  <c r="BM5" i="6"/>
  <c r="BG6" i="6"/>
  <c r="BH6" i="6"/>
  <c r="BL6" i="6"/>
  <c r="BM6" i="6"/>
  <c r="BG7" i="6"/>
  <c r="BH7" i="6"/>
  <c r="BL7" i="6"/>
  <c r="BM7" i="6"/>
  <c r="BG8" i="6"/>
  <c r="BH8" i="6"/>
  <c r="BL8" i="6"/>
  <c r="BM8" i="6"/>
  <c r="BG9" i="6"/>
  <c r="BH9" i="6"/>
  <c r="BL9" i="6"/>
  <c r="BM9" i="6"/>
  <c r="BG10" i="6"/>
  <c r="BH10" i="6"/>
  <c r="BL10" i="6"/>
  <c r="BM10" i="6"/>
  <c r="BG11" i="6"/>
  <c r="BH11" i="6"/>
  <c r="BL11" i="6"/>
  <c r="BM11" i="6"/>
  <c r="BG12" i="6"/>
  <c r="BH12" i="6"/>
  <c r="BL12" i="6"/>
  <c r="BM12" i="6"/>
  <c r="BG13" i="6"/>
  <c r="BH13" i="6"/>
  <c r="BL13" i="6"/>
  <c r="BM13" i="6"/>
  <c r="BG14" i="6"/>
  <c r="BH14" i="6"/>
  <c r="BL14" i="6"/>
  <c r="BM14" i="6"/>
  <c r="BG15" i="6"/>
  <c r="BH15" i="6"/>
  <c r="BL15" i="6"/>
  <c r="BM15" i="6"/>
  <c r="BG16" i="6"/>
  <c r="BH16" i="6"/>
  <c r="BL16" i="6"/>
  <c r="BM16" i="6"/>
  <c r="BG17" i="6"/>
  <c r="BH17" i="6"/>
  <c r="BL17" i="6"/>
  <c r="BM17" i="6"/>
  <c r="BG18" i="6"/>
  <c r="BH18" i="6"/>
  <c r="BL18" i="6"/>
  <c r="BM18" i="6"/>
  <c r="BG19" i="6"/>
  <c r="BH19" i="6"/>
  <c r="BL19" i="6"/>
  <c r="BM19" i="6"/>
  <c r="BG20" i="6"/>
  <c r="BH20" i="6"/>
  <c r="BL20" i="6"/>
  <c r="BM20" i="6"/>
  <c r="BG21" i="6"/>
  <c r="BH21" i="6"/>
  <c r="BL21" i="6"/>
  <c r="BM21" i="6"/>
  <c r="BG22" i="6"/>
  <c r="BH22" i="6"/>
  <c r="BL22" i="6"/>
  <c r="BM22" i="6"/>
  <c r="BG23" i="6"/>
  <c r="BH23" i="6"/>
  <c r="BL23" i="6"/>
  <c r="BM23" i="6"/>
  <c r="BG24" i="6"/>
  <c r="BH24" i="6"/>
  <c r="BL24" i="6"/>
  <c r="BM24" i="6"/>
  <c r="BG25" i="6"/>
  <c r="BH25" i="6"/>
  <c r="BL25" i="6"/>
  <c r="BM25" i="6"/>
  <c r="BG26" i="6"/>
  <c r="BH26" i="6"/>
  <c r="BL26" i="6"/>
  <c r="BM26" i="6"/>
  <c r="BG27" i="6"/>
  <c r="BH27" i="6"/>
  <c r="BL27" i="6"/>
  <c r="BM27" i="6"/>
  <c r="BG28" i="6"/>
  <c r="BH28" i="6"/>
  <c r="BL28" i="6"/>
  <c r="BM28" i="6"/>
  <c r="BG29" i="6"/>
  <c r="BH29" i="6"/>
  <c r="BL29" i="6"/>
  <c r="BM29" i="6"/>
  <c r="BG30" i="6"/>
  <c r="BH30" i="6"/>
  <c r="BL30" i="6"/>
  <c r="BM30" i="6"/>
  <c r="BG31" i="6"/>
  <c r="BH31" i="6"/>
  <c r="BL31" i="6"/>
  <c r="BM31" i="6"/>
  <c r="BG32" i="6"/>
  <c r="BH32" i="6"/>
  <c r="BL32" i="6"/>
  <c r="BM32" i="6"/>
  <c r="BG33" i="6"/>
  <c r="BH33" i="6"/>
  <c r="BL33" i="6"/>
  <c r="BM33" i="6"/>
  <c r="BG34" i="6"/>
  <c r="BH34" i="6"/>
  <c r="BL34" i="6"/>
  <c r="BM34" i="6"/>
  <c r="BG35" i="6"/>
  <c r="BH35" i="6"/>
  <c r="BL35" i="6"/>
  <c r="BM35" i="6"/>
  <c r="BG36" i="6"/>
  <c r="BH36" i="6"/>
  <c r="BL36" i="6"/>
  <c r="BM36" i="6"/>
  <c r="BG37" i="6"/>
  <c r="BH37" i="6"/>
  <c r="BL37" i="6"/>
  <c r="BM37" i="6"/>
  <c r="BG38" i="6"/>
  <c r="BH38" i="6"/>
  <c r="BL38" i="6"/>
  <c r="BM38" i="6"/>
  <c r="BG39" i="6"/>
  <c r="BH39" i="6"/>
  <c r="BL39" i="6"/>
  <c r="BM39" i="6"/>
  <c r="BG40" i="6"/>
  <c r="BH40" i="6"/>
  <c r="BL40" i="6"/>
  <c r="BM40" i="6"/>
  <c r="BG41" i="6"/>
  <c r="BH41" i="6"/>
  <c r="BL41" i="6"/>
  <c r="BM41" i="6"/>
  <c r="BG42" i="6"/>
  <c r="BH42" i="6"/>
  <c r="BL42" i="6"/>
  <c r="BM42" i="6"/>
  <c r="BG43" i="6"/>
  <c r="BH43" i="6"/>
  <c r="BL43" i="6"/>
  <c r="BM43" i="6"/>
  <c r="BG44" i="6"/>
  <c r="BH44" i="6"/>
  <c r="BL44" i="6"/>
  <c r="BM44" i="6"/>
  <c r="BG45" i="6"/>
  <c r="BH45" i="6"/>
  <c r="BL45" i="6"/>
  <c r="BM45" i="6"/>
  <c r="BG46" i="6"/>
  <c r="BH46" i="6"/>
  <c r="BL46" i="6"/>
  <c r="BM46" i="6"/>
  <c r="BG47" i="6"/>
  <c r="BH47" i="6"/>
  <c r="BL47" i="6"/>
  <c r="BM47" i="6"/>
  <c r="BG48" i="6"/>
  <c r="BH48" i="6"/>
  <c r="BL48" i="6"/>
  <c r="BM48" i="6"/>
  <c r="BG49" i="6"/>
  <c r="BH49" i="6"/>
  <c r="BL49" i="6"/>
  <c r="BM49" i="6"/>
  <c r="BG50" i="6"/>
  <c r="BH50" i="6"/>
  <c r="BL50" i="6"/>
  <c r="BM50" i="6"/>
  <c r="BG51" i="6"/>
  <c r="BH51" i="6"/>
  <c r="BL51" i="6"/>
  <c r="BM51" i="6"/>
  <c r="BG52" i="6"/>
  <c r="BH52" i="6"/>
  <c r="BL52" i="6"/>
  <c r="BM52" i="6"/>
  <c r="BG53" i="6"/>
  <c r="BH53" i="6"/>
  <c r="BL53" i="6"/>
  <c r="BM53" i="6"/>
  <c r="BG54" i="6"/>
  <c r="BH54" i="6"/>
  <c r="BL54" i="6"/>
  <c r="BM54" i="6"/>
  <c r="BG55" i="6"/>
  <c r="BH55" i="6"/>
  <c r="BL55" i="6"/>
  <c r="BM55" i="6"/>
  <c r="BG56" i="6"/>
  <c r="BH56" i="6"/>
  <c r="BL56" i="6"/>
  <c r="BM56" i="6"/>
  <c r="BG57" i="6"/>
  <c r="BH57" i="6"/>
  <c r="BL57" i="6"/>
  <c r="BM57" i="6"/>
  <c r="BG58" i="6"/>
  <c r="BH58" i="6"/>
  <c r="BL58" i="6"/>
  <c r="BM58" i="6"/>
  <c r="BG59" i="6"/>
  <c r="BH59" i="6"/>
  <c r="BL59" i="6"/>
  <c r="BM59" i="6"/>
  <c r="BG60" i="6"/>
  <c r="BH60" i="6"/>
  <c r="BL60" i="6"/>
  <c r="BM60" i="6"/>
  <c r="BG61" i="6"/>
  <c r="BH61" i="6"/>
  <c r="BL61" i="6"/>
  <c r="BM61" i="6"/>
  <c r="BG62" i="6"/>
  <c r="BH62" i="6"/>
  <c r="BL62" i="6"/>
  <c r="BM62" i="6"/>
  <c r="BG63" i="6"/>
  <c r="BH63" i="6"/>
  <c r="BL63" i="6"/>
  <c r="BM63" i="6"/>
  <c r="BG64" i="6"/>
  <c r="BH64" i="6"/>
  <c r="BL64" i="6"/>
  <c r="BM64" i="6"/>
  <c r="BG65" i="6"/>
  <c r="BH65" i="6"/>
  <c r="BL65" i="6"/>
  <c r="BM65" i="6"/>
  <c r="BG66" i="6"/>
  <c r="BH66" i="6"/>
  <c r="BL66" i="6"/>
  <c r="BM66" i="6"/>
  <c r="BG67" i="6"/>
  <c r="BH67" i="6"/>
  <c r="BL67" i="6"/>
  <c r="BM67" i="6"/>
  <c r="BG68" i="6"/>
  <c r="BH68" i="6"/>
  <c r="BL68" i="6"/>
  <c r="BM68" i="6"/>
  <c r="BG69" i="6"/>
  <c r="BH69" i="6"/>
  <c r="BL69" i="6"/>
  <c r="BM69" i="6"/>
  <c r="BG70" i="6"/>
  <c r="BH70" i="6"/>
  <c r="BL70" i="6"/>
  <c r="BM70" i="6"/>
  <c r="BG71" i="6"/>
  <c r="BH71" i="6"/>
  <c r="BL71" i="6"/>
  <c r="BM71" i="6"/>
  <c r="BG72" i="6"/>
  <c r="BH72" i="6"/>
  <c r="BL72" i="6"/>
  <c r="BM72" i="6"/>
  <c r="BG73" i="6"/>
  <c r="BH73" i="6"/>
  <c r="BL73" i="6"/>
  <c r="BM73" i="6"/>
  <c r="BG74" i="6"/>
  <c r="BH74" i="6"/>
  <c r="BL74" i="6"/>
  <c r="BM74" i="6"/>
  <c r="BG75" i="6"/>
  <c r="BH75" i="6"/>
  <c r="BL75" i="6"/>
  <c r="BM75" i="6"/>
  <c r="BG76" i="6"/>
  <c r="BH76" i="6"/>
  <c r="BL76" i="6"/>
  <c r="BM76" i="6"/>
  <c r="BG77" i="6"/>
  <c r="BH77" i="6"/>
  <c r="BL77" i="6"/>
  <c r="BM77" i="6"/>
  <c r="BG78" i="6"/>
  <c r="BH78" i="6"/>
  <c r="BL78" i="6"/>
  <c r="BM78" i="6"/>
  <c r="BG79" i="6"/>
  <c r="BH79" i="6"/>
  <c r="BL79" i="6"/>
  <c r="BM79" i="6"/>
  <c r="BG80" i="6"/>
  <c r="BH80" i="6"/>
  <c r="BL80" i="6"/>
  <c r="BM80" i="6"/>
  <c r="BG81" i="6"/>
  <c r="BH81" i="6"/>
  <c r="BL81" i="6"/>
  <c r="BM81" i="6"/>
  <c r="BG82" i="6"/>
  <c r="BH82" i="6"/>
  <c r="BL82" i="6"/>
  <c r="BM82" i="6"/>
  <c r="BG83" i="6"/>
  <c r="BH83" i="6"/>
  <c r="BL83" i="6"/>
  <c r="BM83" i="6"/>
  <c r="BG84" i="6"/>
  <c r="BH84" i="6"/>
  <c r="BL84" i="6"/>
  <c r="BM84" i="6"/>
  <c r="BG85" i="6"/>
  <c r="BH85" i="6"/>
  <c r="BL85" i="6"/>
  <c r="BM85" i="6"/>
  <c r="BG86" i="6"/>
  <c r="BH86" i="6"/>
  <c r="BL86" i="6"/>
  <c r="BM86" i="6"/>
  <c r="BG87" i="6"/>
  <c r="BH87" i="6"/>
  <c r="BL87" i="6"/>
  <c r="BM87" i="6"/>
  <c r="BG88" i="6"/>
  <c r="BH88" i="6"/>
  <c r="BL88" i="6"/>
  <c r="BM88" i="6"/>
  <c r="BG89" i="6"/>
  <c r="BH89" i="6"/>
  <c r="BL89" i="6"/>
  <c r="BM89" i="6"/>
  <c r="BG90" i="6"/>
  <c r="BH90" i="6"/>
  <c r="BL90" i="6"/>
  <c r="BM90" i="6"/>
  <c r="BG91" i="6"/>
  <c r="BH91" i="6"/>
  <c r="BL91" i="6"/>
  <c r="BM91" i="6"/>
  <c r="BG92" i="6"/>
  <c r="BH92" i="6"/>
  <c r="BL92" i="6"/>
  <c r="BM92" i="6"/>
  <c r="BG93" i="6"/>
  <c r="BH93" i="6"/>
  <c r="BL93" i="6"/>
  <c r="BM93" i="6"/>
  <c r="BG94" i="6"/>
  <c r="BH94" i="6"/>
  <c r="BL94" i="6"/>
  <c r="BM94" i="6"/>
  <c r="BG95" i="6"/>
  <c r="BH95" i="6"/>
  <c r="BL95" i="6"/>
  <c r="BM95" i="6"/>
  <c r="BG96" i="6"/>
  <c r="BH96" i="6"/>
  <c r="BL96" i="6"/>
  <c r="BM96" i="6"/>
  <c r="BG97" i="6"/>
  <c r="BH97" i="6"/>
  <c r="BL97" i="6"/>
  <c r="BM97" i="6"/>
  <c r="BG98" i="6"/>
  <c r="BH98" i="6"/>
  <c r="BL98" i="6"/>
  <c r="BM98" i="6"/>
  <c r="BG99" i="6"/>
  <c r="BH99" i="6"/>
  <c r="BL99" i="6"/>
  <c r="BM99" i="6"/>
  <c r="BG100" i="6"/>
  <c r="BH100" i="6"/>
  <c r="BL100" i="6"/>
  <c r="BM100" i="6"/>
  <c r="BG101" i="6"/>
  <c r="BH101" i="6"/>
  <c r="BL101" i="6"/>
  <c r="BM101" i="6"/>
  <c r="BG102" i="6"/>
  <c r="BH102" i="6"/>
  <c r="BL102" i="6"/>
  <c r="BM102" i="6"/>
  <c r="BG103" i="6"/>
  <c r="BH103" i="6"/>
  <c r="BL103" i="6"/>
  <c r="BM103" i="6"/>
  <c r="BG104" i="6"/>
  <c r="BH104" i="6"/>
  <c r="BL104" i="6"/>
  <c r="BM104" i="6"/>
  <c r="BG105" i="6"/>
  <c r="BH105" i="6"/>
  <c r="BL105" i="6"/>
  <c r="BM105" i="6"/>
  <c r="BG106" i="6"/>
  <c r="BH106" i="6"/>
  <c r="BL106" i="6"/>
  <c r="BM106" i="6"/>
  <c r="BG107" i="6"/>
  <c r="BH107" i="6"/>
  <c r="BL107" i="6"/>
  <c r="BM107" i="6"/>
  <c r="BG108" i="6"/>
  <c r="BH108" i="6"/>
  <c r="BL108" i="6"/>
  <c r="BM108" i="6"/>
  <c r="BG109" i="6"/>
  <c r="BH109" i="6"/>
  <c r="BL109" i="6"/>
  <c r="BM109" i="6"/>
  <c r="BG110" i="6"/>
  <c r="BH110" i="6"/>
  <c r="BL110" i="6"/>
  <c r="BM110" i="6"/>
  <c r="BG111" i="6"/>
  <c r="BH111" i="6"/>
  <c r="BL111" i="6"/>
  <c r="BM111" i="6"/>
  <c r="BG112" i="6"/>
  <c r="BH112" i="6"/>
  <c r="BL112" i="6"/>
  <c r="BM112" i="6"/>
  <c r="BG113" i="6"/>
  <c r="BH113" i="6"/>
  <c r="BL113" i="6"/>
  <c r="BM113" i="6"/>
  <c r="BG114" i="6"/>
  <c r="BH114" i="6"/>
  <c r="BL114" i="6"/>
  <c r="BM114" i="6"/>
  <c r="BG115" i="6"/>
  <c r="BH115" i="6"/>
  <c r="BL115" i="6"/>
  <c r="BM115" i="6"/>
  <c r="BG116" i="6"/>
  <c r="BH116" i="6"/>
  <c r="BL116" i="6"/>
  <c r="BM116" i="6"/>
  <c r="BG117" i="6"/>
  <c r="BH117" i="6"/>
  <c r="BL117" i="6"/>
  <c r="BM117" i="6"/>
  <c r="BG118" i="6"/>
  <c r="BH118" i="6"/>
  <c r="BL118" i="6"/>
  <c r="BM118" i="6"/>
  <c r="BG119" i="6"/>
  <c r="BH119" i="6"/>
  <c r="BL119" i="6"/>
  <c r="BM119" i="6"/>
  <c r="BG120" i="6"/>
  <c r="BH120" i="6"/>
  <c r="BL120" i="6"/>
  <c r="BM120" i="6"/>
  <c r="BG121" i="6"/>
  <c r="BH121" i="6"/>
  <c r="BL121" i="6"/>
  <c r="BM121" i="6"/>
  <c r="BG122" i="6"/>
  <c r="BH122" i="6"/>
  <c r="BL122" i="6"/>
  <c r="BM122" i="6"/>
  <c r="BG123" i="6"/>
  <c r="BH123" i="6"/>
  <c r="BL123" i="6"/>
  <c r="BM123" i="6"/>
  <c r="BG124" i="6"/>
  <c r="BH124" i="6"/>
  <c r="BL124" i="6"/>
  <c r="BM124" i="6"/>
  <c r="BG125" i="6"/>
  <c r="BH125" i="6"/>
  <c r="BL125" i="6"/>
  <c r="BM125" i="6"/>
  <c r="BG126" i="6"/>
  <c r="BH126" i="6"/>
  <c r="BL126" i="6"/>
  <c r="BM126" i="6"/>
  <c r="BG127" i="6"/>
  <c r="BH127" i="6"/>
  <c r="BL127" i="6"/>
  <c r="BM127" i="6"/>
  <c r="BG128" i="6"/>
  <c r="BH128" i="6"/>
  <c r="BL128" i="6"/>
  <c r="BM128" i="6"/>
  <c r="BG129" i="6"/>
  <c r="BH129" i="6"/>
  <c r="BL129" i="6"/>
  <c r="BM129" i="6"/>
  <c r="BG130" i="6"/>
  <c r="BH130" i="6"/>
  <c r="BL130" i="6"/>
  <c r="BM130" i="6"/>
  <c r="BG131" i="6"/>
  <c r="BH131" i="6"/>
  <c r="BL131" i="6"/>
  <c r="BM131" i="6"/>
  <c r="BG132" i="6"/>
  <c r="BH132" i="6"/>
  <c r="BL132" i="6"/>
  <c r="BM132" i="6"/>
  <c r="BG133" i="6"/>
  <c r="BH133" i="6"/>
  <c r="BL133" i="6"/>
  <c r="BM133" i="6"/>
  <c r="BG134" i="6"/>
  <c r="BH134" i="6"/>
  <c r="BL134" i="6"/>
  <c r="BM134" i="6"/>
  <c r="BG135" i="6"/>
  <c r="BH135" i="6"/>
  <c r="BL135" i="6"/>
  <c r="BM135" i="6"/>
  <c r="BG136" i="6"/>
  <c r="BH136" i="6"/>
  <c r="BL136" i="6"/>
  <c r="BM136" i="6"/>
  <c r="BG137" i="6"/>
  <c r="BH137" i="6"/>
  <c r="BL137" i="6"/>
  <c r="BM137" i="6"/>
  <c r="BG138" i="6"/>
  <c r="BH138" i="6"/>
  <c r="BL138" i="6"/>
  <c r="BM138" i="6"/>
  <c r="BG139" i="6"/>
  <c r="BH139" i="6"/>
  <c r="BL139" i="6"/>
  <c r="BM139" i="6"/>
  <c r="BG140" i="6"/>
  <c r="BH140" i="6"/>
  <c r="BL140" i="6"/>
  <c r="BM140" i="6"/>
  <c r="BG141" i="6"/>
  <c r="BH141" i="6"/>
  <c r="BL141" i="6"/>
  <c r="BM141" i="6"/>
  <c r="BG142" i="6"/>
  <c r="BH142" i="6"/>
  <c r="BL142" i="6"/>
  <c r="BM142" i="6"/>
  <c r="BG143" i="6"/>
  <c r="BH143" i="6"/>
  <c r="BL143" i="6"/>
  <c r="BM143" i="6"/>
  <c r="BG144" i="6"/>
  <c r="BH144" i="6"/>
  <c r="BL144" i="6"/>
  <c r="BM144" i="6"/>
  <c r="BG145" i="6"/>
  <c r="BH145" i="6"/>
  <c r="BL145" i="6"/>
  <c r="BM145" i="6"/>
  <c r="BG146" i="6"/>
  <c r="BH146" i="6"/>
  <c r="BL146" i="6"/>
  <c r="BM146" i="6"/>
  <c r="BG147" i="6"/>
  <c r="BH147" i="6"/>
  <c r="BL147" i="6"/>
  <c r="BM147" i="6"/>
  <c r="BG148" i="6"/>
  <c r="BH148" i="6"/>
  <c r="BL148" i="6"/>
  <c r="BM148" i="6"/>
  <c r="BG149" i="6"/>
  <c r="BH149" i="6"/>
  <c r="BL149" i="6"/>
  <c r="BM149" i="6"/>
  <c r="BG150" i="6"/>
  <c r="BH150" i="6"/>
  <c r="BL150" i="6"/>
  <c r="BM150" i="6"/>
  <c r="BG151" i="6"/>
  <c r="BH151" i="6"/>
  <c r="BL151" i="6"/>
  <c r="BM151" i="6"/>
  <c r="BG152" i="6"/>
  <c r="BH152" i="6"/>
  <c r="BL152" i="6"/>
  <c r="BM152" i="6"/>
  <c r="BG153" i="6"/>
  <c r="BH153" i="6"/>
  <c r="BL153" i="6"/>
  <c r="BM153" i="6"/>
  <c r="BG154" i="6"/>
  <c r="BH154" i="6"/>
  <c r="BL154" i="6"/>
  <c r="BM154" i="6"/>
  <c r="BG155" i="6"/>
  <c r="BH155" i="6"/>
  <c r="BL155" i="6"/>
  <c r="BM155" i="6"/>
  <c r="BG156" i="6"/>
  <c r="BH156" i="6"/>
  <c r="BL156" i="6"/>
  <c r="BM156" i="6"/>
  <c r="BG157" i="6"/>
  <c r="BH157" i="6"/>
  <c r="BL157" i="6"/>
  <c r="BM157" i="6"/>
  <c r="BG158" i="6"/>
  <c r="BH158" i="6"/>
  <c r="BL158" i="6"/>
  <c r="BM158" i="6"/>
  <c r="BG159" i="6"/>
  <c r="BH159" i="6"/>
  <c r="BL159" i="6"/>
  <c r="BM159" i="6"/>
  <c r="BG160" i="6"/>
  <c r="BH160" i="6"/>
  <c r="BL160" i="6"/>
  <c r="BM160" i="6"/>
  <c r="BG161" i="6"/>
  <c r="BH161" i="6"/>
  <c r="BL161" i="6"/>
  <c r="BM161" i="6"/>
  <c r="BG162" i="6"/>
  <c r="BH162" i="6"/>
  <c r="BL162" i="6"/>
  <c r="BM162" i="6"/>
  <c r="BG163" i="6"/>
  <c r="BH163" i="6"/>
  <c r="BL163" i="6"/>
  <c r="BM163" i="6"/>
  <c r="BG164" i="6"/>
  <c r="BH164" i="6"/>
  <c r="BL164" i="6"/>
  <c r="BM164" i="6"/>
  <c r="BG165" i="6"/>
  <c r="BH165" i="6"/>
  <c r="BL165" i="6"/>
  <c r="BM165" i="6"/>
  <c r="BG166" i="6"/>
  <c r="BH166" i="6"/>
  <c r="BL166" i="6"/>
  <c r="BM166" i="6"/>
  <c r="BG167" i="6"/>
  <c r="BH167" i="6"/>
  <c r="BL167" i="6"/>
  <c r="BM167" i="6"/>
  <c r="BG168" i="6"/>
  <c r="BH168" i="6"/>
  <c r="BL168" i="6"/>
  <c r="BM168" i="6"/>
  <c r="BG169" i="6"/>
  <c r="BH169" i="6"/>
  <c r="BL169" i="6"/>
  <c r="BM169" i="6"/>
  <c r="BG170" i="6"/>
  <c r="BH170" i="6"/>
  <c r="BL170" i="6"/>
  <c r="BM170" i="6"/>
  <c r="BG171" i="6"/>
  <c r="BH171" i="6"/>
  <c r="BL171" i="6"/>
  <c r="BM171" i="6"/>
  <c r="BG172" i="6"/>
  <c r="BH172" i="6"/>
  <c r="BL172" i="6"/>
  <c r="BM172" i="6"/>
  <c r="BG173" i="6"/>
  <c r="BH173" i="6"/>
  <c r="BL173" i="6"/>
  <c r="BM173" i="6"/>
  <c r="BG174" i="6"/>
  <c r="BH174" i="6"/>
  <c r="BL174" i="6"/>
  <c r="BM174" i="6"/>
  <c r="BG175" i="6"/>
  <c r="BH175" i="6"/>
  <c r="BL175" i="6"/>
  <c r="BM175" i="6"/>
  <c r="BG176" i="6"/>
  <c r="BH176" i="6"/>
  <c r="BL176" i="6"/>
  <c r="BM176" i="6"/>
  <c r="BG177" i="6"/>
  <c r="BH177" i="6"/>
  <c r="BL177" i="6"/>
  <c r="BM177" i="6"/>
  <c r="BG178" i="6"/>
  <c r="BH178" i="6"/>
  <c r="BL178" i="6"/>
  <c r="BM178" i="6"/>
  <c r="BG179" i="6"/>
  <c r="BH179" i="6"/>
  <c r="BL179" i="6"/>
  <c r="BM179" i="6"/>
  <c r="BG180" i="6"/>
  <c r="BH180" i="6"/>
  <c r="BL180" i="6"/>
  <c r="BM180" i="6"/>
  <c r="BG181" i="6"/>
  <c r="BH181" i="6"/>
  <c r="BL181" i="6"/>
  <c r="BM181" i="6"/>
  <c r="BG182" i="6"/>
  <c r="BH182" i="6"/>
  <c r="BL182" i="6"/>
  <c r="BM182" i="6"/>
  <c r="BG183" i="6"/>
  <c r="BH183" i="6"/>
  <c r="BL183" i="6"/>
  <c r="BM183" i="6"/>
  <c r="BG184" i="6"/>
  <c r="BH184" i="6"/>
  <c r="BL184" i="6"/>
  <c r="BM184" i="6"/>
  <c r="BG185" i="6"/>
  <c r="BH185" i="6"/>
  <c r="BL185" i="6"/>
  <c r="BM185" i="6"/>
  <c r="BG186" i="6"/>
  <c r="BH186" i="6"/>
  <c r="BL186" i="6"/>
  <c r="BM186" i="6"/>
  <c r="BG187" i="6"/>
  <c r="BH187" i="6"/>
  <c r="BL187" i="6"/>
  <c r="BM187" i="6"/>
  <c r="BG188" i="6"/>
  <c r="BH188" i="6"/>
  <c r="BL188" i="6"/>
  <c r="BM188" i="6"/>
  <c r="BG189" i="6"/>
  <c r="BH189" i="6"/>
  <c r="BL189" i="6"/>
  <c r="BM189" i="6"/>
  <c r="BG190" i="6"/>
  <c r="BH190" i="6"/>
  <c r="BL190" i="6"/>
  <c r="BM190" i="6"/>
  <c r="BG191" i="6"/>
  <c r="BH191" i="6"/>
  <c r="BL191" i="6"/>
  <c r="BM191" i="6"/>
  <c r="BG192" i="6"/>
  <c r="BH192" i="6"/>
  <c r="BL192" i="6"/>
  <c r="BM192" i="6"/>
  <c r="BG193" i="6"/>
  <c r="BH193" i="6"/>
  <c r="BL193" i="6"/>
  <c r="BM193" i="6"/>
  <c r="BG194" i="6"/>
  <c r="BH194" i="6"/>
  <c r="BL194" i="6"/>
  <c r="BM194" i="6"/>
  <c r="BG195" i="6"/>
  <c r="BH195" i="6"/>
  <c r="BL195" i="6"/>
  <c r="BM195" i="6"/>
  <c r="BG196" i="6"/>
  <c r="BH196" i="6"/>
  <c r="BL196" i="6"/>
  <c r="BM196" i="6"/>
  <c r="BG197" i="6"/>
  <c r="BH197" i="6"/>
  <c r="BL197" i="6"/>
  <c r="BM197" i="6"/>
  <c r="BG198" i="6"/>
  <c r="BH198" i="6"/>
  <c r="BL198" i="6"/>
  <c r="BM198" i="6"/>
  <c r="BG199" i="6"/>
  <c r="BH199" i="6"/>
  <c r="BL199" i="6"/>
  <c r="BM199" i="6"/>
  <c r="BG200" i="6"/>
  <c r="BH200" i="6"/>
  <c r="BL200" i="6"/>
  <c r="BM200" i="6"/>
  <c r="BG201" i="6"/>
  <c r="BH201" i="6"/>
  <c r="BL201" i="6"/>
  <c r="BM201" i="6"/>
  <c r="BG202" i="6"/>
  <c r="BH202" i="6"/>
  <c r="BL202" i="6"/>
  <c r="BM202" i="6"/>
  <c r="BG203" i="6"/>
  <c r="BH203" i="6"/>
  <c r="BL203" i="6"/>
  <c r="BM203" i="6"/>
  <c r="BG204" i="6"/>
  <c r="BH204" i="6"/>
  <c r="BL204" i="6"/>
  <c r="BM204" i="6"/>
  <c r="BG205" i="6"/>
  <c r="BH205" i="6"/>
  <c r="BL205" i="6"/>
  <c r="BM205" i="6"/>
  <c r="BG206" i="6"/>
  <c r="BH206" i="6"/>
  <c r="BL206" i="6"/>
  <c r="BM206" i="6"/>
  <c r="BG207" i="6"/>
  <c r="BH207" i="6"/>
  <c r="BL207" i="6"/>
  <c r="BM207" i="6"/>
  <c r="BG208" i="6"/>
  <c r="BH208" i="6"/>
  <c r="BL208" i="6"/>
  <c r="BM208" i="6"/>
  <c r="BG209" i="6"/>
  <c r="BH209" i="6"/>
  <c r="BL209" i="6"/>
  <c r="BM209" i="6"/>
  <c r="BG210" i="6"/>
  <c r="BH210" i="6"/>
  <c r="BL210" i="6"/>
  <c r="BM210" i="6"/>
  <c r="BG211" i="6"/>
  <c r="BH211" i="6"/>
  <c r="BL211" i="6"/>
  <c r="BM211" i="6"/>
  <c r="BG212" i="6"/>
  <c r="BH212" i="6"/>
  <c r="BL212" i="6"/>
  <c r="BM212" i="6"/>
  <c r="BG213" i="6"/>
  <c r="BH213" i="6"/>
  <c r="BL213" i="6"/>
  <c r="BM213" i="6"/>
  <c r="BG214" i="6"/>
  <c r="BH214" i="6"/>
  <c r="BL214" i="6"/>
  <c r="BM214" i="6"/>
  <c r="BG215" i="6"/>
  <c r="BH215" i="6"/>
  <c r="BL215" i="6"/>
  <c r="BM215" i="6"/>
  <c r="BG216" i="6"/>
  <c r="BH216" i="6"/>
  <c r="BL216" i="6"/>
  <c r="BM216" i="6"/>
  <c r="BG217" i="6"/>
  <c r="BH217" i="6"/>
  <c r="BL217" i="6"/>
  <c r="BM217" i="6"/>
  <c r="BG218" i="6"/>
  <c r="BH218" i="6"/>
  <c r="BL218" i="6"/>
  <c r="BM218" i="6"/>
  <c r="BG219" i="6"/>
  <c r="BH219" i="6"/>
  <c r="BL219" i="6"/>
  <c r="BM219" i="6"/>
  <c r="BG220" i="6"/>
  <c r="BH220" i="6"/>
  <c r="BL220" i="6"/>
  <c r="BM220" i="6"/>
  <c r="BG221" i="6"/>
  <c r="BH221" i="6"/>
  <c r="BL221" i="6"/>
  <c r="BM221" i="6"/>
  <c r="BG222" i="6"/>
  <c r="BH222" i="6"/>
  <c r="BL222" i="6"/>
  <c r="BM222" i="6"/>
  <c r="BG223" i="6"/>
  <c r="BH223" i="6"/>
  <c r="BL223" i="6"/>
  <c r="BM223" i="6"/>
  <c r="BG224" i="6"/>
  <c r="BH224" i="6"/>
  <c r="BL224" i="6"/>
  <c r="BM224" i="6"/>
  <c r="BG225" i="6"/>
  <c r="BH225" i="6"/>
  <c r="BL225" i="6"/>
  <c r="BM225" i="6"/>
  <c r="BG226" i="6"/>
  <c r="BH226" i="6"/>
  <c r="BL226" i="6"/>
  <c r="BM226" i="6"/>
  <c r="BG227" i="6"/>
  <c r="BH227" i="6"/>
  <c r="BL227" i="6"/>
  <c r="BM227" i="6"/>
  <c r="BG228" i="6"/>
  <c r="BH228" i="6"/>
  <c r="BL228" i="6"/>
  <c r="BM228" i="6"/>
  <c r="BG229" i="6"/>
  <c r="BH229" i="6"/>
  <c r="BL229" i="6"/>
  <c r="BM229" i="6"/>
  <c r="BG230" i="6"/>
  <c r="BH230" i="6"/>
  <c r="BL230" i="6"/>
  <c r="BM230" i="6"/>
  <c r="BG231" i="6"/>
  <c r="BH231" i="6"/>
  <c r="BL231" i="6"/>
  <c r="BM231" i="6"/>
  <c r="BG232" i="6"/>
  <c r="BH232" i="6"/>
  <c r="BL232" i="6"/>
  <c r="BM232" i="6"/>
  <c r="BG233" i="6"/>
  <c r="BH233" i="6"/>
  <c r="BL233" i="6"/>
  <c r="BM233" i="6"/>
  <c r="BG234" i="6"/>
  <c r="BH234" i="6"/>
  <c r="BL234" i="6"/>
  <c r="BM234" i="6"/>
  <c r="BG235" i="6"/>
  <c r="BH235" i="6"/>
  <c r="BL235" i="6"/>
  <c r="BM235" i="6"/>
  <c r="BG236" i="6"/>
  <c r="BH236" i="6"/>
  <c r="BL236" i="6"/>
  <c r="BM236" i="6"/>
  <c r="BG237" i="6"/>
  <c r="BH237" i="6"/>
  <c r="BL237" i="6"/>
  <c r="BM237" i="6"/>
  <c r="BG238" i="6"/>
  <c r="BH238" i="6"/>
  <c r="BL238" i="6"/>
  <c r="BM238" i="6"/>
  <c r="BG239" i="6"/>
  <c r="BH239" i="6"/>
  <c r="BL239" i="6"/>
  <c r="BM239" i="6"/>
  <c r="BG240" i="6"/>
  <c r="BH240" i="6"/>
  <c r="BL240" i="6"/>
  <c r="BM240" i="6"/>
  <c r="BG241" i="6"/>
  <c r="BH241" i="6"/>
  <c r="BL241" i="6"/>
  <c r="BM241" i="6"/>
  <c r="BG242" i="6"/>
  <c r="BH242" i="6"/>
  <c r="BL242" i="6"/>
  <c r="BM242" i="6"/>
  <c r="BG243" i="6"/>
  <c r="BH243" i="6"/>
  <c r="BL243" i="6"/>
  <c r="BM243" i="6"/>
  <c r="BG244" i="6"/>
  <c r="BH244" i="6"/>
  <c r="BL244" i="6"/>
  <c r="BM244" i="6"/>
  <c r="BG245" i="6"/>
  <c r="BH245" i="6"/>
  <c r="BL245" i="6"/>
  <c r="BM245" i="6"/>
  <c r="BG246" i="6"/>
  <c r="BH246" i="6"/>
  <c r="BL246" i="6"/>
  <c r="BM246" i="6"/>
  <c r="BG247" i="6"/>
  <c r="BH247" i="6"/>
  <c r="BL247" i="6"/>
  <c r="BM247" i="6"/>
  <c r="BG248" i="6"/>
  <c r="BH248" i="6"/>
  <c r="BL248" i="6"/>
  <c r="BM248" i="6"/>
  <c r="BG249" i="6"/>
  <c r="BH249" i="6"/>
  <c r="BL249" i="6"/>
  <c r="BM249" i="6"/>
  <c r="BG250" i="6"/>
  <c r="BH250" i="6"/>
  <c r="BL250" i="6"/>
  <c r="BM250" i="6"/>
  <c r="BG251" i="6"/>
  <c r="BH251" i="6"/>
  <c r="BL251" i="6"/>
  <c r="BM251" i="6"/>
  <c r="BM4" i="6"/>
  <c r="BL4" i="6"/>
  <c r="BH4" i="6"/>
  <c r="BW4" i="6"/>
  <c r="BO4" i="6"/>
  <c r="BG4" i="6"/>
  <c r="T341" i="1"/>
  <c r="V341" i="1"/>
  <c r="X341" i="1"/>
  <c r="Z341" i="1"/>
  <c r="AB341" i="1"/>
  <c r="AD341" i="1"/>
  <c r="AF341" i="1"/>
  <c r="T342" i="1"/>
  <c r="V342" i="1"/>
  <c r="X342" i="1"/>
  <c r="Z342" i="1"/>
  <c r="AB342" i="1"/>
  <c r="AD342" i="1"/>
  <c r="AF342" i="1"/>
  <c r="T343" i="1"/>
  <c r="V343" i="1"/>
  <c r="X343" i="1"/>
  <c r="Z343" i="1"/>
  <c r="AB343" i="1"/>
  <c r="AD343" i="1"/>
  <c r="AF343" i="1"/>
  <c r="T344" i="1"/>
  <c r="V344" i="1"/>
  <c r="X344" i="1"/>
  <c r="Z344" i="1"/>
  <c r="AB344" i="1"/>
  <c r="AD344" i="1"/>
  <c r="AF344" i="1"/>
  <c r="T345" i="1"/>
  <c r="V345" i="1"/>
  <c r="X345" i="1"/>
  <c r="Z345" i="1"/>
  <c r="AB345" i="1"/>
  <c r="AD345" i="1"/>
  <c r="AF345" i="1"/>
  <c r="T346" i="1"/>
  <c r="V346" i="1"/>
  <c r="X346" i="1"/>
  <c r="Z346" i="1"/>
  <c r="AB346" i="1"/>
  <c r="AD346" i="1"/>
  <c r="AF346" i="1"/>
  <c r="AF340" i="1"/>
  <c r="AD340" i="1"/>
  <c r="AB340" i="1"/>
  <c r="Z340" i="1"/>
  <c r="X340" i="1"/>
  <c r="V340" i="1"/>
  <c r="T340" i="1"/>
  <c r="T322" i="1"/>
  <c r="V322" i="1"/>
  <c r="X322" i="1"/>
  <c r="Z322" i="1"/>
  <c r="AB322" i="1"/>
  <c r="AD322" i="1"/>
  <c r="AF322" i="1"/>
  <c r="T323" i="1"/>
  <c r="V323" i="1"/>
  <c r="X323" i="1"/>
  <c r="Z323" i="1"/>
  <c r="AB323" i="1"/>
  <c r="AD323" i="1"/>
  <c r="AF323" i="1"/>
  <c r="T324" i="1"/>
  <c r="V324" i="1"/>
  <c r="X324" i="1"/>
  <c r="Z324" i="1"/>
  <c r="AB324" i="1"/>
  <c r="AD324" i="1"/>
  <c r="AF324" i="1"/>
  <c r="T325" i="1"/>
  <c r="V325" i="1"/>
  <c r="X325" i="1"/>
  <c r="Z325" i="1"/>
  <c r="AB325" i="1"/>
  <c r="AD325" i="1"/>
  <c r="AF325" i="1"/>
  <c r="T326" i="1"/>
  <c r="V326" i="1"/>
  <c r="X326" i="1"/>
  <c r="Z326" i="1"/>
  <c r="AB326" i="1"/>
  <c r="AD326" i="1"/>
  <c r="AF326" i="1"/>
  <c r="T327" i="1"/>
  <c r="V327" i="1"/>
  <c r="X327" i="1"/>
  <c r="Z327" i="1"/>
  <c r="AB327" i="1"/>
  <c r="AD327" i="1"/>
  <c r="AF327" i="1"/>
  <c r="T328" i="1"/>
  <c r="V328" i="1"/>
  <c r="X328" i="1"/>
  <c r="Z328" i="1"/>
  <c r="AB328" i="1"/>
  <c r="AD328" i="1"/>
  <c r="AF328" i="1"/>
  <c r="T329" i="1"/>
  <c r="V329" i="1"/>
  <c r="X329" i="1"/>
  <c r="Z329" i="1"/>
  <c r="AB329" i="1"/>
  <c r="AD329" i="1"/>
  <c r="AF329" i="1"/>
  <c r="T330" i="1"/>
  <c r="V330" i="1"/>
  <c r="X330" i="1"/>
  <c r="Z330" i="1"/>
  <c r="AB330" i="1"/>
  <c r="AD330" i="1"/>
  <c r="AF330" i="1"/>
  <c r="T331" i="1"/>
  <c r="V331" i="1"/>
  <c r="X331" i="1"/>
  <c r="Z331" i="1"/>
  <c r="AB331" i="1"/>
  <c r="AD331" i="1"/>
  <c r="AF331" i="1"/>
  <c r="T332" i="1"/>
  <c r="V332" i="1"/>
  <c r="X332" i="1"/>
  <c r="Z332" i="1"/>
  <c r="AB332" i="1"/>
  <c r="AD332" i="1"/>
  <c r="AF332" i="1"/>
  <c r="T333" i="1"/>
  <c r="V333" i="1"/>
  <c r="X333" i="1"/>
  <c r="Z333" i="1"/>
  <c r="AB333" i="1"/>
  <c r="AD333" i="1"/>
  <c r="AF333" i="1"/>
  <c r="T334" i="1"/>
  <c r="V334" i="1"/>
  <c r="X334" i="1"/>
  <c r="Z334" i="1"/>
  <c r="AB334" i="1"/>
  <c r="AD334" i="1"/>
  <c r="AF334" i="1"/>
  <c r="T335" i="1"/>
  <c r="V335" i="1"/>
  <c r="X335" i="1"/>
  <c r="Z335" i="1"/>
  <c r="AB335" i="1"/>
  <c r="AD335" i="1"/>
  <c r="AF335" i="1"/>
  <c r="AF321" i="1"/>
  <c r="AD321" i="1"/>
  <c r="AB321" i="1"/>
  <c r="Z321" i="1"/>
  <c r="X321" i="1"/>
  <c r="V321" i="1"/>
  <c r="T321" i="1"/>
  <c r="T295" i="1"/>
  <c r="V295" i="1"/>
  <c r="X295" i="1"/>
  <c r="Z295" i="1"/>
  <c r="AB295" i="1"/>
  <c r="AD295" i="1"/>
  <c r="AF295" i="1"/>
  <c r="T296" i="1"/>
  <c r="V296" i="1"/>
  <c r="X296" i="1"/>
  <c r="Z296" i="1"/>
  <c r="AB296" i="1"/>
  <c r="AD296" i="1"/>
  <c r="AF296" i="1"/>
  <c r="T297" i="1"/>
  <c r="V297" i="1"/>
  <c r="X297" i="1"/>
  <c r="Z297" i="1"/>
  <c r="AB297" i="1"/>
  <c r="AD297" i="1"/>
  <c r="AF297" i="1"/>
  <c r="T298" i="1"/>
  <c r="V298" i="1"/>
  <c r="X298" i="1"/>
  <c r="Z298" i="1"/>
  <c r="AB298" i="1"/>
  <c r="AD298" i="1"/>
  <c r="AF298" i="1"/>
  <c r="T299" i="1"/>
  <c r="V299" i="1"/>
  <c r="X299" i="1"/>
  <c r="Z299" i="1"/>
  <c r="AB299" i="1"/>
  <c r="AD299" i="1"/>
  <c r="AF299" i="1"/>
  <c r="T300" i="1"/>
  <c r="V300" i="1"/>
  <c r="X300" i="1"/>
  <c r="Z300" i="1"/>
  <c r="AB300" i="1"/>
  <c r="AD300" i="1"/>
  <c r="AF300" i="1"/>
  <c r="T301" i="1"/>
  <c r="V301" i="1"/>
  <c r="X301" i="1"/>
  <c r="Z301" i="1"/>
  <c r="AB301" i="1"/>
  <c r="AD301" i="1"/>
  <c r="AF301" i="1"/>
  <c r="T302" i="1"/>
  <c r="V302" i="1"/>
  <c r="X302" i="1"/>
  <c r="Z302" i="1"/>
  <c r="AB302" i="1"/>
  <c r="AD302" i="1"/>
  <c r="AF302" i="1"/>
  <c r="T303" i="1"/>
  <c r="V303" i="1"/>
  <c r="X303" i="1"/>
  <c r="Z303" i="1"/>
  <c r="AB303" i="1"/>
  <c r="AD303" i="1"/>
  <c r="AF303" i="1"/>
  <c r="T304" i="1"/>
  <c r="V304" i="1"/>
  <c r="X304" i="1"/>
  <c r="Z304" i="1"/>
  <c r="AB304" i="1"/>
  <c r="AD304" i="1"/>
  <c r="AF304" i="1"/>
  <c r="T305" i="1"/>
  <c r="V305" i="1"/>
  <c r="X305" i="1"/>
  <c r="Z305" i="1"/>
  <c r="AB305" i="1"/>
  <c r="AD305" i="1"/>
  <c r="AF305" i="1"/>
  <c r="T306" i="1"/>
  <c r="V306" i="1"/>
  <c r="X306" i="1"/>
  <c r="Z306" i="1"/>
  <c r="AB306" i="1"/>
  <c r="AD306" i="1"/>
  <c r="AF306" i="1"/>
  <c r="T307" i="1"/>
  <c r="V307" i="1"/>
  <c r="X307" i="1"/>
  <c r="Z307" i="1"/>
  <c r="AB307" i="1"/>
  <c r="AD307" i="1"/>
  <c r="AF307" i="1"/>
  <c r="T308" i="1"/>
  <c r="V308" i="1"/>
  <c r="X308" i="1"/>
  <c r="Z308" i="1"/>
  <c r="AB308" i="1"/>
  <c r="AD308" i="1"/>
  <c r="AF308" i="1"/>
  <c r="T309" i="1"/>
  <c r="V309" i="1"/>
  <c r="X309" i="1"/>
  <c r="Z309" i="1"/>
  <c r="AB309" i="1"/>
  <c r="AD309" i="1"/>
  <c r="AF309" i="1"/>
  <c r="T310" i="1"/>
  <c r="V310" i="1"/>
  <c r="X310" i="1"/>
  <c r="Z310" i="1"/>
  <c r="AB310" i="1"/>
  <c r="AD310" i="1"/>
  <c r="AF310" i="1"/>
  <c r="T311" i="1"/>
  <c r="V311" i="1"/>
  <c r="X311" i="1"/>
  <c r="Z311" i="1"/>
  <c r="AB311" i="1"/>
  <c r="AD311" i="1"/>
  <c r="AF311" i="1"/>
  <c r="T312" i="1"/>
  <c r="V312" i="1"/>
  <c r="X312" i="1"/>
  <c r="Z312" i="1"/>
  <c r="AB312" i="1"/>
  <c r="AD312" i="1"/>
  <c r="AF312" i="1"/>
  <c r="T313" i="1"/>
  <c r="V313" i="1"/>
  <c r="X313" i="1"/>
  <c r="Z313" i="1"/>
  <c r="AB313" i="1"/>
  <c r="AD313" i="1"/>
  <c r="AF313" i="1"/>
  <c r="T314" i="1"/>
  <c r="V314" i="1"/>
  <c r="X314" i="1"/>
  <c r="Z314" i="1"/>
  <c r="AB314" i="1"/>
  <c r="AD314" i="1"/>
  <c r="AF314" i="1"/>
  <c r="T315" i="1"/>
  <c r="V315" i="1"/>
  <c r="X315" i="1"/>
  <c r="Z315" i="1"/>
  <c r="AB315" i="1"/>
  <c r="AD315" i="1"/>
  <c r="AF315" i="1"/>
  <c r="T316" i="1"/>
  <c r="V316" i="1"/>
  <c r="X316" i="1"/>
  <c r="Z316" i="1"/>
  <c r="AB316" i="1"/>
  <c r="AD316" i="1"/>
  <c r="AF316" i="1"/>
  <c r="AF294" i="1"/>
  <c r="AD294" i="1"/>
  <c r="AB294" i="1"/>
  <c r="Z294" i="1"/>
  <c r="X294" i="1"/>
  <c r="V294" i="1"/>
  <c r="T294" i="1"/>
  <c r="T251" i="1"/>
  <c r="V251" i="1"/>
  <c r="X251" i="1"/>
  <c r="Z251" i="1"/>
  <c r="AB251" i="1"/>
  <c r="AD251" i="1"/>
  <c r="AF251" i="1"/>
  <c r="T252" i="1"/>
  <c r="V252" i="1"/>
  <c r="X252" i="1"/>
  <c r="Z252" i="1"/>
  <c r="AB252" i="1"/>
  <c r="AD252" i="1"/>
  <c r="AF252" i="1"/>
  <c r="T253" i="1"/>
  <c r="V253" i="1"/>
  <c r="X253" i="1"/>
  <c r="Z253" i="1"/>
  <c r="AB253" i="1"/>
  <c r="AD253" i="1"/>
  <c r="AF253" i="1"/>
  <c r="T254" i="1"/>
  <c r="V254" i="1"/>
  <c r="X254" i="1"/>
  <c r="Z254" i="1"/>
  <c r="AB254" i="1"/>
  <c r="AD254" i="1"/>
  <c r="AF254" i="1"/>
  <c r="T255" i="1"/>
  <c r="V255" i="1"/>
  <c r="X255" i="1"/>
  <c r="Z255" i="1"/>
  <c r="AB255" i="1"/>
  <c r="AD255" i="1"/>
  <c r="AF255" i="1"/>
  <c r="T256" i="1"/>
  <c r="V256" i="1"/>
  <c r="X256" i="1"/>
  <c r="Z256" i="1"/>
  <c r="AB256" i="1"/>
  <c r="AD256" i="1"/>
  <c r="AF256" i="1"/>
  <c r="T257" i="1"/>
  <c r="V257" i="1"/>
  <c r="X257" i="1"/>
  <c r="Z257" i="1"/>
  <c r="AB257" i="1"/>
  <c r="AD257" i="1"/>
  <c r="AF257" i="1"/>
  <c r="T258" i="1"/>
  <c r="V258" i="1"/>
  <c r="X258" i="1"/>
  <c r="Z258" i="1"/>
  <c r="AB258" i="1"/>
  <c r="AD258" i="1"/>
  <c r="AF258" i="1"/>
  <c r="T259" i="1"/>
  <c r="V259" i="1"/>
  <c r="X259" i="1"/>
  <c r="Z259" i="1"/>
  <c r="AB259" i="1"/>
  <c r="AD259" i="1"/>
  <c r="AF259" i="1"/>
  <c r="T260" i="1"/>
  <c r="V260" i="1"/>
  <c r="X260" i="1"/>
  <c r="Z260" i="1"/>
  <c r="AB260" i="1"/>
  <c r="AD260" i="1"/>
  <c r="AF260" i="1"/>
  <c r="T261" i="1"/>
  <c r="V261" i="1"/>
  <c r="X261" i="1"/>
  <c r="Z261" i="1"/>
  <c r="AB261" i="1"/>
  <c r="AD261" i="1"/>
  <c r="AF261" i="1"/>
  <c r="T262" i="1"/>
  <c r="V262" i="1"/>
  <c r="X262" i="1"/>
  <c r="Z262" i="1"/>
  <c r="AB262" i="1"/>
  <c r="AD262" i="1"/>
  <c r="AF262" i="1"/>
  <c r="T263" i="1"/>
  <c r="V263" i="1"/>
  <c r="X263" i="1"/>
  <c r="Z263" i="1"/>
  <c r="AB263" i="1"/>
  <c r="AD263" i="1"/>
  <c r="AF263" i="1"/>
  <c r="T264" i="1"/>
  <c r="V264" i="1"/>
  <c r="X264" i="1"/>
  <c r="Z264" i="1"/>
  <c r="AB264" i="1"/>
  <c r="AD264" i="1"/>
  <c r="AF264" i="1"/>
  <c r="T265" i="1"/>
  <c r="V265" i="1"/>
  <c r="X265" i="1"/>
  <c r="Z265" i="1"/>
  <c r="AB265" i="1"/>
  <c r="AD265" i="1"/>
  <c r="AF265" i="1"/>
  <c r="T266" i="1"/>
  <c r="V266" i="1"/>
  <c r="X266" i="1"/>
  <c r="Z266" i="1"/>
  <c r="AB266" i="1"/>
  <c r="AD266" i="1"/>
  <c r="AF266" i="1"/>
  <c r="T267" i="1"/>
  <c r="V267" i="1"/>
  <c r="X267" i="1"/>
  <c r="Z267" i="1"/>
  <c r="AB267" i="1"/>
  <c r="AD267" i="1"/>
  <c r="AF267" i="1"/>
  <c r="T268" i="1"/>
  <c r="V268" i="1"/>
  <c r="X268" i="1"/>
  <c r="Z268" i="1"/>
  <c r="AB268" i="1"/>
  <c r="AD268" i="1"/>
  <c r="AF268" i="1"/>
  <c r="T269" i="1"/>
  <c r="V269" i="1"/>
  <c r="X269" i="1"/>
  <c r="Z269" i="1"/>
  <c r="AB269" i="1"/>
  <c r="AD269" i="1"/>
  <c r="AF269" i="1"/>
  <c r="T270" i="1"/>
  <c r="V270" i="1"/>
  <c r="X270" i="1"/>
  <c r="Z270" i="1"/>
  <c r="AB270" i="1"/>
  <c r="AD270" i="1"/>
  <c r="AF270" i="1"/>
  <c r="T271" i="1"/>
  <c r="V271" i="1"/>
  <c r="X271" i="1"/>
  <c r="Z271" i="1"/>
  <c r="AB271" i="1"/>
  <c r="AD271" i="1"/>
  <c r="AF271" i="1"/>
  <c r="T272" i="1"/>
  <c r="V272" i="1"/>
  <c r="X272" i="1"/>
  <c r="Z272" i="1"/>
  <c r="AB272" i="1"/>
  <c r="AD272" i="1"/>
  <c r="AF272" i="1"/>
  <c r="T273" i="1"/>
  <c r="V273" i="1"/>
  <c r="X273" i="1"/>
  <c r="Z273" i="1"/>
  <c r="AB273" i="1"/>
  <c r="AD273" i="1"/>
  <c r="AF273" i="1"/>
  <c r="T274" i="1"/>
  <c r="V274" i="1"/>
  <c r="X274" i="1"/>
  <c r="Z274" i="1"/>
  <c r="AB274" i="1"/>
  <c r="AD274" i="1"/>
  <c r="AF274" i="1"/>
  <c r="T275" i="1"/>
  <c r="V275" i="1"/>
  <c r="X275" i="1"/>
  <c r="Z275" i="1"/>
  <c r="AB275" i="1"/>
  <c r="AD275" i="1"/>
  <c r="AF275" i="1"/>
  <c r="T276" i="1"/>
  <c r="V276" i="1"/>
  <c r="X276" i="1"/>
  <c r="Z276" i="1"/>
  <c r="AB276" i="1"/>
  <c r="AD276" i="1"/>
  <c r="AF276" i="1"/>
  <c r="T277" i="1"/>
  <c r="V277" i="1"/>
  <c r="X277" i="1"/>
  <c r="Z277" i="1"/>
  <c r="AB277" i="1"/>
  <c r="AD277" i="1"/>
  <c r="AF277" i="1"/>
  <c r="T278" i="1"/>
  <c r="V278" i="1"/>
  <c r="X278" i="1"/>
  <c r="Z278" i="1"/>
  <c r="AB278" i="1"/>
  <c r="AD278" i="1"/>
  <c r="AF278" i="1"/>
  <c r="T279" i="1"/>
  <c r="V279" i="1"/>
  <c r="X279" i="1"/>
  <c r="Z279" i="1"/>
  <c r="AB279" i="1"/>
  <c r="AD279" i="1"/>
  <c r="AF279" i="1"/>
  <c r="T280" i="1"/>
  <c r="V280" i="1"/>
  <c r="X280" i="1"/>
  <c r="Z280" i="1"/>
  <c r="AB280" i="1"/>
  <c r="AD280" i="1"/>
  <c r="AF280" i="1"/>
  <c r="T281" i="1"/>
  <c r="V281" i="1"/>
  <c r="X281" i="1"/>
  <c r="Z281" i="1"/>
  <c r="AB281" i="1"/>
  <c r="AD281" i="1"/>
  <c r="AF281" i="1"/>
  <c r="T282" i="1"/>
  <c r="V282" i="1"/>
  <c r="X282" i="1"/>
  <c r="Z282" i="1"/>
  <c r="AB282" i="1"/>
  <c r="AD282" i="1"/>
  <c r="AF282" i="1"/>
  <c r="T283" i="1"/>
  <c r="V283" i="1"/>
  <c r="X283" i="1"/>
  <c r="Z283" i="1"/>
  <c r="AB283" i="1"/>
  <c r="AD283" i="1"/>
  <c r="AF283" i="1"/>
  <c r="T284" i="1"/>
  <c r="V284" i="1"/>
  <c r="X284" i="1"/>
  <c r="Z284" i="1"/>
  <c r="AB284" i="1"/>
  <c r="AD284" i="1"/>
  <c r="AF284" i="1"/>
  <c r="T285" i="1"/>
  <c r="V285" i="1"/>
  <c r="X285" i="1"/>
  <c r="Z285" i="1"/>
  <c r="AB285" i="1"/>
  <c r="AD285" i="1"/>
  <c r="AF285" i="1"/>
  <c r="T286" i="1"/>
  <c r="V286" i="1"/>
  <c r="X286" i="1"/>
  <c r="Z286" i="1"/>
  <c r="AB286" i="1"/>
  <c r="AD286" i="1"/>
  <c r="AF286" i="1"/>
  <c r="T287" i="1"/>
  <c r="V287" i="1"/>
  <c r="X287" i="1"/>
  <c r="Z287" i="1"/>
  <c r="AB287" i="1"/>
  <c r="AD287" i="1"/>
  <c r="AF287" i="1"/>
  <c r="T288" i="1"/>
  <c r="V288" i="1"/>
  <c r="X288" i="1"/>
  <c r="Z288" i="1"/>
  <c r="AB288" i="1"/>
  <c r="AD288" i="1"/>
  <c r="AF288" i="1"/>
  <c r="T289" i="1"/>
  <c r="V289" i="1"/>
  <c r="X289" i="1"/>
  <c r="Z289" i="1"/>
  <c r="AB289" i="1"/>
  <c r="AD289" i="1"/>
  <c r="AF289" i="1"/>
  <c r="AF250" i="1"/>
  <c r="AD250" i="1"/>
  <c r="AB250" i="1"/>
  <c r="Z250" i="1"/>
  <c r="X250" i="1"/>
  <c r="V250" i="1"/>
  <c r="T250" i="1"/>
  <c r="AF245" i="1"/>
  <c r="AD245" i="1"/>
  <c r="AB245" i="1"/>
  <c r="Z245" i="1"/>
  <c r="X245" i="1"/>
  <c r="V245" i="1"/>
  <c r="T245" i="1"/>
  <c r="T191" i="1"/>
  <c r="V191" i="1"/>
  <c r="X191" i="1"/>
  <c r="Z191" i="1"/>
  <c r="AB191" i="1"/>
  <c r="AD191" i="1"/>
  <c r="AF191" i="1"/>
  <c r="T192" i="1"/>
  <c r="V192" i="1"/>
  <c r="X192" i="1"/>
  <c r="Z192" i="1"/>
  <c r="AB192" i="1"/>
  <c r="AD192" i="1"/>
  <c r="AF192" i="1"/>
  <c r="T194" i="1"/>
  <c r="V194" i="1"/>
  <c r="X194" i="1"/>
  <c r="Z194" i="1"/>
  <c r="AB194" i="1"/>
  <c r="AD194" i="1"/>
  <c r="AF194" i="1"/>
  <c r="T196" i="1"/>
  <c r="V196" i="1"/>
  <c r="X196" i="1"/>
  <c r="Z196" i="1"/>
  <c r="AB196" i="1"/>
  <c r="AD196" i="1"/>
  <c r="AF196" i="1"/>
  <c r="T197" i="1"/>
  <c r="V197" i="1"/>
  <c r="X197" i="1"/>
  <c r="Z197" i="1"/>
  <c r="AB197" i="1"/>
  <c r="AD197" i="1"/>
  <c r="AF197" i="1"/>
  <c r="T198" i="1"/>
  <c r="V198" i="1"/>
  <c r="X198" i="1"/>
  <c r="Z198" i="1"/>
  <c r="AB198" i="1"/>
  <c r="AD198" i="1"/>
  <c r="AF198" i="1"/>
  <c r="T199" i="1"/>
  <c r="V199" i="1"/>
  <c r="X199" i="1"/>
  <c r="Z199" i="1"/>
  <c r="AB199" i="1"/>
  <c r="AD199" i="1"/>
  <c r="AF199" i="1"/>
  <c r="T200" i="1"/>
  <c r="V200" i="1"/>
  <c r="X200" i="1"/>
  <c r="Z200" i="1"/>
  <c r="AB200" i="1"/>
  <c r="AD200" i="1"/>
  <c r="AF200" i="1"/>
  <c r="T201" i="1"/>
  <c r="V201" i="1"/>
  <c r="X201" i="1"/>
  <c r="Z201" i="1"/>
  <c r="AB201" i="1"/>
  <c r="AD201" i="1"/>
  <c r="AF201" i="1"/>
  <c r="T202" i="1"/>
  <c r="V202" i="1"/>
  <c r="X202" i="1"/>
  <c r="Z202" i="1"/>
  <c r="AB202" i="1"/>
  <c r="AD202" i="1"/>
  <c r="AF202" i="1"/>
  <c r="T203" i="1"/>
  <c r="V203" i="1"/>
  <c r="X203" i="1"/>
  <c r="Z203" i="1"/>
  <c r="AB203" i="1"/>
  <c r="AD203" i="1"/>
  <c r="AF203" i="1"/>
  <c r="T204" i="1"/>
  <c r="V204" i="1"/>
  <c r="X204" i="1"/>
  <c r="Z204" i="1"/>
  <c r="AB204" i="1"/>
  <c r="AD204" i="1"/>
  <c r="AF204" i="1"/>
  <c r="T205" i="1"/>
  <c r="V205" i="1"/>
  <c r="X205" i="1"/>
  <c r="Z205" i="1"/>
  <c r="AB205" i="1"/>
  <c r="AD205" i="1"/>
  <c r="AF205" i="1"/>
  <c r="T206" i="1"/>
  <c r="V206" i="1"/>
  <c r="X206" i="1"/>
  <c r="Z206" i="1"/>
  <c r="AB206" i="1"/>
  <c r="AD206" i="1"/>
  <c r="AF206" i="1"/>
  <c r="T207" i="1"/>
  <c r="V207" i="1"/>
  <c r="X207" i="1"/>
  <c r="Z207" i="1"/>
  <c r="AB207" i="1"/>
  <c r="AD207" i="1"/>
  <c r="AF207" i="1"/>
  <c r="T208" i="1"/>
  <c r="V208" i="1"/>
  <c r="X208" i="1"/>
  <c r="Z208" i="1"/>
  <c r="AB208" i="1"/>
  <c r="AD208" i="1"/>
  <c r="AF208" i="1"/>
  <c r="T210" i="1"/>
  <c r="V210" i="1"/>
  <c r="X210" i="1"/>
  <c r="Z210" i="1"/>
  <c r="AB210" i="1"/>
  <c r="AD210" i="1"/>
  <c r="AF210" i="1"/>
  <c r="T211" i="1"/>
  <c r="V211" i="1"/>
  <c r="X211" i="1"/>
  <c r="Z211" i="1"/>
  <c r="AB211" i="1"/>
  <c r="AD211" i="1"/>
  <c r="AF211" i="1"/>
  <c r="T212" i="1"/>
  <c r="V212" i="1"/>
  <c r="X212" i="1"/>
  <c r="Z212" i="1"/>
  <c r="AB212" i="1"/>
  <c r="AD212" i="1"/>
  <c r="AF212" i="1"/>
  <c r="T213" i="1"/>
  <c r="V213" i="1"/>
  <c r="X213" i="1"/>
  <c r="Z213" i="1"/>
  <c r="AB213" i="1"/>
  <c r="AD213" i="1"/>
  <c r="AF213" i="1"/>
  <c r="T214" i="1"/>
  <c r="V214" i="1"/>
  <c r="X214" i="1"/>
  <c r="Z214" i="1"/>
  <c r="AB214" i="1"/>
  <c r="AD214" i="1"/>
  <c r="AF214" i="1"/>
  <c r="T215" i="1"/>
  <c r="V215" i="1"/>
  <c r="X215" i="1"/>
  <c r="Z215" i="1"/>
  <c r="AB215" i="1"/>
  <c r="AD215" i="1"/>
  <c r="AF215" i="1"/>
  <c r="T216" i="1"/>
  <c r="V216" i="1"/>
  <c r="X216" i="1"/>
  <c r="Z216" i="1"/>
  <c r="AB216" i="1"/>
  <c r="AD216" i="1"/>
  <c r="AF216" i="1"/>
  <c r="T217" i="1"/>
  <c r="V217" i="1"/>
  <c r="X217" i="1"/>
  <c r="Z217" i="1"/>
  <c r="AB217" i="1"/>
  <c r="AD217" i="1"/>
  <c r="AF217" i="1"/>
  <c r="T218" i="1"/>
  <c r="V218" i="1"/>
  <c r="X218" i="1"/>
  <c r="Z218" i="1"/>
  <c r="AB218" i="1"/>
  <c r="AD218" i="1"/>
  <c r="AF218" i="1"/>
  <c r="T219" i="1"/>
  <c r="V219" i="1"/>
  <c r="X219" i="1"/>
  <c r="Z219" i="1"/>
  <c r="AB219" i="1"/>
  <c r="AD219" i="1"/>
  <c r="AF219" i="1"/>
  <c r="T220" i="1"/>
  <c r="V220" i="1"/>
  <c r="X220" i="1"/>
  <c r="Z220" i="1"/>
  <c r="AB220" i="1"/>
  <c r="AD220" i="1"/>
  <c r="AF220" i="1"/>
  <c r="T221" i="1"/>
  <c r="V221" i="1"/>
  <c r="X221" i="1"/>
  <c r="Z221" i="1"/>
  <c r="AB221" i="1"/>
  <c r="AD221" i="1"/>
  <c r="AF221" i="1"/>
  <c r="T222" i="1"/>
  <c r="V222" i="1"/>
  <c r="X222" i="1"/>
  <c r="Z222" i="1"/>
  <c r="AB222" i="1"/>
  <c r="AD222" i="1"/>
  <c r="AF222" i="1"/>
  <c r="T223" i="1"/>
  <c r="V223" i="1"/>
  <c r="X223" i="1"/>
  <c r="Z223" i="1"/>
  <c r="AB223" i="1"/>
  <c r="AD223" i="1"/>
  <c r="AF223" i="1"/>
  <c r="T224" i="1"/>
  <c r="V224" i="1"/>
  <c r="X224" i="1"/>
  <c r="Z224" i="1"/>
  <c r="AB224" i="1"/>
  <c r="AD224" i="1"/>
  <c r="AF224" i="1"/>
  <c r="T225" i="1"/>
  <c r="V225" i="1"/>
  <c r="X225" i="1"/>
  <c r="Z225" i="1"/>
  <c r="AB225" i="1"/>
  <c r="AD225" i="1"/>
  <c r="AF225" i="1"/>
  <c r="T226" i="1"/>
  <c r="V226" i="1"/>
  <c r="X226" i="1"/>
  <c r="Z226" i="1"/>
  <c r="AB226" i="1"/>
  <c r="AD226" i="1"/>
  <c r="AF226" i="1"/>
  <c r="T227" i="1"/>
  <c r="V227" i="1"/>
  <c r="X227" i="1"/>
  <c r="Z227" i="1"/>
  <c r="AB227" i="1"/>
  <c r="AD227" i="1"/>
  <c r="AF227" i="1"/>
  <c r="T228" i="1"/>
  <c r="V228" i="1"/>
  <c r="X228" i="1"/>
  <c r="Z228" i="1"/>
  <c r="AB228" i="1"/>
  <c r="AD228" i="1"/>
  <c r="AF228" i="1"/>
  <c r="T229" i="1"/>
  <c r="V229" i="1"/>
  <c r="X229" i="1"/>
  <c r="Z229" i="1"/>
  <c r="AB229" i="1"/>
  <c r="AD229" i="1"/>
  <c r="AF229" i="1"/>
  <c r="T230" i="1"/>
  <c r="V230" i="1"/>
  <c r="X230" i="1"/>
  <c r="Z230" i="1"/>
  <c r="AB230" i="1"/>
  <c r="AD230" i="1"/>
  <c r="AF230" i="1"/>
  <c r="T231" i="1"/>
  <c r="V231" i="1"/>
  <c r="X231" i="1"/>
  <c r="Z231" i="1"/>
  <c r="AB231" i="1"/>
  <c r="AD231" i="1"/>
  <c r="AF231" i="1"/>
  <c r="T232" i="1"/>
  <c r="V232" i="1"/>
  <c r="X232" i="1"/>
  <c r="Z232" i="1"/>
  <c r="AB232" i="1"/>
  <c r="AD232" i="1"/>
  <c r="AF232" i="1"/>
  <c r="T233" i="1"/>
  <c r="V233" i="1"/>
  <c r="X233" i="1"/>
  <c r="Z233" i="1"/>
  <c r="AB233" i="1"/>
  <c r="AD233" i="1"/>
  <c r="AF233" i="1"/>
  <c r="T234" i="1"/>
  <c r="V234" i="1"/>
  <c r="X234" i="1"/>
  <c r="Z234" i="1"/>
  <c r="AB234" i="1"/>
  <c r="AD234" i="1"/>
  <c r="AF234" i="1"/>
  <c r="T235" i="1"/>
  <c r="V235" i="1"/>
  <c r="X235" i="1"/>
  <c r="Z235" i="1"/>
  <c r="AB235" i="1"/>
  <c r="AD235" i="1"/>
  <c r="AF235" i="1"/>
  <c r="T236" i="1"/>
  <c r="V236" i="1"/>
  <c r="X236" i="1"/>
  <c r="Z236" i="1"/>
  <c r="AB236" i="1"/>
  <c r="AD236" i="1"/>
  <c r="AF236" i="1"/>
  <c r="T237" i="1"/>
  <c r="V237" i="1"/>
  <c r="X237" i="1"/>
  <c r="Z237" i="1"/>
  <c r="AB237" i="1"/>
  <c r="AD237" i="1"/>
  <c r="AF237" i="1"/>
  <c r="T238" i="1"/>
  <c r="V238" i="1"/>
  <c r="X238" i="1"/>
  <c r="Z238" i="1"/>
  <c r="AB238" i="1"/>
  <c r="AD238" i="1"/>
  <c r="AF238" i="1"/>
  <c r="T239" i="1"/>
  <c r="V239" i="1"/>
  <c r="X239" i="1"/>
  <c r="Z239" i="1"/>
  <c r="AB239" i="1"/>
  <c r="AD239" i="1"/>
  <c r="AF239" i="1"/>
  <c r="T240" i="1"/>
  <c r="V240" i="1"/>
  <c r="X240" i="1"/>
  <c r="Z240" i="1"/>
  <c r="AB240" i="1"/>
  <c r="AD240" i="1"/>
  <c r="AF240" i="1"/>
  <c r="AF190" i="1"/>
  <c r="AD190" i="1"/>
  <c r="AB190" i="1"/>
  <c r="Z190" i="1"/>
  <c r="X190" i="1"/>
  <c r="V190" i="1"/>
  <c r="T190" i="1"/>
  <c r="T137" i="1"/>
  <c r="V137" i="1"/>
  <c r="X137" i="1"/>
  <c r="Z137" i="1"/>
  <c r="AB137" i="1"/>
  <c r="AD137" i="1"/>
  <c r="AF137" i="1"/>
  <c r="T138" i="1"/>
  <c r="V138" i="1"/>
  <c r="X138" i="1"/>
  <c r="Z138" i="1"/>
  <c r="AB138" i="1"/>
  <c r="AD138" i="1"/>
  <c r="AF138" i="1"/>
  <c r="T139" i="1"/>
  <c r="V139" i="1"/>
  <c r="X139" i="1"/>
  <c r="Z139" i="1"/>
  <c r="AB139" i="1"/>
  <c r="AD139" i="1"/>
  <c r="AF139" i="1"/>
  <c r="T140" i="1"/>
  <c r="V140" i="1"/>
  <c r="X140" i="1"/>
  <c r="Z140" i="1"/>
  <c r="AB140" i="1"/>
  <c r="AD140" i="1"/>
  <c r="AF140" i="1"/>
  <c r="T141" i="1"/>
  <c r="V141" i="1"/>
  <c r="X141" i="1"/>
  <c r="Z141" i="1"/>
  <c r="AB141" i="1"/>
  <c r="AD141" i="1"/>
  <c r="AF141" i="1"/>
  <c r="T142" i="1"/>
  <c r="V142" i="1"/>
  <c r="X142" i="1"/>
  <c r="Z142" i="1"/>
  <c r="AB142" i="1"/>
  <c r="AD142" i="1"/>
  <c r="AF142" i="1"/>
  <c r="T143" i="1"/>
  <c r="V143" i="1"/>
  <c r="X143" i="1"/>
  <c r="Z143" i="1"/>
  <c r="AB143" i="1"/>
  <c r="AD143" i="1"/>
  <c r="AF143" i="1"/>
  <c r="T144" i="1"/>
  <c r="V144" i="1"/>
  <c r="X144" i="1"/>
  <c r="Z144" i="1"/>
  <c r="AB144" i="1"/>
  <c r="AD144" i="1"/>
  <c r="AF144" i="1"/>
  <c r="T145" i="1"/>
  <c r="V145" i="1"/>
  <c r="X145" i="1"/>
  <c r="Z145" i="1"/>
  <c r="AB145" i="1"/>
  <c r="AD145" i="1"/>
  <c r="AF145" i="1"/>
  <c r="T146" i="1"/>
  <c r="V146" i="1"/>
  <c r="X146" i="1"/>
  <c r="Z146" i="1"/>
  <c r="AB146" i="1"/>
  <c r="AD146" i="1"/>
  <c r="AF146" i="1"/>
  <c r="T147" i="1"/>
  <c r="V147" i="1"/>
  <c r="X147" i="1"/>
  <c r="Z147" i="1"/>
  <c r="AB147" i="1"/>
  <c r="AD147" i="1"/>
  <c r="AF147" i="1"/>
  <c r="T148" i="1"/>
  <c r="V148" i="1"/>
  <c r="X148" i="1"/>
  <c r="Z148" i="1"/>
  <c r="AB148" i="1"/>
  <c r="AD148" i="1"/>
  <c r="AF148" i="1"/>
  <c r="T149" i="1"/>
  <c r="V149" i="1"/>
  <c r="X149" i="1"/>
  <c r="Z149" i="1"/>
  <c r="AB149" i="1"/>
  <c r="AD149" i="1"/>
  <c r="AF149" i="1"/>
  <c r="T150" i="1"/>
  <c r="V150" i="1"/>
  <c r="X150" i="1"/>
  <c r="Z150" i="1"/>
  <c r="AB150" i="1"/>
  <c r="AD150" i="1"/>
  <c r="AF150" i="1"/>
  <c r="T151" i="1"/>
  <c r="V151" i="1"/>
  <c r="X151" i="1"/>
  <c r="Z151" i="1"/>
  <c r="AB151" i="1"/>
  <c r="AD151" i="1"/>
  <c r="AF151" i="1"/>
  <c r="T152" i="1"/>
  <c r="V152" i="1"/>
  <c r="X152" i="1"/>
  <c r="Z152" i="1"/>
  <c r="AB152" i="1"/>
  <c r="AD152" i="1"/>
  <c r="AF152" i="1"/>
  <c r="T153" i="1"/>
  <c r="V153" i="1"/>
  <c r="X153" i="1"/>
  <c r="Z153" i="1"/>
  <c r="AB153" i="1"/>
  <c r="AD153" i="1"/>
  <c r="AF153" i="1"/>
  <c r="T154" i="1"/>
  <c r="V154" i="1"/>
  <c r="X154" i="1"/>
  <c r="Z154" i="1"/>
  <c r="AB154" i="1"/>
  <c r="AD154" i="1"/>
  <c r="AF154" i="1"/>
  <c r="T155" i="1"/>
  <c r="V155" i="1"/>
  <c r="X155" i="1"/>
  <c r="Z155" i="1"/>
  <c r="AB155" i="1"/>
  <c r="AD155" i="1"/>
  <c r="AF155" i="1"/>
  <c r="T156" i="1"/>
  <c r="V156" i="1"/>
  <c r="X156" i="1"/>
  <c r="Z156" i="1"/>
  <c r="AB156" i="1"/>
  <c r="AD156" i="1"/>
  <c r="AF156" i="1"/>
  <c r="T157" i="1"/>
  <c r="V157" i="1"/>
  <c r="X157" i="1"/>
  <c r="Z157" i="1"/>
  <c r="AB157" i="1"/>
  <c r="AD157" i="1"/>
  <c r="AF157" i="1"/>
  <c r="T158" i="1"/>
  <c r="V158" i="1"/>
  <c r="X158" i="1"/>
  <c r="Z158" i="1"/>
  <c r="AB158" i="1"/>
  <c r="AD158" i="1"/>
  <c r="AF158" i="1"/>
  <c r="T159" i="1"/>
  <c r="V159" i="1"/>
  <c r="X159" i="1"/>
  <c r="Z159" i="1"/>
  <c r="AB159" i="1"/>
  <c r="AD159" i="1"/>
  <c r="AF159" i="1"/>
  <c r="T160" i="1"/>
  <c r="V160" i="1"/>
  <c r="X160" i="1"/>
  <c r="Z160" i="1"/>
  <c r="AB160" i="1"/>
  <c r="AD160" i="1"/>
  <c r="AF160" i="1"/>
  <c r="T161" i="1"/>
  <c r="V161" i="1"/>
  <c r="X161" i="1"/>
  <c r="Z161" i="1"/>
  <c r="AB161" i="1"/>
  <c r="AD161" i="1"/>
  <c r="AF161" i="1"/>
  <c r="T162" i="1"/>
  <c r="V162" i="1"/>
  <c r="X162" i="1"/>
  <c r="Z162" i="1"/>
  <c r="AB162" i="1"/>
  <c r="AD162" i="1"/>
  <c r="AF162" i="1"/>
  <c r="T163" i="1"/>
  <c r="V163" i="1"/>
  <c r="X163" i="1"/>
  <c r="Z163" i="1"/>
  <c r="AB163" i="1"/>
  <c r="AD163" i="1"/>
  <c r="AF163" i="1"/>
  <c r="T164" i="1"/>
  <c r="V164" i="1"/>
  <c r="X164" i="1"/>
  <c r="Z164" i="1"/>
  <c r="AB164" i="1"/>
  <c r="AD164" i="1"/>
  <c r="AF164" i="1"/>
  <c r="T165" i="1"/>
  <c r="V165" i="1"/>
  <c r="X165" i="1"/>
  <c r="Z165" i="1"/>
  <c r="AB165" i="1"/>
  <c r="AD165" i="1"/>
  <c r="AF165" i="1"/>
  <c r="T166" i="1"/>
  <c r="V166" i="1"/>
  <c r="X166" i="1"/>
  <c r="Z166" i="1"/>
  <c r="AB166" i="1"/>
  <c r="AD166" i="1"/>
  <c r="AF166" i="1"/>
  <c r="T167" i="1"/>
  <c r="V167" i="1"/>
  <c r="X167" i="1"/>
  <c r="Z167" i="1"/>
  <c r="AB167" i="1"/>
  <c r="AD167" i="1"/>
  <c r="AF167" i="1"/>
  <c r="T168" i="1"/>
  <c r="V168" i="1"/>
  <c r="X168" i="1"/>
  <c r="Z168" i="1"/>
  <c r="AB168" i="1"/>
  <c r="AD168" i="1"/>
  <c r="AF168" i="1"/>
  <c r="T169" i="1"/>
  <c r="V169" i="1"/>
  <c r="X169" i="1"/>
  <c r="Z169" i="1"/>
  <c r="AB169" i="1"/>
  <c r="AD169" i="1"/>
  <c r="AF169" i="1"/>
  <c r="T170" i="1"/>
  <c r="V170" i="1"/>
  <c r="X170" i="1"/>
  <c r="Z170" i="1"/>
  <c r="AB170" i="1"/>
  <c r="AD170" i="1"/>
  <c r="AF170" i="1"/>
  <c r="T171" i="1"/>
  <c r="V171" i="1"/>
  <c r="X171" i="1"/>
  <c r="Z171" i="1"/>
  <c r="AB171" i="1"/>
  <c r="AD171" i="1"/>
  <c r="AF171" i="1"/>
  <c r="T172" i="1"/>
  <c r="V172" i="1"/>
  <c r="X172" i="1"/>
  <c r="Z172" i="1"/>
  <c r="AB172" i="1"/>
  <c r="AD172" i="1"/>
  <c r="AF172" i="1"/>
  <c r="T173" i="1"/>
  <c r="V173" i="1"/>
  <c r="X173" i="1"/>
  <c r="Z173" i="1"/>
  <c r="AB173" i="1"/>
  <c r="AD173" i="1"/>
  <c r="AF173" i="1"/>
  <c r="T174" i="1"/>
  <c r="V174" i="1"/>
  <c r="X174" i="1"/>
  <c r="Z174" i="1"/>
  <c r="AB174" i="1"/>
  <c r="AD174" i="1"/>
  <c r="AF174" i="1"/>
  <c r="T175" i="1"/>
  <c r="V175" i="1"/>
  <c r="X175" i="1"/>
  <c r="Z175" i="1"/>
  <c r="AB175" i="1"/>
  <c r="AD175" i="1"/>
  <c r="AF175" i="1"/>
  <c r="T176" i="1"/>
  <c r="V176" i="1"/>
  <c r="X176" i="1"/>
  <c r="Z176" i="1"/>
  <c r="AB176" i="1"/>
  <c r="AD176" i="1"/>
  <c r="AF176" i="1"/>
  <c r="T177" i="1"/>
  <c r="V177" i="1"/>
  <c r="X177" i="1"/>
  <c r="Z177" i="1"/>
  <c r="AB177" i="1"/>
  <c r="AD177" i="1"/>
  <c r="AF177" i="1"/>
  <c r="T178" i="1"/>
  <c r="V178" i="1"/>
  <c r="X178" i="1"/>
  <c r="Z178" i="1"/>
  <c r="AB178" i="1"/>
  <c r="AD178" i="1"/>
  <c r="AF178" i="1"/>
  <c r="T179" i="1"/>
  <c r="V179" i="1"/>
  <c r="X179" i="1"/>
  <c r="Z179" i="1"/>
  <c r="AB179" i="1"/>
  <c r="AD179" i="1"/>
  <c r="AF179" i="1"/>
  <c r="T180" i="1"/>
  <c r="V180" i="1"/>
  <c r="X180" i="1"/>
  <c r="Z180" i="1"/>
  <c r="AB180" i="1"/>
  <c r="AD180" i="1"/>
  <c r="AF180" i="1"/>
  <c r="T181" i="1"/>
  <c r="V181" i="1"/>
  <c r="X181" i="1"/>
  <c r="Z181" i="1"/>
  <c r="AB181" i="1"/>
  <c r="AD181" i="1"/>
  <c r="AF181" i="1"/>
  <c r="T182" i="1"/>
  <c r="V182" i="1"/>
  <c r="X182" i="1"/>
  <c r="Z182" i="1"/>
  <c r="AB182" i="1"/>
  <c r="AD182" i="1"/>
  <c r="AF182" i="1"/>
  <c r="T183" i="1"/>
  <c r="V183" i="1"/>
  <c r="X183" i="1"/>
  <c r="Z183" i="1"/>
  <c r="AB183" i="1"/>
  <c r="AD183" i="1"/>
  <c r="AF183" i="1"/>
  <c r="T184" i="1"/>
  <c r="V184" i="1"/>
  <c r="X184" i="1"/>
  <c r="Z184" i="1"/>
  <c r="AB184" i="1"/>
  <c r="AD184" i="1"/>
  <c r="AF184" i="1"/>
  <c r="T185" i="1"/>
  <c r="V185" i="1"/>
  <c r="X185" i="1"/>
  <c r="Z185" i="1"/>
  <c r="AB185" i="1"/>
  <c r="AD185" i="1"/>
  <c r="AF185" i="1"/>
  <c r="AF136" i="1"/>
  <c r="AD136" i="1"/>
  <c r="AB136" i="1"/>
  <c r="Z136" i="1"/>
  <c r="X136" i="1"/>
  <c r="V136" i="1"/>
  <c r="T136" i="1"/>
  <c r="T73" i="1"/>
  <c r="V73" i="1"/>
  <c r="X73" i="1"/>
  <c r="Z73" i="1"/>
  <c r="AB73" i="1"/>
  <c r="AD73" i="1"/>
  <c r="AF73" i="1"/>
  <c r="T74" i="1"/>
  <c r="V74" i="1"/>
  <c r="X74" i="1"/>
  <c r="Z74" i="1"/>
  <c r="AB74" i="1"/>
  <c r="AD74" i="1"/>
  <c r="AF74" i="1"/>
  <c r="T75" i="1"/>
  <c r="V75" i="1"/>
  <c r="X75" i="1"/>
  <c r="Z75" i="1"/>
  <c r="AB75" i="1"/>
  <c r="AD75" i="1"/>
  <c r="AF75" i="1"/>
  <c r="T76" i="1"/>
  <c r="V76" i="1"/>
  <c r="X76" i="1"/>
  <c r="Z76" i="1"/>
  <c r="AB76" i="1"/>
  <c r="AD76" i="1"/>
  <c r="AF76" i="1"/>
  <c r="T77" i="1"/>
  <c r="V77" i="1"/>
  <c r="X77" i="1"/>
  <c r="Z77" i="1"/>
  <c r="AB77" i="1"/>
  <c r="AD77" i="1"/>
  <c r="AF77" i="1"/>
  <c r="T78" i="1"/>
  <c r="V78" i="1"/>
  <c r="X78" i="1"/>
  <c r="Z78" i="1"/>
  <c r="AB78" i="1"/>
  <c r="AD78" i="1"/>
  <c r="AF78" i="1"/>
  <c r="T79" i="1"/>
  <c r="V79" i="1"/>
  <c r="X79" i="1"/>
  <c r="Z79" i="1"/>
  <c r="AB79" i="1"/>
  <c r="AD79" i="1"/>
  <c r="AF79" i="1"/>
  <c r="T80" i="1"/>
  <c r="V80" i="1"/>
  <c r="X80" i="1"/>
  <c r="Z80" i="1"/>
  <c r="AB80" i="1"/>
  <c r="AD80" i="1"/>
  <c r="AF80" i="1"/>
  <c r="T81" i="1"/>
  <c r="V81" i="1"/>
  <c r="X81" i="1"/>
  <c r="Z81" i="1"/>
  <c r="AB81" i="1"/>
  <c r="AD81" i="1"/>
  <c r="AF81" i="1"/>
  <c r="T82" i="1"/>
  <c r="V82" i="1"/>
  <c r="X82" i="1"/>
  <c r="Z82" i="1"/>
  <c r="AB82" i="1"/>
  <c r="AD82" i="1"/>
  <c r="AF82" i="1"/>
  <c r="T83" i="1"/>
  <c r="V83" i="1"/>
  <c r="X83" i="1"/>
  <c r="Z83" i="1"/>
  <c r="AB83" i="1"/>
  <c r="AD83" i="1"/>
  <c r="AF83" i="1"/>
  <c r="T84" i="1"/>
  <c r="V84" i="1"/>
  <c r="X84" i="1"/>
  <c r="Z84" i="1"/>
  <c r="AB84" i="1"/>
  <c r="AD84" i="1"/>
  <c r="AF84" i="1"/>
  <c r="T85" i="1"/>
  <c r="V85" i="1"/>
  <c r="X85" i="1"/>
  <c r="Z85" i="1"/>
  <c r="AB85" i="1"/>
  <c r="AD85" i="1"/>
  <c r="AF85" i="1"/>
  <c r="T86" i="1"/>
  <c r="V86" i="1"/>
  <c r="X86" i="1"/>
  <c r="Z86" i="1"/>
  <c r="AB86" i="1"/>
  <c r="AD86" i="1"/>
  <c r="AF86" i="1"/>
  <c r="T87" i="1"/>
  <c r="V87" i="1"/>
  <c r="X87" i="1"/>
  <c r="Z87" i="1"/>
  <c r="AB87" i="1"/>
  <c r="AD87" i="1"/>
  <c r="AF87" i="1"/>
  <c r="T88" i="1"/>
  <c r="V88" i="1"/>
  <c r="X88" i="1"/>
  <c r="Z88" i="1"/>
  <c r="AB88" i="1"/>
  <c r="AD88" i="1"/>
  <c r="AF88" i="1"/>
  <c r="T89" i="1"/>
  <c r="V89" i="1"/>
  <c r="X89" i="1"/>
  <c r="Z89" i="1"/>
  <c r="AB89" i="1"/>
  <c r="AD89" i="1"/>
  <c r="AF89" i="1"/>
  <c r="T90" i="1"/>
  <c r="V90" i="1"/>
  <c r="X90" i="1"/>
  <c r="Z90" i="1"/>
  <c r="AB90" i="1"/>
  <c r="AD90" i="1"/>
  <c r="AF90" i="1"/>
  <c r="T91" i="1"/>
  <c r="V91" i="1"/>
  <c r="X91" i="1"/>
  <c r="Z91" i="1"/>
  <c r="AB91" i="1"/>
  <c r="AD91" i="1"/>
  <c r="AF91" i="1"/>
  <c r="T92" i="1"/>
  <c r="V92" i="1"/>
  <c r="X92" i="1"/>
  <c r="Z92" i="1"/>
  <c r="AB92" i="1"/>
  <c r="AD92" i="1"/>
  <c r="AF92" i="1"/>
  <c r="T93" i="1"/>
  <c r="V93" i="1"/>
  <c r="X93" i="1"/>
  <c r="Z93" i="1"/>
  <c r="AB93" i="1"/>
  <c r="AD93" i="1"/>
  <c r="AF93" i="1"/>
  <c r="T94" i="1"/>
  <c r="V94" i="1"/>
  <c r="X94" i="1"/>
  <c r="Z94" i="1"/>
  <c r="AB94" i="1"/>
  <c r="AD94" i="1"/>
  <c r="AF94" i="1"/>
  <c r="T95" i="1"/>
  <c r="V95" i="1"/>
  <c r="X95" i="1"/>
  <c r="Z95" i="1"/>
  <c r="AB95" i="1"/>
  <c r="AD95" i="1"/>
  <c r="AF95" i="1"/>
  <c r="T96" i="1"/>
  <c r="V96" i="1"/>
  <c r="X96" i="1"/>
  <c r="Z96" i="1"/>
  <c r="AB96" i="1"/>
  <c r="AD96" i="1"/>
  <c r="AF96" i="1"/>
  <c r="T97" i="1"/>
  <c r="V97" i="1"/>
  <c r="X97" i="1"/>
  <c r="Z97" i="1"/>
  <c r="AB97" i="1"/>
  <c r="AD97" i="1"/>
  <c r="AF97" i="1"/>
  <c r="T98" i="1"/>
  <c r="V98" i="1"/>
  <c r="X98" i="1"/>
  <c r="Z98" i="1"/>
  <c r="AB98" i="1"/>
  <c r="AD98" i="1"/>
  <c r="AF98" i="1"/>
  <c r="T99" i="1"/>
  <c r="V99" i="1"/>
  <c r="X99" i="1"/>
  <c r="Z99" i="1"/>
  <c r="AB99" i="1"/>
  <c r="AD99" i="1"/>
  <c r="AF99" i="1"/>
  <c r="T100" i="1"/>
  <c r="V100" i="1"/>
  <c r="X100" i="1"/>
  <c r="Z100" i="1"/>
  <c r="AB100" i="1"/>
  <c r="AD100" i="1"/>
  <c r="AF100" i="1"/>
  <c r="T101" i="1"/>
  <c r="V101" i="1"/>
  <c r="X101" i="1"/>
  <c r="Z101" i="1"/>
  <c r="AB101" i="1"/>
  <c r="AD101" i="1"/>
  <c r="AF101" i="1"/>
  <c r="T102" i="1"/>
  <c r="V102" i="1"/>
  <c r="X102" i="1"/>
  <c r="Z102" i="1"/>
  <c r="AB102" i="1"/>
  <c r="AD102" i="1"/>
  <c r="AF102" i="1"/>
  <c r="T103" i="1"/>
  <c r="V103" i="1"/>
  <c r="X103" i="1"/>
  <c r="Z103" i="1"/>
  <c r="AB103" i="1"/>
  <c r="AD103" i="1"/>
  <c r="AF103" i="1"/>
  <c r="T104" i="1"/>
  <c r="V104" i="1"/>
  <c r="X104" i="1"/>
  <c r="Z104" i="1"/>
  <c r="AB104" i="1"/>
  <c r="AD104" i="1"/>
  <c r="AF104" i="1"/>
  <c r="T105" i="1"/>
  <c r="V105" i="1"/>
  <c r="X105" i="1"/>
  <c r="Z105" i="1"/>
  <c r="AB105" i="1"/>
  <c r="AD105" i="1"/>
  <c r="AF105" i="1"/>
  <c r="T106" i="1"/>
  <c r="V106" i="1"/>
  <c r="X106" i="1"/>
  <c r="Z106" i="1"/>
  <c r="AB106" i="1"/>
  <c r="AD106" i="1"/>
  <c r="AF106" i="1"/>
  <c r="T107" i="1"/>
  <c r="V107" i="1"/>
  <c r="X107" i="1"/>
  <c r="Z107" i="1"/>
  <c r="AB107" i="1"/>
  <c r="AD107" i="1"/>
  <c r="AF107" i="1"/>
  <c r="T108" i="1"/>
  <c r="V108" i="1"/>
  <c r="X108" i="1"/>
  <c r="Z108" i="1"/>
  <c r="AB108" i="1"/>
  <c r="AD108" i="1"/>
  <c r="AF108" i="1"/>
  <c r="T109" i="1"/>
  <c r="V109" i="1"/>
  <c r="X109" i="1"/>
  <c r="Z109" i="1"/>
  <c r="AB109" i="1"/>
  <c r="AD109" i="1"/>
  <c r="AF109" i="1"/>
  <c r="T110" i="1"/>
  <c r="V110" i="1"/>
  <c r="X110" i="1"/>
  <c r="Z110" i="1"/>
  <c r="AB110" i="1"/>
  <c r="AD110" i="1"/>
  <c r="AF110" i="1"/>
  <c r="T111" i="1"/>
  <c r="V111" i="1"/>
  <c r="X111" i="1"/>
  <c r="Z111" i="1"/>
  <c r="AB111" i="1"/>
  <c r="AD111" i="1"/>
  <c r="AF111" i="1"/>
  <c r="T112" i="1"/>
  <c r="V112" i="1"/>
  <c r="X112" i="1"/>
  <c r="Z112" i="1"/>
  <c r="AB112" i="1"/>
  <c r="AD112" i="1"/>
  <c r="AF112" i="1"/>
  <c r="T113" i="1"/>
  <c r="V113" i="1"/>
  <c r="X113" i="1"/>
  <c r="Z113" i="1"/>
  <c r="AB113" i="1"/>
  <c r="AD113" i="1"/>
  <c r="AF113" i="1"/>
  <c r="T114" i="1"/>
  <c r="V114" i="1"/>
  <c r="X114" i="1"/>
  <c r="Z114" i="1"/>
  <c r="AB114" i="1"/>
  <c r="AD114" i="1"/>
  <c r="AF114" i="1"/>
  <c r="T115" i="1"/>
  <c r="V115" i="1"/>
  <c r="X115" i="1"/>
  <c r="Z115" i="1"/>
  <c r="AB115" i="1"/>
  <c r="AD115" i="1"/>
  <c r="AF115" i="1"/>
  <c r="T116" i="1"/>
  <c r="V116" i="1"/>
  <c r="X116" i="1"/>
  <c r="Z116" i="1"/>
  <c r="AB116" i="1"/>
  <c r="AD116" i="1"/>
  <c r="AF116" i="1"/>
  <c r="T117" i="1"/>
  <c r="V117" i="1"/>
  <c r="X117" i="1"/>
  <c r="Z117" i="1"/>
  <c r="AB117" i="1"/>
  <c r="AD117" i="1"/>
  <c r="AF117" i="1"/>
  <c r="T118" i="1"/>
  <c r="V118" i="1"/>
  <c r="X118" i="1"/>
  <c r="Z118" i="1"/>
  <c r="AB118" i="1"/>
  <c r="AD118" i="1"/>
  <c r="AF118" i="1"/>
  <c r="T119" i="1"/>
  <c r="V119" i="1"/>
  <c r="X119" i="1"/>
  <c r="Z119" i="1"/>
  <c r="AB119" i="1"/>
  <c r="AD119" i="1"/>
  <c r="AF119" i="1"/>
  <c r="T120" i="1"/>
  <c r="V120" i="1"/>
  <c r="X120" i="1"/>
  <c r="Z120" i="1"/>
  <c r="AB120" i="1"/>
  <c r="AD120" i="1"/>
  <c r="AF120" i="1"/>
  <c r="T121" i="1"/>
  <c r="V121" i="1"/>
  <c r="X121" i="1"/>
  <c r="Z121" i="1"/>
  <c r="AB121" i="1"/>
  <c r="AD121" i="1"/>
  <c r="AF121" i="1"/>
  <c r="T122" i="1"/>
  <c r="V122" i="1"/>
  <c r="X122" i="1"/>
  <c r="Z122" i="1"/>
  <c r="AB122" i="1"/>
  <c r="AD122" i="1"/>
  <c r="AF122" i="1"/>
  <c r="T123" i="1"/>
  <c r="V123" i="1"/>
  <c r="X123" i="1"/>
  <c r="Z123" i="1"/>
  <c r="AB123" i="1"/>
  <c r="AD123" i="1"/>
  <c r="AF123" i="1"/>
  <c r="T124" i="1"/>
  <c r="V124" i="1"/>
  <c r="X124" i="1"/>
  <c r="Z124" i="1"/>
  <c r="AB124" i="1"/>
  <c r="AD124" i="1"/>
  <c r="AF124" i="1"/>
  <c r="T125" i="1"/>
  <c r="V125" i="1"/>
  <c r="X125" i="1"/>
  <c r="Z125" i="1"/>
  <c r="AB125" i="1"/>
  <c r="AD125" i="1"/>
  <c r="AF125" i="1"/>
  <c r="T126" i="1"/>
  <c r="V126" i="1"/>
  <c r="X126" i="1"/>
  <c r="Z126" i="1"/>
  <c r="AB126" i="1"/>
  <c r="AD126" i="1"/>
  <c r="AF126" i="1"/>
  <c r="T127" i="1"/>
  <c r="V127" i="1"/>
  <c r="X127" i="1"/>
  <c r="Z127" i="1"/>
  <c r="AB127" i="1"/>
  <c r="AD127" i="1"/>
  <c r="AF127" i="1"/>
  <c r="T128" i="1"/>
  <c r="V128" i="1"/>
  <c r="X128" i="1"/>
  <c r="Z128" i="1"/>
  <c r="AB128" i="1"/>
  <c r="AD128" i="1"/>
  <c r="AF128" i="1"/>
  <c r="T129" i="1"/>
  <c r="V129" i="1"/>
  <c r="X129" i="1"/>
  <c r="Z129" i="1"/>
  <c r="AB129" i="1"/>
  <c r="AD129" i="1"/>
  <c r="AF129" i="1"/>
  <c r="T130" i="1"/>
  <c r="V130" i="1"/>
  <c r="X130" i="1"/>
  <c r="Z130" i="1"/>
  <c r="AB130" i="1"/>
  <c r="AD130" i="1"/>
  <c r="AF130" i="1"/>
  <c r="T131" i="1"/>
  <c r="V131" i="1"/>
  <c r="X131" i="1"/>
  <c r="Z131" i="1"/>
  <c r="AB131" i="1"/>
  <c r="AD131" i="1"/>
  <c r="AF131" i="1"/>
  <c r="AF72" i="1"/>
  <c r="AD72" i="1"/>
  <c r="AB72" i="1"/>
  <c r="Z72" i="1"/>
  <c r="X72" i="1"/>
  <c r="V72" i="1"/>
  <c r="T72" i="1"/>
  <c r="R341" i="1"/>
  <c r="R342" i="1"/>
  <c r="R343" i="1"/>
  <c r="R344" i="1"/>
  <c r="R345" i="1"/>
  <c r="R346" i="1"/>
  <c r="R340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21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294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50" i="1"/>
  <c r="R245" i="1"/>
  <c r="R191" i="1"/>
  <c r="R192" i="1"/>
  <c r="R194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190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36" i="1"/>
  <c r="R124" i="1"/>
  <c r="R125" i="1"/>
  <c r="R126" i="1"/>
  <c r="R127" i="1"/>
  <c r="R128" i="1"/>
  <c r="R129" i="1"/>
  <c r="R130" i="1"/>
  <c r="R131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72" i="1"/>
  <c r="J341" i="1"/>
  <c r="J342" i="1"/>
  <c r="J343" i="1"/>
  <c r="J344" i="1"/>
  <c r="J345" i="1"/>
  <c r="J346" i="1"/>
  <c r="J340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21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294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50" i="1"/>
  <c r="J245" i="1"/>
  <c r="J191" i="1"/>
  <c r="J192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190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36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72" i="1"/>
  <c r="H341" i="1"/>
  <c r="H342" i="1"/>
  <c r="H343" i="1"/>
  <c r="H344" i="1"/>
  <c r="H345" i="1"/>
  <c r="H346" i="1"/>
  <c r="H340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21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294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50" i="1"/>
  <c r="H245" i="1"/>
  <c r="H191" i="1"/>
  <c r="H192" i="1"/>
  <c r="H194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190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36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72" i="1"/>
  <c r="F341" i="1"/>
  <c r="F342" i="1"/>
  <c r="F343" i="1"/>
  <c r="F344" i="1"/>
  <c r="F345" i="1"/>
  <c r="F346" i="1"/>
  <c r="F340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21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294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50" i="1"/>
  <c r="F245" i="1"/>
  <c r="F191" i="1"/>
  <c r="F192" i="1"/>
  <c r="F194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190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36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72" i="1"/>
  <c r="D341" i="1"/>
  <c r="D342" i="1"/>
  <c r="D343" i="1"/>
  <c r="D344" i="1"/>
  <c r="D345" i="1"/>
  <c r="D346" i="1"/>
  <c r="D340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21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294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50" i="1"/>
  <c r="D245" i="1"/>
  <c r="D191" i="1"/>
  <c r="D192" i="1"/>
  <c r="D194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190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3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72" i="1"/>
  <c r="R42" i="1" l="1"/>
  <c r="R52" i="1" s="1"/>
  <c r="R41" i="1"/>
  <c r="R51" i="1" s="1"/>
  <c r="R37" i="1"/>
  <c r="R47" i="1" s="1"/>
  <c r="R36" i="1"/>
  <c r="R46" i="1" s="1"/>
  <c r="Q42" i="1"/>
  <c r="Q52" i="1" s="1"/>
  <c r="Q41" i="1"/>
  <c r="Q51" i="1" s="1"/>
  <c r="Q37" i="1"/>
  <c r="Q47" i="1" s="1"/>
  <c r="Q36" i="1"/>
  <c r="Q46" i="1" s="1"/>
  <c r="P42" i="1"/>
  <c r="P52" i="1" s="1"/>
  <c r="P41" i="1"/>
  <c r="P51" i="1" s="1"/>
  <c r="P37" i="1"/>
  <c r="P47" i="1" s="1"/>
  <c r="P36" i="1"/>
  <c r="P46" i="1" s="1"/>
  <c r="O42" i="1"/>
  <c r="O52" i="1" s="1"/>
  <c r="O41" i="1"/>
  <c r="O51" i="1" s="1"/>
  <c r="O37" i="1"/>
  <c r="O47" i="1" s="1"/>
  <c r="O36" i="1"/>
  <c r="O46" i="1" s="1"/>
  <c r="N42" i="1"/>
  <c r="N52" i="1" s="1"/>
  <c r="N41" i="1"/>
  <c r="N51" i="1" s="1"/>
  <c r="N37" i="1"/>
  <c r="N47" i="1" s="1"/>
  <c r="N36" i="1"/>
  <c r="N46" i="1" s="1"/>
  <c r="M42" i="1"/>
  <c r="M52" i="1" s="1"/>
  <c r="M41" i="1"/>
  <c r="M51" i="1" s="1"/>
  <c r="M37" i="1"/>
  <c r="M47" i="1" s="1"/>
  <c r="M36" i="1"/>
  <c r="M46" i="1" s="1"/>
  <c r="L42" i="1"/>
  <c r="L52" i="1" s="1"/>
  <c r="L41" i="1"/>
  <c r="L51" i="1" s="1"/>
  <c r="L37" i="1"/>
  <c r="L47" i="1" s="1"/>
  <c r="L36" i="1"/>
  <c r="L46" i="1" s="1"/>
  <c r="K42" i="1"/>
  <c r="K52" i="1" s="1"/>
  <c r="K41" i="1"/>
  <c r="K51" i="1" s="1"/>
  <c r="K37" i="1"/>
  <c r="K47" i="1" s="1"/>
  <c r="K36" i="1"/>
  <c r="K46" i="1" s="1"/>
  <c r="K15" i="1"/>
  <c r="L15" i="1"/>
  <c r="M15" i="1"/>
  <c r="N15" i="1"/>
  <c r="O15" i="1"/>
  <c r="P15" i="1"/>
  <c r="Q15" i="1"/>
  <c r="R15" i="1"/>
  <c r="K16" i="1"/>
  <c r="L16" i="1"/>
  <c r="M16" i="1"/>
  <c r="N16" i="1"/>
  <c r="O16" i="1"/>
  <c r="P16" i="1"/>
  <c r="Q16" i="1"/>
  <c r="R16" i="1"/>
  <c r="K17" i="1"/>
  <c r="L17" i="1"/>
  <c r="M17" i="1"/>
  <c r="N17" i="1"/>
  <c r="O17" i="1"/>
  <c r="P17" i="1"/>
  <c r="Q17" i="1"/>
  <c r="R17" i="1"/>
  <c r="K18" i="1"/>
  <c r="L18" i="1"/>
  <c r="M18" i="1"/>
  <c r="N18" i="1"/>
  <c r="O18" i="1"/>
  <c r="P18" i="1"/>
  <c r="Q18" i="1"/>
  <c r="R18" i="1"/>
  <c r="K19" i="1"/>
  <c r="L19" i="1"/>
  <c r="M19" i="1"/>
  <c r="N19" i="1"/>
  <c r="O19" i="1"/>
  <c r="P19" i="1"/>
  <c r="Q19" i="1"/>
  <c r="R19" i="1"/>
  <c r="K20" i="1"/>
  <c r="L20" i="1"/>
  <c r="M20" i="1"/>
  <c r="N20" i="1"/>
  <c r="O20" i="1"/>
  <c r="P20" i="1"/>
  <c r="Q20" i="1"/>
  <c r="R20" i="1"/>
  <c r="K21" i="1"/>
  <c r="L21" i="1"/>
  <c r="M21" i="1"/>
  <c r="N21" i="1"/>
  <c r="O21" i="1"/>
  <c r="P21" i="1"/>
  <c r="Q21" i="1"/>
  <c r="R21" i="1"/>
  <c r="R14" i="1"/>
  <c r="Q14" i="1"/>
  <c r="P14" i="1"/>
  <c r="O14" i="1"/>
  <c r="N14" i="1"/>
  <c r="M14" i="1"/>
  <c r="L14" i="1"/>
  <c r="K14" i="1"/>
  <c r="AY5" i="6"/>
  <c r="AZ5" i="6"/>
  <c r="BD5" i="6"/>
  <c r="BE5" i="6"/>
  <c r="AY6" i="6"/>
  <c r="AZ6" i="6"/>
  <c r="BD6" i="6"/>
  <c r="BE6" i="6"/>
  <c r="AY7" i="6"/>
  <c r="AZ7" i="6"/>
  <c r="BD7" i="6"/>
  <c r="BE7" i="6"/>
  <c r="AY8" i="6"/>
  <c r="AZ8" i="6"/>
  <c r="BD8" i="6"/>
  <c r="BE8" i="6"/>
  <c r="AY9" i="6"/>
  <c r="AZ9" i="6"/>
  <c r="BD9" i="6"/>
  <c r="BE9" i="6"/>
  <c r="AY10" i="6"/>
  <c r="AZ10" i="6"/>
  <c r="BD10" i="6"/>
  <c r="BE10" i="6"/>
  <c r="AY11" i="6"/>
  <c r="AZ11" i="6"/>
  <c r="BD11" i="6"/>
  <c r="BE11" i="6"/>
  <c r="AY12" i="6"/>
  <c r="AZ12" i="6"/>
  <c r="BD12" i="6"/>
  <c r="BE12" i="6"/>
  <c r="AY13" i="6"/>
  <c r="AZ13" i="6"/>
  <c r="BD13" i="6"/>
  <c r="BE13" i="6"/>
  <c r="AY14" i="6"/>
  <c r="AZ14" i="6"/>
  <c r="BD14" i="6"/>
  <c r="BE14" i="6"/>
  <c r="AY15" i="6"/>
  <c r="AZ15" i="6"/>
  <c r="BD15" i="6"/>
  <c r="BE15" i="6"/>
  <c r="AY16" i="6"/>
  <c r="AZ16" i="6"/>
  <c r="BD16" i="6"/>
  <c r="BE16" i="6"/>
  <c r="AY17" i="6"/>
  <c r="AZ17" i="6"/>
  <c r="BD17" i="6"/>
  <c r="BE17" i="6"/>
  <c r="AY18" i="6"/>
  <c r="AZ18" i="6"/>
  <c r="BD18" i="6"/>
  <c r="BE18" i="6"/>
  <c r="AY19" i="6"/>
  <c r="AZ19" i="6"/>
  <c r="BD19" i="6"/>
  <c r="BE19" i="6"/>
  <c r="AY20" i="6"/>
  <c r="AZ20" i="6"/>
  <c r="BD20" i="6"/>
  <c r="BE20" i="6"/>
  <c r="AY21" i="6"/>
  <c r="AZ21" i="6"/>
  <c r="BD21" i="6"/>
  <c r="BE21" i="6"/>
  <c r="AY22" i="6"/>
  <c r="AZ22" i="6"/>
  <c r="BD22" i="6"/>
  <c r="BE22" i="6"/>
  <c r="AY23" i="6"/>
  <c r="AZ23" i="6"/>
  <c r="BD23" i="6"/>
  <c r="BE23" i="6"/>
  <c r="AY24" i="6"/>
  <c r="AZ24" i="6"/>
  <c r="BD24" i="6"/>
  <c r="BE24" i="6"/>
  <c r="AY25" i="6"/>
  <c r="AZ25" i="6"/>
  <c r="BD25" i="6"/>
  <c r="BE25" i="6"/>
  <c r="AY26" i="6"/>
  <c r="AZ26" i="6"/>
  <c r="BD26" i="6"/>
  <c r="BE26" i="6"/>
  <c r="AY27" i="6"/>
  <c r="AZ27" i="6"/>
  <c r="BD27" i="6"/>
  <c r="BE27" i="6"/>
  <c r="AY28" i="6"/>
  <c r="AZ28" i="6"/>
  <c r="BD28" i="6"/>
  <c r="BE28" i="6"/>
  <c r="AY29" i="6"/>
  <c r="AZ29" i="6"/>
  <c r="BD29" i="6"/>
  <c r="BE29" i="6"/>
  <c r="AY30" i="6"/>
  <c r="AZ30" i="6"/>
  <c r="BD30" i="6"/>
  <c r="BE30" i="6"/>
  <c r="AY31" i="6"/>
  <c r="AZ31" i="6"/>
  <c r="BD31" i="6"/>
  <c r="BE31" i="6"/>
  <c r="AY32" i="6"/>
  <c r="AZ32" i="6"/>
  <c r="BD32" i="6"/>
  <c r="BE32" i="6"/>
  <c r="AY33" i="6"/>
  <c r="AZ33" i="6"/>
  <c r="BD33" i="6"/>
  <c r="BE33" i="6"/>
  <c r="AY34" i="6"/>
  <c r="AZ34" i="6"/>
  <c r="BD34" i="6"/>
  <c r="BE34" i="6"/>
  <c r="AY35" i="6"/>
  <c r="AZ35" i="6"/>
  <c r="BD35" i="6"/>
  <c r="BE35" i="6"/>
  <c r="AY36" i="6"/>
  <c r="AZ36" i="6"/>
  <c r="BD36" i="6"/>
  <c r="BE36" i="6"/>
  <c r="AY37" i="6"/>
  <c r="AZ37" i="6"/>
  <c r="BD37" i="6"/>
  <c r="BE37" i="6"/>
  <c r="AY38" i="6"/>
  <c r="AZ38" i="6"/>
  <c r="BD38" i="6"/>
  <c r="BE38" i="6"/>
  <c r="AY39" i="6"/>
  <c r="AZ39" i="6"/>
  <c r="BD39" i="6"/>
  <c r="BE39" i="6"/>
  <c r="AY40" i="6"/>
  <c r="AZ40" i="6"/>
  <c r="BD40" i="6"/>
  <c r="BE40" i="6"/>
  <c r="AY41" i="6"/>
  <c r="AZ41" i="6"/>
  <c r="BD41" i="6"/>
  <c r="BE41" i="6"/>
  <c r="AY42" i="6"/>
  <c r="AZ42" i="6"/>
  <c r="BD42" i="6"/>
  <c r="BE42" i="6"/>
  <c r="AY43" i="6"/>
  <c r="AZ43" i="6"/>
  <c r="BD43" i="6"/>
  <c r="BE43" i="6"/>
  <c r="AY44" i="6"/>
  <c r="AZ44" i="6"/>
  <c r="BD44" i="6"/>
  <c r="BE44" i="6"/>
  <c r="AY45" i="6"/>
  <c r="AZ45" i="6"/>
  <c r="BD45" i="6"/>
  <c r="BE45" i="6"/>
  <c r="AY46" i="6"/>
  <c r="AZ46" i="6"/>
  <c r="BD46" i="6"/>
  <c r="BE46" i="6"/>
  <c r="AY47" i="6"/>
  <c r="AZ47" i="6"/>
  <c r="BD47" i="6"/>
  <c r="BE47" i="6"/>
  <c r="AY48" i="6"/>
  <c r="AZ48" i="6"/>
  <c r="BD48" i="6"/>
  <c r="BE48" i="6"/>
  <c r="AY49" i="6"/>
  <c r="AZ49" i="6"/>
  <c r="BD49" i="6"/>
  <c r="BE49" i="6"/>
  <c r="AY50" i="6"/>
  <c r="AZ50" i="6"/>
  <c r="BD50" i="6"/>
  <c r="BE50" i="6"/>
  <c r="AY51" i="6"/>
  <c r="AZ51" i="6"/>
  <c r="BD51" i="6"/>
  <c r="BE51" i="6"/>
  <c r="AY52" i="6"/>
  <c r="AZ52" i="6"/>
  <c r="BD52" i="6"/>
  <c r="BE52" i="6"/>
  <c r="AY53" i="6"/>
  <c r="AZ53" i="6"/>
  <c r="BD53" i="6"/>
  <c r="BE53" i="6"/>
  <c r="AY54" i="6"/>
  <c r="AZ54" i="6"/>
  <c r="BD54" i="6"/>
  <c r="BE54" i="6"/>
  <c r="AY55" i="6"/>
  <c r="AZ55" i="6"/>
  <c r="BD55" i="6"/>
  <c r="BE55" i="6"/>
  <c r="AY56" i="6"/>
  <c r="AZ56" i="6"/>
  <c r="BD56" i="6"/>
  <c r="BE56" i="6"/>
  <c r="AY57" i="6"/>
  <c r="AZ57" i="6"/>
  <c r="BD57" i="6"/>
  <c r="BE57" i="6"/>
  <c r="AY58" i="6"/>
  <c r="AZ58" i="6"/>
  <c r="BD58" i="6"/>
  <c r="BE58" i="6"/>
  <c r="AY59" i="6"/>
  <c r="AZ59" i="6"/>
  <c r="BD59" i="6"/>
  <c r="BE59" i="6"/>
  <c r="AY60" i="6"/>
  <c r="AZ60" i="6"/>
  <c r="BD60" i="6"/>
  <c r="BE60" i="6"/>
  <c r="AY61" i="6"/>
  <c r="AZ61" i="6"/>
  <c r="BD61" i="6"/>
  <c r="BE61" i="6"/>
  <c r="AY62" i="6"/>
  <c r="AZ62" i="6"/>
  <c r="BD62" i="6"/>
  <c r="BE62" i="6"/>
  <c r="AY63" i="6"/>
  <c r="AZ63" i="6"/>
  <c r="BD63" i="6"/>
  <c r="BE63" i="6"/>
  <c r="AY64" i="6"/>
  <c r="AZ64" i="6"/>
  <c r="BD64" i="6"/>
  <c r="BE64" i="6"/>
  <c r="AY65" i="6"/>
  <c r="AZ65" i="6"/>
  <c r="BD65" i="6"/>
  <c r="BE65" i="6"/>
  <c r="AY66" i="6"/>
  <c r="AZ66" i="6"/>
  <c r="BD66" i="6"/>
  <c r="BE66" i="6"/>
  <c r="AY67" i="6"/>
  <c r="AZ67" i="6"/>
  <c r="BD67" i="6"/>
  <c r="BE67" i="6"/>
  <c r="AY68" i="6"/>
  <c r="AZ68" i="6"/>
  <c r="BD68" i="6"/>
  <c r="BE68" i="6"/>
  <c r="AY69" i="6"/>
  <c r="AZ69" i="6"/>
  <c r="BD69" i="6"/>
  <c r="BE69" i="6"/>
  <c r="AY70" i="6"/>
  <c r="AZ70" i="6"/>
  <c r="BD70" i="6"/>
  <c r="BE70" i="6"/>
  <c r="AY71" i="6"/>
  <c r="AZ71" i="6"/>
  <c r="BD71" i="6"/>
  <c r="BE71" i="6"/>
  <c r="AY72" i="6"/>
  <c r="AZ72" i="6"/>
  <c r="BD72" i="6"/>
  <c r="BE72" i="6"/>
  <c r="AY73" i="6"/>
  <c r="AZ73" i="6"/>
  <c r="BD73" i="6"/>
  <c r="BE73" i="6"/>
  <c r="AY74" i="6"/>
  <c r="AZ74" i="6"/>
  <c r="BD74" i="6"/>
  <c r="BE74" i="6"/>
  <c r="AY75" i="6"/>
  <c r="AZ75" i="6"/>
  <c r="BD75" i="6"/>
  <c r="BE75" i="6"/>
  <c r="AY76" i="6"/>
  <c r="AZ76" i="6"/>
  <c r="BD76" i="6"/>
  <c r="BE76" i="6"/>
  <c r="AY77" i="6"/>
  <c r="AZ77" i="6"/>
  <c r="BD77" i="6"/>
  <c r="BE77" i="6"/>
  <c r="AY78" i="6"/>
  <c r="AZ78" i="6"/>
  <c r="BD78" i="6"/>
  <c r="BE78" i="6"/>
  <c r="AY79" i="6"/>
  <c r="AZ79" i="6"/>
  <c r="BD79" i="6"/>
  <c r="BE79" i="6"/>
  <c r="AY80" i="6"/>
  <c r="AZ80" i="6"/>
  <c r="BD80" i="6"/>
  <c r="BE80" i="6"/>
  <c r="AY81" i="6"/>
  <c r="AZ81" i="6"/>
  <c r="BD81" i="6"/>
  <c r="BE81" i="6"/>
  <c r="AY82" i="6"/>
  <c r="AZ82" i="6"/>
  <c r="BD82" i="6"/>
  <c r="BE82" i="6"/>
  <c r="AY83" i="6"/>
  <c r="AZ83" i="6"/>
  <c r="BD83" i="6"/>
  <c r="BE83" i="6"/>
  <c r="AY84" i="6"/>
  <c r="AZ84" i="6"/>
  <c r="BD84" i="6"/>
  <c r="BE84" i="6"/>
  <c r="AY85" i="6"/>
  <c r="AZ85" i="6"/>
  <c r="BD85" i="6"/>
  <c r="BE85" i="6"/>
  <c r="AY86" i="6"/>
  <c r="AZ86" i="6"/>
  <c r="BD86" i="6"/>
  <c r="BE86" i="6"/>
  <c r="AY87" i="6"/>
  <c r="AZ87" i="6"/>
  <c r="BD87" i="6"/>
  <c r="BE87" i="6"/>
  <c r="AY88" i="6"/>
  <c r="AZ88" i="6"/>
  <c r="BD88" i="6"/>
  <c r="BE88" i="6"/>
  <c r="AY89" i="6"/>
  <c r="AZ89" i="6"/>
  <c r="BD89" i="6"/>
  <c r="BE89" i="6"/>
  <c r="AY90" i="6"/>
  <c r="AZ90" i="6"/>
  <c r="BD90" i="6"/>
  <c r="BE90" i="6"/>
  <c r="AY91" i="6"/>
  <c r="AZ91" i="6"/>
  <c r="BD91" i="6"/>
  <c r="BE91" i="6"/>
  <c r="AY92" i="6"/>
  <c r="AZ92" i="6"/>
  <c r="BD92" i="6"/>
  <c r="BE92" i="6"/>
  <c r="AY93" i="6"/>
  <c r="AZ93" i="6"/>
  <c r="BD93" i="6"/>
  <c r="BE93" i="6"/>
  <c r="AY94" i="6"/>
  <c r="AZ94" i="6"/>
  <c r="BD94" i="6"/>
  <c r="BE94" i="6"/>
  <c r="AY95" i="6"/>
  <c r="AZ95" i="6"/>
  <c r="BD95" i="6"/>
  <c r="BE95" i="6"/>
  <c r="AY96" i="6"/>
  <c r="AZ96" i="6"/>
  <c r="BD96" i="6"/>
  <c r="BE96" i="6"/>
  <c r="AY97" i="6"/>
  <c r="AZ97" i="6"/>
  <c r="BD97" i="6"/>
  <c r="BE97" i="6"/>
  <c r="AY98" i="6"/>
  <c r="AZ98" i="6"/>
  <c r="BD98" i="6"/>
  <c r="BE98" i="6"/>
  <c r="AY99" i="6"/>
  <c r="AZ99" i="6"/>
  <c r="BD99" i="6"/>
  <c r="BE99" i="6"/>
  <c r="AY100" i="6"/>
  <c r="AZ100" i="6"/>
  <c r="BD100" i="6"/>
  <c r="BE100" i="6"/>
  <c r="AY101" i="6"/>
  <c r="AZ101" i="6"/>
  <c r="BD101" i="6"/>
  <c r="BE101" i="6"/>
  <c r="AY102" i="6"/>
  <c r="AZ102" i="6"/>
  <c r="BD102" i="6"/>
  <c r="BE102" i="6"/>
  <c r="AY103" i="6"/>
  <c r="AZ103" i="6"/>
  <c r="BD103" i="6"/>
  <c r="BE103" i="6"/>
  <c r="AY104" i="6"/>
  <c r="AZ104" i="6"/>
  <c r="BD104" i="6"/>
  <c r="BE104" i="6"/>
  <c r="AY105" i="6"/>
  <c r="AZ105" i="6"/>
  <c r="BD105" i="6"/>
  <c r="BE105" i="6"/>
  <c r="AY106" i="6"/>
  <c r="AZ106" i="6"/>
  <c r="BD106" i="6"/>
  <c r="BE106" i="6"/>
  <c r="AY107" i="6"/>
  <c r="AZ107" i="6"/>
  <c r="BD107" i="6"/>
  <c r="BE107" i="6"/>
  <c r="AY108" i="6"/>
  <c r="AZ108" i="6"/>
  <c r="BD108" i="6"/>
  <c r="BE108" i="6"/>
  <c r="AY109" i="6"/>
  <c r="AZ109" i="6"/>
  <c r="BD109" i="6"/>
  <c r="BE109" i="6"/>
  <c r="AY110" i="6"/>
  <c r="AZ110" i="6"/>
  <c r="BD110" i="6"/>
  <c r="BE110" i="6"/>
  <c r="AY111" i="6"/>
  <c r="AZ111" i="6"/>
  <c r="BD111" i="6"/>
  <c r="BE111" i="6"/>
  <c r="AY112" i="6"/>
  <c r="AZ112" i="6"/>
  <c r="BD112" i="6"/>
  <c r="BE112" i="6"/>
  <c r="AY113" i="6"/>
  <c r="AZ113" i="6"/>
  <c r="BD113" i="6"/>
  <c r="BE113" i="6"/>
  <c r="AY114" i="6"/>
  <c r="AZ114" i="6"/>
  <c r="BD114" i="6"/>
  <c r="BE114" i="6"/>
  <c r="AY115" i="6"/>
  <c r="AZ115" i="6"/>
  <c r="BD115" i="6"/>
  <c r="BE115" i="6"/>
  <c r="AY116" i="6"/>
  <c r="AZ116" i="6"/>
  <c r="BD116" i="6"/>
  <c r="BE116" i="6"/>
  <c r="AY117" i="6"/>
  <c r="AZ117" i="6"/>
  <c r="BD117" i="6"/>
  <c r="BE117" i="6"/>
  <c r="AY118" i="6"/>
  <c r="AZ118" i="6"/>
  <c r="BD118" i="6"/>
  <c r="BE118" i="6"/>
  <c r="AY119" i="6"/>
  <c r="AZ119" i="6"/>
  <c r="BD119" i="6"/>
  <c r="BE119" i="6"/>
  <c r="AY120" i="6"/>
  <c r="AZ120" i="6"/>
  <c r="BD120" i="6"/>
  <c r="BE120" i="6"/>
  <c r="AY121" i="6"/>
  <c r="AZ121" i="6"/>
  <c r="BD121" i="6"/>
  <c r="BE121" i="6"/>
  <c r="AY122" i="6"/>
  <c r="AZ122" i="6"/>
  <c r="BD122" i="6"/>
  <c r="BE122" i="6"/>
  <c r="AY123" i="6"/>
  <c r="AZ123" i="6"/>
  <c r="BD123" i="6"/>
  <c r="BE123" i="6"/>
  <c r="AY124" i="6"/>
  <c r="AZ124" i="6"/>
  <c r="BD124" i="6"/>
  <c r="BE124" i="6"/>
  <c r="AY125" i="6"/>
  <c r="AZ125" i="6"/>
  <c r="BD125" i="6"/>
  <c r="BE125" i="6"/>
  <c r="AY126" i="6"/>
  <c r="AZ126" i="6"/>
  <c r="BD126" i="6"/>
  <c r="BE126" i="6"/>
  <c r="AY127" i="6"/>
  <c r="AZ127" i="6"/>
  <c r="BD127" i="6"/>
  <c r="BE127" i="6"/>
  <c r="AY128" i="6"/>
  <c r="AZ128" i="6"/>
  <c r="BD128" i="6"/>
  <c r="BE128" i="6"/>
  <c r="AY129" i="6"/>
  <c r="AZ129" i="6"/>
  <c r="BD129" i="6"/>
  <c r="BE129" i="6"/>
  <c r="AY130" i="6"/>
  <c r="AZ130" i="6"/>
  <c r="BD130" i="6"/>
  <c r="BE130" i="6"/>
  <c r="AY131" i="6"/>
  <c r="AZ131" i="6"/>
  <c r="BD131" i="6"/>
  <c r="BE131" i="6"/>
  <c r="AY132" i="6"/>
  <c r="AZ132" i="6"/>
  <c r="BD132" i="6"/>
  <c r="BE132" i="6"/>
  <c r="AY133" i="6"/>
  <c r="AZ133" i="6"/>
  <c r="BD133" i="6"/>
  <c r="BE133" i="6"/>
  <c r="AY134" i="6"/>
  <c r="AZ134" i="6"/>
  <c r="BD134" i="6"/>
  <c r="BE134" i="6"/>
  <c r="AY135" i="6"/>
  <c r="AZ135" i="6"/>
  <c r="BD135" i="6"/>
  <c r="BE135" i="6"/>
  <c r="AY136" i="6"/>
  <c r="AZ136" i="6"/>
  <c r="BD136" i="6"/>
  <c r="BE136" i="6"/>
  <c r="AY137" i="6"/>
  <c r="AZ137" i="6"/>
  <c r="BD137" i="6"/>
  <c r="BE137" i="6"/>
  <c r="AY138" i="6"/>
  <c r="AZ138" i="6"/>
  <c r="BD138" i="6"/>
  <c r="BE138" i="6"/>
  <c r="AY139" i="6"/>
  <c r="AZ139" i="6"/>
  <c r="BD139" i="6"/>
  <c r="BE139" i="6"/>
  <c r="AY140" i="6"/>
  <c r="AZ140" i="6"/>
  <c r="BD140" i="6"/>
  <c r="BE140" i="6"/>
  <c r="AY141" i="6"/>
  <c r="AZ141" i="6"/>
  <c r="BD141" i="6"/>
  <c r="BE141" i="6"/>
  <c r="AY142" i="6"/>
  <c r="AZ142" i="6"/>
  <c r="BD142" i="6"/>
  <c r="BE142" i="6"/>
  <c r="AY143" i="6"/>
  <c r="AZ143" i="6"/>
  <c r="BD143" i="6"/>
  <c r="BE143" i="6"/>
  <c r="AY144" i="6"/>
  <c r="AZ144" i="6"/>
  <c r="BD144" i="6"/>
  <c r="BE144" i="6"/>
  <c r="AY145" i="6"/>
  <c r="AZ145" i="6"/>
  <c r="BD145" i="6"/>
  <c r="BE145" i="6"/>
  <c r="AY146" i="6"/>
  <c r="AZ146" i="6"/>
  <c r="BD146" i="6"/>
  <c r="BE146" i="6"/>
  <c r="AY147" i="6"/>
  <c r="AZ147" i="6"/>
  <c r="BD147" i="6"/>
  <c r="BE147" i="6"/>
  <c r="AY148" i="6"/>
  <c r="AZ148" i="6"/>
  <c r="BD148" i="6"/>
  <c r="BE148" i="6"/>
  <c r="AY149" i="6"/>
  <c r="AZ149" i="6"/>
  <c r="BD149" i="6"/>
  <c r="BE149" i="6"/>
  <c r="AY150" i="6"/>
  <c r="AZ150" i="6"/>
  <c r="BD150" i="6"/>
  <c r="BE150" i="6"/>
  <c r="AY151" i="6"/>
  <c r="AZ151" i="6"/>
  <c r="BD151" i="6"/>
  <c r="BE151" i="6"/>
  <c r="AY152" i="6"/>
  <c r="AZ152" i="6"/>
  <c r="BD152" i="6"/>
  <c r="BE152" i="6"/>
  <c r="AY153" i="6"/>
  <c r="AZ153" i="6"/>
  <c r="BD153" i="6"/>
  <c r="BE153" i="6"/>
  <c r="AY154" i="6"/>
  <c r="AZ154" i="6"/>
  <c r="BD154" i="6"/>
  <c r="BE154" i="6"/>
  <c r="AY155" i="6"/>
  <c r="AZ155" i="6"/>
  <c r="BD155" i="6"/>
  <c r="BE155" i="6"/>
  <c r="AY156" i="6"/>
  <c r="AZ156" i="6"/>
  <c r="BD156" i="6"/>
  <c r="BE156" i="6"/>
  <c r="AY157" i="6"/>
  <c r="AZ157" i="6"/>
  <c r="BD157" i="6"/>
  <c r="BE157" i="6"/>
  <c r="AY158" i="6"/>
  <c r="AZ158" i="6"/>
  <c r="BD158" i="6"/>
  <c r="BE158" i="6"/>
  <c r="AY159" i="6"/>
  <c r="AZ159" i="6"/>
  <c r="BD159" i="6"/>
  <c r="BE159" i="6"/>
  <c r="AY160" i="6"/>
  <c r="AZ160" i="6"/>
  <c r="BD160" i="6"/>
  <c r="BE160" i="6"/>
  <c r="AY161" i="6"/>
  <c r="AZ161" i="6"/>
  <c r="BD161" i="6"/>
  <c r="BE161" i="6"/>
  <c r="AY162" i="6"/>
  <c r="AZ162" i="6"/>
  <c r="BD162" i="6"/>
  <c r="BE162" i="6"/>
  <c r="AY163" i="6"/>
  <c r="AZ163" i="6"/>
  <c r="BD163" i="6"/>
  <c r="BE163" i="6"/>
  <c r="AY164" i="6"/>
  <c r="AZ164" i="6"/>
  <c r="BD164" i="6"/>
  <c r="BE164" i="6"/>
  <c r="AY165" i="6"/>
  <c r="AZ165" i="6"/>
  <c r="BD165" i="6"/>
  <c r="BE165" i="6"/>
  <c r="AY166" i="6"/>
  <c r="AZ166" i="6"/>
  <c r="BD166" i="6"/>
  <c r="BE166" i="6"/>
  <c r="AY167" i="6"/>
  <c r="AZ167" i="6"/>
  <c r="BD167" i="6"/>
  <c r="BE167" i="6"/>
  <c r="AY168" i="6"/>
  <c r="AZ168" i="6"/>
  <c r="BD168" i="6"/>
  <c r="BE168" i="6"/>
  <c r="AY169" i="6"/>
  <c r="AZ169" i="6"/>
  <c r="BD169" i="6"/>
  <c r="BE169" i="6"/>
  <c r="AY170" i="6"/>
  <c r="AZ170" i="6"/>
  <c r="BD170" i="6"/>
  <c r="BE170" i="6"/>
  <c r="AY171" i="6"/>
  <c r="AZ171" i="6"/>
  <c r="BD171" i="6"/>
  <c r="BE171" i="6"/>
  <c r="AY172" i="6"/>
  <c r="AZ172" i="6"/>
  <c r="BD172" i="6"/>
  <c r="BE172" i="6"/>
  <c r="AY173" i="6"/>
  <c r="AZ173" i="6"/>
  <c r="BD173" i="6"/>
  <c r="BE173" i="6"/>
  <c r="AY174" i="6"/>
  <c r="AZ174" i="6"/>
  <c r="BD174" i="6"/>
  <c r="BE174" i="6"/>
  <c r="AY175" i="6"/>
  <c r="AZ175" i="6"/>
  <c r="BD175" i="6"/>
  <c r="BE175" i="6"/>
  <c r="AY176" i="6"/>
  <c r="AZ176" i="6"/>
  <c r="BD176" i="6"/>
  <c r="BE176" i="6"/>
  <c r="AY177" i="6"/>
  <c r="AZ177" i="6"/>
  <c r="BD177" i="6"/>
  <c r="BE177" i="6"/>
  <c r="AY178" i="6"/>
  <c r="AZ178" i="6"/>
  <c r="BD178" i="6"/>
  <c r="BE178" i="6"/>
  <c r="AY179" i="6"/>
  <c r="AZ179" i="6"/>
  <c r="BD179" i="6"/>
  <c r="BE179" i="6"/>
  <c r="AY180" i="6"/>
  <c r="AZ180" i="6"/>
  <c r="BD180" i="6"/>
  <c r="BE180" i="6"/>
  <c r="AY181" i="6"/>
  <c r="AZ181" i="6"/>
  <c r="BD181" i="6"/>
  <c r="BE181" i="6"/>
  <c r="AY182" i="6"/>
  <c r="AZ182" i="6"/>
  <c r="BD182" i="6"/>
  <c r="BE182" i="6"/>
  <c r="AY183" i="6"/>
  <c r="AZ183" i="6"/>
  <c r="BD183" i="6"/>
  <c r="BE183" i="6"/>
  <c r="AY184" i="6"/>
  <c r="AZ184" i="6"/>
  <c r="BD184" i="6"/>
  <c r="BE184" i="6"/>
  <c r="AY185" i="6"/>
  <c r="AZ185" i="6"/>
  <c r="BD185" i="6"/>
  <c r="BE185" i="6"/>
  <c r="AY186" i="6"/>
  <c r="AZ186" i="6"/>
  <c r="BD186" i="6"/>
  <c r="BE186" i="6"/>
  <c r="AY187" i="6"/>
  <c r="AZ187" i="6"/>
  <c r="BD187" i="6"/>
  <c r="BE187" i="6"/>
  <c r="AY188" i="6"/>
  <c r="AZ188" i="6"/>
  <c r="BD188" i="6"/>
  <c r="BE188" i="6"/>
  <c r="AY189" i="6"/>
  <c r="AZ189" i="6"/>
  <c r="BD189" i="6"/>
  <c r="BE189" i="6"/>
  <c r="AY190" i="6"/>
  <c r="AZ190" i="6"/>
  <c r="BD190" i="6"/>
  <c r="BE190" i="6"/>
  <c r="AY191" i="6"/>
  <c r="AZ191" i="6"/>
  <c r="BD191" i="6"/>
  <c r="BE191" i="6"/>
  <c r="AY192" i="6"/>
  <c r="AZ192" i="6"/>
  <c r="BD192" i="6"/>
  <c r="BE192" i="6"/>
  <c r="AY193" i="6"/>
  <c r="AZ193" i="6"/>
  <c r="BD193" i="6"/>
  <c r="BE193" i="6"/>
  <c r="AY194" i="6"/>
  <c r="AZ194" i="6"/>
  <c r="BD194" i="6"/>
  <c r="BE194" i="6"/>
  <c r="AY195" i="6"/>
  <c r="AZ195" i="6"/>
  <c r="BD195" i="6"/>
  <c r="BE195" i="6"/>
  <c r="AY196" i="6"/>
  <c r="AZ196" i="6"/>
  <c r="BD196" i="6"/>
  <c r="BE196" i="6"/>
  <c r="AY197" i="6"/>
  <c r="AZ197" i="6"/>
  <c r="BD197" i="6"/>
  <c r="BE197" i="6"/>
  <c r="AY198" i="6"/>
  <c r="AZ198" i="6"/>
  <c r="BD198" i="6"/>
  <c r="BE198" i="6"/>
  <c r="AY199" i="6"/>
  <c r="AZ199" i="6"/>
  <c r="BD199" i="6"/>
  <c r="BE199" i="6"/>
  <c r="AY200" i="6"/>
  <c r="AZ200" i="6"/>
  <c r="BD200" i="6"/>
  <c r="BE200" i="6"/>
  <c r="AY201" i="6"/>
  <c r="AZ201" i="6"/>
  <c r="BD201" i="6"/>
  <c r="BE201" i="6"/>
  <c r="AY202" i="6"/>
  <c r="AZ202" i="6"/>
  <c r="BD202" i="6"/>
  <c r="BE202" i="6"/>
  <c r="AY203" i="6"/>
  <c r="AZ203" i="6"/>
  <c r="BD203" i="6"/>
  <c r="BE203" i="6"/>
  <c r="AY204" i="6"/>
  <c r="AZ204" i="6"/>
  <c r="BD204" i="6"/>
  <c r="BE204" i="6"/>
  <c r="AY205" i="6"/>
  <c r="AZ205" i="6"/>
  <c r="BD205" i="6"/>
  <c r="BE205" i="6"/>
  <c r="AY206" i="6"/>
  <c r="AZ206" i="6"/>
  <c r="BD206" i="6"/>
  <c r="BE206" i="6"/>
  <c r="AY207" i="6"/>
  <c r="AZ207" i="6"/>
  <c r="BD207" i="6"/>
  <c r="BE207" i="6"/>
  <c r="AY208" i="6"/>
  <c r="AZ208" i="6"/>
  <c r="BD208" i="6"/>
  <c r="BE208" i="6"/>
  <c r="AY209" i="6"/>
  <c r="AZ209" i="6"/>
  <c r="BD209" i="6"/>
  <c r="BE209" i="6"/>
  <c r="AY210" i="6"/>
  <c r="AZ210" i="6"/>
  <c r="BD210" i="6"/>
  <c r="BE210" i="6"/>
  <c r="AY211" i="6"/>
  <c r="AZ211" i="6"/>
  <c r="BD211" i="6"/>
  <c r="BE211" i="6"/>
  <c r="AY212" i="6"/>
  <c r="AZ212" i="6"/>
  <c r="BD212" i="6"/>
  <c r="BE212" i="6"/>
  <c r="AY213" i="6"/>
  <c r="AZ213" i="6"/>
  <c r="BD213" i="6"/>
  <c r="BE213" i="6"/>
  <c r="AY214" i="6"/>
  <c r="AZ214" i="6"/>
  <c r="BD214" i="6"/>
  <c r="BE214" i="6"/>
  <c r="AY215" i="6"/>
  <c r="AZ215" i="6"/>
  <c r="BD215" i="6"/>
  <c r="BE215" i="6"/>
  <c r="AY216" i="6"/>
  <c r="AZ216" i="6"/>
  <c r="BD216" i="6"/>
  <c r="BE216" i="6"/>
  <c r="AY217" i="6"/>
  <c r="AZ217" i="6"/>
  <c r="BD217" i="6"/>
  <c r="BE217" i="6"/>
  <c r="AY218" i="6"/>
  <c r="AZ218" i="6"/>
  <c r="BD218" i="6"/>
  <c r="BE218" i="6"/>
  <c r="AY219" i="6"/>
  <c r="AZ219" i="6"/>
  <c r="BD219" i="6"/>
  <c r="BE219" i="6"/>
  <c r="AY220" i="6"/>
  <c r="AZ220" i="6"/>
  <c r="BD220" i="6"/>
  <c r="BE220" i="6"/>
  <c r="AY221" i="6"/>
  <c r="AZ221" i="6"/>
  <c r="BD221" i="6"/>
  <c r="BE221" i="6"/>
  <c r="AY222" i="6"/>
  <c r="AZ222" i="6"/>
  <c r="BD222" i="6"/>
  <c r="BE222" i="6"/>
  <c r="AY223" i="6"/>
  <c r="AZ223" i="6"/>
  <c r="BD223" i="6"/>
  <c r="BE223" i="6"/>
  <c r="AY224" i="6"/>
  <c r="AZ224" i="6"/>
  <c r="BD224" i="6"/>
  <c r="BE224" i="6"/>
  <c r="AY225" i="6"/>
  <c r="AZ225" i="6"/>
  <c r="BD225" i="6"/>
  <c r="BE225" i="6"/>
  <c r="AY226" i="6"/>
  <c r="AZ226" i="6"/>
  <c r="BD226" i="6"/>
  <c r="BE226" i="6"/>
  <c r="AY227" i="6"/>
  <c r="AZ227" i="6"/>
  <c r="BD227" i="6"/>
  <c r="BE227" i="6"/>
  <c r="AY228" i="6"/>
  <c r="AZ228" i="6"/>
  <c r="BD228" i="6"/>
  <c r="BE228" i="6"/>
  <c r="AY229" i="6"/>
  <c r="AZ229" i="6"/>
  <c r="BD229" i="6"/>
  <c r="BE229" i="6"/>
  <c r="AY230" i="6"/>
  <c r="AZ230" i="6"/>
  <c r="BD230" i="6"/>
  <c r="BE230" i="6"/>
  <c r="AY231" i="6"/>
  <c r="AZ231" i="6"/>
  <c r="BD231" i="6"/>
  <c r="BE231" i="6"/>
  <c r="AY232" i="6"/>
  <c r="AZ232" i="6"/>
  <c r="BD232" i="6"/>
  <c r="BE232" i="6"/>
  <c r="AY233" i="6"/>
  <c r="AZ233" i="6"/>
  <c r="BD233" i="6"/>
  <c r="BE233" i="6"/>
  <c r="AY234" i="6"/>
  <c r="AZ234" i="6"/>
  <c r="BD234" i="6"/>
  <c r="BE234" i="6"/>
  <c r="AY235" i="6"/>
  <c r="AZ235" i="6"/>
  <c r="BD235" i="6"/>
  <c r="BE235" i="6"/>
  <c r="AY236" i="6"/>
  <c r="AZ236" i="6"/>
  <c r="BD236" i="6"/>
  <c r="BE236" i="6"/>
  <c r="AY237" i="6"/>
  <c r="AZ237" i="6"/>
  <c r="BD237" i="6"/>
  <c r="BE237" i="6"/>
  <c r="AY238" i="6"/>
  <c r="AZ238" i="6"/>
  <c r="BD238" i="6"/>
  <c r="BE238" i="6"/>
  <c r="AY239" i="6"/>
  <c r="AZ239" i="6"/>
  <c r="BD239" i="6"/>
  <c r="BE239" i="6"/>
  <c r="AY240" i="6"/>
  <c r="AZ240" i="6"/>
  <c r="BD240" i="6"/>
  <c r="BE240" i="6"/>
  <c r="AY241" i="6"/>
  <c r="AZ241" i="6"/>
  <c r="BD241" i="6"/>
  <c r="BE241" i="6"/>
  <c r="AY242" i="6"/>
  <c r="AZ242" i="6"/>
  <c r="BD242" i="6"/>
  <c r="BE242" i="6"/>
  <c r="AY243" i="6"/>
  <c r="AZ243" i="6"/>
  <c r="BD243" i="6"/>
  <c r="BE243" i="6"/>
  <c r="AY244" i="6"/>
  <c r="AZ244" i="6"/>
  <c r="BD244" i="6"/>
  <c r="BE244" i="6"/>
  <c r="AY245" i="6"/>
  <c r="AZ245" i="6"/>
  <c r="BD245" i="6"/>
  <c r="BE245" i="6"/>
  <c r="AY246" i="6"/>
  <c r="AZ246" i="6"/>
  <c r="BD246" i="6"/>
  <c r="BE246" i="6"/>
  <c r="AY247" i="6"/>
  <c r="AZ247" i="6"/>
  <c r="BD247" i="6"/>
  <c r="BE247" i="6"/>
  <c r="AY248" i="6"/>
  <c r="AZ248" i="6"/>
  <c r="BD248" i="6"/>
  <c r="BE248" i="6"/>
  <c r="AY249" i="6"/>
  <c r="AZ249" i="6"/>
  <c r="BD249" i="6"/>
  <c r="BE249" i="6"/>
  <c r="AY250" i="6"/>
  <c r="AZ250" i="6"/>
  <c r="BD250" i="6"/>
  <c r="BE250" i="6"/>
  <c r="AY251" i="6"/>
  <c r="AZ251" i="6"/>
  <c r="BD251" i="6"/>
  <c r="BE251" i="6"/>
  <c r="BE4" i="6"/>
  <c r="BD4" i="6"/>
  <c r="AZ4" i="6"/>
  <c r="AY4" i="6"/>
  <c r="DR251" i="6"/>
  <c r="AE131" i="1" s="1"/>
  <c r="DJ251" i="6"/>
  <c r="AC131" i="1" s="1"/>
  <c r="DB251" i="6"/>
  <c r="AA131" i="1" s="1"/>
  <c r="CT251" i="6"/>
  <c r="Y131" i="1" s="1"/>
  <c r="CL251" i="6"/>
  <c r="W131" i="1" s="1"/>
  <c r="CD251" i="6"/>
  <c r="U131" i="1" s="1"/>
  <c r="BV251" i="6"/>
  <c r="S131" i="1" s="1"/>
  <c r="BN251" i="6"/>
  <c r="Q131" i="1" s="1"/>
  <c r="AQ5" i="6"/>
  <c r="AR5" i="6"/>
  <c r="AV5" i="6"/>
  <c r="AW5" i="6"/>
  <c r="AQ6" i="6"/>
  <c r="AR6" i="6"/>
  <c r="AV6" i="6"/>
  <c r="AW6" i="6"/>
  <c r="AQ7" i="6"/>
  <c r="AR7" i="6"/>
  <c r="AV7" i="6"/>
  <c r="AW7" i="6"/>
  <c r="AQ8" i="6"/>
  <c r="AR8" i="6"/>
  <c r="AV8" i="6"/>
  <c r="AW8" i="6"/>
  <c r="AQ9" i="6"/>
  <c r="AR9" i="6"/>
  <c r="AV9" i="6"/>
  <c r="AW9" i="6"/>
  <c r="AQ10" i="6"/>
  <c r="AR10" i="6"/>
  <c r="AV10" i="6"/>
  <c r="AW10" i="6"/>
  <c r="AQ11" i="6"/>
  <c r="AR11" i="6"/>
  <c r="AV11" i="6"/>
  <c r="AW11" i="6"/>
  <c r="AQ12" i="6"/>
  <c r="AR12" i="6"/>
  <c r="AV12" i="6"/>
  <c r="AW12" i="6"/>
  <c r="AQ13" i="6"/>
  <c r="AR13" i="6"/>
  <c r="AV13" i="6"/>
  <c r="AW13" i="6"/>
  <c r="AQ14" i="6"/>
  <c r="AR14" i="6"/>
  <c r="AV14" i="6"/>
  <c r="AW14" i="6"/>
  <c r="AQ15" i="6"/>
  <c r="AR15" i="6"/>
  <c r="AV15" i="6"/>
  <c r="AW15" i="6"/>
  <c r="AQ16" i="6"/>
  <c r="AR16" i="6"/>
  <c r="AV16" i="6"/>
  <c r="AW16" i="6"/>
  <c r="AQ17" i="6"/>
  <c r="AR17" i="6"/>
  <c r="AV17" i="6"/>
  <c r="AW17" i="6"/>
  <c r="AQ18" i="6"/>
  <c r="AR18" i="6"/>
  <c r="AV18" i="6"/>
  <c r="AW18" i="6"/>
  <c r="AQ19" i="6"/>
  <c r="AR19" i="6"/>
  <c r="AV19" i="6"/>
  <c r="AW19" i="6"/>
  <c r="AQ20" i="6"/>
  <c r="AR20" i="6"/>
  <c r="AV20" i="6"/>
  <c r="AW20" i="6"/>
  <c r="AQ21" i="6"/>
  <c r="AR21" i="6"/>
  <c r="AV21" i="6"/>
  <c r="AW21" i="6"/>
  <c r="AQ22" i="6"/>
  <c r="AR22" i="6"/>
  <c r="AV22" i="6"/>
  <c r="AW22" i="6"/>
  <c r="AQ23" i="6"/>
  <c r="AR23" i="6"/>
  <c r="AV23" i="6"/>
  <c r="AW23" i="6"/>
  <c r="AQ24" i="6"/>
  <c r="AR24" i="6"/>
  <c r="AV24" i="6"/>
  <c r="AW24" i="6"/>
  <c r="AQ25" i="6"/>
  <c r="AR25" i="6"/>
  <c r="AV25" i="6"/>
  <c r="AW25" i="6"/>
  <c r="AQ26" i="6"/>
  <c r="AR26" i="6"/>
  <c r="AV26" i="6"/>
  <c r="AW26" i="6"/>
  <c r="AQ27" i="6"/>
  <c r="AR27" i="6"/>
  <c r="AV27" i="6"/>
  <c r="AW27" i="6"/>
  <c r="AQ28" i="6"/>
  <c r="AR28" i="6"/>
  <c r="AV28" i="6"/>
  <c r="AW28" i="6"/>
  <c r="AQ29" i="6"/>
  <c r="AR29" i="6"/>
  <c r="AV29" i="6"/>
  <c r="AW29" i="6"/>
  <c r="AQ30" i="6"/>
  <c r="AR30" i="6"/>
  <c r="AV30" i="6"/>
  <c r="AW30" i="6"/>
  <c r="AQ31" i="6"/>
  <c r="AR31" i="6"/>
  <c r="AV31" i="6"/>
  <c r="AW31" i="6"/>
  <c r="AQ32" i="6"/>
  <c r="AR32" i="6"/>
  <c r="AV32" i="6"/>
  <c r="AW32" i="6"/>
  <c r="AQ33" i="6"/>
  <c r="AR33" i="6"/>
  <c r="AV33" i="6"/>
  <c r="AW33" i="6"/>
  <c r="AQ34" i="6"/>
  <c r="AR34" i="6"/>
  <c r="AV34" i="6"/>
  <c r="AW34" i="6"/>
  <c r="AQ35" i="6"/>
  <c r="AR35" i="6"/>
  <c r="AV35" i="6"/>
  <c r="AW35" i="6"/>
  <c r="AQ36" i="6"/>
  <c r="AR36" i="6"/>
  <c r="AV36" i="6"/>
  <c r="AW36" i="6"/>
  <c r="AQ37" i="6"/>
  <c r="AR37" i="6"/>
  <c r="AV37" i="6"/>
  <c r="AW37" i="6"/>
  <c r="AQ38" i="6"/>
  <c r="AR38" i="6"/>
  <c r="AV38" i="6"/>
  <c r="AW38" i="6"/>
  <c r="AQ39" i="6"/>
  <c r="AR39" i="6"/>
  <c r="AV39" i="6"/>
  <c r="AW39" i="6"/>
  <c r="AQ40" i="6"/>
  <c r="AR40" i="6"/>
  <c r="AV40" i="6"/>
  <c r="AW40" i="6"/>
  <c r="AQ41" i="6"/>
  <c r="AR41" i="6"/>
  <c r="AV41" i="6"/>
  <c r="AW41" i="6"/>
  <c r="AQ42" i="6"/>
  <c r="AR42" i="6"/>
  <c r="AV42" i="6"/>
  <c r="AW42" i="6"/>
  <c r="AQ43" i="6"/>
  <c r="AR43" i="6"/>
  <c r="AV43" i="6"/>
  <c r="AW43" i="6"/>
  <c r="AQ44" i="6"/>
  <c r="AR44" i="6"/>
  <c r="AV44" i="6"/>
  <c r="AW44" i="6"/>
  <c r="AQ45" i="6"/>
  <c r="AR45" i="6"/>
  <c r="AV45" i="6"/>
  <c r="AW45" i="6"/>
  <c r="AQ46" i="6"/>
  <c r="AR46" i="6"/>
  <c r="AV46" i="6"/>
  <c r="AW46" i="6"/>
  <c r="AQ47" i="6"/>
  <c r="AR47" i="6"/>
  <c r="AV47" i="6"/>
  <c r="AW47" i="6"/>
  <c r="AQ48" i="6"/>
  <c r="AR48" i="6"/>
  <c r="AV48" i="6"/>
  <c r="AW48" i="6"/>
  <c r="AQ49" i="6"/>
  <c r="AR49" i="6"/>
  <c r="AV49" i="6"/>
  <c r="AW49" i="6"/>
  <c r="AQ50" i="6"/>
  <c r="AR50" i="6"/>
  <c r="AV50" i="6"/>
  <c r="AW50" i="6"/>
  <c r="AQ51" i="6"/>
  <c r="AR51" i="6"/>
  <c r="AV51" i="6"/>
  <c r="AW51" i="6"/>
  <c r="AQ52" i="6"/>
  <c r="AR52" i="6"/>
  <c r="AV52" i="6"/>
  <c r="AW52" i="6"/>
  <c r="AQ53" i="6"/>
  <c r="AR53" i="6"/>
  <c r="AV53" i="6"/>
  <c r="AW53" i="6"/>
  <c r="AQ54" i="6"/>
  <c r="AR54" i="6"/>
  <c r="AV54" i="6"/>
  <c r="AW54" i="6"/>
  <c r="AQ55" i="6"/>
  <c r="AR55" i="6"/>
  <c r="AV55" i="6"/>
  <c r="AW55" i="6"/>
  <c r="AQ56" i="6"/>
  <c r="AR56" i="6"/>
  <c r="AV56" i="6"/>
  <c r="AW56" i="6"/>
  <c r="AQ57" i="6"/>
  <c r="AR57" i="6"/>
  <c r="AV57" i="6"/>
  <c r="AW57" i="6"/>
  <c r="AQ58" i="6"/>
  <c r="AR58" i="6"/>
  <c r="AV58" i="6"/>
  <c r="AW58" i="6"/>
  <c r="AQ59" i="6"/>
  <c r="AR59" i="6"/>
  <c r="AV59" i="6"/>
  <c r="AW59" i="6"/>
  <c r="AQ60" i="6"/>
  <c r="AR60" i="6"/>
  <c r="AV60" i="6"/>
  <c r="AW60" i="6"/>
  <c r="AQ61" i="6"/>
  <c r="AR61" i="6"/>
  <c r="AV61" i="6"/>
  <c r="AW61" i="6"/>
  <c r="AQ62" i="6"/>
  <c r="AR62" i="6"/>
  <c r="AV62" i="6"/>
  <c r="AW62" i="6"/>
  <c r="AQ63" i="6"/>
  <c r="AR63" i="6"/>
  <c r="AV63" i="6"/>
  <c r="AW63" i="6"/>
  <c r="AQ64" i="6"/>
  <c r="AR64" i="6"/>
  <c r="AV64" i="6"/>
  <c r="AW64" i="6"/>
  <c r="AQ65" i="6"/>
  <c r="AR65" i="6"/>
  <c r="AV65" i="6"/>
  <c r="AW65" i="6"/>
  <c r="AQ66" i="6"/>
  <c r="AR66" i="6"/>
  <c r="AV66" i="6"/>
  <c r="AW66" i="6"/>
  <c r="AQ67" i="6"/>
  <c r="AR67" i="6"/>
  <c r="AV67" i="6"/>
  <c r="AW67" i="6"/>
  <c r="AQ68" i="6"/>
  <c r="AR68" i="6"/>
  <c r="AV68" i="6"/>
  <c r="AW68" i="6"/>
  <c r="AQ69" i="6"/>
  <c r="AR69" i="6"/>
  <c r="AV69" i="6"/>
  <c r="AW69" i="6"/>
  <c r="AQ70" i="6"/>
  <c r="AR70" i="6"/>
  <c r="AV70" i="6"/>
  <c r="AW70" i="6"/>
  <c r="AQ71" i="6"/>
  <c r="AR71" i="6"/>
  <c r="AV71" i="6"/>
  <c r="AW71" i="6"/>
  <c r="AQ72" i="6"/>
  <c r="AR72" i="6"/>
  <c r="AV72" i="6"/>
  <c r="AW72" i="6"/>
  <c r="AQ73" i="6"/>
  <c r="AR73" i="6"/>
  <c r="AV73" i="6"/>
  <c r="AW73" i="6"/>
  <c r="AQ74" i="6"/>
  <c r="AR74" i="6"/>
  <c r="AV74" i="6"/>
  <c r="AW74" i="6"/>
  <c r="AQ75" i="6"/>
  <c r="AR75" i="6"/>
  <c r="AV75" i="6"/>
  <c r="AW75" i="6"/>
  <c r="AQ76" i="6"/>
  <c r="AR76" i="6"/>
  <c r="AV76" i="6"/>
  <c r="AW76" i="6"/>
  <c r="AQ77" i="6"/>
  <c r="AR77" i="6"/>
  <c r="AV77" i="6"/>
  <c r="AW77" i="6"/>
  <c r="AQ78" i="6"/>
  <c r="AR78" i="6"/>
  <c r="AV78" i="6"/>
  <c r="AW78" i="6"/>
  <c r="AQ79" i="6"/>
  <c r="AR79" i="6"/>
  <c r="AV79" i="6"/>
  <c r="AW79" i="6"/>
  <c r="AQ80" i="6"/>
  <c r="AR80" i="6"/>
  <c r="AV80" i="6"/>
  <c r="AW80" i="6"/>
  <c r="AQ81" i="6"/>
  <c r="AR81" i="6"/>
  <c r="AV81" i="6"/>
  <c r="AW81" i="6"/>
  <c r="AQ82" i="6"/>
  <c r="AR82" i="6"/>
  <c r="AV82" i="6"/>
  <c r="AW82" i="6"/>
  <c r="AQ83" i="6"/>
  <c r="AR83" i="6"/>
  <c r="AV83" i="6"/>
  <c r="AW83" i="6"/>
  <c r="AQ84" i="6"/>
  <c r="AR84" i="6"/>
  <c r="AV84" i="6"/>
  <c r="AW84" i="6"/>
  <c r="AQ85" i="6"/>
  <c r="AR85" i="6"/>
  <c r="AV85" i="6"/>
  <c r="AW85" i="6"/>
  <c r="AQ86" i="6"/>
  <c r="AR86" i="6"/>
  <c r="AV86" i="6"/>
  <c r="AW86" i="6"/>
  <c r="AQ87" i="6"/>
  <c r="AR87" i="6"/>
  <c r="AV87" i="6"/>
  <c r="AW87" i="6"/>
  <c r="AQ88" i="6"/>
  <c r="AR88" i="6"/>
  <c r="AV88" i="6"/>
  <c r="AW88" i="6"/>
  <c r="AQ89" i="6"/>
  <c r="AR89" i="6"/>
  <c r="AV89" i="6"/>
  <c r="AW89" i="6"/>
  <c r="AQ90" i="6"/>
  <c r="AR90" i="6"/>
  <c r="AV90" i="6"/>
  <c r="AW90" i="6"/>
  <c r="AQ91" i="6"/>
  <c r="AR91" i="6"/>
  <c r="AV91" i="6"/>
  <c r="AW91" i="6"/>
  <c r="AQ92" i="6"/>
  <c r="AR92" i="6"/>
  <c r="AV92" i="6"/>
  <c r="AW92" i="6"/>
  <c r="AQ93" i="6"/>
  <c r="AR93" i="6"/>
  <c r="AV93" i="6"/>
  <c r="AW93" i="6"/>
  <c r="AQ94" i="6"/>
  <c r="AR94" i="6"/>
  <c r="AV94" i="6"/>
  <c r="AW94" i="6"/>
  <c r="AQ95" i="6"/>
  <c r="AR95" i="6"/>
  <c r="AV95" i="6"/>
  <c r="AW95" i="6"/>
  <c r="AQ96" i="6"/>
  <c r="AR96" i="6"/>
  <c r="AV96" i="6"/>
  <c r="AW96" i="6"/>
  <c r="AQ97" i="6"/>
  <c r="AR97" i="6"/>
  <c r="AV97" i="6"/>
  <c r="AW97" i="6"/>
  <c r="AQ98" i="6"/>
  <c r="AR98" i="6"/>
  <c r="AV98" i="6"/>
  <c r="AW98" i="6"/>
  <c r="AQ99" i="6"/>
  <c r="AR99" i="6"/>
  <c r="AV99" i="6"/>
  <c r="AW99" i="6"/>
  <c r="AQ100" i="6"/>
  <c r="AR100" i="6"/>
  <c r="AV100" i="6"/>
  <c r="AW100" i="6"/>
  <c r="AQ101" i="6"/>
  <c r="AR101" i="6"/>
  <c r="AV101" i="6"/>
  <c r="AW101" i="6"/>
  <c r="AQ102" i="6"/>
  <c r="AR102" i="6"/>
  <c r="AV102" i="6"/>
  <c r="AW102" i="6"/>
  <c r="AQ103" i="6"/>
  <c r="AR103" i="6"/>
  <c r="AV103" i="6"/>
  <c r="AW103" i="6"/>
  <c r="AQ104" i="6"/>
  <c r="AR104" i="6"/>
  <c r="AV104" i="6"/>
  <c r="AW104" i="6"/>
  <c r="AQ105" i="6"/>
  <c r="AR105" i="6"/>
  <c r="AV105" i="6"/>
  <c r="AW105" i="6"/>
  <c r="AQ106" i="6"/>
  <c r="AR106" i="6"/>
  <c r="AV106" i="6"/>
  <c r="AW106" i="6"/>
  <c r="AQ107" i="6"/>
  <c r="AR107" i="6"/>
  <c r="AV107" i="6"/>
  <c r="AW107" i="6"/>
  <c r="AQ108" i="6"/>
  <c r="AR108" i="6"/>
  <c r="AV108" i="6"/>
  <c r="AW108" i="6"/>
  <c r="AQ109" i="6"/>
  <c r="AR109" i="6"/>
  <c r="AV109" i="6"/>
  <c r="AW109" i="6"/>
  <c r="AQ110" i="6"/>
  <c r="AR110" i="6"/>
  <c r="AV110" i="6"/>
  <c r="AW110" i="6"/>
  <c r="AQ111" i="6"/>
  <c r="AR111" i="6"/>
  <c r="AV111" i="6"/>
  <c r="AW111" i="6"/>
  <c r="AQ112" i="6"/>
  <c r="AR112" i="6"/>
  <c r="AV112" i="6"/>
  <c r="AW112" i="6"/>
  <c r="AQ113" i="6"/>
  <c r="AR113" i="6"/>
  <c r="AV113" i="6"/>
  <c r="AW113" i="6"/>
  <c r="AQ114" i="6"/>
  <c r="AR114" i="6"/>
  <c r="AV114" i="6"/>
  <c r="AW114" i="6"/>
  <c r="AQ115" i="6"/>
  <c r="AR115" i="6"/>
  <c r="AV115" i="6"/>
  <c r="AW115" i="6"/>
  <c r="AQ116" i="6"/>
  <c r="AR116" i="6"/>
  <c r="AV116" i="6"/>
  <c r="AW116" i="6"/>
  <c r="AQ117" i="6"/>
  <c r="AR117" i="6"/>
  <c r="AV117" i="6"/>
  <c r="AW117" i="6"/>
  <c r="AQ118" i="6"/>
  <c r="AR118" i="6"/>
  <c r="AV118" i="6"/>
  <c r="AW118" i="6"/>
  <c r="AQ119" i="6"/>
  <c r="AR119" i="6"/>
  <c r="AV119" i="6"/>
  <c r="AW119" i="6"/>
  <c r="AQ120" i="6"/>
  <c r="AR120" i="6"/>
  <c r="AV120" i="6"/>
  <c r="AW120" i="6"/>
  <c r="AQ121" i="6"/>
  <c r="AR121" i="6"/>
  <c r="AV121" i="6"/>
  <c r="AW121" i="6"/>
  <c r="AQ122" i="6"/>
  <c r="AR122" i="6"/>
  <c r="AV122" i="6"/>
  <c r="AW122" i="6"/>
  <c r="AQ123" i="6"/>
  <c r="AR123" i="6"/>
  <c r="AV123" i="6"/>
  <c r="AW123" i="6"/>
  <c r="AQ124" i="6"/>
  <c r="AR124" i="6"/>
  <c r="AV124" i="6"/>
  <c r="AW124" i="6"/>
  <c r="AQ125" i="6"/>
  <c r="AR125" i="6"/>
  <c r="AV125" i="6"/>
  <c r="AW125" i="6"/>
  <c r="AQ126" i="6"/>
  <c r="AR126" i="6"/>
  <c r="AV126" i="6"/>
  <c r="AW126" i="6"/>
  <c r="AQ127" i="6"/>
  <c r="AR127" i="6"/>
  <c r="AV127" i="6"/>
  <c r="AW127" i="6"/>
  <c r="AQ128" i="6"/>
  <c r="AR128" i="6"/>
  <c r="AV128" i="6"/>
  <c r="AW128" i="6"/>
  <c r="AQ129" i="6"/>
  <c r="AR129" i="6"/>
  <c r="AV129" i="6"/>
  <c r="AW129" i="6"/>
  <c r="AQ130" i="6"/>
  <c r="AR130" i="6"/>
  <c r="AV130" i="6"/>
  <c r="AW130" i="6"/>
  <c r="AQ131" i="6"/>
  <c r="AR131" i="6"/>
  <c r="AV131" i="6"/>
  <c r="AW131" i="6"/>
  <c r="AQ132" i="6"/>
  <c r="AR132" i="6"/>
  <c r="AV132" i="6"/>
  <c r="AW132" i="6"/>
  <c r="AQ133" i="6"/>
  <c r="AR133" i="6"/>
  <c r="AV133" i="6"/>
  <c r="AW133" i="6"/>
  <c r="AQ134" i="6"/>
  <c r="AR134" i="6"/>
  <c r="AV134" i="6"/>
  <c r="AW134" i="6"/>
  <c r="AQ135" i="6"/>
  <c r="AR135" i="6"/>
  <c r="AV135" i="6"/>
  <c r="AW135" i="6"/>
  <c r="AQ136" i="6"/>
  <c r="AR136" i="6"/>
  <c r="AV136" i="6"/>
  <c r="AW136" i="6"/>
  <c r="AQ137" i="6"/>
  <c r="AR137" i="6"/>
  <c r="AV137" i="6"/>
  <c r="AW137" i="6"/>
  <c r="AQ138" i="6"/>
  <c r="AR138" i="6"/>
  <c r="AV138" i="6"/>
  <c r="AW138" i="6"/>
  <c r="AQ139" i="6"/>
  <c r="AR139" i="6"/>
  <c r="AV139" i="6"/>
  <c r="AW139" i="6"/>
  <c r="AQ140" i="6"/>
  <c r="AR140" i="6"/>
  <c r="AV140" i="6"/>
  <c r="AW140" i="6"/>
  <c r="AQ141" i="6"/>
  <c r="AR141" i="6"/>
  <c r="AV141" i="6"/>
  <c r="AW141" i="6"/>
  <c r="AQ142" i="6"/>
  <c r="AR142" i="6"/>
  <c r="AV142" i="6"/>
  <c r="AW142" i="6"/>
  <c r="AQ143" i="6"/>
  <c r="AR143" i="6"/>
  <c r="AV143" i="6"/>
  <c r="AW143" i="6"/>
  <c r="AQ144" i="6"/>
  <c r="AR144" i="6"/>
  <c r="AV144" i="6"/>
  <c r="AW144" i="6"/>
  <c r="AQ145" i="6"/>
  <c r="AR145" i="6"/>
  <c r="AV145" i="6"/>
  <c r="AW145" i="6"/>
  <c r="AQ146" i="6"/>
  <c r="AR146" i="6"/>
  <c r="AV146" i="6"/>
  <c r="AW146" i="6"/>
  <c r="AQ147" i="6"/>
  <c r="AR147" i="6"/>
  <c r="AV147" i="6"/>
  <c r="AW147" i="6"/>
  <c r="AQ148" i="6"/>
  <c r="AR148" i="6"/>
  <c r="AV148" i="6"/>
  <c r="AW148" i="6"/>
  <c r="AQ149" i="6"/>
  <c r="AR149" i="6"/>
  <c r="AV149" i="6"/>
  <c r="AW149" i="6"/>
  <c r="AQ150" i="6"/>
  <c r="AR150" i="6"/>
  <c r="AV150" i="6"/>
  <c r="AW150" i="6"/>
  <c r="AQ151" i="6"/>
  <c r="AR151" i="6"/>
  <c r="AV151" i="6"/>
  <c r="AW151" i="6"/>
  <c r="AQ152" i="6"/>
  <c r="AR152" i="6"/>
  <c r="AV152" i="6"/>
  <c r="AW152" i="6"/>
  <c r="AQ153" i="6"/>
  <c r="AR153" i="6"/>
  <c r="AV153" i="6"/>
  <c r="AW153" i="6"/>
  <c r="AQ154" i="6"/>
  <c r="AR154" i="6"/>
  <c r="AV154" i="6"/>
  <c r="AW154" i="6"/>
  <c r="AQ155" i="6"/>
  <c r="AR155" i="6"/>
  <c r="AV155" i="6"/>
  <c r="AW155" i="6"/>
  <c r="AQ156" i="6"/>
  <c r="AR156" i="6"/>
  <c r="AV156" i="6"/>
  <c r="AW156" i="6"/>
  <c r="AQ157" i="6"/>
  <c r="AR157" i="6"/>
  <c r="AV157" i="6"/>
  <c r="AW157" i="6"/>
  <c r="AQ158" i="6"/>
  <c r="AR158" i="6"/>
  <c r="AV158" i="6"/>
  <c r="AW158" i="6"/>
  <c r="AQ159" i="6"/>
  <c r="AR159" i="6"/>
  <c r="AV159" i="6"/>
  <c r="AW159" i="6"/>
  <c r="AQ160" i="6"/>
  <c r="AR160" i="6"/>
  <c r="AV160" i="6"/>
  <c r="AW160" i="6"/>
  <c r="AQ161" i="6"/>
  <c r="AR161" i="6"/>
  <c r="AV161" i="6"/>
  <c r="AW161" i="6"/>
  <c r="AQ162" i="6"/>
  <c r="AR162" i="6"/>
  <c r="AV162" i="6"/>
  <c r="AW162" i="6"/>
  <c r="AQ163" i="6"/>
  <c r="AR163" i="6"/>
  <c r="AV163" i="6"/>
  <c r="AW163" i="6"/>
  <c r="AQ164" i="6"/>
  <c r="AR164" i="6"/>
  <c r="AV164" i="6"/>
  <c r="AW164" i="6"/>
  <c r="AQ165" i="6"/>
  <c r="AR165" i="6"/>
  <c r="AV165" i="6"/>
  <c r="AW165" i="6"/>
  <c r="AQ166" i="6"/>
  <c r="AR166" i="6"/>
  <c r="AV166" i="6"/>
  <c r="AW166" i="6"/>
  <c r="AQ167" i="6"/>
  <c r="AR167" i="6"/>
  <c r="AV167" i="6"/>
  <c r="AW167" i="6"/>
  <c r="AQ168" i="6"/>
  <c r="AR168" i="6"/>
  <c r="AV168" i="6"/>
  <c r="AW168" i="6"/>
  <c r="AQ169" i="6"/>
  <c r="AR169" i="6"/>
  <c r="AV169" i="6"/>
  <c r="AW169" i="6"/>
  <c r="AQ170" i="6"/>
  <c r="AR170" i="6"/>
  <c r="AV170" i="6"/>
  <c r="AW170" i="6"/>
  <c r="AQ171" i="6"/>
  <c r="AR171" i="6"/>
  <c r="AV171" i="6"/>
  <c r="AW171" i="6"/>
  <c r="AQ172" i="6"/>
  <c r="AR172" i="6"/>
  <c r="AV172" i="6"/>
  <c r="AW172" i="6"/>
  <c r="AQ173" i="6"/>
  <c r="AR173" i="6"/>
  <c r="AV173" i="6"/>
  <c r="AW173" i="6"/>
  <c r="AQ174" i="6"/>
  <c r="AR174" i="6"/>
  <c r="AV174" i="6"/>
  <c r="AW174" i="6"/>
  <c r="AQ175" i="6"/>
  <c r="AR175" i="6"/>
  <c r="AV175" i="6"/>
  <c r="AW175" i="6"/>
  <c r="AQ176" i="6"/>
  <c r="AR176" i="6"/>
  <c r="AV176" i="6"/>
  <c r="AW176" i="6"/>
  <c r="AQ177" i="6"/>
  <c r="AR177" i="6"/>
  <c r="AV177" i="6"/>
  <c r="AW177" i="6"/>
  <c r="AQ178" i="6"/>
  <c r="AR178" i="6"/>
  <c r="AV178" i="6"/>
  <c r="AW178" i="6"/>
  <c r="AQ179" i="6"/>
  <c r="AR179" i="6"/>
  <c r="AV179" i="6"/>
  <c r="AW179" i="6"/>
  <c r="AQ180" i="6"/>
  <c r="AR180" i="6"/>
  <c r="AV180" i="6"/>
  <c r="AW180" i="6"/>
  <c r="AQ181" i="6"/>
  <c r="AR181" i="6"/>
  <c r="AV181" i="6"/>
  <c r="AW181" i="6"/>
  <c r="AQ182" i="6"/>
  <c r="AR182" i="6"/>
  <c r="AV182" i="6"/>
  <c r="AW182" i="6"/>
  <c r="AQ183" i="6"/>
  <c r="AR183" i="6"/>
  <c r="AV183" i="6"/>
  <c r="AW183" i="6"/>
  <c r="AQ184" i="6"/>
  <c r="AR184" i="6"/>
  <c r="AV184" i="6"/>
  <c r="AW184" i="6"/>
  <c r="AQ185" i="6"/>
  <c r="AR185" i="6"/>
  <c r="AV185" i="6"/>
  <c r="AW185" i="6"/>
  <c r="AQ186" i="6"/>
  <c r="AR186" i="6"/>
  <c r="AV186" i="6"/>
  <c r="AW186" i="6"/>
  <c r="AQ187" i="6"/>
  <c r="AR187" i="6"/>
  <c r="AV187" i="6"/>
  <c r="AW187" i="6"/>
  <c r="AQ188" i="6"/>
  <c r="AR188" i="6"/>
  <c r="AV188" i="6"/>
  <c r="AW188" i="6"/>
  <c r="AQ189" i="6"/>
  <c r="AR189" i="6"/>
  <c r="AV189" i="6"/>
  <c r="AW189" i="6"/>
  <c r="AQ190" i="6"/>
  <c r="AR190" i="6"/>
  <c r="AV190" i="6"/>
  <c r="AW190" i="6"/>
  <c r="AQ191" i="6"/>
  <c r="AR191" i="6"/>
  <c r="AV191" i="6"/>
  <c r="AW191" i="6"/>
  <c r="AQ192" i="6"/>
  <c r="AR192" i="6"/>
  <c r="AV192" i="6"/>
  <c r="AW192" i="6"/>
  <c r="AQ193" i="6"/>
  <c r="AR193" i="6"/>
  <c r="AV193" i="6"/>
  <c r="AW193" i="6"/>
  <c r="AQ194" i="6"/>
  <c r="AR194" i="6"/>
  <c r="AV194" i="6"/>
  <c r="AW194" i="6"/>
  <c r="AQ195" i="6"/>
  <c r="AR195" i="6"/>
  <c r="AV195" i="6"/>
  <c r="AW195" i="6"/>
  <c r="AQ196" i="6"/>
  <c r="AR196" i="6"/>
  <c r="AV196" i="6"/>
  <c r="AW196" i="6"/>
  <c r="AQ197" i="6"/>
  <c r="AR197" i="6"/>
  <c r="AV197" i="6"/>
  <c r="AW197" i="6"/>
  <c r="AQ198" i="6"/>
  <c r="AR198" i="6"/>
  <c r="AV198" i="6"/>
  <c r="AW198" i="6"/>
  <c r="AQ199" i="6"/>
  <c r="AR199" i="6"/>
  <c r="AV199" i="6"/>
  <c r="AW199" i="6"/>
  <c r="AQ200" i="6"/>
  <c r="AR200" i="6"/>
  <c r="AV200" i="6"/>
  <c r="AW200" i="6"/>
  <c r="AQ201" i="6"/>
  <c r="AR201" i="6"/>
  <c r="AV201" i="6"/>
  <c r="AW201" i="6"/>
  <c r="AQ202" i="6"/>
  <c r="AR202" i="6"/>
  <c r="AV202" i="6"/>
  <c r="AW202" i="6"/>
  <c r="AQ203" i="6"/>
  <c r="AR203" i="6"/>
  <c r="AV203" i="6"/>
  <c r="AW203" i="6"/>
  <c r="AQ204" i="6"/>
  <c r="AR204" i="6"/>
  <c r="AV204" i="6"/>
  <c r="AW204" i="6"/>
  <c r="AQ205" i="6"/>
  <c r="AR205" i="6"/>
  <c r="AV205" i="6"/>
  <c r="AW205" i="6"/>
  <c r="AQ206" i="6"/>
  <c r="AR206" i="6"/>
  <c r="AV206" i="6"/>
  <c r="AW206" i="6"/>
  <c r="AQ207" i="6"/>
  <c r="AR207" i="6"/>
  <c r="AV207" i="6"/>
  <c r="AW207" i="6"/>
  <c r="AQ208" i="6"/>
  <c r="AR208" i="6"/>
  <c r="AV208" i="6"/>
  <c r="AW208" i="6"/>
  <c r="AQ209" i="6"/>
  <c r="AR209" i="6"/>
  <c r="AV209" i="6"/>
  <c r="AW209" i="6"/>
  <c r="AQ210" i="6"/>
  <c r="AR210" i="6"/>
  <c r="AV210" i="6"/>
  <c r="AW210" i="6"/>
  <c r="AQ211" i="6"/>
  <c r="AR211" i="6"/>
  <c r="AV211" i="6"/>
  <c r="AW211" i="6"/>
  <c r="AQ212" i="6"/>
  <c r="AR212" i="6"/>
  <c r="AV212" i="6"/>
  <c r="AW212" i="6"/>
  <c r="AQ213" i="6"/>
  <c r="AR213" i="6"/>
  <c r="AV213" i="6"/>
  <c r="AW213" i="6"/>
  <c r="AQ214" i="6"/>
  <c r="AR214" i="6"/>
  <c r="AV214" i="6"/>
  <c r="AW214" i="6"/>
  <c r="AQ215" i="6"/>
  <c r="AR215" i="6"/>
  <c r="AV215" i="6"/>
  <c r="AW215" i="6"/>
  <c r="AQ216" i="6"/>
  <c r="AR216" i="6"/>
  <c r="AV216" i="6"/>
  <c r="AW216" i="6"/>
  <c r="AQ217" i="6"/>
  <c r="AR217" i="6"/>
  <c r="AV217" i="6"/>
  <c r="AW217" i="6"/>
  <c r="AQ218" i="6"/>
  <c r="AR218" i="6"/>
  <c r="AV218" i="6"/>
  <c r="AW218" i="6"/>
  <c r="AQ219" i="6"/>
  <c r="AR219" i="6"/>
  <c r="AV219" i="6"/>
  <c r="AW219" i="6"/>
  <c r="AQ220" i="6"/>
  <c r="AR220" i="6"/>
  <c r="AV220" i="6"/>
  <c r="AW220" i="6"/>
  <c r="AQ221" i="6"/>
  <c r="AR221" i="6"/>
  <c r="AV221" i="6"/>
  <c r="AW221" i="6"/>
  <c r="AQ222" i="6"/>
  <c r="AR222" i="6"/>
  <c r="AV222" i="6"/>
  <c r="AW222" i="6"/>
  <c r="AQ223" i="6"/>
  <c r="AR223" i="6"/>
  <c r="AV223" i="6"/>
  <c r="AW223" i="6"/>
  <c r="AQ224" i="6"/>
  <c r="AR224" i="6"/>
  <c r="AV224" i="6"/>
  <c r="AW224" i="6"/>
  <c r="AQ225" i="6"/>
  <c r="AR225" i="6"/>
  <c r="AV225" i="6"/>
  <c r="AW225" i="6"/>
  <c r="AQ226" i="6"/>
  <c r="AR226" i="6"/>
  <c r="AV226" i="6"/>
  <c r="AW226" i="6"/>
  <c r="AQ227" i="6"/>
  <c r="AR227" i="6"/>
  <c r="AV227" i="6"/>
  <c r="AW227" i="6"/>
  <c r="AQ228" i="6"/>
  <c r="AR228" i="6"/>
  <c r="AV228" i="6"/>
  <c r="AW228" i="6"/>
  <c r="AQ229" i="6"/>
  <c r="AR229" i="6"/>
  <c r="AV229" i="6"/>
  <c r="AW229" i="6"/>
  <c r="AQ230" i="6"/>
  <c r="AR230" i="6"/>
  <c r="AV230" i="6"/>
  <c r="AW230" i="6"/>
  <c r="AQ231" i="6"/>
  <c r="AR231" i="6"/>
  <c r="AV231" i="6"/>
  <c r="AW231" i="6"/>
  <c r="AQ232" i="6"/>
  <c r="AR232" i="6"/>
  <c r="AV232" i="6"/>
  <c r="AW232" i="6"/>
  <c r="AQ233" i="6"/>
  <c r="AR233" i="6"/>
  <c r="AV233" i="6"/>
  <c r="AW233" i="6"/>
  <c r="AQ234" i="6"/>
  <c r="AR234" i="6"/>
  <c r="AV234" i="6"/>
  <c r="AW234" i="6"/>
  <c r="AQ235" i="6"/>
  <c r="AR235" i="6"/>
  <c r="AV235" i="6"/>
  <c r="AW235" i="6"/>
  <c r="AQ236" i="6"/>
  <c r="AR236" i="6"/>
  <c r="AV236" i="6"/>
  <c r="AW236" i="6"/>
  <c r="AQ237" i="6"/>
  <c r="AR237" i="6"/>
  <c r="AV237" i="6"/>
  <c r="AW237" i="6"/>
  <c r="AQ238" i="6"/>
  <c r="AR238" i="6"/>
  <c r="AV238" i="6"/>
  <c r="AW238" i="6"/>
  <c r="AQ239" i="6"/>
  <c r="AR239" i="6"/>
  <c r="AV239" i="6"/>
  <c r="AW239" i="6"/>
  <c r="AQ240" i="6"/>
  <c r="AR240" i="6"/>
  <c r="AV240" i="6"/>
  <c r="AW240" i="6"/>
  <c r="AQ241" i="6"/>
  <c r="AR241" i="6"/>
  <c r="AV241" i="6"/>
  <c r="AW241" i="6"/>
  <c r="AQ242" i="6"/>
  <c r="AR242" i="6"/>
  <c r="AV242" i="6"/>
  <c r="AW242" i="6"/>
  <c r="AQ243" i="6"/>
  <c r="AR243" i="6"/>
  <c r="AV243" i="6"/>
  <c r="AW243" i="6"/>
  <c r="AQ244" i="6"/>
  <c r="AR244" i="6"/>
  <c r="AV244" i="6"/>
  <c r="AW244" i="6"/>
  <c r="AQ245" i="6"/>
  <c r="AR245" i="6"/>
  <c r="AV245" i="6"/>
  <c r="AW245" i="6"/>
  <c r="AQ246" i="6"/>
  <c r="AR246" i="6"/>
  <c r="AV246" i="6"/>
  <c r="AW246" i="6"/>
  <c r="AQ247" i="6"/>
  <c r="AR247" i="6"/>
  <c r="AV247" i="6"/>
  <c r="AW247" i="6"/>
  <c r="AQ248" i="6"/>
  <c r="AR248" i="6"/>
  <c r="AV248" i="6"/>
  <c r="AW248" i="6"/>
  <c r="AQ249" i="6"/>
  <c r="AR249" i="6"/>
  <c r="AV249" i="6"/>
  <c r="AW249" i="6"/>
  <c r="AQ250" i="6"/>
  <c r="AR250" i="6"/>
  <c r="AV250" i="6"/>
  <c r="AW250" i="6"/>
  <c r="AQ251" i="6"/>
  <c r="AR251" i="6"/>
  <c r="AV251" i="6"/>
  <c r="AW251" i="6"/>
  <c r="AW4" i="6"/>
  <c r="AV4" i="6"/>
  <c r="AR4" i="6"/>
  <c r="AQ4" i="6"/>
  <c r="AA5" i="6"/>
  <c r="AB5" i="6"/>
  <c r="AF5" i="6"/>
  <c r="AG5" i="6"/>
  <c r="AA6" i="6"/>
  <c r="AB6" i="6"/>
  <c r="AF6" i="6"/>
  <c r="AG6" i="6"/>
  <c r="AA7" i="6"/>
  <c r="AB7" i="6"/>
  <c r="AF7" i="6"/>
  <c r="AG7" i="6"/>
  <c r="AA8" i="6"/>
  <c r="AB8" i="6"/>
  <c r="AF8" i="6"/>
  <c r="AG8" i="6"/>
  <c r="AA9" i="6"/>
  <c r="AB9" i="6"/>
  <c r="AF9" i="6"/>
  <c r="AG9" i="6"/>
  <c r="AA10" i="6"/>
  <c r="AB10" i="6"/>
  <c r="AF10" i="6"/>
  <c r="AG10" i="6"/>
  <c r="AA11" i="6"/>
  <c r="AB11" i="6"/>
  <c r="AF11" i="6"/>
  <c r="AG11" i="6"/>
  <c r="AA12" i="6"/>
  <c r="AB12" i="6"/>
  <c r="AF12" i="6"/>
  <c r="AG12" i="6"/>
  <c r="AA13" i="6"/>
  <c r="AB13" i="6"/>
  <c r="AF13" i="6"/>
  <c r="AG13" i="6"/>
  <c r="AA14" i="6"/>
  <c r="AB14" i="6"/>
  <c r="AF14" i="6"/>
  <c r="AG14" i="6"/>
  <c r="AA15" i="6"/>
  <c r="AB15" i="6"/>
  <c r="AF15" i="6"/>
  <c r="AG15" i="6"/>
  <c r="AA16" i="6"/>
  <c r="AB16" i="6"/>
  <c r="AF16" i="6"/>
  <c r="AG16" i="6"/>
  <c r="AA17" i="6"/>
  <c r="AB17" i="6"/>
  <c r="AF17" i="6"/>
  <c r="AG17" i="6"/>
  <c r="AA18" i="6"/>
  <c r="AB18" i="6"/>
  <c r="AF18" i="6"/>
  <c r="AG18" i="6"/>
  <c r="AA19" i="6"/>
  <c r="AB19" i="6"/>
  <c r="AF19" i="6"/>
  <c r="AG19" i="6"/>
  <c r="AA20" i="6"/>
  <c r="AB20" i="6"/>
  <c r="AF20" i="6"/>
  <c r="AG20" i="6"/>
  <c r="AA21" i="6"/>
  <c r="AB21" i="6"/>
  <c r="AF21" i="6"/>
  <c r="AG21" i="6"/>
  <c r="AA22" i="6"/>
  <c r="AB22" i="6"/>
  <c r="AF22" i="6"/>
  <c r="AG22" i="6"/>
  <c r="AA23" i="6"/>
  <c r="AB23" i="6"/>
  <c r="AF23" i="6"/>
  <c r="AG23" i="6"/>
  <c r="AA24" i="6"/>
  <c r="AB24" i="6"/>
  <c r="AF24" i="6"/>
  <c r="AG24" i="6"/>
  <c r="AA25" i="6"/>
  <c r="AB25" i="6"/>
  <c r="AF25" i="6"/>
  <c r="AG25" i="6"/>
  <c r="AA26" i="6"/>
  <c r="AB26" i="6"/>
  <c r="AF26" i="6"/>
  <c r="AG26" i="6"/>
  <c r="AA27" i="6"/>
  <c r="AB27" i="6"/>
  <c r="AF27" i="6"/>
  <c r="AG27" i="6"/>
  <c r="AA28" i="6"/>
  <c r="AB28" i="6"/>
  <c r="AF28" i="6"/>
  <c r="AG28" i="6"/>
  <c r="AA29" i="6"/>
  <c r="AB29" i="6"/>
  <c r="AF29" i="6"/>
  <c r="AG29" i="6"/>
  <c r="AA30" i="6"/>
  <c r="AB30" i="6"/>
  <c r="AF30" i="6"/>
  <c r="AG30" i="6"/>
  <c r="AA31" i="6"/>
  <c r="AB31" i="6"/>
  <c r="AF31" i="6"/>
  <c r="AG31" i="6"/>
  <c r="AA32" i="6"/>
  <c r="AB32" i="6"/>
  <c r="AF32" i="6"/>
  <c r="AG32" i="6"/>
  <c r="AA33" i="6"/>
  <c r="AB33" i="6"/>
  <c r="AF33" i="6"/>
  <c r="AG33" i="6"/>
  <c r="AA34" i="6"/>
  <c r="AB34" i="6"/>
  <c r="AF34" i="6"/>
  <c r="AG34" i="6"/>
  <c r="AA35" i="6"/>
  <c r="AB35" i="6"/>
  <c r="AF35" i="6"/>
  <c r="AG35" i="6"/>
  <c r="AA36" i="6"/>
  <c r="AB36" i="6"/>
  <c r="AF36" i="6"/>
  <c r="AG36" i="6"/>
  <c r="AA37" i="6"/>
  <c r="AB37" i="6"/>
  <c r="AF37" i="6"/>
  <c r="AG37" i="6"/>
  <c r="AA38" i="6"/>
  <c r="AB38" i="6"/>
  <c r="AF38" i="6"/>
  <c r="AG38" i="6"/>
  <c r="AA39" i="6"/>
  <c r="AB39" i="6"/>
  <c r="AF39" i="6"/>
  <c r="AG39" i="6"/>
  <c r="AA40" i="6"/>
  <c r="AB40" i="6"/>
  <c r="AF40" i="6"/>
  <c r="AG40" i="6"/>
  <c r="AA41" i="6"/>
  <c r="AB41" i="6"/>
  <c r="AF41" i="6"/>
  <c r="AG41" i="6"/>
  <c r="AA42" i="6"/>
  <c r="AB42" i="6"/>
  <c r="AF42" i="6"/>
  <c r="AG42" i="6"/>
  <c r="AA43" i="6"/>
  <c r="AB43" i="6"/>
  <c r="AF43" i="6"/>
  <c r="AG43" i="6"/>
  <c r="AA44" i="6"/>
  <c r="AB44" i="6"/>
  <c r="AF44" i="6"/>
  <c r="AG44" i="6"/>
  <c r="AA45" i="6"/>
  <c r="AB45" i="6"/>
  <c r="AF45" i="6"/>
  <c r="AG45" i="6"/>
  <c r="AA46" i="6"/>
  <c r="AB46" i="6"/>
  <c r="AF46" i="6"/>
  <c r="AG46" i="6"/>
  <c r="AA47" i="6"/>
  <c r="AB47" i="6"/>
  <c r="AF47" i="6"/>
  <c r="AG47" i="6"/>
  <c r="AA48" i="6"/>
  <c r="AB48" i="6"/>
  <c r="AF48" i="6"/>
  <c r="AG48" i="6"/>
  <c r="AA49" i="6"/>
  <c r="AB49" i="6"/>
  <c r="AF49" i="6"/>
  <c r="AG49" i="6"/>
  <c r="AA50" i="6"/>
  <c r="AB50" i="6"/>
  <c r="AF50" i="6"/>
  <c r="AG50" i="6"/>
  <c r="AA51" i="6"/>
  <c r="AB51" i="6"/>
  <c r="AF51" i="6"/>
  <c r="AG51" i="6"/>
  <c r="AA52" i="6"/>
  <c r="AB52" i="6"/>
  <c r="AF52" i="6"/>
  <c r="AG52" i="6"/>
  <c r="AA53" i="6"/>
  <c r="AB53" i="6"/>
  <c r="AF53" i="6"/>
  <c r="AG53" i="6"/>
  <c r="AA54" i="6"/>
  <c r="AB54" i="6"/>
  <c r="AF54" i="6"/>
  <c r="AG54" i="6"/>
  <c r="AA55" i="6"/>
  <c r="AB55" i="6"/>
  <c r="AF55" i="6"/>
  <c r="AG55" i="6"/>
  <c r="AA56" i="6"/>
  <c r="AB56" i="6"/>
  <c r="AF56" i="6"/>
  <c r="AG56" i="6"/>
  <c r="AA57" i="6"/>
  <c r="AB57" i="6"/>
  <c r="AF57" i="6"/>
  <c r="AG57" i="6"/>
  <c r="AA58" i="6"/>
  <c r="AB58" i="6"/>
  <c r="AF58" i="6"/>
  <c r="AG58" i="6"/>
  <c r="AA59" i="6"/>
  <c r="AB59" i="6"/>
  <c r="AF59" i="6"/>
  <c r="AG59" i="6"/>
  <c r="AA60" i="6"/>
  <c r="AB60" i="6"/>
  <c r="AF60" i="6"/>
  <c r="AG60" i="6"/>
  <c r="AA61" i="6"/>
  <c r="AB61" i="6"/>
  <c r="AF61" i="6"/>
  <c r="AG61" i="6"/>
  <c r="AA62" i="6"/>
  <c r="AB62" i="6"/>
  <c r="AF62" i="6"/>
  <c r="AG62" i="6"/>
  <c r="AA63" i="6"/>
  <c r="AB63" i="6"/>
  <c r="AF63" i="6"/>
  <c r="AG63" i="6"/>
  <c r="AA64" i="6"/>
  <c r="AB64" i="6"/>
  <c r="AF64" i="6"/>
  <c r="AG64" i="6"/>
  <c r="AA65" i="6"/>
  <c r="AB65" i="6"/>
  <c r="AF65" i="6"/>
  <c r="AG65" i="6"/>
  <c r="AA66" i="6"/>
  <c r="AB66" i="6"/>
  <c r="AF66" i="6"/>
  <c r="AG66" i="6"/>
  <c r="AA67" i="6"/>
  <c r="AB67" i="6"/>
  <c r="AF67" i="6"/>
  <c r="AG67" i="6"/>
  <c r="AA68" i="6"/>
  <c r="AB68" i="6"/>
  <c r="AF68" i="6"/>
  <c r="AG68" i="6"/>
  <c r="AA69" i="6"/>
  <c r="AB69" i="6"/>
  <c r="AF69" i="6"/>
  <c r="AG69" i="6"/>
  <c r="AA70" i="6"/>
  <c r="AB70" i="6"/>
  <c r="AF70" i="6"/>
  <c r="AG70" i="6"/>
  <c r="AA71" i="6"/>
  <c r="AB71" i="6"/>
  <c r="AF71" i="6"/>
  <c r="AG71" i="6"/>
  <c r="AA72" i="6"/>
  <c r="AB72" i="6"/>
  <c r="AF72" i="6"/>
  <c r="AG72" i="6"/>
  <c r="AA73" i="6"/>
  <c r="AB73" i="6"/>
  <c r="AF73" i="6"/>
  <c r="AG73" i="6"/>
  <c r="AA74" i="6"/>
  <c r="AB74" i="6"/>
  <c r="AF74" i="6"/>
  <c r="AG74" i="6"/>
  <c r="AA75" i="6"/>
  <c r="AB75" i="6"/>
  <c r="AF75" i="6"/>
  <c r="AG75" i="6"/>
  <c r="AA76" i="6"/>
  <c r="AB76" i="6"/>
  <c r="AF76" i="6"/>
  <c r="AG76" i="6"/>
  <c r="AA77" i="6"/>
  <c r="AB77" i="6"/>
  <c r="AF77" i="6"/>
  <c r="AG77" i="6"/>
  <c r="AA78" i="6"/>
  <c r="AB78" i="6"/>
  <c r="AF78" i="6"/>
  <c r="AG78" i="6"/>
  <c r="AA79" i="6"/>
  <c r="AB79" i="6"/>
  <c r="AF79" i="6"/>
  <c r="AG79" i="6"/>
  <c r="AA80" i="6"/>
  <c r="AB80" i="6"/>
  <c r="AF80" i="6"/>
  <c r="AG80" i="6"/>
  <c r="AA81" i="6"/>
  <c r="AB81" i="6"/>
  <c r="AF81" i="6"/>
  <c r="AG81" i="6"/>
  <c r="AA82" i="6"/>
  <c r="AB82" i="6"/>
  <c r="AF82" i="6"/>
  <c r="AG82" i="6"/>
  <c r="AA83" i="6"/>
  <c r="AB83" i="6"/>
  <c r="AF83" i="6"/>
  <c r="AG83" i="6"/>
  <c r="AA84" i="6"/>
  <c r="AB84" i="6"/>
  <c r="AF84" i="6"/>
  <c r="AG84" i="6"/>
  <c r="AA85" i="6"/>
  <c r="AB85" i="6"/>
  <c r="AF85" i="6"/>
  <c r="AG85" i="6"/>
  <c r="AA86" i="6"/>
  <c r="AB86" i="6"/>
  <c r="AF86" i="6"/>
  <c r="AG86" i="6"/>
  <c r="AA87" i="6"/>
  <c r="AB87" i="6"/>
  <c r="AF87" i="6"/>
  <c r="AG87" i="6"/>
  <c r="AA88" i="6"/>
  <c r="AB88" i="6"/>
  <c r="AF88" i="6"/>
  <c r="AG88" i="6"/>
  <c r="AA89" i="6"/>
  <c r="AB89" i="6"/>
  <c r="AF89" i="6"/>
  <c r="AG89" i="6"/>
  <c r="AA90" i="6"/>
  <c r="AB90" i="6"/>
  <c r="AF90" i="6"/>
  <c r="AG90" i="6"/>
  <c r="AA91" i="6"/>
  <c r="AB91" i="6"/>
  <c r="AF91" i="6"/>
  <c r="AG91" i="6"/>
  <c r="AA92" i="6"/>
  <c r="AB92" i="6"/>
  <c r="AF92" i="6"/>
  <c r="AG92" i="6"/>
  <c r="AA93" i="6"/>
  <c r="AB93" i="6"/>
  <c r="AF93" i="6"/>
  <c r="AG93" i="6"/>
  <c r="AA94" i="6"/>
  <c r="AB94" i="6"/>
  <c r="AF94" i="6"/>
  <c r="AG94" i="6"/>
  <c r="AA95" i="6"/>
  <c r="AB95" i="6"/>
  <c r="AF95" i="6"/>
  <c r="AG95" i="6"/>
  <c r="AA96" i="6"/>
  <c r="AB96" i="6"/>
  <c r="AF96" i="6"/>
  <c r="AG96" i="6"/>
  <c r="AA97" i="6"/>
  <c r="AB97" i="6"/>
  <c r="AF97" i="6"/>
  <c r="AG97" i="6"/>
  <c r="AA98" i="6"/>
  <c r="AB98" i="6"/>
  <c r="AF98" i="6"/>
  <c r="AG98" i="6"/>
  <c r="AA99" i="6"/>
  <c r="AB99" i="6"/>
  <c r="AF99" i="6"/>
  <c r="AG99" i="6"/>
  <c r="AA100" i="6"/>
  <c r="AB100" i="6"/>
  <c r="AF100" i="6"/>
  <c r="AG100" i="6"/>
  <c r="AA101" i="6"/>
  <c r="AB101" i="6"/>
  <c r="AF101" i="6"/>
  <c r="AG101" i="6"/>
  <c r="AA102" i="6"/>
  <c r="AB102" i="6"/>
  <c r="AF102" i="6"/>
  <c r="AG102" i="6"/>
  <c r="AA103" i="6"/>
  <c r="AB103" i="6"/>
  <c r="AF103" i="6"/>
  <c r="AG103" i="6"/>
  <c r="AA104" i="6"/>
  <c r="AB104" i="6"/>
  <c r="AF104" i="6"/>
  <c r="AG104" i="6"/>
  <c r="AA105" i="6"/>
  <c r="AB105" i="6"/>
  <c r="AF105" i="6"/>
  <c r="AG105" i="6"/>
  <c r="AA106" i="6"/>
  <c r="AB106" i="6"/>
  <c r="AF106" i="6"/>
  <c r="AG106" i="6"/>
  <c r="AA107" i="6"/>
  <c r="AB107" i="6"/>
  <c r="AF107" i="6"/>
  <c r="AG107" i="6"/>
  <c r="AA108" i="6"/>
  <c r="AB108" i="6"/>
  <c r="AF108" i="6"/>
  <c r="AG108" i="6"/>
  <c r="AA109" i="6"/>
  <c r="AB109" i="6"/>
  <c r="AF109" i="6"/>
  <c r="AG109" i="6"/>
  <c r="AA110" i="6"/>
  <c r="AB110" i="6"/>
  <c r="AF110" i="6"/>
  <c r="AG110" i="6"/>
  <c r="AA111" i="6"/>
  <c r="AB111" i="6"/>
  <c r="AF111" i="6"/>
  <c r="AG111" i="6"/>
  <c r="AA112" i="6"/>
  <c r="AB112" i="6"/>
  <c r="AF112" i="6"/>
  <c r="AG112" i="6"/>
  <c r="AA113" i="6"/>
  <c r="AB113" i="6"/>
  <c r="AF113" i="6"/>
  <c r="AG113" i="6"/>
  <c r="AA114" i="6"/>
  <c r="AB114" i="6"/>
  <c r="AF114" i="6"/>
  <c r="AG114" i="6"/>
  <c r="AA115" i="6"/>
  <c r="AB115" i="6"/>
  <c r="AF115" i="6"/>
  <c r="AG115" i="6"/>
  <c r="AA116" i="6"/>
  <c r="AB116" i="6"/>
  <c r="AF116" i="6"/>
  <c r="AG116" i="6"/>
  <c r="AA117" i="6"/>
  <c r="AB117" i="6"/>
  <c r="AF117" i="6"/>
  <c r="AG117" i="6"/>
  <c r="AA118" i="6"/>
  <c r="AB118" i="6"/>
  <c r="AF118" i="6"/>
  <c r="AG118" i="6"/>
  <c r="AA119" i="6"/>
  <c r="AB119" i="6"/>
  <c r="AF119" i="6"/>
  <c r="AG119" i="6"/>
  <c r="AA120" i="6"/>
  <c r="AB120" i="6"/>
  <c r="AF120" i="6"/>
  <c r="AG120" i="6"/>
  <c r="AA121" i="6"/>
  <c r="AB121" i="6"/>
  <c r="AF121" i="6"/>
  <c r="AG121" i="6"/>
  <c r="AA122" i="6"/>
  <c r="AB122" i="6"/>
  <c r="AF122" i="6"/>
  <c r="AG122" i="6"/>
  <c r="AA123" i="6"/>
  <c r="AB123" i="6"/>
  <c r="AF123" i="6"/>
  <c r="AG123" i="6"/>
  <c r="AA124" i="6"/>
  <c r="AB124" i="6"/>
  <c r="AF124" i="6"/>
  <c r="AG124" i="6"/>
  <c r="AA125" i="6"/>
  <c r="AB125" i="6"/>
  <c r="AF125" i="6"/>
  <c r="AG125" i="6"/>
  <c r="AA126" i="6"/>
  <c r="AB126" i="6"/>
  <c r="AF126" i="6"/>
  <c r="AG126" i="6"/>
  <c r="AA127" i="6"/>
  <c r="AB127" i="6"/>
  <c r="AF127" i="6"/>
  <c r="AG127" i="6"/>
  <c r="AA128" i="6"/>
  <c r="AB128" i="6"/>
  <c r="AF128" i="6"/>
  <c r="AG128" i="6"/>
  <c r="AA129" i="6"/>
  <c r="AB129" i="6"/>
  <c r="AF129" i="6"/>
  <c r="AG129" i="6"/>
  <c r="AA130" i="6"/>
  <c r="AB130" i="6"/>
  <c r="AF130" i="6"/>
  <c r="AG130" i="6"/>
  <c r="AA131" i="6"/>
  <c r="AB131" i="6"/>
  <c r="AF131" i="6"/>
  <c r="AG131" i="6"/>
  <c r="AA132" i="6"/>
  <c r="AB132" i="6"/>
  <c r="AF132" i="6"/>
  <c r="AG132" i="6"/>
  <c r="AA133" i="6"/>
  <c r="AB133" i="6"/>
  <c r="AF133" i="6"/>
  <c r="AG133" i="6"/>
  <c r="AA134" i="6"/>
  <c r="AB134" i="6"/>
  <c r="AF134" i="6"/>
  <c r="AG134" i="6"/>
  <c r="AA135" i="6"/>
  <c r="AB135" i="6"/>
  <c r="AF135" i="6"/>
  <c r="AG135" i="6"/>
  <c r="AA136" i="6"/>
  <c r="AB136" i="6"/>
  <c r="AF136" i="6"/>
  <c r="AG136" i="6"/>
  <c r="AA137" i="6"/>
  <c r="AB137" i="6"/>
  <c r="AF137" i="6"/>
  <c r="AG137" i="6"/>
  <c r="AA138" i="6"/>
  <c r="AB138" i="6"/>
  <c r="AF138" i="6"/>
  <c r="AG138" i="6"/>
  <c r="AA139" i="6"/>
  <c r="AB139" i="6"/>
  <c r="AF139" i="6"/>
  <c r="AG139" i="6"/>
  <c r="AA140" i="6"/>
  <c r="AB140" i="6"/>
  <c r="AF140" i="6"/>
  <c r="AG140" i="6"/>
  <c r="AA141" i="6"/>
  <c r="AB141" i="6"/>
  <c r="AF141" i="6"/>
  <c r="AG141" i="6"/>
  <c r="AA142" i="6"/>
  <c r="AB142" i="6"/>
  <c r="AF142" i="6"/>
  <c r="AG142" i="6"/>
  <c r="AA143" i="6"/>
  <c r="AB143" i="6"/>
  <c r="AF143" i="6"/>
  <c r="AG143" i="6"/>
  <c r="AA144" i="6"/>
  <c r="AB144" i="6"/>
  <c r="AF144" i="6"/>
  <c r="AG144" i="6"/>
  <c r="AA145" i="6"/>
  <c r="AB145" i="6"/>
  <c r="AF145" i="6"/>
  <c r="AG145" i="6"/>
  <c r="AA146" i="6"/>
  <c r="AB146" i="6"/>
  <c r="AF146" i="6"/>
  <c r="AG146" i="6"/>
  <c r="AA147" i="6"/>
  <c r="AB147" i="6"/>
  <c r="AF147" i="6"/>
  <c r="AG147" i="6"/>
  <c r="AA148" i="6"/>
  <c r="AB148" i="6"/>
  <c r="AF148" i="6"/>
  <c r="AG148" i="6"/>
  <c r="AA149" i="6"/>
  <c r="AB149" i="6"/>
  <c r="AF149" i="6"/>
  <c r="AG149" i="6"/>
  <c r="AA150" i="6"/>
  <c r="AB150" i="6"/>
  <c r="AF150" i="6"/>
  <c r="AG150" i="6"/>
  <c r="AA151" i="6"/>
  <c r="AB151" i="6"/>
  <c r="AF151" i="6"/>
  <c r="AG151" i="6"/>
  <c r="AA152" i="6"/>
  <c r="AB152" i="6"/>
  <c r="AF152" i="6"/>
  <c r="AG152" i="6"/>
  <c r="AA153" i="6"/>
  <c r="AB153" i="6"/>
  <c r="AF153" i="6"/>
  <c r="AG153" i="6"/>
  <c r="AA154" i="6"/>
  <c r="AB154" i="6"/>
  <c r="AF154" i="6"/>
  <c r="AG154" i="6"/>
  <c r="AA155" i="6"/>
  <c r="AB155" i="6"/>
  <c r="AF155" i="6"/>
  <c r="AG155" i="6"/>
  <c r="AA156" i="6"/>
  <c r="AB156" i="6"/>
  <c r="AF156" i="6"/>
  <c r="AG156" i="6"/>
  <c r="AA157" i="6"/>
  <c r="AB157" i="6"/>
  <c r="AF157" i="6"/>
  <c r="AG157" i="6"/>
  <c r="AA158" i="6"/>
  <c r="AB158" i="6"/>
  <c r="AF158" i="6"/>
  <c r="AG158" i="6"/>
  <c r="AA159" i="6"/>
  <c r="AB159" i="6"/>
  <c r="AF159" i="6"/>
  <c r="AG159" i="6"/>
  <c r="AA160" i="6"/>
  <c r="AB160" i="6"/>
  <c r="AF160" i="6"/>
  <c r="AG160" i="6"/>
  <c r="AA161" i="6"/>
  <c r="AB161" i="6"/>
  <c r="AF161" i="6"/>
  <c r="AG161" i="6"/>
  <c r="AA162" i="6"/>
  <c r="AB162" i="6"/>
  <c r="AF162" i="6"/>
  <c r="AG162" i="6"/>
  <c r="AA163" i="6"/>
  <c r="AB163" i="6"/>
  <c r="AF163" i="6"/>
  <c r="AG163" i="6"/>
  <c r="AA164" i="6"/>
  <c r="AB164" i="6"/>
  <c r="AF164" i="6"/>
  <c r="AG164" i="6"/>
  <c r="AA165" i="6"/>
  <c r="AB165" i="6"/>
  <c r="AF165" i="6"/>
  <c r="AG165" i="6"/>
  <c r="AA166" i="6"/>
  <c r="AB166" i="6"/>
  <c r="AF166" i="6"/>
  <c r="AG166" i="6"/>
  <c r="AA167" i="6"/>
  <c r="AB167" i="6"/>
  <c r="AF167" i="6"/>
  <c r="AG167" i="6"/>
  <c r="AA168" i="6"/>
  <c r="AB168" i="6"/>
  <c r="AF168" i="6"/>
  <c r="AG168" i="6"/>
  <c r="AA169" i="6"/>
  <c r="AB169" i="6"/>
  <c r="AF169" i="6"/>
  <c r="AG169" i="6"/>
  <c r="AA170" i="6"/>
  <c r="AB170" i="6"/>
  <c r="AF170" i="6"/>
  <c r="AG170" i="6"/>
  <c r="AA171" i="6"/>
  <c r="AB171" i="6"/>
  <c r="AF171" i="6"/>
  <c r="AG171" i="6"/>
  <c r="AA172" i="6"/>
  <c r="AB172" i="6"/>
  <c r="AF172" i="6"/>
  <c r="AG172" i="6"/>
  <c r="AA173" i="6"/>
  <c r="AB173" i="6"/>
  <c r="AF173" i="6"/>
  <c r="AG173" i="6"/>
  <c r="AA174" i="6"/>
  <c r="AB174" i="6"/>
  <c r="AF174" i="6"/>
  <c r="AG174" i="6"/>
  <c r="AA175" i="6"/>
  <c r="AB175" i="6"/>
  <c r="AF175" i="6"/>
  <c r="AG175" i="6"/>
  <c r="AA176" i="6"/>
  <c r="AB176" i="6"/>
  <c r="AF176" i="6"/>
  <c r="AG176" i="6"/>
  <c r="AA177" i="6"/>
  <c r="AB177" i="6"/>
  <c r="AF177" i="6"/>
  <c r="AG177" i="6"/>
  <c r="AA178" i="6"/>
  <c r="AB178" i="6"/>
  <c r="AF178" i="6"/>
  <c r="AG178" i="6"/>
  <c r="AA179" i="6"/>
  <c r="AB179" i="6"/>
  <c r="AF179" i="6"/>
  <c r="AG179" i="6"/>
  <c r="AA180" i="6"/>
  <c r="AB180" i="6"/>
  <c r="AF180" i="6"/>
  <c r="AG180" i="6"/>
  <c r="AA181" i="6"/>
  <c r="AB181" i="6"/>
  <c r="AF181" i="6"/>
  <c r="AG181" i="6"/>
  <c r="AA182" i="6"/>
  <c r="AB182" i="6"/>
  <c r="AF182" i="6"/>
  <c r="AG182" i="6"/>
  <c r="AA183" i="6"/>
  <c r="AB183" i="6"/>
  <c r="AF183" i="6"/>
  <c r="AG183" i="6"/>
  <c r="AA184" i="6"/>
  <c r="AB184" i="6"/>
  <c r="AF184" i="6"/>
  <c r="AG184" i="6"/>
  <c r="AA185" i="6"/>
  <c r="AB185" i="6"/>
  <c r="AF185" i="6"/>
  <c r="AG185" i="6"/>
  <c r="AA186" i="6"/>
  <c r="AB186" i="6"/>
  <c r="AF186" i="6"/>
  <c r="AG186" i="6"/>
  <c r="AA187" i="6"/>
  <c r="AB187" i="6"/>
  <c r="AF187" i="6"/>
  <c r="AG187" i="6"/>
  <c r="AA188" i="6"/>
  <c r="AB188" i="6"/>
  <c r="AF188" i="6"/>
  <c r="AG188" i="6"/>
  <c r="AA189" i="6"/>
  <c r="AB189" i="6"/>
  <c r="AF189" i="6"/>
  <c r="AG189" i="6"/>
  <c r="AA190" i="6"/>
  <c r="AB190" i="6"/>
  <c r="AF190" i="6"/>
  <c r="AG190" i="6"/>
  <c r="AA191" i="6"/>
  <c r="AB191" i="6"/>
  <c r="AF191" i="6"/>
  <c r="AG191" i="6"/>
  <c r="AA192" i="6"/>
  <c r="AB192" i="6"/>
  <c r="AF192" i="6"/>
  <c r="AG192" i="6"/>
  <c r="AA193" i="6"/>
  <c r="AB193" i="6"/>
  <c r="AF193" i="6"/>
  <c r="AG193" i="6"/>
  <c r="AA194" i="6"/>
  <c r="AB194" i="6"/>
  <c r="AF194" i="6"/>
  <c r="AG194" i="6"/>
  <c r="AA195" i="6"/>
  <c r="AB195" i="6"/>
  <c r="AF195" i="6"/>
  <c r="AG195" i="6"/>
  <c r="AA196" i="6"/>
  <c r="AB196" i="6"/>
  <c r="AF196" i="6"/>
  <c r="AG196" i="6"/>
  <c r="AA197" i="6"/>
  <c r="AB197" i="6"/>
  <c r="AF197" i="6"/>
  <c r="AG197" i="6"/>
  <c r="AA198" i="6"/>
  <c r="AB198" i="6"/>
  <c r="AF198" i="6"/>
  <c r="AG198" i="6"/>
  <c r="AA199" i="6"/>
  <c r="AB199" i="6"/>
  <c r="AF199" i="6"/>
  <c r="AG199" i="6"/>
  <c r="AA200" i="6"/>
  <c r="AB200" i="6"/>
  <c r="AF200" i="6"/>
  <c r="AG200" i="6"/>
  <c r="AA201" i="6"/>
  <c r="AB201" i="6"/>
  <c r="AF201" i="6"/>
  <c r="AG201" i="6"/>
  <c r="AA202" i="6"/>
  <c r="AB202" i="6"/>
  <c r="AF202" i="6"/>
  <c r="AG202" i="6"/>
  <c r="AA203" i="6"/>
  <c r="AB203" i="6"/>
  <c r="AF203" i="6"/>
  <c r="AG203" i="6"/>
  <c r="AA204" i="6"/>
  <c r="AB204" i="6"/>
  <c r="AF204" i="6"/>
  <c r="AG204" i="6"/>
  <c r="AA205" i="6"/>
  <c r="AB205" i="6"/>
  <c r="AF205" i="6"/>
  <c r="AG205" i="6"/>
  <c r="AA206" i="6"/>
  <c r="AB206" i="6"/>
  <c r="AF206" i="6"/>
  <c r="AG206" i="6"/>
  <c r="AA207" i="6"/>
  <c r="AB207" i="6"/>
  <c r="AF207" i="6"/>
  <c r="AG207" i="6"/>
  <c r="AA208" i="6"/>
  <c r="AB208" i="6"/>
  <c r="AF208" i="6"/>
  <c r="AG208" i="6"/>
  <c r="AA209" i="6"/>
  <c r="AB209" i="6"/>
  <c r="AF209" i="6"/>
  <c r="AG209" i="6"/>
  <c r="AA210" i="6"/>
  <c r="AB210" i="6"/>
  <c r="AF210" i="6"/>
  <c r="AG210" i="6"/>
  <c r="AA211" i="6"/>
  <c r="AB211" i="6"/>
  <c r="AF211" i="6"/>
  <c r="AG211" i="6"/>
  <c r="AA212" i="6"/>
  <c r="AB212" i="6"/>
  <c r="AF212" i="6"/>
  <c r="AG212" i="6"/>
  <c r="AA213" i="6"/>
  <c r="AB213" i="6"/>
  <c r="AF213" i="6"/>
  <c r="AG213" i="6"/>
  <c r="AA214" i="6"/>
  <c r="AB214" i="6"/>
  <c r="AF214" i="6"/>
  <c r="AG214" i="6"/>
  <c r="AA215" i="6"/>
  <c r="AB215" i="6"/>
  <c r="AF215" i="6"/>
  <c r="AG215" i="6"/>
  <c r="AA216" i="6"/>
  <c r="AB216" i="6"/>
  <c r="AF216" i="6"/>
  <c r="AG216" i="6"/>
  <c r="AA217" i="6"/>
  <c r="AB217" i="6"/>
  <c r="AF217" i="6"/>
  <c r="AG217" i="6"/>
  <c r="AA218" i="6"/>
  <c r="AB218" i="6"/>
  <c r="AF218" i="6"/>
  <c r="AG218" i="6"/>
  <c r="AA219" i="6"/>
  <c r="AB219" i="6"/>
  <c r="AF219" i="6"/>
  <c r="AG219" i="6"/>
  <c r="AA220" i="6"/>
  <c r="AB220" i="6"/>
  <c r="AF220" i="6"/>
  <c r="AG220" i="6"/>
  <c r="AA221" i="6"/>
  <c r="AB221" i="6"/>
  <c r="AF221" i="6"/>
  <c r="AG221" i="6"/>
  <c r="AA222" i="6"/>
  <c r="AB222" i="6"/>
  <c r="AF222" i="6"/>
  <c r="AG222" i="6"/>
  <c r="AA223" i="6"/>
  <c r="AB223" i="6"/>
  <c r="AF223" i="6"/>
  <c r="AG223" i="6"/>
  <c r="AA224" i="6"/>
  <c r="AB224" i="6"/>
  <c r="AF224" i="6"/>
  <c r="AG224" i="6"/>
  <c r="AA225" i="6"/>
  <c r="AB225" i="6"/>
  <c r="AF225" i="6"/>
  <c r="AG225" i="6"/>
  <c r="AA226" i="6"/>
  <c r="AB226" i="6"/>
  <c r="AF226" i="6"/>
  <c r="AG226" i="6"/>
  <c r="AA227" i="6"/>
  <c r="AB227" i="6"/>
  <c r="AF227" i="6"/>
  <c r="AG227" i="6"/>
  <c r="AA228" i="6"/>
  <c r="AB228" i="6"/>
  <c r="AF228" i="6"/>
  <c r="AG228" i="6"/>
  <c r="AA229" i="6"/>
  <c r="AB229" i="6"/>
  <c r="AF229" i="6"/>
  <c r="AG229" i="6"/>
  <c r="AA230" i="6"/>
  <c r="AB230" i="6"/>
  <c r="AF230" i="6"/>
  <c r="AG230" i="6"/>
  <c r="AA231" i="6"/>
  <c r="AB231" i="6"/>
  <c r="AF231" i="6"/>
  <c r="AG231" i="6"/>
  <c r="AA232" i="6"/>
  <c r="AB232" i="6"/>
  <c r="AF232" i="6"/>
  <c r="AG232" i="6"/>
  <c r="AA233" i="6"/>
  <c r="AB233" i="6"/>
  <c r="AF233" i="6"/>
  <c r="AG233" i="6"/>
  <c r="AA234" i="6"/>
  <c r="AB234" i="6"/>
  <c r="AF234" i="6"/>
  <c r="AG234" i="6"/>
  <c r="AA235" i="6"/>
  <c r="AB235" i="6"/>
  <c r="AF235" i="6"/>
  <c r="AG235" i="6"/>
  <c r="AA236" i="6"/>
  <c r="AB236" i="6"/>
  <c r="AF236" i="6"/>
  <c r="AG236" i="6"/>
  <c r="AA237" i="6"/>
  <c r="AB237" i="6"/>
  <c r="AF237" i="6"/>
  <c r="AG237" i="6"/>
  <c r="AA238" i="6"/>
  <c r="AB238" i="6"/>
  <c r="AF238" i="6"/>
  <c r="AG238" i="6"/>
  <c r="AA239" i="6"/>
  <c r="AB239" i="6"/>
  <c r="AF239" i="6"/>
  <c r="AG239" i="6"/>
  <c r="AA240" i="6"/>
  <c r="AB240" i="6"/>
  <c r="AF240" i="6"/>
  <c r="AG240" i="6"/>
  <c r="AA241" i="6"/>
  <c r="AB241" i="6"/>
  <c r="AF241" i="6"/>
  <c r="AG241" i="6"/>
  <c r="AA242" i="6"/>
  <c r="AB242" i="6"/>
  <c r="AF242" i="6"/>
  <c r="AG242" i="6"/>
  <c r="AA243" i="6"/>
  <c r="AB243" i="6"/>
  <c r="AF243" i="6"/>
  <c r="AG243" i="6"/>
  <c r="AA244" i="6"/>
  <c r="AB244" i="6"/>
  <c r="AF244" i="6"/>
  <c r="AG244" i="6"/>
  <c r="AA245" i="6"/>
  <c r="AB245" i="6"/>
  <c r="AF245" i="6"/>
  <c r="AG245" i="6"/>
  <c r="AA246" i="6"/>
  <c r="AB246" i="6"/>
  <c r="AF246" i="6"/>
  <c r="AG246" i="6"/>
  <c r="AA247" i="6"/>
  <c r="AB247" i="6"/>
  <c r="AF247" i="6"/>
  <c r="AG247" i="6"/>
  <c r="AA248" i="6"/>
  <c r="AB248" i="6"/>
  <c r="AF248" i="6"/>
  <c r="AG248" i="6"/>
  <c r="AA249" i="6"/>
  <c r="AB249" i="6"/>
  <c r="AF249" i="6"/>
  <c r="AG249" i="6"/>
  <c r="AA250" i="6"/>
  <c r="AB250" i="6"/>
  <c r="AF250" i="6"/>
  <c r="AG250" i="6"/>
  <c r="AA251" i="6"/>
  <c r="AB251" i="6"/>
  <c r="AF251" i="6"/>
  <c r="AG251" i="6"/>
  <c r="AG4" i="6"/>
  <c r="AF4" i="6"/>
  <c r="AB4" i="6"/>
  <c r="S5" i="6"/>
  <c r="T5" i="6"/>
  <c r="X5" i="6"/>
  <c r="Y5" i="6"/>
  <c r="S6" i="6"/>
  <c r="T6" i="6"/>
  <c r="X6" i="6"/>
  <c r="Y6" i="6"/>
  <c r="S7" i="6"/>
  <c r="T7" i="6"/>
  <c r="X7" i="6"/>
  <c r="Y7" i="6"/>
  <c r="S8" i="6"/>
  <c r="T8" i="6"/>
  <c r="X8" i="6"/>
  <c r="Y8" i="6"/>
  <c r="S9" i="6"/>
  <c r="T9" i="6"/>
  <c r="X9" i="6"/>
  <c r="Y9" i="6"/>
  <c r="S10" i="6"/>
  <c r="T10" i="6"/>
  <c r="X10" i="6"/>
  <c r="Y10" i="6"/>
  <c r="S11" i="6"/>
  <c r="T11" i="6"/>
  <c r="X11" i="6"/>
  <c r="Y11" i="6"/>
  <c r="S12" i="6"/>
  <c r="T12" i="6"/>
  <c r="X12" i="6"/>
  <c r="Y12" i="6"/>
  <c r="S13" i="6"/>
  <c r="T13" i="6"/>
  <c r="X13" i="6"/>
  <c r="Y13" i="6"/>
  <c r="S14" i="6"/>
  <c r="T14" i="6"/>
  <c r="X14" i="6"/>
  <c r="Y14" i="6"/>
  <c r="S15" i="6"/>
  <c r="T15" i="6"/>
  <c r="X15" i="6"/>
  <c r="Y15" i="6"/>
  <c r="S16" i="6"/>
  <c r="T16" i="6"/>
  <c r="X16" i="6"/>
  <c r="Y16" i="6"/>
  <c r="S17" i="6"/>
  <c r="T17" i="6"/>
  <c r="X17" i="6"/>
  <c r="Y17" i="6"/>
  <c r="S18" i="6"/>
  <c r="T18" i="6"/>
  <c r="X18" i="6"/>
  <c r="Y18" i="6"/>
  <c r="S19" i="6"/>
  <c r="T19" i="6"/>
  <c r="X19" i="6"/>
  <c r="Y19" i="6"/>
  <c r="S20" i="6"/>
  <c r="T20" i="6"/>
  <c r="X20" i="6"/>
  <c r="Y20" i="6"/>
  <c r="S21" i="6"/>
  <c r="T21" i="6"/>
  <c r="X21" i="6"/>
  <c r="Y21" i="6"/>
  <c r="S22" i="6"/>
  <c r="T22" i="6"/>
  <c r="X22" i="6"/>
  <c r="Y22" i="6"/>
  <c r="S23" i="6"/>
  <c r="T23" i="6"/>
  <c r="X23" i="6"/>
  <c r="Y23" i="6"/>
  <c r="S24" i="6"/>
  <c r="T24" i="6"/>
  <c r="X24" i="6"/>
  <c r="Y24" i="6"/>
  <c r="S25" i="6"/>
  <c r="T25" i="6"/>
  <c r="X25" i="6"/>
  <c r="Y25" i="6"/>
  <c r="S26" i="6"/>
  <c r="T26" i="6"/>
  <c r="X26" i="6"/>
  <c r="Y26" i="6"/>
  <c r="S27" i="6"/>
  <c r="T27" i="6"/>
  <c r="X27" i="6"/>
  <c r="Y27" i="6"/>
  <c r="S28" i="6"/>
  <c r="T28" i="6"/>
  <c r="X28" i="6"/>
  <c r="Y28" i="6"/>
  <c r="S29" i="6"/>
  <c r="T29" i="6"/>
  <c r="X29" i="6"/>
  <c r="Y29" i="6"/>
  <c r="S30" i="6"/>
  <c r="T30" i="6"/>
  <c r="X30" i="6"/>
  <c r="Y30" i="6"/>
  <c r="S31" i="6"/>
  <c r="T31" i="6"/>
  <c r="X31" i="6"/>
  <c r="Y31" i="6"/>
  <c r="S32" i="6"/>
  <c r="T32" i="6"/>
  <c r="X32" i="6"/>
  <c r="Y32" i="6"/>
  <c r="S33" i="6"/>
  <c r="T33" i="6"/>
  <c r="X33" i="6"/>
  <c r="Y33" i="6"/>
  <c r="S34" i="6"/>
  <c r="T34" i="6"/>
  <c r="X34" i="6"/>
  <c r="Y34" i="6"/>
  <c r="S35" i="6"/>
  <c r="T35" i="6"/>
  <c r="X35" i="6"/>
  <c r="Y35" i="6"/>
  <c r="S36" i="6"/>
  <c r="T36" i="6"/>
  <c r="X36" i="6"/>
  <c r="Y36" i="6"/>
  <c r="S37" i="6"/>
  <c r="T37" i="6"/>
  <c r="X37" i="6"/>
  <c r="Y37" i="6"/>
  <c r="S38" i="6"/>
  <c r="T38" i="6"/>
  <c r="X38" i="6"/>
  <c r="Y38" i="6"/>
  <c r="S39" i="6"/>
  <c r="T39" i="6"/>
  <c r="X39" i="6"/>
  <c r="Y39" i="6"/>
  <c r="S40" i="6"/>
  <c r="T40" i="6"/>
  <c r="X40" i="6"/>
  <c r="Y40" i="6"/>
  <c r="S41" i="6"/>
  <c r="T41" i="6"/>
  <c r="X41" i="6"/>
  <c r="Y41" i="6"/>
  <c r="S42" i="6"/>
  <c r="T42" i="6"/>
  <c r="X42" i="6"/>
  <c r="Y42" i="6"/>
  <c r="S43" i="6"/>
  <c r="T43" i="6"/>
  <c r="X43" i="6"/>
  <c r="Y43" i="6"/>
  <c r="S44" i="6"/>
  <c r="T44" i="6"/>
  <c r="X44" i="6"/>
  <c r="Y44" i="6"/>
  <c r="S45" i="6"/>
  <c r="T45" i="6"/>
  <c r="X45" i="6"/>
  <c r="Y45" i="6"/>
  <c r="S46" i="6"/>
  <c r="T46" i="6"/>
  <c r="X46" i="6"/>
  <c r="Y46" i="6"/>
  <c r="S47" i="6"/>
  <c r="T47" i="6"/>
  <c r="X47" i="6"/>
  <c r="Y47" i="6"/>
  <c r="S48" i="6"/>
  <c r="T48" i="6"/>
  <c r="X48" i="6"/>
  <c r="Y48" i="6"/>
  <c r="S49" i="6"/>
  <c r="T49" i="6"/>
  <c r="X49" i="6"/>
  <c r="Y49" i="6"/>
  <c r="S50" i="6"/>
  <c r="T50" i="6"/>
  <c r="X50" i="6"/>
  <c r="Y50" i="6"/>
  <c r="S51" i="6"/>
  <c r="T51" i="6"/>
  <c r="X51" i="6"/>
  <c r="Y51" i="6"/>
  <c r="S52" i="6"/>
  <c r="T52" i="6"/>
  <c r="X52" i="6"/>
  <c r="Y52" i="6"/>
  <c r="S53" i="6"/>
  <c r="T53" i="6"/>
  <c r="X53" i="6"/>
  <c r="Y53" i="6"/>
  <c r="S54" i="6"/>
  <c r="T54" i="6"/>
  <c r="X54" i="6"/>
  <c r="Y54" i="6"/>
  <c r="S55" i="6"/>
  <c r="T55" i="6"/>
  <c r="X55" i="6"/>
  <c r="Y55" i="6"/>
  <c r="S56" i="6"/>
  <c r="T56" i="6"/>
  <c r="X56" i="6"/>
  <c r="Y56" i="6"/>
  <c r="S57" i="6"/>
  <c r="T57" i="6"/>
  <c r="X57" i="6"/>
  <c r="Y57" i="6"/>
  <c r="S58" i="6"/>
  <c r="T58" i="6"/>
  <c r="X58" i="6"/>
  <c r="Y58" i="6"/>
  <c r="S59" i="6"/>
  <c r="T59" i="6"/>
  <c r="X59" i="6"/>
  <c r="Y59" i="6"/>
  <c r="S60" i="6"/>
  <c r="T60" i="6"/>
  <c r="X60" i="6"/>
  <c r="Y60" i="6"/>
  <c r="S61" i="6"/>
  <c r="T61" i="6"/>
  <c r="X61" i="6"/>
  <c r="Y61" i="6"/>
  <c r="S62" i="6"/>
  <c r="T62" i="6"/>
  <c r="X62" i="6"/>
  <c r="Y62" i="6"/>
  <c r="S63" i="6"/>
  <c r="T63" i="6"/>
  <c r="X63" i="6"/>
  <c r="Y63" i="6"/>
  <c r="S64" i="6"/>
  <c r="T64" i="6"/>
  <c r="X64" i="6"/>
  <c r="Y64" i="6"/>
  <c r="S65" i="6"/>
  <c r="T65" i="6"/>
  <c r="X65" i="6"/>
  <c r="Y65" i="6"/>
  <c r="S66" i="6"/>
  <c r="T66" i="6"/>
  <c r="X66" i="6"/>
  <c r="Y66" i="6"/>
  <c r="S67" i="6"/>
  <c r="T67" i="6"/>
  <c r="X67" i="6"/>
  <c r="Y67" i="6"/>
  <c r="S68" i="6"/>
  <c r="T68" i="6"/>
  <c r="X68" i="6"/>
  <c r="Y68" i="6"/>
  <c r="S69" i="6"/>
  <c r="T69" i="6"/>
  <c r="X69" i="6"/>
  <c r="Y69" i="6"/>
  <c r="S70" i="6"/>
  <c r="T70" i="6"/>
  <c r="X70" i="6"/>
  <c r="Y70" i="6"/>
  <c r="S71" i="6"/>
  <c r="T71" i="6"/>
  <c r="X71" i="6"/>
  <c r="Y71" i="6"/>
  <c r="S72" i="6"/>
  <c r="T72" i="6"/>
  <c r="X72" i="6"/>
  <c r="Y72" i="6"/>
  <c r="S73" i="6"/>
  <c r="T73" i="6"/>
  <c r="X73" i="6"/>
  <c r="Y73" i="6"/>
  <c r="S74" i="6"/>
  <c r="T74" i="6"/>
  <c r="X74" i="6"/>
  <c r="Y74" i="6"/>
  <c r="S75" i="6"/>
  <c r="T75" i="6"/>
  <c r="X75" i="6"/>
  <c r="Y75" i="6"/>
  <c r="S76" i="6"/>
  <c r="T76" i="6"/>
  <c r="X76" i="6"/>
  <c r="Y76" i="6"/>
  <c r="S77" i="6"/>
  <c r="T77" i="6"/>
  <c r="X77" i="6"/>
  <c r="Y77" i="6"/>
  <c r="S78" i="6"/>
  <c r="T78" i="6"/>
  <c r="X78" i="6"/>
  <c r="Y78" i="6"/>
  <c r="S79" i="6"/>
  <c r="T79" i="6"/>
  <c r="X79" i="6"/>
  <c r="Y79" i="6"/>
  <c r="S80" i="6"/>
  <c r="T80" i="6"/>
  <c r="X80" i="6"/>
  <c r="Y80" i="6"/>
  <c r="S81" i="6"/>
  <c r="T81" i="6"/>
  <c r="X81" i="6"/>
  <c r="Y81" i="6"/>
  <c r="S82" i="6"/>
  <c r="T82" i="6"/>
  <c r="X82" i="6"/>
  <c r="Y82" i="6"/>
  <c r="S83" i="6"/>
  <c r="T83" i="6"/>
  <c r="X83" i="6"/>
  <c r="Y83" i="6"/>
  <c r="S84" i="6"/>
  <c r="T84" i="6"/>
  <c r="X84" i="6"/>
  <c r="Y84" i="6"/>
  <c r="S85" i="6"/>
  <c r="T85" i="6"/>
  <c r="X85" i="6"/>
  <c r="Y85" i="6"/>
  <c r="S86" i="6"/>
  <c r="T86" i="6"/>
  <c r="X86" i="6"/>
  <c r="Y86" i="6"/>
  <c r="S87" i="6"/>
  <c r="T87" i="6"/>
  <c r="X87" i="6"/>
  <c r="Y87" i="6"/>
  <c r="S88" i="6"/>
  <c r="T88" i="6"/>
  <c r="X88" i="6"/>
  <c r="Y88" i="6"/>
  <c r="S89" i="6"/>
  <c r="T89" i="6"/>
  <c r="X89" i="6"/>
  <c r="Y89" i="6"/>
  <c r="S90" i="6"/>
  <c r="T90" i="6"/>
  <c r="X90" i="6"/>
  <c r="Y90" i="6"/>
  <c r="S91" i="6"/>
  <c r="T91" i="6"/>
  <c r="X91" i="6"/>
  <c r="Y91" i="6"/>
  <c r="S92" i="6"/>
  <c r="T92" i="6"/>
  <c r="X92" i="6"/>
  <c r="Y92" i="6"/>
  <c r="S93" i="6"/>
  <c r="T93" i="6"/>
  <c r="X93" i="6"/>
  <c r="Y93" i="6"/>
  <c r="S94" i="6"/>
  <c r="T94" i="6"/>
  <c r="X94" i="6"/>
  <c r="Y94" i="6"/>
  <c r="S95" i="6"/>
  <c r="T95" i="6"/>
  <c r="X95" i="6"/>
  <c r="Y95" i="6"/>
  <c r="S96" i="6"/>
  <c r="T96" i="6"/>
  <c r="X96" i="6"/>
  <c r="Y96" i="6"/>
  <c r="S97" i="6"/>
  <c r="T97" i="6"/>
  <c r="X97" i="6"/>
  <c r="Y97" i="6"/>
  <c r="S98" i="6"/>
  <c r="T98" i="6"/>
  <c r="X98" i="6"/>
  <c r="Y98" i="6"/>
  <c r="S99" i="6"/>
  <c r="T99" i="6"/>
  <c r="X99" i="6"/>
  <c r="Y99" i="6"/>
  <c r="S100" i="6"/>
  <c r="T100" i="6"/>
  <c r="X100" i="6"/>
  <c r="Y100" i="6"/>
  <c r="S101" i="6"/>
  <c r="T101" i="6"/>
  <c r="X101" i="6"/>
  <c r="Y101" i="6"/>
  <c r="S102" i="6"/>
  <c r="T102" i="6"/>
  <c r="X102" i="6"/>
  <c r="Y102" i="6"/>
  <c r="S103" i="6"/>
  <c r="T103" i="6"/>
  <c r="X103" i="6"/>
  <c r="Y103" i="6"/>
  <c r="S104" i="6"/>
  <c r="T104" i="6"/>
  <c r="X104" i="6"/>
  <c r="Y104" i="6"/>
  <c r="S105" i="6"/>
  <c r="T105" i="6"/>
  <c r="X105" i="6"/>
  <c r="Y105" i="6"/>
  <c r="S106" i="6"/>
  <c r="T106" i="6"/>
  <c r="X106" i="6"/>
  <c r="Y106" i="6"/>
  <c r="S107" i="6"/>
  <c r="T107" i="6"/>
  <c r="X107" i="6"/>
  <c r="Y107" i="6"/>
  <c r="S108" i="6"/>
  <c r="T108" i="6"/>
  <c r="X108" i="6"/>
  <c r="Y108" i="6"/>
  <c r="S109" i="6"/>
  <c r="T109" i="6"/>
  <c r="X109" i="6"/>
  <c r="Y109" i="6"/>
  <c r="S110" i="6"/>
  <c r="T110" i="6"/>
  <c r="X110" i="6"/>
  <c r="Y110" i="6"/>
  <c r="S111" i="6"/>
  <c r="T111" i="6"/>
  <c r="X111" i="6"/>
  <c r="Y111" i="6"/>
  <c r="S112" i="6"/>
  <c r="T112" i="6"/>
  <c r="X112" i="6"/>
  <c r="Y112" i="6"/>
  <c r="S113" i="6"/>
  <c r="T113" i="6"/>
  <c r="X113" i="6"/>
  <c r="Y113" i="6"/>
  <c r="S114" i="6"/>
  <c r="T114" i="6"/>
  <c r="X114" i="6"/>
  <c r="Y114" i="6"/>
  <c r="S115" i="6"/>
  <c r="T115" i="6"/>
  <c r="X115" i="6"/>
  <c r="Y115" i="6"/>
  <c r="S116" i="6"/>
  <c r="T116" i="6"/>
  <c r="X116" i="6"/>
  <c r="Y116" i="6"/>
  <c r="S117" i="6"/>
  <c r="T117" i="6"/>
  <c r="X117" i="6"/>
  <c r="Y117" i="6"/>
  <c r="S118" i="6"/>
  <c r="T118" i="6"/>
  <c r="X118" i="6"/>
  <c r="Y118" i="6"/>
  <c r="S119" i="6"/>
  <c r="T119" i="6"/>
  <c r="X119" i="6"/>
  <c r="Y119" i="6"/>
  <c r="S120" i="6"/>
  <c r="T120" i="6"/>
  <c r="X120" i="6"/>
  <c r="Y120" i="6"/>
  <c r="S121" i="6"/>
  <c r="T121" i="6"/>
  <c r="X121" i="6"/>
  <c r="Y121" i="6"/>
  <c r="S122" i="6"/>
  <c r="T122" i="6"/>
  <c r="X122" i="6"/>
  <c r="Y122" i="6"/>
  <c r="S123" i="6"/>
  <c r="T123" i="6"/>
  <c r="X123" i="6"/>
  <c r="Y123" i="6"/>
  <c r="S124" i="6"/>
  <c r="T124" i="6"/>
  <c r="X124" i="6"/>
  <c r="Y124" i="6"/>
  <c r="S125" i="6"/>
  <c r="T125" i="6"/>
  <c r="X125" i="6"/>
  <c r="Y125" i="6"/>
  <c r="S126" i="6"/>
  <c r="T126" i="6"/>
  <c r="X126" i="6"/>
  <c r="Y126" i="6"/>
  <c r="S127" i="6"/>
  <c r="T127" i="6"/>
  <c r="X127" i="6"/>
  <c r="Y127" i="6"/>
  <c r="S128" i="6"/>
  <c r="T128" i="6"/>
  <c r="X128" i="6"/>
  <c r="Y128" i="6"/>
  <c r="S129" i="6"/>
  <c r="T129" i="6"/>
  <c r="X129" i="6"/>
  <c r="Y129" i="6"/>
  <c r="S130" i="6"/>
  <c r="T130" i="6"/>
  <c r="X130" i="6"/>
  <c r="Y130" i="6"/>
  <c r="S131" i="6"/>
  <c r="T131" i="6"/>
  <c r="X131" i="6"/>
  <c r="Y131" i="6"/>
  <c r="S132" i="6"/>
  <c r="T132" i="6"/>
  <c r="X132" i="6"/>
  <c r="Y132" i="6"/>
  <c r="S133" i="6"/>
  <c r="T133" i="6"/>
  <c r="X133" i="6"/>
  <c r="Y133" i="6"/>
  <c r="S134" i="6"/>
  <c r="T134" i="6"/>
  <c r="X134" i="6"/>
  <c r="Y134" i="6"/>
  <c r="S135" i="6"/>
  <c r="T135" i="6"/>
  <c r="X135" i="6"/>
  <c r="Y135" i="6"/>
  <c r="S136" i="6"/>
  <c r="T136" i="6"/>
  <c r="X136" i="6"/>
  <c r="Y136" i="6"/>
  <c r="S137" i="6"/>
  <c r="T137" i="6"/>
  <c r="X137" i="6"/>
  <c r="Y137" i="6"/>
  <c r="S138" i="6"/>
  <c r="T138" i="6"/>
  <c r="X138" i="6"/>
  <c r="Y138" i="6"/>
  <c r="S139" i="6"/>
  <c r="T139" i="6"/>
  <c r="X139" i="6"/>
  <c r="Y139" i="6"/>
  <c r="S140" i="6"/>
  <c r="T140" i="6"/>
  <c r="X140" i="6"/>
  <c r="Y140" i="6"/>
  <c r="S141" i="6"/>
  <c r="T141" i="6"/>
  <c r="X141" i="6"/>
  <c r="Y141" i="6"/>
  <c r="S142" i="6"/>
  <c r="T142" i="6"/>
  <c r="X142" i="6"/>
  <c r="Y142" i="6"/>
  <c r="S143" i="6"/>
  <c r="T143" i="6"/>
  <c r="X143" i="6"/>
  <c r="Y143" i="6"/>
  <c r="S144" i="6"/>
  <c r="T144" i="6"/>
  <c r="X144" i="6"/>
  <c r="Y144" i="6"/>
  <c r="S145" i="6"/>
  <c r="T145" i="6"/>
  <c r="X145" i="6"/>
  <c r="Y145" i="6"/>
  <c r="S146" i="6"/>
  <c r="T146" i="6"/>
  <c r="X146" i="6"/>
  <c r="Y146" i="6"/>
  <c r="S147" i="6"/>
  <c r="T147" i="6"/>
  <c r="X147" i="6"/>
  <c r="Y147" i="6"/>
  <c r="S148" i="6"/>
  <c r="T148" i="6"/>
  <c r="X148" i="6"/>
  <c r="Y148" i="6"/>
  <c r="S149" i="6"/>
  <c r="T149" i="6"/>
  <c r="X149" i="6"/>
  <c r="Y149" i="6"/>
  <c r="S150" i="6"/>
  <c r="T150" i="6"/>
  <c r="X150" i="6"/>
  <c r="Y150" i="6"/>
  <c r="S151" i="6"/>
  <c r="T151" i="6"/>
  <c r="X151" i="6"/>
  <c r="Y151" i="6"/>
  <c r="S152" i="6"/>
  <c r="T152" i="6"/>
  <c r="X152" i="6"/>
  <c r="Y152" i="6"/>
  <c r="S153" i="6"/>
  <c r="T153" i="6"/>
  <c r="X153" i="6"/>
  <c r="Y153" i="6"/>
  <c r="S154" i="6"/>
  <c r="T154" i="6"/>
  <c r="X154" i="6"/>
  <c r="Y154" i="6"/>
  <c r="S155" i="6"/>
  <c r="T155" i="6"/>
  <c r="X155" i="6"/>
  <c r="Y155" i="6"/>
  <c r="S156" i="6"/>
  <c r="T156" i="6"/>
  <c r="X156" i="6"/>
  <c r="Y156" i="6"/>
  <c r="S157" i="6"/>
  <c r="T157" i="6"/>
  <c r="X157" i="6"/>
  <c r="Y157" i="6"/>
  <c r="S158" i="6"/>
  <c r="T158" i="6"/>
  <c r="X158" i="6"/>
  <c r="Y158" i="6"/>
  <c r="S159" i="6"/>
  <c r="T159" i="6"/>
  <c r="X159" i="6"/>
  <c r="Y159" i="6"/>
  <c r="S160" i="6"/>
  <c r="T160" i="6"/>
  <c r="X160" i="6"/>
  <c r="Y160" i="6"/>
  <c r="S161" i="6"/>
  <c r="T161" i="6"/>
  <c r="X161" i="6"/>
  <c r="Y161" i="6"/>
  <c r="S162" i="6"/>
  <c r="T162" i="6"/>
  <c r="X162" i="6"/>
  <c r="Y162" i="6"/>
  <c r="S163" i="6"/>
  <c r="T163" i="6"/>
  <c r="X163" i="6"/>
  <c r="Y163" i="6"/>
  <c r="S164" i="6"/>
  <c r="T164" i="6"/>
  <c r="X164" i="6"/>
  <c r="Y164" i="6"/>
  <c r="S165" i="6"/>
  <c r="T165" i="6"/>
  <c r="X165" i="6"/>
  <c r="Y165" i="6"/>
  <c r="S166" i="6"/>
  <c r="T166" i="6"/>
  <c r="X166" i="6"/>
  <c r="Y166" i="6"/>
  <c r="S167" i="6"/>
  <c r="T167" i="6"/>
  <c r="X167" i="6"/>
  <c r="Y167" i="6"/>
  <c r="S168" i="6"/>
  <c r="T168" i="6"/>
  <c r="X168" i="6"/>
  <c r="Y168" i="6"/>
  <c r="S169" i="6"/>
  <c r="T169" i="6"/>
  <c r="X169" i="6"/>
  <c r="Y169" i="6"/>
  <c r="S170" i="6"/>
  <c r="T170" i="6"/>
  <c r="X170" i="6"/>
  <c r="Y170" i="6"/>
  <c r="S171" i="6"/>
  <c r="T171" i="6"/>
  <c r="X171" i="6"/>
  <c r="Y171" i="6"/>
  <c r="S172" i="6"/>
  <c r="T172" i="6"/>
  <c r="X172" i="6"/>
  <c r="Y172" i="6"/>
  <c r="S173" i="6"/>
  <c r="T173" i="6"/>
  <c r="X173" i="6"/>
  <c r="Y173" i="6"/>
  <c r="S174" i="6"/>
  <c r="T174" i="6"/>
  <c r="X174" i="6"/>
  <c r="Y174" i="6"/>
  <c r="S175" i="6"/>
  <c r="T175" i="6"/>
  <c r="X175" i="6"/>
  <c r="Y175" i="6"/>
  <c r="S176" i="6"/>
  <c r="T176" i="6"/>
  <c r="X176" i="6"/>
  <c r="Y176" i="6"/>
  <c r="S177" i="6"/>
  <c r="T177" i="6"/>
  <c r="X177" i="6"/>
  <c r="Y177" i="6"/>
  <c r="S178" i="6"/>
  <c r="T178" i="6"/>
  <c r="X178" i="6"/>
  <c r="Y178" i="6"/>
  <c r="S179" i="6"/>
  <c r="T179" i="6"/>
  <c r="X179" i="6"/>
  <c r="Y179" i="6"/>
  <c r="S180" i="6"/>
  <c r="T180" i="6"/>
  <c r="X180" i="6"/>
  <c r="Y180" i="6"/>
  <c r="S181" i="6"/>
  <c r="T181" i="6"/>
  <c r="X181" i="6"/>
  <c r="Y181" i="6"/>
  <c r="S182" i="6"/>
  <c r="T182" i="6"/>
  <c r="X182" i="6"/>
  <c r="Y182" i="6"/>
  <c r="S183" i="6"/>
  <c r="T183" i="6"/>
  <c r="X183" i="6"/>
  <c r="Y183" i="6"/>
  <c r="S184" i="6"/>
  <c r="T184" i="6"/>
  <c r="X184" i="6"/>
  <c r="Y184" i="6"/>
  <c r="S185" i="6"/>
  <c r="T185" i="6"/>
  <c r="X185" i="6"/>
  <c r="Y185" i="6"/>
  <c r="S186" i="6"/>
  <c r="T186" i="6"/>
  <c r="X186" i="6"/>
  <c r="Y186" i="6"/>
  <c r="S187" i="6"/>
  <c r="T187" i="6"/>
  <c r="X187" i="6"/>
  <c r="Y187" i="6"/>
  <c r="S188" i="6"/>
  <c r="T188" i="6"/>
  <c r="X188" i="6"/>
  <c r="Y188" i="6"/>
  <c r="S189" i="6"/>
  <c r="T189" i="6"/>
  <c r="X189" i="6"/>
  <c r="Y189" i="6"/>
  <c r="S190" i="6"/>
  <c r="T190" i="6"/>
  <c r="X190" i="6"/>
  <c r="Y190" i="6"/>
  <c r="S191" i="6"/>
  <c r="T191" i="6"/>
  <c r="X191" i="6"/>
  <c r="Y191" i="6"/>
  <c r="S192" i="6"/>
  <c r="T192" i="6"/>
  <c r="X192" i="6"/>
  <c r="Y192" i="6"/>
  <c r="S193" i="6"/>
  <c r="T193" i="6"/>
  <c r="X193" i="6"/>
  <c r="Y193" i="6"/>
  <c r="S194" i="6"/>
  <c r="T194" i="6"/>
  <c r="X194" i="6"/>
  <c r="Y194" i="6"/>
  <c r="S195" i="6"/>
  <c r="T195" i="6"/>
  <c r="X195" i="6"/>
  <c r="Y195" i="6"/>
  <c r="S196" i="6"/>
  <c r="T196" i="6"/>
  <c r="X196" i="6"/>
  <c r="Y196" i="6"/>
  <c r="S197" i="6"/>
  <c r="T197" i="6"/>
  <c r="X197" i="6"/>
  <c r="Y197" i="6"/>
  <c r="S198" i="6"/>
  <c r="T198" i="6"/>
  <c r="X198" i="6"/>
  <c r="Y198" i="6"/>
  <c r="S199" i="6"/>
  <c r="T199" i="6"/>
  <c r="X199" i="6"/>
  <c r="Y199" i="6"/>
  <c r="S200" i="6"/>
  <c r="T200" i="6"/>
  <c r="X200" i="6"/>
  <c r="Y200" i="6"/>
  <c r="S201" i="6"/>
  <c r="T201" i="6"/>
  <c r="X201" i="6"/>
  <c r="Y201" i="6"/>
  <c r="S202" i="6"/>
  <c r="T202" i="6"/>
  <c r="X202" i="6"/>
  <c r="Y202" i="6"/>
  <c r="S203" i="6"/>
  <c r="T203" i="6"/>
  <c r="X203" i="6"/>
  <c r="Y203" i="6"/>
  <c r="S204" i="6"/>
  <c r="T204" i="6"/>
  <c r="X204" i="6"/>
  <c r="Y204" i="6"/>
  <c r="S205" i="6"/>
  <c r="T205" i="6"/>
  <c r="X205" i="6"/>
  <c r="Y205" i="6"/>
  <c r="S206" i="6"/>
  <c r="T206" i="6"/>
  <c r="X206" i="6"/>
  <c r="Y206" i="6"/>
  <c r="S207" i="6"/>
  <c r="T207" i="6"/>
  <c r="X207" i="6"/>
  <c r="Y207" i="6"/>
  <c r="S208" i="6"/>
  <c r="T208" i="6"/>
  <c r="X208" i="6"/>
  <c r="Y208" i="6"/>
  <c r="S209" i="6"/>
  <c r="T209" i="6"/>
  <c r="X209" i="6"/>
  <c r="Y209" i="6"/>
  <c r="S210" i="6"/>
  <c r="T210" i="6"/>
  <c r="X210" i="6"/>
  <c r="Y210" i="6"/>
  <c r="S211" i="6"/>
  <c r="T211" i="6"/>
  <c r="X211" i="6"/>
  <c r="Y211" i="6"/>
  <c r="S212" i="6"/>
  <c r="T212" i="6"/>
  <c r="X212" i="6"/>
  <c r="Y212" i="6"/>
  <c r="S213" i="6"/>
  <c r="T213" i="6"/>
  <c r="X213" i="6"/>
  <c r="Y213" i="6"/>
  <c r="S214" i="6"/>
  <c r="T214" i="6"/>
  <c r="X214" i="6"/>
  <c r="Y214" i="6"/>
  <c r="S215" i="6"/>
  <c r="T215" i="6"/>
  <c r="X215" i="6"/>
  <c r="Y215" i="6"/>
  <c r="S216" i="6"/>
  <c r="T216" i="6"/>
  <c r="X216" i="6"/>
  <c r="Y216" i="6"/>
  <c r="S217" i="6"/>
  <c r="T217" i="6"/>
  <c r="X217" i="6"/>
  <c r="Y217" i="6"/>
  <c r="S218" i="6"/>
  <c r="T218" i="6"/>
  <c r="X218" i="6"/>
  <c r="Y218" i="6"/>
  <c r="S219" i="6"/>
  <c r="T219" i="6"/>
  <c r="X219" i="6"/>
  <c r="Y219" i="6"/>
  <c r="S220" i="6"/>
  <c r="T220" i="6"/>
  <c r="X220" i="6"/>
  <c r="Y220" i="6"/>
  <c r="S221" i="6"/>
  <c r="T221" i="6"/>
  <c r="X221" i="6"/>
  <c r="Y221" i="6"/>
  <c r="S222" i="6"/>
  <c r="T222" i="6"/>
  <c r="X222" i="6"/>
  <c r="Y222" i="6"/>
  <c r="S223" i="6"/>
  <c r="T223" i="6"/>
  <c r="X223" i="6"/>
  <c r="Y223" i="6"/>
  <c r="S224" i="6"/>
  <c r="T224" i="6"/>
  <c r="X224" i="6"/>
  <c r="Y224" i="6"/>
  <c r="S225" i="6"/>
  <c r="T225" i="6"/>
  <c r="X225" i="6"/>
  <c r="Y225" i="6"/>
  <c r="S226" i="6"/>
  <c r="T226" i="6"/>
  <c r="X226" i="6"/>
  <c r="Y226" i="6"/>
  <c r="S227" i="6"/>
  <c r="T227" i="6"/>
  <c r="X227" i="6"/>
  <c r="Y227" i="6"/>
  <c r="S228" i="6"/>
  <c r="T228" i="6"/>
  <c r="X228" i="6"/>
  <c r="Y228" i="6"/>
  <c r="S229" i="6"/>
  <c r="T229" i="6"/>
  <c r="X229" i="6"/>
  <c r="Y229" i="6"/>
  <c r="S230" i="6"/>
  <c r="T230" i="6"/>
  <c r="X230" i="6"/>
  <c r="Y230" i="6"/>
  <c r="S231" i="6"/>
  <c r="T231" i="6"/>
  <c r="X231" i="6"/>
  <c r="Y231" i="6"/>
  <c r="S232" i="6"/>
  <c r="T232" i="6"/>
  <c r="X232" i="6"/>
  <c r="Y232" i="6"/>
  <c r="S233" i="6"/>
  <c r="T233" i="6"/>
  <c r="X233" i="6"/>
  <c r="Y233" i="6"/>
  <c r="S234" i="6"/>
  <c r="T234" i="6"/>
  <c r="X234" i="6"/>
  <c r="Y234" i="6"/>
  <c r="S235" i="6"/>
  <c r="T235" i="6"/>
  <c r="X235" i="6"/>
  <c r="Y235" i="6"/>
  <c r="S236" i="6"/>
  <c r="T236" i="6"/>
  <c r="X236" i="6"/>
  <c r="Y236" i="6"/>
  <c r="S237" i="6"/>
  <c r="T237" i="6"/>
  <c r="X237" i="6"/>
  <c r="Y237" i="6"/>
  <c r="S238" i="6"/>
  <c r="T238" i="6"/>
  <c r="X238" i="6"/>
  <c r="Y238" i="6"/>
  <c r="S239" i="6"/>
  <c r="T239" i="6"/>
  <c r="X239" i="6"/>
  <c r="Y239" i="6"/>
  <c r="S240" i="6"/>
  <c r="T240" i="6"/>
  <c r="X240" i="6"/>
  <c r="Y240" i="6"/>
  <c r="S241" i="6"/>
  <c r="T241" i="6"/>
  <c r="X241" i="6"/>
  <c r="Y241" i="6"/>
  <c r="S242" i="6"/>
  <c r="T242" i="6"/>
  <c r="X242" i="6"/>
  <c r="Y242" i="6"/>
  <c r="S243" i="6"/>
  <c r="T243" i="6"/>
  <c r="X243" i="6"/>
  <c r="Y243" i="6"/>
  <c r="S244" i="6"/>
  <c r="T244" i="6"/>
  <c r="X244" i="6"/>
  <c r="Y244" i="6"/>
  <c r="S245" i="6"/>
  <c r="T245" i="6"/>
  <c r="X245" i="6"/>
  <c r="Y245" i="6"/>
  <c r="S246" i="6"/>
  <c r="T246" i="6"/>
  <c r="X246" i="6"/>
  <c r="Y246" i="6"/>
  <c r="S247" i="6"/>
  <c r="T247" i="6"/>
  <c r="X247" i="6"/>
  <c r="Y247" i="6"/>
  <c r="S248" i="6"/>
  <c r="T248" i="6"/>
  <c r="X248" i="6"/>
  <c r="Y248" i="6"/>
  <c r="S249" i="6"/>
  <c r="T249" i="6"/>
  <c r="X249" i="6"/>
  <c r="Y249" i="6"/>
  <c r="S250" i="6"/>
  <c r="T250" i="6"/>
  <c r="X250" i="6"/>
  <c r="Y250" i="6"/>
  <c r="S251" i="6"/>
  <c r="T251" i="6"/>
  <c r="X251" i="6"/>
  <c r="Y251" i="6"/>
  <c r="K5" i="6"/>
  <c r="L5" i="6"/>
  <c r="P5" i="6"/>
  <c r="Q5" i="6"/>
  <c r="K6" i="6"/>
  <c r="L6" i="6"/>
  <c r="P6" i="6"/>
  <c r="Q6" i="6"/>
  <c r="K7" i="6"/>
  <c r="L7" i="6"/>
  <c r="P7" i="6"/>
  <c r="Q7" i="6"/>
  <c r="K8" i="6"/>
  <c r="L8" i="6"/>
  <c r="P8" i="6"/>
  <c r="Q8" i="6"/>
  <c r="K9" i="6"/>
  <c r="L9" i="6"/>
  <c r="P9" i="6"/>
  <c r="Q9" i="6"/>
  <c r="K10" i="6"/>
  <c r="L10" i="6"/>
  <c r="P10" i="6"/>
  <c r="Q10" i="6"/>
  <c r="K11" i="6"/>
  <c r="L11" i="6"/>
  <c r="P11" i="6"/>
  <c r="Q11" i="6"/>
  <c r="K12" i="6"/>
  <c r="L12" i="6"/>
  <c r="P12" i="6"/>
  <c r="Q12" i="6"/>
  <c r="K13" i="6"/>
  <c r="L13" i="6"/>
  <c r="P13" i="6"/>
  <c r="Q13" i="6"/>
  <c r="K14" i="6"/>
  <c r="L14" i="6"/>
  <c r="P14" i="6"/>
  <c r="Q14" i="6"/>
  <c r="K15" i="6"/>
  <c r="L15" i="6"/>
  <c r="P15" i="6"/>
  <c r="Q15" i="6"/>
  <c r="K16" i="6"/>
  <c r="L16" i="6"/>
  <c r="P16" i="6"/>
  <c r="Q16" i="6"/>
  <c r="K17" i="6"/>
  <c r="L17" i="6"/>
  <c r="P17" i="6"/>
  <c r="Q17" i="6"/>
  <c r="K18" i="6"/>
  <c r="L18" i="6"/>
  <c r="P18" i="6"/>
  <c r="Q18" i="6"/>
  <c r="K19" i="6"/>
  <c r="L19" i="6"/>
  <c r="P19" i="6"/>
  <c r="Q19" i="6"/>
  <c r="K20" i="6"/>
  <c r="L20" i="6"/>
  <c r="P20" i="6"/>
  <c r="Q20" i="6"/>
  <c r="K21" i="6"/>
  <c r="L21" i="6"/>
  <c r="P21" i="6"/>
  <c r="Q21" i="6"/>
  <c r="K22" i="6"/>
  <c r="L22" i="6"/>
  <c r="P22" i="6"/>
  <c r="Q22" i="6"/>
  <c r="K23" i="6"/>
  <c r="L23" i="6"/>
  <c r="P23" i="6"/>
  <c r="Q23" i="6"/>
  <c r="K24" i="6"/>
  <c r="L24" i="6"/>
  <c r="P24" i="6"/>
  <c r="Q24" i="6"/>
  <c r="K25" i="6"/>
  <c r="L25" i="6"/>
  <c r="P25" i="6"/>
  <c r="Q25" i="6"/>
  <c r="K26" i="6"/>
  <c r="L26" i="6"/>
  <c r="P26" i="6"/>
  <c r="Q26" i="6"/>
  <c r="K27" i="6"/>
  <c r="L27" i="6"/>
  <c r="P27" i="6"/>
  <c r="Q27" i="6"/>
  <c r="K28" i="6"/>
  <c r="L28" i="6"/>
  <c r="P28" i="6"/>
  <c r="Q28" i="6"/>
  <c r="K29" i="6"/>
  <c r="L29" i="6"/>
  <c r="P29" i="6"/>
  <c r="Q29" i="6"/>
  <c r="K30" i="6"/>
  <c r="L30" i="6"/>
  <c r="P30" i="6"/>
  <c r="Q30" i="6"/>
  <c r="K31" i="6"/>
  <c r="L31" i="6"/>
  <c r="P31" i="6"/>
  <c r="Q31" i="6"/>
  <c r="K32" i="6"/>
  <c r="L32" i="6"/>
  <c r="P32" i="6"/>
  <c r="Q32" i="6"/>
  <c r="K33" i="6"/>
  <c r="L33" i="6"/>
  <c r="P33" i="6"/>
  <c r="Q33" i="6"/>
  <c r="K34" i="6"/>
  <c r="L34" i="6"/>
  <c r="P34" i="6"/>
  <c r="Q34" i="6"/>
  <c r="K35" i="6"/>
  <c r="L35" i="6"/>
  <c r="P35" i="6"/>
  <c r="Q35" i="6"/>
  <c r="K36" i="6"/>
  <c r="L36" i="6"/>
  <c r="P36" i="6"/>
  <c r="Q36" i="6"/>
  <c r="K37" i="6"/>
  <c r="L37" i="6"/>
  <c r="P37" i="6"/>
  <c r="Q37" i="6"/>
  <c r="K38" i="6"/>
  <c r="L38" i="6"/>
  <c r="P38" i="6"/>
  <c r="Q38" i="6"/>
  <c r="K39" i="6"/>
  <c r="L39" i="6"/>
  <c r="P39" i="6"/>
  <c r="Q39" i="6"/>
  <c r="K40" i="6"/>
  <c r="L40" i="6"/>
  <c r="P40" i="6"/>
  <c r="Q40" i="6"/>
  <c r="K41" i="6"/>
  <c r="L41" i="6"/>
  <c r="P41" i="6"/>
  <c r="Q41" i="6"/>
  <c r="K42" i="6"/>
  <c r="L42" i="6"/>
  <c r="P42" i="6"/>
  <c r="Q42" i="6"/>
  <c r="K43" i="6"/>
  <c r="L43" i="6"/>
  <c r="P43" i="6"/>
  <c r="Q43" i="6"/>
  <c r="K44" i="6"/>
  <c r="L44" i="6"/>
  <c r="P44" i="6"/>
  <c r="Q44" i="6"/>
  <c r="K45" i="6"/>
  <c r="L45" i="6"/>
  <c r="P45" i="6"/>
  <c r="Q45" i="6"/>
  <c r="K46" i="6"/>
  <c r="L46" i="6"/>
  <c r="P46" i="6"/>
  <c r="Q46" i="6"/>
  <c r="K47" i="6"/>
  <c r="L47" i="6"/>
  <c r="P47" i="6"/>
  <c r="Q47" i="6"/>
  <c r="K48" i="6"/>
  <c r="L48" i="6"/>
  <c r="P48" i="6"/>
  <c r="Q48" i="6"/>
  <c r="K49" i="6"/>
  <c r="L49" i="6"/>
  <c r="P49" i="6"/>
  <c r="Q49" i="6"/>
  <c r="K50" i="6"/>
  <c r="L50" i="6"/>
  <c r="P50" i="6"/>
  <c r="Q50" i="6"/>
  <c r="K51" i="6"/>
  <c r="L51" i="6"/>
  <c r="P51" i="6"/>
  <c r="Q51" i="6"/>
  <c r="K52" i="6"/>
  <c r="L52" i="6"/>
  <c r="P52" i="6"/>
  <c r="Q52" i="6"/>
  <c r="K53" i="6"/>
  <c r="L53" i="6"/>
  <c r="P53" i="6"/>
  <c r="Q53" i="6"/>
  <c r="K54" i="6"/>
  <c r="L54" i="6"/>
  <c r="P54" i="6"/>
  <c r="Q54" i="6"/>
  <c r="K55" i="6"/>
  <c r="L55" i="6"/>
  <c r="P55" i="6"/>
  <c r="Q55" i="6"/>
  <c r="K56" i="6"/>
  <c r="L56" i="6"/>
  <c r="P56" i="6"/>
  <c r="Q56" i="6"/>
  <c r="K57" i="6"/>
  <c r="L57" i="6"/>
  <c r="P57" i="6"/>
  <c r="Q57" i="6"/>
  <c r="K58" i="6"/>
  <c r="L58" i="6"/>
  <c r="P58" i="6"/>
  <c r="Q58" i="6"/>
  <c r="K59" i="6"/>
  <c r="L59" i="6"/>
  <c r="P59" i="6"/>
  <c r="Q59" i="6"/>
  <c r="K60" i="6"/>
  <c r="L60" i="6"/>
  <c r="P60" i="6"/>
  <c r="Q60" i="6"/>
  <c r="K61" i="6"/>
  <c r="L61" i="6"/>
  <c r="P61" i="6"/>
  <c r="Q61" i="6"/>
  <c r="K62" i="6"/>
  <c r="L62" i="6"/>
  <c r="P62" i="6"/>
  <c r="Q62" i="6"/>
  <c r="K63" i="6"/>
  <c r="L63" i="6"/>
  <c r="P63" i="6"/>
  <c r="Q63" i="6"/>
  <c r="K64" i="6"/>
  <c r="L64" i="6"/>
  <c r="P64" i="6"/>
  <c r="Q64" i="6"/>
  <c r="K65" i="6"/>
  <c r="L65" i="6"/>
  <c r="P65" i="6"/>
  <c r="Q65" i="6"/>
  <c r="K66" i="6"/>
  <c r="L66" i="6"/>
  <c r="P66" i="6"/>
  <c r="Q66" i="6"/>
  <c r="K67" i="6"/>
  <c r="L67" i="6"/>
  <c r="P67" i="6"/>
  <c r="Q67" i="6"/>
  <c r="K68" i="6"/>
  <c r="L68" i="6"/>
  <c r="P68" i="6"/>
  <c r="Q68" i="6"/>
  <c r="K69" i="6"/>
  <c r="L69" i="6"/>
  <c r="P69" i="6"/>
  <c r="Q69" i="6"/>
  <c r="K70" i="6"/>
  <c r="L70" i="6"/>
  <c r="P70" i="6"/>
  <c r="Q70" i="6"/>
  <c r="K71" i="6"/>
  <c r="L71" i="6"/>
  <c r="P71" i="6"/>
  <c r="Q71" i="6"/>
  <c r="K72" i="6"/>
  <c r="L72" i="6"/>
  <c r="P72" i="6"/>
  <c r="Q72" i="6"/>
  <c r="K73" i="6"/>
  <c r="L73" i="6"/>
  <c r="P73" i="6"/>
  <c r="Q73" i="6"/>
  <c r="K74" i="6"/>
  <c r="L74" i="6"/>
  <c r="P74" i="6"/>
  <c r="Q74" i="6"/>
  <c r="K75" i="6"/>
  <c r="L75" i="6"/>
  <c r="P75" i="6"/>
  <c r="Q75" i="6"/>
  <c r="K76" i="6"/>
  <c r="L76" i="6"/>
  <c r="P76" i="6"/>
  <c r="Q76" i="6"/>
  <c r="K77" i="6"/>
  <c r="L77" i="6"/>
  <c r="P77" i="6"/>
  <c r="Q77" i="6"/>
  <c r="K78" i="6"/>
  <c r="L78" i="6"/>
  <c r="P78" i="6"/>
  <c r="Q78" i="6"/>
  <c r="K79" i="6"/>
  <c r="L79" i="6"/>
  <c r="P79" i="6"/>
  <c r="Q79" i="6"/>
  <c r="K80" i="6"/>
  <c r="L80" i="6"/>
  <c r="P80" i="6"/>
  <c r="Q80" i="6"/>
  <c r="K81" i="6"/>
  <c r="L81" i="6"/>
  <c r="P81" i="6"/>
  <c r="Q81" i="6"/>
  <c r="K82" i="6"/>
  <c r="L82" i="6"/>
  <c r="P82" i="6"/>
  <c r="Q82" i="6"/>
  <c r="K83" i="6"/>
  <c r="L83" i="6"/>
  <c r="P83" i="6"/>
  <c r="Q83" i="6"/>
  <c r="K84" i="6"/>
  <c r="L84" i="6"/>
  <c r="P84" i="6"/>
  <c r="Q84" i="6"/>
  <c r="K85" i="6"/>
  <c r="L85" i="6"/>
  <c r="P85" i="6"/>
  <c r="Q85" i="6"/>
  <c r="K86" i="6"/>
  <c r="L86" i="6"/>
  <c r="P86" i="6"/>
  <c r="Q86" i="6"/>
  <c r="K87" i="6"/>
  <c r="L87" i="6"/>
  <c r="P87" i="6"/>
  <c r="Q87" i="6"/>
  <c r="K88" i="6"/>
  <c r="L88" i="6"/>
  <c r="P88" i="6"/>
  <c r="Q88" i="6"/>
  <c r="K89" i="6"/>
  <c r="L89" i="6"/>
  <c r="P89" i="6"/>
  <c r="Q89" i="6"/>
  <c r="K90" i="6"/>
  <c r="L90" i="6"/>
  <c r="P90" i="6"/>
  <c r="Q90" i="6"/>
  <c r="K91" i="6"/>
  <c r="L91" i="6"/>
  <c r="P91" i="6"/>
  <c r="Q91" i="6"/>
  <c r="K92" i="6"/>
  <c r="L92" i="6"/>
  <c r="P92" i="6"/>
  <c r="Q92" i="6"/>
  <c r="K93" i="6"/>
  <c r="L93" i="6"/>
  <c r="P93" i="6"/>
  <c r="Q93" i="6"/>
  <c r="K94" i="6"/>
  <c r="L94" i="6"/>
  <c r="P94" i="6"/>
  <c r="Q94" i="6"/>
  <c r="K95" i="6"/>
  <c r="L95" i="6"/>
  <c r="P95" i="6"/>
  <c r="Q95" i="6"/>
  <c r="K96" i="6"/>
  <c r="L96" i="6"/>
  <c r="P96" i="6"/>
  <c r="Q96" i="6"/>
  <c r="K97" i="6"/>
  <c r="L97" i="6"/>
  <c r="P97" i="6"/>
  <c r="Q97" i="6"/>
  <c r="K98" i="6"/>
  <c r="L98" i="6"/>
  <c r="P98" i="6"/>
  <c r="Q98" i="6"/>
  <c r="K99" i="6"/>
  <c r="L99" i="6"/>
  <c r="P99" i="6"/>
  <c r="Q99" i="6"/>
  <c r="K100" i="6"/>
  <c r="L100" i="6"/>
  <c r="P100" i="6"/>
  <c r="Q100" i="6"/>
  <c r="K101" i="6"/>
  <c r="L101" i="6"/>
  <c r="P101" i="6"/>
  <c r="Q101" i="6"/>
  <c r="K102" i="6"/>
  <c r="L102" i="6"/>
  <c r="P102" i="6"/>
  <c r="Q102" i="6"/>
  <c r="K103" i="6"/>
  <c r="L103" i="6"/>
  <c r="P103" i="6"/>
  <c r="Q103" i="6"/>
  <c r="K104" i="6"/>
  <c r="L104" i="6"/>
  <c r="P104" i="6"/>
  <c r="Q104" i="6"/>
  <c r="K105" i="6"/>
  <c r="L105" i="6"/>
  <c r="P105" i="6"/>
  <c r="Q105" i="6"/>
  <c r="K106" i="6"/>
  <c r="L106" i="6"/>
  <c r="P106" i="6"/>
  <c r="Q106" i="6"/>
  <c r="K107" i="6"/>
  <c r="L107" i="6"/>
  <c r="P107" i="6"/>
  <c r="Q107" i="6"/>
  <c r="K108" i="6"/>
  <c r="L108" i="6"/>
  <c r="P108" i="6"/>
  <c r="Q108" i="6"/>
  <c r="K109" i="6"/>
  <c r="L109" i="6"/>
  <c r="P109" i="6"/>
  <c r="Q109" i="6"/>
  <c r="K110" i="6"/>
  <c r="L110" i="6"/>
  <c r="P110" i="6"/>
  <c r="Q110" i="6"/>
  <c r="K111" i="6"/>
  <c r="L111" i="6"/>
  <c r="P111" i="6"/>
  <c r="Q111" i="6"/>
  <c r="K112" i="6"/>
  <c r="L112" i="6"/>
  <c r="P112" i="6"/>
  <c r="Q112" i="6"/>
  <c r="K113" i="6"/>
  <c r="L113" i="6"/>
  <c r="P113" i="6"/>
  <c r="Q113" i="6"/>
  <c r="K114" i="6"/>
  <c r="L114" i="6"/>
  <c r="P114" i="6"/>
  <c r="Q114" i="6"/>
  <c r="K115" i="6"/>
  <c r="L115" i="6"/>
  <c r="P115" i="6"/>
  <c r="Q115" i="6"/>
  <c r="K116" i="6"/>
  <c r="L116" i="6"/>
  <c r="P116" i="6"/>
  <c r="Q116" i="6"/>
  <c r="K117" i="6"/>
  <c r="L117" i="6"/>
  <c r="P117" i="6"/>
  <c r="Q117" i="6"/>
  <c r="K118" i="6"/>
  <c r="L118" i="6"/>
  <c r="P118" i="6"/>
  <c r="Q118" i="6"/>
  <c r="K119" i="6"/>
  <c r="L119" i="6"/>
  <c r="P119" i="6"/>
  <c r="Q119" i="6"/>
  <c r="K120" i="6"/>
  <c r="L120" i="6"/>
  <c r="P120" i="6"/>
  <c r="Q120" i="6"/>
  <c r="K121" i="6"/>
  <c r="L121" i="6"/>
  <c r="P121" i="6"/>
  <c r="Q121" i="6"/>
  <c r="K122" i="6"/>
  <c r="L122" i="6"/>
  <c r="P122" i="6"/>
  <c r="Q122" i="6"/>
  <c r="K123" i="6"/>
  <c r="L123" i="6"/>
  <c r="P123" i="6"/>
  <c r="Q123" i="6"/>
  <c r="K124" i="6"/>
  <c r="L124" i="6"/>
  <c r="P124" i="6"/>
  <c r="Q124" i="6"/>
  <c r="K125" i="6"/>
  <c r="L125" i="6"/>
  <c r="P125" i="6"/>
  <c r="Q125" i="6"/>
  <c r="K126" i="6"/>
  <c r="L126" i="6"/>
  <c r="P126" i="6"/>
  <c r="Q126" i="6"/>
  <c r="K127" i="6"/>
  <c r="L127" i="6"/>
  <c r="P127" i="6"/>
  <c r="Q127" i="6"/>
  <c r="K128" i="6"/>
  <c r="L128" i="6"/>
  <c r="P128" i="6"/>
  <c r="Q128" i="6"/>
  <c r="K129" i="6"/>
  <c r="L129" i="6"/>
  <c r="P129" i="6"/>
  <c r="Q129" i="6"/>
  <c r="K130" i="6"/>
  <c r="L130" i="6"/>
  <c r="P130" i="6"/>
  <c r="Q130" i="6"/>
  <c r="K131" i="6"/>
  <c r="L131" i="6"/>
  <c r="P131" i="6"/>
  <c r="Q131" i="6"/>
  <c r="K132" i="6"/>
  <c r="L132" i="6"/>
  <c r="P132" i="6"/>
  <c r="Q132" i="6"/>
  <c r="K133" i="6"/>
  <c r="L133" i="6"/>
  <c r="P133" i="6"/>
  <c r="Q133" i="6"/>
  <c r="K134" i="6"/>
  <c r="L134" i="6"/>
  <c r="P134" i="6"/>
  <c r="Q134" i="6"/>
  <c r="K135" i="6"/>
  <c r="L135" i="6"/>
  <c r="P135" i="6"/>
  <c r="Q135" i="6"/>
  <c r="K136" i="6"/>
  <c r="L136" i="6"/>
  <c r="P136" i="6"/>
  <c r="Q136" i="6"/>
  <c r="K137" i="6"/>
  <c r="L137" i="6"/>
  <c r="P137" i="6"/>
  <c r="Q137" i="6"/>
  <c r="K138" i="6"/>
  <c r="L138" i="6"/>
  <c r="P138" i="6"/>
  <c r="Q138" i="6"/>
  <c r="K139" i="6"/>
  <c r="L139" i="6"/>
  <c r="P139" i="6"/>
  <c r="Q139" i="6"/>
  <c r="K140" i="6"/>
  <c r="L140" i="6"/>
  <c r="P140" i="6"/>
  <c r="Q140" i="6"/>
  <c r="K141" i="6"/>
  <c r="L141" i="6"/>
  <c r="P141" i="6"/>
  <c r="Q141" i="6"/>
  <c r="K142" i="6"/>
  <c r="L142" i="6"/>
  <c r="P142" i="6"/>
  <c r="Q142" i="6"/>
  <c r="K143" i="6"/>
  <c r="L143" i="6"/>
  <c r="P143" i="6"/>
  <c r="Q143" i="6"/>
  <c r="K144" i="6"/>
  <c r="L144" i="6"/>
  <c r="P144" i="6"/>
  <c r="Q144" i="6"/>
  <c r="K145" i="6"/>
  <c r="L145" i="6"/>
  <c r="P145" i="6"/>
  <c r="Q145" i="6"/>
  <c r="K146" i="6"/>
  <c r="L146" i="6"/>
  <c r="P146" i="6"/>
  <c r="Q146" i="6"/>
  <c r="K147" i="6"/>
  <c r="L147" i="6"/>
  <c r="P147" i="6"/>
  <c r="Q147" i="6"/>
  <c r="K148" i="6"/>
  <c r="L148" i="6"/>
  <c r="P148" i="6"/>
  <c r="Q148" i="6"/>
  <c r="K149" i="6"/>
  <c r="L149" i="6"/>
  <c r="P149" i="6"/>
  <c r="Q149" i="6"/>
  <c r="K150" i="6"/>
  <c r="L150" i="6"/>
  <c r="P150" i="6"/>
  <c r="Q150" i="6"/>
  <c r="K151" i="6"/>
  <c r="L151" i="6"/>
  <c r="P151" i="6"/>
  <c r="Q151" i="6"/>
  <c r="K152" i="6"/>
  <c r="L152" i="6"/>
  <c r="P152" i="6"/>
  <c r="Q152" i="6"/>
  <c r="K153" i="6"/>
  <c r="L153" i="6"/>
  <c r="P153" i="6"/>
  <c r="Q153" i="6"/>
  <c r="K154" i="6"/>
  <c r="L154" i="6"/>
  <c r="P154" i="6"/>
  <c r="Q154" i="6"/>
  <c r="K155" i="6"/>
  <c r="L155" i="6"/>
  <c r="P155" i="6"/>
  <c r="Q155" i="6"/>
  <c r="K156" i="6"/>
  <c r="L156" i="6"/>
  <c r="P156" i="6"/>
  <c r="Q156" i="6"/>
  <c r="K157" i="6"/>
  <c r="L157" i="6"/>
  <c r="P157" i="6"/>
  <c r="Q157" i="6"/>
  <c r="K158" i="6"/>
  <c r="L158" i="6"/>
  <c r="P158" i="6"/>
  <c r="Q158" i="6"/>
  <c r="K159" i="6"/>
  <c r="L159" i="6"/>
  <c r="P159" i="6"/>
  <c r="Q159" i="6"/>
  <c r="K160" i="6"/>
  <c r="L160" i="6"/>
  <c r="P160" i="6"/>
  <c r="Q160" i="6"/>
  <c r="K161" i="6"/>
  <c r="L161" i="6"/>
  <c r="P161" i="6"/>
  <c r="Q161" i="6"/>
  <c r="K162" i="6"/>
  <c r="L162" i="6"/>
  <c r="P162" i="6"/>
  <c r="Q162" i="6"/>
  <c r="K163" i="6"/>
  <c r="L163" i="6"/>
  <c r="P163" i="6"/>
  <c r="Q163" i="6"/>
  <c r="K164" i="6"/>
  <c r="L164" i="6"/>
  <c r="P164" i="6"/>
  <c r="Q164" i="6"/>
  <c r="K165" i="6"/>
  <c r="L165" i="6"/>
  <c r="P165" i="6"/>
  <c r="Q165" i="6"/>
  <c r="K166" i="6"/>
  <c r="L166" i="6"/>
  <c r="P166" i="6"/>
  <c r="Q166" i="6"/>
  <c r="K167" i="6"/>
  <c r="L167" i="6"/>
  <c r="P167" i="6"/>
  <c r="Q167" i="6"/>
  <c r="K168" i="6"/>
  <c r="L168" i="6"/>
  <c r="P168" i="6"/>
  <c r="Q168" i="6"/>
  <c r="K169" i="6"/>
  <c r="L169" i="6"/>
  <c r="P169" i="6"/>
  <c r="Q169" i="6"/>
  <c r="K170" i="6"/>
  <c r="L170" i="6"/>
  <c r="P170" i="6"/>
  <c r="Q170" i="6"/>
  <c r="K171" i="6"/>
  <c r="L171" i="6"/>
  <c r="P171" i="6"/>
  <c r="Q171" i="6"/>
  <c r="K172" i="6"/>
  <c r="L172" i="6"/>
  <c r="P172" i="6"/>
  <c r="Q172" i="6"/>
  <c r="K173" i="6"/>
  <c r="L173" i="6"/>
  <c r="P173" i="6"/>
  <c r="Q173" i="6"/>
  <c r="K174" i="6"/>
  <c r="L174" i="6"/>
  <c r="P174" i="6"/>
  <c r="Q174" i="6"/>
  <c r="K175" i="6"/>
  <c r="L175" i="6"/>
  <c r="P175" i="6"/>
  <c r="Q175" i="6"/>
  <c r="K176" i="6"/>
  <c r="L176" i="6"/>
  <c r="P176" i="6"/>
  <c r="Q176" i="6"/>
  <c r="K177" i="6"/>
  <c r="L177" i="6"/>
  <c r="P177" i="6"/>
  <c r="Q177" i="6"/>
  <c r="K178" i="6"/>
  <c r="L178" i="6"/>
  <c r="P178" i="6"/>
  <c r="Q178" i="6"/>
  <c r="K179" i="6"/>
  <c r="L179" i="6"/>
  <c r="P179" i="6"/>
  <c r="Q179" i="6"/>
  <c r="K180" i="6"/>
  <c r="L180" i="6"/>
  <c r="P180" i="6"/>
  <c r="Q180" i="6"/>
  <c r="K181" i="6"/>
  <c r="L181" i="6"/>
  <c r="P181" i="6"/>
  <c r="Q181" i="6"/>
  <c r="K182" i="6"/>
  <c r="L182" i="6"/>
  <c r="P182" i="6"/>
  <c r="Q182" i="6"/>
  <c r="K183" i="6"/>
  <c r="L183" i="6"/>
  <c r="P183" i="6"/>
  <c r="Q183" i="6"/>
  <c r="K184" i="6"/>
  <c r="L184" i="6"/>
  <c r="P184" i="6"/>
  <c r="Q184" i="6"/>
  <c r="K185" i="6"/>
  <c r="L185" i="6"/>
  <c r="P185" i="6"/>
  <c r="Q185" i="6"/>
  <c r="K186" i="6"/>
  <c r="L186" i="6"/>
  <c r="P186" i="6"/>
  <c r="Q186" i="6"/>
  <c r="K187" i="6"/>
  <c r="L187" i="6"/>
  <c r="P187" i="6"/>
  <c r="Q187" i="6"/>
  <c r="K188" i="6"/>
  <c r="L188" i="6"/>
  <c r="P188" i="6"/>
  <c r="Q188" i="6"/>
  <c r="K189" i="6"/>
  <c r="L189" i="6"/>
  <c r="P189" i="6"/>
  <c r="Q189" i="6"/>
  <c r="K190" i="6"/>
  <c r="L190" i="6"/>
  <c r="P190" i="6"/>
  <c r="Q190" i="6"/>
  <c r="K191" i="6"/>
  <c r="L191" i="6"/>
  <c r="P191" i="6"/>
  <c r="Q191" i="6"/>
  <c r="K192" i="6"/>
  <c r="L192" i="6"/>
  <c r="P192" i="6"/>
  <c r="Q192" i="6"/>
  <c r="K193" i="6"/>
  <c r="L193" i="6"/>
  <c r="P193" i="6"/>
  <c r="Q193" i="6"/>
  <c r="K194" i="6"/>
  <c r="L194" i="6"/>
  <c r="P194" i="6"/>
  <c r="Q194" i="6"/>
  <c r="K195" i="6"/>
  <c r="L195" i="6"/>
  <c r="P195" i="6"/>
  <c r="Q195" i="6"/>
  <c r="K196" i="6"/>
  <c r="L196" i="6"/>
  <c r="P196" i="6"/>
  <c r="Q196" i="6"/>
  <c r="K197" i="6"/>
  <c r="L197" i="6"/>
  <c r="P197" i="6"/>
  <c r="Q197" i="6"/>
  <c r="K198" i="6"/>
  <c r="L198" i="6"/>
  <c r="P198" i="6"/>
  <c r="Q198" i="6"/>
  <c r="K199" i="6"/>
  <c r="L199" i="6"/>
  <c r="P199" i="6"/>
  <c r="Q199" i="6"/>
  <c r="K200" i="6"/>
  <c r="L200" i="6"/>
  <c r="P200" i="6"/>
  <c r="Q200" i="6"/>
  <c r="K201" i="6"/>
  <c r="L201" i="6"/>
  <c r="P201" i="6"/>
  <c r="Q201" i="6"/>
  <c r="K202" i="6"/>
  <c r="L202" i="6"/>
  <c r="P202" i="6"/>
  <c r="Q202" i="6"/>
  <c r="K203" i="6"/>
  <c r="L203" i="6"/>
  <c r="P203" i="6"/>
  <c r="Q203" i="6"/>
  <c r="K204" i="6"/>
  <c r="L204" i="6"/>
  <c r="P204" i="6"/>
  <c r="Q204" i="6"/>
  <c r="K205" i="6"/>
  <c r="L205" i="6"/>
  <c r="P205" i="6"/>
  <c r="Q205" i="6"/>
  <c r="K206" i="6"/>
  <c r="L206" i="6"/>
  <c r="P206" i="6"/>
  <c r="Q206" i="6"/>
  <c r="K207" i="6"/>
  <c r="L207" i="6"/>
  <c r="P207" i="6"/>
  <c r="Q207" i="6"/>
  <c r="K208" i="6"/>
  <c r="L208" i="6"/>
  <c r="P208" i="6"/>
  <c r="Q208" i="6"/>
  <c r="K209" i="6"/>
  <c r="L209" i="6"/>
  <c r="P209" i="6"/>
  <c r="Q209" i="6"/>
  <c r="K210" i="6"/>
  <c r="L210" i="6"/>
  <c r="P210" i="6"/>
  <c r="Q210" i="6"/>
  <c r="K211" i="6"/>
  <c r="L211" i="6"/>
  <c r="P211" i="6"/>
  <c r="Q211" i="6"/>
  <c r="K212" i="6"/>
  <c r="L212" i="6"/>
  <c r="P212" i="6"/>
  <c r="Q212" i="6"/>
  <c r="K213" i="6"/>
  <c r="L213" i="6"/>
  <c r="P213" i="6"/>
  <c r="Q213" i="6"/>
  <c r="K214" i="6"/>
  <c r="L214" i="6"/>
  <c r="P214" i="6"/>
  <c r="Q214" i="6"/>
  <c r="K215" i="6"/>
  <c r="L215" i="6"/>
  <c r="P215" i="6"/>
  <c r="Q215" i="6"/>
  <c r="K216" i="6"/>
  <c r="L216" i="6"/>
  <c r="P216" i="6"/>
  <c r="Q216" i="6"/>
  <c r="K217" i="6"/>
  <c r="L217" i="6"/>
  <c r="P217" i="6"/>
  <c r="Q217" i="6"/>
  <c r="K218" i="6"/>
  <c r="L218" i="6"/>
  <c r="P218" i="6"/>
  <c r="Q218" i="6"/>
  <c r="K219" i="6"/>
  <c r="L219" i="6"/>
  <c r="P219" i="6"/>
  <c r="Q219" i="6"/>
  <c r="K220" i="6"/>
  <c r="L220" i="6"/>
  <c r="P220" i="6"/>
  <c r="Q220" i="6"/>
  <c r="K221" i="6"/>
  <c r="L221" i="6"/>
  <c r="P221" i="6"/>
  <c r="Q221" i="6"/>
  <c r="K222" i="6"/>
  <c r="L222" i="6"/>
  <c r="P222" i="6"/>
  <c r="Q222" i="6"/>
  <c r="K223" i="6"/>
  <c r="L223" i="6"/>
  <c r="P223" i="6"/>
  <c r="Q223" i="6"/>
  <c r="K224" i="6"/>
  <c r="L224" i="6"/>
  <c r="P224" i="6"/>
  <c r="Q224" i="6"/>
  <c r="K225" i="6"/>
  <c r="L225" i="6"/>
  <c r="P225" i="6"/>
  <c r="Q225" i="6"/>
  <c r="K226" i="6"/>
  <c r="L226" i="6"/>
  <c r="P226" i="6"/>
  <c r="Q226" i="6"/>
  <c r="K227" i="6"/>
  <c r="L227" i="6"/>
  <c r="P227" i="6"/>
  <c r="Q227" i="6"/>
  <c r="K228" i="6"/>
  <c r="L228" i="6"/>
  <c r="P228" i="6"/>
  <c r="Q228" i="6"/>
  <c r="K229" i="6"/>
  <c r="L229" i="6"/>
  <c r="P229" i="6"/>
  <c r="Q229" i="6"/>
  <c r="K230" i="6"/>
  <c r="L230" i="6"/>
  <c r="P230" i="6"/>
  <c r="Q230" i="6"/>
  <c r="K231" i="6"/>
  <c r="L231" i="6"/>
  <c r="P231" i="6"/>
  <c r="Q231" i="6"/>
  <c r="K232" i="6"/>
  <c r="L232" i="6"/>
  <c r="P232" i="6"/>
  <c r="Q232" i="6"/>
  <c r="K233" i="6"/>
  <c r="L233" i="6"/>
  <c r="P233" i="6"/>
  <c r="Q233" i="6"/>
  <c r="K234" i="6"/>
  <c r="L234" i="6"/>
  <c r="P234" i="6"/>
  <c r="Q234" i="6"/>
  <c r="K235" i="6"/>
  <c r="L235" i="6"/>
  <c r="P235" i="6"/>
  <c r="Q235" i="6"/>
  <c r="K236" i="6"/>
  <c r="L236" i="6"/>
  <c r="P236" i="6"/>
  <c r="Q236" i="6"/>
  <c r="K237" i="6"/>
  <c r="L237" i="6"/>
  <c r="P237" i="6"/>
  <c r="Q237" i="6"/>
  <c r="K238" i="6"/>
  <c r="L238" i="6"/>
  <c r="P238" i="6"/>
  <c r="Q238" i="6"/>
  <c r="K239" i="6"/>
  <c r="L239" i="6"/>
  <c r="P239" i="6"/>
  <c r="Q239" i="6"/>
  <c r="K240" i="6"/>
  <c r="L240" i="6"/>
  <c r="P240" i="6"/>
  <c r="Q240" i="6"/>
  <c r="K241" i="6"/>
  <c r="L241" i="6"/>
  <c r="P241" i="6"/>
  <c r="Q241" i="6"/>
  <c r="K242" i="6"/>
  <c r="L242" i="6"/>
  <c r="P242" i="6"/>
  <c r="Q242" i="6"/>
  <c r="K243" i="6"/>
  <c r="L243" i="6"/>
  <c r="P243" i="6"/>
  <c r="Q243" i="6"/>
  <c r="K244" i="6"/>
  <c r="L244" i="6"/>
  <c r="P244" i="6"/>
  <c r="Q244" i="6"/>
  <c r="K245" i="6"/>
  <c r="L245" i="6"/>
  <c r="P245" i="6"/>
  <c r="Q245" i="6"/>
  <c r="K246" i="6"/>
  <c r="L246" i="6"/>
  <c r="P246" i="6"/>
  <c r="Q246" i="6"/>
  <c r="K247" i="6"/>
  <c r="L247" i="6"/>
  <c r="P247" i="6"/>
  <c r="Q247" i="6"/>
  <c r="K248" i="6"/>
  <c r="L248" i="6"/>
  <c r="P248" i="6"/>
  <c r="Q248" i="6"/>
  <c r="K249" i="6"/>
  <c r="L249" i="6"/>
  <c r="P249" i="6"/>
  <c r="Q249" i="6"/>
  <c r="K250" i="6"/>
  <c r="L250" i="6"/>
  <c r="P250" i="6"/>
  <c r="Q250" i="6"/>
  <c r="K251" i="6"/>
  <c r="L251" i="6"/>
  <c r="P251" i="6"/>
  <c r="Q251" i="6"/>
  <c r="Y4" i="6"/>
  <c r="X4" i="6"/>
  <c r="T4" i="6"/>
  <c r="Q4" i="6"/>
  <c r="P4" i="6"/>
  <c r="L4" i="6"/>
  <c r="AA4" i="6"/>
  <c r="S4" i="6"/>
  <c r="K4" i="6"/>
  <c r="AI5" i="6"/>
  <c r="AJ5" i="6"/>
  <c r="AN5" i="6"/>
  <c r="AO5" i="6"/>
  <c r="AI6" i="6"/>
  <c r="AJ6" i="6"/>
  <c r="AN6" i="6"/>
  <c r="AO6" i="6"/>
  <c r="AI7" i="6"/>
  <c r="AJ7" i="6"/>
  <c r="AN7" i="6"/>
  <c r="AO7" i="6"/>
  <c r="AI8" i="6"/>
  <c r="AJ8" i="6"/>
  <c r="AN8" i="6"/>
  <c r="AO8" i="6"/>
  <c r="AI9" i="6"/>
  <c r="AJ9" i="6"/>
  <c r="AN9" i="6"/>
  <c r="AO9" i="6"/>
  <c r="AI10" i="6"/>
  <c r="AJ10" i="6"/>
  <c r="AN10" i="6"/>
  <c r="AO10" i="6"/>
  <c r="AI11" i="6"/>
  <c r="AJ11" i="6"/>
  <c r="AN11" i="6"/>
  <c r="AO11" i="6"/>
  <c r="AI12" i="6"/>
  <c r="AJ12" i="6"/>
  <c r="AN12" i="6"/>
  <c r="AO12" i="6"/>
  <c r="AI13" i="6"/>
  <c r="AJ13" i="6"/>
  <c r="AN13" i="6"/>
  <c r="AO13" i="6"/>
  <c r="AI14" i="6"/>
  <c r="AJ14" i="6"/>
  <c r="AN14" i="6"/>
  <c r="AO14" i="6"/>
  <c r="AI15" i="6"/>
  <c r="AJ15" i="6"/>
  <c r="AN15" i="6"/>
  <c r="AO15" i="6"/>
  <c r="AI16" i="6"/>
  <c r="AJ16" i="6"/>
  <c r="AN16" i="6"/>
  <c r="AO16" i="6"/>
  <c r="AI17" i="6"/>
  <c r="AJ17" i="6"/>
  <c r="AN17" i="6"/>
  <c r="AO17" i="6"/>
  <c r="AI18" i="6"/>
  <c r="AJ18" i="6"/>
  <c r="AN18" i="6"/>
  <c r="AO18" i="6"/>
  <c r="AI19" i="6"/>
  <c r="AJ19" i="6"/>
  <c r="AN19" i="6"/>
  <c r="AO19" i="6"/>
  <c r="AI20" i="6"/>
  <c r="AJ20" i="6"/>
  <c r="AN20" i="6"/>
  <c r="AO20" i="6"/>
  <c r="AI21" i="6"/>
  <c r="AJ21" i="6"/>
  <c r="AN21" i="6"/>
  <c r="AO21" i="6"/>
  <c r="AI22" i="6"/>
  <c r="AJ22" i="6"/>
  <c r="AN22" i="6"/>
  <c r="AO22" i="6"/>
  <c r="AI23" i="6"/>
  <c r="AJ23" i="6"/>
  <c r="AN23" i="6"/>
  <c r="AO23" i="6"/>
  <c r="AI24" i="6"/>
  <c r="AJ24" i="6"/>
  <c r="AN24" i="6"/>
  <c r="AO24" i="6"/>
  <c r="AI25" i="6"/>
  <c r="AJ25" i="6"/>
  <c r="AN25" i="6"/>
  <c r="AO25" i="6"/>
  <c r="AI26" i="6"/>
  <c r="AJ26" i="6"/>
  <c r="AN26" i="6"/>
  <c r="AO26" i="6"/>
  <c r="AI27" i="6"/>
  <c r="AJ27" i="6"/>
  <c r="AN27" i="6"/>
  <c r="AO27" i="6"/>
  <c r="AI28" i="6"/>
  <c r="AJ28" i="6"/>
  <c r="AN28" i="6"/>
  <c r="AO28" i="6"/>
  <c r="AI29" i="6"/>
  <c r="AJ29" i="6"/>
  <c r="AN29" i="6"/>
  <c r="AO29" i="6"/>
  <c r="AI30" i="6"/>
  <c r="AJ30" i="6"/>
  <c r="AN30" i="6"/>
  <c r="AO30" i="6"/>
  <c r="AI31" i="6"/>
  <c r="AJ31" i="6"/>
  <c r="AN31" i="6"/>
  <c r="AO31" i="6"/>
  <c r="AI32" i="6"/>
  <c r="AJ32" i="6"/>
  <c r="AN32" i="6"/>
  <c r="AO32" i="6"/>
  <c r="AI33" i="6"/>
  <c r="AJ33" i="6"/>
  <c r="AN33" i="6"/>
  <c r="AO33" i="6"/>
  <c r="AI34" i="6"/>
  <c r="AJ34" i="6"/>
  <c r="AN34" i="6"/>
  <c r="AO34" i="6"/>
  <c r="AI35" i="6"/>
  <c r="AJ35" i="6"/>
  <c r="AN35" i="6"/>
  <c r="AO35" i="6"/>
  <c r="AI36" i="6"/>
  <c r="AJ36" i="6"/>
  <c r="AN36" i="6"/>
  <c r="AO36" i="6"/>
  <c r="AI37" i="6"/>
  <c r="AJ37" i="6"/>
  <c r="AN37" i="6"/>
  <c r="AO37" i="6"/>
  <c r="AI38" i="6"/>
  <c r="AJ38" i="6"/>
  <c r="AN38" i="6"/>
  <c r="AO38" i="6"/>
  <c r="AI39" i="6"/>
  <c r="AJ39" i="6"/>
  <c r="AN39" i="6"/>
  <c r="AO39" i="6"/>
  <c r="AI40" i="6"/>
  <c r="AJ40" i="6"/>
  <c r="AN40" i="6"/>
  <c r="AO40" i="6"/>
  <c r="AI41" i="6"/>
  <c r="AJ41" i="6"/>
  <c r="AN41" i="6"/>
  <c r="AO41" i="6"/>
  <c r="AI42" i="6"/>
  <c r="AJ42" i="6"/>
  <c r="AN42" i="6"/>
  <c r="AO42" i="6"/>
  <c r="AI43" i="6"/>
  <c r="AJ43" i="6"/>
  <c r="AN43" i="6"/>
  <c r="AO43" i="6"/>
  <c r="AI44" i="6"/>
  <c r="AJ44" i="6"/>
  <c r="AN44" i="6"/>
  <c r="AO44" i="6"/>
  <c r="AI45" i="6"/>
  <c r="AJ45" i="6"/>
  <c r="AN45" i="6"/>
  <c r="AO45" i="6"/>
  <c r="AI46" i="6"/>
  <c r="AJ46" i="6"/>
  <c r="AN46" i="6"/>
  <c r="AO46" i="6"/>
  <c r="AI47" i="6"/>
  <c r="AJ47" i="6"/>
  <c r="AN47" i="6"/>
  <c r="AO47" i="6"/>
  <c r="AI48" i="6"/>
  <c r="AJ48" i="6"/>
  <c r="AN48" i="6"/>
  <c r="AO48" i="6"/>
  <c r="AI49" i="6"/>
  <c r="AJ49" i="6"/>
  <c r="AN49" i="6"/>
  <c r="AO49" i="6"/>
  <c r="AI50" i="6"/>
  <c r="AJ50" i="6"/>
  <c r="AN50" i="6"/>
  <c r="AO50" i="6"/>
  <c r="AI51" i="6"/>
  <c r="AJ51" i="6"/>
  <c r="AN51" i="6"/>
  <c r="AO51" i="6"/>
  <c r="AI52" i="6"/>
  <c r="AJ52" i="6"/>
  <c r="AN52" i="6"/>
  <c r="AO52" i="6"/>
  <c r="AI53" i="6"/>
  <c r="AJ53" i="6"/>
  <c r="AN53" i="6"/>
  <c r="AO53" i="6"/>
  <c r="AI54" i="6"/>
  <c r="AJ54" i="6"/>
  <c r="AN54" i="6"/>
  <c r="AO54" i="6"/>
  <c r="AI55" i="6"/>
  <c r="AJ55" i="6"/>
  <c r="AN55" i="6"/>
  <c r="AO55" i="6"/>
  <c r="AI56" i="6"/>
  <c r="AJ56" i="6"/>
  <c r="AN56" i="6"/>
  <c r="AO56" i="6"/>
  <c r="AI57" i="6"/>
  <c r="AJ57" i="6"/>
  <c r="AN57" i="6"/>
  <c r="AO57" i="6"/>
  <c r="AI58" i="6"/>
  <c r="AJ58" i="6"/>
  <c r="AN58" i="6"/>
  <c r="AO58" i="6"/>
  <c r="AI59" i="6"/>
  <c r="AJ59" i="6"/>
  <c r="AN59" i="6"/>
  <c r="AO59" i="6"/>
  <c r="AI60" i="6"/>
  <c r="AJ60" i="6"/>
  <c r="AN60" i="6"/>
  <c r="AO60" i="6"/>
  <c r="AI61" i="6"/>
  <c r="AJ61" i="6"/>
  <c r="AN61" i="6"/>
  <c r="AO61" i="6"/>
  <c r="AI62" i="6"/>
  <c r="AJ62" i="6"/>
  <c r="AN62" i="6"/>
  <c r="AO62" i="6"/>
  <c r="AI63" i="6"/>
  <c r="AJ63" i="6"/>
  <c r="AN63" i="6"/>
  <c r="AO63" i="6"/>
  <c r="AI64" i="6"/>
  <c r="AJ64" i="6"/>
  <c r="AN64" i="6"/>
  <c r="AO64" i="6"/>
  <c r="AI65" i="6"/>
  <c r="AJ65" i="6"/>
  <c r="AN65" i="6"/>
  <c r="AO65" i="6"/>
  <c r="AI66" i="6"/>
  <c r="AJ66" i="6"/>
  <c r="AN66" i="6"/>
  <c r="AO66" i="6"/>
  <c r="AI67" i="6"/>
  <c r="AJ67" i="6"/>
  <c r="AN67" i="6"/>
  <c r="AO67" i="6"/>
  <c r="AI68" i="6"/>
  <c r="AJ68" i="6"/>
  <c r="AN68" i="6"/>
  <c r="AO68" i="6"/>
  <c r="AI69" i="6"/>
  <c r="AJ69" i="6"/>
  <c r="AN69" i="6"/>
  <c r="AO69" i="6"/>
  <c r="AI70" i="6"/>
  <c r="AJ70" i="6"/>
  <c r="AN70" i="6"/>
  <c r="AO70" i="6"/>
  <c r="AI71" i="6"/>
  <c r="AJ71" i="6"/>
  <c r="AN71" i="6"/>
  <c r="AO71" i="6"/>
  <c r="AI72" i="6"/>
  <c r="AJ72" i="6"/>
  <c r="AN72" i="6"/>
  <c r="AO72" i="6"/>
  <c r="AI73" i="6"/>
  <c r="AJ73" i="6"/>
  <c r="AN73" i="6"/>
  <c r="AO73" i="6"/>
  <c r="AI74" i="6"/>
  <c r="AJ74" i="6"/>
  <c r="AN74" i="6"/>
  <c r="AO74" i="6"/>
  <c r="AI75" i="6"/>
  <c r="AJ75" i="6"/>
  <c r="AN75" i="6"/>
  <c r="AO75" i="6"/>
  <c r="AI76" i="6"/>
  <c r="AJ76" i="6"/>
  <c r="AN76" i="6"/>
  <c r="AO76" i="6"/>
  <c r="AI77" i="6"/>
  <c r="AJ77" i="6"/>
  <c r="AN77" i="6"/>
  <c r="AO77" i="6"/>
  <c r="AI78" i="6"/>
  <c r="AJ78" i="6"/>
  <c r="AN78" i="6"/>
  <c r="AO78" i="6"/>
  <c r="AI79" i="6"/>
  <c r="AJ79" i="6"/>
  <c r="AN79" i="6"/>
  <c r="AO79" i="6"/>
  <c r="AI80" i="6"/>
  <c r="AJ80" i="6"/>
  <c r="AN80" i="6"/>
  <c r="AO80" i="6"/>
  <c r="AI81" i="6"/>
  <c r="AJ81" i="6"/>
  <c r="AN81" i="6"/>
  <c r="AO81" i="6"/>
  <c r="AI82" i="6"/>
  <c r="AJ82" i="6"/>
  <c r="AN82" i="6"/>
  <c r="AO82" i="6"/>
  <c r="AI83" i="6"/>
  <c r="AJ83" i="6"/>
  <c r="AN83" i="6"/>
  <c r="AO83" i="6"/>
  <c r="AI84" i="6"/>
  <c r="AJ84" i="6"/>
  <c r="AN84" i="6"/>
  <c r="AO84" i="6"/>
  <c r="AI85" i="6"/>
  <c r="AJ85" i="6"/>
  <c r="AN85" i="6"/>
  <c r="AO85" i="6"/>
  <c r="AI86" i="6"/>
  <c r="AJ86" i="6"/>
  <c r="AN86" i="6"/>
  <c r="AO86" i="6"/>
  <c r="AI87" i="6"/>
  <c r="AJ87" i="6"/>
  <c r="AN87" i="6"/>
  <c r="AO87" i="6"/>
  <c r="AI88" i="6"/>
  <c r="AJ88" i="6"/>
  <c r="AN88" i="6"/>
  <c r="AO88" i="6"/>
  <c r="AI89" i="6"/>
  <c r="AJ89" i="6"/>
  <c r="AN89" i="6"/>
  <c r="AO89" i="6"/>
  <c r="AI90" i="6"/>
  <c r="AJ90" i="6"/>
  <c r="AN90" i="6"/>
  <c r="AO90" i="6"/>
  <c r="AI91" i="6"/>
  <c r="AJ91" i="6"/>
  <c r="AN91" i="6"/>
  <c r="AO91" i="6"/>
  <c r="AI92" i="6"/>
  <c r="AJ92" i="6"/>
  <c r="AN92" i="6"/>
  <c r="AO92" i="6"/>
  <c r="AI93" i="6"/>
  <c r="AJ93" i="6"/>
  <c r="AN93" i="6"/>
  <c r="AO93" i="6"/>
  <c r="AI94" i="6"/>
  <c r="AJ94" i="6"/>
  <c r="AN94" i="6"/>
  <c r="AO94" i="6"/>
  <c r="AI95" i="6"/>
  <c r="AJ95" i="6"/>
  <c r="AN95" i="6"/>
  <c r="AO95" i="6"/>
  <c r="AI96" i="6"/>
  <c r="AJ96" i="6"/>
  <c r="AN96" i="6"/>
  <c r="AO96" i="6"/>
  <c r="AI97" i="6"/>
  <c r="AJ97" i="6"/>
  <c r="AN97" i="6"/>
  <c r="AO97" i="6"/>
  <c r="AI98" i="6"/>
  <c r="AJ98" i="6"/>
  <c r="AN98" i="6"/>
  <c r="AO98" i="6"/>
  <c r="AI99" i="6"/>
  <c r="AJ99" i="6"/>
  <c r="AN99" i="6"/>
  <c r="AO99" i="6"/>
  <c r="AI100" i="6"/>
  <c r="AJ100" i="6"/>
  <c r="AN100" i="6"/>
  <c r="AO100" i="6"/>
  <c r="AI101" i="6"/>
  <c r="AJ101" i="6"/>
  <c r="AN101" i="6"/>
  <c r="AO101" i="6"/>
  <c r="AI102" i="6"/>
  <c r="AJ102" i="6"/>
  <c r="AN102" i="6"/>
  <c r="AO102" i="6"/>
  <c r="AI103" i="6"/>
  <c r="AJ103" i="6"/>
  <c r="AN103" i="6"/>
  <c r="AO103" i="6"/>
  <c r="AI104" i="6"/>
  <c r="AJ104" i="6"/>
  <c r="AN104" i="6"/>
  <c r="AO104" i="6"/>
  <c r="AI105" i="6"/>
  <c r="AJ105" i="6"/>
  <c r="AN105" i="6"/>
  <c r="AO105" i="6"/>
  <c r="AI106" i="6"/>
  <c r="AJ106" i="6"/>
  <c r="AN106" i="6"/>
  <c r="AO106" i="6"/>
  <c r="AI107" i="6"/>
  <c r="AJ107" i="6"/>
  <c r="AN107" i="6"/>
  <c r="AO107" i="6"/>
  <c r="AI108" i="6"/>
  <c r="AJ108" i="6"/>
  <c r="AN108" i="6"/>
  <c r="AO108" i="6"/>
  <c r="AI109" i="6"/>
  <c r="AJ109" i="6"/>
  <c r="AN109" i="6"/>
  <c r="AO109" i="6"/>
  <c r="AI110" i="6"/>
  <c r="AJ110" i="6"/>
  <c r="AN110" i="6"/>
  <c r="AO110" i="6"/>
  <c r="AI111" i="6"/>
  <c r="AJ111" i="6"/>
  <c r="AN111" i="6"/>
  <c r="AO111" i="6"/>
  <c r="AI112" i="6"/>
  <c r="AJ112" i="6"/>
  <c r="AN112" i="6"/>
  <c r="AO112" i="6"/>
  <c r="AI113" i="6"/>
  <c r="AJ113" i="6"/>
  <c r="AN113" i="6"/>
  <c r="AO113" i="6"/>
  <c r="AI114" i="6"/>
  <c r="AJ114" i="6"/>
  <c r="AN114" i="6"/>
  <c r="AO114" i="6"/>
  <c r="AI115" i="6"/>
  <c r="AJ115" i="6"/>
  <c r="AN115" i="6"/>
  <c r="AO115" i="6"/>
  <c r="AI116" i="6"/>
  <c r="AJ116" i="6"/>
  <c r="AN116" i="6"/>
  <c r="AO116" i="6"/>
  <c r="AI117" i="6"/>
  <c r="AJ117" i="6"/>
  <c r="AN117" i="6"/>
  <c r="AO117" i="6"/>
  <c r="AI118" i="6"/>
  <c r="AJ118" i="6"/>
  <c r="AN118" i="6"/>
  <c r="AO118" i="6"/>
  <c r="AI119" i="6"/>
  <c r="AJ119" i="6"/>
  <c r="AN119" i="6"/>
  <c r="AO119" i="6"/>
  <c r="AI120" i="6"/>
  <c r="AJ120" i="6"/>
  <c r="AN120" i="6"/>
  <c r="AO120" i="6"/>
  <c r="AI121" i="6"/>
  <c r="AJ121" i="6"/>
  <c r="AN121" i="6"/>
  <c r="AO121" i="6"/>
  <c r="AI122" i="6"/>
  <c r="AJ122" i="6"/>
  <c r="AN122" i="6"/>
  <c r="AO122" i="6"/>
  <c r="AI123" i="6"/>
  <c r="AJ123" i="6"/>
  <c r="AN123" i="6"/>
  <c r="AO123" i="6"/>
  <c r="AI124" i="6"/>
  <c r="AJ124" i="6"/>
  <c r="AN124" i="6"/>
  <c r="AO124" i="6"/>
  <c r="AI125" i="6"/>
  <c r="AJ125" i="6"/>
  <c r="AN125" i="6"/>
  <c r="AO125" i="6"/>
  <c r="AI126" i="6"/>
  <c r="AJ126" i="6"/>
  <c r="AN126" i="6"/>
  <c r="AO126" i="6"/>
  <c r="AI127" i="6"/>
  <c r="AJ127" i="6"/>
  <c r="AN127" i="6"/>
  <c r="AO127" i="6"/>
  <c r="AI128" i="6"/>
  <c r="AJ128" i="6"/>
  <c r="AN128" i="6"/>
  <c r="AO128" i="6"/>
  <c r="AI129" i="6"/>
  <c r="AJ129" i="6"/>
  <c r="AN129" i="6"/>
  <c r="AO129" i="6"/>
  <c r="AI130" i="6"/>
  <c r="AJ130" i="6"/>
  <c r="AN130" i="6"/>
  <c r="AO130" i="6"/>
  <c r="AI131" i="6"/>
  <c r="AJ131" i="6"/>
  <c r="AN131" i="6"/>
  <c r="AO131" i="6"/>
  <c r="AI132" i="6"/>
  <c r="AJ132" i="6"/>
  <c r="AN132" i="6"/>
  <c r="AO132" i="6"/>
  <c r="AI133" i="6"/>
  <c r="AJ133" i="6"/>
  <c r="AN133" i="6"/>
  <c r="AO133" i="6"/>
  <c r="AI134" i="6"/>
  <c r="AJ134" i="6"/>
  <c r="AN134" i="6"/>
  <c r="AO134" i="6"/>
  <c r="AI135" i="6"/>
  <c r="AJ135" i="6"/>
  <c r="AN135" i="6"/>
  <c r="AO135" i="6"/>
  <c r="AI136" i="6"/>
  <c r="AJ136" i="6"/>
  <c r="AN136" i="6"/>
  <c r="AO136" i="6"/>
  <c r="AI137" i="6"/>
  <c r="AJ137" i="6"/>
  <c r="AN137" i="6"/>
  <c r="AO137" i="6"/>
  <c r="AI138" i="6"/>
  <c r="AJ138" i="6"/>
  <c r="AN138" i="6"/>
  <c r="AO138" i="6"/>
  <c r="AI139" i="6"/>
  <c r="AJ139" i="6"/>
  <c r="AN139" i="6"/>
  <c r="AO139" i="6"/>
  <c r="AI140" i="6"/>
  <c r="AJ140" i="6"/>
  <c r="AN140" i="6"/>
  <c r="AO140" i="6"/>
  <c r="AI141" i="6"/>
  <c r="AJ141" i="6"/>
  <c r="AN141" i="6"/>
  <c r="AO141" i="6"/>
  <c r="AI142" i="6"/>
  <c r="AJ142" i="6"/>
  <c r="AN142" i="6"/>
  <c r="AO142" i="6"/>
  <c r="AI143" i="6"/>
  <c r="AJ143" i="6"/>
  <c r="AN143" i="6"/>
  <c r="AO143" i="6"/>
  <c r="AI144" i="6"/>
  <c r="AJ144" i="6"/>
  <c r="AN144" i="6"/>
  <c r="AO144" i="6"/>
  <c r="AI145" i="6"/>
  <c r="AJ145" i="6"/>
  <c r="AN145" i="6"/>
  <c r="AO145" i="6"/>
  <c r="AI146" i="6"/>
  <c r="AJ146" i="6"/>
  <c r="AN146" i="6"/>
  <c r="AO146" i="6"/>
  <c r="AI147" i="6"/>
  <c r="AJ147" i="6"/>
  <c r="AN147" i="6"/>
  <c r="AO147" i="6"/>
  <c r="AI148" i="6"/>
  <c r="AJ148" i="6"/>
  <c r="AN148" i="6"/>
  <c r="AO148" i="6"/>
  <c r="AI149" i="6"/>
  <c r="AJ149" i="6"/>
  <c r="AN149" i="6"/>
  <c r="AO149" i="6"/>
  <c r="AI150" i="6"/>
  <c r="AJ150" i="6"/>
  <c r="AN150" i="6"/>
  <c r="AO150" i="6"/>
  <c r="AI151" i="6"/>
  <c r="AJ151" i="6"/>
  <c r="AN151" i="6"/>
  <c r="AO151" i="6"/>
  <c r="AI152" i="6"/>
  <c r="AJ152" i="6"/>
  <c r="AN152" i="6"/>
  <c r="AO152" i="6"/>
  <c r="AI153" i="6"/>
  <c r="AJ153" i="6"/>
  <c r="AN153" i="6"/>
  <c r="AO153" i="6"/>
  <c r="AI154" i="6"/>
  <c r="AJ154" i="6"/>
  <c r="AN154" i="6"/>
  <c r="AO154" i="6"/>
  <c r="AI155" i="6"/>
  <c r="AJ155" i="6"/>
  <c r="AN155" i="6"/>
  <c r="AO155" i="6"/>
  <c r="AI156" i="6"/>
  <c r="AJ156" i="6"/>
  <c r="AN156" i="6"/>
  <c r="AO156" i="6"/>
  <c r="AI157" i="6"/>
  <c r="AJ157" i="6"/>
  <c r="AN157" i="6"/>
  <c r="AO157" i="6"/>
  <c r="AI158" i="6"/>
  <c r="AJ158" i="6"/>
  <c r="AN158" i="6"/>
  <c r="AO158" i="6"/>
  <c r="AI159" i="6"/>
  <c r="AJ159" i="6"/>
  <c r="AN159" i="6"/>
  <c r="AO159" i="6"/>
  <c r="AI160" i="6"/>
  <c r="AJ160" i="6"/>
  <c r="AN160" i="6"/>
  <c r="AO160" i="6"/>
  <c r="AI161" i="6"/>
  <c r="AJ161" i="6"/>
  <c r="AN161" i="6"/>
  <c r="AO161" i="6"/>
  <c r="AI162" i="6"/>
  <c r="AJ162" i="6"/>
  <c r="AN162" i="6"/>
  <c r="AO162" i="6"/>
  <c r="AI163" i="6"/>
  <c r="AJ163" i="6"/>
  <c r="AN163" i="6"/>
  <c r="AO163" i="6"/>
  <c r="AI164" i="6"/>
  <c r="AJ164" i="6"/>
  <c r="AN164" i="6"/>
  <c r="AO164" i="6"/>
  <c r="AI165" i="6"/>
  <c r="AJ165" i="6"/>
  <c r="AN165" i="6"/>
  <c r="AO165" i="6"/>
  <c r="AI166" i="6"/>
  <c r="AJ166" i="6"/>
  <c r="AN166" i="6"/>
  <c r="AO166" i="6"/>
  <c r="AI167" i="6"/>
  <c r="AJ167" i="6"/>
  <c r="AN167" i="6"/>
  <c r="AO167" i="6"/>
  <c r="AI168" i="6"/>
  <c r="AJ168" i="6"/>
  <c r="AN168" i="6"/>
  <c r="AO168" i="6"/>
  <c r="AI169" i="6"/>
  <c r="AJ169" i="6"/>
  <c r="AN169" i="6"/>
  <c r="AO169" i="6"/>
  <c r="AI170" i="6"/>
  <c r="AJ170" i="6"/>
  <c r="AN170" i="6"/>
  <c r="AO170" i="6"/>
  <c r="AI171" i="6"/>
  <c r="AJ171" i="6"/>
  <c r="AN171" i="6"/>
  <c r="AO171" i="6"/>
  <c r="AI172" i="6"/>
  <c r="AJ172" i="6"/>
  <c r="AN172" i="6"/>
  <c r="AO172" i="6"/>
  <c r="AI173" i="6"/>
  <c r="AJ173" i="6"/>
  <c r="AN173" i="6"/>
  <c r="AO173" i="6"/>
  <c r="AI174" i="6"/>
  <c r="AJ174" i="6"/>
  <c r="AN174" i="6"/>
  <c r="AO174" i="6"/>
  <c r="AI175" i="6"/>
  <c r="AJ175" i="6"/>
  <c r="AN175" i="6"/>
  <c r="AO175" i="6"/>
  <c r="AI176" i="6"/>
  <c r="AJ176" i="6"/>
  <c r="AN176" i="6"/>
  <c r="AO176" i="6"/>
  <c r="AI177" i="6"/>
  <c r="AJ177" i="6"/>
  <c r="AN177" i="6"/>
  <c r="AO177" i="6"/>
  <c r="AI178" i="6"/>
  <c r="AJ178" i="6"/>
  <c r="AN178" i="6"/>
  <c r="AO178" i="6"/>
  <c r="AI179" i="6"/>
  <c r="AJ179" i="6"/>
  <c r="AN179" i="6"/>
  <c r="AO179" i="6"/>
  <c r="AI180" i="6"/>
  <c r="AJ180" i="6"/>
  <c r="AN180" i="6"/>
  <c r="AO180" i="6"/>
  <c r="AI181" i="6"/>
  <c r="AJ181" i="6"/>
  <c r="AN181" i="6"/>
  <c r="AO181" i="6"/>
  <c r="AI182" i="6"/>
  <c r="AJ182" i="6"/>
  <c r="AN182" i="6"/>
  <c r="AO182" i="6"/>
  <c r="AI183" i="6"/>
  <c r="AJ183" i="6"/>
  <c r="AN183" i="6"/>
  <c r="AO183" i="6"/>
  <c r="AI184" i="6"/>
  <c r="AJ184" i="6"/>
  <c r="AN184" i="6"/>
  <c r="AO184" i="6"/>
  <c r="AI185" i="6"/>
  <c r="AJ185" i="6"/>
  <c r="AN185" i="6"/>
  <c r="AO185" i="6"/>
  <c r="AI186" i="6"/>
  <c r="AJ186" i="6"/>
  <c r="AN186" i="6"/>
  <c r="AO186" i="6"/>
  <c r="AI187" i="6"/>
  <c r="AJ187" i="6"/>
  <c r="AN187" i="6"/>
  <c r="AO187" i="6"/>
  <c r="AI188" i="6"/>
  <c r="AJ188" i="6"/>
  <c r="AN188" i="6"/>
  <c r="AO188" i="6"/>
  <c r="AI189" i="6"/>
  <c r="AJ189" i="6"/>
  <c r="AN189" i="6"/>
  <c r="AO189" i="6"/>
  <c r="AI190" i="6"/>
  <c r="AJ190" i="6"/>
  <c r="AN190" i="6"/>
  <c r="AO190" i="6"/>
  <c r="AI191" i="6"/>
  <c r="AJ191" i="6"/>
  <c r="AN191" i="6"/>
  <c r="AO191" i="6"/>
  <c r="AI192" i="6"/>
  <c r="AJ192" i="6"/>
  <c r="AN192" i="6"/>
  <c r="AO192" i="6"/>
  <c r="AI193" i="6"/>
  <c r="AJ193" i="6"/>
  <c r="AN193" i="6"/>
  <c r="AO193" i="6"/>
  <c r="AI194" i="6"/>
  <c r="AJ194" i="6"/>
  <c r="AN194" i="6"/>
  <c r="AO194" i="6"/>
  <c r="AI195" i="6"/>
  <c r="AJ195" i="6"/>
  <c r="AN195" i="6"/>
  <c r="AO195" i="6"/>
  <c r="AI196" i="6"/>
  <c r="AJ196" i="6"/>
  <c r="AN196" i="6"/>
  <c r="AO196" i="6"/>
  <c r="AI197" i="6"/>
  <c r="AJ197" i="6"/>
  <c r="AN197" i="6"/>
  <c r="AO197" i="6"/>
  <c r="AI198" i="6"/>
  <c r="AJ198" i="6"/>
  <c r="AN198" i="6"/>
  <c r="AO198" i="6"/>
  <c r="AI199" i="6"/>
  <c r="AJ199" i="6"/>
  <c r="AN199" i="6"/>
  <c r="AO199" i="6"/>
  <c r="AI200" i="6"/>
  <c r="AJ200" i="6"/>
  <c r="AN200" i="6"/>
  <c r="AO200" i="6"/>
  <c r="AI201" i="6"/>
  <c r="AJ201" i="6"/>
  <c r="AN201" i="6"/>
  <c r="AO201" i="6"/>
  <c r="AI202" i="6"/>
  <c r="AJ202" i="6"/>
  <c r="AN202" i="6"/>
  <c r="AO202" i="6"/>
  <c r="AI203" i="6"/>
  <c r="AJ203" i="6"/>
  <c r="AN203" i="6"/>
  <c r="AO203" i="6"/>
  <c r="AI204" i="6"/>
  <c r="AJ204" i="6"/>
  <c r="AN204" i="6"/>
  <c r="AO204" i="6"/>
  <c r="AI205" i="6"/>
  <c r="AJ205" i="6"/>
  <c r="AN205" i="6"/>
  <c r="AO205" i="6"/>
  <c r="AI206" i="6"/>
  <c r="AJ206" i="6"/>
  <c r="AN206" i="6"/>
  <c r="AO206" i="6"/>
  <c r="AI207" i="6"/>
  <c r="AJ207" i="6"/>
  <c r="AN207" i="6"/>
  <c r="AO207" i="6"/>
  <c r="AI208" i="6"/>
  <c r="AJ208" i="6"/>
  <c r="AN208" i="6"/>
  <c r="AO208" i="6"/>
  <c r="AI209" i="6"/>
  <c r="AJ209" i="6"/>
  <c r="AN209" i="6"/>
  <c r="AO209" i="6"/>
  <c r="AI210" i="6"/>
  <c r="AJ210" i="6"/>
  <c r="AN210" i="6"/>
  <c r="AO210" i="6"/>
  <c r="AI211" i="6"/>
  <c r="AJ211" i="6"/>
  <c r="AN211" i="6"/>
  <c r="AO211" i="6"/>
  <c r="AI212" i="6"/>
  <c r="AJ212" i="6"/>
  <c r="AN212" i="6"/>
  <c r="AO212" i="6"/>
  <c r="AI213" i="6"/>
  <c r="AJ213" i="6"/>
  <c r="AN213" i="6"/>
  <c r="AO213" i="6"/>
  <c r="AI214" i="6"/>
  <c r="AJ214" i="6"/>
  <c r="AN214" i="6"/>
  <c r="AO214" i="6"/>
  <c r="AI215" i="6"/>
  <c r="AJ215" i="6"/>
  <c r="AN215" i="6"/>
  <c r="AO215" i="6"/>
  <c r="AI216" i="6"/>
  <c r="AJ216" i="6"/>
  <c r="AN216" i="6"/>
  <c r="AO216" i="6"/>
  <c r="AI217" i="6"/>
  <c r="AJ217" i="6"/>
  <c r="AN217" i="6"/>
  <c r="AO217" i="6"/>
  <c r="AI218" i="6"/>
  <c r="AJ218" i="6"/>
  <c r="AN218" i="6"/>
  <c r="AO218" i="6"/>
  <c r="AI219" i="6"/>
  <c r="AJ219" i="6"/>
  <c r="AN219" i="6"/>
  <c r="AO219" i="6"/>
  <c r="AI220" i="6"/>
  <c r="AJ220" i="6"/>
  <c r="AN220" i="6"/>
  <c r="AO220" i="6"/>
  <c r="AI221" i="6"/>
  <c r="AJ221" i="6"/>
  <c r="AN221" i="6"/>
  <c r="AO221" i="6"/>
  <c r="AI222" i="6"/>
  <c r="AJ222" i="6"/>
  <c r="AN222" i="6"/>
  <c r="AO222" i="6"/>
  <c r="AI223" i="6"/>
  <c r="AJ223" i="6"/>
  <c r="AN223" i="6"/>
  <c r="AO223" i="6"/>
  <c r="AI224" i="6"/>
  <c r="AJ224" i="6"/>
  <c r="AN224" i="6"/>
  <c r="AO224" i="6"/>
  <c r="AI225" i="6"/>
  <c r="AJ225" i="6"/>
  <c r="AN225" i="6"/>
  <c r="AO225" i="6"/>
  <c r="AI226" i="6"/>
  <c r="AJ226" i="6"/>
  <c r="AN226" i="6"/>
  <c r="AO226" i="6"/>
  <c r="AI227" i="6"/>
  <c r="AJ227" i="6"/>
  <c r="AN227" i="6"/>
  <c r="AO227" i="6"/>
  <c r="AI228" i="6"/>
  <c r="AJ228" i="6"/>
  <c r="AN228" i="6"/>
  <c r="AO228" i="6"/>
  <c r="AI229" i="6"/>
  <c r="AJ229" i="6"/>
  <c r="AN229" i="6"/>
  <c r="AO229" i="6"/>
  <c r="AI230" i="6"/>
  <c r="AJ230" i="6"/>
  <c r="AN230" i="6"/>
  <c r="AO230" i="6"/>
  <c r="AI231" i="6"/>
  <c r="AJ231" i="6"/>
  <c r="AN231" i="6"/>
  <c r="AO231" i="6"/>
  <c r="AI232" i="6"/>
  <c r="AJ232" i="6"/>
  <c r="AN232" i="6"/>
  <c r="AO232" i="6"/>
  <c r="AI233" i="6"/>
  <c r="AJ233" i="6"/>
  <c r="AN233" i="6"/>
  <c r="AO233" i="6"/>
  <c r="AI234" i="6"/>
  <c r="AJ234" i="6"/>
  <c r="AN234" i="6"/>
  <c r="AO234" i="6"/>
  <c r="AI235" i="6"/>
  <c r="AJ235" i="6"/>
  <c r="AN235" i="6"/>
  <c r="AO235" i="6"/>
  <c r="AI236" i="6"/>
  <c r="AJ236" i="6"/>
  <c r="AN236" i="6"/>
  <c r="AO236" i="6"/>
  <c r="AI237" i="6"/>
  <c r="AJ237" i="6"/>
  <c r="AN237" i="6"/>
  <c r="AO237" i="6"/>
  <c r="AI238" i="6"/>
  <c r="AJ238" i="6"/>
  <c r="AN238" i="6"/>
  <c r="AO238" i="6"/>
  <c r="AI239" i="6"/>
  <c r="AJ239" i="6"/>
  <c r="AN239" i="6"/>
  <c r="AO239" i="6"/>
  <c r="AI240" i="6"/>
  <c r="AJ240" i="6"/>
  <c r="AN240" i="6"/>
  <c r="AO240" i="6"/>
  <c r="AI241" i="6"/>
  <c r="AJ241" i="6"/>
  <c r="AN241" i="6"/>
  <c r="AO241" i="6"/>
  <c r="AI242" i="6"/>
  <c r="AJ242" i="6"/>
  <c r="AN242" i="6"/>
  <c r="AO242" i="6"/>
  <c r="AI243" i="6"/>
  <c r="AJ243" i="6"/>
  <c r="AN243" i="6"/>
  <c r="AO243" i="6"/>
  <c r="AI244" i="6"/>
  <c r="AJ244" i="6"/>
  <c r="AN244" i="6"/>
  <c r="AO244" i="6"/>
  <c r="AI245" i="6"/>
  <c r="AJ245" i="6"/>
  <c r="AN245" i="6"/>
  <c r="AO245" i="6"/>
  <c r="AI246" i="6"/>
  <c r="AJ246" i="6"/>
  <c r="AN246" i="6"/>
  <c r="AO246" i="6"/>
  <c r="AI247" i="6"/>
  <c r="AJ247" i="6"/>
  <c r="AN247" i="6"/>
  <c r="AO247" i="6"/>
  <c r="AI248" i="6"/>
  <c r="AJ248" i="6"/>
  <c r="AN248" i="6"/>
  <c r="AO248" i="6"/>
  <c r="AI249" i="6"/>
  <c r="AJ249" i="6"/>
  <c r="AN249" i="6"/>
  <c r="AO249" i="6"/>
  <c r="AI250" i="6"/>
  <c r="AJ250" i="6"/>
  <c r="AN250" i="6"/>
  <c r="AO250" i="6"/>
  <c r="AI251" i="6"/>
  <c r="AJ251" i="6"/>
  <c r="AN251" i="6"/>
  <c r="AO251" i="6"/>
  <c r="J15" i="1"/>
  <c r="J16" i="1"/>
  <c r="J17" i="1"/>
  <c r="J18" i="1"/>
  <c r="J19" i="1"/>
  <c r="J20" i="1"/>
  <c r="J21" i="1"/>
  <c r="J14" i="1"/>
  <c r="I15" i="1"/>
  <c r="I16" i="1"/>
  <c r="I17" i="1"/>
  <c r="I18" i="1"/>
  <c r="I19" i="1"/>
  <c r="I20" i="1"/>
  <c r="I21" i="1"/>
  <c r="I14" i="1"/>
  <c r="H15" i="1"/>
  <c r="H16" i="1"/>
  <c r="H17" i="1"/>
  <c r="H18" i="1"/>
  <c r="H19" i="1"/>
  <c r="H20" i="1"/>
  <c r="H21" i="1"/>
  <c r="H14" i="1"/>
  <c r="G15" i="1"/>
  <c r="G16" i="1"/>
  <c r="G17" i="1"/>
  <c r="G18" i="1"/>
  <c r="G19" i="1"/>
  <c r="G20" i="1"/>
  <c r="G21" i="1"/>
  <c r="G14" i="1"/>
  <c r="F15" i="1"/>
  <c r="F16" i="1"/>
  <c r="F17" i="1"/>
  <c r="F18" i="1"/>
  <c r="F19" i="1"/>
  <c r="F20" i="1"/>
  <c r="F21" i="1"/>
  <c r="F14" i="1"/>
  <c r="E15" i="1"/>
  <c r="E16" i="1"/>
  <c r="E17" i="1"/>
  <c r="E18" i="1"/>
  <c r="E19" i="1"/>
  <c r="E20" i="1"/>
  <c r="E21" i="1"/>
  <c r="E14" i="1"/>
  <c r="D15" i="1"/>
  <c r="D16" i="1"/>
  <c r="D17" i="1"/>
  <c r="D18" i="1"/>
  <c r="D19" i="1"/>
  <c r="D20" i="1"/>
  <c r="D21" i="1"/>
  <c r="D14" i="1"/>
  <c r="F36" i="1" l="1"/>
  <c r="F46" i="1" s="1"/>
  <c r="E37" i="1"/>
  <c r="E47" i="1" s="1"/>
  <c r="E41" i="1"/>
  <c r="E51" i="1" s="1"/>
  <c r="G37" i="1"/>
  <c r="G47" i="1" s="1"/>
  <c r="I37" i="1"/>
  <c r="I47" i="1" s="1"/>
  <c r="I42" i="1"/>
  <c r="I52" i="1" s="1"/>
  <c r="J42" i="1"/>
  <c r="J52" i="1" s="1"/>
  <c r="H36" i="1"/>
  <c r="H46" i="1" s="1"/>
  <c r="F42" i="1"/>
  <c r="F52" i="1" s="1"/>
  <c r="I36" i="1"/>
  <c r="I46" i="1" s="1"/>
  <c r="J36" i="1"/>
  <c r="J46" i="1" s="1"/>
  <c r="H37" i="1"/>
  <c r="H47" i="1" s="1"/>
  <c r="J37" i="1"/>
  <c r="J47" i="1" s="1"/>
  <c r="G36" i="1"/>
  <c r="G46" i="1" s="1"/>
  <c r="BF251" i="6"/>
  <c r="O131" i="1" s="1"/>
  <c r="F37" i="1"/>
  <c r="F47" i="1" s="1"/>
  <c r="N53" i="1"/>
  <c r="N8" i="3"/>
  <c r="K53" i="1"/>
  <c r="K8" i="3"/>
  <c r="M53" i="1"/>
  <c r="M8" i="3"/>
  <c r="O53" i="1"/>
  <c r="O8" i="3"/>
  <c r="Q53" i="1"/>
  <c r="Q8" i="3"/>
  <c r="L53" i="1"/>
  <c r="L8" i="3"/>
  <c r="R53" i="1"/>
  <c r="R8" i="3"/>
  <c r="P53" i="1"/>
  <c r="P8" i="3"/>
  <c r="R43" i="1"/>
  <c r="Q43" i="1"/>
  <c r="P43" i="1"/>
  <c r="O43" i="1"/>
  <c r="N43" i="1"/>
  <c r="M43" i="1"/>
  <c r="L43" i="1"/>
  <c r="G41" i="1"/>
  <c r="G51" i="1" s="1"/>
  <c r="I41" i="1"/>
  <c r="I51" i="1" s="1"/>
  <c r="J41" i="1"/>
  <c r="J51" i="1" s="1"/>
  <c r="H41" i="1"/>
  <c r="H42" i="1"/>
  <c r="H52" i="1" s="1"/>
  <c r="G42" i="1"/>
  <c r="G52" i="1" s="1"/>
  <c r="E42" i="1"/>
  <c r="E52" i="1" s="1"/>
  <c r="F41" i="1"/>
  <c r="F51" i="1" s="1"/>
  <c r="AP251" i="6"/>
  <c r="K131" i="1" s="1"/>
  <c r="AX251" i="6"/>
  <c r="M131" i="1" s="1"/>
  <c r="E36" i="1"/>
  <c r="K43" i="1"/>
  <c r="D5" i="6"/>
  <c r="H5" i="6"/>
  <c r="I5" i="6"/>
  <c r="D6" i="6"/>
  <c r="H6" i="6"/>
  <c r="I6" i="6"/>
  <c r="D7" i="6"/>
  <c r="H7" i="6"/>
  <c r="I7" i="6"/>
  <c r="D8" i="6"/>
  <c r="H8" i="6"/>
  <c r="I8" i="6"/>
  <c r="D9" i="6"/>
  <c r="H9" i="6"/>
  <c r="I9" i="6"/>
  <c r="D10" i="6"/>
  <c r="H10" i="6"/>
  <c r="I10" i="6"/>
  <c r="D11" i="6"/>
  <c r="H11" i="6"/>
  <c r="I11" i="6"/>
  <c r="D12" i="6"/>
  <c r="H12" i="6"/>
  <c r="I12" i="6"/>
  <c r="D13" i="6"/>
  <c r="H13" i="6"/>
  <c r="I13" i="6"/>
  <c r="D14" i="6"/>
  <c r="H14" i="6"/>
  <c r="I14" i="6"/>
  <c r="D15" i="6"/>
  <c r="H15" i="6"/>
  <c r="I15" i="6"/>
  <c r="D16" i="6"/>
  <c r="H16" i="6"/>
  <c r="I16" i="6"/>
  <c r="D17" i="6"/>
  <c r="H17" i="6"/>
  <c r="I17" i="6"/>
  <c r="D18" i="6"/>
  <c r="H18" i="6"/>
  <c r="I18" i="6"/>
  <c r="D19" i="6"/>
  <c r="H19" i="6"/>
  <c r="I19" i="6"/>
  <c r="D20" i="6"/>
  <c r="H20" i="6"/>
  <c r="I20" i="6"/>
  <c r="D21" i="6"/>
  <c r="H21" i="6"/>
  <c r="I21" i="6"/>
  <c r="D22" i="6"/>
  <c r="H22" i="6"/>
  <c r="I22" i="6"/>
  <c r="D23" i="6"/>
  <c r="H23" i="6"/>
  <c r="I23" i="6"/>
  <c r="D24" i="6"/>
  <c r="H24" i="6"/>
  <c r="I24" i="6"/>
  <c r="D25" i="6"/>
  <c r="H25" i="6"/>
  <c r="I25" i="6"/>
  <c r="D26" i="6"/>
  <c r="H26" i="6"/>
  <c r="I26" i="6"/>
  <c r="D27" i="6"/>
  <c r="H27" i="6"/>
  <c r="I27" i="6"/>
  <c r="D28" i="6"/>
  <c r="H28" i="6"/>
  <c r="I28" i="6"/>
  <c r="D29" i="6"/>
  <c r="H29" i="6"/>
  <c r="I29" i="6"/>
  <c r="D30" i="6"/>
  <c r="H30" i="6"/>
  <c r="I30" i="6"/>
  <c r="D31" i="6"/>
  <c r="H31" i="6"/>
  <c r="I31" i="6"/>
  <c r="D32" i="6"/>
  <c r="H32" i="6"/>
  <c r="I32" i="6"/>
  <c r="D33" i="6"/>
  <c r="H33" i="6"/>
  <c r="I33" i="6"/>
  <c r="D34" i="6"/>
  <c r="H34" i="6"/>
  <c r="I34" i="6"/>
  <c r="D35" i="6"/>
  <c r="H35" i="6"/>
  <c r="I35" i="6"/>
  <c r="D36" i="6"/>
  <c r="H36" i="6"/>
  <c r="I36" i="6"/>
  <c r="D37" i="6"/>
  <c r="H37" i="6"/>
  <c r="I37" i="6"/>
  <c r="D38" i="6"/>
  <c r="H38" i="6"/>
  <c r="I38" i="6"/>
  <c r="D39" i="6"/>
  <c r="H39" i="6"/>
  <c r="I39" i="6"/>
  <c r="D40" i="6"/>
  <c r="H40" i="6"/>
  <c r="I40" i="6"/>
  <c r="D41" i="6"/>
  <c r="H41" i="6"/>
  <c r="I41" i="6"/>
  <c r="D42" i="6"/>
  <c r="H42" i="6"/>
  <c r="I42" i="6"/>
  <c r="D43" i="6"/>
  <c r="H43" i="6"/>
  <c r="I43" i="6"/>
  <c r="D44" i="6"/>
  <c r="H44" i="6"/>
  <c r="I44" i="6"/>
  <c r="D45" i="6"/>
  <c r="H45" i="6"/>
  <c r="I45" i="6"/>
  <c r="D46" i="6"/>
  <c r="H46" i="6"/>
  <c r="I46" i="6"/>
  <c r="D47" i="6"/>
  <c r="H47" i="6"/>
  <c r="I47" i="6"/>
  <c r="D48" i="6"/>
  <c r="H48" i="6"/>
  <c r="I48" i="6"/>
  <c r="D49" i="6"/>
  <c r="H49" i="6"/>
  <c r="I49" i="6"/>
  <c r="D50" i="6"/>
  <c r="H50" i="6"/>
  <c r="I50" i="6"/>
  <c r="D51" i="6"/>
  <c r="H51" i="6"/>
  <c r="I51" i="6"/>
  <c r="D52" i="6"/>
  <c r="H52" i="6"/>
  <c r="I52" i="6"/>
  <c r="D53" i="6"/>
  <c r="H53" i="6"/>
  <c r="I53" i="6"/>
  <c r="D54" i="6"/>
  <c r="H54" i="6"/>
  <c r="I54" i="6"/>
  <c r="D55" i="6"/>
  <c r="H55" i="6"/>
  <c r="I55" i="6"/>
  <c r="D56" i="6"/>
  <c r="H56" i="6"/>
  <c r="I56" i="6"/>
  <c r="D57" i="6"/>
  <c r="H57" i="6"/>
  <c r="I57" i="6"/>
  <c r="D58" i="6"/>
  <c r="H58" i="6"/>
  <c r="I58" i="6"/>
  <c r="D59" i="6"/>
  <c r="H59" i="6"/>
  <c r="I59" i="6"/>
  <c r="D60" i="6"/>
  <c r="H60" i="6"/>
  <c r="I60" i="6"/>
  <c r="D61" i="6"/>
  <c r="H61" i="6"/>
  <c r="I61" i="6"/>
  <c r="D62" i="6"/>
  <c r="H62" i="6"/>
  <c r="I62" i="6"/>
  <c r="D63" i="6"/>
  <c r="H63" i="6"/>
  <c r="I63" i="6"/>
  <c r="D64" i="6"/>
  <c r="H64" i="6"/>
  <c r="I64" i="6"/>
  <c r="D65" i="6"/>
  <c r="H65" i="6"/>
  <c r="I65" i="6"/>
  <c r="D66" i="6"/>
  <c r="H66" i="6"/>
  <c r="I66" i="6"/>
  <c r="D67" i="6"/>
  <c r="H67" i="6"/>
  <c r="I67" i="6"/>
  <c r="D68" i="6"/>
  <c r="H68" i="6"/>
  <c r="I68" i="6"/>
  <c r="D69" i="6"/>
  <c r="H69" i="6"/>
  <c r="I69" i="6"/>
  <c r="D70" i="6"/>
  <c r="H70" i="6"/>
  <c r="I70" i="6"/>
  <c r="D71" i="6"/>
  <c r="H71" i="6"/>
  <c r="I71" i="6"/>
  <c r="D72" i="6"/>
  <c r="H72" i="6"/>
  <c r="I72" i="6"/>
  <c r="D73" i="6"/>
  <c r="H73" i="6"/>
  <c r="I73" i="6"/>
  <c r="D74" i="6"/>
  <c r="H74" i="6"/>
  <c r="I74" i="6"/>
  <c r="D75" i="6"/>
  <c r="H75" i="6"/>
  <c r="I75" i="6"/>
  <c r="D76" i="6"/>
  <c r="H76" i="6"/>
  <c r="I76" i="6"/>
  <c r="D77" i="6"/>
  <c r="H77" i="6"/>
  <c r="I77" i="6"/>
  <c r="D78" i="6"/>
  <c r="H78" i="6"/>
  <c r="I78" i="6"/>
  <c r="D79" i="6"/>
  <c r="H79" i="6"/>
  <c r="I79" i="6"/>
  <c r="D80" i="6"/>
  <c r="H80" i="6"/>
  <c r="I80" i="6"/>
  <c r="D81" i="6"/>
  <c r="H81" i="6"/>
  <c r="I81" i="6"/>
  <c r="D82" i="6"/>
  <c r="H82" i="6"/>
  <c r="I82" i="6"/>
  <c r="D83" i="6"/>
  <c r="H83" i="6"/>
  <c r="I83" i="6"/>
  <c r="D84" i="6"/>
  <c r="H84" i="6"/>
  <c r="I84" i="6"/>
  <c r="D85" i="6"/>
  <c r="H85" i="6"/>
  <c r="I85" i="6"/>
  <c r="D86" i="6"/>
  <c r="H86" i="6"/>
  <c r="I86" i="6"/>
  <c r="D87" i="6"/>
  <c r="H87" i="6"/>
  <c r="I87" i="6"/>
  <c r="D88" i="6"/>
  <c r="H88" i="6"/>
  <c r="I88" i="6"/>
  <c r="D89" i="6"/>
  <c r="H89" i="6"/>
  <c r="I89" i="6"/>
  <c r="D90" i="6"/>
  <c r="H90" i="6"/>
  <c r="I90" i="6"/>
  <c r="D91" i="6"/>
  <c r="H91" i="6"/>
  <c r="I91" i="6"/>
  <c r="D92" i="6"/>
  <c r="H92" i="6"/>
  <c r="I92" i="6"/>
  <c r="D93" i="6"/>
  <c r="H93" i="6"/>
  <c r="I93" i="6"/>
  <c r="D94" i="6"/>
  <c r="H94" i="6"/>
  <c r="I94" i="6"/>
  <c r="D95" i="6"/>
  <c r="H95" i="6"/>
  <c r="I95" i="6"/>
  <c r="D96" i="6"/>
  <c r="H96" i="6"/>
  <c r="I96" i="6"/>
  <c r="D97" i="6"/>
  <c r="H97" i="6"/>
  <c r="I97" i="6"/>
  <c r="D98" i="6"/>
  <c r="H98" i="6"/>
  <c r="I98" i="6"/>
  <c r="D99" i="6"/>
  <c r="H99" i="6"/>
  <c r="I99" i="6"/>
  <c r="D100" i="6"/>
  <c r="H100" i="6"/>
  <c r="I100" i="6"/>
  <c r="D101" i="6"/>
  <c r="H101" i="6"/>
  <c r="I101" i="6"/>
  <c r="D102" i="6"/>
  <c r="H102" i="6"/>
  <c r="I102" i="6"/>
  <c r="D103" i="6"/>
  <c r="H103" i="6"/>
  <c r="I103" i="6"/>
  <c r="D104" i="6"/>
  <c r="H104" i="6"/>
  <c r="I104" i="6"/>
  <c r="D105" i="6"/>
  <c r="H105" i="6"/>
  <c r="I105" i="6"/>
  <c r="D106" i="6"/>
  <c r="H106" i="6"/>
  <c r="I106" i="6"/>
  <c r="D107" i="6"/>
  <c r="H107" i="6"/>
  <c r="I107" i="6"/>
  <c r="D108" i="6"/>
  <c r="H108" i="6"/>
  <c r="I108" i="6"/>
  <c r="D109" i="6"/>
  <c r="H109" i="6"/>
  <c r="I109" i="6"/>
  <c r="D110" i="6"/>
  <c r="H110" i="6"/>
  <c r="I110" i="6"/>
  <c r="D111" i="6"/>
  <c r="H111" i="6"/>
  <c r="I111" i="6"/>
  <c r="D112" i="6"/>
  <c r="H112" i="6"/>
  <c r="I112" i="6"/>
  <c r="D113" i="6"/>
  <c r="H113" i="6"/>
  <c r="I113" i="6"/>
  <c r="D114" i="6"/>
  <c r="H114" i="6"/>
  <c r="I114" i="6"/>
  <c r="D115" i="6"/>
  <c r="H115" i="6"/>
  <c r="I115" i="6"/>
  <c r="D116" i="6"/>
  <c r="H116" i="6"/>
  <c r="I116" i="6"/>
  <c r="D117" i="6"/>
  <c r="H117" i="6"/>
  <c r="I117" i="6"/>
  <c r="D118" i="6"/>
  <c r="H118" i="6"/>
  <c r="I118" i="6"/>
  <c r="D119" i="6"/>
  <c r="H119" i="6"/>
  <c r="I119" i="6"/>
  <c r="D120" i="6"/>
  <c r="H120" i="6"/>
  <c r="I120" i="6"/>
  <c r="D121" i="6"/>
  <c r="H121" i="6"/>
  <c r="I121" i="6"/>
  <c r="D122" i="6"/>
  <c r="H122" i="6"/>
  <c r="I122" i="6"/>
  <c r="D123" i="6"/>
  <c r="H123" i="6"/>
  <c r="I123" i="6"/>
  <c r="D124" i="6"/>
  <c r="H124" i="6"/>
  <c r="I124" i="6"/>
  <c r="D125" i="6"/>
  <c r="H125" i="6"/>
  <c r="I125" i="6"/>
  <c r="D126" i="6"/>
  <c r="H126" i="6"/>
  <c r="I126" i="6"/>
  <c r="D127" i="6"/>
  <c r="H127" i="6"/>
  <c r="I127" i="6"/>
  <c r="D128" i="6"/>
  <c r="H128" i="6"/>
  <c r="I128" i="6"/>
  <c r="D129" i="6"/>
  <c r="H129" i="6"/>
  <c r="I129" i="6"/>
  <c r="D130" i="6"/>
  <c r="H130" i="6"/>
  <c r="I130" i="6"/>
  <c r="D131" i="6"/>
  <c r="H131" i="6"/>
  <c r="I131" i="6"/>
  <c r="D132" i="6"/>
  <c r="H132" i="6"/>
  <c r="I132" i="6"/>
  <c r="D133" i="6"/>
  <c r="H133" i="6"/>
  <c r="I133" i="6"/>
  <c r="D134" i="6"/>
  <c r="H134" i="6"/>
  <c r="I134" i="6"/>
  <c r="D135" i="6"/>
  <c r="H135" i="6"/>
  <c r="I135" i="6"/>
  <c r="D136" i="6"/>
  <c r="H136" i="6"/>
  <c r="I136" i="6"/>
  <c r="D137" i="6"/>
  <c r="H137" i="6"/>
  <c r="I137" i="6"/>
  <c r="D138" i="6"/>
  <c r="H138" i="6"/>
  <c r="I138" i="6"/>
  <c r="D139" i="6"/>
  <c r="H139" i="6"/>
  <c r="I139" i="6"/>
  <c r="D140" i="6"/>
  <c r="H140" i="6"/>
  <c r="I140" i="6"/>
  <c r="D141" i="6"/>
  <c r="H141" i="6"/>
  <c r="I141" i="6"/>
  <c r="D142" i="6"/>
  <c r="H142" i="6"/>
  <c r="I142" i="6"/>
  <c r="D143" i="6"/>
  <c r="H143" i="6"/>
  <c r="I143" i="6"/>
  <c r="D144" i="6"/>
  <c r="H144" i="6"/>
  <c r="I144" i="6"/>
  <c r="D145" i="6"/>
  <c r="H145" i="6"/>
  <c r="I145" i="6"/>
  <c r="D146" i="6"/>
  <c r="H146" i="6"/>
  <c r="I146" i="6"/>
  <c r="D147" i="6"/>
  <c r="H147" i="6"/>
  <c r="I147" i="6"/>
  <c r="D148" i="6"/>
  <c r="H148" i="6"/>
  <c r="I148" i="6"/>
  <c r="D149" i="6"/>
  <c r="H149" i="6"/>
  <c r="I149" i="6"/>
  <c r="D150" i="6"/>
  <c r="H150" i="6"/>
  <c r="I150" i="6"/>
  <c r="D151" i="6"/>
  <c r="H151" i="6"/>
  <c r="I151" i="6"/>
  <c r="D152" i="6"/>
  <c r="H152" i="6"/>
  <c r="I152" i="6"/>
  <c r="D153" i="6"/>
  <c r="H153" i="6"/>
  <c r="I153" i="6"/>
  <c r="D154" i="6"/>
  <c r="H154" i="6"/>
  <c r="I154" i="6"/>
  <c r="D155" i="6"/>
  <c r="H155" i="6"/>
  <c r="I155" i="6"/>
  <c r="D156" i="6"/>
  <c r="H156" i="6"/>
  <c r="I156" i="6"/>
  <c r="D157" i="6"/>
  <c r="H157" i="6"/>
  <c r="I157" i="6"/>
  <c r="D158" i="6"/>
  <c r="H158" i="6"/>
  <c r="I158" i="6"/>
  <c r="D159" i="6"/>
  <c r="H159" i="6"/>
  <c r="I159" i="6"/>
  <c r="D160" i="6"/>
  <c r="H160" i="6"/>
  <c r="I160" i="6"/>
  <c r="D161" i="6"/>
  <c r="H161" i="6"/>
  <c r="I161" i="6"/>
  <c r="D162" i="6"/>
  <c r="H162" i="6"/>
  <c r="I162" i="6"/>
  <c r="D163" i="6"/>
  <c r="H163" i="6"/>
  <c r="I163" i="6"/>
  <c r="D164" i="6"/>
  <c r="H164" i="6"/>
  <c r="I164" i="6"/>
  <c r="D165" i="6"/>
  <c r="H165" i="6"/>
  <c r="I165" i="6"/>
  <c r="D166" i="6"/>
  <c r="H166" i="6"/>
  <c r="I166" i="6"/>
  <c r="D167" i="6"/>
  <c r="H167" i="6"/>
  <c r="I167" i="6"/>
  <c r="D168" i="6"/>
  <c r="H168" i="6"/>
  <c r="I168" i="6"/>
  <c r="D169" i="6"/>
  <c r="H169" i="6"/>
  <c r="I169" i="6"/>
  <c r="D170" i="6"/>
  <c r="H170" i="6"/>
  <c r="I170" i="6"/>
  <c r="D171" i="6"/>
  <c r="H171" i="6"/>
  <c r="I171" i="6"/>
  <c r="D172" i="6"/>
  <c r="H172" i="6"/>
  <c r="I172" i="6"/>
  <c r="D173" i="6"/>
  <c r="H173" i="6"/>
  <c r="I173" i="6"/>
  <c r="D174" i="6"/>
  <c r="H174" i="6"/>
  <c r="I174" i="6"/>
  <c r="D175" i="6"/>
  <c r="H175" i="6"/>
  <c r="I175" i="6"/>
  <c r="D176" i="6"/>
  <c r="H176" i="6"/>
  <c r="I176" i="6"/>
  <c r="D177" i="6"/>
  <c r="H177" i="6"/>
  <c r="I177" i="6"/>
  <c r="D178" i="6"/>
  <c r="H178" i="6"/>
  <c r="I178" i="6"/>
  <c r="D179" i="6"/>
  <c r="H179" i="6"/>
  <c r="I179" i="6"/>
  <c r="D180" i="6"/>
  <c r="H180" i="6"/>
  <c r="I180" i="6"/>
  <c r="D181" i="6"/>
  <c r="H181" i="6"/>
  <c r="I181" i="6"/>
  <c r="D182" i="6"/>
  <c r="H182" i="6"/>
  <c r="I182" i="6"/>
  <c r="D183" i="6"/>
  <c r="H183" i="6"/>
  <c r="I183" i="6"/>
  <c r="D184" i="6"/>
  <c r="H184" i="6"/>
  <c r="I184" i="6"/>
  <c r="D185" i="6"/>
  <c r="H185" i="6"/>
  <c r="I185" i="6"/>
  <c r="D186" i="6"/>
  <c r="H186" i="6"/>
  <c r="I186" i="6"/>
  <c r="D187" i="6"/>
  <c r="H187" i="6"/>
  <c r="I187" i="6"/>
  <c r="D188" i="6"/>
  <c r="H188" i="6"/>
  <c r="I188" i="6"/>
  <c r="D189" i="6"/>
  <c r="H189" i="6"/>
  <c r="I189" i="6"/>
  <c r="D190" i="6"/>
  <c r="H190" i="6"/>
  <c r="I190" i="6"/>
  <c r="D191" i="6"/>
  <c r="H191" i="6"/>
  <c r="I191" i="6"/>
  <c r="D192" i="6"/>
  <c r="H192" i="6"/>
  <c r="I192" i="6"/>
  <c r="D193" i="6"/>
  <c r="H193" i="6"/>
  <c r="I193" i="6"/>
  <c r="D194" i="6"/>
  <c r="H194" i="6"/>
  <c r="I194" i="6"/>
  <c r="D195" i="6"/>
  <c r="H195" i="6"/>
  <c r="I195" i="6"/>
  <c r="D196" i="6"/>
  <c r="H196" i="6"/>
  <c r="I196" i="6"/>
  <c r="D197" i="6"/>
  <c r="H197" i="6"/>
  <c r="I197" i="6"/>
  <c r="D198" i="6"/>
  <c r="H198" i="6"/>
  <c r="I198" i="6"/>
  <c r="D199" i="6"/>
  <c r="H199" i="6"/>
  <c r="I199" i="6"/>
  <c r="D200" i="6"/>
  <c r="H200" i="6"/>
  <c r="I200" i="6"/>
  <c r="D201" i="6"/>
  <c r="H201" i="6"/>
  <c r="I201" i="6"/>
  <c r="D202" i="6"/>
  <c r="H202" i="6"/>
  <c r="I202" i="6"/>
  <c r="D203" i="6"/>
  <c r="H203" i="6"/>
  <c r="I203" i="6"/>
  <c r="D204" i="6"/>
  <c r="H204" i="6"/>
  <c r="I204" i="6"/>
  <c r="D205" i="6"/>
  <c r="H205" i="6"/>
  <c r="I205" i="6"/>
  <c r="D206" i="6"/>
  <c r="H206" i="6"/>
  <c r="I206" i="6"/>
  <c r="D207" i="6"/>
  <c r="H207" i="6"/>
  <c r="I207" i="6"/>
  <c r="D208" i="6"/>
  <c r="H208" i="6"/>
  <c r="I208" i="6"/>
  <c r="D209" i="6"/>
  <c r="H209" i="6"/>
  <c r="I209" i="6"/>
  <c r="D210" i="6"/>
  <c r="H210" i="6"/>
  <c r="I210" i="6"/>
  <c r="D211" i="6"/>
  <c r="H211" i="6"/>
  <c r="I211" i="6"/>
  <c r="D212" i="6"/>
  <c r="H212" i="6"/>
  <c r="I212" i="6"/>
  <c r="D213" i="6"/>
  <c r="H213" i="6"/>
  <c r="I213" i="6"/>
  <c r="D214" i="6"/>
  <c r="H214" i="6"/>
  <c r="I214" i="6"/>
  <c r="D215" i="6"/>
  <c r="H215" i="6"/>
  <c r="I215" i="6"/>
  <c r="D216" i="6"/>
  <c r="H216" i="6"/>
  <c r="I216" i="6"/>
  <c r="D217" i="6"/>
  <c r="H217" i="6"/>
  <c r="I217" i="6"/>
  <c r="D218" i="6"/>
  <c r="H218" i="6"/>
  <c r="I218" i="6"/>
  <c r="D219" i="6"/>
  <c r="H219" i="6"/>
  <c r="I219" i="6"/>
  <c r="D220" i="6"/>
  <c r="H220" i="6"/>
  <c r="I220" i="6"/>
  <c r="D221" i="6"/>
  <c r="H221" i="6"/>
  <c r="I221" i="6"/>
  <c r="D222" i="6"/>
  <c r="H222" i="6"/>
  <c r="I222" i="6"/>
  <c r="D223" i="6"/>
  <c r="H223" i="6"/>
  <c r="I223" i="6"/>
  <c r="D224" i="6"/>
  <c r="H224" i="6"/>
  <c r="I224" i="6"/>
  <c r="D225" i="6"/>
  <c r="H225" i="6"/>
  <c r="I225" i="6"/>
  <c r="D226" i="6"/>
  <c r="H226" i="6"/>
  <c r="I226" i="6"/>
  <c r="D227" i="6"/>
  <c r="H227" i="6"/>
  <c r="I227" i="6"/>
  <c r="D228" i="6"/>
  <c r="H228" i="6"/>
  <c r="I228" i="6"/>
  <c r="D229" i="6"/>
  <c r="H229" i="6"/>
  <c r="I229" i="6"/>
  <c r="D230" i="6"/>
  <c r="H230" i="6"/>
  <c r="I230" i="6"/>
  <c r="D231" i="6"/>
  <c r="H231" i="6"/>
  <c r="I231" i="6"/>
  <c r="D232" i="6"/>
  <c r="H232" i="6"/>
  <c r="I232" i="6"/>
  <c r="D233" i="6"/>
  <c r="H233" i="6"/>
  <c r="I233" i="6"/>
  <c r="D234" i="6"/>
  <c r="H234" i="6"/>
  <c r="I234" i="6"/>
  <c r="D235" i="6"/>
  <c r="H235" i="6"/>
  <c r="I235" i="6"/>
  <c r="D236" i="6"/>
  <c r="H236" i="6"/>
  <c r="I236" i="6"/>
  <c r="D237" i="6"/>
  <c r="H237" i="6"/>
  <c r="I237" i="6"/>
  <c r="D238" i="6"/>
  <c r="H238" i="6"/>
  <c r="I238" i="6"/>
  <c r="D239" i="6"/>
  <c r="H239" i="6"/>
  <c r="I239" i="6"/>
  <c r="D240" i="6"/>
  <c r="H240" i="6"/>
  <c r="I240" i="6"/>
  <c r="D241" i="6"/>
  <c r="H241" i="6"/>
  <c r="I241" i="6"/>
  <c r="D242" i="6"/>
  <c r="H242" i="6"/>
  <c r="I242" i="6"/>
  <c r="D243" i="6"/>
  <c r="H243" i="6"/>
  <c r="I243" i="6"/>
  <c r="D244" i="6"/>
  <c r="H244" i="6"/>
  <c r="I244" i="6"/>
  <c r="D245" i="6"/>
  <c r="H245" i="6"/>
  <c r="I245" i="6"/>
  <c r="D246" i="6"/>
  <c r="H246" i="6"/>
  <c r="I246" i="6"/>
  <c r="D247" i="6"/>
  <c r="H247" i="6"/>
  <c r="I247" i="6"/>
  <c r="D248" i="6"/>
  <c r="H248" i="6"/>
  <c r="I248" i="6"/>
  <c r="D249" i="6"/>
  <c r="H249" i="6"/>
  <c r="I249" i="6"/>
  <c r="D250" i="6"/>
  <c r="H250" i="6"/>
  <c r="I250" i="6"/>
  <c r="D251" i="6"/>
  <c r="H251" i="6"/>
  <c r="I251" i="6"/>
  <c r="I4" i="6"/>
  <c r="H4" i="6"/>
  <c r="D4" i="6"/>
  <c r="C7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D59" i="1" s="1" a="1"/>
  <c r="D59" i="1" s="1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L346" i="1"/>
  <c r="L341" i="1"/>
  <c r="L342" i="1"/>
  <c r="L343" i="1"/>
  <c r="L344" i="1"/>
  <c r="L345" i="1"/>
  <c r="L340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21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294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50" i="1"/>
  <c r="L245" i="1"/>
  <c r="L191" i="1"/>
  <c r="L192" i="1"/>
  <c r="L194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190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36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72" i="1"/>
  <c r="N341" i="1"/>
  <c r="N342" i="1"/>
  <c r="N343" i="1"/>
  <c r="N344" i="1"/>
  <c r="N345" i="1"/>
  <c r="N346" i="1"/>
  <c r="N340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21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294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50" i="1"/>
  <c r="N245" i="1"/>
  <c r="N191" i="1"/>
  <c r="N192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190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36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72" i="1"/>
  <c r="AH251" i="6"/>
  <c r="I131" i="1" s="1"/>
  <c r="Z251" i="6"/>
  <c r="G131" i="1" s="1"/>
  <c r="R251" i="6"/>
  <c r="E131" i="1" s="1"/>
  <c r="L9" i="3" l="1"/>
  <c r="O9" i="3"/>
  <c r="M9" i="3"/>
  <c r="R9" i="3"/>
  <c r="P9" i="3"/>
  <c r="J8" i="3"/>
  <c r="K9" i="3" s="1"/>
  <c r="Q9" i="3"/>
  <c r="N9" i="3"/>
  <c r="D63" i="1"/>
  <c r="D57" i="1" a="1"/>
  <c r="D57" i="1" s="1"/>
  <c r="D60" i="1"/>
  <c r="D61" i="1"/>
  <c r="D62" i="1"/>
  <c r="D56" i="1" a="1"/>
  <c r="D56" i="1" s="1"/>
  <c r="D58" i="1" a="1"/>
  <c r="D58" i="1" s="1"/>
  <c r="H51" i="1"/>
  <c r="H8" i="3" s="1"/>
  <c r="E46" i="1"/>
  <c r="E8" i="3" s="1"/>
  <c r="J251" i="6"/>
  <c r="C131" i="1" s="1"/>
  <c r="F8" i="3"/>
  <c r="I8" i="3"/>
  <c r="G8" i="3"/>
  <c r="F53" i="1"/>
  <c r="H43" i="1"/>
  <c r="G43" i="1"/>
  <c r="F43" i="1"/>
  <c r="J43" i="1"/>
  <c r="J53" i="1"/>
  <c r="I43" i="1"/>
  <c r="I53" i="1"/>
  <c r="E43" i="1"/>
  <c r="G53" i="1"/>
  <c r="D36" i="1"/>
  <c r="D46" i="1" s="1"/>
  <c r="D37" i="1"/>
  <c r="D47" i="1" s="1"/>
  <c r="D41" i="1"/>
  <c r="D51" i="1" s="1"/>
  <c r="D42" i="1"/>
  <c r="D52" i="1" s="1"/>
  <c r="P341" i="1"/>
  <c r="P342" i="1"/>
  <c r="P343" i="1"/>
  <c r="P344" i="1"/>
  <c r="P345" i="1"/>
  <c r="P346" i="1"/>
  <c r="P340" i="1"/>
  <c r="P335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21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294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50" i="1"/>
  <c r="P245" i="1"/>
  <c r="P191" i="1"/>
  <c r="P192" i="1"/>
  <c r="P194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190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37" i="1"/>
  <c r="P138" i="1"/>
  <c r="P139" i="1"/>
  <c r="P136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72" i="1"/>
  <c r="D64" i="1" l="1"/>
  <c r="G9" i="3"/>
  <c r="F9" i="3"/>
  <c r="I9" i="3"/>
  <c r="H9" i="3"/>
  <c r="J9" i="3"/>
  <c r="E53" i="1"/>
  <c r="H53" i="1"/>
  <c r="D43" i="1"/>
  <c r="J4" i="6"/>
  <c r="C136" i="1" s="1"/>
  <c r="DR4" i="6"/>
  <c r="DR5" i="6"/>
  <c r="DR6" i="6"/>
  <c r="AE191" i="1" s="1"/>
  <c r="DR7" i="6"/>
  <c r="DR8" i="6"/>
  <c r="DR9" i="6"/>
  <c r="AE192" i="1" s="1"/>
  <c r="DR10" i="6"/>
  <c r="AE73" i="1" s="1"/>
  <c r="DR11" i="6"/>
  <c r="DR12" i="6"/>
  <c r="AE251" i="1" s="1"/>
  <c r="DR13" i="6"/>
  <c r="DR14" i="6"/>
  <c r="AE193" i="1" s="1"/>
  <c r="DR15" i="6"/>
  <c r="AE252" i="1" s="1"/>
  <c r="DR16" i="6"/>
  <c r="AE295" i="1" s="1"/>
  <c r="DR17" i="6"/>
  <c r="AE194" i="1" s="1"/>
  <c r="DR18" i="6"/>
  <c r="AE195" i="1" s="1"/>
  <c r="DR19" i="6"/>
  <c r="AE253" i="1" s="1"/>
  <c r="DR20" i="6"/>
  <c r="AE137" i="1" s="1"/>
  <c r="DR21" i="6"/>
  <c r="AE138" i="1" s="1"/>
  <c r="DR22" i="6"/>
  <c r="AE254" i="1" s="1"/>
  <c r="DR23" i="6"/>
  <c r="AE196" i="1" s="1"/>
  <c r="DR24" i="6"/>
  <c r="AE197" i="1" s="1"/>
  <c r="DR25" i="6"/>
  <c r="AE255" i="1" s="1"/>
  <c r="DR26" i="6"/>
  <c r="AE74" i="1" s="1"/>
  <c r="DR27" i="6"/>
  <c r="AE256" i="1" s="1"/>
  <c r="DR28" i="6"/>
  <c r="AE139" i="1" s="1"/>
  <c r="DR29" i="6"/>
  <c r="AE322" i="1" s="1"/>
  <c r="DR30" i="6"/>
  <c r="AE198" i="1" s="1"/>
  <c r="DR31" i="6"/>
  <c r="AE75" i="1" s="1"/>
  <c r="DR32" i="6"/>
  <c r="AE323" i="1" s="1"/>
  <c r="DR33" i="6"/>
  <c r="AE257" i="1" s="1"/>
  <c r="DR34" i="6"/>
  <c r="AE140" i="1" s="1"/>
  <c r="DR35" i="6"/>
  <c r="AE199" i="1" s="1"/>
  <c r="DR36" i="6"/>
  <c r="AE76" i="1" s="1"/>
  <c r="DR37" i="6"/>
  <c r="AE77" i="1" s="1"/>
  <c r="DR38" i="6"/>
  <c r="AE141" i="1" s="1"/>
  <c r="DR39" i="6"/>
  <c r="AE78" i="1" s="1"/>
  <c r="DR40" i="6"/>
  <c r="AE258" i="1" s="1"/>
  <c r="DR41" i="6"/>
  <c r="AE79" i="1" s="1"/>
  <c r="DR42" i="6"/>
  <c r="AE80" i="1" s="1"/>
  <c r="DR43" i="6"/>
  <c r="AE259" i="1" s="1"/>
  <c r="DR44" i="6"/>
  <c r="AE81" i="1" s="1"/>
  <c r="DR45" i="6"/>
  <c r="AE82" i="1" s="1"/>
  <c r="DR46" i="6"/>
  <c r="AE324" i="1" s="1"/>
  <c r="DR47" i="6"/>
  <c r="AE142" i="1" s="1"/>
  <c r="DR48" i="6"/>
  <c r="AE296" i="1" s="1"/>
  <c r="DR49" i="6"/>
  <c r="AE143" i="1" s="1"/>
  <c r="DR50" i="6"/>
  <c r="AE325" i="1" s="1"/>
  <c r="DR51" i="6"/>
  <c r="AE83" i="1" s="1"/>
  <c r="DR52" i="6"/>
  <c r="AE297" i="1" s="1"/>
  <c r="DR53" i="6"/>
  <c r="AE260" i="1" s="1"/>
  <c r="DR54" i="6"/>
  <c r="AE200" i="1" s="1"/>
  <c r="DR55" i="6"/>
  <c r="AE261" i="1" s="1"/>
  <c r="DR56" i="6"/>
  <c r="AE262" i="1" s="1"/>
  <c r="DR57" i="6"/>
  <c r="AE201" i="1" s="1"/>
  <c r="DR58" i="6"/>
  <c r="DR59" i="6"/>
  <c r="AE202" i="1" s="1"/>
  <c r="DR60" i="6"/>
  <c r="AE203" i="1" s="1"/>
  <c r="DR61" i="6"/>
  <c r="AE84" i="1" s="1"/>
  <c r="DR62" i="6"/>
  <c r="AE85" i="1" s="1"/>
  <c r="DR63" i="6"/>
  <c r="AE204" i="1" s="1"/>
  <c r="DR64" i="6"/>
  <c r="AE86" i="1" s="1"/>
  <c r="DR65" i="6"/>
  <c r="AE263" i="1" s="1"/>
  <c r="DR66" i="6"/>
  <c r="AE264" i="1" s="1"/>
  <c r="DR67" i="6"/>
  <c r="AE144" i="1" s="1"/>
  <c r="DR68" i="6"/>
  <c r="AE326" i="1" s="1"/>
  <c r="DR69" i="6"/>
  <c r="AE87" i="1" s="1"/>
  <c r="DR70" i="6"/>
  <c r="DR71" i="6"/>
  <c r="AE265" i="1" s="1"/>
  <c r="DR72" i="6"/>
  <c r="AE88" i="1" s="1"/>
  <c r="DR73" i="6"/>
  <c r="AE89" i="1" s="1"/>
  <c r="DR74" i="6"/>
  <c r="AE205" i="1" s="1"/>
  <c r="DR75" i="6"/>
  <c r="AE90" i="1" s="1"/>
  <c r="DR76" i="6"/>
  <c r="AE91" i="1" s="1"/>
  <c r="DR77" i="6"/>
  <c r="AE327" i="1" s="1"/>
  <c r="DR78" i="6"/>
  <c r="AE206" i="1" s="1"/>
  <c r="DR79" i="6"/>
  <c r="AE298" i="1" s="1"/>
  <c r="DR80" i="6"/>
  <c r="AE207" i="1" s="1"/>
  <c r="DR81" i="6"/>
  <c r="AE208" i="1" s="1"/>
  <c r="DR82" i="6"/>
  <c r="AE328" i="1" s="1"/>
  <c r="DR83" i="6"/>
  <c r="AE299" i="1" s="1"/>
  <c r="DR84" i="6"/>
  <c r="AE92" i="1" s="1"/>
  <c r="DR85" i="6"/>
  <c r="AE93" i="1" s="1"/>
  <c r="DR86" i="6"/>
  <c r="AE209" i="1" s="1"/>
  <c r="DR87" i="6"/>
  <c r="AE210" i="1" s="1"/>
  <c r="DR88" i="6"/>
  <c r="AE94" i="1" s="1"/>
  <c r="DR89" i="6"/>
  <c r="AE211" i="1" s="1"/>
  <c r="DR90" i="6"/>
  <c r="AE212" i="1" s="1"/>
  <c r="DR91" i="6"/>
  <c r="AE266" i="1" s="1"/>
  <c r="DR92" i="6"/>
  <c r="AE267" i="1" s="1"/>
  <c r="DR93" i="6"/>
  <c r="AE268" i="1" s="1"/>
  <c r="DR94" i="6"/>
  <c r="AE269" i="1" s="1"/>
  <c r="DR95" i="6"/>
  <c r="AE341" i="1" s="1"/>
  <c r="DR96" i="6"/>
  <c r="AE95" i="1" s="1"/>
  <c r="DR97" i="6"/>
  <c r="AE96" i="1" s="1"/>
  <c r="DR98" i="6"/>
  <c r="AE329" i="1" s="1"/>
  <c r="DR99" i="6"/>
  <c r="AE270" i="1" s="1"/>
  <c r="DR100" i="6"/>
  <c r="AE271" i="1" s="1"/>
  <c r="DR101" i="6"/>
  <c r="AE145" i="1" s="1"/>
  <c r="DR102" i="6"/>
  <c r="AE213" i="1" s="1"/>
  <c r="DR103" i="6"/>
  <c r="AE214" i="1" s="1"/>
  <c r="DR104" i="6"/>
  <c r="AE146" i="1" s="1"/>
  <c r="DR105" i="6"/>
  <c r="AE147" i="1" s="1"/>
  <c r="DR106" i="6"/>
  <c r="AE148" i="1" s="1"/>
  <c r="DR107" i="6"/>
  <c r="AE149" i="1" s="1"/>
  <c r="DR108" i="6"/>
  <c r="AE215" i="1" s="1"/>
  <c r="DR109" i="6"/>
  <c r="AE342" i="1" s="1"/>
  <c r="DR110" i="6"/>
  <c r="AE150" i="1" s="1"/>
  <c r="DR111" i="6"/>
  <c r="AE216" i="1" s="1"/>
  <c r="DR112" i="6"/>
  <c r="AE97" i="1" s="1"/>
  <c r="DR113" i="6"/>
  <c r="AE272" i="1" s="1"/>
  <c r="DR114" i="6"/>
  <c r="AE151" i="1" s="1"/>
  <c r="DR115" i="6"/>
  <c r="AE343" i="1" s="1"/>
  <c r="DR116" i="6"/>
  <c r="AE152" i="1" s="1"/>
  <c r="DR117" i="6"/>
  <c r="AE153" i="1" s="1"/>
  <c r="DR118" i="6"/>
  <c r="AE98" i="1" s="1"/>
  <c r="DR119" i="6"/>
  <c r="AE154" i="1" s="1"/>
  <c r="DR120" i="6"/>
  <c r="AE155" i="1" s="1"/>
  <c r="DR121" i="6"/>
  <c r="AE156" i="1" s="1"/>
  <c r="DR122" i="6"/>
  <c r="AE157" i="1" s="1"/>
  <c r="DR123" i="6"/>
  <c r="AE158" i="1" s="1"/>
  <c r="DR124" i="6"/>
  <c r="AE217" i="1" s="1"/>
  <c r="DR125" i="6"/>
  <c r="AE159" i="1" s="1"/>
  <c r="DR126" i="6"/>
  <c r="AE99" i="1" s="1"/>
  <c r="DR127" i="6"/>
  <c r="AE100" i="1" s="1"/>
  <c r="DR128" i="6"/>
  <c r="AE101" i="1" s="1"/>
  <c r="DR129" i="6"/>
  <c r="AE218" i="1" s="1"/>
  <c r="DR130" i="6"/>
  <c r="AE219" i="1" s="1"/>
  <c r="DR131" i="6"/>
  <c r="AE220" i="1" s="1"/>
  <c r="DR132" i="6"/>
  <c r="AE221" i="1" s="1"/>
  <c r="DR133" i="6"/>
  <c r="AE160" i="1" s="1"/>
  <c r="DR134" i="6"/>
  <c r="AE102" i="1" s="1"/>
  <c r="DR135" i="6"/>
  <c r="AE103" i="1" s="1"/>
  <c r="DR136" i="6"/>
  <c r="AE161" i="1" s="1"/>
  <c r="DR137" i="6"/>
  <c r="AE162" i="1" s="1"/>
  <c r="DR138" i="6"/>
  <c r="AE104" i="1" s="1"/>
  <c r="DR139" i="6"/>
  <c r="AE222" i="1" s="1"/>
  <c r="DR140" i="6"/>
  <c r="AE300" i="1" s="1"/>
  <c r="DR141" i="6"/>
  <c r="AE105" i="1" s="1"/>
  <c r="DR142" i="6"/>
  <c r="AE106" i="1" s="1"/>
  <c r="DR143" i="6"/>
  <c r="AE273" i="1" s="1"/>
  <c r="DR144" i="6"/>
  <c r="AE301" i="1" s="1"/>
  <c r="DR145" i="6"/>
  <c r="AE223" i="1" s="1"/>
  <c r="DR146" i="6"/>
  <c r="AE224" i="1" s="1"/>
  <c r="DR147" i="6"/>
  <c r="AE163" i="1" s="1"/>
  <c r="DR148" i="6"/>
  <c r="AE225" i="1" s="1"/>
  <c r="DR149" i="6"/>
  <c r="AE274" i="1" s="1"/>
  <c r="DR150" i="6"/>
  <c r="AE107" i="1" s="1"/>
  <c r="DR151" i="6"/>
  <c r="AE108" i="1" s="1"/>
  <c r="DR152" i="6"/>
  <c r="AE164" i="1" s="1"/>
  <c r="DR153" i="6"/>
  <c r="AE109" i="1" s="1"/>
  <c r="DR154" i="6"/>
  <c r="AE302" i="1" s="1"/>
  <c r="DR155" i="6"/>
  <c r="AE165" i="1" s="1"/>
  <c r="DR156" i="6"/>
  <c r="AE226" i="1" s="1"/>
  <c r="DR157" i="6"/>
  <c r="AE303" i="1" s="1"/>
  <c r="DR158" i="6"/>
  <c r="AE304" i="1" s="1"/>
  <c r="DR159" i="6"/>
  <c r="AE275" i="1" s="1"/>
  <c r="DR160" i="6"/>
  <c r="AE110" i="1" s="1"/>
  <c r="DR161" i="6"/>
  <c r="AE111" i="1" s="1"/>
  <c r="DR162" i="6"/>
  <c r="AE305" i="1" s="1"/>
  <c r="DR163" i="6"/>
  <c r="AE306" i="1" s="1"/>
  <c r="DR164" i="6"/>
  <c r="AE166" i="1" s="1"/>
  <c r="DR165" i="6"/>
  <c r="AE307" i="1" s="1"/>
  <c r="DR166" i="6"/>
  <c r="AE344" i="1" s="1"/>
  <c r="DR167" i="6"/>
  <c r="AE227" i="1" s="1"/>
  <c r="DR168" i="6"/>
  <c r="AE167" i="1" s="1"/>
  <c r="DR169" i="6"/>
  <c r="AE168" i="1" s="1"/>
  <c r="DR170" i="6"/>
  <c r="AE308" i="1" s="1"/>
  <c r="DR171" i="6"/>
  <c r="AE169" i="1" s="1"/>
  <c r="DR172" i="6"/>
  <c r="AE276" i="1" s="1"/>
  <c r="DR173" i="6"/>
  <c r="AE309" i="1" s="1"/>
  <c r="DR174" i="6"/>
  <c r="AE330" i="1" s="1"/>
  <c r="DR175" i="6"/>
  <c r="AE331" i="1" s="1"/>
  <c r="DR176" i="6"/>
  <c r="AE170" i="1" s="1"/>
  <c r="DR177" i="6"/>
  <c r="AE310" i="1" s="1"/>
  <c r="DR178" i="6"/>
  <c r="AE228" i="1" s="1"/>
  <c r="DR179" i="6"/>
  <c r="AE229" i="1" s="1"/>
  <c r="DR180" i="6"/>
  <c r="AE277" i="1" s="1"/>
  <c r="DR181" i="6"/>
  <c r="AE171" i="1" s="1"/>
  <c r="DR182" i="6"/>
  <c r="AE112" i="1" s="1"/>
  <c r="DR183" i="6"/>
  <c r="AE113" i="1" s="1"/>
  <c r="DR184" i="6"/>
  <c r="AE230" i="1" s="1"/>
  <c r="DR185" i="6"/>
  <c r="AE231" i="1" s="1"/>
  <c r="DR186" i="6"/>
  <c r="AE114" i="1" s="1"/>
  <c r="DR187" i="6"/>
  <c r="AE278" i="1" s="1"/>
  <c r="DR188" i="6"/>
  <c r="AE332" i="1" s="1"/>
  <c r="DR189" i="6"/>
  <c r="AE279" i="1" s="1"/>
  <c r="DR190" i="6"/>
  <c r="AE280" i="1" s="1"/>
  <c r="DR191" i="6"/>
  <c r="AE281" i="1" s="1"/>
  <c r="DR192" i="6"/>
  <c r="AE282" i="1" s="1"/>
  <c r="DR193" i="6"/>
  <c r="AE283" i="1" s="1"/>
  <c r="DR194" i="6"/>
  <c r="AE311" i="1" s="1"/>
  <c r="DR195" i="6"/>
  <c r="AE232" i="1" s="1"/>
  <c r="DR196" i="6"/>
  <c r="AE115" i="1" s="1"/>
  <c r="DR197" i="6"/>
  <c r="AE172" i="1" s="1"/>
  <c r="DR198" i="6"/>
  <c r="DR199" i="6"/>
  <c r="AE116" i="1" s="1"/>
  <c r="DR200" i="6"/>
  <c r="AE233" i="1" s="1"/>
  <c r="DR201" i="6"/>
  <c r="AE117" i="1" s="1"/>
  <c r="DR202" i="6"/>
  <c r="AE118" i="1" s="1"/>
  <c r="DR203" i="6"/>
  <c r="AE173" i="1" s="1"/>
  <c r="DR204" i="6"/>
  <c r="AE284" i="1" s="1"/>
  <c r="DR205" i="6"/>
  <c r="AE234" i="1" s="1"/>
  <c r="DR206" i="6"/>
  <c r="AE235" i="1" s="1"/>
  <c r="DR207" i="6"/>
  <c r="AE312" i="1" s="1"/>
  <c r="DR208" i="6"/>
  <c r="AE119" i="1" s="1"/>
  <c r="DR209" i="6"/>
  <c r="AE120" i="1" s="1"/>
  <c r="DR210" i="6"/>
  <c r="AE174" i="1" s="1"/>
  <c r="DR211" i="6"/>
  <c r="AE121" i="1" s="1"/>
  <c r="DR212" i="6"/>
  <c r="AE236" i="1" s="1"/>
  <c r="DR213" i="6"/>
  <c r="AE175" i="1" s="1"/>
  <c r="DR214" i="6"/>
  <c r="AE285" i="1" s="1"/>
  <c r="DR215" i="6"/>
  <c r="AE122" i="1" s="1"/>
  <c r="DR216" i="6"/>
  <c r="AE333" i="1" s="1"/>
  <c r="DR217" i="6"/>
  <c r="AE123" i="1" s="1"/>
  <c r="DR218" i="6"/>
  <c r="AE237" i="1" s="1"/>
  <c r="DR219" i="6"/>
  <c r="AE238" i="1" s="1"/>
  <c r="DR220" i="6"/>
  <c r="AE176" i="1" s="1"/>
  <c r="DR221" i="6"/>
  <c r="AE177" i="1" s="1"/>
  <c r="DR222" i="6"/>
  <c r="AE178" i="1" s="1"/>
  <c r="DR223" i="6"/>
  <c r="AE124" i="1" s="1"/>
  <c r="DR224" i="6"/>
  <c r="AE179" i="1" s="1"/>
  <c r="DR225" i="6"/>
  <c r="AE125" i="1" s="1"/>
  <c r="DR226" i="6"/>
  <c r="AE313" i="1" s="1"/>
  <c r="DR227" i="6"/>
  <c r="AE126" i="1" s="1"/>
  <c r="DR228" i="6"/>
  <c r="AE286" i="1" s="1"/>
  <c r="DR229" i="6"/>
  <c r="AE127" i="1" s="1"/>
  <c r="DR230" i="6"/>
  <c r="AE180" i="1" s="1"/>
  <c r="DR231" i="6"/>
  <c r="AE181" i="1" s="1"/>
  <c r="DR232" i="6"/>
  <c r="AE287" i="1" s="1"/>
  <c r="DR233" i="6"/>
  <c r="AE314" i="1" s="1"/>
  <c r="DR234" i="6"/>
  <c r="AE128" i="1" s="1"/>
  <c r="DR235" i="6"/>
  <c r="AE239" i="1" s="1"/>
  <c r="DR236" i="6"/>
  <c r="AE182" i="1" s="1"/>
  <c r="DR237" i="6"/>
  <c r="AE345" i="1" s="1"/>
  <c r="DR238" i="6"/>
  <c r="AE288" i="1" s="1"/>
  <c r="DR239" i="6"/>
  <c r="AE289" i="1" s="1"/>
  <c r="DR240" i="6"/>
  <c r="AE334" i="1" s="1"/>
  <c r="DR241" i="6"/>
  <c r="AE183" i="1" s="1"/>
  <c r="DR242" i="6"/>
  <c r="AE315" i="1" s="1"/>
  <c r="DR243" i="6"/>
  <c r="AE240" i="1" s="1"/>
  <c r="DR244" i="6"/>
  <c r="AE335" i="1" s="1"/>
  <c r="DR245" i="6"/>
  <c r="AE184" i="1" s="1"/>
  <c r="DR246" i="6"/>
  <c r="AE346" i="1" s="1"/>
  <c r="DR247" i="6"/>
  <c r="AE316" i="1" s="1"/>
  <c r="DR248" i="6"/>
  <c r="AE129" i="1" s="1"/>
  <c r="DR249" i="6"/>
  <c r="AE185" i="1" s="1"/>
  <c r="DR250" i="6"/>
  <c r="AE130" i="1" s="1"/>
  <c r="DJ4" i="6"/>
  <c r="DJ5" i="6"/>
  <c r="DJ6" i="6"/>
  <c r="AC191" i="1" s="1"/>
  <c r="DJ7" i="6"/>
  <c r="DJ8" i="6"/>
  <c r="DJ9" i="6"/>
  <c r="AC192" i="1" s="1"/>
  <c r="DJ10" i="6"/>
  <c r="AC73" i="1" s="1"/>
  <c r="DJ11" i="6"/>
  <c r="DJ12" i="6"/>
  <c r="AC251" i="1" s="1"/>
  <c r="DJ13" i="6"/>
  <c r="DJ14" i="6"/>
  <c r="AC193" i="1" s="1"/>
  <c r="DJ15" i="6"/>
  <c r="AC252" i="1" s="1"/>
  <c r="DJ16" i="6"/>
  <c r="AC295" i="1" s="1"/>
  <c r="DJ17" i="6"/>
  <c r="AC194" i="1" s="1"/>
  <c r="DJ18" i="6"/>
  <c r="AC195" i="1" s="1"/>
  <c r="DJ19" i="6"/>
  <c r="AC253" i="1" s="1"/>
  <c r="DJ20" i="6"/>
  <c r="AC137" i="1" s="1"/>
  <c r="DJ21" i="6"/>
  <c r="AC138" i="1" s="1"/>
  <c r="DJ22" i="6"/>
  <c r="AC254" i="1" s="1"/>
  <c r="DJ23" i="6"/>
  <c r="AC196" i="1" s="1"/>
  <c r="DJ24" i="6"/>
  <c r="AC197" i="1" s="1"/>
  <c r="DJ25" i="6"/>
  <c r="AC255" i="1" s="1"/>
  <c r="DJ26" i="6"/>
  <c r="AC74" i="1" s="1"/>
  <c r="DJ27" i="6"/>
  <c r="AC256" i="1" s="1"/>
  <c r="DJ28" i="6"/>
  <c r="AC139" i="1" s="1"/>
  <c r="DJ29" i="6"/>
  <c r="AC322" i="1" s="1"/>
  <c r="DJ30" i="6"/>
  <c r="AC198" i="1" s="1"/>
  <c r="DJ31" i="6"/>
  <c r="AC75" i="1" s="1"/>
  <c r="DJ32" i="6"/>
  <c r="AC323" i="1" s="1"/>
  <c r="DJ33" i="6"/>
  <c r="AC257" i="1" s="1"/>
  <c r="DJ34" i="6"/>
  <c r="AC140" i="1" s="1"/>
  <c r="DJ35" i="6"/>
  <c r="AC199" i="1" s="1"/>
  <c r="DJ36" i="6"/>
  <c r="AC76" i="1" s="1"/>
  <c r="DJ37" i="6"/>
  <c r="AC77" i="1" s="1"/>
  <c r="DJ38" i="6"/>
  <c r="AC141" i="1" s="1"/>
  <c r="DJ39" i="6"/>
  <c r="AC78" i="1" s="1"/>
  <c r="DJ40" i="6"/>
  <c r="AC258" i="1" s="1"/>
  <c r="DJ41" i="6"/>
  <c r="AC79" i="1" s="1"/>
  <c r="DJ42" i="6"/>
  <c r="AC80" i="1" s="1"/>
  <c r="DJ43" i="6"/>
  <c r="AC259" i="1" s="1"/>
  <c r="DJ44" i="6"/>
  <c r="AC81" i="1" s="1"/>
  <c r="DJ45" i="6"/>
  <c r="AC82" i="1" s="1"/>
  <c r="DJ46" i="6"/>
  <c r="AC324" i="1" s="1"/>
  <c r="DJ47" i="6"/>
  <c r="AC142" i="1" s="1"/>
  <c r="DJ48" i="6"/>
  <c r="AC296" i="1" s="1"/>
  <c r="DJ49" i="6"/>
  <c r="AC143" i="1" s="1"/>
  <c r="DJ50" i="6"/>
  <c r="AC325" i="1" s="1"/>
  <c r="DJ51" i="6"/>
  <c r="AC83" i="1" s="1"/>
  <c r="DJ52" i="6"/>
  <c r="AC297" i="1" s="1"/>
  <c r="DJ53" i="6"/>
  <c r="AC260" i="1" s="1"/>
  <c r="DJ54" i="6"/>
  <c r="AC200" i="1" s="1"/>
  <c r="DJ55" i="6"/>
  <c r="AC261" i="1" s="1"/>
  <c r="DJ56" i="6"/>
  <c r="AC262" i="1" s="1"/>
  <c r="DJ57" i="6"/>
  <c r="AC201" i="1" s="1"/>
  <c r="DJ58" i="6"/>
  <c r="DJ59" i="6"/>
  <c r="AC202" i="1" s="1"/>
  <c r="DJ60" i="6"/>
  <c r="AC203" i="1" s="1"/>
  <c r="DJ61" i="6"/>
  <c r="AC84" i="1" s="1"/>
  <c r="DJ62" i="6"/>
  <c r="AC85" i="1" s="1"/>
  <c r="DJ63" i="6"/>
  <c r="AC204" i="1" s="1"/>
  <c r="DJ64" i="6"/>
  <c r="AC86" i="1" s="1"/>
  <c r="DJ65" i="6"/>
  <c r="AC263" i="1" s="1"/>
  <c r="DJ66" i="6"/>
  <c r="AC264" i="1" s="1"/>
  <c r="DJ67" i="6"/>
  <c r="AC144" i="1" s="1"/>
  <c r="DJ68" i="6"/>
  <c r="AC326" i="1" s="1"/>
  <c r="DJ69" i="6"/>
  <c r="AC87" i="1" s="1"/>
  <c r="DJ70" i="6"/>
  <c r="DJ71" i="6"/>
  <c r="AC265" i="1" s="1"/>
  <c r="DJ72" i="6"/>
  <c r="AC88" i="1" s="1"/>
  <c r="DJ73" i="6"/>
  <c r="AC89" i="1" s="1"/>
  <c r="DJ74" i="6"/>
  <c r="AC205" i="1" s="1"/>
  <c r="DJ75" i="6"/>
  <c r="AC90" i="1" s="1"/>
  <c r="DJ76" i="6"/>
  <c r="AC91" i="1" s="1"/>
  <c r="DJ77" i="6"/>
  <c r="AC327" i="1" s="1"/>
  <c r="DJ78" i="6"/>
  <c r="AC206" i="1" s="1"/>
  <c r="DJ79" i="6"/>
  <c r="AC298" i="1" s="1"/>
  <c r="DJ80" i="6"/>
  <c r="AC207" i="1" s="1"/>
  <c r="DJ81" i="6"/>
  <c r="AC208" i="1" s="1"/>
  <c r="DJ82" i="6"/>
  <c r="AC328" i="1" s="1"/>
  <c r="DJ83" i="6"/>
  <c r="AC299" i="1" s="1"/>
  <c r="DJ84" i="6"/>
  <c r="AC92" i="1" s="1"/>
  <c r="DJ85" i="6"/>
  <c r="AC93" i="1" s="1"/>
  <c r="DJ86" i="6"/>
  <c r="AC209" i="1" s="1"/>
  <c r="DJ87" i="6"/>
  <c r="AC210" i="1" s="1"/>
  <c r="DJ88" i="6"/>
  <c r="AC94" i="1" s="1"/>
  <c r="DJ89" i="6"/>
  <c r="AC211" i="1" s="1"/>
  <c r="DJ90" i="6"/>
  <c r="AC212" i="1" s="1"/>
  <c r="DJ91" i="6"/>
  <c r="AC266" i="1" s="1"/>
  <c r="DJ92" i="6"/>
  <c r="AC267" i="1" s="1"/>
  <c r="DJ93" i="6"/>
  <c r="AC268" i="1" s="1"/>
  <c r="DJ94" i="6"/>
  <c r="AC269" i="1" s="1"/>
  <c r="DJ95" i="6"/>
  <c r="AC341" i="1" s="1"/>
  <c r="DJ96" i="6"/>
  <c r="AC95" i="1" s="1"/>
  <c r="DJ97" i="6"/>
  <c r="AC96" i="1" s="1"/>
  <c r="DJ98" i="6"/>
  <c r="AC329" i="1" s="1"/>
  <c r="DJ99" i="6"/>
  <c r="AC270" i="1" s="1"/>
  <c r="DJ100" i="6"/>
  <c r="AC271" i="1" s="1"/>
  <c r="DJ101" i="6"/>
  <c r="AC145" i="1" s="1"/>
  <c r="DJ102" i="6"/>
  <c r="AC213" i="1" s="1"/>
  <c r="DJ103" i="6"/>
  <c r="AC214" i="1" s="1"/>
  <c r="DJ104" i="6"/>
  <c r="AC146" i="1" s="1"/>
  <c r="DJ105" i="6"/>
  <c r="AC147" i="1" s="1"/>
  <c r="DJ106" i="6"/>
  <c r="AC148" i="1" s="1"/>
  <c r="DJ107" i="6"/>
  <c r="AC149" i="1" s="1"/>
  <c r="DJ108" i="6"/>
  <c r="AC215" i="1" s="1"/>
  <c r="DJ109" i="6"/>
  <c r="AC342" i="1" s="1"/>
  <c r="DJ110" i="6"/>
  <c r="AC150" i="1" s="1"/>
  <c r="DJ111" i="6"/>
  <c r="AC216" i="1" s="1"/>
  <c r="DJ112" i="6"/>
  <c r="AC97" i="1" s="1"/>
  <c r="DJ113" i="6"/>
  <c r="AC272" i="1" s="1"/>
  <c r="DJ114" i="6"/>
  <c r="AC151" i="1" s="1"/>
  <c r="DJ115" i="6"/>
  <c r="AC343" i="1" s="1"/>
  <c r="DJ116" i="6"/>
  <c r="AC152" i="1" s="1"/>
  <c r="DJ117" i="6"/>
  <c r="AC153" i="1" s="1"/>
  <c r="DJ118" i="6"/>
  <c r="AC98" i="1" s="1"/>
  <c r="DJ119" i="6"/>
  <c r="AC154" i="1" s="1"/>
  <c r="DJ120" i="6"/>
  <c r="AC155" i="1" s="1"/>
  <c r="DJ121" i="6"/>
  <c r="AC156" i="1" s="1"/>
  <c r="DJ122" i="6"/>
  <c r="AC157" i="1" s="1"/>
  <c r="DJ123" i="6"/>
  <c r="AC158" i="1" s="1"/>
  <c r="DJ124" i="6"/>
  <c r="AC217" i="1" s="1"/>
  <c r="DJ125" i="6"/>
  <c r="AC159" i="1" s="1"/>
  <c r="DJ126" i="6"/>
  <c r="AC99" i="1" s="1"/>
  <c r="DJ127" i="6"/>
  <c r="AC100" i="1" s="1"/>
  <c r="DJ128" i="6"/>
  <c r="AC101" i="1" s="1"/>
  <c r="DJ129" i="6"/>
  <c r="AC218" i="1" s="1"/>
  <c r="DJ130" i="6"/>
  <c r="AC219" i="1" s="1"/>
  <c r="DJ131" i="6"/>
  <c r="AC220" i="1" s="1"/>
  <c r="DJ132" i="6"/>
  <c r="AC221" i="1" s="1"/>
  <c r="DJ133" i="6"/>
  <c r="AC160" i="1" s="1"/>
  <c r="DJ134" i="6"/>
  <c r="AC102" i="1" s="1"/>
  <c r="DJ135" i="6"/>
  <c r="AC103" i="1" s="1"/>
  <c r="DJ136" i="6"/>
  <c r="AC161" i="1" s="1"/>
  <c r="DJ137" i="6"/>
  <c r="AC162" i="1" s="1"/>
  <c r="DJ138" i="6"/>
  <c r="AC104" i="1" s="1"/>
  <c r="DJ139" i="6"/>
  <c r="AC222" i="1" s="1"/>
  <c r="DJ140" i="6"/>
  <c r="AC300" i="1" s="1"/>
  <c r="DJ141" i="6"/>
  <c r="AC105" i="1" s="1"/>
  <c r="DJ142" i="6"/>
  <c r="AC106" i="1" s="1"/>
  <c r="DJ143" i="6"/>
  <c r="AC273" i="1" s="1"/>
  <c r="DJ144" i="6"/>
  <c r="AC301" i="1" s="1"/>
  <c r="DJ145" i="6"/>
  <c r="AC223" i="1" s="1"/>
  <c r="DJ146" i="6"/>
  <c r="AC224" i="1" s="1"/>
  <c r="DJ147" i="6"/>
  <c r="AC163" i="1" s="1"/>
  <c r="DJ148" i="6"/>
  <c r="AC225" i="1" s="1"/>
  <c r="DJ149" i="6"/>
  <c r="AC274" i="1" s="1"/>
  <c r="DJ150" i="6"/>
  <c r="AC107" i="1" s="1"/>
  <c r="DJ151" i="6"/>
  <c r="AC108" i="1" s="1"/>
  <c r="DJ152" i="6"/>
  <c r="AC164" i="1" s="1"/>
  <c r="DJ153" i="6"/>
  <c r="AC109" i="1" s="1"/>
  <c r="DJ154" i="6"/>
  <c r="AC302" i="1" s="1"/>
  <c r="DJ155" i="6"/>
  <c r="AC165" i="1" s="1"/>
  <c r="DJ156" i="6"/>
  <c r="AC226" i="1" s="1"/>
  <c r="DJ157" i="6"/>
  <c r="AC303" i="1" s="1"/>
  <c r="DJ158" i="6"/>
  <c r="AC304" i="1" s="1"/>
  <c r="DJ159" i="6"/>
  <c r="AC275" i="1" s="1"/>
  <c r="DJ160" i="6"/>
  <c r="AC110" i="1" s="1"/>
  <c r="DJ161" i="6"/>
  <c r="AC111" i="1" s="1"/>
  <c r="DJ162" i="6"/>
  <c r="AC305" i="1" s="1"/>
  <c r="DJ163" i="6"/>
  <c r="AC306" i="1" s="1"/>
  <c r="DJ164" i="6"/>
  <c r="AC166" i="1" s="1"/>
  <c r="DJ165" i="6"/>
  <c r="AC307" i="1" s="1"/>
  <c r="DJ166" i="6"/>
  <c r="AC344" i="1" s="1"/>
  <c r="DJ167" i="6"/>
  <c r="AC227" i="1" s="1"/>
  <c r="DJ168" i="6"/>
  <c r="AC167" i="1" s="1"/>
  <c r="DJ169" i="6"/>
  <c r="AC168" i="1" s="1"/>
  <c r="DJ170" i="6"/>
  <c r="AC308" i="1" s="1"/>
  <c r="DJ171" i="6"/>
  <c r="AC169" i="1" s="1"/>
  <c r="DJ172" i="6"/>
  <c r="AC276" i="1" s="1"/>
  <c r="DJ173" i="6"/>
  <c r="AC309" i="1" s="1"/>
  <c r="DJ174" i="6"/>
  <c r="AC330" i="1" s="1"/>
  <c r="DJ175" i="6"/>
  <c r="AC331" i="1" s="1"/>
  <c r="DJ176" i="6"/>
  <c r="AC170" i="1" s="1"/>
  <c r="DJ177" i="6"/>
  <c r="AC310" i="1" s="1"/>
  <c r="DJ178" i="6"/>
  <c r="AC228" i="1" s="1"/>
  <c r="DJ179" i="6"/>
  <c r="AC229" i="1" s="1"/>
  <c r="DJ180" i="6"/>
  <c r="AC277" i="1" s="1"/>
  <c r="DJ181" i="6"/>
  <c r="AC171" i="1" s="1"/>
  <c r="DJ182" i="6"/>
  <c r="AC112" i="1" s="1"/>
  <c r="DJ183" i="6"/>
  <c r="AC113" i="1" s="1"/>
  <c r="DJ184" i="6"/>
  <c r="AC230" i="1" s="1"/>
  <c r="DJ185" i="6"/>
  <c r="AC231" i="1" s="1"/>
  <c r="DJ186" i="6"/>
  <c r="AC114" i="1" s="1"/>
  <c r="DJ187" i="6"/>
  <c r="AC278" i="1" s="1"/>
  <c r="DJ188" i="6"/>
  <c r="AC332" i="1" s="1"/>
  <c r="DJ189" i="6"/>
  <c r="AC279" i="1" s="1"/>
  <c r="DJ190" i="6"/>
  <c r="AC280" i="1" s="1"/>
  <c r="DJ191" i="6"/>
  <c r="AC281" i="1" s="1"/>
  <c r="DJ192" i="6"/>
  <c r="AC282" i="1" s="1"/>
  <c r="DJ193" i="6"/>
  <c r="AC283" i="1" s="1"/>
  <c r="DJ194" i="6"/>
  <c r="AC311" i="1" s="1"/>
  <c r="DJ195" i="6"/>
  <c r="AC232" i="1" s="1"/>
  <c r="DJ196" i="6"/>
  <c r="AC115" i="1" s="1"/>
  <c r="DJ197" i="6"/>
  <c r="AC172" i="1" s="1"/>
  <c r="DJ198" i="6"/>
  <c r="DJ199" i="6"/>
  <c r="AC116" i="1" s="1"/>
  <c r="DJ200" i="6"/>
  <c r="AC233" i="1" s="1"/>
  <c r="DJ201" i="6"/>
  <c r="AC117" i="1" s="1"/>
  <c r="DJ202" i="6"/>
  <c r="AC118" i="1" s="1"/>
  <c r="DJ203" i="6"/>
  <c r="AC173" i="1" s="1"/>
  <c r="DJ204" i="6"/>
  <c r="AC284" i="1" s="1"/>
  <c r="DJ205" i="6"/>
  <c r="AC234" i="1" s="1"/>
  <c r="DJ206" i="6"/>
  <c r="AC235" i="1" s="1"/>
  <c r="DJ207" i="6"/>
  <c r="AC312" i="1" s="1"/>
  <c r="DJ208" i="6"/>
  <c r="AC119" i="1" s="1"/>
  <c r="DJ209" i="6"/>
  <c r="AC120" i="1" s="1"/>
  <c r="DJ210" i="6"/>
  <c r="AC174" i="1" s="1"/>
  <c r="DJ211" i="6"/>
  <c r="AC121" i="1" s="1"/>
  <c r="DJ212" i="6"/>
  <c r="AC236" i="1" s="1"/>
  <c r="DJ213" i="6"/>
  <c r="AC175" i="1" s="1"/>
  <c r="DJ214" i="6"/>
  <c r="AC285" i="1" s="1"/>
  <c r="DJ215" i="6"/>
  <c r="AC122" i="1" s="1"/>
  <c r="DJ216" i="6"/>
  <c r="AC333" i="1" s="1"/>
  <c r="DJ217" i="6"/>
  <c r="AC123" i="1" s="1"/>
  <c r="DJ218" i="6"/>
  <c r="AC237" i="1" s="1"/>
  <c r="DJ219" i="6"/>
  <c r="AC238" i="1" s="1"/>
  <c r="DJ220" i="6"/>
  <c r="AC176" i="1" s="1"/>
  <c r="DJ221" i="6"/>
  <c r="AC177" i="1" s="1"/>
  <c r="DJ222" i="6"/>
  <c r="AC178" i="1" s="1"/>
  <c r="DJ223" i="6"/>
  <c r="AC124" i="1" s="1"/>
  <c r="DJ224" i="6"/>
  <c r="AC179" i="1" s="1"/>
  <c r="DJ225" i="6"/>
  <c r="AC125" i="1" s="1"/>
  <c r="DJ226" i="6"/>
  <c r="AC313" i="1" s="1"/>
  <c r="DJ227" i="6"/>
  <c r="AC126" i="1" s="1"/>
  <c r="DJ228" i="6"/>
  <c r="AC286" i="1" s="1"/>
  <c r="DJ229" i="6"/>
  <c r="AC127" i="1" s="1"/>
  <c r="DJ230" i="6"/>
  <c r="AC180" i="1" s="1"/>
  <c r="DJ231" i="6"/>
  <c r="AC181" i="1" s="1"/>
  <c r="DJ232" i="6"/>
  <c r="AC287" i="1" s="1"/>
  <c r="DJ233" i="6"/>
  <c r="AC314" i="1" s="1"/>
  <c r="DJ234" i="6"/>
  <c r="AC128" i="1" s="1"/>
  <c r="DJ235" i="6"/>
  <c r="AC239" i="1" s="1"/>
  <c r="DJ236" i="6"/>
  <c r="AC182" i="1" s="1"/>
  <c r="DJ237" i="6"/>
  <c r="AC345" i="1" s="1"/>
  <c r="DJ238" i="6"/>
  <c r="AC288" i="1" s="1"/>
  <c r="DJ239" i="6"/>
  <c r="AC289" i="1" s="1"/>
  <c r="DJ240" i="6"/>
  <c r="AC334" i="1" s="1"/>
  <c r="DJ241" i="6"/>
  <c r="AC183" i="1" s="1"/>
  <c r="DJ242" i="6"/>
  <c r="AC315" i="1" s="1"/>
  <c r="DJ243" i="6"/>
  <c r="AC240" i="1" s="1"/>
  <c r="DJ244" i="6"/>
  <c r="AC335" i="1" s="1"/>
  <c r="DJ245" i="6"/>
  <c r="AC184" i="1" s="1"/>
  <c r="DJ246" i="6"/>
  <c r="AC346" i="1" s="1"/>
  <c r="DJ247" i="6"/>
  <c r="AC316" i="1" s="1"/>
  <c r="DJ248" i="6"/>
  <c r="AC129" i="1" s="1"/>
  <c r="DJ249" i="6"/>
  <c r="AC185" i="1" s="1"/>
  <c r="DJ250" i="6"/>
  <c r="AC130" i="1" s="1"/>
  <c r="DB4" i="6"/>
  <c r="DB5" i="6"/>
  <c r="DB6" i="6"/>
  <c r="AA191" i="1" s="1"/>
  <c r="DB7" i="6"/>
  <c r="DB8" i="6"/>
  <c r="DB9" i="6"/>
  <c r="AA192" i="1" s="1"/>
  <c r="DB10" i="6"/>
  <c r="AA73" i="1" s="1"/>
  <c r="DB11" i="6"/>
  <c r="DB12" i="6"/>
  <c r="AA251" i="1" s="1"/>
  <c r="DB13" i="6"/>
  <c r="DB14" i="6"/>
  <c r="AA193" i="1" s="1"/>
  <c r="DB15" i="6"/>
  <c r="AA252" i="1" s="1"/>
  <c r="DB16" i="6"/>
  <c r="AA295" i="1" s="1"/>
  <c r="DB17" i="6"/>
  <c r="AA194" i="1" s="1"/>
  <c r="DB18" i="6"/>
  <c r="AA195" i="1" s="1"/>
  <c r="DB19" i="6"/>
  <c r="AA253" i="1" s="1"/>
  <c r="DB20" i="6"/>
  <c r="AA137" i="1" s="1"/>
  <c r="DB21" i="6"/>
  <c r="AA138" i="1" s="1"/>
  <c r="DB22" i="6"/>
  <c r="AA254" i="1" s="1"/>
  <c r="DB23" i="6"/>
  <c r="AA196" i="1" s="1"/>
  <c r="DB24" i="6"/>
  <c r="AA197" i="1" s="1"/>
  <c r="DB25" i="6"/>
  <c r="AA255" i="1" s="1"/>
  <c r="DB26" i="6"/>
  <c r="AA74" i="1" s="1"/>
  <c r="DB27" i="6"/>
  <c r="AA256" i="1" s="1"/>
  <c r="DB28" i="6"/>
  <c r="AA139" i="1" s="1"/>
  <c r="DB29" i="6"/>
  <c r="AA322" i="1" s="1"/>
  <c r="DB30" i="6"/>
  <c r="AA198" i="1" s="1"/>
  <c r="DB31" i="6"/>
  <c r="AA75" i="1" s="1"/>
  <c r="DB32" i="6"/>
  <c r="AA323" i="1" s="1"/>
  <c r="DB33" i="6"/>
  <c r="AA257" i="1" s="1"/>
  <c r="DB34" i="6"/>
  <c r="AA140" i="1" s="1"/>
  <c r="DB35" i="6"/>
  <c r="AA199" i="1" s="1"/>
  <c r="DB36" i="6"/>
  <c r="AA76" i="1" s="1"/>
  <c r="DB37" i="6"/>
  <c r="AA77" i="1" s="1"/>
  <c r="DB38" i="6"/>
  <c r="AA141" i="1" s="1"/>
  <c r="DB39" i="6"/>
  <c r="AA78" i="1" s="1"/>
  <c r="DB40" i="6"/>
  <c r="AA258" i="1" s="1"/>
  <c r="DB41" i="6"/>
  <c r="AA79" i="1" s="1"/>
  <c r="DB42" i="6"/>
  <c r="AA80" i="1" s="1"/>
  <c r="DB43" i="6"/>
  <c r="AA259" i="1" s="1"/>
  <c r="DB44" i="6"/>
  <c r="AA81" i="1" s="1"/>
  <c r="DB45" i="6"/>
  <c r="AA82" i="1" s="1"/>
  <c r="DB46" i="6"/>
  <c r="AA324" i="1" s="1"/>
  <c r="DB47" i="6"/>
  <c r="AA142" i="1" s="1"/>
  <c r="DB48" i="6"/>
  <c r="AA296" i="1" s="1"/>
  <c r="DB49" i="6"/>
  <c r="AA143" i="1" s="1"/>
  <c r="DB50" i="6"/>
  <c r="AA325" i="1" s="1"/>
  <c r="DB51" i="6"/>
  <c r="AA83" i="1" s="1"/>
  <c r="DB52" i="6"/>
  <c r="AA297" i="1" s="1"/>
  <c r="DB53" i="6"/>
  <c r="AA260" i="1" s="1"/>
  <c r="DB54" i="6"/>
  <c r="AA200" i="1" s="1"/>
  <c r="DB55" i="6"/>
  <c r="AA261" i="1" s="1"/>
  <c r="DB56" i="6"/>
  <c r="AA262" i="1" s="1"/>
  <c r="DB57" i="6"/>
  <c r="AA201" i="1" s="1"/>
  <c r="DB58" i="6"/>
  <c r="DB59" i="6"/>
  <c r="AA202" i="1" s="1"/>
  <c r="DB60" i="6"/>
  <c r="AA203" i="1" s="1"/>
  <c r="DB61" i="6"/>
  <c r="AA84" i="1" s="1"/>
  <c r="DB62" i="6"/>
  <c r="AA85" i="1" s="1"/>
  <c r="DB63" i="6"/>
  <c r="AA204" i="1" s="1"/>
  <c r="DB64" i="6"/>
  <c r="AA86" i="1" s="1"/>
  <c r="DB65" i="6"/>
  <c r="AA263" i="1" s="1"/>
  <c r="DB66" i="6"/>
  <c r="AA264" i="1" s="1"/>
  <c r="DB67" i="6"/>
  <c r="AA144" i="1" s="1"/>
  <c r="DB68" i="6"/>
  <c r="AA326" i="1" s="1"/>
  <c r="DB69" i="6"/>
  <c r="AA87" i="1" s="1"/>
  <c r="DB70" i="6"/>
  <c r="DB71" i="6"/>
  <c r="AA265" i="1" s="1"/>
  <c r="DB72" i="6"/>
  <c r="AA88" i="1" s="1"/>
  <c r="DB73" i="6"/>
  <c r="AA89" i="1" s="1"/>
  <c r="DB74" i="6"/>
  <c r="AA205" i="1" s="1"/>
  <c r="DB75" i="6"/>
  <c r="AA90" i="1" s="1"/>
  <c r="DB76" i="6"/>
  <c r="AA91" i="1" s="1"/>
  <c r="DB77" i="6"/>
  <c r="AA327" i="1" s="1"/>
  <c r="DB78" i="6"/>
  <c r="AA206" i="1" s="1"/>
  <c r="DB79" i="6"/>
  <c r="AA298" i="1" s="1"/>
  <c r="DB80" i="6"/>
  <c r="AA207" i="1" s="1"/>
  <c r="DB81" i="6"/>
  <c r="AA208" i="1" s="1"/>
  <c r="DB82" i="6"/>
  <c r="AA328" i="1" s="1"/>
  <c r="DB83" i="6"/>
  <c r="AA299" i="1" s="1"/>
  <c r="DB84" i="6"/>
  <c r="AA92" i="1" s="1"/>
  <c r="DB85" i="6"/>
  <c r="AA93" i="1" s="1"/>
  <c r="DB86" i="6"/>
  <c r="AA209" i="1" s="1"/>
  <c r="DB87" i="6"/>
  <c r="AA210" i="1" s="1"/>
  <c r="DB88" i="6"/>
  <c r="AA94" i="1" s="1"/>
  <c r="DB89" i="6"/>
  <c r="AA211" i="1" s="1"/>
  <c r="DB90" i="6"/>
  <c r="AA212" i="1" s="1"/>
  <c r="DB91" i="6"/>
  <c r="AA266" i="1" s="1"/>
  <c r="DB92" i="6"/>
  <c r="AA267" i="1" s="1"/>
  <c r="DB93" i="6"/>
  <c r="AA268" i="1" s="1"/>
  <c r="DB94" i="6"/>
  <c r="AA269" i="1" s="1"/>
  <c r="DB95" i="6"/>
  <c r="AA341" i="1" s="1"/>
  <c r="DB96" i="6"/>
  <c r="AA95" i="1" s="1"/>
  <c r="DB97" i="6"/>
  <c r="AA96" i="1" s="1"/>
  <c r="DB98" i="6"/>
  <c r="AA329" i="1" s="1"/>
  <c r="DB99" i="6"/>
  <c r="AA270" i="1" s="1"/>
  <c r="DB100" i="6"/>
  <c r="AA271" i="1" s="1"/>
  <c r="DB101" i="6"/>
  <c r="AA145" i="1" s="1"/>
  <c r="DB102" i="6"/>
  <c r="AA213" i="1" s="1"/>
  <c r="DB103" i="6"/>
  <c r="AA214" i="1" s="1"/>
  <c r="DB104" i="6"/>
  <c r="AA146" i="1" s="1"/>
  <c r="DB105" i="6"/>
  <c r="AA147" i="1" s="1"/>
  <c r="DB106" i="6"/>
  <c r="AA148" i="1" s="1"/>
  <c r="DB107" i="6"/>
  <c r="AA149" i="1" s="1"/>
  <c r="DB108" i="6"/>
  <c r="AA215" i="1" s="1"/>
  <c r="DB109" i="6"/>
  <c r="AA342" i="1" s="1"/>
  <c r="DB110" i="6"/>
  <c r="AA150" i="1" s="1"/>
  <c r="DB111" i="6"/>
  <c r="AA216" i="1" s="1"/>
  <c r="DB112" i="6"/>
  <c r="AA97" i="1" s="1"/>
  <c r="DB113" i="6"/>
  <c r="AA272" i="1" s="1"/>
  <c r="DB114" i="6"/>
  <c r="AA151" i="1" s="1"/>
  <c r="DB115" i="6"/>
  <c r="AA343" i="1" s="1"/>
  <c r="DB116" i="6"/>
  <c r="AA152" i="1" s="1"/>
  <c r="DB117" i="6"/>
  <c r="AA153" i="1" s="1"/>
  <c r="DB118" i="6"/>
  <c r="AA98" i="1" s="1"/>
  <c r="DB119" i="6"/>
  <c r="AA154" i="1" s="1"/>
  <c r="DB120" i="6"/>
  <c r="AA155" i="1" s="1"/>
  <c r="DB121" i="6"/>
  <c r="AA156" i="1" s="1"/>
  <c r="DB122" i="6"/>
  <c r="AA157" i="1" s="1"/>
  <c r="DB123" i="6"/>
  <c r="AA158" i="1" s="1"/>
  <c r="DB124" i="6"/>
  <c r="AA217" i="1" s="1"/>
  <c r="DB125" i="6"/>
  <c r="AA159" i="1" s="1"/>
  <c r="DB126" i="6"/>
  <c r="AA99" i="1" s="1"/>
  <c r="DB127" i="6"/>
  <c r="AA100" i="1" s="1"/>
  <c r="DB128" i="6"/>
  <c r="AA101" i="1" s="1"/>
  <c r="DB129" i="6"/>
  <c r="AA218" i="1" s="1"/>
  <c r="DB130" i="6"/>
  <c r="AA219" i="1" s="1"/>
  <c r="DB131" i="6"/>
  <c r="AA220" i="1" s="1"/>
  <c r="DB132" i="6"/>
  <c r="AA221" i="1" s="1"/>
  <c r="DB133" i="6"/>
  <c r="AA160" i="1" s="1"/>
  <c r="DB134" i="6"/>
  <c r="AA102" i="1" s="1"/>
  <c r="DB135" i="6"/>
  <c r="AA103" i="1" s="1"/>
  <c r="DB136" i="6"/>
  <c r="AA161" i="1" s="1"/>
  <c r="DB137" i="6"/>
  <c r="AA162" i="1" s="1"/>
  <c r="DB138" i="6"/>
  <c r="AA104" i="1" s="1"/>
  <c r="DB139" i="6"/>
  <c r="AA222" i="1" s="1"/>
  <c r="DB140" i="6"/>
  <c r="AA300" i="1" s="1"/>
  <c r="DB141" i="6"/>
  <c r="AA105" i="1" s="1"/>
  <c r="DB142" i="6"/>
  <c r="AA106" i="1" s="1"/>
  <c r="DB143" i="6"/>
  <c r="AA273" i="1" s="1"/>
  <c r="DB144" i="6"/>
  <c r="AA301" i="1" s="1"/>
  <c r="DB145" i="6"/>
  <c r="AA223" i="1" s="1"/>
  <c r="DB146" i="6"/>
  <c r="AA224" i="1" s="1"/>
  <c r="DB147" i="6"/>
  <c r="AA163" i="1" s="1"/>
  <c r="DB148" i="6"/>
  <c r="AA225" i="1" s="1"/>
  <c r="DB149" i="6"/>
  <c r="AA274" i="1" s="1"/>
  <c r="DB150" i="6"/>
  <c r="AA107" i="1" s="1"/>
  <c r="DB151" i="6"/>
  <c r="AA108" i="1" s="1"/>
  <c r="DB152" i="6"/>
  <c r="AA164" i="1" s="1"/>
  <c r="DB153" i="6"/>
  <c r="AA109" i="1" s="1"/>
  <c r="DB154" i="6"/>
  <c r="AA302" i="1" s="1"/>
  <c r="DB155" i="6"/>
  <c r="AA165" i="1" s="1"/>
  <c r="DB156" i="6"/>
  <c r="AA226" i="1" s="1"/>
  <c r="DB157" i="6"/>
  <c r="AA303" i="1" s="1"/>
  <c r="DB158" i="6"/>
  <c r="AA304" i="1" s="1"/>
  <c r="DB159" i="6"/>
  <c r="AA275" i="1" s="1"/>
  <c r="DB160" i="6"/>
  <c r="AA110" i="1" s="1"/>
  <c r="DB161" i="6"/>
  <c r="AA111" i="1" s="1"/>
  <c r="DB162" i="6"/>
  <c r="AA305" i="1" s="1"/>
  <c r="DB163" i="6"/>
  <c r="AA306" i="1" s="1"/>
  <c r="DB164" i="6"/>
  <c r="AA166" i="1" s="1"/>
  <c r="DB165" i="6"/>
  <c r="AA307" i="1" s="1"/>
  <c r="DB166" i="6"/>
  <c r="AA344" i="1" s="1"/>
  <c r="DB167" i="6"/>
  <c r="AA227" i="1" s="1"/>
  <c r="DB168" i="6"/>
  <c r="AA167" i="1" s="1"/>
  <c r="DB169" i="6"/>
  <c r="AA168" i="1" s="1"/>
  <c r="DB170" i="6"/>
  <c r="AA308" i="1" s="1"/>
  <c r="DB171" i="6"/>
  <c r="AA169" i="1" s="1"/>
  <c r="DB172" i="6"/>
  <c r="AA276" i="1" s="1"/>
  <c r="DB173" i="6"/>
  <c r="AA309" i="1" s="1"/>
  <c r="DB174" i="6"/>
  <c r="AA330" i="1" s="1"/>
  <c r="DB175" i="6"/>
  <c r="AA331" i="1" s="1"/>
  <c r="DB176" i="6"/>
  <c r="AA170" i="1" s="1"/>
  <c r="DB177" i="6"/>
  <c r="AA310" i="1" s="1"/>
  <c r="DB178" i="6"/>
  <c r="AA228" i="1" s="1"/>
  <c r="DB179" i="6"/>
  <c r="AA229" i="1" s="1"/>
  <c r="DB180" i="6"/>
  <c r="AA277" i="1" s="1"/>
  <c r="DB181" i="6"/>
  <c r="AA171" i="1" s="1"/>
  <c r="DB182" i="6"/>
  <c r="AA112" i="1" s="1"/>
  <c r="DB183" i="6"/>
  <c r="AA113" i="1" s="1"/>
  <c r="DB184" i="6"/>
  <c r="AA230" i="1" s="1"/>
  <c r="DB185" i="6"/>
  <c r="AA231" i="1" s="1"/>
  <c r="DB186" i="6"/>
  <c r="AA114" i="1" s="1"/>
  <c r="DB187" i="6"/>
  <c r="AA278" i="1" s="1"/>
  <c r="DB188" i="6"/>
  <c r="AA332" i="1" s="1"/>
  <c r="DB189" i="6"/>
  <c r="AA279" i="1" s="1"/>
  <c r="DB190" i="6"/>
  <c r="AA280" i="1" s="1"/>
  <c r="DB191" i="6"/>
  <c r="AA281" i="1" s="1"/>
  <c r="DB192" i="6"/>
  <c r="AA282" i="1" s="1"/>
  <c r="DB193" i="6"/>
  <c r="AA283" i="1" s="1"/>
  <c r="DB194" i="6"/>
  <c r="AA311" i="1" s="1"/>
  <c r="DB195" i="6"/>
  <c r="AA232" i="1" s="1"/>
  <c r="DB196" i="6"/>
  <c r="AA115" i="1" s="1"/>
  <c r="DB197" i="6"/>
  <c r="AA172" i="1" s="1"/>
  <c r="DB198" i="6"/>
  <c r="DB199" i="6"/>
  <c r="AA116" i="1" s="1"/>
  <c r="DB200" i="6"/>
  <c r="AA233" i="1" s="1"/>
  <c r="DB201" i="6"/>
  <c r="AA117" i="1" s="1"/>
  <c r="DB202" i="6"/>
  <c r="AA118" i="1" s="1"/>
  <c r="DB203" i="6"/>
  <c r="AA173" i="1" s="1"/>
  <c r="DB204" i="6"/>
  <c r="AA284" i="1" s="1"/>
  <c r="DB205" i="6"/>
  <c r="AA234" i="1" s="1"/>
  <c r="DB206" i="6"/>
  <c r="AA235" i="1" s="1"/>
  <c r="DB207" i="6"/>
  <c r="AA312" i="1" s="1"/>
  <c r="DB208" i="6"/>
  <c r="AA119" i="1" s="1"/>
  <c r="DB209" i="6"/>
  <c r="AA120" i="1" s="1"/>
  <c r="DB210" i="6"/>
  <c r="AA174" i="1" s="1"/>
  <c r="DB211" i="6"/>
  <c r="AA121" i="1" s="1"/>
  <c r="DB212" i="6"/>
  <c r="AA236" i="1" s="1"/>
  <c r="DB213" i="6"/>
  <c r="AA175" i="1" s="1"/>
  <c r="DB214" i="6"/>
  <c r="AA285" i="1" s="1"/>
  <c r="DB215" i="6"/>
  <c r="AA122" i="1" s="1"/>
  <c r="DB216" i="6"/>
  <c r="AA333" i="1" s="1"/>
  <c r="DB217" i="6"/>
  <c r="AA123" i="1" s="1"/>
  <c r="DB218" i="6"/>
  <c r="AA237" i="1" s="1"/>
  <c r="DB219" i="6"/>
  <c r="AA238" i="1" s="1"/>
  <c r="DB220" i="6"/>
  <c r="AA176" i="1" s="1"/>
  <c r="DB221" i="6"/>
  <c r="AA177" i="1" s="1"/>
  <c r="DB222" i="6"/>
  <c r="AA178" i="1" s="1"/>
  <c r="DB223" i="6"/>
  <c r="AA124" i="1" s="1"/>
  <c r="DB224" i="6"/>
  <c r="AA179" i="1" s="1"/>
  <c r="DB225" i="6"/>
  <c r="AA125" i="1" s="1"/>
  <c r="DB226" i="6"/>
  <c r="AA313" i="1" s="1"/>
  <c r="DB227" i="6"/>
  <c r="AA126" i="1" s="1"/>
  <c r="DB228" i="6"/>
  <c r="AA286" i="1" s="1"/>
  <c r="DB229" i="6"/>
  <c r="AA127" i="1" s="1"/>
  <c r="DB230" i="6"/>
  <c r="AA180" i="1" s="1"/>
  <c r="DB231" i="6"/>
  <c r="AA181" i="1" s="1"/>
  <c r="DB232" i="6"/>
  <c r="AA287" i="1" s="1"/>
  <c r="DB233" i="6"/>
  <c r="AA314" i="1" s="1"/>
  <c r="DB234" i="6"/>
  <c r="AA128" i="1" s="1"/>
  <c r="DB235" i="6"/>
  <c r="AA239" i="1" s="1"/>
  <c r="DB236" i="6"/>
  <c r="AA182" i="1" s="1"/>
  <c r="DB237" i="6"/>
  <c r="AA345" i="1" s="1"/>
  <c r="DB238" i="6"/>
  <c r="AA288" i="1" s="1"/>
  <c r="DB239" i="6"/>
  <c r="AA289" i="1" s="1"/>
  <c r="DB240" i="6"/>
  <c r="AA334" i="1" s="1"/>
  <c r="DB241" i="6"/>
  <c r="AA183" i="1" s="1"/>
  <c r="DB242" i="6"/>
  <c r="AA315" i="1" s="1"/>
  <c r="DB243" i="6"/>
  <c r="AA240" i="1" s="1"/>
  <c r="DB244" i="6"/>
  <c r="AA335" i="1" s="1"/>
  <c r="DB245" i="6"/>
  <c r="AA184" i="1" s="1"/>
  <c r="DB246" i="6"/>
  <c r="AA346" i="1" s="1"/>
  <c r="DB247" i="6"/>
  <c r="AA316" i="1" s="1"/>
  <c r="DB248" i="6"/>
  <c r="AA129" i="1" s="1"/>
  <c r="DB249" i="6"/>
  <c r="AA185" i="1" s="1"/>
  <c r="DB250" i="6"/>
  <c r="AA130" i="1" s="1"/>
  <c r="CT4" i="6"/>
  <c r="CT5" i="6"/>
  <c r="CT6" i="6"/>
  <c r="Y191" i="1" s="1"/>
  <c r="CT7" i="6"/>
  <c r="CT8" i="6"/>
  <c r="CT9" i="6"/>
  <c r="Y192" i="1" s="1"/>
  <c r="CT10" i="6"/>
  <c r="Y73" i="1" s="1"/>
  <c r="CT11" i="6"/>
  <c r="CT12" i="6"/>
  <c r="Y251" i="1" s="1"/>
  <c r="CT13" i="6"/>
  <c r="CT14" i="6"/>
  <c r="Y193" i="1" s="1"/>
  <c r="CT15" i="6"/>
  <c r="Y252" i="1" s="1"/>
  <c r="CT16" i="6"/>
  <c r="Y295" i="1" s="1"/>
  <c r="CT17" i="6"/>
  <c r="Y194" i="1" s="1"/>
  <c r="CT18" i="6"/>
  <c r="Y195" i="1" s="1"/>
  <c r="CT19" i="6"/>
  <c r="Y253" i="1" s="1"/>
  <c r="CT20" i="6"/>
  <c r="Y137" i="1" s="1"/>
  <c r="CT21" i="6"/>
  <c r="Y138" i="1" s="1"/>
  <c r="CT22" i="6"/>
  <c r="Y254" i="1" s="1"/>
  <c r="CT23" i="6"/>
  <c r="Y196" i="1" s="1"/>
  <c r="CT24" i="6"/>
  <c r="Y197" i="1" s="1"/>
  <c r="CT25" i="6"/>
  <c r="Y255" i="1" s="1"/>
  <c r="CT26" i="6"/>
  <c r="Y74" i="1" s="1"/>
  <c r="CT27" i="6"/>
  <c r="Y256" i="1" s="1"/>
  <c r="CT28" i="6"/>
  <c r="Y139" i="1" s="1"/>
  <c r="CT29" i="6"/>
  <c r="Y322" i="1" s="1"/>
  <c r="CT30" i="6"/>
  <c r="Y198" i="1" s="1"/>
  <c r="CT31" i="6"/>
  <c r="Y75" i="1" s="1"/>
  <c r="CT32" i="6"/>
  <c r="Y323" i="1" s="1"/>
  <c r="CT33" i="6"/>
  <c r="Y257" i="1" s="1"/>
  <c r="CT34" i="6"/>
  <c r="Y140" i="1" s="1"/>
  <c r="CT35" i="6"/>
  <c r="Y199" i="1" s="1"/>
  <c r="CT36" i="6"/>
  <c r="Y76" i="1" s="1"/>
  <c r="CT37" i="6"/>
  <c r="Y77" i="1" s="1"/>
  <c r="CT38" i="6"/>
  <c r="Y141" i="1" s="1"/>
  <c r="CT39" i="6"/>
  <c r="Y78" i="1" s="1"/>
  <c r="CT40" i="6"/>
  <c r="Y258" i="1" s="1"/>
  <c r="CT41" i="6"/>
  <c r="Y79" i="1" s="1"/>
  <c r="CT42" i="6"/>
  <c r="Y80" i="1" s="1"/>
  <c r="CT43" i="6"/>
  <c r="Y259" i="1" s="1"/>
  <c r="CT44" i="6"/>
  <c r="Y81" i="1" s="1"/>
  <c r="CT45" i="6"/>
  <c r="Y82" i="1" s="1"/>
  <c r="CT46" i="6"/>
  <c r="Y324" i="1" s="1"/>
  <c r="CT47" i="6"/>
  <c r="Y142" i="1" s="1"/>
  <c r="CT48" i="6"/>
  <c r="Y296" i="1" s="1"/>
  <c r="CT49" i="6"/>
  <c r="Y143" i="1" s="1"/>
  <c r="CT50" i="6"/>
  <c r="Y325" i="1" s="1"/>
  <c r="CT51" i="6"/>
  <c r="Y83" i="1" s="1"/>
  <c r="CT52" i="6"/>
  <c r="Y297" i="1" s="1"/>
  <c r="CT53" i="6"/>
  <c r="Y260" i="1" s="1"/>
  <c r="CT54" i="6"/>
  <c r="Y200" i="1" s="1"/>
  <c r="CT55" i="6"/>
  <c r="Y261" i="1" s="1"/>
  <c r="CT56" i="6"/>
  <c r="Y262" i="1" s="1"/>
  <c r="CT57" i="6"/>
  <c r="Y201" i="1" s="1"/>
  <c r="CT58" i="6"/>
  <c r="CT59" i="6"/>
  <c r="Y202" i="1" s="1"/>
  <c r="CT60" i="6"/>
  <c r="Y203" i="1" s="1"/>
  <c r="CT61" i="6"/>
  <c r="Y84" i="1" s="1"/>
  <c r="CT62" i="6"/>
  <c r="Y85" i="1" s="1"/>
  <c r="CT63" i="6"/>
  <c r="Y204" i="1" s="1"/>
  <c r="CT64" i="6"/>
  <c r="Y86" i="1" s="1"/>
  <c r="CT65" i="6"/>
  <c r="Y263" i="1" s="1"/>
  <c r="CT66" i="6"/>
  <c r="Y264" i="1" s="1"/>
  <c r="CT67" i="6"/>
  <c r="Y144" i="1" s="1"/>
  <c r="CT68" i="6"/>
  <c r="Y326" i="1" s="1"/>
  <c r="CT69" i="6"/>
  <c r="Y87" i="1" s="1"/>
  <c r="CT70" i="6"/>
  <c r="CT71" i="6"/>
  <c r="Y265" i="1" s="1"/>
  <c r="CT72" i="6"/>
  <c r="Y88" i="1" s="1"/>
  <c r="CT73" i="6"/>
  <c r="Y89" i="1" s="1"/>
  <c r="CT74" i="6"/>
  <c r="Y205" i="1" s="1"/>
  <c r="CT75" i="6"/>
  <c r="Y90" i="1" s="1"/>
  <c r="CT76" i="6"/>
  <c r="Y91" i="1" s="1"/>
  <c r="CT77" i="6"/>
  <c r="Y327" i="1" s="1"/>
  <c r="CT78" i="6"/>
  <c r="Y206" i="1" s="1"/>
  <c r="CT79" i="6"/>
  <c r="Y298" i="1" s="1"/>
  <c r="CT80" i="6"/>
  <c r="Y207" i="1" s="1"/>
  <c r="CT81" i="6"/>
  <c r="Y208" i="1" s="1"/>
  <c r="CT82" i="6"/>
  <c r="Y328" i="1" s="1"/>
  <c r="CT83" i="6"/>
  <c r="Y299" i="1" s="1"/>
  <c r="CT84" i="6"/>
  <c r="Y92" i="1" s="1"/>
  <c r="CT85" i="6"/>
  <c r="Y93" i="1" s="1"/>
  <c r="CT86" i="6"/>
  <c r="Y209" i="1" s="1"/>
  <c r="CT87" i="6"/>
  <c r="Y210" i="1" s="1"/>
  <c r="CT88" i="6"/>
  <c r="Y94" i="1" s="1"/>
  <c r="CT89" i="6"/>
  <c r="Y211" i="1" s="1"/>
  <c r="CT90" i="6"/>
  <c r="Y212" i="1" s="1"/>
  <c r="CT91" i="6"/>
  <c r="Y266" i="1" s="1"/>
  <c r="CT92" i="6"/>
  <c r="Y267" i="1" s="1"/>
  <c r="CT93" i="6"/>
  <c r="Y268" i="1" s="1"/>
  <c r="CT94" i="6"/>
  <c r="Y269" i="1" s="1"/>
  <c r="CT95" i="6"/>
  <c r="Y341" i="1" s="1"/>
  <c r="CT96" i="6"/>
  <c r="Y95" i="1" s="1"/>
  <c r="CT97" i="6"/>
  <c r="Y96" i="1" s="1"/>
  <c r="CT98" i="6"/>
  <c r="Y329" i="1" s="1"/>
  <c r="CT99" i="6"/>
  <c r="Y270" i="1" s="1"/>
  <c r="CT100" i="6"/>
  <c r="Y271" i="1" s="1"/>
  <c r="CT101" i="6"/>
  <c r="Y145" i="1" s="1"/>
  <c r="CT102" i="6"/>
  <c r="Y213" i="1" s="1"/>
  <c r="CT103" i="6"/>
  <c r="Y214" i="1" s="1"/>
  <c r="CT104" i="6"/>
  <c r="Y146" i="1" s="1"/>
  <c r="CT105" i="6"/>
  <c r="Y147" i="1" s="1"/>
  <c r="CT106" i="6"/>
  <c r="Y148" i="1" s="1"/>
  <c r="CT107" i="6"/>
  <c r="Y149" i="1" s="1"/>
  <c r="CT108" i="6"/>
  <c r="Y215" i="1" s="1"/>
  <c r="CT109" i="6"/>
  <c r="Y342" i="1" s="1"/>
  <c r="CT110" i="6"/>
  <c r="Y150" i="1" s="1"/>
  <c r="CT111" i="6"/>
  <c r="Y216" i="1" s="1"/>
  <c r="CT112" i="6"/>
  <c r="Y97" i="1" s="1"/>
  <c r="CT113" i="6"/>
  <c r="Y272" i="1" s="1"/>
  <c r="CT114" i="6"/>
  <c r="Y151" i="1" s="1"/>
  <c r="CT115" i="6"/>
  <c r="Y343" i="1" s="1"/>
  <c r="CT116" i="6"/>
  <c r="Y152" i="1" s="1"/>
  <c r="CT117" i="6"/>
  <c r="Y153" i="1" s="1"/>
  <c r="CT118" i="6"/>
  <c r="Y98" i="1" s="1"/>
  <c r="CT119" i="6"/>
  <c r="Y154" i="1" s="1"/>
  <c r="CT120" i="6"/>
  <c r="Y155" i="1" s="1"/>
  <c r="CT121" i="6"/>
  <c r="Y156" i="1" s="1"/>
  <c r="CT122" i="6"/>
  <c r="Y157" i="1" s="1"/>
  <c r="CT123" i="6"/>
  <c r="Y158" i="1" s="1"/>
  <c r="CT124" i="6"/>
  <c r="Y217" i="1" s="1"/>
  <c r="CT125" i="6"/>
  <c r="Y159" i="1" s="1"/>
  <c r="CT126" i="6"/>
  <c r="Y99" i="1" s="1"/>
  <c r="CT127" i="6"/>
  <c r="Y100" i="1" s="1"/>
  <c r="CT128" i="6"/>
  <c r="Y101" i="1" s="1"/>
  <c r="CT129" i="6"/>
  <c r="Y218" i="1" s="1"/>
  <c r="CT130" i="6"/>
  <c r="Y219" i="1" s="1"/>
  <c r="CT131" i="6"/>
  <c r="Y220" i="1" s="1"/>
  <c r="CT132" i="6"/>
  <c r="Y221" i="1" s="1"/>
  <c r="CT133" i="6"/>
  <c r="Y160" i="1" s="1"/>
  <c r="CT134" i="6"/>
  <c r="Y102" i="1" s="1"/>
  <c r="CT135" i="6"/>
  <c r="Y103" i="1" s="1"/>
  <c r="CT136" i="6"/>
  <c r="Y161" i="1" s="1"/>
  <c r="CT137" i="6"/>
  <c r="Y162" i="1" s="1"/>
  <c r="CT138" i="6"/>
  <c r="Y104" i="1" s="1"/>
  <c r="CT139" i="6"/>
  <c r="Y222" i="1" s="1"/>
  <c r="CT140" i="6"/>
  <c r="Y300" i="1" s="1"/>
  <c r="CT141" i="6"/>
  <c r="Y105" i="1" s="1"/>
  <c r="CT142" i="6"/>
  <c r="Y106" i="1" s="1"/>
  <c r="CT143" i="6"/>
  <c r="Y273" i="1" s="1"/>
  <c r="CT144" i="6"/>
  <c r="Y301" i="1" s="1"/>
  <c r="CT145" i="6"/>
  <c r="Y223" i="1" s="1"/>
  <c r="CT146" i="6"/>
  <c r="Y224" i="1" s="1"/>
  <c r="CT147" i="6"/>
  <c r="Y163" i="1" s="1"/>
  <c r="CT148" i="6"/>
  <c r="Y225" i="1" s="1"/>
  <c r="CT149" i="6"/>
  <c r="Y274" i="1" s="1"/>
  <c r="CT150" i="6"/>
  <c r="Y107" i="1" s="1"/>
  <c r="CT151" i="6"/>
  <c r="Y108" i="1" s="1"/>
  <c r="CT152" i="6"/>
  <c r="Y164" i="1" s="1"/>
  <c r="CT153" i="6"/>
  <c r="Y109" i="1" s="1"/>
  <c r="CT154" i="6"/>
  <c r="Y302" i="1" s="1"/>
  <c r="CT155" i="6"/>
  <c r="Y165" i="1" s="1"/>
  <c r="CT156" i="6"/>
  <c r="Y226" i="1" s="1"/>
  <c r="CT157" i="6"/>
  <c r="Y303" i="1" s="1"/>
  <c r="CT158" i="6"/>
  <c r="Y304" i="1" s="1"/>
  <c r="CT159" i="6"/>
  <c r="Y275" i="1" s="1"/>
  <c r="CT160" i="6"/>
  <c r="Y110" i="1" s="1"/>
  <c r="CT161" i="6"/>
  <c r="Y111" i="1" s="1"/>
  <c r="CT162" i="6"/>
  <c r="Y305" i="1" s="1"/>
  <c r="CT163" i="6"/>
  <c r="Y306" i="1" s="1"/>
  <c r="CT164" i="6"/>
  <c r="Y166" i="1" s="1"/>
  <c r="CT165" i="6"/>
  <c r="Y307" i="1" s="1"/>
  <c r="CT166" i="6"/>
  <c r="Y344" i="1" s="1"/>
  <c r="CT167" i="6"/>
  <c r="Y227" i="1" s="1"/>
  <c r="CT168" i="6"/>
  <c r="Y167" i="1" s="1"/>
  <c r="CT169" i="6"/>
  <c r="Y168" i="1" s="1"/>
  <c r="CT170" i="6"/>
  <c r="Y308" i="1" s="1"/>
  <c r="CT171" i="6"/>
  <c r="Y169" i="1" s="1"/>
  <c r="CT172" i="6"/>
  <c r="Y276" i="1" s="1"/>
  <c r="CT173" i="6"/>
  <c r="Y309" i="1" s="1"/>
  <c r="CT174" i="6"/>
  <c r="Y330" i="1" s="1"/>
  <c r="CT175" i="6"/>
  <c r="Y331" i="1" s="1"/>
  <c r="CT176" i="6"/>
  <c r="Y170" i="1" s="1"/>
  <c r="CT177" i="6"/>
  <c r="Y310" i="1" s="1"/>
  <c r="CT178" i="6"/>
  <c r="Y228" i="1" s="1"/>
  <c r="CT179" i="6"/>
  <c r="Y229" i="1" s="1"/>
  <c r="CT180" i="6"/>
  <c r="Y277" i="1" s="1"/>
  <c r="CT181" i="6"/>
  <c r="Y171" i="1" s="1"/>
  <c r="CT182" i="6"/>
  <c r="Y112" i="1" s="1"/>
  <c r="CT183" i="6"/>
  <c r="Y113" i="1" s="1"/>
  <c r="CT184" i="6"/>
  <c r="Y230" i="1" s="1"/>
  <c r="CT185" i="6"/>
  <c r="Y231" i="1" s="1"/>
  <c r="CT186" i="6"/>
  <c r="Y114" i="1" s="1"/>
  <c r="CT187" i="6"/>
  <c r="Y278" i="1" s="1"/>
  <c r="CT188" i="6"/>
  <c r="Y332" i="1" s="1"/>
  <c r="CT189" i="6"/>
  <c r="Y279" i="1" s="1"/>
  <c r="CT190" i="6"/>
  <c r="Y280" i="1" s="1"/>
  <c r="CT191" i="6"/>
  <c r="Y281" i="1" s="1"/>
  <c r="CT192" i="6"/>
  <c r="Y282" i="1" s="1"/>
  <c r="CT193" i="6"/>
  <c r="Y283" i="1" s="1"/>
  <c r="CT194" i="6"/>
  <c r="Y311" i="1" s="1"/>
  <c r="CT195" i="6"/>
  <c r="Y232" i="1" s="1"/>
  <c r="CT196" i="6"/>
  <c r="Y115" i="1" s="1"/>
  <c r="CT197" i="6"/>
  <c r="Y172" i="1" s="1"/>
  <c r="CT198" i="6"/>
  <c r="CT199" i="6"/>
  <c r="Y116" i="1" s="1"/>
  <c r="CT200" i="6"/>
  <c r="Y233" i="1" s="1"/>
  <c r="CT201" i="6"/>
  <c r="Y117" i="1" s="1"/>
  <c r="CT202" i="6"/>
  <c r="Y118" i="1" s="1"/>
  <c r="CT203" i="6"/>
  <c r="Y173" i="1" s="1"/>
  <c r="CT204" i="6"/>
  <c r="Y284" i="1" s="1"/>
  <c r="CT205" i="6"/>
  <c r="Y234" i="1" s="1"/>
  <c r="CT206" i="6"/>
  <c r="Y235" i="1" s="1"/>
  <c r="CT207" i="6"/>
  <c r="Y312" i="1" s="1"/>
  <c r="CT208" i="6"/>
  <c r="Y119" i="1" s="1"/>
  <c r="CT209" i="6"/>
  <c r="Y120" i="1" s="1"/>
  <c r="CT210" i="6"/>
  <c r="Y174" i="1" s="1"/>
  <c r="CT211" i="6"/>
  <c r="Y121" i="1" s="1"/>
  <c r="CT212" i="6"/>
  <c r="Y236" i="1" s="1"/>
  <c r="CT213" i="6"/>
  <c r="Y175" i="1" s="1"/>
  <c r="CT214" i="6"/>
  <c r="Y285" i="1" s="1"/>
  <c r="CT215" i="6"/>
  <c r="Y122" i="1" s="1"/>
  <c r="CT216" i="6"/>
  <c r="Y333" i="1" s="1"/>
  <c r="CT217" i="6"/>
  <c r="Y123" i="1" s="1"/>
  <c r="CT218" i="6"/>
  <c r="Y237" i="1" s="1"/>
  <c r="CT219" i="6"/>
  <c r="Y238" i="1" s="1"/>
  <c r="CT220" i="6"/>
  <c r="Y176" i="1" s="1"/>
  <c r="CT221" i="6"/>
  <c r="Y177" i="1" s="1"/>
  <c r="CT222" i="6"/>
  <c r="Y178" i="1" s="1"/>
  <c r="CT223" i="6"/>
  <c r="Y124" i="1" s="1"/>
  <c r="CT224" i="6"/>
  <c r="Y179" i="1" s="1"/>
  <c r="CT225" i="6"/>
  <c r="Y125" i="1" s="1"/>
  <c r="CT226" i="6"/>
  <c r="Y313" i="1" s="1"/>
  <c r="CT227" i="6"/>
  <c r="Y126" i="1" s="1"/>
  <c r="CT228" i="6"/>
  <c r="Y286" i="1" s="1"/>
  <c r="CT229" i="6"/>
  <c r="Y127" i="1" s="1"/>
  <c r="CT230" i="6"/>
  <c r="Y180" i="1" s="1"/>
  <c r="CT231" i="6"/>
  <c r="Y181" i="1" s="1"/>
  <c r="CT232" i="6"/>
  <c r="Y287" i="1" s="1"/>
  <c r="CT233" i="6"/>
  <c r="Y314" i="1" s="1"/>
  <c r="CT234" i="6"/>
  <c r="Y128" i="1" s="1"/>
  <c r="CT235" i="6"/>
  <c r="Y239" i="1" s="1"/>
  <c r="CT236" i="6"/>
  <c r="Y182" i="1" s="1"/>
  <c r="CT237" i="6"/>
  <c r="Y345" i="1" s="1"/>
  <c r="CT238" i="6"/>
  <c r="Y288" i="1" s="1"/>
  <c r="CT239" i="6"/>
  <c r="Y289" i="1" s="1"/>
  <c r="CT240" i="6"/>
  <c r="Y334" i="1" s="1"/>
  <c r="CT241" i="6"/>
  <c r="Y183" i="1" s="1"/>
  <c r="CT242" i="6"/>
  <c r="Y315" i="1" s="1"/>
  <c r="CT243" i="6"/>
  <c r="Y240" i="1" s="1"/>
  <c r="CT244" i="6"/>
  <c r="Y335" i="1" s="1"/>
  <c r="CT245" i="6"/>
  <c r="Y184" i="1" s="1"/>
  <c r="CT246" i="6"/>
  <c r="Y346" i="1" s="1"/>
  <c r="CT247" i="6"/>
  <c r="Y316" i="1" s="1"/>
  <c r="CT248" i="6"/>
  <c r="Y129" i="1" s="1"/>
  <c r="CT249" i="6"/>
  <c r="Y185" i="1" s="1"/>
  <c r="CT250" i="6"/>
  <c r="Y130" i="1" s="1"/>
  <c r="CL4" i="6"/>
  <c r="CL5" i="6"/>
  <c r="CL6" i="6"/>
  <c r="W191" i="1" s="1"/>
  <c r="CL7" i="6"/>
  <c r="CL8" i="6"/>
  <c r="CL9" i="6"/>
  <c r="W192" i="1" s="1"/>
  <c r="CL10" i="6"/>
  <c r="W73" i="1" s="1"/>
  <c r="CL11" i="6"/>
  <c r="CL12" i="6"/>
  <c r="W251" i="1" s="1"/>
  <c r="CL13" i="6"/>
  <c r="CL14" i="6"/>
  <c r="W193" i="1" s="1"/>
  <c r="CL15" i="6"/>
  <c r="W252" i="1" s="1"/>
  <c r="CL16" i="6"/>
  <c r="W295" i="1" s="1"/>
  <c r="CL17" i="6"/>
  <c r="W194" i="1" s="1"/>
  <c r="CL18" i="6"/>
  <c r="W195" i="1" s="1"/>
  <c r="CL19" i="6"/>
  <c r="W253" i="1" s="1"/>
  <c r="CL20" i="6"/>
  <c r="W137" i="1" s="1"/>
  <c r="CL21" i="6"/>
  <c r="W138" i="1" s="1"/>
  <c r="CL22" i="6"/>
  <c r="W254" i="1" s="1"/>
  <c r="CL23" i="6"/>
  <c r="W196" i="1" s="1"/>
  <c r="CL24" i="6"/>
  <c r="W197" i="1" s="1"/>
  <c r="CL25" i="6"/>
  <c r="W255" i="1" s="1"/>
  <c r="CL26" i="6"/>
  <c r="W74" i="1" s="1"/>
  <c r="CL27" i="6"/>
  <c r="W256" i="1" s="1"/>
  <c r="CL28" i="6"/>
  <c r="W139" i="1" s="1"/>
  <c r="CL29" i="6"/>
  <c r="W322" i="1" s="1"/>
  <c r="CL30" i="6"/>
  <c r="W198" i="1" s="1"/>
  <c r="CL31" i="6"/>
  <c r="W75" i="1" s="1"/>
  <c r="CL32" i="6"/>
  <c r="W323" i="1" s="1"/>
  <c r="CL33" i="6"/>
  <c r="W257" i="1" s="1"/>
  <c r="CL34" i="6"/>
  <c r="W140" i="1" s="1"/>
  <c r="CL35" i="6"/>
  <c r="W199" i="1" s="1"/>
  <c r="CL36" i="6"/>
  <c r="W76" i="1" s="1"/>
  <c r="CL37" i="6"/>
  <c r="W77" i="1" s="1"/>
  <c r="CL38" i="6"/>
  <c r="W141" i="1" s="1"/>
  <c r="CL39" i="6"/>
  <c r="W78" i="1" s="1"/>
  <c r="CL40" i="6"/>
  <c r="W258" i="1" s="1"/>
  <c r="CL41" i="6"/>
  <c r="W79" i="1" s="1"/>
  <c r="CL42" i="6"/>
  <c r="W80" i="1" s="1"/>
  <c r="CL43" i="6"/>
  <c r="W259" i="1" s="1"/>
  <c r="CL44" i="6"/>
  <c r="W81" i="1" s="1"/>
  <c r="CL45" i="6"/>
  <c r="W82" i="1" s="1"/>
  <c r="CL46" i="6"/>
  <c r="W324" i="1" s="1"/>
  <c r="CL47" i="6"/>
  <c r="W142" i="1" s="1"/>
  <c r="CL48" i="6"/>
  <c r="W296" i="1" s="1"/>
  <c r="CL49" i="6"/>
  <c r="W143" i="1" s="1"/>
  <c r="CL50" i="6"/>
  <c r="W325" i="1" s="1"/>
  <c r="CL51" i="6"/>
  <c r="W83" i="1" s="1"/>
  <c r="CL52" i="6"/>
  <c r="W297" i="1" s="1"/>
  <c r="CL53" i="6"/>
  <c r="W260" i="1" s="1"/>
  <c r="CL54" i="6"/>
  <c r="W200" i="1" s="1"/>
  <c r="CL55" i="6"/>
  <c r="W261" i="1" s="1"/>
  <c r="CL56" i="6"/>
  <c r="W262" i="1" s="1"/>
  <c r="CL57" i="6"/>
  <c r="W201" i="1" s="1"/>
  <c r="CL58" i="6"/>
  <c r="CL59" i="6"/>
  <c r="W202" i="1" s="1"/>
  <c r="CL60" i="6"/>
  <c r="W203" i="1" s="1"/>
  <c r="CL61" i="6"/>
  <c r="W84" i="1" s="1"/>
  <c r="CL62" i="6"/>
  <c r="W85" i="1" s="1"/>
  <c r="CL63" i="6"/>
  <c r="W204" i="1" s="1"/>
  <c r="CL64" i="6"/>
  <c r="W86" i="1" s="1"/>
  <c r="CL65" i="6"/>
  <c r="W263" i="1" s="1"/>
  <c r="CL66" i="6"/>
  <c r="W264" i="1" s="1"/>
  <c r="CL67" i="6"/>
  <c r="W144" i="1" s="1"/>
  <c r="CL68" i="6"/>
  <c r="W326" i="1" s="1"/>
  <c r="CL69" i="6"/>
  <c r="W87" i="1" s="1"/>
  <c r="CL70" i="6"/>
  <c r="CL71" i="6"/>
  <c r="W265" i="1" s="1"/>
  <c r="CL72" i="6"/>
  <c r="W88" i="1" s="1"/>
  <c r="CL73" i="6"/>
  <c r="W89" i="1" s="1"/>
  <c r="CL74" i="6"/>
  <c r="W205" i="1" s="1"/>
  <c r="CL75" i="6"/>
  <c r="W90" i="1" s="1"/>
  <c r="CL76" i="6"/>
  <c r="W91" i="1" s="1"/>
  <c r="CL77" i="6"/>
  <c r="W327" i="1" s="1"/>
  <c r="CL78" i="6"/>
  <c r="W206" i="1" s="1"/>
  <c r="CL79" i="6"/>
  <c r="W298" i="1" s="1"/>
  <c r="CL80" i="6"/>
  <c r="W207" i="1" s="1"/>
  <c r="CL81" i="6"/>
  <c r="W208" i="1" s="1"/>
  <c r="CL82" i="6"/>
  <c r="W328" i="1" s="1"/>
  <c r="CL83" i="6"/>
  <c r="W299" i="1" s="1"/>
  <c r="CL84" i="6"/>
  <c r="W92" i="1" s="1"/>
  <c r="CL85" i="6"/>
  <c r="W93" i="1" s="1"/>
  <c r="CL86" i="6"/>
  <c r="W209" i="1" s="1"/>
  <c r="CL87" i="6"/>
  <c r="W210" i="1" s="1"/>
  <c r="CL88" i="6"/>
  <c r="W94" i="1" s="1"/>
  <c r="CL89" i="6"/>
  <c r="W211" i="1" s="1"/>
  <c r="CL90" i="6"/>
  <c r="W212" i="1" s="1"/>
  <c r="CL91" i="6"/>
  <c r="W266" i="1" s="1"/>
  <c r="CL92" i="6"/>
  <c r="W267" i="1" s="1"/>
  <c r="CL93" i="6"/>
  <c r="W268" i="1" s="1"/>
  <c r="CL94" i="6"/>
  <c r="W269" i="1" s="1"/>
  <c r="CL95" i="6"/>
  <c r="W341" i="1" s="1"/>
  <c r="CL96" i="6"/>
  <c r="W95" i="1" s="1"/>
  <c r="CL97" i="6"/>
  <c r="W96" i="1" s="1"/>
  <c r="CL98" i="6"/>
  <c r="W329" i="1" s="1"/>
  <c r="CL99" i="6"/>
  <c r="W270" i="1" s="1"/>
  <c r="CL100" i="6"/>
  <c r="W271" i="1" s="1"/>
  <c r="CL101" i="6"/>
  <c r="W145" i="1" s="1"/>
  <c r="CL102" i="6"/>
  <c r="W213" i="1" s="1"/>
  <c r="CL103" i="6"/>
  <c r="W214" i="1" s="1"/>
  <c r="CL104" i="6"/>
  <c r="W146" i="1" s="1"/>
  <c r="CL105" i="6"/>
  <c r="W147" i="1" s="1"/>
  <c r="CL106" i="6"/>
  <c r="W148" i="1" s="1"/>
  <c r="CL107" i="6"/>
  <c r="W149" i="1" s="1"/>
  <c r="CL108" i="6"/>
  <c r="W215" i="1" s="1"/>
  <c r="CL109" i="6"/>
  <c r="W342" i="1" s="1"/>
  <c r="CL110" i="6"/>
  <c r="W150" i="1" s="1"/>
  <c r="CL111" i="6"/>
  <c r="W216" i="1" s="1"/>
  <c r="CL112" i="6"/>
  <c r="W97" i="1" s="1"/>
  <c r="CL113" i="6"/>
  <c r="W272" i="1" s="1"/>
  <c r="CL114" i="6"/>
  <c r="W151" i="1" s="1"/>
  <c r="CL115" i="6"/>
  <c r="W343" i="1" s="1"/>
  <c r="CL116" i="6"/>
  <c r="W152" i="1" s="1"/>
  <c r="CL117" i="6"/>
  <c r="W153" i="1" s="1"/>
  <c r="CL118" i="6"/>
  <c r="W98" i="1" s="1"/>
  <c r="CL119" i="6"/>
  <c r="W154" i="1" s="1"/>
  <c r="CL120" i="6"/>
  <c r="W155" i="1" s="1"/>
  <c r="CL121" i="6"/>
  <c r="W156" i="1" s="1"/>
  <c r="CL122" i="6"/>
  <c r="W157" i="1" s="1"/>
  <c r="CL123" i="6"/>
  <c r="W158" i="1" s="1"/>
  <c r="CL124" i="6"/>
  <c r="W217" i="1" s="1"/>
  <c r="CL125" i="6"/>
  <c r="W159" i="1" s="1"/>
  <c r="CL126" i="6"/>
  <c r="W99" i="1" s="1"/>
  <c r="CL127" i="6"/>
  <c r="W100" i="1" s="1"/>
  <c r="CL128" i="6"/>
  <c r="W101" i="1" s="1"/>
  <c r="CL129" i="6"/>
  <c r="W218" i="1" s="1"/>
  <c r="CL130" i="6"/>
  <c r="W219" i="1" s="1"/>
  <c r="CL131" i="6"/>
  <c r="W220" i="1" s="1"/>
  <c r="CL132" i="6"/>
  <c r="W221" i="1" s="1"/>
  <c r="CL133" i="6"/>
  <c r="W160" i="1" s="1"/>
  <c r="CL134" i="6"/>
  <c r="W102" i="1" s="1"/>
  <c r="CL135" i="6"/>
  <c r="W103" i="1" s="1"/>
  <c r="CL136" i="6"/>
  <c r="W161" i="1" s="1"/>
  <c r="CL137" i="6"/>
  <c r="W162" i="1" s="1"/>
  <c r="CL138" i="6"/>
  <c r="W104" i="1" s="1"/>
  <c r="CL139" i="6"/>
  <c r="W222" i="1" s="1"/>
  <c r="CL140" i="6"/>
  <c r="W300" i="1" s="1"/>
  <c r="CL141" i="6"/>
  <c r="W105" i="1" s="1"/>
  <c r="CL142" i="6"/>
  <c r="W106" i="1" s="1"/>
  <c r="CL143" i="6"/>
  <c r="W273" i="1" s="1"/>
  <c r="CL144" i="6"/>
  <c r="W301" i="1" s="1"/>
  <c r="CL145" i="6"/>
  <c r="W223" i="1" s="1"/>
  <c r="CL146" i="6"/>
  <c r="W224" i="1" s="1"/>
  <c r="CL147" i="6"/>
  <c r="W163" i="1" s="1"/>
  <c r="CL148" i="6"/>
  <c r="W225" i="1" s="1"/>
  <c r="CL149" i="6"/>
  <c r="W274" i="1" s="1"/>
  <c r="CL150" i="6"/>
  <c r="W107" i="1" s="1"/>
  <c r="CL151" i="6"/>
  <c r="W108" i="1" s="1"/>
  <c r="CL152" i="6"/>
  <c r="W164" i="1" s="1"/>
  <c r="CL153" i="6"/>
  <c r="W109" i="1" s="1"/>
  <c r="CL154" i="6"/>
  <c r="W302" i="1" s="1"/>
  <c r="CL155" i="6"/>
  <c r="W165" i="1" s="1"/>
  <c r="CL156" i="6"/>
  <c r="W226" i="1" s="1"/>
  <c r="CL157" i="6"/>
  <c r="W303" i="1" s="1"/>
  <c r="CL158" i="6"/>
  <c r="W304" i="1" s="1"/>
  <c r="CL159" i="6"/>
  <c r="W275" i="1" s="1"/>
  <c r="CL160" i="6"/>
  <c r="W110" i="1" s="1"/>
  <c r="CL161" i="6"/>
  <c r="W111" i="1" s="1"/>
  <c r="CL162" i="6"/>
  <c r="W305" i="1" s="1"/>
  <c r="CL163" i="6"/>
  <c r="W306" i="1" s="1"/>
  <c r="CL164" i="6"/>
  <c r="W166" i="1" s="1"/>
  <c r="CL165" i="6"/>
  <c r="W307" i="1" s="1"/>
  <c r="CL166" i="6"/>
  <c r="W344" i="1" s="1"/>
  <c r="CL167" i="6"/>
  <c r="W227" i="1" s="1"/>
  <c r="CL168" i="6"/>
  <c r="W167" i="1" s="1"/>
  <c r="CL169" i="6"/>
  <c r="W168" i="1" s="1"/>
  <c r="CL170" i="6"/>
  <c r="W308" i="1" s="1"/>
  <c r="CL171" i="6"/>
  <c r="W169" i="1" s="1"/>
  <c r="CL172" i="6"/>
  <c r="W276" i="1" s="1"/>
  <c r="CL173" i="6"/>
  <c r="W309" i="1" s="1"/>
  <c r="CL174" i="6"/>
  <c r="W330" i="1" s="1"/>
  <c r="CL175" i="6"/>
  <c r="W331" i="1" s="1"/>
  <c r="CL176" i="6"/>
  <c r="W170" i="1" s="1"/>
  <c r="CL177" i="6"/>
  <c r="W310" i="1" s="1"/>
  <c r="CL178" i="6"/>
  <c r="W228" i="1" s="1"/>
  <c r="CL179" i="6"/>
  <c r="W229" i="1" s="1"/>
  <c r="CL180" i="6"/>
  <c r="W277" i="1" s="1"/>
  <c r="CL181" i="6"/>
  <c r="W171" i="1" s="1"/>
  <c r="CL182" i="6"/>
  <c r="W112" i="1" s="1"/>
  <c r="CL183" i="6"/>
  <c r="W113" i="1" s="1"/>
  <c r="CL184" i="6"/>
  <c r="W230" i="1" s="1"/>
  <c r="CL185" i="6"/>
  <c r="W231" i="1" s="1"/>
  <c r="CL186" i="6"/>
  <c r="W114" i="1" s="1"/>
  <c r="CL187" i="6"/>
  <c r="W278" i="1" s="1"/>
  <c r="CL188" i="6"/>
  <c r="W332" i="1" s="1"/>
  <c r="CL189" i="6"/>
  <c r="W279" i="1" s="1"/>
  <c r="CL190" i="6"/>
  <c r="W280" i="1" s="1"/>
  <c r="CL191" i="6"/>
  <c r="W281" i="1" s="1"/>
  <c r="CL192" i="6"/>
  <c r="W282" i="1" s="1"/>
  <c r="CL193" i="6"/>
  <c r="W283" i="1" s="1"/>
  <c r="CL194" i="6"/>
  <c r="W311" i="1" s="1"/>
  <c r="CL195" i="6"/>
  <c r="W232" i="1" s="1"/>
  <c r="CL196" i="6"/>
  <c r="W115" i="1" s="1"/>
  <c r="CL197" i="6"/>
  <c r="W172" i="1" s="1"/>
  <c r="CL198" i="6"/>
  <c r="CL199" i="6"/>
  <c r="W116" i="1" s="1"/>
  <c r="CL200" i="6"/>
  <c r="W233" i="1" s="1"/>
  <c r="CL201" i="6"/>
  <c r="W117" i="1" s="1"/>
  <c r="CL202" i="6"/>
  <c r="W118" i="1" s="1"/>
  <c r="CL203" i="6"/>
  <c r="W173" i="1" s="1"/>
  <c r="CL204" i="6"/>
  <c r="W284" i="1" s="1"/>
  <c r="CL205" i="6"/>
  <c r="W234" i="1" s="1"/>
  <c r="CL206" i="6"/>
  <c r="W235" i="1" s="1"/>
  <c r="CL207" i="6"/>
  <c r="W312" i="1" s="1"/>
  <c r="CL208" i="6"/>
  <c r="W119" i="1" s="1"/>
  <c r="CL209" i="6"/>
  <c r="W120" i="1" s="1"/>
  <c r="CL210" i="6"/>
  <c r="W174" i="1" s="1"/>
  <c r="CL211" i="6"/>
  <c r="W121" i="1" s="1"/>
  <c r="CL212" i="6"/>
  <c r="W236" i="1" s="1"/>
  <c r="CL213" i="6"/>
  <c r="W175" i="1" s="1"/>
  <c r="CL214" i="6"/>
  <c r="W285" i="1" s="1"/>
  <c r="CL215" i="6"/>
  <c r="W122" i="1" s="1"/>
  <c r="CL216" i="6"/>
  <c r="W333" i="1" s="1"/>
  <c r="CL217" i="6"/>
  <c r="W123" i="1" s="1"/>
  <c r="CL218" i="6"/>
  <c r="W237" i="1" s="1"/>
  <c r="CL219" i="6"/>
  <c r="W238" i="1" s="1"/>
  <c r="CL220" i="6"/>
  <c r="W176" i="1" s="1"/>
  <c r="CL221" i="6"/>
  <c r="W177" i="1" s="1"/>
  <c r="CL222" i="6"/>
  <c r="W178" i="1" s="1"/>
  <c r="CL223" i="6"/>
  <c r="W124" i="1" s="1"/>
  <c r="CL224" i="6"/>
  <c r="W179" i="1" s="1"/>
  <c r="CL225" i="6"/>
  <c r="W125" i="1" s="1"/>
  <c r="CL226" i="6"/>
  <c r="W313" i="1" s="1"/>
  <c r="CL227" i="6"/>
  <c r="W126" i="1" s="1"/>
  <c r="CL228" i="6"/>
  <c r="W286" i="1" s="1"/>
  <c r="CL229" i="6"/>
  <c r="W127" i="1" s="1"/>
  <c r="CL230" i="6"/>
  <c r="W180" i="1" s="1"/>
  <c r="CL231" i="6"/>
  <c r="W181" i="1" s="1"/>
  <c r="CL232" i="6"/>
  <c r="W287" i="1" s="1"/>
  <c r="CL233" i="6"/>
  <c r="W314" i="1" s="1"/>
  <c r="CL234" i="6"/>
  <c r="W128" i="1" s="1"/>
  <c r="CL235" i="6"/>
  <c r="W239" i="1" s="1"/>
  <c r="CL236" i="6"/>
  <c r="W182" i="1" s="1"/>
  <c r="CL237" i="6"/>
  <c r="W345" i="1" s="1"/>
  <c r="CL238" i="6"/>
  <c r="W288" i="1" s="1"/>
  <c r="CL239" i="6"/>
  <c r="W289" i="1" s="1"/>
  <c r="CL240" i="6"/>
  <c r="W334" i="1" s="1"/>
  <c r="CL241" i="6"/>
  <c r="W183" i="1" s="1"/>
  <c r="CL242" i="6"/>
  <c r="W315" i="1" s="1"/>
  <c r="CL243" i="6"/>
  <c r="W240" i="1" s="1"/>
  <c r="CL244" i="6"/>
  <c r="W335" i="1" s="1"/>
  <c r="CL245" i="6"/>
  <c r="W184" i="1" s="1"/>
  <c r="CL246" i="6"/>
  <c r="W346" i="1" s="1"/>
  <c r="CL247" i="6"/>
  <c r="W316" i="1" s="1"/>
  <c r="CL248" i="6"/>
  <c r="W129" i="1" s="1"/>
  <c r="CL249" i="6"/>
  <c r="W185" i="1" s="1"/>
  <c r="CL250" i="6"/>
  <c r="W130" i="1" s="1"/>
  <c r="CD4" i="6"/>
  <c r="CD5" i="6"/>
  <c r="CD6" i="6"/>
  <c r="U191" i="1" s="1"/>
  <c r="CD7" i="6"/>
  <c r="CD8" i="6"/>
  <c r="CD9" i="6"/>
  <c r="U192" i="1" s="1"/>
  <c r="CD10" i="6"/>
  <c r="U73" i="1" s="1"/>
  <c r="CD11" i="6"/>
  <c r="CD12" i="6"/>
  <c r="U251" i="1" s="1"/>
  <c r="CD13" i="6"/>
  <c r="CD14" i="6"/>
  <c r="U193" i="1" s="1"/>
  <c r="CD15" i="6"/>
  <c r="U252" i="1" s="1"/>
  <c r="CD16" i="6"/>
  <c r="U295" i="1" s="1"/>
  <c r="CD17" i="6"/>
  <c r="U194" i="1" s="1"/>
  <c r="CD18" i="6"/>
  <c r="U195" i="1" s="1"/>
  <c r="CD19" i="6"/>
  <c r="U253" i="1" s="1"/>
  <c r="CD20" i="6"/>
  <c r="U137" i="1" s="1"/>
  <c r="CD21" i="6"/>
  <c r="U138" i="1" s="1"/>
  <c r="CD22" i="6"/>
  <c r="U254" i="1" s="1"/>
  <c r="CD23" i="6"/>
  <c r="U196" i="1" s="1"/>
  <c r="CD24" i="6"/>
  <c r="U197" i="1" s="1"/>
  <c r="CD25" i="6"/>
  <c r="U255" i="1" s="1"/>
  <c r="CD26" i="6"/>
  <c r="U74" i="1" s="1"/>
  <c r="CD27" i="6"/>
  <c r="U256" i="1" s="1"/>
  <c r="CD28" i="6"/>
  <c r="U139" i="1" s="1"/>
  <c r="CD29" i="6"/>
  <c r="U322" i="1" s="1"/>
  <c r="CD30" i="6"/>
  <c r="U198" i="1" s="1"/>
  <c r="CD31" i="6"/>
  <c r="U75" i="1" s="1"/>
  <c r="CD32" i="6"/>
  <c r="U323" i="1" s="1"/>
  <c r="CD33" i="6"/>
  <c r="U257" i="1" s="1"/>
  <c r="CD34" i="6"/>
  <c r="U140" i="1" s="1"/>
  <c r="CD35" i="6"/>
  <c r="U199" i="1" s="1"/>
  <c r="CD36" i="6"/>
  <c r="U76" i="1" s="1"/>
  <c r="CD37" i="6"/>
  <c r="U77" i="1" s="1"/>
  <c r="CD38" i="6"/>
  <c r="U141" i="1" s="1"/>
  <c r="CD39" i="6"/>
  <c r="U78" i="1" s="1"/>
  <c r="CD40" i="6"/>
  <c r="U258" i="1" s="1"/>
  <c r="CD41" i="6"/>
  <c r="U79" i="1" s="1"/>
  <c r="CD42" i="6"/>
  <c r="U80" i="1" s="1"/>
  <c r="CD43" i="6"/>
  <c r="U259" i="1" s="1"/>
  <c r="CD44" i="6"/>
  <c r="U81" i="1" s="1"/>
  <c r="CD45" i="6"/>
  <c r="U82" i="1" s="1"/>
  <c r="CD46" i="6"/>
  <c r="U324" i="1" s="1"/>
  <c r="CD47" i="6"/>
  <c r="U142" i="1" s="1"/>
  <c r="CD48" i="6"/>
  <c r="U296" i="1" s="1"/>
  <c r="CD49" i="6"/>
  <c r="U143" i="1" s="1"/>
  <c r="CD50" i="6"/>
  <c r="U325" i="1" s="1"/>
  <c r="CD51" i="6"/>
  <c r="U83" i="1" s="1"/>
  <c r="CD52" i="6"/>
  <c r="U297" i="1" s="1"/>
  <c r="CD53" i="6"/>
  <c r="U260" i="1" s="1"/>
  <c r="CD54" i="6"/>
  <c r="U200" i="1" s="1"/>
  <c r="CD55" i="6"/>
  <c r="U261" i="1" s="1"/>
  <c r="CD56" i="6"/>
  <c r="U262" i="1" s="1"/>
  <c r="CD57" i="6"/>
  <c r="U201" i="1" s="1"/>
  <c r="CD58" i="6"/>
  <c r="CD59" i="6"/>
  <c r="U202" i="1" s="1"/>
  <c r="CD60" i="6"/>
  <c r="U203" i="1" s="1"/>
  <c r="CD61" i="6"/>
  <c r="U84" i="1" s="1"/>
  <c r="CD62" i="6"/>
  <c r="U85" i="1" s="1"/>
  <c r="CD63" i="6"/>
  <c r="U204" i="1" s="1"/>
  <c r="CD64" i="6"/>
  <c r="U86" i="1" s="1"/>
  <c r="CD65" i="6"/>
  <c r="U263" i="1" s="1"/>
  <c r="CD66" i="6"/>
  <c r="U264" i="1" s="1"/>
  <c r="CD67" i="6"/>
  <c r="U144" i="1" s="1"/>
  <c r="CD68" i="6"/>
  <c r="U326" i="1" s="1"/>
  <c r="CD69" i="6"/>
  <c r="U87" i="1" s="1"/>
  <c r="CD70" i="6"/>
  <c r="CD71" i="6"/>
  <c r="U265" i="1" s="1"/>
  <c r="CD72" i="6"/>
  <c r="U88" i="1" s="1"/>
  <c r="CD73" i="6"/>
  <c r="U89" i="1" s="1"/>
  <c r="CD74" i="6"/>
  <c r="U205" i="1" s="1"/>
  <c r="CD75" i="6"/>
  <c r="U90" i="1" s="1"/>
  <c r="CD76" i="6"/>
  <c r="U91" i="1" s="1"/>
  <c r="CD77" i="6"/>
  <c r="U327" i="1" s="1"/>
  <c r="CD78" i="6"/>
  <c r="U206" i="1" s="1"/>
  <c r="CD79" i="6"/>
  <c r="U298" i="1" s="1"/>
  <c r="CD80" i="6"/>
  <c r="U207" i="1" s="1"/>
  <c r="CD81" i="6"/>
  <c r="U208" i="1" s="1"/>
  <c r="CD82" i="6"/>
  <c r="U328" i="1" s="1"/>
  <c r="CD83" i="6"/>
  <c r="U299" i="1" s="1"/>
  <c r="CD84" i="6"/>
  <c r="U92" i="1" s="1"/>
  <c r="CD85" i="6"/>
  <c r="U93" i="1" s="1"/>
  <c r="CD86" i="6"/>
  <c r="U209" i="1" s="1"/>
  <c r="CD87" i="6"/>
  <c r="U210" i="1" s="1"/>
  <c r="CD88" i="6"/>
  <c r="U94" i="1" s="1"/>
  <c r="CD89" i="6"/>
  <c r="U211" i="1" s="1"/>
  <c r="CD90" i="6"/>
  <c r="U212" i="1" s="1"/>
  <c r="CD91" i="6"/>
  <c r="U266" i="1" s="1"/>
  <c r="CD92" i="6"/>
  <c r="U267" i="1" s="1"/>
  <c r="CD93" i="6"/>
  <c r="U268" i="1" s="1"/>
  <c r="CD94" i="6"/>
  <c r="U269" i="1" s="1"/>
  <c r="CD95" i="6"/>
  <c r="U341" i="1" s="1"/>
  <c r="CD96" i="6"/>
  <c r="U95" i="1" s="1"/>
  <c r="CD97" i="6"/>
  <c r="U96" i="1" s="1"/>
  <c r="CD98" i="6"/>
  <c r="U329" i="1" s="1"/>
  <c r="CD99" i="6"/>
  <c r="U270" i="1" s="1"/>
  <c r="CD100" i="6"/>
  <c r="U271" i="1" s="1"/>
  <c r="CD101" i="6"/>
  <c r="U145" i="1" s="1"/>
  <c r="CD102" i="6"/>
  <c r="U213" i="1" s="1"/>
  <c r="CD103" i="6"/>
  <c r="U214" i="1" s="1"/>
  <c r="CD104" i="6"/>
  <c r="U146" i="1" s="1"/>
  <c r="CD105" i="6"/>
  <c r="U147" i="1" s="1"/>
  <c r="CD106" i="6"/>
  <c r="U148" i="1" s="1"/>
  <c r="CD107" i="6"/>
  <c r="U149" i="1" s="1"/>
  <c r="CD108" i="6"/>
  <c r="U215" i="1" s="1"/>
  <c r="CD109" i="6"/>
  <c r="U342" i="1" s="1"/>
  <c r="CD110" i="6"/>
  <c r="U150" i="1" s="1"/>
  <c r="CD111" i="6"/>
  <c r="U216" i="1" s="1"/>
  <c r="CD112" i="6"/>
  <c r="U97" i="1" s="1"/>
  <c r="CD113" i="6"/>
  <c r="U272" i="1" s="1"/>
  <c r="CD114" i="6"/>
  <c r="U151" i="1" s="1"/>
  <c r="CD115" i="6"/>
  <c r="U343" i="1" s="1"/>
  <c r="CD116" i="6"/>
  <c r="U152" i="1" s="1"/>
  <c r="CD117" i="6"/>
  <c r="U153" i="1" s="1"/>
  <c r="CD118" i="6"/>
  <c r="U98" i="1" s="1"/>
  <c r="CD119" i="6"/>
  <c r="U154" i="1" s="1"/>
  <c r="CD120" i="6"/>
  <c r="U155" i="1" s="1"/>
  <c r="CD121" i="6"/>
  <c r="U156" i="1" s="1"/>
  <c r="CD122" i="6"/>
  <c r="U157" i="1" s="1"/>
  <c r="CD123" i="6"/>
  <c r="U158" i="1" s="1"/>
  <c r="CD124" i="6"/>
  <c r="U217" i="1" s="1"/>
  <c r="CD125" i="6"/>
  <c r="U159" i="1" s="1"/>
  <c r="CD126" i="6"/>
  <c r="U99" i="1" s="1"/>
  <c r="CD127" i="6"/>
  <c r="U100" i="1" s="1"/>
  <c r="CD128" i="6"/>
  <c r="U101" i="1" s="1"/>
  <c r="CD129" i="6"/>
  <c r="U218" i="1" s="1"/>
  <c r="CD130" i="6"/>
  <c r="U219" i="1" s="1"/>
  <c r="CD131" i="6"/>
  <c r="U220" i="1" s="1"/>
  <c r="CD132" i="6"/>
  <c r="U221" i="1" s="1"/>
  <c r="CD133" i="6"/>
  <c r="U160" i="1" s="1"/>
  <c r="CD134" i="6"/>
  <c r="U102" i="1" s="1"/>
  <c r="CD135" i="6"/>
  <c r="U103" i="1" s="1"/>
  <c r="CD136" i="6"/>
  <c r="U161" i="1" s="1"/>
  <c r="CD137" i="6"/>
  <c r="U162" i="1" s="1"/>
  <c r="CD138" i="6"/>
  <c r="U104" i="1" s="1"/>
  <c r="CD139" i="6"/>
  <c r="U222" i="1" s="1"/>
  <c r="CD140" i="6"/>
  <c r="U300" i="1" s="1"/>
  <c r="CD141" i="6"/>
  <c r="U105" i="1" s="1"/>
  <c r="CD142" i="6"/>
  <c r="U106" i="1" s="1"/>
  <c r="CD143" i="6"/>
  <c r="U273" i="1" s="1"/>
  <c r="CD144" i="6"/>
  <c r="U301" i="1" s="1"/>
  <c r="CD145" i="6"/>
  <c r="U223" i="1" s="1"/>
  <c r="CD146" i="6"/>
  <c r="U224" i="1" s="1"/>
  <c r="CD147" i="6"/>
  <c r="U163" i="1" s="1"/>
  <c r="CD148" i="6"/>
  <c r="U225" i="1" s="1"/>
  <c r="CD149" i="6"/>
  <c r="U274" i="1" s="1"/>
  <c r="CD150" i="6"/>
  <c r="U107" i="1" s="1"/>
  <c r="CD151" i="6"/>
  <c r="U108" i="1" s="1"/>
  <c r="CD152" i="6"/>
  <c r="U164" i="1" s="1"/>
  <c r="CD153" i="6"/>
  <c r="U109" i="1" s="1"/>
  <c r="CD154" i="6"/>
  <c r="U302" i="1" s="1"/>
  <c r="CD155" i="6"/>
  <c r="U165" i="1" s="1"/>
  <c r="CD156" i="6"/>
  <c r="U226" i="1" s="1"/>
  <c r="CD157" i="6"/>
  <c r="U303" i="1" s="1"/>
  <c r="CD158" i="6"/>
  <c r="U304" i="1" s="1"/>
  <c r="CD159" i="6"/>
  <c r="U275" i="1" s="1"/>
  <c r="CD160" i="6"/>
  <c r="U110" i="1" s="1"/>
  <c r="CD161" i="6"/>
  <c r="U111" i="1" s="1"/>
  <c r="CD162" i="6"/>
  <c r="U305" i="1" s="1"/>
  <c r="CD163" i="6"/>
  <c r="U306" i="1" s="1"/>
  <c r="CD164" i="6"/>
  <c r="U166" i="1" s="1"/>
  <c r="CD165" i="6"/>
  <c r="U307" i="1" s="1"/>
  <c r="CD166" i="6"/>
  <c r="U344" i="1" s="1"/>
  <c r="CD167" i="6"/>
  <c r="U227" i="1" s="1"/>
  <c r="CD168" i="6"/>
  <c r="U167" i="1" s="1"/>
  <c r="CD169" i="6"/>
  <c r="U168" i="1" s="1"/>
  <c r="CD170" i="6"/>
  <c r="U308" i="1" s="1"/>
  <c r="CD171" i="6"/>
  <c r="U169" i="1" s="1"/>
  <c r="CD172" i="6"/>
  <c r="U276" i="1" s="1"/>
  <c r="CD173" i="6"/>
  <c r="U309" i="1" s="1"/>
  <c r="CD174" i="6"/>
  <c r="U330" i="1" s="1"/>
  <c r="CD175" i="6"/>
  <c r="U331" i="1" s="1"/>
  <c r="CD176" i="6"/>
  <c r="U170" i="1" s="1"/>
  <c r="CD177" i="6"/>
  <c r="U310" i="1" s="1"/>
  <c r="CD178" i="6"/>
  <c r="U228" i="1" s="1"/>
  <c r="CD179" i="6"/>
  <c r="U229" i="1" s="1"/>
  <c r="CD180" i="6"/>
  <c r="U277" i="1" s="1"/>
  <c r="CD181" i="6"/>
  <c r="U171" i="1" s="1"/>
  <c r="CD182" i="6"/>
  <c r="U112" i="1" s="1"/>
  <c r="CD183" i="6"/>
  <c r="U113" i="1" s="1"/>
  <c r="CD184" i="6"/>
  <c r="U230" i="1" s="1"/>
  <c r="CD185" i="6"/>
  <c r="U231" i="1" s="1"/>
  <c r="CD186" i="6"/>
  <c r="U114" i="1" s="1"/>
  <c r="CD187" i="6"/>
  <c r="U278" i="1" s="1"/>
  <c r="CD188" i="6"/>
  <c r="U332" i="1" s="1"/>
  <c r="CD189" i="6"/>
  <c r="U279" i="1" s="1"/>
  <c r="CD190" i="6"/>
  <c r="U280" i="1" s="1"/>
  <c r="CD191" i="6"/>
  <c r="U281" i="1" s="1"/>
  <c r="CD192" i="6"/>
  <c r="U282" i="1" s="1"/>
  <c r="CD193" i="6"/>
  <c r="U283" i="1" s="1"/>
  <c r="CD194" i="6"/>
  <c r="U311" i="1" s="1"/>
  <c r="CD195" i="6"/>
  <c r="U232" i="1" s="1"/>
  <c r="CD196" i="6"/>
  <c r="U115" i="1" s="1"/>
  <c r="CD197" i="6"/>
  <c r="U172" i="1" s="1"/>
  <c r="CD198" i="6"/>
  <c r="CD199" i="6"/>
  <c r="U116" i="1" s="1"/>
  <c r="CD200" i="6"/>
  <c r="U233" i="1" s="1"/>
  <c r="CD201" i="6"/>
  <c r="U117" i="1" s="1"/>
  <c r="CD202" i="6"/>
  <c r="U118" i="1" s="1"/>
  <c r="CD203" i="6"/>
  <c r="U173" i="1" s="1"/>
  <c r="CD204" i="6"/>
  <c r="U284" i="1" s="1"/>
  <c r="CD205" i="6"/>
  <c r="U234" i="1" s="1"/>
  <c r="CD206" i="6"/>
  <c r="U235" i="1" s="1"/>
  <c r="CD207" i="6"/>
  <c r="U312" i="1" s="1"/>
  <c r="CD208" i="6"/>
  <c r="U119" i="1" s="1"/>
  <c r="CD209" i="6"/>
  <c r="U120" i="1" s="1"/>
  <c r="CD210" i="6"/>
  <c r="U174" i="1" s="1"/>
  <c r="CD211" i="6"/>
  <c r="U121" i="1" s="1"/>
  <c r="CD212" i="6"/>
  <c r="U236" i="1" s="1"/>
  <c r="CD213" i="6"/>
  <c r="U175" i="1" s="1"/>
  <c r="CD214" i="6"/>
  <c r="U285" i="1" s="1"/>
  <c r="CD215" i="6"/>
  <c r="U122" i="1" s="1"/>
  <c r="CD216" i="6"/>
  <c r="U333" i="1" s="1"/>
  <c r="CD217" i="6"/>
  <c r="U123" i="1" s="1"/>
  <c r="CD218" i="6"/>
  <c r="U237" i="1" s="1"/>
  <c r="CD219" i="6"/>
  <c r="U238" i="1" s="1"/>
  <c r="CD220" i="6"/>
  <c r="U176" i="1" s="1"/>
  <c r="CD221" i="6"/>
  <c r="U177" i="1" s="1"/>
  <c r="CD222" i="6"/>
  <c r="U178" i="1" s="1"/>
  <c r="CD223" i="6"/>
  <c r="U124" i="1" s="1"/>
  <c r="CD224" i="6"/>
  <c r="U179" i="1" s="1"/>
  <c r="CD225" i="6"/>
  <c r="U125" i="1" s="1"/>
  <c r="CD226" i="6"/>
  <c r="U313" i="1" s="1"/>
  <c r="CD227" i="6"/>
  <c r="U126" i="1" s="1"/>
  <c r="CD228" i="6"/>
  <c r="U286" i="1" s="1"/>
  <c r="CD229" i="6"/>
  <c r="U127" i="1" s="1"/>
  <c r="CD230" i="6"/>
  <c r="U180" i="1" s="1"/>
  <c r="CD231" i="6"/>
  <c r="U181" i="1" s="1"/>
  <c r="CD232" i="6"/>
  <c r="U287" i="1" s="1"/>
  <c r="CD233" i="6"/>
  <c r="U314" i="1" s="1"/>
  <c r="CD234" i="6"/>
  <c r="U128" i="1" s="1"/>
  <c r="CD235" i="6"/>
  <c r="U239" i="1" s="1"/>
  <c r="CD236" i="6"/>
  <c r="U182" i="1" s="1"/>
  <c r="CD237" i="6"/>
  <c r="U345" i="1" s="1"/>
  <c r="CD238" i="6"/>
  <c r="U288" i="1" s="1"/>
  <c r="CD239" i="6"/>
  <c r="U289" i="1" s="1"/>
  <c r="CD240" i="6"/>
  <c r="U334" i="1" s="1"/>
  <c r="CD241" i="6"/>
  <c r="U183" i="1" s="1"/>
  <c r="CD242" i="6"/>
  <c r="U315" i="1" s="1"/>
  <c r="CD243" i="6"/>
  <c r="U240" i="1" s="1"/>
  <c r="CD244" i="6"/>
  <c r="U335" i="1" s="1"/>
  <c r="CD245" i="6"/>
  <c r="U184" i="1" s="1"/>
  <c r="CD246" i="6"/>
  <c r="U346" i="1" s="1"/>
  <c r="CD247" i="6"/>
  <c r="U316" i="1" s="1"/>
  <c r="CD248" i="6"/>
  <c r="U129" i="1" s="1"/>
  <c r="CD249" i="6"/>
  <c r="U185" i="1" s="1"/>
  <c r="CD250" i="6"/>
  <c r="U130" i="1" s="1"/>
  <c r="BV4" i="6"/>
  <c r="BV5" i="6"/>
  <c r="BV6" i="6"/>
  <c r="S191" i="1" s="1"/>
  <c r="BV7" i="6"/>
  <c r="BV8" i="6"/>
  <c r="BV9" i="6"/>
  <c r="S192" i="1" s="1"/>
  <c r="BV10" i="6"/>
  <c r="S73" i="1" s="1"/>
  <c r="BV11" i="6"/>
  <c r="BV12" i="6"/>
  <c r="S251" i="1" s="1"/>
  <c r="BV13" i="6"/>
  <c r="BV14" i="6"/>
  <c r="S193" i="1" s="1"/>
  <c r="BV15" i="6"/>
  <c r="S252" i="1" s="1"/>
  <c r="BV16" i="6"/>
  <c r="S295" i="1" s="1"/>
  <c r="BV17" i="6"/>
  <c r="S194" i="1" s="1"/>
  <c r="BV18" i="6"/>
  <c r="S195" i="1" s="1"/>
  <c r="BV19" i="6"/>
  <c r="S253" i="1" s="1"/>
  <c r="BV20" i="6"/>
  <c r="S137" i="1" s="1"/>
  <c r="BV21" i="6"/>
  <c r="S138" i="1" s="1"/>
  <c r="BV22" i="6"/>
  <c r="S254" i="1" s="1"/>
  <c r="BV23" i="6"/>
  <c r="S196" i="1" s="1"/>
  <c r="BV24" i="6"/>
  <c r="S197" i="1" s="1"/>
  <c r="BV25" i="6"/>
  <c r="S255" i="1" s="1"/>
  <c r="BV26" i="6"/>
  <c r="S74" i="1" s="1"/>
  <c r="BV27" i="6"/>
  <c r="S256" i="1" s="1"/>
  <c r="BV28" i="6"/>
  <c r="S139" i="1" s="1"/>
  <c r="BV29" i="6"/>
  <c r="S322" i="1" s="1"/>
  <c r="BV30" i="6"/>
  <c r="S198" i="1" s="1"/>
  <c r="BV31" i="6"/>
  <c r="S75" i="1" s="1"/>
  <c r="BV32" i="6"/>
  <c r="S323" i="1" s="1"/>
  <c r="BV33" i="6"/>
  <c r="S257" i="1" s="1"/>
  <c r="BV34" i="6"/>
  <c r="S140" i="1" s="1"/>
  <c r="BV35" i="6"/>
  <c r="S199" i="1" s="1"/>
  <c r="BV36" i="6"/>
  <c r="S76" i="1" s="1"/>
  <c r="BV37" i="6"/>
  <c r="S77" i="1" s="1"/>
  <c r="BV38" i="6"/>
  <c r="S141" i="1" s="1"/>
  <c r="BV39" i="6"/>
  <c r="S78" i="1" s="1"/>
  <c r="BV40" i="6"/>
  <c r="S258" i="1" s="1"/>
  <c r="BV41" i="6"/>
  <c r="S79" i="1" s="1"/>
  <c r="BV42" i="6"/>
  <c r="S80" i="1" s="1"/>
  <c r="BV43" i="6"/>
  <c r="S259" i="1" s="1"/>
  <c r="BV44" i="6"/>
  <c r="S81" i="1" s="1"/>
  <c r="BV45" i="6"/>
  <c r="S82" i="1" s="1"/>
  <c r="BV46" i="6"/>
  <c r="S324" i="1" s="1"/>
  <c r="BV47" i="6"/>
  <c r="S142" i="1" s="1"/>
  <c r="BV48" i="6"/>
  <c r="S296" i="1" s="1"/>
  <c r="BV49" i="6"/>
  <c r="S143" i="1" s="1"/>
  <c r="BV50" i="6"/>
  <c r="S325" i="1" s="1"/>
  <c r="BV51" i="6"/>
  <c r="S83" i="1" s="1"/>
  <c r="BV52" i="6"/>
  <c r="S297" i="1" s="1"/>
  <c r="BV53" i="6"/>
  <c r="S260" i="1" s="1"/>
  <c r="BV54" i="6"/>
  <c r="S200" i="1" s="1"/>
  <c r="BV55" i="6"/>
  <c r="S261" i="1" s="1"/>
  <c r="BV56" i="6"/>
  <c r="S262" i="1" s="1"/>
  <c r="BV57" i="6"/>
  <c r="S201" i="1" s="1"/>
  <c r="BV58" i="6"/>
  <c r="BV59" i="6"/>
  <c r="S202" i="1" s="1"/>
  <c r="BV60" i="6"/>
  <c r="S203" i="1" s="1"/>
  <c r="BV61" i="6"/>
  <c r="S84" i="1" s="1"/>
  <c r="BV62" i="6"/>
  <c r="S85" i="1" s="1"/>
  <c r="BV63" i="6"/>
  <c r="S204" i="1" s="1"/>
  <c r="BV64" i="6"/>
  <c r="S86" i="1" s="1"/>
  <c r="BV65" i="6"/>
  <c r="S263" i="1" s="1"/>
  <c r="BV66" i="6"/>
  <c r="S264" i="1" s="1"/>
  <c r="BV67" i="6"/>
  <c r="S144" i="1" s="1"/>
  <c r="BV68" i="6"/>
  <c r="S326" i="1" s="1"/>
  <c r="BV69" i="6"/>
  <c r="S87" i="1" s="1"/>
  <c r="BV70" i="6"/>
  <c r="BV71" i="6"/>
  <c r="S265" i="1" s="1"/>
  <c r="BV72" i="6"/>
  <c r="S88" i="1" s="1"/>
  <c r="BV73" i="6"/>
  <c r="S89" i="1" s="1"/>
  <c r="BV74" i="6"/>
  <c r="S205" i="1" s="1"/>
  <c r="BV75" i="6"/>
  <c r="S90" i="1" s="1"/>
  <c r="BV76" i="6"/>
  <c r="S91" i="1" s="1"/>
  <c r="BV77" i="6"/>
  <c r="S327" i="1" s="1"/>
  <c r="BV78" i="6"/>
  <c r="S206" i="1" s="1"/>
  <c r="BV79" i="6"/>
  <c r="S298" i="1" s="1"/>
  <c r="BV80" i="6"/>
  <c r="S207" i="1" s="1"/>
  <c r="BV81" i="6"/>
  <c r="S208" i="1" s="1"/>
  <c r="BV82" i="6"/>
  <c r="S328" i="1" s="1"/>
  <c r="BV83" i="6"/>
  <c r="S299" i="1" s="1"/>
  <c r="BV84" i="6"/>
  <c r="S92" i="1" s="1"/>
  <c r="BV85" i="6"/>
  <c r="S93" i="1" s="1"/>
  <c r="BV86" i="6"/>
  <c r="S209" i="1" s="1"/>
  <c r="BV87" i="6"/>
  <c r="S210" i="1" s="1"/>
  <c r="BV88" i="6"/>
  <c r="S94" i="1" s="1"/>
  <c r="BV89" i="6"/>
  <c r="S211" i="1" s="1"/>
  <c r="BV90" i="6"/>
  <c r="S212" i="1" s="1"/>
  <c r="BV91" i="6"/>
  <c r="S266" i="1" s="1"/>
  <c r="BV92" i="6"/>
  <c r="S267" i="1" s="1"/>
  <c r="BV93" i="6"/>
  <c r="S268" i="1" s="1"/>
  <c r="BV94" i="6"/>
  <c r="S269" i="1" s="1"/>
  <c r="BV95" i="6"/>
  <c r="S341" i="1" s="1"/>
  <c r="BV96" i="6"/>
  <c r="S95" i="1" s="1"/>
  <c r="BV97" i="6"/>
  <c r="S96" i="1" s="1"/>
  <c r="BV98" i="6"/>
  <c r="S329" i="1" s="1"/>
  <c r="BV99" i="6"/>
  <c r="S270" i="1" s="1"/>
  <c r="BV100" i="6"/>
  <c r="S271" i="1" s="1"/>
  <c r="BV101" i="6"/>
  <c r="S145" i="1" s="1"/>
  <c r="BV102" i="6"/>
  <c r="S213" i="1" s="1"/>
  <c r="BV103" i="6"/>
  <c r="S214" i="1" s="1"/>
  <c r="BV104" i="6"/>
  <c r="S146" i="1" s="1"/>
  <c r="BV105" i="6"/>
  <c r="S147" i="1" s="1"/>
  <c r="BV106" i="6"/>
  <c r="S148" i="1" s="1"/>
  <c r="BV107" i="6"/>
  <c r="S149" i="1" s="1"/>
  <c r="BV108" i="6"/>
  <c r="S215" i="1" s="1"/>
  <c r="BV109" i="6"/>
  <c r="S342" i="1" s="1"/>
  <c r="BV110" i="6"/>
  <c r="S150" i="1" s="1"/>
  <c r="BV111" i="6"/>
  <c r="S216" i="1" s="1"/>
  <c r="BV112" i="6"/>
  <c r="S97" i="1" s="1"/>
  <c r="BV113" i="6"/>
  <c r="S272" i="1" s="1"/>
  <c r="BV114" i="6"/>
  <c r="S151" i="1" s="1"/>
  <c r="BV115" i="6"/>
  <c r="S343" i="1" s="1"/>
  <c r="BV116" i="6"/>
  <c r="S152" i="1" s="1"/>
  <c r="BV117" i="6"/>
  <c r="S153" i="1" s="1"/>
  <c r="BV118" i="6"/>
  <c r="S98" i="1" s="1"/>
  <c r="BV119" i="6"/>
  <c r="S154" i="1" s="1"/>
  <c r="BV120" i="6"/>
  <c r="S155" i="1" s="1"/>
  <c r="BV121" i="6"/>
  <c r="S156" i="1" s="1"/>
  <c r="BV122" i="6"/>
  <c r="S157" i="1" s="1"/>
  <c r="BV123" i="6"/>
  <c r="S158" i="1" s="1"/>
  <c r="BV124" i="6"/>
  <c r="S217" i="1" s="1"/>
  <c r="BV125" i="6"/>
  <c r="S159" i="1" s="1"/>
  <c r="BV126" i="6"/>
  <c r="S99" i="1" s="1"/>
  <c r="BV127" i="6"/>
  <c r="S100" i="1" s="1"/>
  <c r="BV128" i="6"/>
  <c r="S101" i="1" s="1"/>
  <c r="BV129" i="6"/>
  <c r="S218" i="1" s="1"/>
  <c r="BV130" i="6"/>
  <c r="S219" i="1" s="1"/>
  <c r="BV131" i="6"/>
  <c r="S220" i="1" s="1"/>
  <c r="BV132" i="6"/>
  <c r="S221" i="1" s="1"/>
  <c r="BV133" i="6"/>
  <c r="S160" i="1" s="1"/>
  <c r="BV134" i="6"/>
  <c r="S102" i="1" s="1"/>
  <c r="BV135" i="6"/>
  <c r="S103" i="1" s="1"/>
  <c r="BV136" i="6"/>
  <c r="S161" i="1" s="1"/>
  <c r="BV137" i="6"/>
  <c r="S162" i="1" s="1"/>
  <c r="BV138" i="6"/>
  <c r="S104" i="1" s="1"/>
  <c r="BV139" i="6"/>
  <c r="S222" i="1" s="1"/>
  <c r="BV140" i="6"/>
  <c r="S300" i="1" s="1"/>
  <c r="BV141" i="6"/>
  <c r="S105" i="1" s="1"/>
  <c r="BV142" i="6"/>
  <c r="S106" i="1" s="1"/>
  <c r="BV143" i="6"/>
  <c r="S273" i="1" s="1"/>
  <c r="BV144" i="6"/>
  <c r="S301" i="1" s="1"/>
  <c r="BV145" i="6"/>
  <c r="S223" i="1" s="1"/>
  <c r="BV146" i="6"/>
  <c r="S224" i="1" s="1"/>
  <c r="BV147" i="6"/>
  <c r="S163" i="1" s="1"/>
  <c r="BV148" i="6"/>
  <c r="S225" i="1" s="1"/>
  <c r="BV149" i="6"/>
  <c r="S274" i="1" s="1"/>
  <c r="BV150" i="6"/>
  <c r="S107" i="1" s="1"/>
  <c r="BV151" i="6"/>
  <c r="S108" i="1" s="1"/>
  <c r="BV152" i="6"/>
  <c r="S164" i="1" s="1"/>
  <c r="BV153" i="6"/>
  <c r="S109" i="1" s="1"/>
  <c r="BV154" i="6"/>
  <c r="S302" i="1" s="1"/>
  <c r="BV155" i="6"/>
  <c r="S165" i="1" s="1"/>
  <c r="BV156" i="6"/>
  <c r="S226" i="1" s="1"/>
  <c r="BV157" i="6"/>
  <c r="S303" i="1" s="1"/>
  <c r="BV158" i="6"/>
  <c r="S304" i="1" s="1"/>
  <c r="BV159" i="6"/>
  <c r="S275" i="1" s="1"/>
  <c r="BV160" i="6"/>
  <c r="S110" i="1" s="1"/>
  <c r="BV161" i="6"/>
  <c r="S111" i="1" s="1"/>
  <c r="BV162" i="6"/>
  <c r="S305" i="1" s="1"/>
  <c r="BV163" i="6"/>
  <c r="S306" i="1" s="1"/>
  <c r="BV164" i="6"/>
  <c r="S166" i="1" s="1"/>
  <c r="BV165" i="6"/>
  <c r="S307" i="1" s="1"/>
  <c r="BV166" i="6"/>
  <c r="S344" i="1" s="1"/>
  <c r="BV167" i="6"/>
  <c r="S227" i="1" s="1"/>
  <c r="BV168" i="6"/>
  <c r="S167" i="1" s="1"/>
  <c r="BV169" i="6"/>
  <c r="S168" i="1" s="1"/>
  <c r="BV170" i="6"/>
  <c r="S308" i="1" s="1"/>
  <c r="BV171" i="6"/>
  <c r="S169" i="1" s="1"/>
  <c r="BV172" i="6"/>
  <c r="S276" i="1" s="1"/>
  <c r="BV173" i="6"/>
  <c r="S309" i="1" s="1"/>
  <c r="BV174" i="6"/>
  <c r="S330" i="1" s="1"/>
  <c r="BV175" i="6"/>
  <c r="S331" i="1" s="1"/>
  <c r="BV176" i="6"/>
  <c r="S170" i="1" s="1"/>
  <c r="BV177" i="6"/>
  <c r="S310" i="1" s="1"/>
  <c r="BV178" i="6"/>
  <c r="S228" i="1" s="1"/>
  <c r="BV179" i="6"/>
  <c r="S229" i="1" s="1"/>
  <c r="BV180" i="6"/>
  <c r="S277" i="1" s="1"/>
  <c r="BV181" i="6"/>
  <c r="S171" i="1" s="1"/>
  <c r="BV182" i="6"/>
  <c r="S112" i="1" s="1"/>
  <c r="BV183" i="6"/>
  <c r="S113" i="1" s="1"/>
  <c r="BV184" i="6"/>
  <c r="S230" i="1" s="1"/>
  <c r="BV185" i="6"/>
  <c r="S231" i="1" s="1"/>
  <c r="BV186" i="6"/>
  <c r="S114" i="1" s="1"/>
  <c r="BV187" i="6"/>
  <c r="S278" i="1" s="1"/>
  <c r="BV188" i="6"/>
  <c r="S332" i="1" s="1"/>
  <c r="BV189" i="6"/>
  <c r="S279" i="1" s="1"/>
  <c r="BV190" i="6"/>
  <c r="S280" i="1" s="1"/>
  <c r="BV191" i="6"/>
  <c r="S281" i="1" s="1"/>
  <c r="BV192" i="6"/>
  <c r="S282" i="1" s="1"/>
  <c r="BV193" i="6"/>
  <c r="S283" i="1" s="1"/>
  <c r="BV194" i="6"/>
  <c r="S311" i="1" s="1"/>
  <c r="BV195" i="6"/>
  <c r="S232" i="1" s="1"/>
  <c r="BV196" i="6"/>
  <c r="S115" i="1" s="1"/>
  <c r="BV197" i="6"/>
  <c r="S172" i="1" s="1"/>
  <c r="BV198" i="6"/>
  <c r="BV199" i="6"/>
  <c r="S116" i="1" s="1"/>
  <c r="BV200" i="6"/>
  <c r="S233" i="1" s="1"/>
  <c r="BV201" i="6"/>
  <c r="S117" i="1" s="1"/>
  <c r="BV202" i="6"/>
  <c r="S118" i="1" s="1"/>
  <c r="BV203" i="6"/>
  <c r="S173" i="1" s="1"/>
  <c r="BV204" i="6"/>
  <c r="S284" i="1" s="1"/>
  <c r="BV205" i="6"/>
  <c r="S234" i="1" s="1"/>
  <c r="BV206" i="6"/>
  <c r="S235" i="1" s="1"/>
  <c r="BV207" i="6"/>
  <c r="S312" i="1" s="1"/>
  <c r="BV208" i="6"/>
  <c r="S119" i="1" s="1"/>
  <c r="BV209" i="6"/>
  <c r="S120" i="1" s="1"/>
  <c r="BV210" i="6"/>
  <c r="S174" i="1" s="1"/>
  <c r="BV211" i="6"/>
  <c r="S121" i="1" s="1"/>
  <c r="BV212" i="6"/>
  <c r="S236" i="1" s="1"/>
  <c r="BV213" i="6"/>
  <c r="S175" i="1" s="1"/>
  <c r="BV214" i="6"/>
  <c r="S285" i="1" s="1"/>
  <c r="BV215" i="6"/>
  <c r="S122" i="1" s="1"/>
  <c r="BV216" i="6"/>
  <c r="S333" i="1" s="1"/>
  <c r="BV217" i="6"/>
  <c r="S123" i="1" s="1"/>
  <c r="BV218" i="6"/>
  <c r="S237" i="1" s="1"/>
  <c r="BV219" i="6"/>
  <c r="S238" i="1" s="1"/>
  <c r="BV220" i="6"/>
  <c r="S176" i="1" s="1"/>
  <c r="BV221" i="6"/>
  <c r="S177" i="1" s="1"/>
  <c r="BV222" i="6"/>
  <c r="S178" i="1" s="1"/>
  <c r="BV223" i="6"/>
  <c r="S124" i="1" s="1"/>
  <c r="BV224" i="6"/>
  <c r="S179" i="1" s="1"/>
  <c r="BV225" i="6"/>
  <c r="S125" i="1" s="1"/>
  <c r="BV226" i="6"/>
  <c r="S313" i="1" s="1"/>
  <c r="BV227" i="6"/>
  <c r="S126" i="1" s="1"/>
  <c r="BV228" i="6"/>
  <c r="S286" i="1" s="1"/>
  <c r="BV229" i="6"/>
  <c r="S127" i="1" s="1"/>
  <c r="BV230" i="6"/>
  <c r="S180" i="1" s="1"/>
  <c r="BV231" i="6"/>
  <c r="S181" i="1" s="1"/>
  <c r="BV232" i="6"/>
  <c r="S287" i="1" s="1"/>
  <c r="BV233" i="6"/>
  <c r="S314" i="1" s="1"/>
  <c r="BV234" i="6"/>
  <c r="S128" i="1" s="1"/>
  <c r="BV235" i="6"/>
  <c r="S239" i="1" s="1"/>
  <c r="BV236" i="6"/>
  <c r="S182" i="1" s="1"/>
  <c r="BV237" i="6"/>
  <c r="S345" i="1" s="1"/>
  <c r="BV238" i="6"/>
  <c r="S288" i="1" s="1"/>
  <c r="BV239" i="6"/>
  <c r="S289" i="1" s="1"/>
  <c r="BV240" i="6"/>
  <c r="S334" i="1" s="1"/>
  <c r="BV241" i="6"/>
  <c r="S183" i="1" s="1"/>
  <c r="BV242" i="6"/>
  <c r="S315" i="1" s="1"/>
  <c r="BV243" i="6"/>
  <c r="S240" i="1" s="1"/>
  <c r="BV244" i="6"/>
  <c r="S335" i="1" s="1"/>
  <c r="BV245" i="6"/>
  <c r="S184" i="1" s="1"/>
  <c r="BV246" i="6"/>
  <c r="S346" i="1" s="1"/>
  <c r="BV247" i="6"/>
  <c r="S316" i="1" s="1"/>
  <c r="BV248" i="6"/>
  <c r="S129" i="1" s="1"/>
  <c r="BV249" i="6"/>
  <c r="S185" i="1" s="1"/>
  <c r="BV250" i="6"/>
  <c r="S130" i="1" s="1"/>
  <c r="BN4" i="6"/>
  <c r="BN5" i="6"/>
  <c r="BN6" i="6"/>
  <c r="Q191" i="1" s="1"/>
  <c r="BN7" i="6"/>
  <c r="BN8" i="6"/>
  <c r="BN9" i="6"/>
  <c r="Q192" i="1" s="1"/>
  <c r="BN10" i="6"/>
  <c r="Q73" i="1" s="1"/>
  <c r="BN11" i="6"/>
  <c r="BN12" i="6"/>
  <c r="Q251" i="1" s="1"/>
  <c r="BN13" i="6"/>
  <c r="BN14" i="6"/>
  <c r="Q193" i="1" s="1"/>
  <c r="BN15" i="6"/>
  <c r="Q252" i="1" s="1"/>
  <c r="BN16" i="6"/>
  <c r="Q295" i="1" s="1"/>
  <c r="BN17" i="6"/>
  <c r="Q194" i="1" s="1"/>
  <c r="BN18" i="6"/>
  <c r="Q195" i="1" s="1"/>
  <c r="BN19" i="6"/>
  <c r="Q253" i="1" s="1"/>
  <c r="BN20" i="6"/>
  <c r="Q137" i="1" s="1"/>
  <c r="BN21" i="6"/>
  <c r="Q138" i="1" s="1"/>
  <c r="BN22" i="6"/>
  <c r="Q254" i="1" s="1"/>
  <c r="BN23" i="6"/>
  <c r="Q196" i="1" s="1"/>
  <c r="BN24" i="6"/>
  <c r="Q197" i="1" s="1"/>
  <c r="BN25" i="6"/>
  <c r="Q255" i="1" s="1"/>
  <c r="BN26" i="6"/>
  <c r="Q74" i="1" s="1"/>
  <c r="BN27" i="6"/>
  <c r="Q256" i="1" s="1"/>
  <c r="BN28" i="6"/>
  <c r="Q139" i="1" s="1"/>
  <c r="BN29" i="6"/>
  <c r="Q322" i="1" s="1"/>
  <c r="BN30" i="6"/>
  <c r="Q198" i="1" s="1"/>
  <c r="BN31" i="6"/>
  <c r="Q75" i="1" s="1"/>
  <c r="BN32" i="6"/>
  <c r="Q323" i="1" s="1"/>
  <c r="BN33" i="6"/>
  <c r="Q257" i="1" s="1"/>
  <c r="BN34" i="6"/>
  <c r="Q140" i="1" s="1"/>
  <c r="BN35" i="6"/>
  <c r="Q199" i="1" s="1"/>
  <c r="BN36" i="6"/>
  <c r="Q76" i="1" s="1"/>
  <c r="BN37" i="6"/>
  <c r="Q77" i="1" s="1"/>
  <c r="BN38" i="6"/>
  <c r="Q141" i="1" s="1"/>
  <c r="BN39" i="6"/>
  <c r="Q78" i="1" s="1"/>
  <c r="BN40" i="6"/>
  <c r="Q258" i="1" s="1"/>
  <c r="BN41" i="6"/>
  <c r="Q79" i="1" s="1"/>
  <c r="BN42" i="6"/>
  <c r="Q80" i="1" s="1"/>
  <c r="BN43" i="6"/>
  <c r="Q259" i="1" s="1"/>
  <c r="BN44" i="6"/>
  <c r="Q81" i="1" s="1"/>
  <c r="BN45" i="6"/>
  <c r="Q82" i="1" s="1"/>
  <c r="BN46" i="6"/>
  <c r="Q324" i="1" s="1"/>
  <c r="BN47" i="6"/>
  <c r="Q142" i="1" s="1"/>
  <c r="BN48" i="6"/>
  <c r="Q296" i="1" s="1"/>
  <c r="BN49" i="6"/>
  <c r="Q143" i="1" s="1"/>
  <c r="BN50" i="6"/>
  <c r="Q325" i="1" s="1"/>
  <c r="BN51" i="6"/>
  <c r="Q83" i="1" s="1"/>
  <c r="BN52" i="6"/>
  <c r="Q297" i="1" s="1"/>
  <c r="BN53" i="6"/>
  <c r="Q260" i="1" s="1"/>
  <c r="BN54" i="6"/>
  <c r="Q200" i="1" s="1"/>
  <c r="BN55" i="6"/>
  <c r="Q261" i="1" s="1"/>
  <c r="BN56" i="6"/>
  <c r="Q262" i="1" s="1"/>
  <c r="BN57" i="6"/>
  <c r="Q201" i="1" s="1"/>
  <c r="BN58" i="6"/>
  <c r="BN59" i="6"/>
  <c r="Q202" i="1" s="1"/>
  <c r="BN60" i="6"/>
  <c r="Q203" i="1" s="1"/>
  <c r="BN61" i="6"/>
  <c r="Q84" i="1" s="1"/>
  <c r="BN62" i="6"/>
  <c r="Q85" i="1" s="1"/>
  <c r="BN63" i="6"/>
  <c r="Q204" i="1" s="1"/>
  <c r="BN64" i="6"/>
  <c r="Q86" i="1" s="1"/>
  <c r="BN65" i="6"/>
  <c r="Q263" i="1" s="1"/>
  <c r="BN66" i="6"/>
  <c r="Q264" i="1" s="1"/>
  <c r="BN67" i="6"/>
  <c r="Q144" i="1" s="1"/>
  <c r="BN68" i="6"/>
  <c r="Q326" i="1" s="1"/>
  <c r="BN69" i="6"/>
  <c r="Q87" i="1" s="1"/>
  <c r="BN70" i="6"/>
  <c r="BN71" i="6"/>
  <c r="Q265" i="1" s="1"/>
  <c r="BN72" i="6"/>
  <c r="Q88" i="1" s="1"/>
  <c r="BN73" i="6"/>
  <c r="Q89" i="1" s="1"/>
  <c r="BN74" i="6"/>
  <c r="Q205" i="1" s="1"/>
  <c r="BN75" i="6"/>
  <c r="Q90" i="1" s="1"/>
  <c r="BN76" i="6"/>
  <c r="Q91" i="1" s="1"/>
  <c r="BN77" i="6"/>
  <c r="Q327" i="1" s="1"/>
  <c r="BN78" i="6"/>
  <c r="Q206" i="1" s="1"/>
  <c r="BN79" i="6"/>
  <c r="Q298" i="1" s="1"/>
  <c r="BN80" i="6"/>
  <c r="Q207" i="1" s="1"/>
  <c r="BN81" i="6"/>
  <c r="Q208" i="1" s="1"/>
  <c r="BN82" i="6"/>
  <c r="Q328" i="1" s="1"/>
  <c r="BN83" i="6"/>
  <c r="Q299" i="1" s="1"/>
  <c r="BN84" i="6"/>
  <c r="Q92" i="1" s="1"/>
  <c r="BN85" i="6"/>
  <c r="Q93" i="1" s="1"/>
  <c r="BN86" i="6"/>
  <c r="Q209" i="1" s="1"/>
  <c r="BN87" i="6"/>
  <c r="Q210" i="1" s="1"/>
  <c r="BN88" i="6"/>
  <c r="Q94" i="1" s="1"/>
  <c r="BN89" i="6"/>
  <c r="Q211" i="1" s="1"/>
  <c r="BN90" i="6"/>
  <c r="Q212" i="1" s="1"/>
  <c r="BN91" i="6"/>
  <c r="Q266" i="1" s="1"/>
  <c r="BN92" i="6"/>
  <c r="Q267" i="1" s="1"/>
  <c r="BN93" i="6"/>
  <c r="Q268" i="1" s="1"/>
  <c r="BN94" i="6"/>
  <c r="Q269" i="1" s="1"/>
  <c r="BN95" i="6"/>
  <c r="Q341" i="1" s="1"/>
  <c r="BN96" i="6"/>
  <c r="Q95" i="1" s="1"/>
  <c r="BN97" i="6"/>
  <c r="Q96" i="1" s="1"/>
  <c r="BN98" i="6"/>
  <c r="Q329" i="1" s="1"/>
  <c r="BN99" i="6"/>
  <c r="Q270" i="1" s="1"/>
  <c r="BN100" i="6"/>
  <c r="Q271" i="1" s="1"/>
  <c r="BN101" i="6"/>
  <c r="Q145" i="1" s="1"/>
  <c r="BN102" i="6"/>
  <c r="Q213" i="1" s="1"/>
  <c r="BN103" i="6"/>
  <c r="Q214" i="1" s="1"/>
  <c r="BN104" i="6"/>
  <c r="Q146" i="1" s="1"/>
  <c r="BN105" i="6"/>
  <c r="Q147" i="1" s="1"/>
  <c r="BN106" i="6"/>
  <c r="Q148" i="1" s="1"/>
  <c r="BN107" i="6"/>
  <c r="Q149" i="1" s="1"/>
  <c r="BN108" i="6"/>
  <c r="Q215" i="1" s="1"/>
  <c r="BN109" i="6"/>
  <c r="Q342" i="1" s="1"/>
  <c r="BN110" i="6"/>
  <c r="Q150" i="1" s="1"/>
  <c r="BN111" i="6"/>
  <c r="Q216" i="1" s="1"/>
  <c r="BN112" i="6"/>
  <c r="Q97" i="1" s="1"/>
  <c r="BN113" i="6"/>
  <c r="Q272" i="1" s="1"/>
  <c r="BN114" i="6"/>
  <c r="Q151" i="1" s="1"/>
  <c r="BN115" i="6"/>
  <c r="Q343" i="1" s="1"/>
  <c r="BN116" i="6"/>
  <c r="Q152" i="1" s="1"/>
  <c r="BN117" i="6"/>
  <c r="Q153" i="1" s="1"/>
  <c r="BN118" i="6"/>
  <c r="Q98" i="1" s="1"/>
  <c r="BN119" i="6"/>
  <c r="Q154" i="1" s="1"/>
  <c r="BN120" i="6"/>
  <c r="Q155" i="1" s="1"/>
  <c r="BN121" i="6"/>
  <c r="Q156" i="1" s="1"/>
  <c r="BN122" i="6"/>
  <c r="Q157" i="1" s="1"/>
  <c r="BN123" i="6"/>
  <c r="Q158" i="1" s="1"/>
  <c r="BN124" i="6"/>
  <c r="Q217" i="1" s="1"/>
  <c r="BN125" i="6"/>
  <c r="Q159" i="1" s="1"/>
  <c r="BN126" i="6"/>
  <c r="Q99" i="1" s="1"/>
  <c r="BN127" i="6"/>
  <c r="Q100" i="1" s="1"/>
  <c r="BN128" i="6"/>
  <c r="Q101" i="1" s="1"/>
  <c r="BN129" i="6"/>
  <c r="Q218" i="1" s="1"/>
  <c r="BN130" i="6"/>
  <c r="Q219" i="1" s="1"/>
  <c r="BN131" i="6"/>
  <c r="Q220" i="1" s="1"/>
  <c r="BN132" i="6"/>
  <c r="Q221" i="1" s="1"/>
  <c r="BN133" i="6"/>
  <c r="Q160" i="1" s="1"/>
  <c r="BN134" i="6"/>
  <c r="Q102" i="1" s="1"/>
  <c r="BN135" i="6"/>
  <c r="Q103" i="1" s="1"/>
  <c r="BN136" i="6"/>
  <c r="Q161" i="1" s="1"/>
  <c r="BN137" i="6"/>
  <c r="Q162" i="1" s="1"/>
  <c r="BN138" i="6"/>
  <c r="Q104" i="1" s="1"/>
  <c r="BN139" i="6"/>
  <c r="Q222" i="1" s="1"/>
  <c r="BN140" i="6"/>
  <c r="Q300" i="1" s="1"/>
  <c r="BN141" i="6"/>
  <c r="Q105" i="1" s="1"/>
  <c r="BN142" i="6"/>
  <c r="Q106" i="1" s="1"/>
  <c r="BN143" i="6"/>
  <c r="Q273" i="1" s="1"/>
  <c r="BN144" i="6"/>
  <c r="Q301" i="1" s="1"/>
  <c r="BN145" i="6"/>
  <c r="Q223" i="1" s="1"/>
  <c r="BN146" i="6"/>
  <c r="Q224" i="1" s="1"/>
  <c r="BN147" i="6"/>
  <c r="Q163" i="1" s="1"/>
  <c r="BN148" i="6"/>
  <c r="Q225" i="1" s="1"/>
  <c r="BN149" i="6"/>
  <c r="Q274" i="1" s="1"/>
  <c r="BN150" i="6"/>
  <c r="Q107" i="1" s="1"/>
  <c r="BN151" i="6"/>
  <c r="Q108" i="1" s="1"/>
  <c r="BN152" i="6"/>
  <c r="Q164" i="1" s="1"/>
  <c r="BN153" i="6"/>
  <c r="Q109" i="1" s="1"/>
  <c r="BN154" i="6"/>
  <c r="Q302" i="1" s="1"/>
  <c r="BN155" i="6"/>
  <c r="Q165" i="1" s="1"/>
  <c r="BN156" i="6"/>
  <c r="Q226" i="1" s="1"/>
  <c r="BN157" i="6"/>
  <c r="Q303" i="1" s="1"/>
  <c r="BN158" i="6"/>
  <c r="Q304" i="1" s="1"/>
  <c r="BN159" i="6"/>
  <c r="Q275" i="1" s="1"/>
  <c r="BN160" i="6"/>
  <c r="Q110" i="1" s="1"/>
  <c r="BN161" i="6"/>
  <c r="Q111" i="1" s="1"/>
  <c r="BN162" i="6"/>
  <c r="Q305" i="1" s="1"/>
  <c r="BN163" i="6"/>
  <c r="Q306" i="1" s="1"/>
  <c r="BN164" i="6"/>
  <c r="Q166" i="1" s="1"/>
  <c r="BN165" i="6"/>
  <c r="Q307" i="1" s="1"/>
  <c r="BN166" i="6"/>
  <c r="Q344" i="1" s="1"/>
  <c r="BN167" i="6"/>
  <c r="Q227" i="1" s="1"/>
  <c r="BN168" i="6"/>
  <c r="Q167" i="1" s="1"/>
  <c r="BN169" i="6"/>
  <c r="Q168" i="1" s="1"/>
  <c r="BN170" i="6"/>
  <c r="Q308" i="1" s="1"/>
  <c r="BN171" i="6"/>
  <c r="Q169" i="1" s="1"/>
  <c r="BN172" i="6"/>
  <c r="Q276" i="1" s="1"/>
  <c r="BN173" i="6"/>
  <c r="Q309" i="1" s="1"/>
  <c r="BN174" i="6"/>
  <c r="Q330" i="1" s="1"/>
  <c r="BN175" i="6"/>
  <c r="Q331" i="1" s="1"/>
  <c r="BN176" i="6"/>
  <c r="Q170" i="1" s="1"/>
  <c r="BN177" i="6"/>
  <c r="Q310" i="1" s="1"/>
  <c r="BN178" i="6"/>
  <c r="Q228" i="1" s="1"/>
  <c r="BN179" i="6"/>
  <c r="Q229" i="1" s="1"/>
  <c r="BN180" i="6"/>
  <c r="Q277" i="1" s="1"/>
  <c r="BN181" i="6"/>
  <c r="Q171" i="1" s="1"/>
  <c r="BN182" i="6"/>
  <c r="Q112" i="1" s="1"/>
  <c r="BN183" i="6"/>
  <c r="Q113" i="1" s="1"/>
  <c r="BN184" i="6"/>
  <c r="Q230" i="1" s="1"/>
  <c r="BN185" i="6"/>
  <c r="Q231" i="1" s="1"/>
  <c r="BN186" i="6"/>
  <c r="Q114" i="1" s="1"/>
  <c r="BN187" i="6"/>
  <c r="Q278" i="1" s="1"/>
  <c r="BN188" i="6"/>
  <c r="Q332" i="1" s="1"/>
  <c r="BN189" i="6"/>
  <c r="Q279" i="1" s="1"/>
  <c r="BN190" i="6"/>
  <c r="Q280" i="1" s="1"/>
  <c r="BN191" i="6"/>
  <c r="Q281" i="1" s="1"/>
  <c r="BN192" i="6"/>
  <c r="Q282" i="1" s="1"/>
  <c r="BN193" i="6"/>
  <c r="Q283" i="1" s="1"/>
  <c r="BN194" i="6"/>
  <c r="Q311" i="1" s="1"/>
  <c r="BN195" i="6"/>
  <c r="Q232" i="1" s="1"/>
  <c r="BN196" i="6"/>
  <c r="Q115" i="1" s="1"/>
  <c r="BN197" i="6"/>
  <c r="Q172" i="1" s="1"/>
  <c r="BN198" i="6"/>
  <c r="BN199" i="6"/>
  <c r="Q116" i="1" s="1"/>
  <c r="BN200" i="6"/>
  <c r="Q233" i="1" s="1"/>
  <c r="BN201" i="6"/>
  <c r="Q117" i="1" s="1"/>
  <c r="BN202" i="6"/>
  <c r="Q118" i="1" s="1"/>
  <c r="BN203" i="6"/>
  <c r="Q173" i="1" s="1"/>
  <c r="BN204" i="6"/>
  <c r="Q284" i="1" s="1"/>
  <c r="BN205" i="6"/>
  <c r="Q234" i="1" s="1"/>
  <c r="BN206" i="6"/>
  <c r="Q235" i="1" s="1"/>
  <c r="BN207" i="6"/>
  <c r="Q312" i="1" s="1"/>
  <c r="BN208" i="6"/>
  <c r="Q119" i="1" s="1"/>
  <c r="BN209" i="6"/>
  <c r="Q120" i="1" s="1"/>
  <c r="BN210" i="6"/>
  <c r="Q174" i="1" s="1"/>
  <c r="BN211" i="6"/>
  <c r="Q121" i="1" s="1"/>
  <c r="BN212" i="6"/>
  <c r="Q236" i="1" s="1"/>
  <c r="BN213" i="6"/>
  <c r="Q175" i="1" s="1"/>
  <c r="BN214" i="6"/>
  <c r="Q285" i="1" s="1"/>
  <c r="BN215" i="6"/>
  <c r="Q122" i="1" s="1"/>
  <c r="BN216" i="6"/>
  <c r="Q333" i="1" s="1"/>
  <c r="BN217" i="6"/>
  <c r="Q123" i="1" s="1"/>
  <c r="BN218" i="6"/>
  <c r="Q237" i="1" s="1"/>
  <c r="BN219" i="6"/>
  <c r="Q238" i="1" s="1"/>
  <c r="BN220" i="6"/>
  <c r="Q176" i="1" s="1"/>
  <c r="BN221" i="6"/>
  <c r="Q177" i="1" s="1"/>
  <c r="BN222" i="6"/>
  <c r="Q178" i="1" s="1"/>
  <c r="BN223" i="6"/>
  <c r="Q124" i="1" s="1"/>
  <c r="BN224" i="6"/>
  <c r="Q179" i="1" s="1"/>
  <c r="BN225" i="6"/>
  <c r="Q125" i="1" s="1"/>
  <c r="BN226" i="6"/>
  <c r="Q313" i="1" s="1"/>
  <c r="BN227" i="6"/>
  <c r="Q126" i="1" s="1"/>
  <c r="BN228" i="6"/>
  <c r="Q286" i="1" s="1"/>
  <c r="BN229" i="6"/>
  <c r="Q127" i="1" s="1"/>
  <c r="BN230" i="6"/>
  <c r="Q180" i="1" s="1"/>
  <c r="BN231" i="6"/>
  <c r="Q181" i="1" s="1"/>
  <c r="BN232" i="6"/>
  <c r="Q287" i="1" s="1"/>
  <c r="BN233" i="6"/>
  <c r="Q314" i="1" s="1"/>
  <c r="BN234" i="6"/>
  <c r="Q128" i="1" s="1"/>
  <c r="BN235" i="6"/>
  <c r="Q239" i="1" s="1"/>
  <c r="BN236" i="6"/>
  <c r="Q182" i="1" s="1"/>
  <c r="BN237" i="6"/>
  <c r="Q345" i="1" s="1"/>
  <c r="BN238" i="6"/>
  <c r="Q288" i="1" s="1"/>
  <c r="BN239" i="6"/>
  <c r="Q289" i="1" s="1"/>
  <c r="BN240" i="6"/>
  <c r="Q334" i="1" s="1"/>
  <c r="BN241" i="6"/>
  <c r="Q183" i="1" s="1"/>
  <c r="BN242" i="6"/>
  <c r="Q315" i="1" s="1"/>
  <c r="BN243" i="6"/>
  <c r="Q240" i="1" s="1"/>
  <c r="BN244" i="6"/>
  <c r="Q335" i="1" s="1"/>
  <c r="BN245" i="6"/>
  <c r="Q184" i="1" s="1"/>
  <c r="BN246" i="6"/>
  <c r="Q346" i="1" s="1"/>
  <c r="BN247" i="6"/>
  <c r="Q316" i="1" s="1"/>
  <c r="BN248" i="6"/>
  <c r="Q129" i="1" s="1"/>
  <c r="BN249" i="6"/>
  <c r="Q185" i="1" s="1"/>
  <c r="BN250" i="6"/>
  <c r="Q130" i="1" s="1"/>
  <c r="BF4" i="6"/>
  <c r="BF5" i="6"/>
  <c r="BF6" i="6"/>
  <c r="O191" i="1" s="1"/>
  <c r="BF7" i="6"/>
  <c r="BF8" i="6"/>
  <c r="BF9" i="6"/>
  <c r="O192" i="1" s="1"/>
  <c r="BF10" i="6"/>
  <c r="O73" i="1" s="1"/>
  <c r="BF11" i="6"/>
  <c r="BF12" i="6"/>
  <c r="O251" i="1" s="1"/>
  <c r="BF13" i="6"/>
  <c r="BF14" i="6"/>
  <c r="O193" i="1" s="1"/>
  <c r="BF15" i="6"/>
  <c r="O252" i="1" s="1"/>
  <c r="BF16" i="6"/>
  <c r="O295" i="1" s="1"/>
  <c r="BF17" i="6"/>
  <c r="O194" i="1" s="1"/>
  <c r="BF18" i="6"/>
  <c r="O195" i="1" s="1"/>
  <c r="BF19" i="6"/>
  <c r="O253" i="1" s="1"/>
  <c r="BF20" i="6"/>
  <c r="O137" i="1" s="1"/>
  <c r="BF21" i="6"/>
  <c r="O138" i="1" s="1"/>
  <c r="BF22" i="6"/>
  <c r="O254" i="1" s="1"/>
  <c r="BF23" i="6"/>
  <c r="O196" i="1" s="1"/>
  <c r="BF24" i="6"/>
  <c r="O197" i="1" s="1"/>
  <c r="BF25" i="6"/>
  <c r="O255" i="1" s="1"/>
  <c r="BF26" i="6"/>
  <c r="O74" i="1" s="1"/>
  <c r="BF27" i="6"/>
  <c r="O256" i="1" s="1"/>
  <c r="BF28" i="6"/>
  <c r="O139" i="1" s="1"/>
  <c r="BF29" i="6"/>
  <c r="O322" i="1" s="1"/>
  <c r="BF30" i="6"/>
  <c r="O198" i="1" s="1"/>
  <c r="BF31" i="6"/>
  <c r="O75" i="1" s="1"/>
  <c r="BF32" i="6"/>
  <c r="O323" i="1" s="1"/>
  <c r="BF33" i="6"/>
  <c r="O257" i="1" s="1"/>
  <c r="BF34" i="6"/>
  <c r="O140" i="1" s="1"/>
  <c r="BF35" i="6"/>
  <c r="O199" i="1" s="1"/>
  <c r="BF36" i="6"/>
  <c r="O76" i="1" s="1"/>
  <c r="BF37" i="6"/>
  <c r="O77" i="1" s="1"/>
  <c r="BF38" i="6"/>
  <c r="O141" i="1" s="1"/>
  <c r="BF39" i="6"/>
  <c r="O78" i="1" s="1"/>
  <c r="BF40" i="6"/>
  <c r="O258" i="1" s="1"/>
  <c r="BF41" i="6"/>
  <c r="O79" i="1" s="1"/>
  <c r="BF42" i="6"/>
  <c r="O80" i="1" s="1"/>
  <c r="BF43" i="6"/>
  <c r="O259" i="1" s="1"/>
  <c r="BF44" i="6"/>
  <c r="O81" i="1" s="1"/>
  <c r="BF45" i="6"/>
  <c r="O82" i="1" s="1"/>
  <c r="BF46" i="6"/>
  <c r="O324" i="1" s="1"/>
  <c r="BF47" i="6"/>
  <c r="O142" i="1" s="1"/>
  <c r="BF48" i="6"/>
  <c r="O296" i="1" s="1"/>
  <c r="BF49" i="6"/>
  <c r="O143" i="1" s="1"/>
  <c r="BF50" i="6"/>
  <c r="O325" i="1" s="1"/>
  <c r="BF51" i="6"/>
  <c r="O83" i="1" s="1"/>
  <c r="BF52" i="6"/>
  <c r="O297" i="1" s="1"/>
  <c r="BF53" i="6"/>
  <c r="O260" i="1" s="1"/>
  <c r="BF54" i="6"/>
  <c r="O200" i="1" s="1"/>
  <c r="BF55" i="6"/>
  <c r="O261" i="1" s="1"/>
  <c r="BF56" i="6"/>
  <c r="O262" i="1" s="1"/>
  <c r="BF57" i="6"/>
  <c r="O201" i="1" s="1"/>
  <c r="BF58" i="6"/>
  <c r="BF59" i="6"/>
  <c r="O202" i="1" s="1"/>
  <c r="BF60" i="6"/>
  <c r="O203" i="1" s="1"/>
  <c r="BF61" i="6"/>
  <c r="O84" i="1" s="1"/>
  <c r="BF62" i="6"/>
  <c r="O85" i="1" s="1"/>
  <c r="BF63" i="6"/>
  <c r="O204" i="1" s="1"/>
  <c r="BF64" i="6"/>
  <c r="O86" i="1" s="1"/>
  <c r="BF65" i="6"/>
  <c r="O263" i="1" s="1"/>
  <c r="BF66" i="6"/>
  <c r="O264" i="1" s="1"/>
  <c r="BF67" i="6"/>
  <c r="O144" i="1" s="1"/>
  <c r="BF68" i="6"/>
  <c r="O326" i="1" s="1"/>
  <c r="BF69" i="6"/>
  <c r="O87" i="1" s="1"/>
  <c r="BF70" i="6"/>
  <c r="BF71" i="6"/>
  <c r="O265" i="1" s="1"/>
  <c r="BF72" i="6"/>
  <c r="O88" i="1" s="1"/>
  <c r="BF73" i="6"/>
  <c r="O89" i="1" s="1"/>
  <c r="BF74" i="6"/>
  <c r="O205" i="1" s="1"/>
  <c r="BF75" i="6"/>
  <c r="O90" i="1" s="1"/>
  <c r="BF76" i="6"/>
  <c r="O91" i="1" s="1"/>
  <c r="BF77" i="6"/>
  <c r="O327" i="1" s="1"/>
  <c r="BF78" i="6"/>
  <c r="O206" i="1" s="1"/>
  <c r="BF79" i="6"/>
  <c r="O298" i="1" s="1"/>
  <c r="BF80" i="6"/>
  <c r="O207" i="1" s="1"/>
  <c r="BF81" i="6"/>
  <c r="O208" i="1" s="1"/>
  <c r="BF82" i="6"/>
  <c r="O328" i="1" s="1"/>
  <c r="BF83" i="6"/>
  <c r="O299" i="1" s="1"/>
  <c r="BF84" i="6"/>
  <c r="O92" i="1" s="1"/>
  <c r="BF85" i="6"/>
  <c r="O93" i="1" s="1"/>
  <c r="BF86" i="6"/>
  <c r="O209" i="1" s="1"/>
  <c r="BF87" i="6"/>
  <c r="O210" i="1" s="1"/>
  <c r="BF88" i="6"/>
  <c r="O94" i="1" s="1"/>
  <c r="BF89" i="6"/>
  <c r="O211" i="1" s="1"/>
  <c r="BF90" i="6"/>
  <c r="O212" i="1" s="1"/>
  <c r="BF91" i="6"/>
  <c r="O266" i="1" s="1"/>
  <c r="BF92" i="6"/>
  <c r="O267" i="1" s="1"/>
  <c r="BF93" i="6"/>
  <c r="O268" i="1" s="1"/>
  <c r="BF94" i="6"/>
  <c r="O269" i="1" s="1"/>
  <c r="BF95" i="6"/>
  <c r="O341" i="1" s="1"/>
  <c r="BF96" i="6"/>
  <c r="O95" i="1" s="1"/>
  <c r="BF97" i="6"/>
  <c r="O96" i="1" s="1"/>
  <c r="BF98" i="6"/>
  <c r="O329" i="1" s="1"/>
  <c r="BF99" i="6"/>
  <c r="O270" i="1" s="1"/>
  <c r="BF100" i="6"/>
  <c r="O271" i="1" s="1"/>
  <c r="BF101" i="6"/>
  <c r="O145" i="1" s="1"/>
  <c r="BF102" i="6"/>
  <c r="O213" i="1" s="1"/>
  <c r="BF103" i="6"/>
  <c r="O214" i="1" s="1"/>
  <c r="BF104" i="6"/>
  <c r="O146" i="1" s="1"/>
  <c r="BF105" i="6"/>
  <c r="O147" i="1" s="1"/>
  <c r="BF106" i="6"/>
  <c r="O148" i="1" s="1"/>
  <c r="BF107" i="6"/>
  <c r="O149" i="1" s="1"/>
  <c r="BF108" i="6"/>
  <c r="O215" i="1" s="1"/>
  <c r="BF109" i="6"/>
  <c r="O342" i="1" s="1"/>
  <c r="BF110" i="6"/>
  <c r="O150" i="1" s="1"/>
  <c r="BF111" i="6"/>
  <c r="O216" i="1" s="1"/>
  <c r="BF112" i="6"/>
  <c r="O97" i="1" s="1"/>
  <c r="BF113" i="6"/>
  <c r="O272" i="1" s="1"/>
  <c r="BF114" i="6"/>
  <c r="O151" i="1" s="1"/>
  <c r="BF115" i="6"/>
  <c r="O343" i="1" s="1"/>
  <c r="BF116" i="6"/>
  <c r="O152" i="1" s="1"/>
  <c r="BF117" i="6"/>
  <c r="O153" i="1" s="1"/>
  <c r="BF118" i="6"/>
  <c r="O98" i="1" s="1"/>
  <c r="BF119" i="6"/>
  <c r="O154" i="1" s="1"/>
  <c r="BF120" i="6"/>
  <c r="O155" i="1" s="1"/>
  <c r="BF121" i="6"/>
  <c r="O156" i="1" s="1"/>
  <c r="BF122" i="6"/>
  <c r="O157" i="1" s="1"/>
  <c r="BF123" i="6"/>
  <c r="O158" i="1" s="1"/>
  <c r="BF124" i="6"/>
  <c r="O217" i="1" s="1"/>
  <c r="BF125" i="6"/>
  <c r="O159" i="1" s="1"/>
  <c r="BF126" i="6"/>
  <c r="O99" i="1" s="1"/>
  <c r="BF127" i="6"/>
  <c r="O100" i="1" s="1"/>
  <c r="BF128" i="6"/>
  <c r="O101" i="1" s="1"/>
  <c r="BF129" i="6"/>
  <c r="O218" i="1" s="1"/>
  <c r="BF130" i="6"/>
  <c r="O219" i="1" s="1"/>
  <c r="BF131" i="6"/>
  <c r="O220" i="1" s="1"/>
  <c r="BF132" i="6"/>
  <c r="O221" i="1" s="1"/>
  <c r="BF133" i="6"/>
  <c r="O160" i="1" s="1"/>
  <c r="BF134" i="6"/>
  <c r="O102" i="1" s="1"/>
  <c r="BF135" i="6"/>
  <c r="O103" i="1" s="1"/>
  <c r="BF136" i="6"/>
  <c r="O161" i="1" s="1"/>
  <c r="BF137" i="6"/>
  <c r="O162" i="1" s="1"/>
  <c r="BF138" i="6"/>
  <c r="O104" i="1" s="1"/>
  <c r="BF139" i="6"/>
  <c r="O222" i="1" s="1"/>
  <c r="BF140" i="6"/>
  <c r="O300" i="1" s="1"/>
  <c r="BF141" i="6"/>
  <c r="O105" i="1" s="1"/>
  <c r="BF142" i="6"/>
  <c r="O106" i="1" s="1"/>
  <c r="BF143" i="6"/>
  <c r="O273" i="1" s="1"/>
  <c r="BF144" i="6"/>
  <c r="O301" i="1" s="1"/>
  <c r="BF145" i="6"/>
  <c r="O223" i="1" s="1"/>
  <c r="BF146" i="6"/>
  <c r="O224" i="1" s="1"/>
  <c r="BF147" i="6"/>
  <c r="O163" i="1" s="1"/>
  <c r="BF148" i="6"/>
  <c r="O225" i="1" s="1"/>
  <c r="BF149" i="6"/>
  <c r="O274" i="1" s="1"/>
  <c r="BF150" i="6"/>
  <c r="O107" i="1" s="1"/>
  <c r="BF151" i="6"/>
  <c r="O108" i="1" s="1"/>
  <c r="BF152" i="6"/>
  <c r="O164" i="1" s="1"/>
  <c r="BF153" i="6"/>
  <c r="O109" i="1" s="1"/>
  <c r="BF154" i="6"/>
  <c r="O302" i="1" s="1"/>
  <c r="BF155" i="6"/>
  <c r="O165" i="1" s="1"/>
  <c r="BF156" i="6"/>
  <c r="O226" i="1" s="1"/>
  <c r="BF157" i="6"/>
  <c r="O303" i="1" s="1"/>
  <c r="BF158" i="6"/>
  <c r="O304" i="1" s="1"/>
  <c r="BF159" i="6"/>
  <c r="O275" i="1" s="1"/>
  <c r="BF160" i="6"/>
  <c r="O110" i="1" s="1"/>
  <c r="BF161" i="6"/>
  <c r="O111" i="1" s="1"/>
  <c r="BF162" i="6"/>
  <c r="O305" i="1" s="1"/>
  <c r="BF163" i="6"/>
  <c r="O306" i="1" s="1"/>
  <c r="BF164" i="6"/>
  <c r="O166" i="1" s="1"/>
  <c r="BF165" i="6"/>
  <c r="O307" i="1" s="1"/>
  <c r="BF166" i="6"/>
  <c r="O344" i="1" s="1"/>
  <c r="BF167" i="6"/>
  <c r="O227" i="1" s="1"/>
  <c r="BF168" i="6"/>
  <c r="O167" i="1" s="1"/>
  <c r="BF169" i="6"/>
  <c r="O168" i="1" s="1"/>
  <c r="BF170" i="6"/>
  <c r="O308" i="1" s="1"/>
  <c r="BF171" i="6"/>
  <c r="O169" i="1" s="1"/>
  <c r="BF172" i="6"/>
  <c r="O276" i="1" s="1"/>
  <c r="BF173" i="6"/>
  <c r="O309" i="1" s="1"/>
  <c r="BF174" i="6"/>
  <c r="O330" i="1" s="1"/>
  <c r="BF175" i="6"/>
  <c r="O331" i="1" s="1"/>
  <c r="BF176" i="6"/>
  <c r="O170" i="1" s="1"/>
  <c r="BF177" i="6"/>
  <c r="O310" i="1" s="1"/>
  <c r="BF178" i="6"/>
  <c r="O228" i="1" s="1"/>
  <c r="BF179" i="6"/>
  <c r="O229" i="1" s="1"/>
  <c r="BF180" i="6"/>
  <c r="O277" i="1" s="1"/>
  <c r="BF181" i="6"/>
  <c r="O171" i="1" s="1"/>
  <c r="BF182" i="6"/>
  <c r="O112" i="1" s="1"/>
  <c r="BF183" i="6"/>
  <c r="O113" i="1" s="1"/>
  <c r="BF184" i="6"/>
  <c r="O230" i="1" s="1"/>
  <c r="BF185" i="6"/>
  <c r="O231" i="1" s="1"/>
  <c r="BF186" i="6"/>
  <c r="O114" i="1" s="1"/>
  <c r="BF187" i="6"/>
  <c r="O278" i="1" s="1"/>
  <c r="BF188" i="6"/>
  <c r="O332" i="1" s="1"/>
  <c r="BF189" i="6"/>
  <c r="O279" i="1" s="1"/>
  <c r="BF190" i="6"/>
  <c r="O280" i="1" s="1"/>
  <c r="BF191" i="6"/>
  <c r="O281" i="1" s="1"/>
  <c r="BF192" i="6"/>
  <c r="O282" i="1" s="1"/>
  <c r="BF193" i="6"/>
  <c r="O283" i="1" s="1"/>
  <c r="BF194" i="6"/>
  <c r="O311" i="1" s="1"/>
  <c r="BF195" i="6"/>
  <c r="O232" i="1" s="1"/>
  <c r="BF196" i="6"/>
  <c r="O115" i="1" s="1"/>
  <c r="BF197" i="6"/>
  <c r="O172" i="1" s="1"/>
  <c r="BF198" i="6"/>
  <c r="BF199" i="6"/>
  <c r="O116" i="1" s="1"/>
  <c r="BF200" i="6"/>
  <c r="O233" i="1" s="1"/>
  <c r="BF201" i="6"/>
  <c r="O117" i="1" s="1"/>
  <c r="BF202" i="6"/>
  <c r="O118" i="1" s="1"/>
  <c r="BF203" i="6"/>
  <c r="O173" i="1" s="1"/>
  <c r="BF204" i="6"/>
  <c r="O284" i="1" s="1"/>
  <c r="BF205" i="6"/>
  <c r="O234" i="1" s="1"/>
  <c r="BF206" i="6"/>
  <c r="O235" i="1" s="1"/>
  <c r="BF207" i="6"/>
  <c r="O312" i="1" s="1"/>
  <c r="BF208" i="6"/>
  <c r="O119" i="1" s="1"/>
  <c r="BF209" i="6"/>
  <c r="O120" i="1" s="1"/>
  <c r="BF210" i="6"/>
  <c r="O174" i="1" s="1"/>
  <c r="BF211" i="6"/>
  <c r="O121" i="1" s="1"/>
  <c r="BF212" i="6"/>
  <c r="O236" i="1" s="1"/>
  <c r="BF213" i="6"/>
  <c r="O175" i="1" s="1"/>
  <c r="BF214" i="6"/>
  <c r="O285" i="1" s="1"/>
  <c r="BF215" i="6"/>
  <c r="O122" i="1" s="1"/>
  <c r="BF216" i="6"/>
  <c r="O333" i="1" s="1"/>
  <c r="BF217" i="6"/>
  <c r="O123" i="1" s="1"/>
  <c r="BF218" i="6"/>
  <c r="O237" i="1" s="1"/>
  <c r="BF219" i="6"/>
  <c r="O238" i="1" s="1"/>
  <c r="BF220" i="6"/>
  <c r="O176" i="1" s="1"/>
  <c r="BF221" i="6"/>
  <c r="O177" i="1" s="1"/>
  <c r="BF222" i="6"/>
  <c r="O178" i="1" s="1"/>
  <c r="BF223" i="6"/>
  <c r="O124" i="1" s="1"/>
  <c r="BF224" i="6"/>
  <c r="O179" i="1" s="1"/>
  <c r="BF225" i="6"/>
  <c r="O125" i="1" s="1"/>
  <c r="BF226" i="6"/>
  <c r="O313" i="1" s="1"/>
  <c r="BF227" i="6"/>
  <c r="O126" i="1" s="1"/>
  <c r="BF228" i="6"/>
  <c r="O286" i="1" s="1"/>
  <c r="BF229" i="6"/>
  <c r="O127" i="1" s="1"/>
  <c r="BF230" i="6"/>
  <c r="O180" i="1" s="1"/>
  <c r="BF231" i="6"/>
  <c r="O181" i="1" s="1"/>
  <c r="BF232" i="6"/>
  <c r="O287" i="1" s="1"/>
  <c r="BF233" i="6"/>
  <c r="O314" i="1" s="1"/>
  <c r="BF234" i="6"/>
  <c r="O128" i="1" s="1"/>
  <c r="BF235" i="6"/>
  <c r="O239" i="1" s="1"/>
  <c r="BF236" i="6"/>
  <c r="O182" i="1" s="1"/>
  <c r="BF237" i="6"/>
  <c r="O345" i="1" s="1"/>
  <c r="BF238" i="6"/>
  <c r="O288" i="1" s="1"/>
  <c r="BF239" i="6"/>
  <c r="O289" i="1" s="1"/>
  <c r="BF240" i="6"/>
  <c r="O334" i="1" s="1"/>
  <c r="BF241" i="6"/>
  <c r="O183" i="1" s="1"/>
  <c r="BF242" i="6"/>
  <c r="O315" i="1" s="1"/>
  <c r="BF243" i="6"/>
  <c r="O240" i="1" s="1"/>
  <c r="BF244" i="6"/>
  <c r="O335" i="1" s="1"/>
  <c r="BF245" i="6"/>
  <c r="O184" i="1" s="1"/>
  <c r="BF246" i="6"/>
  <c r="O346" i="1" s="1"/>
  <c r="BF247" i="6"/>
  <c r="O316" i="1" s="1"/>
  <c r="BF248" i="6"/>
  <c r="O129" i="1" s="1"/>
  <c r="BF249" i="6"/>
  <c r="O185" i="1" s="1"/>
  <c r="BF250" i="6"/>
  <c r="O130" i="1" s="1"/>
  <c r="AX4" i="6"/>
  <c r="AX5" i="6"/>
  <c r="AX6" i="6"/>
  <c r="M191" i="1" s="1"/>
  <c r="AX7" i="6"/>
  <c r="AX8" i="6"/>
  <c r="AX9" i="6"/>
  <c r="M192" i="1" s="1"/>
  <c r="AX10" i="6"/>
  <c r="M73" i="1" s="1"/>
  <c r="AX11" i="6"/>
  <c r="AX12" i="6"/>
  <c r="M251" i="1" s="1"/>
  <c r="AX13" i="6"/>
  <c r="AX14" i="6"/>
  <c r="M193" i="1" s="1"/>
  <c r="AX15" i="6"/>
  <c r="M252" i="1" s="1"/>
  <c r="AX16" i="6"/>
  <c r="M295" i="1" s="1"/>
  <c r="AX17" i="6"/>
  <c r="M194" i="1" s="1"/>
  <c r="AX18" i="6"/>
  <c r="M195" i="1" s="1"/>
  <c r="AX19" i="6"/>
  <c r="M253" i="1" s="1"/>
  <c r="AX20" i="6"/>
  <c r="M137" i="1" s="1"/>
  <c r="AX21" i="6"/>
  <c r="M138" i="1" s="1"/>
  <c r="AX22" i="6"/>
  <c r="M254" i="1" s="1"/>
  <c r="AX23" i="6"/>
  <c r="M196" i="1" s="1"/>
  <c r="AX24" i="6"/>
  <c r="M197" i="1" s="1"/>
  <c r="AX25" i="6"/>
  <c r="M255" i="1" s="1"/>
  <c r="AX26" i="6"/>
  <c r="M74" i="1" s="1"/>
  <c r="AX27" i="6"/>
  <c r="M256" i="1" s="1"/>
  <c r="AX28" i="6"/>
  <c r="M139" i="1" s="1"/>
  <c r="AX29" i="6"/>
  <c r="M322" i="1" s="1"/>
  <c r="AX30" i="6"/>
  <c r="M198" i="1" s="1"/>
  <c r="AX31" i="6"/>
  <c r="M75" i="1" s="1"/>
  <c r="AX32" i="6"/>
  <c r="M323" i="1" s="1"/>
  <c r="AX33" i="6"/>
  <c r="M257" i="1" s="1"/>
  <c r="AX34" i="6"/>
  <c r="M140" i="1" s="1"/>
  <c r="AX35" i="6"/>
  <c r="M199" i="1" s="1"/>
  <c r="AX36" i="6"/>
  <c r="M76" i="1" s="1"/>
  <c r="AX37" i="6"/>
  <c r="M77" i="1" s="1"/>
  <c r="AX38" i="6"/>
  <c r="M141" i="1" s="1"/>
  <c r="AX39" i="6"/>
  <c r="M78" i="1" s="1"/>
  <c r="AX40" i="6"/>
  <c r="M258" i="1" s="1"/>
  <c r="AX41" i="6"/>
  <c r="M79" i="1" s="1"/>
  <c r="AX42" i="6"/>
  <c r="M80" i="1" s="1"/>
  <c r="AX43" i="6"/>
  <c r="M259" i="1" s="1"/>
  <c r="AX44" i="6"/>
  <c r="M81" i="1" s="1"/>
  <c r="AX45" i="6"/>
  <c r="M82" i="1" s="1"/>
  <c r="AX46" i="6"/>
  <c r="M324" i="1" s="1"/>
  <c r="AX47" i="6"/>
  <c r="M142" i="1" s="1"/>
  <c r="AX48" i="6"/>
  <c r="M296" i="1" s="1"/>
  <c r="AX49" i="6"/>
  <c r="M143" i="1" s="1"/>
  <c r="AX50" i="6"/>
  <c r="M325" i="1" s="1"/>
  <c r="AX51" i="6"/>
  <c r="M83" i="1" s="1"/>
  <c r="AX52" i="6"/>
  <c r="M297" i="1" s="1"/>
  <c r="AX53" i="6"/>
  <c r="M260" i="1" s="1"/>
  <c r="AX54" i="6"/>
  <c r="M200" i="1" s="1"/>
  <c r="AX55" i="6"/>
  <c r="M261" i="1" s="1"/>
  <c r="AX56" i="6"/>
  <c r="M262" i="1" s="1"/>
  <c r="AX57" i="6"/>
  <c r="M201" i="1" s="1"/>
  <c r="AX58" i="6"/>
  <c r="AX59" i="6"/>
  <c r="M202" i="1" s="1"/>
  <c r="AX60" i="6"/>
  <c r="M203" i="1" s="1"/>
  <c r="AX61" i="6"/>
  <c r="M84" i="1" s="1"/>
  <c r="AX62" i="6"/>
  <c r="M85" i="1" s="1"/>
  <c r="AX63" i="6"/>
  <c r="M204" i="1" s="1"/>
  <c r="AX64" i="6"/>
  <c r="M86" i="1" s="1"/>
  <c r="AX65" i="6"/>
  <c r="M263" i="1" s="1"/>
  <c r="AX66" i="6"/>
  <c r="M264" i="1" s="1"/>
  <c r="AX67" i="6"/>
  <c r="M144" i="1" s="1"/>
  <c r="AX68" i="6"/>
  <c r="M326" i="1" s="1"/>
  <c r="AX69" i="6"/>
  <c r="M87" i="1" s="1"/>
  <c r="AX70" i="6"/>
  <c r="AX71" i="6"/>
  <c r="M265" i="1" s="1"/>
  <c r="AX72" i="6"/>
  <c r="M88" i="1" s="1"/>
  <c r="AX73" i="6"/>
  <c r="M89" i="1" s="1"/>
  <c r="AX74" i="6"/>
  <c r="M205" i="1" s="1"/>
  <c r="AX75" i="6"/>
  <c r="M90" i="1" s="1"/>
  <c r="AX76" i="6"/>
  <c r="M91" i="1" s="1"/>
  <c r="AX77" i="6"/>
  <c r="M327" i="1" s="1"/>
  <c r="AX78" i="6"/>
  <c r="M206" i="1" s="1"/>
  <c r="AX79" i="6"/>
  <c r="M298" i="1" s="1"/>
  <c r="AX80" i="6"/>
  <c r="M207" i="1" s="1"/>
  <c r="AX81" i="6"/>
  <c r="M208" i="1" s="1"/>
  <c r="AX82" i="6"/>
  <c r="M328" i="1" s="1"/>
  <c r="AX83" i="6"/>
  <c r="M299" i="1" s="1"/>
  <c r="AX84" i="6"/>
  <c r="M92" i="1" s="1"/>
  <c r="AX85" i="6"/>
  <c r="M93" i="1" s="1"/>
  <c r="AX86" i="6"/>
  <c r="M209" i="1" s="1"/>
  <c r="AX87" i="6"/>
  <c r="M210" i="1" s="1"/>
  <c r="AX88" i="6"/>
  <c r="M94" i="1" s="1"/>
  <c r="AX89" i="6"/>
  <c r="M211" i="1" s="1"/>
  <c r="AX90" i="6"/>
  <c r="M212" i="1" s="1"/>
  <c r="AX91" i="6"/>
  <c r="M266" i="1" s="1"/>
  <c r="AX92" i="6"/>
  <c r="M267" i="1" s="1"/>
  <c r="AX93" i="6"/>
  <c r="M268" i="1" s="1"/>
  <c r="AX94" i="6"/>
  <c r="M269" i="1" s="1"/>
  <c r="AX95" i="6"/>
  <c r="M341" i="1" s="1"/>
  <c r="AX96" i="6"/>
  <c r="M95" i="1" s="1"/>
  <c r="AX97" i="6"/>
  <c r="M96" i="1" s="1"/>
  <c r="AX98" i="6"/>
  <c r="M329" i="1" s="1"/>
  <c r="AX99" i="6"/>
  <c r="M270" i="1" s="1"/>
  <c r="AX100" i="6"/>
  <c r="M271" i="1" s="1"/>
  <c r="AX101" i="6"/>
  <c r="M145" i="1" s="1"/>
  <c r="AX102" i="6"/>
  <c r="M213" i="1" s="1"/>
  <c r="AX103" i="6"/>
  <c r="M214" i="1" s="1"/>
  <c r="AX104" i="6"/>
  <c r="M146" i="1" s="1"/>
  <c r="AX105" i="6"/>
  <c r="M147" i="1" s="1"/>
  <c r="AX106" i="6"/>
  <c r="M148" i="1" s="1"/>
  <c r="AX107" i="6"/>
  <c r="M149" i="1" s="1"/>
  <c r="AX108" i="6"/>
  <c r="M215" i="1" s="1"/>
  <c r="AX109" i="6"/>
  <c r="M342" i="1" s="1"/>
  <c r="AX110" i="6"/>
  <c r="M150" i="1" s="1"/>
  <c r="AX111" i="6"/>
  <c r="M216" i="1" s="1"/>
  <c r="AX112" i="6"/>
  <c r="M97" i="1" s="1"/>
  <c r="AX113" i="6"/>
  <c r="M272" i="1" s="1"/>
  <c r="AX114" i="6"/>
  <c r="M151" i="1" s="1"/>
  <c r="AX115" i="6"/>
  <c r="M343" i="1" s="1"/>
  <c r="AX116" i="6"/>
  <c r="M152" i="1" s="1"/>
  <c r="AX117" i="6"/>
  <c r="M153" i="1" s="1"/>
  <c r="AX118" i="6"/>
  <c r="M98" i="1" s="1"/>
  <c r="AX119" i="6"/>
  <c r="M154" i="1" s="1"/>
  <c r="AX120" i="6"/>
  <c r="M155" i="1" s="1"/>
  <c r="AX121" i="6"/>
  <c r="M156" i="1" s="1"/>
  <c r="AX122" i="6"/>
  <c r="M157" i="1" s="1"/>
  <c r="AX123" i="6"/>
  <c r="M158" i="1" s="1"/>
  <c r="AX124" i="6"/>
  <c r="M217" i="1" s="1"/>
  <c r="AX125" i="6"/>
  <c r="M159" i="1" s="1"/>
  <c r="AX126" i="6"/>
  <c r="M99" i="1" s="1"/>
  <c r="AX127" i="6"/>
  <c r="M100" i="1" s="1"/>
  <c r="AX128" i="6"/>
  <c r="M101" i="1" s="1"/>
  <c r="AX129" i="6"/>
  <c r="M218" i="1" s="1"/>
  <c r="AX130" i="6"/>
  <c r="M219" i="1" s="1"/>
  <c r="AX131" i="6"/>
  <c r="M220" i="1" s="1"/>
  <c r="AX132" i="6"/>
  <c r="M221" i="1" s="1"/>
  <c r="AX133" i="6"/>
  <c r="M160" i="1" s="1"/>
  <c r="AX134" i="6"/>
  <c r="M102" i="1" s="1"/>
  <c r="AX135" i="6"/>
  <c r="M103" i="1" s="1"/>
  <c r="AX136" i="6"/>
  <c r="M161" i="1" s="1"/>
  <c r="AX137" i="6"/>
  <c r="M162" i="1" s="1"/>
  <c r="AX138" i="6"/>
  <c r="M104" i="1" s="1"/>
  <c r="AX139" i="6"/>
  <c r="M222" i="1" s="1"/>
  <c r="AX140" i="6"/>
  <c r="M300" i="1" s="1"/>
  <c r="AX141" i="6"/>
  <c r="M105" i="1" s="1"/>
  <c r="AX142" i="6"/>
  <c r="M106" i="1" s="1"/>
  <c r="AX143" i="6"/>
  <c r="M273" i="1" s="1"/>
  <c r="AX144" i="6"/>
  <c r="M301" i="1" s="1"/>
  <c r="AX145" i="6"/>
  <c r="M223" i="1" s="1"/>
  <c r="AX146" i="6"/>
  <c r="M224" i="1" s="1"/>
  <c r="AX147" i="6"/>
  <c r="M163" i="1" s="1"/>
  <c r="AX148" i="6"/>
  <c r="M225" i="1" s="1"/>
  <c r="AX149" i="6"/>
  <c r="M274" i="1" s="1"/>
  <c r="AX150" i="6"/>
  <c r="M107" i="1" s="1"/>
  <c r="AX151" i="6"/>
  <c r="M108" i="1" s="1"/>
  <c r="AX152" i="6"/>
  <c r="M164" i="1" s="1"/>
  <c r="AX153" i="6"/>
  <c r="M109" i="1" s="1"/>
  <c r="AX154" i="6"/>
  <c r="M302" i="1" s="1"/>
  <c r="AX155" i="6"/>
  <c r="M165" i="1" s="1"/>
  <c r="AX156" i="6"/>
  <c r="M226" i="1" s="1"/>
  <c r="AX157" i="6"/>
  <c r="M303" i="1" s="1"/>
  <c r="AX158" i="6"/>
  <c r="M304" i="1" s="1"/>
  <c r="AX159" i="6"/>
  <c r="M275" i="1" s="1"/>
  <c r="AX160" i="6"/>
  <c r="M110" i="1" s="1"/>
  <c r="AX161" i="6"/>
  <c r="M111" i="1" s="1"/>
  <c r="AX162" i="6"/>
  <c r="M305" i="1" s="1"/>
  <c r="AX163" i="6"/>
  <c r="M306" i="1" s="1"/>
  <c r="AX164" i="6"/>
  <c r="M166" i="1" s="1"/>
  <c r="AX165" i="6"/>
  <c r="M307" i="1" s="1"/>
  <c r="AX166" i="6"/>
  <c r="M344" i="1" s="1"/>
  <c r="AX167" i="6"/>
  <c r="M227" i="1" s="1"/>
  <c r="AX168" i="6"/>
  <c r="M167" i="1" s="1"/>
  <c r="AX169" i="6"/>
  <c r="M168" i="1" s="1"/>
  <c r="AX170" i="6"/>
  <c r="M308" i="1" s="1"/>
  <c r="AX171" i="6"/>
  <c r="M169" i="1" s="1"/>
  <c r="AX172" i="6"/>
  <c r="M276" i="1" s="1"/>
  <c r="AX173" i="6"/>
  <c r="M309" i="1" s="1"/>
  <c r="AX174" i="6"/>
  <c r="M330" i="1" s="1"/>
  <c r="AX175" i="6"/>
  <c r="M331" i="1" s="1"/>
  <c r="AX176" i="6"/>
  <c r="M170" i="1" s="1"/>
  <c r="AX177" i="6"/>
  <c r="M310" i="1" s="1"/>
  <c r="AX178" i="6"/>
  <c r="M228" i="1" s="1"/>
  <c r="AX179" i="6"/>
  <c r="M229" i="1" s="1"/>
  <c r="AX180" i="6"/>
  <c r="M277" i="1" s="1"/>
  <c r="AX181" i="6"/>
  <c r="M171" i="1" s="1"/>
  <c r="AX182" i="6"/>
  <c r="M112" i="1" s="1"/>
  <c r="AX183" i="6"/>
  <c r="M113" i="1" s="1"/>
  <c r="AX184" i="6"/>
  <c r="M230" i="1" s="1"/>
  <c r="AX185" i="6"/>
  <c r="M231" i="1" s="1"/>
  <c r="AX186" i="6"/>
  <c r="M114" i="1" s="1"/>
  <c r="AX187" i="6"/>
  <c r="M278" i="1" s="1"/>
  <c r="AX188" i="6"/>
  <c r="M332" i="1" s="1"/>
  <c r="AX189" i="6"/>
  <c r="M279" i="1" s="1"/>
  <c r="AX190" i="6"/>
  <c r="M280" i="1" s="1"/>
  <c r="AX191" i="6"/>
  <c r="M281" i="1" s="1"/>
  <c r="AX192" i="6"/>
  <c r="M282" i="1" s="1"/>
  <c r="AX193" i="6"/>
  <c r="M283" i="1" s="1"/>
  <c r="AX194" i="6"/>
  <c r="M311" i="1" s="1"/>
  <c r="AX195" i="6"/>
  <c r="M232" i="1" s="1"/>
  <c r="AX196" i="6"/>
  <c r="M115" i="1" s="1"/>
  <c r="AX197" i="6"/>
  <c r="M172" i="1" s="1"/>
  <c r="AX198" i="6"/>
  <c r="AX199" i="6"/>
  <c r="M116" i="1" s="1"/>
  <c r="AX200" i="6"/>
  <c r="M233" i="1" s="1"/>
  <c r="AX201" i="6"/>
  <c r="M117" i="1" s="1"/>
  <c r="AX202" i="6"/>
  <c r="M118" i="1" s="1"/>
  <c r="AX203" i="6"/>
  <c r="M173" i="1" s="1"/>
  <c r="AX204" i="6"/>
  <c r="M284" i="1" s="1"/>
  <c r="AX205" i="6"/>
  <c r="M234" i="1" s="1"/>
  <c r="AX206" i="6"/>
  <c r="M235" i="1" s="1"/>
  <c r="AX207" i="6"/>
  <c r="M312" i="1" s="1"/>
  <c r="AX208" i="6"/>
  <c r="M119" i="1" s="1"/>
  <c r="AX209" i="6"/>
  <c r="M120" i="1" s="1"/>
  <c r="AX210" i="6"/>
  <c r="M174" i="1" s="1"/>
  <c r="AX211" i="6"/>
  <c r="M121" i="1" s="1"/>
  <c r="AX212" i="6"/>
  <c r="M236" i="1" s="1"/>
  <c r="AX213" i="6"/>
  <c r="M175" i="1" s="1"/>
  <c r="AX214" i="6"/>
  <c r="M285" i="1" s="1"/>
  <c r="AX215" i="6"/>
  <c r="M122" i="1" s="1"/>
  <c r="AX216" i="6"/>
  <c r="M333" i="1" s="1"/>
  <c r="AX217" i="6"/>
  <c r="M123" i="1" s="1"/>
  <c r="AX218" i="6"/>
  <c r="M237" i="1" s="1"/>
  <c r="AX219" i="6"/>
  <c r="M238" i="1" s="1"/>
  <c r="AX220" i="6"/>
  <c r="M176" i="1" s="1"/>
  <c r="AX221" i="6"/>
  <c r="M177" i="1" s="1"/>
  <c r="AX222" i="6"/>
  <c r="M178" i="1" s="1"/>
  <c r="AX223" i="6"/>
  <c r="M124" i="1" s="1"/>
  <c r="AX224" i="6"/>
  <c r="M179" i="1" s="1"/>
  <c r="AX225" i="6"/>
  <c r="M125" i="1" s="1"/>
  <c r="AX226" i="6"/>
  <c r="M313" i="1" s="1"/>
  <c r="AX227" i="6"/>
  <c r="M126" i="1" s="1"/>
  <c r="AX228" i="6"/>
  <c r="M286" i="1" s="1"/>
  <c r="AX229" i="6"/>
  <c r="M127" i="1" s="1"/>
  <c r="AX230" i="6"/>
  <c r="M180" i="1" s="1"/>
  <c r="AX231" i="6"/>
  <c r="M181" i="1" s="1"/>
  <c r="AX232" i="6"/>
  <c r="M287" i="1" s="1"/>
  <c r="AX233" i="6"/>
  <c r="M314" i="1" s="1"/>
  <c r="AX234" i="6"/>
  <c r="M128" i="1" s="1"/>
  <c r="AX235" i="6"/>
  <c r="M239" i="1" s="1"/>
  <c r="AX236" i="6"/>
  <c r="M182" i="1" s="1"/>
  <c r="AX237" i="6"/>
  <c r="M345" i="1" s="1"/>
  <c r="AX238" i="6"/>
  <c r="M288" i="1" s="1"/>
  <c r="AX239" i="6"/>
  <c r="M289" i="1" s="1"/>
  <c r="AX240" i="6"/>
  <c r="M334" i="1" s="1"/>
  <c r="AX241" i="6"/>
  <c r="M183" i="1" s="1"/>
  <c r="AX242" i="6"/>
  <c r="M315" i="1" s="1"/>
  <c r="AX243" i="6"/>
  <c r="M240" i="1" s="1"/>
  <c r="AX244" i="6"/>
  <c r="M335" i="1" s="1"/>
  <c r="AX245" i="6"/>
  <c r="M184" i="1" s="1"/>
  <c r="AX246" i="6"/>
  <c r="M346" i="1" s="1"/>
  <c r="AX247" i="6"/>
  <c r="M316" i="1" s="1"/>
  <c r="AX248" i="6"/>
  <c r="M129" i="1" s="1"/>
  <c r="AX249" i="6"/>
  <c r="M185" i="1" s="1"/>
  <c r="AX250" i="6"/>
  <c r="M130" i="1" s="1"/>
  <c r="AP4" i="6"/>
  <c r="AP5" i="6"/>
  <c r="AP6" i="6"/>
  <c r="K191" i="1" s="1"/>
  <c r="AP7" i="6"/>
  <c r="AP8" i="6"/>
  <c r="AP9" i="6"/>
  <c r="K192" i="1" s="1"/>
  <c r="AP10" i="6"/>
  <c r="K73" i="1" s="1"/>
  <c r="AP11" i="6"/>
  <c r="AP12" i="6"/>
  <c r="K251" i="1" s="1"/>
  <c r="AP13" i="6"/>
  <c r="AP14" i="6"/>
  <c r="K193" i="1" s="1"/>
  <c r="AP15" i="6"/>
  <c r="K252" i="1" s="1"/>
  <c r="AP16" i="6"/>
  <c r="K295" i="1" s="1"/>
  <c r="AP17" i="6"/>
  <c r="K194" i="1" s="1"/>
  <c r="AP18" i="6"/>
  <c r="K195" i="1" s="1"/>
  <c r="AP19" i="6"/>
  <c r="K253" i="1" s="1"/>
  <c r="AP20" i="6"/>
  <c r="K137" i="1" s="1"/>
  <c r="AP21" i="6"/>
  <c r="K138" i="1" s="1"/>
  <c r="AP22" i="6"/>
  <c r="K254" i="1" s="1"/>
  <c r="AP23" i="6"/>
  <c r="K196" i="1" s="1"/>
  <c r="AP24" i="6"/>
  <c r="K197" i="1" s="1"/>
  <c r="AP25" i="6"/>
  <c r="K255" i="1" s="1"/>
  <c r="AP26" i="6"/>
  <c r="K74" i="1" s="1"/>
  <c r="AP27" i="6"/>
  <c r="K256" i="1" s="1"/>
  <c r="AP28" i="6"/>
  <c r="K139" i="1" s="1"/>
  <c r="AP29" i="6"/>
  <c r="K322" i="1" s="1"/>
  <c r="AP30" i="6"/>
  <c r="K198" i="1" s="1"/>
  <c r="AP31" i="6"/>
  <c r="K75" i="1" s="1"/>
  <c r="AP32" i="6"/>
  <c r="K323" i="1" s="1"/>
  <c r="AP33" i="6"/>
  <c r="K257" i="1" s="1"/>
  <c r="AP34" i="6"/>
  <c r="K140" i="1" s="1"/>
  <c r="AP35" i="6"/>
  <c r="K199" i="1" s="1"/>
  <c r="AP36" i="6"/>
  <c r="K76" i="1" s="1"/>
  <c r="AP37" i="6"/>
  <c r="K77" i="1" s="1"/>
  <c r="AP38" i="6"/>
  <c r="K141" i="1" s="1"/>
  <c r="AP39" i="6"/>
  <c r="K78" i="1" s="1"/>
  <c r="AP40" i="6"/>
  <c r="K258" i="1" s="1"/>
  <c r="AP41" i="6"/>
  <c r="K79" i="1" s="1"/>
  <c r="AP42" i="6"/>
  <c r="K80" i="1" s="1"/>
  <c r="AP43" i="6"/>
  <c r="K259" i="1" s="1"/>
  <c r="AP44" i="6"/>
  <c r="K81" i="1" s="1"/>
  <c r="AP45" i="6"/>
  <c r="K82" i="1" s="1"/>
  <c r="AP46" i="6"/>
  <c r="K324" i="1" s="1"/>
  <c r="AP47" i="6"/>
  <c r="K142" i="1" s="1"/>
  <c r="AP48" i="6"/>
  <c r="K296" i="1" s="1"/>
  <c r="AP49" i="6"/>
  <c r="K143" i="1" s="1"/>
  <c r="AP50" i="6"/>
  <c r="K325" i="1" s="1"/>
  <c r="AP51" i="6"/>
  <c r="K83" i="1" s="1"/>
  <c r="AP52" i="6"/>
  <c r="K297" i="1" s="1"/>
  <c r="AP53" i="6"/>
  <c r="K260" i="1" s="1"/>
  <c r="AP54" i="6"/>
  <c r="K200" i="1" s="1"/>
  <c r="AP55" i="6"/>
  <c r="K261" i="1" s="1"/>
  <c r="AP56" i="6"/>
  <c r="K262" i="1" s="1"/>
  <c r="AP57" i="6"/>
  <c r="K201" i="1" s="1"/>
  <c r="AP58" i="6"/>
  <c r="AP59" i="6"/>
  <c r="K202" i="1" s="1"/>
  <c r="AP60" i="6"/>
  <c r="K203" i="1" s="1"/>
  <c r="AP61" i="6"/>
  <c r="K84" i="1" s="1"/>
  <c r="AP62" i="6"/>
  <c r="K85" i="1" s="1"/>
  <c r="AP63" i="6"/>
  <c r="K204" i="1" s="1"/>
  <c r="AP64" i="6"/>
  <c r="K86" i="1" s="1"/>
  <c r="AP65" i="6"/>
  <c r="K263" i="1" s="1"/>
  <c r="AP66" i="6"/>
  <c r="K264" i="1" s="1"/>
  <c r="AP67" i="6"/>
  <c r="K144" i="1" s="1"/>
  <c r="AP68" i="6"/>
  <c r="K326" i="1" s="1"/>
  <c r="AP69" i="6"/>
  <c r="K87" i="1" s="1"/>
  <c r="AP70" i="6"/>
  <c r="AP71" i="6"/>
  <c r="K265" i="1" s="1"/>
  <c r="AP72" i="6"/>
  <c r="K88" i="1" s="1"/>
  <c r="AP73" i="6"/>
  <c r="K89" i="1" s="1"/>
  <c r="AP74" i="6"/>
  <c r="K205" i="1" s="1"/>
  <c r="AP75" i="6"/>
  <c r="K90" i="1" s="1"/>
  <c r="AP76" i="6"/>
  <c r="K91" i="1" s="1"/>
  <c r="AP77" i="6"/>
  <c r="K327" i="1" s="1"/>
  <c r="AP78" i="6"/>
  <c r="K206" i="1" s="1"/>
  <c r="AP79" i="6"/>
  <c r="K298" i="1" s="1"/>
  <c r="AP80" i="6"/>
  <c r="K207" i="1" s="1"/>
  <c r="AP81" i="6"/>
  <c r="K208" i="1" s="1"/>
  <c r="AP82" i="6"/>
  <c r="K328" i="1" s="1"/>
  <c r="AP83" i="6"/>
  <c r="K299" i="1" s="1"/>
  <c r="AP84" i="6"/>
  <c r="K92" i="1" s="1"/>
  <c r="AP85" i="6"/>
  <c r="K93" i="1" s="1"/>
  <c r="AP86" i="6"/>
  <c r="K209" i="1" s="1"/>
  <c r="AP87" i="6"/>
  <c r="K210" i="1" s="1"/>
  <c r="AP88" i="6"/>
  <c r="K94" i="1" s="1"/>
  <c r="AP89" i="6"/>
  <c r="K211" i="1" s="1"/>
  <c r="AP90" i="6"/>
  <c r="K212" i="1" s="1"/>
  <c r="AP91" i="6"/>
  <c r="K266" i="1" s="1"/>
  <c r="AP92" i="6"/>
  <c r="K267" i="1" s="1"/>
  <c r="AP93" i="6"/>
  <c r="K268" i="1" s="1"/>
  <c r="AP94" i="6"/>
  <c r="K269" i="1" s="1"/>
  <c r="AP95" i="6"/>
  <c r="K341" i="1" s="1"/>
  <c r="AP96" i="6"/>
  <c r="K95" i="1" s="1"/>
  <c r="AP97" i="6"/>
  <c r="K96" i="1" s="1"/>
  <c r="AP98" i="6"/>
  <c r="K329" i="1" s="1"/>
  <c r="AP99" i="6"/>
  <c r="K270" i="1" s="1"/>
  <c r="AP100" i="6"/>
  <c r="K271" i="1" s="1"/>
  <c r="AP101" i="6"/>
  <c r="K145" i="1" s="1"/>
  <c r="AP102" i="6"/>
  <c r="K213" i="1" s="1"/>
  <c r="AP103" i="6"/>
  <c r="K214" i="1" s="1"/>
  <c r="AP104" i="6"/>
  <c r="K146" i="1" s="1"/>
  <c r="AP105" i="6"/>
  <c r="K147" i="1" s="1"/>
  <c r="AP106" i="6"/>
  <c r="K148" i="1" s="1"/>
  <c r="AP107" i="6"/>
  <c r="K149" i="1" s="1"/>
  <c r="AP108" i="6"/>
  <c r="K215" i="1" s="1"/>
  <c r="AP109" i="6"/>
  <c r="K342" i="1" s="1"/>
  <c r="AP110" i="6"/>
  <c r="K150" i="1" s="1"/>
  <c r="AP111" i="6"/>
  <c r="K216" i="1" s="1"/>
  <c r="AP112" i="6"/>
  <c r="K97" i="1" s="1"/>
  <c r="AP113" i="6"/>
  <c r="K272" i="1" s="1"/>
  <c r="AP114" i="6"/>
  <c r="K151" i="1" s="1"/>
  <c r="AP115" i="6"/>
  <c r="K343" i="1" s="1"/>
  <c r="AP116" i="6"/>
  <c r="K152" i="1" s="1"/>
  <c r="AP117" i="6"/>
  <c r="K153" i="1" s="1"/>
  <c r="AP118" i="6"/>
  <c r="K98" i="1" s="1"/>
  <c r="AP119" i="6"/>
  <c r="K154" i="1" s="1"/>
  <c r="AP120" i="6"/>
  <c r="K155" i="1" s="1"/>
  <c r="AP121" i="6"/>
  <c r="K156" i="1" s="1"/>
  <c r="AP122" i="6"/>
  <c r="K157" i="1" s="1"/>
  <c r="AP123" i="6"/>
  <c r="K158" i="1" s="1"/>
  <c r="AP124" i="6"/>
  <c r="K217" i="1" s="1"/>
  <c r="AP125" i="6"/>
  <c r="K159" i="1" s="1"/>
  <c r="AP126" i="6"/>
  <c r="K99" i="1" s="1"/>
  <c r="AP127" i="6"/>
  <c r="K100" i="1" s="1"/>
  <c r="AP128" i="6"/>
  <c r="K101" i="1" s="1"/>
  <c r="AP129" i="6"/>
  <c r="K218" i="1" s="1"/>
  <c r="AP130" i="6"/>
  <c r="K219" i="1" s="1"/>
  <c r="AP131" i="6"/>
  <c r="K220" i="1" s="1"/>
  <c r="AP132" i="6"/>
  <c r="K221" i="1" s="1"/>
  <c r="AP133" i="6"/>
  <c r="K160" i="1" s="1"/>
  <c r="AP134" i="6"/>
  <c r="K102" i="1" s="1"/>
  <c r="AP135" i="6"/>
  <c r="K103" i="1" s="1"/>
  <c r="AP136" i="6"/>
  <c r="K161" i="1" s="1"/>
  <c r="AP137" i="6"/>
  <c r="K162" i="1" s="1"/>
  <c r="AP138" i="6"/>
  <c r="K104" i="1" s="1"/>
  <c r="AP139" i="6"/>
  <c r="K222" i="1" s="1"/>
  <c r="AP140" i="6"/>
  <c r="K300" i="1" s="1"/>
  <c r="AP141" i="6"/>
  <c r="K105" i="1" s="1"/>
  <c r="AP142" i="6"/>
  <c r="K106" i="1" s="1"/>
  <c r="AP143" i="6"/>
  <c r="K273" i="1" s="1"/>
  <c r="AP144" i="6"/>
  <c r="K301" i="1" s="1"/>
  <c r="AP145" i="6"/>
  <c r="K223" i="1" s="1"/>
  <c r="AP146" i="6"/>
  <c r="K224" i="1" s="1"/>
  <c r="AP147" i="6"/>
  <c r="K163" i="1" s="1"/>
  <c r="AP148" i="6"/>
  <c r="K225" i="1" s="1"/>
  <c r="AP149" i="6"/>
  <c r="K274" i="1" s="1"/>
  <c r="AP150" i="6"/>
  <c r="K107" i="1" s="1"/>
  <c r="AP151" i="6"/>
  <c r="K108" i="1" s="1"/>
  <c r="AP152" i="6"/>
  <c r="K164" i="1" s="1"/>
  <c r="AP153" i="6"/>
  <c r="K109" i="1" s="1"/>
  <c r="AP154" i="6"/>
  <c r="K302" i="1" s="1"/>
  <c r="AP155" i="6"/>
  <c r="K165" i="1" s="1"/>
  <c r="AP156" i="6"/>
  <c r="K226" i="1" s="1"/>
  <c r="AP157" i="6"/>
  <c r="K303" i="1" s="1"/>
  <c r="AP158" i="6"/>
  <c r="K304" i="1" s="1"/>
  <c r="AP159" i="6"/>
  <c r="K275" i="1" s="1"/>
  <c r="AP160" i="6"/>
  <c r="K110" i="1" s="1"/>
  <c r="AP161" i="6"/>
  <c r="K111" i="1" s="1"/>
  <c r="AP162" i="6"/>
  <c r="K305" i="1" s="1"/>
  <c r="AP163" i="6"/>
  <c r="K306" i="1" s="1"/>
  <c r="AP164" i="6"/>
  <c r="K166" i="1" s="1"/>
  <c r="AP165" i="6"/>
  <c r="K307" i="1" s="1"/>
  <c r="AP166" i="6"/>
  <c r="K344" i="1" s="1"/>
  <c r="AP167" i="6"/>
  <c r="K227" i="1" s="1"/>
  <c r="AP168" i="6"/>
  <c r="K167" i="1" s="1"/>
  <c r="AP169" i="6"/>
  <c r="K168" i="1" s="1"/>
  <c r="AP170" i="6"/>
  <c r="K308" i="1" s="1"/>
  <c r="AP171" i="6"/>
  <c r="K169" i="1" s="1"/>
  <c r="AP172" i="6"/>
  <c r="K276" i="1" s="1"/>
  <c r="AP173" i="6"/>
  <c r="K309" i="1" s="1"/>
  <c r="AP174" i="6"/>
  <c r="K330" i="1" s="1"/>
  <c r="AP175" i="6"/>
  <c r="K331" i="1" s="1"/>
  <c r="AP176" i="6"/>
  <c r="K170" i="1" s="1"/>
  <c r="AP177" i="6"/>
  <c r="K310" i="1" s="1"/>
  <c r="AP178" i="6"/>
  <c r="K228" i="1" s="1"/>
  <c r="AP179" i="6"/>
  <c r="K229" i="1" s="1"/>
  <c r="AP180" i="6"/>
  <c r="K277" i="1" s="1"/>
  <c r="AP181" i="6"/>
  <c r="K171" i="1" s="1"/>
  <c r="AP182" i="6"/>
  <c r="K112" i="1" s="1"/>
  <c r="AP183" i="6"/>
  <c r="K113" i="1" s="1"/>
  <c r="AP184" i="6"/>
  <c r="K230" i="1" s="1"/>
  <c r="AP185" i="6"/>
  <c r="K231" i="1" s="1"/>
  <c r="AP186" i="6"/>
  <c r="K114" i="1" s="1"/>
  <c r="AP187" i="6"/>
  <c r="K278" i="1" s="1"/>
  <c r="AP188" i="6"/>
  <c r="K332" i="1" s="1"/>
  <c r="AP189" i="6"/>
  <c r="K279" i="1" s="1"/>
  <c r="AP190" i="6"/>
  <c r="K280" i="1" s="1"/>
  <c r="AP191" i="6"/>
  <c r="K281" i="1" s="1"/>
  <c r="AP192" i="6"/>
  <c r="K282" i="1" s="1"/>
  <c r="AP193" i="6"/>
  <c r="K283" i="1" s="1"/>
  <c r="AP194" i="6"/>
  <c r="K311" i="1" s="1"/>
  <c r="AP195" i="6"/>
  <c r="K232" i="1" s="1"/>
  <c r="AP196" i="6"/>
  <c r="K115" i="1" s="1"/>
  <c r="AP197" i="6"/>
  <c r="K172" i="1" s="1"/>
  <c r="AP198" i="6"/>
  <c r="AP199" i="6"/>
  <c r="K116" i="1" s="1"/>
  <c r="AP200" i="6"/>
  <c r="K233" i="1" s="1"/>
  <c r="AP201" i="6"/>
  <c r="K117" i="1" s="1"/>
  <c r="AP202" i="6"/>
  <c r="K118" i="1" s="1"/>
  <c r="AP203" i="6"/>
  <c r="K173" i="1" s="1"/>
  <c r="AP204" i="6"/>
  <c r="K284" i="1" s="1"/>
  <c r="AP205" i="6"/>
  <c r="K234" i="1" s="1"/>
  <c r="AP206" i="6"/>
  <c r="K235" i="1" s="1"/>
  <c r="AP207" i="6"/>
  <c r="K312" i="1" s="1"/>
  <c r="AP208" i="6"/>
  <c r="K119" i="1" s="1"/>
  <c r="AP209" i="6"/>
  <c r="K120" i="1" s="1"/>
  <c r="AP210" i="6"/>
  <c r="K174" i="1" s="1"/>
  <c r="AP211" i="6"/>
  <c r="K121" i="1" s="1"/>
  <c r="AP212" i="6"/>
  <c r="K236" i="1" s="1"/>
  <c r="AP213" i="6"/>
  <c r="K175" i="1" s="1"/>
  <c r="AP214" i="6"/>
  <c r="K285" i="1" s="1"/>
  <c r="AP215" i="6"/>
  <c r="K122" i="1" s="1"/>
  <c r="AP216" i="6"/>
  <c r="K333" i="1" s="1"/>
  <c r="AP217" i="6"/>
  <c r="K123" i="1" s="1"/>
  <c r="AP218" i="6"/>
  <c r="K237" i="1" s="1"/>
  <c r="AP219" i="6"/>
  <c r="K238" i="1" s="1"/>
  <c r="AP220" i="6"/>
  <c r="K176" i="1" s="1"/>
  <c r="AP221" i="6"/>
  <c r="K177" i="1" s="1"/>
  <c r="AP222" i="6"/>
  <c r="K178" i="1" s="1"/>
  <c r="AP223" i="6"/>
  <c r="K124" i="1" s="1"/>
  <c r="AP224" i="6"/>
  <c r="K179" i="1" s="1"/>
  <c r="AP225" i="6"/>
  <c r="K125" i="1" s="1"/>
  <c r="AP226" i="6"/>
  <c r="K313" i="1" s="1"/>
  <c r="AP227" i="6"/>
  <c r="K126" i="1" s="1"/>
  <c r="AP228" i="6"/>
  <c r="K286" i="1" s="1"/>
  <c r="AP229" i="6"/>
  <c r="K127" i="1" s="1"/>
  <c r="AP230" i="6"/>
  <c r="K180" i="1" s="1"/>
  <c r="AP231" i="6"/>
  <c r="K181" i="1" s="1"/>
  <c r="AP232" i="6"/>
  <c r="K287" i="1" s="1"/>
  <c r="AP233" i="6"/>
  <c r="K314" i="1" s="1"/>
  <c r="AP234" i="6"/>
  <c r="K128" i="1" s="1"/>
  <c r="AP235" i="6"/>
  <c r="K239" i="1" s="1"/>
  <c r="AP236" i="6"/>
  <c r="K182" i="1" s="1"/>
  <c r="AP237" i="6"/>
  <c r="K345" i="1" s="1"/>
  <c r="AP238" i="6"/>
  <c r="K288" i="1" s="1"/>
  <c r="AP239" i="6"/>
  <c r="K289" i="1" s="1"/>
  <c r="AP240" i="6"/>
  <c r="K334" i="1" s="1"/>
  <c r="AP241" i="6"/>
  <c r="K183" i="1" s="1"/>
  <c r="AP242" i="6"/>
  <c r="K315" i="1" s="1"/>
  <c r="AP243" i="6"/>
  <c r="K240" i="1" s="1"/>
  <c r="AP244" i="6"/>
  <c r="K335" i="1" s="1"/>
  <c r="AP245" i="6"/>
  <c r="K184" i="1" s="1"/>
  <c r="AP246" i="6"/>
  <c r="K346" i="1" s="1"/>
  <c r="AP247" i="6"/>
  <c r="K316" i="1" s="1"/>
  <c r="AP248" i="6"/>
  <c r="K129" i="1" s="1"/>
  <c r="AP249" i="6"/>
  <c r="K185" i="1" s="1"/>
  <c r="AP250" i="6"/>
  <c r="K130" i="1" s="1"/>
  <c r="AH4" i="6"/>
  <c r="I136" i="1" s="1"/>
  <c r="AH5" i="6"/>
  <c r="I190" i="1" s="1"/>
  <c r="AH6" i="6"/>
  <c r="I191" i="1" s="1"/>
  <c r="AH7" i="6"/>
  <c r="AH8" i="6"/>
  <c r="I294" i="1" s="1"/>
  <c r="AH9" i="6"/>
  <c r="I192" i="1" s="1"/>
  <c r="AH10" i="6"/>
  <c r="I73" i="1" s="1"/>
  <c r="AH11" i="6"/>
  <c r="I250" i="1" s="1"/>
  <c r="AH12" i="6"/>
  <c r="I251" i="1" s="1"/>
  <c r="AH13" i="6"/>
  <c r="I321" i="1" s="1"/>
  <c r="AH14" i="6"/>
  <c r="I193" i="1" s="1"/>
  <c r="AH15" i="6"/>
  <c r="I252" i="1" s="1"/>
  <c r="AH16" i="6"/>
  <c r="I295" i="1" s="1"/>
  <c r="AH17" i="6"/>
  <c r="I194" i="1" s="1"/>
  <c r="AH18" i="6"/>
  <c r="I195" i="1" s="1"/>
  <c r="AH19" i="6"/>
  <c r="I253" i="1" s="1"/>
  <c r="AH20" i="6"/>
  <c r="I137" i="1" s="1"/>
  <c r="AH21" i="6"/>
  <c r="I138" i="1" s="1"/>
  <c r="AH22" i="6"/>
  <c r="I254" i="1" s="1"/>
  <c r="AH23" i="6"/>
  <c r="I196" i="1" s="1"/>
  <c r="AH24" i="6"/>
  <c r="I197" i="1" s="1"/>
  <c r="AH25" i="6"/>
  <c r="I255" i="1" s="1"/>
  <c r="AH26" i="6"/>
  <c r="I74" i="1" s="1"/>
  <c r="AH27" i="6"/>
  <c r="I256" i="1" s="1"/>
  <c r="AH28" i="6"/>
  <c r="I139" i="1" s="1"/>
  <c r="AH29" i="6"/>
  <c r="I322" i="1" s="1"/>
  <c r="AH30" i="6"/>
  <c r="I198" i="1" s="1"/>
  <c r="AH31" i="6"/>
  <c r="I75" i="1" s="1"/>
  <c r="AH32" i="6"/>
  <c r="I323" i="1" s="1"/>
  <c r="AH33" i="6"/>
  <c r="I257" i="1" s="1"/>
  <c r="AH34" i="6"/>
  <c r="I140" i="1" s="1"/>
  <c r="AH35" i="6"/>
  <c r="I199" i="1" s="1"/>
  <c r="AH36" i="6"/>
  <c r="I76" i="1" s="1"/>
  <c r="AH37" i="6"/>
  <c r="I77" i="1" s="1"/>
  <c r="AH38" i="6"/>
  <c r="I141" i="1" s="1"/>
  <c r="AH39" i="6"/>
  <c r="I78" i="1" s="1"/>
  <c r="AH40" i="6"/>
  <c r="I258" i="1" s="1"/>
  <c r="AH41" i="6"/>
  <c r="I79" i="1" s="1"/>
  <c r="AH42" i="6"/>
  <c r="I80" i="1" s="1"/>
  <c r="AH43" i="6"/>
  <c r="I259" i="1" s="1"/>
  <c r="AH44" i="6"/>
  <c r="I81" i="1" s="1"/>
  <c r="AH45" i="6"/>
  <c r="I82" i="1" s="1"/>
  <c r="AH46" i="6"/>
  <c r="I324" i="1" s="1"/>
  <c r="AH47" i="6"/>
  <c r="I142" i="1" s="1"/>
  <c r="AH48" i="6"/>
  <c r="I296" i="1" s="1"/>
  <c r="AH49" i="6"/>
  <c r="I143" i="1" s="1"/>
  <c r="AH50" i="6"/>
  <c r="I325" i="1" s="1"/>
  <c r="AH51" i="6"/>
  <c r="I83" i="1" s="1"/>
  <c r="AH52" i="6"/>
  <c r="I297" i="1" s="1"/>
  <c r="AH53" i="6"/>
  <c r="I260" i="1" s="1"/>
  <c r="AH54" i="6"/>
  <c r="I200" i="1" s="1"/>
  <c r="AH55" i="6"/>
  <c r="I261" i="1" s="1"/>
  <c r="AH56" i="6"/>
  <c r="I262" i="1" s="1"/>
  <c r="AH57" i="6"/>
  <c r="I201" i="1" s="1"/>
  <c r="AH58" i="6"/>
  <c r="AH59" i="6"/>
  <c r="I202" i="1" s="1"/>
  <c r="AH60" i="6"/>
  <c r="I203" i="1" s="1"/>
  <c r="AH61" i="6"/>
  <c r="I84" i="1" s="1"/>
  <c r="AH62" i="6"/>
  <c r="I85" i="1" s="1"/>
  <c r="AH63" i="6"/>
  <c r="I204" i="1" s="1"/>
  <c r="AH64" i="6"/>
  <c r="I86" i="1" s="1"/>
  <c r="AH65" i="6"/>
  <c r="I263" i="1" s="1"/>
  <c r="AH66" i="6"/>
  <c r="I264" i="1" s="1"/>
  <c r="AH67" i="6"/>
  <c r="I144" i="1" s="1"/>
  <c r="AH68" i="6"/>
  <c r="I326" i="1" s="1"/>
  <c r="AH69" i="6"/>
  <c r="I87" i="1" s="1"/>
  <c r="AH70" i="6"/>
  <c r="I340" i="1" s="1"/>
  <c r="AH71" i="6"/>
  <c r="I265" i="1" s="1"/>
  <c r="AH72" i="6"/>
  <c r="I88" i="1" s="1"/>
  <c r="AH73" i="6"/>
  <c r="I89" i="1" s="1"/>
  <c r="AH74" i="6"/>
  <c r="I205" i="1" s="1"/>
  <c r="AH75" i="6"/>
  <c r="I90" i="1" s="1"/>
  <c r="AH76" i="6"/>
  <c r="I91" i="1" s="1"/>
  <c r="AH77" i="6"/>
  <c r="I327" i="1" s="1"/>
  <c r="AH78" i="6"/>
  <c r="I206" i="1" s="1"/>
  <c r="AH79" i="6"/>
  <c r="I298" i="1" s="1"/>
  <c r="AH80" i="6"/>
  <c r="I207" i="1" s="1"/>
  <c r="AH81" i="6"/>
  <c r="I208" i="1" s="1"/>
  <c r="AH82" i="6"/>
  <c r="I328" i="1" s="1"/>
  <c r="AH83" i="6"/>
  <c r="I299" i="1" s="1"/>
  <c r="AH84" i="6"/>
  <c r="I92" i="1" s="1"/>
  <c r="AH85" i="6"/>
  <c r="I93" i="1" s="1"/>
  <c r="AH86" i="6"/>
  <c r="I209" i="1" s="1"/>
  <c r="AH87" i="6"/>
  <c r="I210" i="1" s="1"/>
  <c r="AH88" i="6"/>
  <c r="I94" i="1" s="1"/>
  <c r="AH89" i="6"/>
  <c r="I211" i="1" s="1"/>
  <c r="AH90" i="6"/>
  <c r="I212" i="1" s="1"/>
  <c r="AH91" i="6"/>
  <c r="I266" i="1" s="1"/>
  <c r="AH92" i="6"/>
  <c r="I267" i="1" s="1"/>
  <c r="AH93" i="6"/>
  <c r="I268" i="1" s="1"/>
  <c r="AH94" i="6"/>
  <c r="I269" i="1" s="1"/>
  <c r="AH95" i="6"/>
  <c r="I341" i="1" s="1"/>
  <c r="AH96" i="6"/>
  <c r="I95" i="1" s="1"/>
  <c r="AH97" i="6"/>
  <c r="I96" i="1" s="1"/>
  <c r="AH98" i="6"/>
  <c r="I329" i="1" s="1"/>
  <c r="AH99" i="6"/>
  <c r="I270" i="1" s="1"/>
  <c r="AH100" i="6"/>
  <c r="I271" i="1" s="1"/>
  <c r="AH101" i="6"/>
  <c r="I145" i="1" s="1"/>
  <c r="AH102" i="6"/>
  <c r="I213" i="1" s="1"/>
  <c r="AH103" i="6"/>
  <c r="I214" i="1" s="1"/>
  <c r="AH104" i="6"/>
  <c r="I146" i="1" s="1"/>
  <c r="AH105" i="6"/>
  <c r="I147" i="1" s="1"/>
  <c r="AH106" i="6"/>
  <c r="I148" i="1" s="1"/>
  <c r="AH107" i="6"/>
  <c r="I149" i="1" s="1"/>
  <c r="AH108" i="6"/>
  <c r="I215" i="1" s="1"/>
  <c r="AH109" i="6"/>
  <c r="I342" i="1" s="1"/>
  <c r="AH110" i="6"/>
  <c r="I150" i="1" s="1"/>
  <c r="AH111" i="6"/>
  <c r="I216" i="1" s="1"/>
  <c r="AH112" i="6"/>
  <c r="I97" i="1" s="1"/>
  <c r="AH113" i="6"/>
  <c r="I272" i="1" s="1"/>
  <c r="AH114" i="6"/>
  <c r="I151" i="1" s="1"/>
  <c r="AH115" i="6"/>
  <c r="I343" i="1" s="1"/>
  <c r="AH116" i="6"/>
  <c r="I152" i="1" s="1"/>
  <c r="AH117" i="6"/>
  <c r="I153" i="1" s="1"/>
  <c r="AH118" i="6"/>
  <c r="I98" i="1" s="1"/>
  <c r="AH119" i="6"/>
  <c r="I154" i="1" s="1"/>
  <c r="AH120" i="6"/>
  <c r="I155" i="1" s="1"/>
  <c r="AH121" i="6"/>
  <c r="I156" i="1" s="1"/>
  <c r="AH122" i="6"/>
  <c r="I157" i="1" s="1"/>
  <c r="AH123" i="6"/>
  <c r="I158" i="1" s="1"/>
  <c r="AH124" i="6"/>
  <c r="I217" i="1" s="1"/>
  <c r="AH125" i="6"/>
  <c r="I159" i="1" s="1"/>
  <c r="AH126" i="6"/>
  <c r="I99" i="1" s="1"/>
  <c r="AH127" i="6"/>
  <c r="I100" i="1" s="1"/>
  <c r="AH128" i="6"/>
  <c r="I101" i="1" s="1"/>
  <c r="AH129" i="6"/>
  <c r="I218" i="1" s="1"/>
  <c r="AH130" i="6"/>
  <c r="I219" i="1" s="1"/>
  <c r="AH131" i="6"/>
  <c r="I220" i="1" s="1"/>
  <c r="AH132" i="6"/>
  <c r="I221" i="1" s="1"/>
  <c r="AH133" i="6"/>
  <c r="I160" i="1" s="1"/>
  <c r="AH134" i="6"/>
  <c r="I102" i="1" s="1"/>
  <c r="AH135" i="6"/>
  <c r="I103" i="1" s="1"/>
  <c r="AH136" i="6"/>
  <c r="I161" i="1" s="1"/>
  <c r="AH137" i="6"/>
  <c r="I162" i="1" s="1"/>
  <c r="AH138" i="6"/>
  <c r="I104" i="1" s="1"/>
  <c r="AH139" i="6"/>
  <c r="I222" i="1" s="1"/>
  <c r="AH140" i="6"/>
  <c r="I300" i="1" s="1"/>
  <c r="AH141" i="6"/>
  <c r="I105" i="1" s="1"/>
  <c r="AH142" i="6"/>
  <c r="I106" i="1" s="1"/>
  <c r="AH143" i="6"/>
  <c r="I273" i="1" s="1"/>
  <c r="AH144" i="6"/>
  <c r="I301" i="1" s="1"/>
  <c r="AH145" i="6"/>
  <c r="I223" i="1" s="1"/>
  <c r="AH146" i="6"/>
  <c r="I224" i="1" s="1"/>
  <c r="AH147" i="6"/>
  <c r="I163" i="1" s="1"/>
  <c r="AH148" i="6"/>
  <c r="I225" i="1" s="1"/>
  <c r="AH149" i="6"/>
  <c r="I274" i="1" s="1"/>
  <c r="AH150" i="6"/>
  <c r="I107" i="1" s="1"/>
  <c r="AH151" i="6"/>
  <c r="I108" i="1" s="1"/>
  <c r="AH152" i="6"/>
  <c r="I164" i="1" s="1"/>
  <c r="AH153" i="6"/>
  <c r="I109" i="1" s="1"/>
  <c r="AH154" i="6"/>
  <c r="I302" i="1" s="1"/>
  <c r="AH155" i="6"/>
  <c r="I165" i="1" s="1"/>
  <c r="AH156" i="6"/>
  <c r="I226" i="1" s="1"/>
  <c r="AH157" i="6"/>
  <c r="I303" i="1" s="1"/>
  <c r="AH158" i="6"/>
  <c r="I304" i="1" s="1"/>
  <c r="AH159" i="6"/>
  <c r="I275" i="1" s="1"/>
  <c r="AH160" i="6"/>
  <c r="I110" i="1" s="1"/>
  <c r="AH161" i="6"/>
  <c r="I111" i="1" s="1"/>
  <c r="AH162" i="6"/>
  <c r="I305" i="1" s="1"/>
  <c r="AH163" i="6"/>
  <c r="I306" i="1" s="1"/>
  <c r="AH164" i="6"/>
  <c r="I166" i="1" s="1"/>
  <c r="AH165" i="6"/>
  <c r="I307" i="1" s="1"/>
  <c r="AH166" i="6"/>
  <c r="I344" i="1" s="1"/>
  <c r="AH167" i="6"/>
  <c r="I227" i="1" s="1"/>
  <c r="AH168" i="6"/>
  <c r="I167" i="1" s="1"/>
  <c r="AH169" i="6"/>
  <c r="I168" i="1" s="1"/>
  <c r="AH170" i="6"/>
  <c r="I308" i="1" s="1"/>
  <c r="AH171" i="6"/>
  <c r="I169" i="1" s="1"/>
  <c r="AH172" i="6"/>
  <c r="I276" i="1" s="1"/>
  <c r="AH173" i="6"/>
  <c r="I309" i="1" s="1"/>
  <c r="AH174" i="6"/>
  <c r="I330" i="1" s="1"/>
  <c r="AH175" i="6"/>
  <c r="I331" i="1" s="1"/>
  <c r="AH176" i="6"/>
  <c r="I170" i="1" s="1"/>
  <c r="AH177" i="6"/>
  <c r="I310" i="1" s="1"/>
  <c r="AH178" i="6"/>
  <c r="I228" i="1" s="1"/>
  <c r="AH179" i="6"/>
  <c r="I229" i="1" s="1"/>
  <c r="AH180" i="6"/>
  <c r="I277" i="1" s="1"/>
  <c r="AH181" i="6"/>
  <c r="I171" i="1" s="1"/>
  <c r="AH182" i="6"/>
  <c r="I112" i="1" s="1"/>
  <c r="AH183" i="6"/>
  <c r="I113" i="1" s="1"/>
  <c r="AH184" i="6"/>
  <c r="I230" i="1" s="1"/>
  <c r="AH185" i="6"/>
  <c r="I231" i="1" s="1"/>
  <c r="AH186" i="6"/>
  <c r="I114" i="1" s="1"/>
  <c r="AH187" i="6"/>
  <c r="I278" i="1" s="1"/>
  <c r="AH188" i="6"/>
  <c r="I332" i="1" s="1"/>
  <c r="AH189" i="6"/>
  <c r="I279" i="1" s="1"/>
  <c r="AH190" i="6"/>
  <c r="I280" i="1" s="1"/>
  <c r="AH191" i="6"/>
  <c r="I281" i="1" s="1"/>
  <c r="AH192" i="6"/>
  <c r="I282" i="1" s="1"/>
  <c r="AH193" i="6"/>
  <c r="I283" i="1" s="1"/>
  <c r="AH194" i="6"/>
  <c r="I311" i="1" s="1"/>
  <c r="AH195" i="6"/>
  <c r="I232" i="1" s="1"/>
  <c r="AH196" i="6"/>
  <c r="I115" i="1" s="1"/>
  <c r="AH197" i="6"/>
  <c r="I172" i="1" s="1"/>
  <c r="AH198" i="6"/>
  <c r="AH199" i="6"/>
  <c r="I116" i="1" s="1"/>
  <c r="AH200" i="6"/>
  <c r="I233" i="1" s="1"/>
  <c r="AH201" i="6"/>
  <c r="I117" i="1" s="1"/>
  <c r="AH202" i="6"/>
  <c r="I118" i="1" s="1"/>
  <c r="AH203" i="6"/>
  <c r="I173" i="1" s="1"/>
  <c r="AH204" i="6"/>
  <c r="I284" i="1" s="1"/>
  <c r="AH205" i="6"/>
  <c r="I234" i="1" s="1"/>
  <c r="AH206" i="6"/>
  <c r="I235" i="1" s="1"/>
  <c r="AH207" i="6"/>
  <c r="I312" i="1" s="1"/>
  <c r="AH208" i="6"/>
  <c r="I119" i="1" s="1"/>
  <c r="AH209" i="6"/>
  <c r="I120" i="1" s="1"/>
  <c r="AH210" i="6"/>
  <c r="I174" i="1" s="1"/>
  <c r="AH211" i="6"/>
  <c r="I121" i="1" s="1"/>
  <c r="AH212" i="6"/>
  <c r="I236" i="1" s="1"/>
  <c r="AH213" i="6"/>
  <c r="I175" i="1" s="1"/>
  <c r="AH214" i="6"/>
  <c r="I285" i="1" s="1"/>
  <c r="AH215" i="6"/>
  <c r="I122" i="1" s="1"/>
  <c r="AH216" i="6"/>
  <c r="I333" i="1" s="1"/>
  <c r="AH217" i="6"/>
  <c r="I123" i="1" s="1"/>
  <c r="AH218" i="6"/>
  <c r="I237" i="1" s="1"/>
  <c r="AH219" i="6"/>
  <c r="I238" i="1" s="1"/>
  <c r="AH220" i="6"/>
  <c r="I176" i="1" s="1"/>
  <c r="AH221" i="6"/>
  <c r="I177" i="1" s="1"/>
  <c r="AH222" i="6"/>
  <c r="I178" i="1" s="1"/>
  <c r="AH223" i="6"/>
  <c r="I124" i="1" s="1"/>
  <c r="AH224" i="6"/>
  <c r="I179" i="1" s="1"/>
  <c r="AH225" i="6"/>
  <c r="I125" i="1" s="1"/>
  <c r="AH226" i="6"/>
  <c r="I313" i="1" s="1"/>
  <c r="AH227" i="6"/>
  <c r="I126" i="1" s="1"/>
  <c r="AH228" i="6"/>
  <c r="I286" i="1" s="1"/>
  <c r="AH229" i="6"/>
  <c r="I127" i="1" s="1"/>
  <c r="AH230" i="6"/>
  <c r="I180" i="1" s="1"/>
  <c r="AH231" i="6"/>
  <c r="I181" i="1" s="1"/>
  <c r="AH232" i="6"/>
  <c r="I287" i="1" s="1"/>
  <c r="AH233" i="6"/>
  <c r="I314" i="1" s="1"/>
  <c r="AH234" i="6"/>
  <c r="I128" i="1" s="1"/>
  <c r="AH235" i="6"/>
  <c r="I239" i="1" s="1"/>
  <c r="AH236" i="6"/>
  <c r="I182" i="1" s="1"/>
  <c r="AH237" i="6"/>
  <c r="I345" i="1" s="1"/>
  <c r="AH238" i="6"/>
  <c r="I288" i="1" s="1"/>
  <c r="AH239" i="6"/>
  <c r="I289" i="1" s="1"/>
  <c r="AH240" i="6"/>
  <c r="I334" i="1" s="1"/>
  <c r="AH241" i="6"/>
  <c r="I183" i="1" s="1"/>
  <c r="AH242" i="6"/>
  <c r="I315" i="1" s="1"/>
  <c r="AH243" i="6"/>
  <c r="I240" i="1" s="1"/>
  <c r="AH244" i="6"/>
  <c r="I335" i="1" s="1"/>
  <c r="AH245" i="6"/>
  <c r="I184" i="1" s="1"/>
  <c r="AH246" i="6"/>
  <c r="I346" i="1" s="1"/>
  <c r="AH247" i="6"/>
  <c r="I316" i="1" s="1"/>
  <c r="AH248" i="6"/>
  <c r="I129" i="1" s="1"/>
  <c r="AH249" i="6"/>
  <c r="I185" i="1" s="1"/>
  <c r="AH250" i="6"/>
  <c r="I130" i="1" s="1"/>
  <c r="Z4" i="6"/>
  <c r="G136" i="1" s="1"/>
  <c r="Z5" i="6"/>
  <c r="Z6" i="6"/>
  <c r="G191" i="1" s="1"/>
  <c r="Z7" i="6"/>
  <c r="G72" i="1" s="1"/>
  <c r="Z8" i="6"/>
  <c r="G294" i="1" s="1"/>
  <c r="Z9" i="6"/>
  <c r="G192" i="1" s="1"/>
  <c r="Z10" i="6"/>
  <c r="G73" i="1" s="1"/>
  <c r="Z11" i="6"/>
  <c r="G250" i="1" s="1"/>
  <c r="Z12" i="6"/>
  <c r="G251" i="1" s="1"/>
  <c r="Z13" i="6"/>
  <c r="Z14" i="6"/>
  <c r="G193" i="1" s="1"/>
  <c r="Z15" i="6"/>
  <c r="G252" i="1" s="1"/>
  <c r="Z16" i="6"/>
  <c r="G295" i="1" s="1"/>
  <c r="Z17" i="6"/>
  <c r="G194" i="1" s="1"/>
  <c r="Z18" i="6"/>
  <c r="G195" i="1" s="1"/>
  <c r="Z19" i="6"/>
  <c r="G253" i="1" s="1"/>
  <c r="Z20" i="6"/>
  <c r="G137" i="1" s="1"/>
  <c r="Z21" i="6"/>
  <c r="G138" i="1" s="1"/>
  <c r="Z22" i="6"/>
  <c r="G254" i="1" s="1"/>
  <c r="Z23" i="6"/>
  <c r="G196" i="1" s="1"/>
  <c r="Z24" i="6"/>
  <c r="G197" i="1" s="1"/>
  <c r="Z25" i="6"/>
  <c r="G255" i="1" s="1"/>
  <c r="Z26" i="6"/>
  <c r="G74" i="1" s="1"/>
  <c r="Z27" i="6"/>
  <c r="G256" i="1" s="1"/>
  <c r="Z28" i="6"/>
  <c r="G139" i="1" s="1"/>
  <c r="Z29" i="6"/>
  <c r="G322" i="1" s="1"/>
  <c r="Z30" i="6"/>
  <c r="G198" i="1" s="1"/>
  <c r="Z31" i="6"/>
  <c r="G75" i="1" s="1"/>
  <c r="Z32" i="6"/>
  <c r="G323" i="1" s="1"/>
  <c r="Z33" i="6"/>
  <c r="G257" i="1" s="1"/>
  <c r="Z34" i="6"/>
  <c r="G140" i="1" s="1"/>
  <c r="Z35" i="6"/>
  <c r="G199" i="1" s="1"/>
  <c r="Z36" i="6"/>
  <c r="G76" i="1" s="1"/>
  <c r="Z37" i="6"/>
  <c r="G77" i="1" s="1"/>
  <c r="Z38" i="6"/>
  <c r="G141" i="1" s="1"/>
  <c r="Z39" i="6"/>
  <c r="G78" i="1" s="1"/>
  <c r="Z40" i="6"/>
  <c r="G258" i="1" s="1"/>
  <c r="Z41" i="6"/>
  <c r="G79" i="1" s="1"/>
  <c r="Z42" i="6"/>
  <c r="G80" i="1" s="1"/>
  <c r="Z43" i="6"/>
  <c r="G259" i="1" s="1"/>
  <c r="Z44" i="6"/>
  <c r="G81" i="1" s="1"/>
  <c r="Z45" i="6"/>
  <c r="G82" i="1" s="1"/>
  <c r="Z46" i="6"/>
  <c r="G324" i="1" s="1"/>
  <c r="Z47" i="6"/>
  <c r="G142" i="1" s="1"/>
  <c r="Z48" i="6"/>
  <c r="G296" i="1" s="1"/>
  <c r="Z49" i="6"/>
  <c r="G143" i="1" s="1"/>
  <c r="Z50" i="6"/>
  <c r="G325" i="1" s="1"/>
  <c r="Z51" i="6"/>
  <c r="G83" i="1" s="1"/>
  <c r="Z52" i="6"/>
  <c r="G297" i="1" s="1"/>
  <c r="Z53" i="6"/>
  <c r="G260" i="1" s="1"/>
  <c r="Z54" i="6"/>
  <c r="G200" i="1" s="1"/>
  <c r="Z55" i="6"/>
  <c r="G261" i="1" s="1"/>
  <c r="Z56" i="6"/>
  <c r="G262" i="1" s="1"/>
  <c r="Z57" i="6"/>
  <c r="G201" i="1" s="1"/>
  <c r="Z58" i="6"/>
  <c r="Z59" i="6"/>
  <c r="G202" i="1" s="1"/>
  <c r="Z60" i="6"/>
  <c r="G203" i="1" s="1"/>
  <c r="Z61" i="6"/>
  <c r="G84" i="1" s="1"/>
  <c r="Z62" i="6"/>
  <c r="G85" i="1" s="1"/>
  <c r="Z63" i="6"/>
  <c r="G204" i="1" s="1"/>
  <c r="Z64" i="6"/>
  <c r="G86" i="1" s="1"/>
  <c r="Z65" i="6"/>
  <c r="G263" i="1" s="1"/>
  <c r="Z66" i="6"/>
  <c r="G264" i="1" s="1"/>
  <c r="Z67" i="6"/>
  <c r="G144" i="1" s="1"/>
  <c r="Z68" i="6"/>
  <c r="G326" i="1" s="1"/>
  <c r="Z69" i="6"/>
  <c r="G87" i="1" s="1"/>
  <c r="Z70" i="6"/>
  <c r="G340" i="1" s="1"/>
  <c r="Z71" i="6"/>
  <c r="G265" i="1" s="1"/>
  <c r="Z72" i="6"/>
  <c r="G88" i="1" s="1"/>
  <c r="Z73" i="6"/>
  <c r="G89" i="1" s="1"/>
  <c r="Z74" i="6"/>
  <c r="G205" i="1" s="1"/>
  <c r="Z75" i="6"/>
  <c r="G90" i="1" s="1"/>
  <c r="Z76" i="6"/>
  <c r="G91" i="1" s="1"/>
  <c r="Z77" i="6"/>
  <c r="G327" i="1" s="1"/>
  <c r="Z78" i="6"/>
  <c r="G206" i="1" s="1"/>
  <c r="Z79" i="6"/>
  <c r="G298" i="1" s="1"/>
  <c r="Z80" i="6"/>
  <c r="G207" i="1" s="1"/>
  <c r="Z81" i="6"/>
  <c r="G208" i="1" s="1"/>
  <c r="Z82" i="6"/>
  <c r="G328" i="1" s="1"/>
  <c r="Z83" i="6"/>
  <c r="G299" i="1" s="1"/>
  <c r="Z84" i="6"/>
  <c r="G92" i="1" s="1"/>
  <c r="Z85" i="6"/>
  <c r="G93" i="1" s="1"/>
  <c r="Z86" i="6"/>
  <c r="G209" i="1" s="1"/>
  <c r="Z87" i="6"/>
  <c r="G210" i="1" s="1"/>
  <c r="Z88" i="6"/>
  <c r="G94" i="1" s="1"/>
  <c r="Z89" i="6"/>
  <c r="G211" i="1" s="1"/>
  <c r="Z90" i="6"/>
  <c r="G212" i="1" s="1"/>
  <c r="Z91" i="6"/>
  <c r="G266" i="1" s="1"/>
  <c r="Z92" i="6"/>
  <c r="G267" i="1" s="1"/>
  <c r="Z93" i="6"/>
  <c r="G268" i="1" s="1"/>
  <c r="Z94" i="6"/>
  <c r="G269" i="1" s="1"/>
  <c r="Z95" i="6"/>
  <c r="G341" i="1" s="1"/>
  <c r="Z96" i="6"/>
  <c r="G95" i="1" s="1"/>
  <c r="Z97" i="6"/>
  <c r="G96" i="1" s="1"/>
  <c r="Z98" i="6"/>
  <c r="G329" i="1" s="1"/>
  <c r="Z99" i="6"/>
  <c r="G270" i="1" s="1"/>
  <c r="Z100" i="6"/>
  <c r="G271" i="1" s="1"/>
  <c r="Z101" i="6"/>
  <c r="G145" i="1" s="1"/>
  <c r="Z102" i="6"/>
  <c r="G213" i="1" s="1"/>
  <c r="Z103" i="6"/>
  <c r="G214" i="1" s="1"/>
  <c r="Z104" i="6"/>
  <c r="G146" i="1" s="1"/>
  <c r="Z105" i="6"/>
  <c r="G147" i="1" s="1"/>
  <c r="Z106" i="6"/>
  <c r="G148" i="1" s="1"/>
  <c r="Z107" i="6"/>
  <c r="G149" i="1" s="1"/>
  <c r="Z108" i="6"/>
  <c r="G215" i="1" s="1"/>
  <c r="Z109" i="6"/>
  <c r="G342" i="1" s="1"/>
  <c r="Z110" i="6"/>
  <c r="G150" i="1" s="1"/>
  <c r="Z111" i="6"/>
  <c r="G216" i="1" s="1"/>
  <c r="Z112" i="6"/>
  <c r="G97" i="1" s="1"/>
  <c r="Z113" i="6"/>
  <c r="G272" i="1" s="1"/>
  <c r="Z114" i="6"/>
  <c r="G151" i="1" s="1"/>
  <c r="Z115" i="6"/>
  <c r="G343" i="1" s="1"/>
  <c r="Z116" i="6"/>
  <c r="G152" i="1" s="1"/>
  <c r="Z117" i="6"/>
  <c r="G153" i="1" s="1"/>
  <c r="Z118" i="6"/>
  <c r="G98" i="1" s="1"/>
  <c r="Z119" i="6"/>
  <c r="G154" i="1" s="1"/>
  <c r="Z120" i="6"/>
  <c r="G155" i="1" s="1"/>
  <c r="Z121" i="6"/>
  <c r="G156" i="1" s="1"/>
  <c r="Z122" i="6"/>
  <c r="G157" i="1" s="1"/>
  <c r="Z123" i="6"/>
  <c r="G158" i="1" s="1"/>
  <c r="Z124" i="6"/>
  <c r="G217" i="1" s="1"/>
  <c r="Z125" i="6"/>
  <c r="G159" i="1" s="1"/>
  <c r="Z126" i="6"/>
  <c r="G99" i="1" s="1"/>
  <c r="Z127" i="6"/>
  <c r="G100" i="1" s="1"/>
  <c r="Z128" i="6"/>
  <c r="G101" i="1" s="1"/>
  <c r="Z129" i="6"/>
  <c r="G218" i="1" s="1"/>
  <c r="Z130" i="6"/>
  <c r="G219" i="1" s="1"/>
  <c r="Z131" i="6"/>
  <c r="G220" i="1" s="1"/>
  <c r="Z132" i="6"/>
  <c r="G221" i="1" s="1"/>
  <c r="Z133" i="6"/>
  <c r="G160" i="1" s="1"/>
  <c r="Z134" i="6"/>
  <c r="G102" i="1" s="1"/>
  <c r="Z135" i="6"/>
  <c r="G103" i="1" s="1"/>
  <c r="Z136" i="6"/>
  <c r="G161" i="1" s="1"/>
  <c r="Z137" i="6"/>
  <c r="G162" i="1" s="1"/>
  <c r="Z138" i="6"/>
  <c r="G104" i="1" s="1"/>
  <c r="Z139" i="6"/>
  <c r="G222" i="1" s="1"/>
  <c r="Z140" i="6"/>
  <c r="G300" i="1" s="1"/>
  <c r="Z141" i="6"/>
  <c r="G105" i="1" s="1"/>
  <c r="Z142" i="6"/>
  <c r="G106" i="1" s="1"/>
  <c r="Z143" i="6"/>
  <c r="G273" i="1" s="1"/>
  <c r="Z144" i="6"/>
  <c r="G301" i="1" s="1"/>
  <c r="Z145" i="6"/>
  <c r="G223" i="1" s="1"/>
  <c r="Z146" i="6"/>
  <c r="G224" i="1" s="1"/>
  <c r="Z147" i="6"/>
  <c r="G163" i="1" s="1"/>
  <c r="Z148" i="6"/>
  <c r="G225" i="1" s="1"/>
  <c r="Z149" i="6"/>
  <c r="G274" i="1" s="1"/>
  <c r="Z150" i="6"/>
  <c r="G107" i="1" s="1"/>
  <c r="Z151" i="6"/>
  <c r="G108" i="1" s="1"/>
  <c r="Z152" i="6"/>
  <c r="G164" i="1" s="1"/>
  <c r="Z153" i="6"/>
  <c r="G109" i="1" s="1"/>
  <c r="Z154" i="6"/>
  <c r="G302" i="1" s="1"/>
  <c r="Z155" i="6"/>
  <c r="G165" i="1" s="1"/>
  <c r="Z156" i="6"/>
  <c r="G226" i="1" s="1"/>
  <c r="Z157" i="6"/>
  <c r="G303" i="1" s="1"/>
  <c r="Z158" i="6"/>
  <c r="G304" i="1" s="1"/>
  <c r="Z159" i="6"/>
  <c r="G275" i="1" s="1"/>
  <c r="Z160" i="6"/>
  <c r="G110" i="1" s="1"/>
  <c r="Z161" i="6"/>
  <c r="G111" i="1" s="1"/>
  <c r="Z162" i="6"/>
  <c r="G305" i="1" s="1"/>
  <c r="Z163" i="6"/>
  <c r="G306" i="1" s="1"/>
  <c r="Z164" i="6"/>
  <c r="G166" i="1" s="1"/>
  <c r="Z165" i="6"/>
  <c r="G307" i="1" s="1"/>
  <c r="Z166" i="6"/>
  <c r="G344" i="1" s="1"/>
  <c r="Z167" i="6"/>
  <c r="G227" i="1" s="1"/>
  <c r="Z168" i="6"/>
  <c r="G167" i="1" s="1"/>
  <c r="Z169" i="6"/>
  <c r="G168" i="1" s="1"/>
  <c r="Z170" i="6"/>
  <c r="G308" i="1" s="1"/>
  <c r="Z171" i="6"/>
  <c r="G169" i="1" s="1"/>
  <c r="Z172" i="6"/>
  <c r="G276" i="1" s="1"/>
  <c r="Z173" i="6"/>
  <c r="G309" i="1" s="1"/>
  <c r="Z174" i="6"/>
  <c r="G330" i="1" s="1"/>
  <c r="Z175" i="6"/>
  <c r="G331" i="1" s="1"/>
  <c r="Z176" i="6"/>
  <c r="G170" i="1" s="1"/>
  <c r="Z177" i="6"/>
  <c r="G310" i="1" s="1"/>
  <c r="Z178" i="6"/>
  <c r="G228" i="1" s="1"/>
  <c r="Z179" i="6"/>
  <c r="G229" i="1" s="1"/>
  <c r="Z180" i="6"/>
  <c r="G277" i="1" s="1"/>
  <c r="Z181" i="6"/>
  <c r="G171" i="1" s="1"/>
  <c r="Z182" i="6"/>
  <c r="G112" i="1" s="1"/>
  <c r="Z183" i="6"/>
  <c r="G113" i="1" s="1"/>
  <c r="Z184" i="6"/>
  <c r="G230" i="1" s="1"/>
  <c r="Z185" i="6"/>
  <c r="G231" i="1" s="1"/>
  <c r="Z186" i="6"/>
  <c r="G114" i="1" s="1"/>
  <c r="Z187" i="6"/>
  <c r="G278" i="1" s="1"/>
  <c r="Z188" i="6"/>
  <c r="G332" i="1" s="1"/>
  <c r="Z189" i="6"/>
  <c r="G279" i="1" s="1"/>
  <c r="Z190" i="6"/>
  <c r="G280" i="1" s="1"/>
  <c r="Z191" i="6"/>
  <c r="G281" i="1" s="1"/>
  <c r="Z192" i="6"/>
  <c r="G282" i="1" s="1"/>
  <c r="Z193" i="6"/>
  <c r="G283" i="1" s="1"/>
  <c r="Z194" i="6"/>
  <c r="G311" i="1" s="1"/>
  <c r="Z195" i="6"/>
  <c r="G232" i="1" s="1"/>
  <c r="Z196" i="6"/>
  <c r="G115" i="1" s="1"/>
  <c r="Z197" i="6"/>
  <c r="G172" i="1" s="1"/>
  <c r="Z198" i="6"/>
  <c r="Z199" i="6"/>
  <c r="G116" i="1" s="1"/>
  <c r="Z200" i="6"/>
  <c r="G233" i="1" s="1"/>
  <c r="Z201" i="6"/>
  <c r="G117" i="1" s="1"/>
  <c r="Z202" i="6"/>
  <c r="G118" i="1" s="1"/>
  <c r="Z203" i="6"/>
  <c r="G173" i="1" s="1"/>
  <c r="Z204" i="6"/>
  <c r="G284" i="1" s="1"/>
  <c r="Z205" i="6"/>
  <c r="G234" i="1" s="1"/>
  <c r="Z206" i="6"/>
  <c r="G235" i="1" s="1"/>
  <c r="Z207" i="6"/>
  <c r="G312" i="1" s="1"/>
  <c r="Z208" i="6"/>
  <c r="G119" i="1" s="1"/>
  <c r="Z209" i="6"/>
  <c r="G120" i="1" s="1"/>
  <c r="Z210" i="6"/>
  <c r="G174" i="1" s="1"/>
  <c r="Z211" i="6"/>
  <c r="G121" i="1" s="1"/>
  <c r="Z212" i="6"/>
  <c r="G236" i="1" s="1"/>
  <c r="Z213" i="6"/>
  <c r="G175" i="1" s="1"/>
  <c r="Z214" i="6"/>
  <c r="G285" i="1" s="1"/>
  <c r="Z215" i="6"/>
  <c r="G122" i="1" s="1"/>
  <c r="Z216" i="6"/>
  <c r="G333" i="1" s="1"/>
  <c r="Z217" i="6"/>
  <c r="G123" i="1" s="1"/>
  <c r="Z218" i="6"/>
  <c r="G237" i="1" s="1"/>
  <c r="Z219" i="6"/>
  <c r="G238" i="1" s="1"/>
  <c r="Z220" i="6"/>
  <c r="G176" i="1" s="1"/>
  <c r="Z221" i="6"/>
  <c r="G177" i="1" s="1"/>
  <c r="Z222" i="6"/>
  <c r="G178" i="1" s="1"/>
  <c r="Z223" i="6"/>
  <c r="G124" i="1" s="1"/>
  <c r="Z224" i="6"/>
  <c r="G179" i="1" s="1"/>
  <c r="Z225" i="6"/>
  <c r="G125" i="1" s="1"/>
  <c r="Z226" i="6"/>
  <c r="G313" i="1" s="1"/>
  <c r="Z227" i="6"/>
  <c r="G126" i="1" s="1"/>
  <c r="Z228" i="6"/>
  <c r="G286" i="1" s="1"/>
  <c r="Z229" i="6"/>
  <c r="G127" i="1" s="1"/>
  <c r="Z230" i="6"/>
  <c r="G180" i="1" s="1"/>
  <c r="Z231" i="6"/>
  <c r="G181" i="1" s="1"/>
  <c r="Z232" i="6"/>
  <c r="G287" i="1" s="1"/>
  <c r="Z233" i="6"/>
  <c r="G314" i="1" s="1"/>
  <c r="Z234" i="6"/>
  <c r="G128" i="1" s="1"/>
  <c r="Z235" i="6"/>
  <c r="G239" i="1" s="1"/>
  <c r="Z236" i="6"/>
  <c r="G182" i="1" s="1"/>
  <c r="Z237" i="6"/>
  <c r="G345" i="1" s="1"/>
  <c r="Z238" i="6"/>
  <c r="G288" i="1" s="1"/>
  <c r="Z239" i="6"/>
  <c r="G289" i="1" s="1"/>
  <c r="Z240" i="6"/>
  <c r="G334" i="1" s="1"/>
  <c r="Z241" i="6"/>
  <c r="G183" i="1" s="1"/>
  <c r="Z242" i="6"/>
  <c r="G315" i="1" s="1"/>
  <c r="Z243" i="6"/>
  <c r="G240" i="1" s="1"/>
  <c r="Z244" i="6"/>
  <c r="G335" i="1" s="1"/>
  <c r="Z245" i="6"/>
  <c r="G184" i="1" s="1"/>
  <c r="Z246" i="6"/>
  <c r="G346" i="1" s="1"/>
  <c r="Z247" i="6"/>
  <c r="G316" i="1" s="1"/>
  <c r="Z248" i="6"/>
  <c r="G129" i="1" s="1"/>
  <c r="Z249" i="6"/>
  <c r="G185" i="1" s="1"/>
  <c r="Z250" i="6"/>
  <c r="G130" i="1" s="1"/>
  <c r="R4" i="6"/>
  <c r="E136" i="1" s="1"/>
  <c r="R5" i="6"/>
  <c r="E190" i="1" s="1"/>
  <c r="R6" i="6"/>
  <c r="E191" i="1" s="1"/>
  <c r="R7" i="6"/>
  <c r="E72" i="1" s="1"/>
  <c r="R8" i="6"/>
  <c r="E294" i="1" s="1"/>
  <c r="R9" i="6"/>
  <c r="E192" i="1" s="1"/>
  <c r="R10" i="6"/>
  <c r="E73" i="1" s="1"/>
  <c r="R11" i="6"/>
  <c r="E250" i="1" s="1"/>
  <c r="R12" i="6"/>
  <c r="E251" i="1" s="1"/>
  <c r="R13" i="6"/>
  <c r="E321" i="1" s="1"/>
  <c r="R14" i="6"/>
  <c r="E193" i="1" s="1"/>
  <c r="R15" i="6"/>
  <c r="E252" i="1" s="1"/>
  <c r="R16" i="6"/>
  <c r="E295" i="1" s="1"/>
  <c r="R17" i="6"/>
  <c r="E194" i="1" s="1"/>
  <c r="R18" i="6"/>
  <c r="E195" i="1" s="1"/>
  <c r="R19" i="6"/>
  <c r="E253" i="1" s="1"/>
  <c r="R20" i="6"/>
  <c r="E137" i="1" s="1"/>
  <c r="R21" i="6"/>
  <c r="E138" i="1" s="1"/>
  <c r="R22" i="6"/>
  <c r="E254" i="1" s="1"/>
  <c r="R23" i="6"/>
  <c r="E196" i="1" s="1"/>
  <c r="R24" i="6"/>
  <c r="E197" i="1" s="1"/>
  <c r="R25" i="6"/>
  <c r="E255" i="1" s="1"/>
  <c r="R26" i="6"/>
  <c r="E74" i="1" s="1"/>
  <c r="R27" i="6"/>
  <c r="E256" i="1" s="1"/>
  <c r="R28" i="6"/>
  <c r="E139" i="1" s="1"/>
  <c r="R29" i="6"/>
  <c r="E322" i="1" s="1"/>
  <c r="R30" i="6"/>
  <c r="E198" i="1" s="1"/>
  <c r="R31" i="6"/>
  <c r="E75" i="1" s="1"/>
  <c r="R32" i="6"/>
  <c r="E323" i="1" s="1"/>
  <c r="R33" i="6"/>
  <c r="E257" i="1" s="1"/>
  <c r="R34" i="6"/>
  <c r="E140" i="1" s="1"/>
  <c r="R35" i="6"/>
  <c r="E199" i="1" s="1"/>
  <c r="R36" i="6"/>
  <c r="E76" i="1" s="1"/>
  <c r="R37" i="6"/>
  <c r="E77" i="1" s="1"/>
  <c r="R38" i="6"/>
  <c r="E141" i="1" s="1"/>
  <c r="R39" i="6"/>
  <c r="E78" i="1" s="1"/>
  <c r="R40" i="6"/>
  <c r="E258" i="1" s="1"/>
  <c r="R41" i="6"/>
  <c r="E79" i="1" s="1"/>
  <c r="R42" i="6"/>
  <c r="E80" i="1" s="1"/>
  <c r="R43" i="6"/>
  <c r="E259" i="1" s="1"/>
  <c r="R44" i="6"/>
  <c r="E81" i="1" s="1"/>
  <c r="R45" i="6"/>
  <c r="E82" i="1" s="1"/>
  <c r="R46" i="6"/>
  <c r="E324" i="1" s="1"/>
  <c r="R47" i="6"/>
  <c r="E142" i="1" s="1"/>
  <c r="R48" i="6"/>
  <c r="E296" i="1" s="1"/>
  <c r="R49" i="6"/>
  <c r="E143" i="1" s="1"/>
  <c r="R50" i="6"/>
  <c r="E325" i="1" s="1"/>
  <c r="R51" i="6"/>
  <c r="E83" i="1" s="1"/>
  <c r="R52" i="6"/>
  <c r="E297" i="1" s="1"/>
  <c r="R53" i="6"/>
  <c r="E260" i="1" s="1"/>
  <c r="R54" i="6"/>
  <c r="E200" i="1" s="1"/>
  <c r="R55" i="6"/>
  <c r="E261" i="1" s="1"/>
  <c r="R56" i="6"/>
  <c r="E262" i="1" s="1"/>
  <c r="R57" i="6"/>
  <c r="E201" i="1" s="1"/>
  <c r="R58" i="6"/>
  <c r="R59" i="6"/>
  <c r="E202" i="1" s="1"/>
  <c r="R60" i="6"/>
  <c r="E203" i="1" s="1"/>
  <c r="R61" i="6"/>
  <c r="E84" i="1" s="1"/>
  <c r="R62" i="6"/>
  <c r="E85" i="1" s="1"/>
  <c r="R63" i="6"/>
  <c r="E204" i="1" s="1"/>
  <c r="R64" i="6"/>
  <c r="E86" i="1" s="1"/>
  <c r="R65" i="6"/>
  <c r="E263" i="1" s="1"/>
  <c r="R66" i="6"/>
  <c r="E264" i="1" s="1"/>
  <c r="R67" i="6"/>
  <c r="E144" i="1" s="1"/>
  <c r="R68" i="6"/>
  <c r="E326" i="1" s="1"/>
  <c r="R69" i="6"/>
  <c r="E87" i="1" s="1"/>
  <c r="R70" i="6"/>
  <c r="R71" i="6"/>
  <c r="E265" i="1" s="1"/>
  <c r="R72" i="6"/>
  <c r="E88" i="1" s="1"/>
  <c r="R73" i="6"/>
  <c r="E89" i="1" s="1"/>
  <c r="R74" i="6"/>
  <c r="E205" i="1" s="1"/>
  <c r="R75" i="6"/>
  <c r="E90" i="1" s="1"/>
  <c r="R76" i="6"/>
  <c r="E91" i="1" s="1"/>
  <c r="R77" i="6"/>
  <c r="E327" i="1" s="1"/>
  <c r="R78" i="6"/>
  <c r="E206" i="1" s="1"/>
  <c r="R79" i="6"/>
  <c r="E298" i="1" s="1"/>
  <c r="R80" i="6"/>
  <c r="E207" i="1" s="1"/>
  <c r="R81" i="6"/>
  <c r="E208" i="1" s="1"/>
  <c r="R82" i="6"/>
  <c r="E328" i="1" s="1"/>
  <c r="R83" i="6"/>
  <c r="E299" i="1" s="1"/>
  <c r="R84" i="6"/>
  <c r="E92" i="1" s="1"/>
  <c r="R85" i="6"/>
  <c r="E93" i="1" s="1"/>
  <c r="R86" i="6"/>
  <c r="E209" i="1" s="1"/>
  <c r="R87" i="6"/>
  <c r="E210" i="1" s="1"/>
  <c r="R88" i="6"/>
  <c r="E94" i="1" s="1"/>
  <c r="R89" i="6"/>
  <c r="E211" i="1" s="1"/>
  <c r="R90" i="6"/>
  <c r="E212" i="1" s="1"/>
  <c r="R91" i="6"/>
  <c r="E266" i="1" s="1"/>
  <c r="R92" i="6"/>
  <c r="E267" i="1" s="1"/>
  <c r="R93" i="6"/>
  <c r="E268" i="1" s="1"/>
  <c r="R94" i="6"/>
  <c r="E269" i="1" s="1"/>
  <c r="R95" i="6"/>
  <c r="E341" i="1" s="1"/>
  <c r="R96" i="6"/>
  <c r="E95" i="1" s="1"/>
  <c r="R97" i="6"/>
  <c r="E96" i="1" s="1"/>
  <c r="R98" i="6"/>
  <c r="E329" i="1" s="1"/>
  <c r="R99" i="6"/>
  <c r="E270" i="1" s="1"/>
  <c r="R100" i="6"/>
  <c r="E271" i="1" s="1"/>
  <c r="R101" i="6"/>
  <c r="E145" i="1" s="1"/>
  <c r="R102" i="6"/>
  <c r="E213" i="1" s="1"/>
  <c r="R103" i="6"/>
  <c r="E214" i="1" s="1"/>
  <c r="R104" i="6"/>
  <c r="E146" i="1" s="1"/>
  <c r="R105" i="6"/>
  <c r="E147" i="1" s="1"/>
  <c r="R106" i="6"/>
  <c r="E148" i="1" s="1"/>
  <c r="R107" i="6"/>
  <c r="E149" i="1" s="1"/>
  <c r="R108" i="6"/>
  <c r="E215" i="1" s="1"/>
  <c r="R109" i="6"/>
  <c r="E342" i="1" s="1"/>
  <c r="R110" i="6"/>
  <c r="E150" i="1" s="1"/>
  <c r="R111" i="6"/>
  <c r="E216" i="1" s="1"/>
  <c r="R112" i="6"/>
  <c r="E97" i="1" s="1"/>
  <c r="R113" i="6"/>
  <c r="E272" i="1" s="1"/>
  <c r="R114" i="6"/>
  <c r="E151" i="1" s="1"/>
  <c r="R115" i="6"/>
  <c r="E343" i="1" s="1"/>
  <c r="R116" i="6"/>
  <c r="E152" i="1" s="1"/>
  <c r="R117" i="6"/>
  <c r="E153" i="1" s="1"/>
  <c r="R118" i="6"/>
  <c r="E98" i="1" s="1"/>
  <c r="R119" i="6"/>
  <c r="E154" i="1" s="1"/>
  <c r="R120" i="6"/>
  <c r="E155" i="1" s="1"/>
  <c r="R121" i="6"/>
  <c r="E156" i="1" s="1"/>
  <c r="R122" i="6"/>
  <c r="E157" i="1" s="1"/>
  <c r="R123" i="6"/>
  <c r="E158" i="1" s="1"/>
  <c r="R124" i="6"/>
  <c r="E217" i="1" s="1"/>
  <c r="R125" i="6"/>
  <c r="E159" i="1" s="1"/>
  <c r="R126" i="6"/>
  <c r="E99" i="1" s="1"/>
  <c r="R127" i="6"/>
  <c r="E100" i="1" s="1"/>
  <c r="R128" i="6"/>
  <c r="E101" i="1" s="1"/>
  <c r="R129" i="6"/>
  <c r="E218" i="1" s="1"/>
  <c r="R130" i="6"/>
  <c r="E219" i="1" s="1"/>
  <c r="R131" i="6"/>
  <c r="E220" i="1" s="1"/>
  <c r="R132" i="6"/>
  <c r="E221" i="1" s="1"/>
  <c r="R133" i="6"/>
  <c r="E160" i="1" s="1"/>
  <c r="R134" i="6"/>
  <c r="E102" i="1" s="1"/>
  <c r="R135" i="6"/>
  <c r="E103" i="1" s="1"/>
  <c r="R136" i="6"/>
  <c r="E161" i="1" s="1"/>
  <c r="R137" i="6"/>
  <c r="E162" i="1" s="1"/>
  <c r="R138" i="6"/>
  <c r="E104" i="1" s="1"/>
  <c r="R139" i="6"/>
  <c r="E222" i="1" s="1"/>
  <c r="R140" i="6"/>
  <c r="E300" i="1" s="1"/>
  <c r="R141" i="6"/>
  <c r="E105" i="1" s="1"/>
  <c r="R142" i="6"/>
  <c r="E106" i="1" s="1"/>
  <c r="R143" i="6"/>
  <c r="E273" i="1" s="1"/>
  <c r="R144" i="6"/>
  <c r="E301" i="1" s="1"/>
  <c r="R145" i="6"/>
  <c r="E223" i="1" s="1"/>
  <c r="R146" i="6"/>
  <c r="E224" i="1" s="1"/>
  <c r="R147" i="6"/>
  <c r="E163" i="1" s="1"/>
  <c r="R148" i="6"/>
  <c r="E225" i="1" s="1"/>
  <c r="R149" i="6"/>
  <c r="E274" i="1" s="1"/>
  <c r="R150" i="6"/>
  <c r="E107" i="1" s="1"/>
  <c r="R151" i="6"/>
  <c r="E108" i="1" s="1"/>
  <c r="R152" i="6"/>
  <c r="E164" i="1" s="1"/>
  <c r="R153" i="6"/>
  <c r="E109" i="1" s="1"/>
  <c r="R154" i="6"/>
  <c r="E302" i="1" s="1"/>
  <c r="R155" i="6"/>
  <c r="E165" i="1" s="1"/>
  <c r="R156" i="6"/>
  <c r="E226" i="1" s="1"/>
  <c r="R157" i="6"/>
  <c r="E303" i="1" s="1"/>
  <c r="R158" i="6"/>
  <c r="E304" i="1" s="1"/>
  <c r="R159" i="6"/>
  <c r="E275" i="1" s="1"/>
  <c r="R160" i="6"/>
  <c r="E110" i="1" s="1"/>
  <c r="R161" i="6"/>
  <c r="E111" i="1" s="1"/>
  <c r="R162" i="6"/>
  <c r="E305" i="1" s="1"/>
  <c r="R163" i="6"/>
  <c r="E306" i="1" s="1"/>
  <c r="R164" i="6"/>
  <c r="E166" i="1" s="1"/>
  <c r="R165" i="6"/>
  <c r="E307" i="1" s="1"/>
  <c r="R166" i="6"/>
  <c r="E344" i="1" s="1"/>
  <c r="R167" i="6"/>
  <c r="E227" i="1" s="1"/>
  <c r="R168" i="6"/>
  <c r="E167" i="1" s="1"/>
  <c r="R169" i="6"/>
  <c r="E168" i="1" s="1"/>
  <c r="R170" i="6"/>
  <c r="E308" i="1" s="1"/>
  <c r="R171" i="6"/>
  <c r="E169" i="1" s="1"/>
  <c r="R172" i="6"/>
  <c r="E276" i="1" s="1"/>
  <c r="R173" i="6"/>
  <c r="E309" i="1" s="1"/>
  <c r="R174" i="6"/>
  <c r="E330" i="1" s="1"/>
  <c r="R175" i="6"/>
  <c r="E331" i="1" s="1"/>
  <c r="R176" i="6"/>
  <c r="E170" i="1" s="1"/>
  <c r="R177" i="6"/>
  <c r="E310" i="1" s="1"/>
  <c r="R178" i="6"/>
  <c r="E228" i="1" s="1"/>
  <c r="R179" i="6"/>
  <c r="E229" i="1" s="1"/>
  <c r="R180" i="6"/>
  <c r="E277" i="1" s="1"/>
  <c r="R181" i="6"/>
  <c r="E171" i="1" s="1"/>
  <c r="R182" i="6"/>
  <c r="E112" i="1" s="1"/>
  <c r="R183" i="6"/>
  <c r="E113" i="1" s="1"/>
  <c r="R184" i="6"/>
  <c r="E230" i="1" s="1"/>
  <c r="R185" i="6"/>
  <c r="E231" i="1" s="1"/>
  <c r="R186" i="6"/>
  <c r="E114" i="1" s="1"/>
  <c r="R187" i="6"/>
  <c r="E278" i="1" s="1"/>
  <c r="R188" i="6"/>
  <c r="E332" i="1" s="1"/>
  <c r="R189" i="6"/>
  <c r="E279" i="1" s="1"/>
  <c r="R190" i="6"/>
  <c r="E280" i="1" s="1"/>
  <c r="R191" i="6"/>
  <c r="E281" i="1" s="1"/>
  <c r="R192" i="6"/>
  <c r="E282" i="1" s="1"/>
  <c r="R193" i="6"/>
  <c r="E283" i="1" s="1"/>
  <c r="R194" i="6"/>
  <c r="E311" i="1" s="1"/>
  <c r="R195" i="6"/>
  <c r="E232" i="1" s="1"/>
  <c r="R196" i="6"/>
  <c r="E115" i="1" s="1"/>
  <c r="R197" i="6"/>
  <c r="E172" i="1" s="1"/>
  <c r="R198" i="6"/>
  <c r="R199" i="6"/>
  <c r="E116" i="1" s="1"/>
  <c r="R200" i="6"/>
  <c r="E233" i="1" s="1"/>
  <c r="R201" i="6"/>
  <c r="E117" i="1" s="1"/>
  <c r="R202" i="6"/>
  <c r="E118" i="1" s="1"/>
  <c r="R203" i="6"/>
  <c r="E173" i="1" s="1"/>
  <c r="R204" i="6"/>
  <c r="E284" i="1" s="1"/>
  <c r="R205" i="6"/>
  <c r="E234" i="1" s="1"/>
  <c r="R206" i="6"/>
  <c r="E235" i="1" s="1"/>
  <c r="R207" i="6"/>
  <c r="E312" i="1" s="1"/>
  <c r="R208" i="6"/>
  <c r="E119" i="1" s="1"/>
  <c r="R209" i="6"/>
  <c r="E120" i="1" s="1"/>
  <c r="R210" i="6"/>
  <c r="E174" i="1" s="1"/>
  <c r="R211" i="6"/>
  <c r="E121" i="1" s="1"/>
  <c r="R212" i="6"/>
  <c r="E236" i="1" s="1"/>
  <c r="R213" i="6"/>
  <c r="E175" i="1" s="1"/>
  <c r="R214" i="6"/>
  <c r="E285" i="1" s="1"/>
  <c r="R215" i="6"/>
  <c r="E122" i="1" s="1"/>
  <c r="R216" i="6"/>
  <c r="E333" i="1" s="1"/>
  <c r="R217" i="6"/>
  <c r="E123" i="1" s="1"/>
  <c r="R218" i="6"/>
  <c r="E237" i="1" s="1"/>
  <c r="R219" i="6"/>
  <c r="E238" i="1" s="1"/>
  <c r="R220" i="6"/>
  <c r="E176" i="1" s="1"/>
  <c r="R221" i="6"/>
  <c r="E177" i="1" s="1"/>
  <c r="R222" i="6"/>
  <c r="E178" i="1" s="1"/>
  <c r="R223" i="6"/>
  <c r="E124" i="1" s="1"/>
  <c r="R224" i="6"/>
  <c r="E179" i="1" s="1"/>
  <c r="R225" i="6"/>
  <c r="E125" i="1" s="1"/>
  <c r="R226" i="6"/>
  <c r="E313" i="1" s="1"/>
  <c r="R227" i="6"/>
  <c r="E126" i="1" s="1"/>
  <c r="R228" i="6"/>
  <c r="E286" i="1" s="1"/>
  <c r="R229" i="6"/>
  <c r="E127" i="1" s="1"/>
  <c r="R230" i="6"/>
  <c r="E180" i="1" s="1"/>
  <c r="R231" i="6"/>
  <c r="E181" i="1" s="1"/>
  <c r="R232" i="6"/>
  <c r="E287" i="1" s="1"/>
  <c r="R233" i="6"/>
  <c r="E314" i="1" s="1"/>
  <c r="R234" i="6"/>
  <c r="E128" i="1" s="1"/>
  <c r="R235" i="6"/>
  <c r="E239" i="1" s="1"/>
  <c r="R236" i="6"/>
  <c r="E182" i="1" s="1"/>
  <c r="R237" i="6"/>
  <c r="E345" i="1" s="1"/>
  <c r="R238" i="6"/>
  <c r="E288" i="1" s="1"/>
  <c r="R239" i="6"/>
  <c r="E289" i="1" s="1"/>
  <c r="R240" i="6"/>
  <c r="E334" i="1" s="1"/>
  <c r="R241" i="6"/>
  <c r="E183" i="1" s="1"/>
  <c r="R242" i="6"/>
  <c r="E315" i="1" s="1"/>
  <c r="R243" i="6"/>
  <c r="E240" i="1" s="1"/>
  <c r="R244" i="6"/>
  <c r="E335" i="1" s="1"/>
  <c r="R245" i="6"/>
  <c r="E184" i="1" s="1"/>
  <c r="R246" i="6"/>
  <c r="E346" i="1" s="1"/>
  <c r="R247" i="6"/>
  <c r="E316" i="1" s="1"/>
  <c r="R248" i="6"/>
  <c r="E129" i="1" s="1"/>
  <c r="R249" i="6"/>
  <c r="E185" i="1" s="1"/>
  <c r="R250" i="6"/>
  <c r="E130" i="1" s="1"/>
  <c r="J5" i="6"/>
  <c r="C190" i="1" s="1"/>
  <c r="J6" i="6"/>
  <c r="C191" i="1" s="1"/>
  <c r="J7" i="6"/>
  <c r="J8" i="6"/>
  <c r="C294" i="1" s="1"/>
  <c r="J9" i="6"/>
  <c r="C192" i="1" s="1"/>
  <c r="J10" i="6"/>
  <c r="C73" i="1" s="1"/>
  <c r="J11" i="6"/>
  <c r="C250" i="1" s="1"/>
  <c r="J12" i="6"/>
  <c r="C251" i="1" s="1"/>
  <c r="J13" i="6"/>
  <c r="C321" i="1" s="1"/>
  <c r="J14" i="6"/>
  <c r="C193" i="1" s="1"/>
  <c r="J15" i="6"/>
  <c r="C252" i="1" s="1"/>
  <c r="J16" i="6"/>
  <c r="C295" i="1" s="1"/>
  <c r="J17" i="6"/>
  <c r="C194" i="1" s="1"/>
  <c r="J18" i="6"/>
  <c r="C195" i="1" s="1"/>
  <c r="J19" i="6"/>
  <c r="C253" i="1" s="1"/>
  <c r="J20" i="6"/>
  <c r="C137" i="1" s="1"/>
  <c r="J21" i="6"/>
  <c r="C138" i="1" s="1"/>
  <c r="J22" i="6"/>
  <c r="C254" i="1" s="1"/>
  <c r="J23" i="6"/>
  <c r="C196" i="1" s="1"/>
  <c r="J24" i="6"/>
  <c r="C197" i="1" s="1"/>
  <c r="J25" i="6"/>
  <c r="C255" i="1" s="1"/>
  <c r="J26" i="6"/>
  <c r="C74" i="1" s="1"/>
  <c r="J27" i="6"/>
  <c r="C256" i="1" s="1"/>
  <c r="J28" i="6"/>
  <c r="C139" i="1" s="1"/>
  <c r="J29" i="6"/>
  <c r="C322" i="1" s="1"/>
  <c r="J30" i="6"/>
  <c r="C198" i="1" s="1"/>
  <c r="J31" i="6"/>
  <c r="C75" i="1" s="1"/>
  <c r="J32" i="6"/>
  <c r="C323" i="1" s="1"/>
  <c r="J33" i="6"/>
  <c r="C257" i="1" s="1"/>
  <c r="J34" i="6"/>
  <c r="C140" i="1" s="1"/>
  <c r="J35" i="6"/>
  <c r="C199" i="1" s="1"/>
  <c r="J36" i="6"/>
  <c r="C76" i="1" s="1"/>
  <c r="J37" i="6"/>
  <c r="C77" i="1" s="1"/>
  <c r="J38" i="6"/>
  <c r="C141" i="1" s="1"/>
  <c r="J39" i="6"/>
  <c r="C78" i="1" s="1"/>
  <c r="J40" i="6"/>
  <c r="C258" i="1" s="1"/>
  <c r="J41" i="6"/>
  <c r="C79" i="1" s="1"/>
  <c r="J42" i="6"/>
  <c r="C80" i="1" s="1"/>
  <c r="J43" i="6"/>
  <c r="C259" i="1" s="1"/>
  <c r="J44" i="6"/>
  <c r="C81" i="1" s="1"/>
  <c r="J45" i="6"/>
  <c r="C82" i="1" s="1"/>
  <c r="J46" i="6"/>
  <c r="C324" i="1" s="1"/>
  <c r="J47" i="6"/>
  <c r="C142" i="1" s="1"/>
  <c r="J48" i="6"/>
  <c r="C296" i="1" s="1"/>
  <c r="J49" i="6"/>
  <c r="C143" i="1" s="1"/>
  <c r="J50" i="6"/>
  <c r="C325" i="1" s="1"/>
  <c r="J51" i="6"/>
  <c r="C83" i="1" s="1"/>
  <c r="J52" i="6"/>
  <c r="C297" i="1" s="1"/>
  <c r="J53" i="6"/>
  <c r="C260" i="1" s="1"/>
  <c r="J54" i="6"/>
  <c r="C200" i="1" s="1"/>
  <c r="J55" i="6"/>
  <c r="C261" i="1" s="1"/>
  <c r="J56" i="6"/>
  <c r="C262" i="1" s="1"/>
  <c r="J57" i="6"/>
  <c r="C201" i="1" s="1"/>
  <c r="J58" i="6"/>
  <c r="J59" i="6"/>
  <c r="C202" i="1" s="1"/>
  <c r="J60" i="6"/>
  <c r="C203" i="1" s="1"/>
  <c r="J61" i="6"/>
  <c r="C84" i="1" s="1"/>
  <c r="J62" i="6"/>
  <c r="C85" i="1" s="1"/>
  <c r="J63" i="6"/>
  <c r="C204" i="1" s="1"/>
  <c r="J64" i="6"/>
  <c r="C86" i="1" s="1"/>
  <c r="J65" i="6"/>
  <c r="C263" i="1" s="1"/>
  <c r="J66" i="6"/>
  <c r="C264" i="1" s="1"/>
  <c r="J67" i="6"/>
  <c r="C144" i="1" s="1"/>
  <c r="J68" i="6"/>
  <c r="C326" i="1" s="1"/>
  <c r="J69" i="6"/>
  <c r="C87" i="1" s="1"/>
  <c r="J70" i="6"/>
  <c r="C340" i="1" s="1"/>
  <c r="J71" i="6"/>
  <c r="C265" i="1" s="1"/>
  <c r="J72" i="6"/>
  <c r="C88" i="1" s="1"/>
  <c r="J73" i="6"/>
  <c r="C89" i="1" s="1"/>
  <c r="J74" i="6"/>
  <c r="C205" i="1" s="1"/>
  <c r="J75" i="6"/>
  <c r="C90" i="1" s="1"/>
  <c r="J76" i="6"/>
  <c r="C91" i="1" s="1"/>
  <c r="J77" i="6"/>
  <c r="C327" i="1" s="1"/>
  <c r="J78" i="6"/>
  <c r="C206" i="1" s="1"/>
  <c r="J79" i="6"/>
  <c r="C298" i="1" s="1"/>
  <c r="J80" i="6"/>
  <c r="C207" i="1" s="1"/>
  <c r="J81" i="6"/>
  <c r="C208" i="1" s="1"/>
  <c r="J82" i="6"/>
  <c r="C328" i="1" s="1"/>
  <c r="J83" i="6"/>
  <c r="C299" i="1" s="1"/>
  <c r="J84" i="6"/>
  <c r="C92" i="1" s="1"/>
  <c r="J85" i="6"/>
  <c r="C93" i="1" s="1"/>
  <c r="J86" i="6"/>
  <c r="C209" i="1" s="1"/>
  <c r="J87" i="6"/>
  <c r="C210" i="1" s="1"/>
  <c r="J88" i="6"/>
  <c r="C94" i="1" s="1"/>
  <c r="J89" i="6"/>
  <c r="C211" i="1" s="1"/>
  <c r="J90" i="6"/>
  <c r="C212" i="1" s="1"/>
  <c r="J91" i="6"/>
  <c r="C266" i="1" s="1"/>
  <c r="J92" i="6"/>
  <c r="C267" i="1" s="1"/>
  <c r="J93" i="6"/>
  <c r="C268" i="1" s="1"/>
  <c r="J94" i="6"/>
  <c r="C269" i="1" s="1"/>
  <c r="J95" i="6"/>
  <c r="C341" i="1" s="1"/>
  <c r="J96" i="6"/>
  <c r="C95" i="1" s="1"/>
  <c r="J97" i="6"/>
  <c r="C96" i="1" s="1"/>
  <c r="J98" i="6"/>
  <c r="C329" i="1" s="1"/>
  <c r="J99" i="6"/>
  <c r="C270" i="1" s="1"/>
  <c r="J100" i="6"/>
  <c r="C271" i="1" s="1"/>
  <c r="J101" i="6"/>
  <c r="C145" i="1" s="1"/>
  <c r="J102" i="6"/>
  <c r="C213" i="1" s="1"/>
  <c r="J103" i="6"/>
  <c r="C214" i="1" s="1"/>
  <c r="J104" i="6"/>
  <c r="C146" i="1" s="1"/>
  <c r="J105" i="6"/>
  <c r="C147" i="1" s="1"/>
  <c r="J106" i="6"/>
  <c r="C148" i="1" s="1"/>
  <c r="J107" i="6"/>
  <c r="C149" i="1" s="1"/>
  <c r="J108" i="6"/>
  <c r="C215" i="1" s="1"/>
  <c r="J109" i="6"/>
  <c r="C342" i="1" s="1"/>
  <c r="J110" i="6"/>
  <c r="C150" i="1" s="1"/>
  <c r="J111" i="6"/>
  <c r="C216" i="1" s="1"/>
  <c r="J112" i="6"/>
  <c r="C97" i="1" s="1"/>
  <c r="J113" i="6"/>
  <c r="C272" i="1" s="1"/>
  <c r="J114" i="6"/>
  <c r="C151" i="1" s="1"/>
  <c r="J115" i="6"/>
  <c r="C343" i="1" s="1"/>
  <c r="J116" i="6"/>
  <c r="C152" i="1" s="1"/>
  <c r="J117" i="6"/>
  <c r="C153" i="1" s="1"/>
  <c r="J118" i="6"/>
  <c r="C98" i="1" s="1"/>
  <c r="J119" i="6"/>
  <c r="C154" i="1" s="1"/>
  <c r="J120" i="6"/>
  <c r="C155" i="1" s="1"/>
  <c r="J121" i="6"/>
  <c r="C156" i="1" s="1"/>
  <c r="J122" i="6"/>
  <c r="C157" i="1" s="1"/>
  <c r="J123" i="6"/>
  <c r="C158" i="1" s="1"/>
  <c r="J124" i="6"/>
  <c r="C217" i="1" s="1"/>
  <c r="J125" i="6"/>
  <c r="C159" i="1" s="1"/>
  <c r="J126" i="6"/>
  <c r="C99" i="1" s="1"/>
  <c r="J127" i="6"/>
  <c r="C100" i="1" s="1"/>
  <c r="J128" i="6"/>
  <c r="C101" i="1" s="1"/>
  <c r="J129" i="6"/>
  <c r="C218" i="1" s="1"/>
  <c r="J130" i="6"/>
  <c r="C219" i="1" s="1"/>
  <c r="J131" i="6"/>
  <c r="C220" i="1" s="1"/>
  <c r="J132" i="6"/>
  <c r="C221" i="1" s="1"/>
  <c r="J133" i="6"/>
  <c r="C160" i="1" s="1"/>
  <c r="J134" i="6"/>
  <c r="C102" i="1" s="1"/>
  <c r="J135" i="6"/>
  <c r="C103" i="1" s="1"/>
  <c r="J136" i="6"/>
  <c r="C161" i="1" s="1"/>
  <c r="J137" i="6"/>
  <c r="C162" i="1" s="1"/>
  <c r="J138" i="6"/>
  <c r="C104" i="1" s="1"/>
  <c r="J139" i="6"/>
  <c r="C222" i="1" s="1"/>
  <c r="J140" i="6"/>
  <c r="C300" i="1" s="1"/>
  <c r="J141" i="6"/>
  <c r="C105" i="1" s="1"/>
  <c r="J142" i="6"/>
  <c r="C106" i="1" s="1"/>
  <c r="J143" i="6"/>
  <c r="C273" i="1" s="1"/>
  <c r="J144" i="6"/>
  <c r="C301" i="1" s="1"/>
  <c r="J145" i="6"/>
  <c r="C223" i="1" s="1"/>
  <c r="J146" i="6"/>
  <c r="C224" i="1" s="1"/>
  <c r="J147" i="6"/>
  <c r="C163" i="1" s="1"/>
  <c r="J148" i="6"/>
  <c r="C225" i="1" s="1"/>
  <c r="J149" i="6"/>
  <c r="C274" i="1" s="1"/>
  <c r="J150" i="6"/>
  <c r="C107" i="1" s="1"/>
  <c r="J151" i="6"/>
  <c r="C108" i="1" s="1"/>
  <c r="J152" i="6"/>
  <c r="C164" i="1" s="1"/>
  <c r="J153" i="6"/>
  <c r="C109" i="1" s="1"/>
  <c r="J154" i="6"/>
  <c r="C302" i="1" s="1"/>
  <c r="J155" i="6"/>
  <c r="C165" i="1" s="1"/>
  <c r="J156" i="6"/>
  <c r="C226" i="1" s="1"/>
  <c r="J157" i="6"/>
  <c r="C303" i="1" s="1"/>
  <c r="J158" i="6"/>
  <c r="C304" i="1" s="1"/>
  <c r="J159" i="6"/>
  <c r="C275" i="1" s="1"/>
  <c r="J160" i="6"/>
  <c r="C110" i="1" s="1"/>
  <c r="J161" i="6"/>
  <c r="C111" i="1" s="1"/>
  <c r="J162" i="6"/>
  <c r="C305" i="1" s="1"/>
  <c r="J163" i="6"/>
  <c r="C306" i="1" s="1"/>
  <c r="J164" i="6"/>
  <c r="C166" i="1" s="1"/>
  <c r="J165" i="6"/>
  <c r="C307" i="1" s="1"/>
  <c r="J166" i="6"/>
  <c r="C344" i="1" s="1"/>
  <c r="J167" i="6"/>
  <c r="C227" i="1" s="1"/>
  <c r="J168" i="6"/>
  <c r="C167" i="1" s="1"/>
  <c r="J169" i="6"/>
  <c r="C168" i="1" s="1"/>
  <c r="J170" i="6"/>
  <c r="C308" i="1" s="1"/>
  <c r="J171" i="6"/>
  <c r="C169" i="1" s="1"/>
  <c r="J172" i="6"/>
  <c r="C276" i="1" s="1"/>
  <c r="J173" i="6"/>
  <c r="C309" i="1" s="1"/>
  <c r="J174" i="6"/>
  <c r="C330" i="1" s="1"/>
  <c r="J175" i="6"/>
  <c r="C331" i="1" s="1"/>
  <c r="J176" i="6"/>
  <c r="C170" i="1" s="1"/>
  <c r="J177" i="6"/>
  <c r="C310" i="1" s="1"/>
  <c r="J178" i="6"/>
  <c r="C228" i="1" s="1"/>
  <c r="J179" i="6"/>
  <c r="C229" i="1" s="1"/>
  <c r="J180" i="6"/>
  <c r="C277" i="1" s="1"/>
  <c r="J181" i="6"/>
  <c r="C171" i="1" s="1"/>
  <c r="J182" i="6"/>
  <c r="C112" i="1" s="1"/>
  <c r="J183" i="6"/>
  <c r="C113" i="1" s="1"/>
  <c r="J184" i="6"/>
  <c r="C230" i="1" s="1"/>
  <c r="J185" i="6"/>
  <c r="C231" i="1" s="1"/>
  <c r="J186" i="6"/>
  <c r="C114" i="1" s="1"/>
  <c r="J187" i="6"/>
  <c r="C278" i="1" s="1"/>
  <c r="J188" i="6"/>
  <c r="C332" i="1" s="1"/>
  <c r="J189" i="6"/>
  <c r="C279" i="1" s="1"/>
  <c r="J190" i="6"/>
  <c r="C280" i="1" s="1"/>
  <c r="J191" i="6"/>
  <c r="C281" i="1" s="1"/>
  <c r="J192" i="6"/>
  <c r="C282" i="1" s="1"/>
  <c r="J193" i="6"/>
  <c r="C283" i="1" s="1"/>
  <c r="J194" i="6"/>
  <c r="C311" i="1" s="1"/>
  <c r="J195" i="6"/>
  <c r="C232" i="1" s="1"/>
  <c r="J196" i="6"/>
  <c r="C115" i="1" s="1"/>
  <c r="J197" i="6"/>
  <c r="C172" i="1" s="1"/>
  <c r="J198" i="6"/>
  <c r="J199" i="6"/>
  <c r="C116" i="1" s="1"/>
  <c r="J200" i="6"/>
  <c r="C233" i="1" s="1"/>
  <c r="J201" i="6"/>
  <c r="C117" i="1" s="1"/>
  <c r="J202" i="6"/>
  <c r="C118" i="1" s="1"/>
  <c r="J203" i="6"/>
  <c r="C173" i="1" s="1"/>
  <c r="J204" i="6"/>
  <c r="C284" i="1" s="1"/>
  <c r="J205" i="6"/>
  <c r="C234" i="1" s="1"/>
  <c r="J206" i="6"/>
  <c r="C235" i="1" s="1"/>
  <c r="J207" i="6"/>
  <c r="C312" i="1" s="1"/>
  <c r="J208" i="6"/>
  <c r="C119" i="1" s="1"/>
  <c r="J209" i="6"/>
  <c r="C120" i="1" s="1"/>
  <c r="J210" i="6"/>
  <c r="C174" i="1" s="1"/>
  <c r="J211" i="6"/>
  <c r="C121" i="1" s="1"/>
  <c r="J212" i="6"/>
  <c r="C236" i="1" s="1"/>
  <c r="J213" i="6"/>
  <c r="C175" i="1" s="1"/>
  <c r="J214" i="6"/>
  <c r="C285" i="1" s="1"/>
  <c r="J215" i="6"/>
  <c r="C122" i="1" s="1"/>
  <c r="J216" i="6"/>
  <c r="C333" i="1" s="1"/>
  <c r="J217" i="6"/>
  <c r="C123" i="1" s="1"/>
  <c r="J218" i="6"/>
  <c r="C237" i="1" s="1"/>
  <c r="J219" i="6"/>
  <c r="C238" i="1" s="1"/>
  <c r="J220" i="6"/>
  <c r="C176" i="1" s="1"/>
  <c r="J221" i="6"/>
  <c r="C177" i="1" s="1"/>
  <c r="J222" i="6"/>
  <c r="C178" i="1" s="1"/>
  <c r="J223" i="6"/>
  <c r="C124" i="1" s="1"/>
  <c r="J224" i="6"/>
  <c r="C179" i="1" s="1"/>
  <c r="J225" i="6"/>
  <c r="C125" i="1" s="1"/>
  <c r="J226" i="6"/>
  <c r="C313" i="1" s="1"/>
  <c r="J227" i="6"/>
  <c r="C126" i="1" s="1"/>
  <c r="J228" i="6"/>
  <c r="C286" i="1" s="1"/>
  <c r="J229" i="6"/>
  <c r="C127" i="1" s="1"/>
  <c r="J230" i="6"/>
  <c r="C180" i="1" s="1"/>
  <c r="J231" i="6"/>
  <c r="C181" i="1" s="1"/>
  <c r="J232" i="6"/>
  <c r="C287" i="1" s="1"/>
  <c r="J233" i="6"/>
  <c r="C314" i="1" s="1"/>
  <c r="J234" i="6"/>
  <c r="C128" i="1" s="1"/>
  <c r="J235" i="6"/>
  <c r="C239" i="1" s="1"/>
  <c r="J236" i="6"/>
  <c r="C182" i="1" s="1"/>
  <c r="J237" i="6"/>
  <c r="C345" i="1" s="1"/>
  <c r="J238" i="6"/>
  <c r="C288" i="1" s="1"/>
  <c r="J239" i="6"/>
  <c r="C289" i="1" s="1"/>
  <c r="J240" i="6"/>
  <c r="C334" i="1" s="1"/>
  <c r="J241" i="6"/>
  <c r="C183" i="1" s="1"/>
  <c r="J242" i="6"/>
  <c r="C315" i="1" s="1"/>
  <c r="J243" i="6"/>
  <c r="C240" i="1" s="1"/>
  <c r="J244" i="6"/>
  <c r="C335" i="1" s="1"/>
  <c r="J245" i="6"/>
  <c r="C184" i="1" s="1"/>
  <c r="J246" i="6"/>
  <c r="C346" i="1" s="1"/>
  <c r="J247" i="6"/>
  <c r="C316" i="1" s="1"/>
  <c r="J248" i="6"/>
  <c r="C129" i="1" s="1"/>
  <c r="J249" i="6"/>
  <c r="C185" i="1" s="1"/>
  <c r="J250" i="6"/>
  <c r="C13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D5" i="3"/>
  <c r="L7" i="3" l="1"/>
  <c r="L6" i="3"/>
  <c r="R7" i="3"/>
  <c r="R6" i="3"/>
  <c r="Q7" i="3"/>
  <c r="Q6" i="3"/>
  <c r="P7" i="3"/>
  <c r="P6" i="3"/>
  <c r="O7" i="3"/>
  <c r="O6" i="3"/>
  <c r="N6" i="3"/>
  <c r="N7" i="3"/>
  <c r="K6" i="3"/>
  <c r="K7" i="3"/>
  <c r="M6" i="3"/>
  <c r="M7" i="3"/>
  <c r="F6" i="3"/>
  <c r="F7" i="3"/>
  <c r="E6" i="3"/>
  <c r="E7" i="3"/>
  <c r="H6" i="3"/>
  <c r="H7" i="3"/>
  <c r="J7" i="3"/>
  <c r="J6" i="3"/>
  <c r="I7" i="3"/>
  <c r="I6" i="3"/>
  <c r="G6" i="3"/>
  <c r="G7" i="3"/>
  <c r="G6" i="1"/>
  <c r="G28" i="1" s="1"/>
  <c r="I245" i="1"/>
  <c r="C72" i="1"/>
  <c r="D3" i="1"/>
  <c r="D53" i="1"/>
  <c r="D8" i="3"/>
  <c r="AE294" i="1"/>
  <c r="R8" i="1"/>
  <c r="R30" i="1" s="1"/>
  <c r="AE72" i="1"/>
  <c r="R3" i="1"/>
  <c r="R25" i="1" s="1"/>
  <c r="R33" i="1" s="1"/>
  <c r="AE245" i="1"/>
  <c r="R6" i="1"/>
  <c r="R28" i="1" s="1"/>
  <c r="AE340" i="1"/>
  <c r="R10" i="1"/>
  <c r="R32" i="1" s="1"/>
  <c r="AE321" i="1"/>
  <c r="R9" i="1"/>
  <c r="R31" i="1" s="1"/>
  <c r="AE190" i="1"/>
  <c r="R5" i="1"/>
  <c r="R27" i="1" s="1"/>
  <c r="AE250" i="1"/>
  <c r="R7" i="1"/>
  <c r="R29" i="1" s="1"/>
  <c r="AE136" i="1"/>
  <c r="R4" i="1"/>
  <c r="R26" i="1" s="1"/>
  <c r="AC72" i="1"/>
  <c r="Q3" i="1"/>
  <c r="Q25" i="1" s="1"/>
  <c r="Q33" i="1" s="1"/>
  <c r="AC245" i="1"/>
  <c r="Q6" i="1"/>
  <c r="Q28" i="1" s="1"/>
  <c r="AC340" i="1"/>
  <c r="Q10" i="1"/>
  <c r="Q32" i="1" s="1"/>
  <c r="AC321" i="1"/>
  <c r="Q9" i="1"/>
  <c r="Q31" i="1" s="1"/>
  <c r="AC190" i="1"/>
  <c r="Q5" i="1"/>
  <c r="Q27" i="1" s="1"/>
  <c r="AC294" i="1"/>
  <c r="Q8" i="1"/>
  <c r="Q30" i="1" s="1"/>
  <c r="AC250" i="1"/>
  <c r="Q7" i="1"/>
  <c r="Q29" i="1" s="1"/>
  <c r="AC136" i="1"/>
  <c r="Q4" i="1"/>
  <c r="Q26" i="1" s="1"/>
  <c r="AA294" i="1"/>
  <c r="P8" i="1"/>
  <c r="P30" i="1" s="1"/>
  <c r="AA72" i="1"/>
  <c r="P3" i="1"/>
  <c r="P25" i="1" s="1"/>
  <c r="P33" i="1" s="1"/>
  <c r="AA245" i="1"/>
  <c r="P6" i="1"/>
  <c r="P28" i="1" s="1"/>
  <c r="AA340" i="1"/>
  <c r="P10" i="1"/>
  <c r="P32" i="1" s="1"/>
  <c r="AA321" i="1"/>
  <c r="P9" i="1"/>
  <c r="P31" i="1" s="1"/>
  <c r="AA190" i="1"/>
  <c r="P5" i="1"/>
  <c r="P27" i="1" s="1"/>
  <c r="AA250" i="1"/>
  <c r="P7" i="1"/>
  <c r="P29" i="1" s="1"/>
  <c r="AA136" i="1"/>
  <c r="P4" i="1"/>
  <c r="P26" i="1" s="1"/>
  <c r="Y250" i="1"/>
  <c r="O7" i="1"/>
  <c r="O29" i="1" s="1"/>
  <c r="Y294" i="1"/>
  <c r="O8" i="1"/>
  <c r="O30" i="1" s="1"/>
  <c r="Y72" i="1"/>
  <c r="O3" i="1"/>
  <c r="O25" i="1" s="1"/>
  <c r="O33" i="1" s="1"/>
  <c r="Y245" i="1"/>
  <c r="O6" i="1"/>
  <c r="O28" i="1" s="1"/>
  <c r="Y340" i="1"/>
  <c r="O10" i="1"/>
  <c r="O32" i="1" s="1"/>
  <c r="Y321" i="1"/>
  <c r="O9" i="1"/>
  <c r="O31" i="1" s="1"/>
  <c r="Y190" i="1"/>
  <c r="O5" i="1"/>
  <c r="O27" i="1" s="1"/>
  <c r="Y136" i="1"/>
  <c r="O4" i="1"/>
  <c r="O26" i="1" s="1"/>
  <c r="W250" i="1"/>
  <c r="N7" i="1"/>
  <c r="N29" i="1" s="1"/>
  <c r="W294" i="1"/>
  <c r="N8" i="1"/>
  <c r="N30" i="1" s="1"/>
  <c r="W72" i="1"/>
  <c r="N3" i="1"/>
  <c r="N25" i="1" s="1"/>
  <c r="N33" i="1" s="1"/>
  <c r="W245" i="1"/>
  <c r="N6" i="1"/>
  <c r="N28" i="1" s="1"/>
  <c r="W340" i="1"/>
  <c r="N10" i="1"/>
  <c r="N32" i="1" s="1"/>
  <c r="W321" i="1"/>
  <c r="N9" i="1"/>
  <c r="N31" i="1" s="1"/>
  <c r="W190" i="1"/>
  <c r="N5" i="1"/>
  <c r="N27" i="1" s="1"/>
  <c r="W136" i="1"/>
  <c r="N4" i="1"/>
  <c r="N26" i="1" s="1"/>
  <c r="U321" i="1"/>
  <c r="M9" i="1"/>
  <c r="M31" i="1" s="1"/>
  <c r="U190" i="1"/>
  <c r="M5" i="1"/>
  <c r="M27" i="1" s="1"/>
  <c r="U250" i="1"/>
  <c r="M7" i="1"/>
  <c r="M29" i="1" s="1"/>
  <c r="U294" i="1"/>
  <c r="M8" i="1"/>
  <c r="M30" i="1" s="1"/>
  <c r="U72" i="1"/>
  <c r="M3" i="1"/>
  <c r="M25" i="1" s="1"/>
  <c r="M33" i="1" s="1"/>
  <c r="U245" i="1"/>
  <c r="M6" i="1"/>
  <c r="M28" i="1" s="1"/>
  <c r="U340" i="1"/>
  <c r="M10" i="1"/>
  <c r="M32" i="1" s="1"/>
  <c r="U136" i="1"/>
  <c r="M4" i="1"/>
  <c r="M26" i="1" s="1"/>
  <c r="S245" i="1"/>
  <c r="L6" i="1"/>
  <c r="L28" i="1" s="1"/>
  <c r="S340" i="1"/>
  <c r="L10" i="1"/>
  <c r="L32" i="1" s="1"/>
  <c r="S190" i="1"/>
  <c r="L5" i="1"/>
  <c r="L27" i="1" s="1"/>
  <c r="S321" i="1"/>
  <c r="L9" i="1"/>
  <c r="L31" i="1" s="1"/>
  <c r="S250" i="1"/>
  <c r="L7" i="1"/>
  <c r="L29" i="1" s="1"/>
  <c r="S294" i="1"/>
  <c r="L8" i="1"/>
  <c r="L30" i="1" s="1"/>
  <c r="S72" i="1"/>
  <c r="L3" i="1"/>
  <c r="L25" i="1" s="1"/>
  <c r="L33" i="1" s="1"/>
  <c r="S136" i="1"/>
  <c r="L4" i="1"/>
  <c r="L26" i="1" s="1"/>
  <c r="E6" i="1"/>
  <c r="E28" i="1" s="1"/>
  <c r="E245" i="1"/>
  <c r="G7" i="1"/>
  <c r="G29" i="1" s="1"/>
  <c r="O294" i="1"/>
  <c r="J8" i="1"/>
  <c r="J30" i="1" s="1"/>
  <c r="K294" i="1"/>
  <c r="H8" i="1"/>
  <c r="H30" i="1" s="1"/>
  <c r="M72" i="1"/>
  <c r="I3" i="1"/>
  <c r="I25" i="1" s="1"/>
  <c r="O245" i="1"/>
  <c r="J6" i="1"/>
  <c r="J28" i="1" s="1"/>
  <c r="O340" i="1"/>
  <c r="J10" i="1"/>
  <c r="J32" i="1" s="1"/>
  <c r="G8" i="1"/>
  <c r="G30" i="1" s="1"/>
  <c r="K72" i="1"/>
  <c r="H3" i="1"/>
  <c r="H25" i="1" s="1"/>
  <c r="M245" i="1"/>
  <c r="I6" i="1"/>
  <c r="I28" i="1" s="1"/>
  <c r="M340" i="1"/>
  <c r="I10" i="1"/>
  <c r="I32" i="1" s="1"/>
  <c r="O321" i="1"/>
  <c r="J9" i="1"/>
  <c r="J31" i="1" s="1"/>
  <c r="O190" i="1"/>
  <c r="J5" i="1"/>
  <c r="J27" i="1" s="1"/>
  <c r="D6" i="1"/>
  <c r="D28" i="1" s="1"/>
  <c r="C245" i="1"/>
  <c r="I72" i="1"/>
  <c r="G3" i="1"/>
  <c r="G25" i="1" s="1"/>
  <c r="K245" i="1"/>
  <c r="H6" i="1"/>
  <c r="H28" i="1" s="1"/>
  <c r="K340" i="1"/>
  <c r="H10" i="1"/>
  <c r="H32" i="1" s="1"/>
  <c r="M321" i="1"/>
  <c r="I9" i="1"/>
  <c r="I31" i="1" s="1"/>
  <c r="M190" i="1"/>
  <c r="I5" i="1"/>
  <c r="I27" i="1" s="1"/>
  <c r="O136" i="1"/>
  <c r="J4" i="1"/>
  <c r="J26" i="1" s="1"/>
  <c r="O72" i="1"/>
  <c r="J3" i="1"/>
  <c r="J25" i="1" s="1"/>
  <c r="G10" i="1"/>
  <c r="G32" i="1" s="1"/>
  <c r="K321" i="1"/>
  <c r="H9" i="1"/>
  <c r="H31" i="1" s="1"/>
  <c r="K190" i="1"/>
  <c r="H5" i="1"/>
  <c r="H27" i="1" s="1"/>
  <c r="M136" i="1"/>
  <c r="I4" i="1"/>
  <c r="I26" i="1" s="1"/>
  <c r="O250" i="1"/>
  <c r="J7" i="1"/>
  <c r="J29" i="1" s="1"/>
  <c r="M294" i="1"/>
  <c r="I8" i="1"/>
  <c r="I30" i="1" s="1"/>
  <c r="F6" i="1"/>
  <c r="F28" i="1" s="1"/>
  <c r="G245" i="1"/>
  <c r="G9" i="1"/>
  <c r="G31" i="1" s="1"/>
  <c r="G5" i="1"/>
  <c r="G27" i="1" s="1"/>
  <c r="K136" i="1"/>
  <c r="H4" i="1"/>
  <c r="H26" i="1" s="1"/>
  <c r="M250" i="1"/>
  <c r="I7" i="1"/>
  <c r="I29" i="1" s="1"/>
  <c r="E10" i="1"/>
  <c r="E32" i="1" s="1"/>
  <c r="E340" i="1"/>
  <c r="F9" i="1"/>
  <c r="F31" i="1" s="1"/>
  <c r="G321" i="1"/>
  <c r="F5" i="1"/>
  <c r="F27" i="1" s="1"/>
  <c r="G190" i="1"/>
  <c r="G4" i="1"/>
  <c r="G26" i="1" s="1"/>
  <c r="K250" i="1"/>
  <c r="H7" i="1"/>
  <c r="H29" i="1" s="1"/>
  <c r="Q294" i="1"/>
  <c r="K8" i="1"/>
  <c r="K30" i="1" s="1"/>
  <c r="Q72" i="1"/>
  <c r="K3" i="1"/>
  <c r="K25" i="1" s="1"/>
  <c r="K33" i="1" s="1"/>
  <c r="Q245" i="1"/>
  <c r="K6" i="1"/>
  <c r="K28" i="1" s="1"/>
  <c r="Q340" i="1"/>
  <c r="K10" i="1"/>
  <c r="K32" i="1" s="1"/>
  <c r="Q321" i="1"/>
  <c r="K9" i="1"/>
  <c r="K31" i="1" s="1"/>
  <c r="Q190" i="1"/>
  <c r="K5" i="1"/>
  <c r="K27" i="1" s="1"/>
  <c r="Q250" i="1"/>
  <c r="K7" i="1"/>
  <c r="K29" i="1" s="1"/>
  <c r="Q136" i="1"/>
  <c r="K4" i="1"/>
  <c r="K26" i="1" s="1"/>
  <c r="F10" i="1"/>
  <c r="F32" i="1" s="1"/>
  <c r="F4" i="1"/>
  <c r="F26" i="1" s="1"/>
  <c r="F7" i="1"/>
  <c r="F29" i="1" s="1"/>
  <c r="F8" i="1"/>
  <c r="F30" i="1" s="1"/>
  <c r="F3" i="1"/>
  <c r="F25" i="1" s="1"/>
  <c r="E8" i="1"/>
  <c r="E30" i="1" s="1"/>
  <c r="E3" i="1"/>
  <c r="E25" i="1" s="1"/>
  <c r="E9" i="1"/>
  <c r="E31" i="1" s="1"/>
  <c r="E5" i="1"/>
  <c r="E27" i="1" s="1"/>
  <c r="E4" i="1"/>
  <c r="E26" i="1" s="1"/>
  <c r="E7" i="1"/>
  <c r="E29" i="1" s="1"/>
  <c r="D8" i="1"/>
  <c r="D30" i="1" s="1"/>
  <c r="D10" i="1"/>
  <c r="D32" i="1" s="1"/>
  <c r="D9" i="1"/>
  <c r="D31" i="1" s="1"/>
  <c r="D5" i="1"/>
  <c r="D27" i="1" s="1"/>
  <c r="D7" i="1"/>
  <c r="D29" i="1" s="1"/>
  <c r="D4" i="1"/>
  <c r="D26" i="1" s="1"/>
  <c r="R10" i="3" l="1"/>
  <c r="Q10" i="3"/>
  <c r="P10" i="3"/>
  <c r="O10" i="3"/>
  <c r="N10" i="3"/>
  <c r="M10" i="3"/>
  <c r="L10" i="3"/>
  <c r="K10" i="3"/>
  <c r="J10" i="3"/>
  <c r="H10" i="3"/>
  <c r="G10" i="3"/>
  <c r="F10" i="3"/>
  <c r="I10" i="3"/>
  <c r="E9" i="3"/>
  <c r="E10" i="3"/>
  <c r="D25" i="1"/>
  <c r="D33" i="1" s="1"/>
  <c r="D2" i="3"/>
  <c r="J33" i="1"/>
  <c r="H33" i="1"/>
  <c r="G33" i="1"/>
  <c r="E33" i="1"/>
  <c r="F33" i="1"/>
  <c r="I33" i="1"/>
  <c r="R2" i="3"/>
  <c r="R11" i="1"/>
  <c r="Q11" i="1"/>
  <c r="Q2" i="3"/>
  <c r="P11" i="1"/>
  <c r="P2" i="3"/>
  <c r="O11" i="1"/>
  <c r="O2" i="3"/>
  <c r="N11" i="1"/>
  <c r="N2" i="3"/>
  <c r="M11" i="1"/>
  <c r="M2" i="3"/>
  <c r="L11" i="1"/>
  <c r="L2" i="3"/>
  <c r="J11" i="1"/>
  <c r="J2" i="3"/>
  <c r="G11" i="1"/>
  <c r="G2" i="3"/>
  <c r="H11" i="1"/>
  <c r="H2" i="3"/>
  <c r="I11" i="1"/>
  <c r="I2" i="3"/>
  <c r="K11" i="1"/>
  <c r="K2" i="3"/>
  <c r="F2" i="3"/>
  <c r="F11" i="1"/>
  <c r="E2" i="3"/>
  <c r="E11" i="1"/>
  <c r="D11" i="1"/>
  <c r="Q3" i="3" l="1"/>
  <c r="Q4" i="3"/>
  <c r="N4" i="3"/>
  <c r="N3" i="3"/>
  <c r="R3" i="3"/>
  <c r="R4" i="3"/>
  <c r="M4" i="3"/>
  <c r="M3" i="3"/>
  <c r="K4" i="3"/>
  <c r="K3" i="3"/>
  <c r="O4" i="3"/>
  <c r="O3" i="3"/>
  <c r="L4" i="3"/>
  <c r="L3" i="3"/>
  <c r="P3" i="3"/>
  <c r="P4" i="3"/>
  <c r="J3" i="3"/>
  <c r="J4" i="3"/>
  <c r="I4" i="3"/>
  <c r="I3" i="3"/>
  <c r="H3" i="3"/>
  <c r="H4" i="3"/>
  <c r="E3" i="3"/>
  <c r="E4" i="3"/>
  <c r="F4" i="3"/>
  <c r="F3" i="3"/>
  <c r="G4" i="3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tc={06D7BF52-DB65-4563-8455-864C254176D7}</author>
  </authors>
  <commentList>
    <comment ref="A55" authorId="0" shapeId="0" xr:uid="{06D7BF52-DB65-4563-8455-864C254176D7}">
      <text>
        <t>[Threaded comment]
Your version of Excel allows you to read this threaded comment; however, any edits to it will get removed if the file is opened in a newer version of Excel. Learn more: https://go.microsoft.com/fwlink/?linkid=870924
Comment:
    Rose to develop as the command needed is complex</t>
      </text>
    </comment>
  </commentList>
</comments>
</file>

<file path=xl/sharedStrings.xml><?xml version="1.0" encoding="utf-8"?>
<sst xmlns="http://schemas.openxmlformats.org/spreadsheetml/2006/main" count="2704" uniqueCount="342">
  <si>
    <t>Written by:</t>
  </si>
  <si>
    <t>Estrid Jonsson</t>
  </si>
  <si>
    <t>Date:</t>
  </si>
  <si>
    <t>Reviewed by:</t>
  </si>
  <si>
    <t>Version:</t>
  </si>
  <si>
    <t>Student Travel Emissions Calulation Tracking</t>
  </si>
  <si>
    <t xml:space="preserve">This spreadsheet tracks student travel emissions using domicile data. This tracking sheet is made for tracking historic data of the Student Emissions Calculation Sheet. </t>
  </si>
  <si>
    <t xml:space="preserve">The green cells are open to editing for the user, red cells should not be changed and yellow cells contain helpful comments for the calulations. </t>
  </si>
  <si>
    <t>Before any calculations are made, please read DOCUMENT which gives a detailed guide on how to use this calculation sheet.</t>
  </si>
  <si>
    <t>Calcualtions are started by tracking data in Emission Factors, Domicile Data and Travel Data, after which, all calculations should be automatically updated.</t>
  </si>
  <si>
    <t>For technical queries, please contact Rose Lyne at rose.lyne@abdn.ac.uk</t>
  </si>
  <si>
    <t>Units</t>
  </si>
  <si>
    <t>Scope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</si>
  <si>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</si>
  <si>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</si>
  <si>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</si>
  <si>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</si>
  <si>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</si>
  <si>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</si>
  <si>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</si>
  <si>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</si>
  <si>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</si>
  <si>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</si>
  <si>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</si>
  <si>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</si>
  <si>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</si>
  <si>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</si>
  <si>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</si>
  <si>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Total emissions</t>
  </si>
  <si>
    <t>tCO2e</t>
  </si>
  <si>
    <t>Scope 3</t>
  </si>
  <si>
    <t>Percent change (year to year)</t>
  </si>
  <si>
    <t>-</t>
  </si>
  <si>
    <t>Percent change (since baseline year)</t>
  </si>
  <si>
    <t>Total Students</t>
  </si>
  <si>
    <t>#</t>
  </si>
  <si>
    <t>Total distance travelled</t>
  </si>
  <si>
    <t>km</t>
  </si>
  <si>
    <t>Emission source by region</t>
  </si>
  <si>
    <t>Africa</t>
  </si>
  <si>
    <t>tonnes</t>
  </si>
  <si>
    <t>Asia</t>
  </si>
  <si>
    <t>Europe</t>
  </si>
  <si>
    <t>Home</t>
  </si>
  <si>
    <t>North America</t>
  </si>
  <si>
    <t>Oceania</t>
  </si>
  <si>
    <t>South America</t>
  </si>
  <si>
    <t>UK</t>
  </si>
  <si>
    <t>Total</t>
  </si>
  <si>
    <t>Number of students</t>
  </si>
  <si>
    <t>Carbon emission per student</t>
  </si>
  <si>
    <t>Emission source by travel modes</t>
  </si>
  <si>
    <t>Car</t>
  </si>
  <si>
    <t>Rail</t>
  </si>
  <si>
    <t>Bus</t>
  </si>
  <si>
    <t>Ferry</t>
  </si>
  <si>
    <t>Domestic Flight</t>
  </si>
  <si>
    <t>Short-Haul Flight</t>
  </si>
  <si>
    <t>Long-Haul Flight</t>
  </si>
  <si>
    <t>Distance traveled by travel mode</t>
  </si>
  <si>
    <t>Average distance travelled per student</t>
  </si>
  <si>
    <t>km/student</t>
  </si>
  <si>
    <t>Regional Breakdown</t>
  </si>
  <si>
    <t>Emissions (tCO2e)</t>
  </si>
  <si>
    <t>Number of Students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</si>
  <si>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</si>
  <si>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</si>
  <si>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</si>
  <si>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</si>
  <si>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</si>
  <si>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</si>
  <si>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</si>
  <si>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</si>
  <si>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Canary Islands</t>
  </si>
  <si>
    <t>Central African Republic</t>
  </si>
  <si>
    <t>Chad</t>
  </si>
  <si>
    <t>Comoros</t>
  </si>
  <si>
    <t xml:space="preserve">Congo </t>
  </si>
  <si>
    <t>Congo (Democratic Republic of)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</si>
  <si>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</si>
  <si>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</si>
  <si>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</si>
  <si>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</si>
  <si>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</si>
  <si>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</si>
  <si>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</si>
  <si>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</si>
  <si>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</si>
  <si>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</si>
  <si>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Guinea-Bissau</t>
  </si>
  <si>
    <t>Ivory Coast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</si>
  <si>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</si>
  <si>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</si>
  <si>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</si>
  <si>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</si>
  <si>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</si>
  <si>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</si>
  <si>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</si>
  <si>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</si>
  <si>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</si>
  <si>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</si>
  <si>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</si>
  <si>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</si>
  <si>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</si>
  <si>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</si>
  <si>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Reunion</t>
  </si>
  <si>
    <t>Republic of the Congo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</si>
  <si>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</si>
  <si>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</si>
  <si>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</si>
  <si>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</si>
  <si>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</si>
  <si>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</si>
  <si>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</si>
  <si>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</si>
  <si>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</si>
  <si>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</si>
  <si>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</t>
  </si>
  <si>
    <t>Togo</t>
  </si>
  <si>
    <t>Tonga</t>
  </si>
  <si>
    <t>Tunisia</t>
  </si>
  <si>
    <t>Uganda</t>
  </si>
  <si>
    <t>Western Sahara</t>
  </si>
  <si>
    <t>Zambia</t>
  </si>
  <si>
    <t>Zimbabwe</t>
  </si>
  <si>
    <t>Afghanistan</t>
  </si>
  <si>
    <t>Bahrain</t>
  </si>
  <si>
    <t>Bangladesh</t>
  </si>
  <si>
    <t>Bhutan</t>
  </si>
  <si>
    <t>Brunei</t>
  </si>
  <si>
    <t>Cambodia</t>
  </si>
  <si>
    <t>China</t>
  </si>
  <si>
    <t>Cocos (Keeling) Islands</t>
  </si>
  <si>
    <t>East Timor</t>
  </si>
  <si>
    <t>Hong Kong</t>
  </si>
  <si>
    <t>India</t>
  </si>
  <si>
    <t>Indonesia</t>
  </si>
  <si>
    <t>Iran</t>
  </si>
  <si>
    <t>Iraq</t>
  </si>
  <si>
    <t>Israel</t>
  </si>
  <si>
    <t>Japan</t>
  </si>
  <si>
    <t>Jordan</t>
  </si>
  <si>
    <t>Kazakhstan</t>
  </si>
  <si>
    <t>Kiribati</t>
  </si>
  <si>
    <t>Kosovo</t>
  </si>
  <si>
    <t>Kuwait</t>
  </si>
  <si>
    <t>Kyrgyzstan</t>
  </si>
  <si>
    <t>Laos</t>
  </si>
  <si>
    <t>Lebanon</t>
  </si>
  <si>
    <t>Macao</t>
  </si>
  <si>
    <t>Malaysia</t>
  </si>
  <si>
    <t>Maldives</t>
  </si>
  <si>
    <t>Mongolia</t>
  </si>
  <si>
    <t>Myanmar (Burma)</t>
  </si>
  <si>
    <t>Nepal</t>
  </si>
  <si>
    <t>North Korea</t>
  </si>
  <si>
    <t>Oman</t>
  </si>
  <si>
    <t>Pakistan</t>
  </si>
  <si>
    <t>Occupied Palestinian Territories</t>
  </si>
  <si>
    <t>Philippines</t>
  </si>
  <si>
    <t>Qatar</t>
  </si>
  <si>
    <t>Saudi Arabia</t>
  </si>
  <si>
    <t>Singapore</t>
  </si>
  <si>
    <t>South Korea</t>
  </si>
  <si>
    <t>Sri Lanka</t>
  </si>
  <si>
    <t>Syria</t>
  </si>
  <si>
    <t>Taiwan</t>
  </si>
  <si>
    <t>Tajikistan</t>
  </si>
  <si>
    <t>Thailand</t>
  </si>
  <si>
    <t>Turkey</t>
  </si>
  <si>
    <t>Turkmenistan</t>
  </si>
  <si>
    <t>United Arab Emirates</t>
  </si>
  <si>
    <t>Uzbekistan</t>
  </si>
  <si>
    <t>Vietnam</t>
  </si>
  <si>
    <t>Yemen</t>
  </si>
  <si>
    <t>Aland islands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</si>
  <si>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</si>
  <si>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</si>
  <si>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</si>
  <si>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</si>
  <si>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</si>
  <si>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</si>
  <si>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</si>
  <si>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</si>
  <si>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</si>
  <si>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</si>
  <si>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 - EU</t>
  </si>
  <si>
    <t>Cyprus - Unspecified</t>
  </si>
  <si>
    <t>Czech Republic</t>
  </si>
  <si>
    <t>Denmark</t>
  </si>
  <si>
    <t>Estonia</t>
  </si>
  <si>
    <t>Faroe Islands</t>
  </si>
  <si>
    <t>Finland</t>
  </si>
  <si>
    <t>France</t>
  </si>
  <si>
    <t>Georgia</t>
  </si>
  <si>
    <t>Germany</t>
  </si>
  <si>
    <t>Gibraltar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</si>
  <si>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</si>
  <si>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</si>
  <si>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</si>
  <si>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</si>
  <si>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</si>
  <si>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</si>
  <si>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</si>
  <si>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</si>
  <si>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</si>
  <si>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North 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</si>
  <si>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</si>
  <si>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</si>
  <si>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</si>
  <si>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</si>
  <si>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</si>
  <si>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</si>
  <si>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</si>
  <si>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</si>
  <si>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</si>
  <si>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</si>
  <si>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</si>
  <si>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</si>
  <si>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</si>
  <si>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</si>
  <si>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</si>
  <si>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</si>
  <si>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Switzerland</t>
  </si>
  <si>
    <t>Ukraine</t>
  </si>
  <si>
    <t>Vatican City</t>
  </si>
  <si>
    <t>Scotland</t>
  </si>
  <si>
    <t xml:space="preserve">Anguilla </t>
  </si>
  <si>
    <t>Antigua and Barbuda</t>
  </si>
  <si>
    <t xml:space="preserve">Aruba </t>
  </si>
  <si>
    <t>Bahamas</t>
  </si>
  <si>
    <t>Barbados</t>
  </si>
  <si>
    <t>Belize</t>
  </si>
  <si>
    <t>Bermuda</t>
  </si>
  <si>
    <t>Virgin Islands (British)</t>
  </si>
  <si>
    <t>Canada</t>
  </si>
  <si>
    <t>Cayman Islands</t>
  </si>
  <si>
    <t>Costa Rica</t>
  </si>
  <si>
    <t>Cuba</t>
  </si>
  <si>
    <t xml:space="preserve">Curacao </t>
  </si>
  <si>
    <t>Dominica</t>
  </si>
  <si>
    <t>Dominican Republic</t>
  </si>
  <si>
    <t>El Salvador</t>
  </si>
  <si>
    <t xml:space="preserve">Greenland </t>
  </si>
  <si>
    <t>Grenada</t>
  </si>
  <si>
    <t xml:space="preserve">Guam </t>
  </si>
  <si>
    <t>Guatemala</t>
  </si>
  <si>
    <t>Haiti</t>
  </si>
  <si>
    <t>Honduras</t>
  </si>
  <si>
    <t>Jamaica</t>
  </si>
  <si>
    <t>Mexico</t>
  </si>
  <si>
    <t xml:space="preserve">Montserrat </t>
  </si>
  <si>
    <t>Nicaragua</t>
  </si>
  <si>
    <t>Panama</t>
  </si>
  <si>
    <t>Puerto Rico</t>
  </si>
  <si>
    <t>Saint Barthelemy</t>
  </si>
  <si>
    <t>St Kitts and Nevis</t>
  </si>
  <si>
    <t>Saint Lucia</t>
  </si>
  <si>
    <t>Saint Martin</t>
  </si>
  <si>
    <t>Saint Pierre and Miquelon (France)</t>
  </si>
  <si>
    <t>Saint Vincent and the Grenadines</t>
  </si>
  <si>
    <t>Sint Maarten (Netherlands)</t>
  </si>
  <si>
    <t>St Vincent and the Grenadines</t>
  </si>
  <si>
    <t>Trinidad and Tobago</t>
  </si>
  <si>
    <t xml:space="preserve">Turks and Caicos Islands </t>
  </si>
  <si>
    <t>USA</t>
  </si>
  <si>
    <t>United States Virgin Islands</t>
  </si>
  <si>
    <t>American Samoa</t>
  </si>
  <si>
    <t>Australia</t>
  </si>
  <si>
    <t>Christmas Island (Australia)</t>
  </si>
  <si>
    <t xml:space="preserve">Cook Islands </t>
  </si>
  <si>
    <t>Fiji</t>
  </si>
  <si>
    <t xml:space="preserve">French Polynesia </t>
  </si>
  <si>
    <t>Marshall Islands</t>
  </si>
  <si>
    <t>Micronesia</t>
  </si>
  <si>
    <t>Nauru</t>
  </si>
  <si>
    <t>New Caledonia</t>
  </si>
  <si>
    <t>New Zealand</t>
  </si>
  <si>
    <t>Niue</t>
  </si>
  <si>
    <t>Norfolk Island</t>
  </si>
  <si>
    <t xml:space="preserve">Northern Mariana Islands </t>
  </si>
  <si>
    <t>Palau</t>
  </si>
  <si>
    <t>Papua New Guinea</t>
  </si>
  <si>
    <t xml:space="preserve">Pitcairn Islands </t>
  </si>
  <si>
    <t>Samoa</t>
  </si>
  <si>
    <t>Solomon Islands</t>
  </si>
  <si>
    <t xml:space="preserve">Tokelau </t>
  </si>
  <si>
    <t>Tuvalu</t>
  </si>
  <si>
    <t>Vanuatu</t>
  </si>
  <si>
    <t>Wallis and Futuna (France)</t>
  </si>
  <si>
    <t>Argentina</t>
  </si>
  <si>
    <t>Bolivia</t>
  </si>
  <si>
    <t>Brazil</t>
  </si>
  <si>
    <t>Chile</t>
  </si>
  <si>
    <t>Colombia</t>
  </si>
  <si>
    <t>Ecuador</t>
  </si>
  <si>
    <t>Falkland Islands</t>
  </si>
  <si>
    <t xml:space="preserve">French Guiana </t>
  </si>
  <si>
    <t>Guyana</t>
  </si>
  <si>
    <t>Paraguay</t>
  </si>
  <si>
    <t>Peru</t>
  </si>
  <si>
    <t xml:space="preserve">Saint Helena, Ascension, and Tristan da Cunha </t>
  </si>
  <si>
    <t>Suriname</t>
  </si>
  <si>
    <t>Uruguay</t>
  </si>
  <si>
    <t>Venezuela</t>
  </si>
  <si>
    <t>England</t>
  </si>
  <si>
    <t>Guernsey</t>
  </si>
  <si>
    <t>Isle of Man</t>
  </si>
  <si>
    <t>Jersey</t>
  </si>
  <si>
    <t>Northern Ireland</t>
  </si>
  <si>
    <t>United Kingdom Unspecified</t>
  </si>
  <si>
    <t>Wales</t>
  </si>
  <si>
    <t>Annual Emissions by Travel Method (tCO2e)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</si>
  <si>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</si>
  <si>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</si>
  <si>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</si>
  <si>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</si>
  <si>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</si>
  <si>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</si>
  <si>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</si>
  <si>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</si>
  <si>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</si>
  <si>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</si>
  <si>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</si>
  <si>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</si>
  <si>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</si>
  <si>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</si>
  <si>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</si>
  <si>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Country</t>
  </si>
  <si>
    <t>Region Classification</t>
  </si>
  <si>
    <t>Short-haul flight</t>
  </si>
  <si>
    <t>Long-haul flight</t>
  </si>
  <si>
    <t>Cyprus - Non EU</t>
  </si>
  <si>
    <t>Congo (Democratic Republic Of)</t>
  </si>
  <si>
    <t>Trips per year</t>
  </si>
  <si>
    <t>Percent Split Between Travel Modes</t>
  </si>
  <si>
    <t>Distance to Capital (km)</t>
  </si>
  <si>
    <t xml:space="preserve">Ferry </t>
  </si>
  <si>
    <t>Student Numbers</t>
  </si>
  <si>
    <t>Emission source</t>
  </si>
  <si>
    <t>kg CO2e/passenger km</t>
  </si>
  <si>
    <t>Domestic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</si>
</sst>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53D5F"/>
      <name val="Calibri"/>
      <family val="2"/>
      <scheme val="minor"/>
    </font>
    <font>
      <sz val="10"/>
      <color rgb="FF053D5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0" fillId="0" borderId="8" xfId="0" applyBorder="1"/>
    <xf numFmtId="0" fontId="6" fillId="2" borderId="9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4" fontId="0" fillId="0" borderId="0" xfId="0" applyNumberForma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0" fillId="0" borderId="5" xfId="0" applyNumberFormat="1" applyBorder="1"/>
    <xf numFmtId="4" fontId="0" fillId="0" borderId="3" xfId="0" applyNumberFormat="1" applyBorder="1"/>
    <xf numFmtId="0" fontId="6" fillId="3" borderId="10" xfId="0" applyFont="1" applyFill="1" applyBorder="1"/>
    <xf numFmtId="4" fontId="6" fillId="3" borderId="10" xfId="0" applyNumberFormat="1" applyFont="1" applyFill="1" applyBorder="1"/>
    <xf numFmtId="0" fontId="7" fillId="0" borderId="0" xfId="0" applyFont="1"/>
    <xf numFmtId="0" fontId="1" fillId="0" borderId="12" xfId="0" applyFont="1" applyBorder="1"/>
    <xf numFmtId="0" fontId="1" fillId="0" borderId="3" xfId="0" applyFont="1" applyBorder="1"/>
    <xf numFmtId="0" fontId="7" fillId="0" borderId="8" xfId="0" applyFont="1" applyBorder="1"/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/>
    </xf>
    <xf numFmtId="0" fontId="0" fillId="0" borderId="10" xfId="0" applyBorder="1"/>
    <xf numFmtId="0" fontId="8" fillId="4" borderId="11" xfId="0" applyFont="1" applyFill="1" applyBorder="1" applyAlignment="1">
      <alignment horizontal="left" vertical="center"/>
    </xf>
    <xf numFmtId="14" fontId="9" fillId="5" borderId="11" xfId="0" applyNumberFormat="1" applyFont="1" applyFill="1" applyBorder="1" applyAlignment="1">
      <alignment horizontal="left" vertical="top"/>
    </xf>
    <xf numFmtId="0" fontId="0" fillId="5" borderId="0" xfId="0" applyFill="1"/>
    <xf numFmtId="0" fontId="9" fillId="5" borderId="11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/>
    </xf>
    <xf numFmtId="14" fontId="9" fillId="5" borderId="7" xfId="0" applyNumberFormat="1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7" fillId="6" borderId="10" xfId="0" applyFont="1" applyFill="1" applyBorder="1"/>
    <xf numFmtId="10" fontId="7" fillId="6" borderId="10" xfId="0" applyNumberFormat="1" applyFont="1" applyFill="1" applyBorder="1"/>
    <xf numFmtId="0" fontId="4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" fontId="7" fillId="6" borderId="10" xfId="0" applyNumberFormat="1" applyFont="1" applyFill="1" applyBorder="1"/>
    <xf numFmtId="0" fontId="1" fillId="0" borderId="2" xfId="0" applyFont="1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7" fillId="6" borderId="11" xfId="0" applyFont="1" applyFill="1" applyBorder="1"/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/>
    </xf>
    <xf numFmtId="4" fontId="4" fillId="6" borderId="1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0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emissions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Summaries!$A$2:$C$2</c:f>
              <c:strCache>
                <c:ptCount val="3"/>
                <c:pt idx="0">
                  <c:v>Total emissions</c:v>
                </c:pt>
                <c:pt idx="1">
                  <c:v>tCO2e</c:v>
                </c:pt>
                <c:pt idx="2">
                  <c:v>Scope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Summaries!$D$2:$R$2</c:f>
              <c:numCache>
                <c:formatCode>#,##0.00</c:formatCode>
                <c:ptCount val="15"/>
                <c:pt idx="0">
                  <c:v>7174.9748205696014</c:v>
                </c:pt>
                <c:pt idx="1">
                  <c:v>7529.6097669958008</c:v>
                </c:pt>
                <c:pt idx="2">
                  <c:v>8519.8151044544011</c:v>
                </c:pt>
                <c:pt idx="3">
                  <c:v>8798.0564776760966</c:v>
                </c:pt>
                <c:pt idx="4">
                  <c:v>9046.6730256345982</c:v>
                </c:pt>
                <c:pt idx="5">
                  <c:v>8421.3431536347034</c:v>
                </c:pt>
                <c:pt idx="6">
                  <c:v>10364.126807223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E-49E5-8B0F-F1CA7ED2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24688"/>
        <c:axId val="1793146736"/>
      </c:barChart>
      <c:catAx>
        <c:axId val="17931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46736"/>
        <c:crosses val="autoZero"/>
        <c:auto val="1"/>
        <c:lblAlgn val="ctr"/>
        <c:lblOffset val="100"/>
        <c:noMultiLvlLbl val="0"/>
      </c:catAx>
      <c:valAx>
        <c:axId val="17931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2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Student</a:t>
            </a:r>
            <a:r>
              <a:rPr lang="en-GB" baseline="0"/>
              <a:t> Population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Summaries!$D$5:$R$5</c:f>
              <c:numCache>
                <c:formatCode>#,##0.00</c:formatCode>
                <c:ptCount val="15"/>
                <c:pt idx="0">
                  <c:v>14128</c:v>
                </c:pt>
                <c:pt idx="1">
                  <c:v>14370</c:v>
                </c:pt>
                <c:pt idx="2">
                  <c:v>14690</c:v>
                </c:pt>
                <c:pt idx="3">
                  <c:v>14841</c:v>
                </c:pt>
                <c:pt idx="4">
                  <c:v>14669</c:v>
                </c:pt>
                <c:pt idx="5">
                  <c:v>14099</c:v>
                </c:pt>
                <c:pt idx="6">
                  <c:v>15120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E-4AAE-849D-5E132CFA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9088112"/>
        <c:axId val="1789074384"/>
      </c:barChart>
      <c:catAx>
        <c:axId val="178908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074384"/>
        <c:crosses val="autoZero"/>
        <c:auto val="1"/>
        <c:lblAlgn val="ctr"/>
        <c:lblOffset val="100"/>
        <c:noMultiLvlLbl val="0"/>
      </c:catAx>
      <c:valAx>
        <c:axId val="17890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08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Distance Travelled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Summaries!$D$8:$R$8</c:f>
              <c:numCache>
                <c:formatCode>#,##0.00</c:formatCode>
                <c:ptCount val="15"/>
                <c:pt idx="0">
                  <c:v>48208053.999999978</c:v>
                </c:pt>
                <c:pt idx="1">
                  <c:v>50209713.159999996</c:v>
                </c:pt>
                <c:pt idx="2">
                  <c:v>53883851.659999989</c:v>
                </c:pt>
                <c:pt idx="3">
                  <c:v>59259733.459999979</c:v>
                </c:pt>
                <c:pt idx="4">
                  <c:v>62443768.960000016</c:v>
                </c:pt>
                <c:pt idx="5">
                  <c:v>57917737.359999999</c:v>
                </c:pt>
                <c:pt idx="6">
                  <c:v>71175875.780000001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0-4C5E-97C6-33127115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446080"/>
        <c:axId val="2017434848"/>
      </c:barChart>
      <c:catAx>
        <c:axId val="2017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34848"/>
        <c:crosses val="autoZero"/>
        <c:auto val="1"/>
        <c:lblAlgn val="ctr"/>
        <c:lblOffset val="100"/>
        <c:noMultiLvlLbl val="0"/>
      </c:catAx>
      <c:valAx>
        <c:axId val="201743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</a:t>
                </a:r>
                <a:r>
                  <a:rPr lang="en-GB" baseline="0"/>
                  <a:t> (km)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4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 Change of Total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Summaries!$A$3</c:f>
              <c:strCache>
                <c:ptCount val="1"/>
                <c:pt idx="0">
                  <c:v>Percent change (year to year)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Summaries!$D$3:$R$3</c:f>
              <c:numCache>
                <c:formatCode>0.00%</c:formatCode>
                <c:ptCount val="15"/>
                <c:pt idx="0">
                  <c:v>0</c:v>
                </c:pt>
                <c:pt idx="1">
                  <c:v>4.9426646823834547E-2</c:v>
                </c:pt>
                <c:pt idx="2">
                  <c:v>0.1315081880868412</c:v>
                </c:pt>
                <c:pt idx="3">
                  <c:v>3.2658146897603803E-2</c:v>
                </c:pt>
                <c:pt idx="4">
                  <c:v>2.825812139184752E-2</c:v>
                </c:pt>
                <c:pt idx="5">
                  <c:v>-6.9122634390340387E-2</c:v>
                </c:pt>
                <c:pt idx="6">
                  <c:v>0.23069759991311822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DA6-811B-C0F48EDE347C}"/>
            </c:ext>
          </c:extLst>
        </c:ser>
        <c:ser>
          <c:idx val="1"/>
          <c:order val="1"/>
          <c:tx>
            <c:strRef>
              <c:f>Summaries!$A$4</c:f>
              <c:strCache>
                <c:ptCount val="1"/>
                <c:pt idx="0">
                  <c:v>Percent change (since baseline year)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Summaries!$D$4:$R$4</c:f>
              <c:numCache>
                <c:formatCode>0.00%</c:formatCode>
                <c:ptCount val="15"/>
                <c:pt idx="0">
                  <c:v>0</c:v>
                </c:pt>
                <c:pt idx="1">
                  <c:v>4.9426646823834547E-2</c:v>
                </c:pt>
                <c:pt idx="2">
                  <c:v>0.18743484367768645</c:v>
                </c:pt>
                <c:pt idx="3">
                  <c:v>0.22621426523384555</c:v>
                </c:pt>
                <c:pt idx="4">
                  <c:v>0.26086477679323866</c:v>
                </c:pt>
                <c:pt idx="5">
                  <c:v>0.1737104818113015</c:v>
                </c:pt>
                <c:pt idx="6">
                  <c:v>0.44448267295803834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F-4DA6-811B-C0F48EDE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140927"/>
        <c:axId val="1167143423"/>
      </c:lineChart>
      <c:catAx>
        <c:axId val="116714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143423"/>
        <c:crosses val="autoZero"/>
        <c:auto val="1"/>
        <c:lblAlgn val="ctr"/>
        <c:lblOffset val="100"/>
        <c:noMultiLvlLbl val="0"/>
      </c:catAx>
      <c:valAx>
        <c:axId val="116714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 Change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14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Percent Change of Total Students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Summaries!$A$6</c:f>
              <c:strCache>
                <c:ptCount val="1"/>
                <c:pt idx="0">
                  <c:v>Percent change (year to year)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Summaries!$D$6:$R$6</c:f>
              <c:numCache>
                <c:formatCode>0.00%</c:formatCode>
                <c:ptCount val="15"/>
                <c:pt idx="0">
                  <c:v>0</c:v>
                </c:pt>
                <c:pt idx="1">
                  <c:v>1.7129105322763308E-2</c:v>
                </c:pt>
                <c:pt idx="2">
                  <c:v>2.2268615170494086E-2</c:v>
                </c:pt>
                <c:pt idx="3">
                  <c:v>1.0279101429543908E-2</c:v>
                </c:pt>
                <c:pt idx="4">
                  <c:v>-1.158951553129843E-2</c:v>
                </c:pt>
                <c:pt idx="5">
                  <c:v>-3.885745449587566E-2</c:v>
                </c:pt>
                <c:pt idx="6">
                  <c:v>7.2416483438541734E-2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C-4A48-898A-533DA5EBDC62}"/>
            </c:ext>
          </c:extLst>
        </c:ser>
        <c:ser>
          <c:idx val="1"/>
          <c:order val="1"/>
          <c:tx>
            <c:strRef>
              <c:f>Summaries!$A$7</c:f>
              <c:strCache>
                <c:ptCount val="1"/>
                <c:pt idx="0">
                  <c:v>Percent change (since baseline year)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Summaries!$D$7:$R$7</c:f>
              <c:numCache>
                <c:formatCode>0.00%</c:formatCode>
                <c:ptCount val="15"/>
                <c:pt idx="0">
                  <c:v>0</c:v>
                </c:pt>
                <c:pt idx="1">
                  <c:v>1.7129105322763308E-2</c:v>
                </c:pt>
                <c:pt idx="2">
                  <c:v>3.9779161947904873E-2</c:v>
                </c:pt>
                <c:pt idx="3">
                  <c:v>5.0467157417893545E-2</c:v>
                </c:pt>
                <c:pt idx="4">
                  <c:v>3.8292751981879952E-2</c:v>
                </c:pt>
                <c:pt idx="5">
                  <c:v>-2.052661381653454E-3</c:v>
                </c:pt>
                <c:pt idx="6">
                  <c:v>7.0215175537938851E-2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C-4A48-898A-533DA5EBD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459743"/>
        <c:axId val="1057453087"/>
      </c:lineChart>
      <c:catAx>
        <c:axId val="105745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453087"/>
        <c:crosses val="autoZero"/>
        <c:auto val="1"/>
        <c:lblAlgn val="ctr"/>
        <c:lblOffset val="100"/>
        <c:noMultiLvlLbl val="0"/>
      </c:catAx>
      <c:valAx>
        <c:axId val="10574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  <a:r>
                  <a:rPr lang="en-GB" baseline="0"/>
                  <a:t>  Change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459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Percent Change of Total Distance Travelled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Summaries!$A$9</c:f>
              <c:strCache>
                <c:ptCount val="1"/>
                <c:pt idx="0">
                  <c:v>Percent change (year to year)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Summaries!$D$9:$R$9</c:f>
              <c:numCache>
                <c:formatCode>0.00%</c:formatCode>
                <c:ptCount val="15"/>
                <c:pt idx="0">
                  <c:v>0</c:v>
                </c:pt>
                <c:pt idx="1">
                  <c:v>4.1521260327164827E-2</c:v>
                </c:pt>
                <c:pt idx="2">
                  <c:v>7.3175851220098717E-2</c:v>
                </c:pt>
                <c:pt idx="3">
                  <c:v>9.9767957085196812E-2</c:v>
                </c:pt>
                <c:pt idx="4">
                  <c:v>5.3730169106299561E-2</c:v>
                </c:pt>
                <c:pt idx="5">
                  <c:v>-7.2481717157388173E-2</c:v>
                </c:pt>
                <c:pt idx="6">
                  <c:v>0.22891326602749043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2-4450-BFB9-D51F7F2E8C93}"/>
            </c:ext>
          </c:extLst>
        </c:ser>
        <c:ser>
          <c:idx val="1"/>
          <c:order val="1"/>
          <c:tx>
            <c:strRef>
              <c:f>Summaries!$A$10</c:f>
              <c:strCache>
                <c:ptCount val="1"/>
                <c:pt idx="0">
                  <c:v>Percent change (since baseline year)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Summaries!$D$1:$R$1</c:f>
              <c:strCache>
                <c:ptCount val="15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  <c:pt idx="7">
                  <c:v>2022 - 2023</c:v>
                </c:pt>
                <c:pt idx="8">
                  <c:v>2023 - 2024</c:v>
                </c:pt>
                <c:pt idx="9">
                  <c:v>2024 - 2025</c:v>
                </c:pt>
                <c:pt idx="10">
                  <c:v>2025 - 2026</c:v>
                </c:pt>
                <c:pt idx="11">
                  <c:v>2026 - 2027</c:v>
                </c:pt>
                <c:pt idx="12">
                  <c:v>2027 - 2028</c:v>
                </c:pt>
                <c:pt idx="13">
                  <c:v>2028 - 2029</c:v>
                </c:pt>
                <c:pt idx="14">
                  <c:v>2029 - 2030</c:v>
                </c:pt>
              </c:strCache>
            </c:strRef>
          </c:cat>
          <c:val>
            <c:numRef>
              <c:f>Summaries!$D$10:$R$10</c:f>
              <c:numCache>
                <c:formatCode>0.00%</c:formatCode>
                <c:ptCount val="15"/>
                <c:pt idx="0">
                  <c:v>0</c:v>
                </c:pt>
                <c:pt idx="1">
                  <c:v>4.1521260327164827E-2</c:v>
                </c:pt>
                <c:pt idx="2">
                  <c:v>0.11773546511543515</c:v>
                </c:pt>
                <c:pt idx="3">
                  <c:v>0.22924964903167439</c:v>
                </c:pt>
                <c:pt idx="4">
                  <c:v>0.29529744054800561</c:v>
                </c:pt>
                <c:pt idx="5">
                  <c:v>0.20141205782751626</c:v>
                </c:pt>
                <c:pt idx="6">
                  <c:v>0.47643121582962122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2-4450-BFB9-D51F7F2E8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88015"/>
        <c:axId val="142685519"/>
      </c:lineChart>
      <c:catAx>
        <c:axId val="1426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85519"/>
        <c:crosses val="autoZero"/>
        <c:auto val="1"/>
        <c:lblAlgn val="ctr"/>
        <c:lblOffset val="100"/>
        <c:noMultiLvlLbl val="0"/>
      </c:catAx>
      <c:valAx>
        <c:axId val="14268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  <a:r>
                  <a:rPr lang="en-GB" baseline="0"/>
                  <a:t> Change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8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</a:t>
            </a:r>
            <a:r>
              <a:rPr lang="en-GB" baseline="0"/>
              <a:t> total emissions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'Tracked Data'!$B$3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Data'!$D$3:$J$3</c:f>
              <c:numCache>
                <c:formatCode>#,##0.00</c:formatCode>
                <c:ptCount val="7"/>
                <c:pt idx="0">
                  <c:v>878.23379094040001</c:v>
                </c:pt>
                <c:pt idx="1">
                  <c:v>860.47259696060007</c:v>
                </c:pt>
                <c:pt idx="2">
                  <c:v>852.05123717340007</c:v>
                </c:pt>
                <c:pt idx="3">
                  <c:v>872.53730736419982</c:v>
                </c:pt>
                <c:pt idx="4">
                  <c:v>924.79814287400018</c:v>
                </c:pt>
                <c:pt idx="5">
                  <c:v>800.96925371580028</c:v>
                </c:pt>
                <c:pt idx="6">
                  <c:v>1303.0974073656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7-4661-8C5B-E8BEE1953901}"/>
            </c:ext>
          </c:extLst>
        </c:ser>
        <c:ser>
          <c:idx val="1"/>
          <c:order val="1"/>
          <c:tx>
            <c:strRef>
              <c:f>'Tracked Data'!$B$4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Data'!$D$4:$J$4</c:f>
              <c:numCache>
                <c:formatCode>#,##0.00</c:formatCode>
                <c:ptCount val="7"/>
                <c:pt idx="0">
                  <c:v>2688.9820582008001</c:v>
                </c:pt>
                <c:pt idx="1">
                  <c:v>2801.5213933304003</c:v>
                </c:pt>
                <c:pt idx="2">
                  <c:v>3414.3567274450006</c:v>
                </c:pt>
                <c:pt idx="3">
                  <c:v>3736.3456082009989</c:v>
                </c:pt>
                <c:pt idx="4">
                  <c:v>4590.3267192109979</c:v>
                </c:pt>
                <c:pt idx="5">
                  <c:v>4851.6192839700016</c:v>
                </c:pt>
                <c:pt idx="6">
                  <c:v>6262.4979750348011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7-4661-8C5B-E8BEE1953901}"/>
            </c:ext>
          </c:extLst>
        </c:ser>
        <c:ser>
          <c:idx val="2"/>
          <c:order val="2"/>
          <c:tx>
            <c:strRef>
              <c:f>'Tracked Data'!$B$5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Data'!$D$5:$J$5</c:f>
              <c:numCache>
                <c:formatCode>#,##0.00</c:formatCode>
                <c:ptCount val="7"/>
                <c:pt idx="0">
                  <c:v>2021.9169158751999</c:v>
                </c:pt>
                <c:pt idx="1">
                  <c:v>2052.3232383820005</c:v>
                </c:pt>
                <c:pt idx="2">
                  <c:v>2170.8673853600003</c:v>
                </c:pt>
                <c:pt idx="3">
                  <c:v>2141.7220925963998</c:v>
                </c:pt>
                <c:pt idx="4">
                  <c:v>1878.5231510948008</c:v>
                </c:pt>
                <c:pt idx="5">
                  <c:v>1510.0605420912004</c:v>
                </c:pt>
                <c:pt idx="6">
                  <c:v>1145.6560991340002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7-4661-8C5B-E8BEE1953901}"/>
            </c:ext>
          </c:extLst>
        </c:ser>
        <c:ser>
          <c:idx val="3"/>
          <c:order val="3"/>
          <c:tx>
            <c:strRef>
              <c:f>'Tracked Data'!$B$6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Data'!$D$6:$J$6</c:f>
              <c:numCache>
                <c:formatCode>#,##0.00</c:formatCode>
                <c:ptCount val="7"/>
                <c:pt idx="0">
                  <c:v>261.90336182399994</c:v>
                </c:pt>
                <c:pt idx="1">
                  <c:v>251.40091708799997</c:v>
                </c:pt>
                <c:pt idx="2">
                  <c:v>247.10221432799997</c:v>
                </c:pt>
                <c:pt idx="3">
                  <c:v>237.09222962999999</c:v>
                </c:pt>
                <c:pt idx="4">
                  <c:v>223.7882484948</c:v>
                </c:pt>
                <c:pt idx="5">
                  <c:v>227.48464701179998</c:v>
                </c:pt>
                <c:pt idx="6">
                  <c:v>240.89024136959998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7-4661-8C5B-E8BEE1953901}"/>
            </c:ext>
          </c:extLst>
        </c:ser>
        <c:ser>
          <c:idx val="4"/>
          <c:order val="4"/>
          <c:tx>
            <c:strRef>
              <c:f>'Tracked Data'!$B$7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Data'!$D$7:$J$7</c:f>
              <c:numCache>
                <c:formatCode>#,##0.00</c:formatCode>
                <c:ptCount val="7"/>
                <c:pt idx="0">
                  <c:v>819.30967916240002</c:v>
                </c:pt>
                <c:pt idx="1">
                  <c:v>1080.1528915996</c:v>
                </c:pt>
                <c:pt idx="2">
                  <c:v>1365.5269584142002</c:v>
                </c:pt>
                <c:pt idx="3">
                  <c:v>1330.6902822493998</c:v>
                </c:pt>
                <c:pt idx="4">
                  <c:v>1060.7220215279999</c:v>
                </c:pt>
                <c:pt idx="5">
                  <c:v>729.59311449180007</c:v>
                </c:pt>
                <c:pt idx="6">
                  <c:v>1083.9390851772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7-4661-8C5B-E8BEE1953901}"/>
            </c:ext>
          </c:extLst>
        </c:ser>
        <c:ser>
          <c:idx val="5"/>
          <c:order val="5"/>
          <c:tx>
            <c:strRef>
              <c:f>'Tracked Data'!$B$8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Data'!$D$8:$J$8</c:f>
              <c:numCache>
                <c:formatCode>#,##0.00</c:formatCode>
                <c:ptCount val="7"/>
                <c:pt idx="0">
                  <c:v>74.585640524000027</c:v>
                </c:pt>
                <c:pt idx="1">
                  <c:v>96.307041217400041</c:v>
                </c:pt>
                <c:pt idx="2">
                  <c:v>91.582079131600011</c:v>
                </c:pt>
                <c:pt idx="3">
                  <c:v>100.87787130480002</c:v>
                </c:pt>
                <c:pt idx="4">
                  <c:v>56.622350822000001</c:v>
                </c:pt>
                <c:pt idx="5">
                  <c:v>26.06020955100001</c:v>
                </c:pt>
                <c:pt idx="6">
                  <c:v>36.291225427200018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7-4661-8C5B-E8BEE1953901}"/>
            </c:ext>
          </c:extLst>
        </c:ser>
        <c:ser>
          <c:idx val="6"/>
          <c:order val="6"/>
          <c:tx>
            <c:strRef>
              <c:f>'Tracked Data'!$B$9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Data'!$D$9:$J$9</c:f>
              <c:numCache>
                <c:formatCode>#,##0.00</c:formatCode>
                <c:ptCount val="7"/>
                <c:pt idx="0">
                  <c:v>181.05909807480003</c:v>
                </c:pt>
                <c:pt idx="1">
                  <c:v>151.39299071780002</c:v>
                </c:pt>
                <c:pt idx="2">
                  <c:v>156.61403716620001</c:v>
                </c:pt>
                <c:pt idx="3">
                  <c:v>183.88748743780002</c:v>
                </c:pt>
                <c:pt idx="4">
                  <c:v>130.33321731899997</c:v>
                </c:pt>
                <c:pt idx="5">
                  <c:v>96.305737712400017</c:v>
                </c:pt>
                <c:pt idx="6">
                  <c:v>107.92911525300001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7-4661-8C5B-E8BEE1953901}"/>
            </c:ext>
          </c:extLst>
        </c:ser>
        <c:ser>
          <c:idx val="7"/>
          <c:order val="7"/>
          <c:tx>
            <c:strRef>
              <c:f>'Tracked Data'!$B$10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'Tracked Data'!$D$2:$J$2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Data'!$D$10:$J$10</c:f>
              <c:numCache>
                <c:formatCode>#,##0.00</c:formatCode>
                <c:ptCount val="7"/>
                <c:pt idx="0">
                  <c:v>248.98427596800002</c:v>
                </c:pt>
                <c:pt idx="1">
                  <c:v>236.0386977</c:v>
                </c:pt>
                <c:pt idx="2">
                  <c:v>221.71446543599998</c:v>
                </c:pt>
                <c:pt idx="3">
                  <c:v>194.90359889249999</c:v>
                </c:pt>
                <c:pt idx="4">
                  <c:v>181.55917429100001</c:v>
                </c:pt>
                <c:pt idx="5">
                  <c:v>179.25036509069997</c:v>
                </c:pt>
                <c:pt idx="6">
                  <c:v>183.82565846159997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7-4661-8C5B-E8BEE1953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005312"/>
        <c:axId val="1409001568"/>
      </c:barChart>
      <c:catAx>
        <c:axId val="140900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001568"/>
        <c:crosses val="autoZero"/>
        <c:auto val="1"/>
        <c:lblAlgn val="ctr"/>
        <c:lblOffset val="100"/>
        <c:noMultiLvlLbl val="0"/>
      </c:catAx>
      <c:valAx>
        <c:axId val="14090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tCO2e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00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</a:t>
            </a:r>
            <a:r>
              <a:rPr lang="en-GB" baseline="0"/>
              <a:t> student population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'Tracked Data'!$B$15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Data'!$D$15:$J$15</c:f>
              <c:numCache>
                <c:formatCode>#,##0</c:formatCode>
                <c:ptCount val="7"/>
                <c:pt idx="0">
                  <c:v>1021</c:v>
                </c:pt>
                <c:pt idx="1">
                  <c:v>1054</c:v>
                </c:pt>
                <c:pt idx="2">
                  <c:v>1215</c:v>
                </c:pt>
                <c:pt idx="3">
                  <c:v>1480</c:v>
                </c:pt>
                <c:pt idx="4">
                  <c:v>1856</c:v>
                </c:pt>
                <c:pt idx="5">
                  <c:v>1953</c:v>
                </c:pt>
                <c:pt idx="6">
                  <c:v>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84D-BDF6-33917E842D6B}"/>
            </c:ext>
          </c:extLst>
        </c:ser>
        <c:ser>
          <c:idx val="1"/>
          <c:order val="1"/>
          <c:tx>
            <c:strRef>
              <c:f>'Tracked Data'!$B$16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Data'!$D$16:$J$16</c:f>
              <c:numCache>
                <c:formatCode>#,##0</c:formatCode>
                <c:ptCount val="7"/>
                <c:pt idx="0">
                  <c:v>3018</c:v>
                </c:pt>
                <c:pt idx="1">
                  <c:v>3288</c:v>
                </c:pt>
                <c:pt idx="2">
                  <c:v>3470</c:v>
                </c:pt>
                <c:pt idx="3">
                  <c:v>3502</c:v>
                </c:pt>
                <c:pt idx="4">
                  <c:v>3125</c:v>
                </c:pt>
                <c:pt idx="5">
                  <c:v>2569</c:v>
                </c:pt>
                <c:pt idx="6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9-484D-BDF6-33917E842D6B}"/>
            </c:ext>
          </c:extLst>
        </c:ser>
        <c:ser>
          <c:idx val="2"/>
          <c:order val="2"/>
          <c:tx>
            <c:strRef>
              <c:f>'Tracked Data'!$B$17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Data'!$D$17:$J$17</c:f>
              <c:numCache>
                <c:formatCode>#,##0</c:formatCode>
                <c:ptCount val="7"/>
                <c:pt idx="0">
                  <c:v>7384</c:v>
                </c:pt>
                <c:pt idx="1">
                  <c:v>7292</c:v>
                </c:pt>
                <c:pt idx="2">
                  <c:v>7305</c:v>
                </c:pt>
                <c:pt idx="3">
                  <c:v>7222</c:v>
                </c:pt>
                <c:pt idx="4">
                  <c:v>7141</c:v>
                </c:pt>
                <c:pt idx="5">
                  <c:v>7307</c:v>
                </c:pt>
                <c:pt idx="6">
                  <c:v>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9-484D-BDF6-33917E842D6B}"/>
            </c:ext>
          </c:extLst>
        </c:ser>
        <c:ser>
          <c:idx val="3"/>
          <c:order val="3"/>
          <c:tx>
            <c:strRef>
              <c:f>'Tracked Data'!$B$18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Data'!$D$18:$J$18</c:f>
              <c:numCache>
                <c:formatCode>#,##0</c:formatCode>
                <c:ptCount val="7"/>
                <c:pt idx="0">
                  <c:v>408</c:v>
                </c:pt>
                <c:pt idx="1">
                  <c:v>513</c:v>
                </c:pt>
                <c:pt idx="2">
                  <c:v>594</c:v>
                </c:pt>
                <c:pt idx="3">
                  <c:v>623</c:v>
                </c:pt>
                <c:pt idx="4">
                  <c:v>531</c:v>
                </c:pt>
                <c:pt idx="5">
                  <c:v>364</c:v>
                </c:pt>
                <c:pt idx="6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9-484D-BDF6-33917E842D6B}"/>
            </c:ext>
          </c:extLst>
        </c:ser>
        <c:ser>
          <c:idx val="4"/>
          <c:order val="4"/>
          <c:tx>
            <c:strRef>
              <c:f>'Tracked Data'!$B$19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Data'!$D$19:$J$19</c:f>
              <c:numCache>
                <c:formatCode>#,##0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59-484D-BDF6-33917E842D6B}"/>
            </c:ext>
          </c:extLst>
        </c:ser>
        <c:ser>
          <c:idx val="5"/>
          <c:order val="5"/>
          <c:tx>
            <c:strRef>
              <c:f>'Tracked Data'!$B$20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Data'!$D$20:$J$20</c:f>
              <c:numCache>
                <c:formatCode>#,##0</c:formatCode>
                <c:ptCount val="7"/>
                <c:pt idx="0">
                  <c:v>64</c:v>
                </c:pt>
                <c:pt idx="1">
                  <c:v>52</c:v>
                </c:pt>
                <c:pt idx="2">
                  <c:v>51</c:v>
                </c:pt>
                <c:pt idx="3">
                  <c:v>63</c:v>
                </c:pt>
                <c:pt idx="4">
                  <c:v>48</c:v>
                </c:pt>
                <c:pt idx="5">
                  <c:v>34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9-484D-BDF6-33917E842D6B}"/>
            </c:ext>
          </c:extLst>
        </c:ser>
        <c:ser>
          <c:idx val="6"/>
          <c:order val="6"/>
          <c:tx>
            <c:strRef>
              <c:f>'Tracked Data'!$B$21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'Tracked Data'!$D$13:$J$13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Data'!$D$21:$J$21</c:f>
              <c:numCache>
                <c:formatCode>#,##0</c:formatCode>
                <c:ptCount val="7"/>
                <c:pt idx="0">
                  <c:v>1730</c:v>
                </c:pt>
                <c:pt idx="1">
                  <c:v>1689</c:v>
                </c:pt>
                <c:pt idx="2">
                  <c:v>1613</c:v>
                </c:pt>
                <c:pt idx="3">
                  <c:v>1461</c:v>
                </c:pt>
                <c:pt idx="4">
                  <c:v>1428</c:v>
                </c:pt>
                <c:pt idx="5">
                  <c:v>1418</c:v>
                </c:pt>
                <c:pt idx="6">
                  <c:v>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59-484D-BDF6-33917E842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167824"/>
        <c:axId val="1657152848"/>
      </c:barChart>
      <c:catAx>
        <c:axId val="16571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152848"/>
        <c:crosses val="autoZero"/>
        <c:auto val="1"/>
        <c:lblAlgn val="ctr"/>
        <c:lblOffset val="100"/>
        <c:noMultiLvlLbl val="0"/>
      </c:catAx>
      <c:valAx>
        <c:axId val="16571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16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</a:t>
            </a:r>
            <a:r>
              <a:rPr lang="en-GB" baseline="0"/>
              <a:t> emissions by travel mode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'Tracked Data'!$B$36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'Tracked Data'!$D$35:$J$35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Data'!$D$36:$J$36</c:f>
              <c:numCache>
                <c:formatCode>#,##0.00</c:formatCode>
                <c:ptCount val="7"/>
                <c:pt idx="0">
                  <c:v>405.04853216799995</c:v>
                </c:pt>
                <c:pt idx="1">
                  <c:v>387.95259393379996</c:v>
                </c:pt>
                <c:pt idx="2">
                  <c:v>376.587713592</c:v>
                </c:pt>
                <c:pt idx="3">
                  <c:v>350.54506864300004</c:v>
                </c:pt>
                <c:pt idx="4">
                  <c:v>333.47676041800008</c:v>
                </c:pt>
                <c:pt idx="5">
                  <c:v>336.99048111000002</c:v>
                </c:pt>
                <c:pt idx="6">
                  <c:v>351.60197237189993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4-4C81-BDB6-663D70E5841A}"/>
            </c:ext>
          </c:extLst>
        </c:ser>
        <c:ser>
          <c:idx val="1"/>
          <c:order val="1"/>
          <c:tx>
            <c:strRef>
              <c:f>'Tracked Data'!$B$37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'Tracked Data'!$D$35:$J$35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Data'!$D$37:$J$37</c:f>
              <c:numCache>
                <c:formatCode>#,##0.00</c:formatCode>
                <c:ptCount val="7"/>
                <c:pt idx="0">
                  <c:v>105.839105624</c:v>
                </c:pt>
                <c:pt idx="1">
                  <c:v>99.487020854199983</c:v>
                </c:pt>
                <c:pt idx="2">
                  <c:v>92.228966171999986</c:v>
                </c:pt>
                <c:pt idx="3">
                  <c:v>81.450759879500012</c:v>
                </c:pt>
                <c:pt idx="4">
                  <c:v>71.870662367800008</c:v>
                </c:pt>
                <c:pt idx="5">
                  <c:v>69.744530992500003</c:v>
                </c:pt>
                <c:pt idx="6">
                  <c:v>73.113927459299987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4-4C81-BDB6-663D70E5841A}"/>
            </c:ext>
          </c:extLst>
        </c:ser>
        <c:ser>
          <c:idx val="2"/>
          <c:order val="2"/>
          <c:tx>
            <c:strRef>
              <c:f>'Tracked Data'!$B$41</c:f>
              <c:strCache>
                <c:ptCount val="1"/>
                <c:pt idx="0">
                  <c:v>Short-Haul Flight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'Tracked Data'!$D$35:$J$35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Data'!$D$41:$J$41</c:f>
              <c:numCache>
                <c:formatCode>#,##0.00</c:formatCode>
                <c:ptCount val="7"/>
                <c:pt idx="0">
                  <c:v>2021.9169158751999</c:v>
                </c:pt>
                <c:pt idx="1">
                  <c:v>2052.3232383820005</c:v>
                </c:pt>
                <c:pt idx="2">
                  <c:v>2170.8673853600003</c:v>
                </c:pt>
                <c:pt idx="3">
                  <c:v>2141.7220925963998</c:v>
                </c:pt>
                <c:pt idx="4">
                  <c:v>1878.5231510948008</c:v>
                </c:pt>
                <c:pt idx="5">
                  <c:v>1510.0605420912004</c:v>
                </c:pt>
                <c:pt idx="6">
                  <c:v>1145.6560991340002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A4-4C81-BDB6-663D70E5841A}"/>
            </c:ext>
          </c:extLst>
        </c:ser>
        <c:ser>
          <c:idx val="3"/>
          <c:order val="3"/>
          <c:tx>
            <c:strRef>
              <c:f>'Tracked Data'!$B$42</c:f>
              <c:strCache>
                <c:ptCount val="1"/>
                <c:pt idx="0">
                  <c:v>Long-Haul Flight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'Tracked Data'!$D$35:$J$35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Data'!$D$42:$J$42</c:f>
              <c:numCache>
                <c:formatCode>#,##0.00</c:formatCode>
                <c:ptCount val="7"/>
                <c:pt idx="0">
                  <c:v>4642.170266902398</c:v>
                </c:pt>
                <c:pt idx="1">
                  <c:v>4989.8469138258006</c:v>
                </c:pt>
                <c:pt idx="2">
                  <c:v>5880.1310393303993</c:v>
                </c:pt>
                <c:pt idx="3">
                  <c:v>6224.3385565571971</c:v>
                </c:pt>
                <c:pt idx="4">
                  <c:v>6762.8024517540016</c:v>
                </c:pt>
                <c:pt idx="5">
                  <c:v>6504.5475994410008</c:v>
                </c:pt>
                <c:pt idx="6">
                  <c:v>8793.7548082578014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A4-4C81-BDB6-663D70E5841A}"/>
            </c:ext>
          </c:extLst>
        </c:ser>
        <c:ser>
          <c:idx val="4"/>
          <c:order val="4"/>
          <c:tx>
            <c:v>Bus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'Tracked Data'!$D$38:$J$38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E-413B-9D57-07B51BE803C5}"/>
            </c:ext>
          </c:extLst>
        </c:ser>
        <c:ser>
          <c:idx val="5"/>
          <c:order val="5"/>
          <c:tx>
            <c:v>Ferry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'Tracked Data'!$D$39:$J$39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E-413B-9D57-07B51BE803C5}"/>
            </c:ext>
          </c:extLst>
        </c:ser>
        <c:ser>
          <c:idx val="6"/>
          <c:order val="6"/>
          <c:tx>
            <c:v>Domestic Flight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'Tracked Data'!$D$40:$J$40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E-413B-9D57-07B51BE80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0034272"/>
        <c:axId val="1750035104"/>
      </c:barChart>
      <c:catAx>
        <c:axId val="17500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35104"/>
        <c:crosses val="autoZero"/>
        <c:auto val="1"/>
        <c:lblAlgn val="ctr"/>
        <c:lblOffset val="100"/>
        <c:noMultiLvlLbl val="0"/>
      </c:catAx>
      <c:valAx>
        <c:axId val="1750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Emissions (CO2e)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3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 distance travelled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'Tracked Data'!$B$46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'Tracked Data'!$D$45:$J$45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Data'!$D$46:$J$46</c:f>
              <c:numCache>
                <c:formatCode>#,##0.00</c:formatCode>
                <c:ptCount val="7"/>
                <c:pt idx="0">
                  <c:v>2166614.2399999998</c:v>
                </c:pt>
                <c:pt idx="1">
                  <c:v>2126699.8899999997</c:v>
                </c:pt>
                <c:pt idx="2">
                  <c:v>2084741.5500000003</c:v>
                </c:pt>
                <c:pt idx="3">
                  <c:v>1979362.33</c:v>
                </c:pt>
                <c:pt idx="4">
                  <c:v>1945605.3700000003</c:v>
                </c:pt>
                <c:pt idx="5">
                  <c:v>1965188.2500000002</c:v>
                </c:pt>
                <c:pt idx="6">
                  <c:v>2060127.5699999996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B-4438-B3DC-C7D71F8E2CB6}"/>
            </c:ext>
          </c:extLst>
        </c:ser>
        <c:ser>
          <c:idx val="1"/>
          <c:order val="1"/>
          <c:tx>
            <c:strRef>
              <c:f>'Tracked Data'!$B$47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'Tracked Data'!$D$45:$J$45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Data'!$D$47:$J$47</c:f>
              <c:numCache>
                <c:formatCode>#,##0.00</c:formatCode>
                <c:ptCount val="7"/>
                <c:pt idx="0">
                  <c:v>2166614.2399999998</c:v>
                </c:pt>
                <c:pt idx="1">
                  <c:v>2126699.8899999997</c:v>
                </c:pt>
                <c:pt idx="2">
                  <c:v>2084741.5499999998</c:v>
                </c:pt>
                <c:pt idx="3">
                  <c:v>1979362.3300000003</c:v>
                </c:pt>
                <c:pt idx="4">
                  <c:v>1945605.37</c:v>
                </c:pt>
                <c:pt idx="5">
                  <c:v>1965188.2500000002</c:v>
                </c:pt>
                <c:pt idx="6">
                  <c:v>2060127.5699999996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B-4438-B3DC-C7D71F8E2CB6}"/>
            </c:ext>
          </c:extLst>
        </c:ser>
        <c:ser>
          <c:idx val="2"/>
          <c:order val="2"/>
          <c:tx>
            <c:strRef>
              <c:f>'Tracked Data'!$B$51</c:f>
              <c:strCache>
                <c:ptCount val="1"/>
                <c:pt idx="0">
                  <c:v>Short-Haul Flight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'Tracked Data'!$D$45:$J$45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Data'!$D$51:$J$51</c:f>
              <c:numCache>
                <c:formatCode>#,##0.00</c:formatCode>
                <c:ptCount val="7"/>
                <c:pt idx="0">
                  <c:v>12248103.439999999</c:v>
                </c:pt>
                <c:pt idx="1">
                  <c:v>12952497.560000001</c:v>
                </c:pt>
                <c:pt idx="2">
                  <c:v>13593408.799999999</c:v>
                </c:pt>
                <c:pt idx="3">
                  <c:v>13752790.679999998</c:v>
                </c:pt>
                <c:pt idx="4">
                  <c:v>12279534.260000002</c:v>
                </c:pt>
                <c:pt idx="5">
                  <c:v>9999076.5600000005</c:v>
                </c:pt>
                <c:pt idx="6">
                  <c:v>7586121.7000000002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B-4438-B3DC-C7D71F8E2CB6}"/>
            </c:ext>
          </c:extLst>
        </c:ser>
        <c:ser>
          <c:idx val="3"/>
          <c:order val="3"/>
          <c:tx>
            <c:strRef>
              <c:f>'Tracked Data'!$B$52</c:f>
              <c:strCache>
                <c:ptCount val="1"/>
                <c:pt idx="0">
                  <c:v>Long-Haul Flight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'Tracked Data'!$D$45:$J$45</c:f>
              <c:strCache>
                <c:ptCount val="7"/>
                <c:pt idx="0">
                  <c:v>2015 - 2016</c:v>
                </c:pt>
                <c:pt idx="1">
                  <c:v>2016 - 2017</c:v>
                </c:pt>
                <c:pt idx="2">
                  <c:v>2017 - 2018</c:v>
                </c:pt>
                <c:pt idx="3">
                  <c:v>2018 - 2019</c:v>
                </c:pt>
                <c:pt idx="4">
                  <c:v>2019 - 2020</c:v>
                </c:pt>
                <c:pt idx="5">
                  <c:v>2020 - 2021</c:v>
                </c:pt>
                <c:pt idx="6">
                  <c:v>2021 - 2022</c:v>
                </c:pt>
              </c:strCache>
            </c:strRef>
          </c:cat>
          <c:val>
            <c:numRef>
              <c:f>'Tracked Data'!$D$52:$J$52</c:f>
              <c:numCache>
                <c:formatCode>#,##0.00</c:formatCode>
                <c:ptCount val="7"/>
                <c:pt idx="0">
                  <c:v>31626722.07999998</c:v>
                </c:pt>
                <c:pt idx="1">
                  <c:v>33003815.819999997</c:v>
                </c:pt>
                <c:pt idx="2">
                  <c:v>36120959.75999999</c:v>
                </c:pt>
                <c:pt idx="3">
                  <c:v>41548218.119999982</c:v>
                </c:pt>
                <c:pt idx="4">
                  <c:v>46273023.960000016</c:v>
                </c:pt>
                <c:pt idx="5">
                  <c:v>43988284.299999997</c:v>
                </c:pt>
                <c:pt idx="6">
                  <c:v>59469498.939999998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B-4438-B3DC-C7D71F8E2CB6}"/>
            </c:ext>
          </c:extLst>
        </c:ser>
        <c:ser>
          <c:idx val="4"/>
          <c:order val="4"/>
          <c:tx>
            <c:v>Bus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'Tracked Data'!$D$48:$J$48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B-4AE7-A7DA-B005DA46D1DD}"/>
            </c:ext>
          </c:extLst>
        </c:ser>
        <c:ser>
          <c:idx val="5"/>
          <c:order val="5"/>
          <c:tx>
            <c:v>Ferry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'Tracked Data'!$D$49:$J$49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B-4AE7-A7DA-B005DA46D1DD}"/>
            </c:ext>
          </c:extLst>
        </c:ser>
        <c:ser>
          <c:idx val="6"/>
          <c:order val="6"/>
          <c:tx>
            <c:v>Domestic Flight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'Tracked Data'!$D$50:$J$50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B-4AE7-A7DA-B005DA46D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6682336"/>
        <c:axId val="1476679008"/>
      </c:barChart>
      <c:catAx>
        <c:axId val="14766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679008"/>
        <c:crosses val="autoZero"/>
        <c:auto val="1"/>
        <c:lblAlgn val="ctr"/>
        <c:lblOffset val="100"/>
        <c:noMultiLvlLbl val="0"/>
      </c:catAx>
      <c:valAx>
        <c:axId val="1476679008"/>
        <c:scaling>
          <c:orientation val="minMax"/>
          <c:max val="7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6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Carbon Emissions per student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'Tracked Data'!$D$24</c:f>
              <c:strCache>
                <c:ptCount val="1"/>
                <c:pt idx="0">
                  <c:v>2015 - 2016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Data'!$D$25:$D$32</c:f>
              <c:numCache>
                <c:formatCode>#,##0.00</c:formatCode>
                <c:ptCount val="8"/>
                <c:pt idx="0">
                  <c:v>1.7959791225775052</c:v>
                </c:pt>
                <c:pt idx="1">
                  <c:v>2.6336748856031345</c:v>
                </c:pt>
                <c:pt idx="2">
                  <c:v>0.66995258975321403</c:v>
                </c:pt>
                <c:pt idx="3">
                  <c:v>3.5469035999999995E-2</c:v>
                </c:pt>
                <c:pt idx="4">
                  <c:v>2.0081119587313725</c:v>
                </c:pt>
                <c:pt idx="5">
                  <c:v>5.3275457517142879</c:v>
                </c:pt>
                <c:pt idx="6">
                  <c:v>2.8290484074187505</c:v>
                </c:pt>
                <c:pt idx="7">
                  <c:v>0.14392154680231214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2-4418-825B-C4C5C4FABCC4}"/>
            </c:ext>
          </c:extLst>
        </c:ser>
        <c:ser>
          <c:idx val="1"/>
          <c:order val="1"/>
          <c:tx>
            <c:strRef>
              <c:f>'Tracked Data'!$E$24</c:f>
              <c:strCache>
                <c:ptCount val="1"/>
                <c:pt idx="0">
                  <c:v>2016 - 2017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Data'!$E$25:$E$32</c:f>
              <c:numCache>
                <c:formatCode>#,##0.00</c:formatCode>
                <c:ptCount val="8"/>
                <c:pt idx="0">
                  <c:v>1.8544668037943968</c:v>
                </c:pt>
                <c:pt idx="1">
                  <c:v>2.6579899367461102</c:v>
                </c:pt>
                <c:pt idx="2">
                  <c:v>0.62418589975121663</c:v>
                </c:pt>
                <c:pt idx="3">
                  <c:v>3.4476264E-2</c:v>
                </c:pt>
                <c:pt idx="4">
                  <c:v>2.1055611922019493</c:v>
                </c:pt>
                <c:pt idx="5">
                  <c:v>5.3503911787444469</c:v>
                </c:pt>
                <c:pt idx="6">
                  <c:v>2.9114036676500001</c:v>
                </c:pt>
                <c:pt idx="7">
                  <c:v>0.13975056110124334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2-4418-825B-C4C5C4FABCC4}"/>
            </c:ext>
          </c:extLst>
        </c:ser>
        <c:ser>
          <c:idx val="2"/>
          <c:order val="2"/>
          <c:tx>
            <c:strRef>
              <c:f>'Tracked Data'!$F$24</c:f>
              <c:strCache>
                <c:ptCount val="1"/>
                <c:pt idx="0">
                  <c:v>2017 - 2018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Data'!$F$25:$F$32</c:f>
              <c:numCache>
                <c:formatCode>#,##0.00</c:formatCode>
                <c:ptCount val="8"/>
                <c:pt idx="0">
                  <c:v>2.0001202750549298</c:v>
                </c:pt>
                <c:pt idx="1">
                  <c:v>2.8101701460452682</c:v>
                </c:pt>
                <c:pt idx="2">
                  <c:v>0.62561019751008651</c:v>
                </c:pt>
                <c:pt idx="3">
                  <c:v>3.3826449599999996E-2</c:v>
                </c:pt>
                <c:pt idx="4">
                  <c:v>2.2988669333572394</c:v>
                </c:pt>
                <c:pt idx="5">
                  <c:v>5.7238799457250007</c:v>
                </c:pt>
                <c:pt idx="6">
                  <c:v>3.070863473847059</c:v>
                </c:pt>
                <c:pt idx="7">
                  <c:v>0.13745472128704278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2-4418-825B-C4C5C4FABCC4}"/>
            </c:ext>
          </c:extLst>
        </c:ser>
        <c:ser>
          <c:idx val="3"/>
          <c:order val="3"/>
          <c:tx>
            <c:strRef>
              <c:f>'Tracked Data'!$G$24</c:f>
              <c:strCache>
                <c:ptCount val="1"/>
                <c:pt idx="0">
                  <c:v>2018 - 2019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Data'!$G$25:$G$32</c:f>
              <c:numCache>
                <c:formatCode>#,##0.00</c:formatCode>
                <c:ptCount val="8"/>
                <c:pt idx="0">
                  <c:v>1.8525208224292991</c:v>
                </c:pt>
                <c:pt idx="1">
                  <c:v>2.5245578433790534</c:v>
                </c:pt>
                <c:pt idx="2">
                  <c:v>0.61157112866830377</c:v>
                </c:pt>
                <c:pt idx="3">
                  <c:v>3.2829165E-2</c:v>
                </c:pt>
                <c:pt idx="4">
                  <c:v>2.1359394578642052</c:v>
                </c:pt>
                <c:pt idx="5">
                  <c:v>5.3093616476210537</c:v>
                </c:pt>
                <c:pt idx="6">
                  <c:v>2.9188490069492068</c:v>
                </c:pt>
                <c:pt idx="7">
                  <c:v>0.1334042429106776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2-4418-825B-C4C5C4FABCC4}"/>
            </c:ext>
          </c:extLst>
        </c:ser>
        <c:ser>
          <c:idx val="4"/>
          <c:order val="4"/>
          <c:tx>
            <c:strRef>
              <c:f>'Tracked Data'!$H$24</c:f>
              <c:strCache>
                <c:ptCount val="1"/>
                <c:pt idx="0">
                  <c:v>2019 - 2020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Data'!$H$25:$H$32</c:f>
              <c:numCache>
                <c:formatCode>#,##0.00</c:formatCode>
                <c:ptCount val="8"/>
                <c:pt idx="0">
                  <c:v>1.7482006481550099</c:v>
                </c:pt>
                <c:pt idx="1">
                  <c:v>2.4732363788852361</c:v>
                </c:pt>
                <c:pt idx="2">
                  <c:v>0.60112740835033629</c:v>
                </c:pt>
                <c:pt idx="3">
                  <c:v>3.1338502800000001E-2</c:v>
                </c:pt>
                <c:pt idx="4">
                  <c:v>1.9975932608813558</c:v>
                </c:pt>
                <c:pt idx="5">
                  <c:v>5.1474864383636367</c:v>
                </c:pt>
                <c:pt idx="6">
                  <c:v>2.7152753608124995</c:v>
                </c:pt>
                <c:pt idx="7">
                  <c:v>0.12714227891526611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42-4418-825B-C4C5C4FABCC4}"/>
            </c:ext>
          </c:extLst>
        </c:ser>
        <c:ser>
          <c:idx val="5"/>
          <c:order val="5"/>
          <c:tx>
            <c:strRef>
              <c:f>'Tracked Data'!$I$24</c:f>
              <c:strCache>
                <c:ptCount val="1"/>
                <c:pt idx="0">
                  <c:v>2020 - 2021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Data'!$I$25:$I$32</c:f>
              <c:numCache>
                <c:formatCode>#,##0.00</c:formatCode>
                <c:ptCount val="8"/>
                <c:pt idx="0">
                  <c:v>1.7838958880084639</c:v>
                </c:pt>
                <c:pt idx="1">
                  <c:v>2.4841880614285721</c:v>
                </c:pt>
                <c:pt idx="2">
                  <c:v>0.58780091167427029</c:v>
                </c:pt>
                <c:pt idx="3">
                  <c:v>3.1132427399999996E-2</c:v>
                </c:pt>
                <c:pt idx="4">
                  <c:v>2.0043766881642857</c:v>
                </c:pt>
                <c:pt idx="5">
                  <c:v>5.2120419102000017</c:v>
                </c:pt>
                <c:pt idx="6">
                  <c:v>2.8325216974235299</c:v>
                </c:pt>
                <c:pt idx="7">
                  <c:v>0.1264106947043018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42-4418-825B-C4C5C4FABCC4}"/>
            </c:ext>
          </c:extLst>
        </c:ser>
        <c:ser>
          <c:idx val="6"/>
          <c:order val="6"/>
          <c:tx>
            <c:strRef>
              <c:f>'Tracked Data'!$J$24</c:f>
              <c:strCache>
                <c:ptCount val="1"/>
                <c:pt idx="0">
                  <c:v>2021 - 2022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'Tracked Data'!$B$25:$B$32</c:f>
              <c:strCache>
                <c:ptCount val="8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Home</c:v>
                </c:pt>
                <c:pt idx="4">
                  <c:v>North America</c:v>
                </c:pt>
                <c:pt idx="5">
                  <c:v>Oceania</c:v>
                </c:pt>
                <c:pt idx="6">
                  <c:v>South America</c:v>
                </c:pt>
                <c:pt idx="7">
                  <c:v>UK</c:v>
                </c:pt>
              </c:strCache>
            </c:strRef>
          </c:cat>
          <c:val>
            <c:numRef>
              <c:f>'Tracked Data'!$J$25:$J$32</c:f>
              <c:numCache>
                <c:formatCode>#,##0.00</c:formatCode>
                <c:ptCount val="8"/>
                <c:pt idx="0">
                  <c:v>1.7305410456382471</c:v>
                </c:pt>
                <c:pt idx="1">
                  <c:v>2.4348747958922243</c:v>
                </c:pt>
                <c:pt idx="2">
                  <c:v>0.57803032246922315</c:v>
                </c:pt>
                <c:pt idx="3">
                  <c:v>3.1010587199999998E-2</c:v>
                </c:pt>
                <c:pt idx="4">
                  <c:v>1.9998876110280444</c:v>
                </c:pt>
                <c:pt idx="5">
                  <c:v>5.184460775314288</c:v>
                </c:pt>
                <c:pt idx="6">
                  <c:v>2.8402398750789475</c:v>
                </c:pt>
                <c:pt idx="7">
                  <c:v>0.12608069853333331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42-4418-825B-C4C5C4FA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822271"/>
        <c:axId val="914833503"/>
      </c:barChart>
      <c:catAx>
        <c:axId val="91482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833503"/>
        <c:crosses val="autoZero"/>
        <c:auto val="1"/>
        <c:lblAlgn val="ctr"/>
        <c:lblOffset val="100"/>
        <c:noMultiLvlLbl val="0"/>
      </c:catAx>
      <c:valAx>
        <c:axId val="91483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82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14243</xdr:rowOff>
    </xdr:from>
    <xdr:to>
      <xdr:col>8</xdr:col>
      <xdr:colOff>1026695</xdr:colOff>
      <xdr:row>30</xdr:row>
      <xdr:rowOff>85681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6A4767-5869-281C-FAAD-DA32D3DF9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54329</xdr:colOff>
      <xdr:row>31</xdr:row>
      <xdr:rowOff>89553</xdr:rowOff>
    </xdr:from>
    <xdr:to>
      <xdr:col>8</xdr:col>
      <xdr:colOff>959675</xdr:colOff>
      <xdr:row>59</xdr:row>
      <xdr:rowOff>158639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6ADD4D-69F9-1AD8-3CC1-7330FD78D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203032</xdr:colOff>
      <xdr:row>60</xdr:row>
      <xdr:rowOff>88481</xdr:rowOff>
    </xdr:from>
    <xdr:to>
      <xdr:col>8</xdr:col>
      <xdr:colOff>1077327</xdr:colOff>
      <xdr:row>86</xdr:row>
      <xdr:rowOff>55144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3E305E-E4DD-A3AF-E821-30CA2DF76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120899</xdr:colOff>
      <xdr:row>11</xdr:row>
      <xdr:rowOff>156522</xdr:rowOff>
    </xdr:from>
    <xdr:to>
      <xdr:col>17</xdr:col>
      <xdr:colOff>751950</xdr:colOff>
      <xdr:row>31</xdr:row>
      <xdr:rowOff>25288</xdr:rowOff>
    </xdr:to>
    <xdr:graphicFrame macro="">
      <xdr:nvGraphicFramePr>
        <xdr:cNvPr id="82" name="Chart 3">
          <a:extLst>
            <a:ext uri="{FF2B5EF4-FFF2-40B4-BE49-F238E27FC236}">
              <a16:creationId xmlns:a16="http://schemas.microsoft.com/office/drawing/2014/main" id="{B8BFD21D-38E3-A575-FC60-07FE67F03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30079</xdr:colOff>
      <xdr:row>31</xdr:row>
      <xdr:rowOff>148908</xdr:rowOff>
    </xdr:from>
    <xdr:to>
      <xdr:col>18</xdr:col>
      <xdr:colOff>574985</xdr:colOff>
      <xdr:row>59</xdr:row>
      <xdr:rowOff>70184</xdr:rowOff>
    </xdr:to>
    <xdr:graphicFrame macro="">
      <xdr:nvGraphicFramePr>
        <xdr:cNvPr id="126" name="Chart 12">
          <a:extLst>
            <a:ext uri="{FF2B5EF4-FFF2-40B4-BE49-F238E27FC236}">
              <a16:creationId xmlns:a16="http://schemas.microsoft.com/office/drawing/2014/main" id="{8F005C66-7EF1-1FD3-0792-DCB508018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348136</xdr:colOff>
      <xdr:row>60</xdr:row>
      <xdr:rowOff>161312</xdr:rowOff>
    </xdr:from>
    <xdr:to>
      <xdr:col>18</xdr:col>
      <xdr:colOff>337553</xdr:colOff>
      <xdr:row>86</xdr:row>
      <xdr:rowOff>178245</xdr:rowOff>
    </xdr:to>
    <xdr:graphicFrame macro="">
      <xdr:nvGraphicFramePr>
        <xdr:cNvPr id="177" name="Chart 13">
          <a:extLst>
            <a:ext uri="{FF2B5EF4-FFF2-40B4-BE49-F238E27FC236}">
              <a16:creationId xmlns:a16="http://schemas.microsoft.com/office/drawing/2014/main" id="{077D7DD1-D9C1-E702-461C-0D0C0BD52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231148</xdr:colOff>
      <xdr:row>0</xdr:row>
      <xdr:rowOff>71106</xdr:rowOff>
    </xdr:from>
    <xdr:to>
      <xdr:col>30</xdr:col>
      <xdr:colOff>532946</xdr:colOff>
      <xdr:row>26</xdr:row>
      <xdr:rowOff>0</xdr:rowOff>
    </xdr:to>
    <xdr:graphicFrame macro="">
      <xdr:nvGraphicFramePr>
        <xdr:cNvPr id="55" name="Chart 2">
          <a:extLst>
            <a:ext uri="{FF2B5EF4-FFF2-40B4-BE49-F238E27FC236}">
              <a16:creationId xmlns:a16="http://schemas.microsoft.com/office/drawing/2014/main" id="{E1B7B818-32E3-CA25-ECA6-41ABF8527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160496</xdr:colOff>
      <xdr:row>0</xdr:row>
      <xdr:rowOff>47555</xdr:rowOff>
    </xdr:from>
    <xdr:to>
      <xdr:col>40</xdr:col>
      <xdr:colOff>532947</xdr:colOff>
      <xdr:row>25</xdr:row>
      <xdr:rowOff>113392</xdr:rowOff>
    </xdr:to>
    <xdr:graphicFrame macro="">
      <xdr:nvGraphicFramePr>
        <xdr:cNvPr id="17" name="Chart 3">
          <a:extLst>
            <a:ext uri="{FF2B5EF4-FFF2-40B4-BE49-F238E27FC236}">
              <a16:creationId xmlns:a16="http://schemas.microsoft.com/office/drawing/2014/main" id="{62B52ACD-3AB8-D6EA-A0BF-7593F71E4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219490</xdr:colOff>
      <xdr:row>26</xdr:row>
      <xdr:rowOff>93143</xdr:rowOff>
    </xdr:from>
    <xdr:to>
      <xdr:col>29</xdr:col>
      <xdr:colOff>385536</xdr:colOff>
      <xdr:row>51</xdr:row>
      <xdr:rowOff>158750</xdr:rowOff>
    </xdr:to>
    <xdr:graphicFrame macro="">
      <xdr:nvGraphicFramePr>
        <xdr:cNvPr id="21" name="Chart 5">
          <a:extLst>
            <a:ext uri="{FF2B5EF4-FFF2-40B4-BE49-F238E27FC236}">
              <a16:creationId xmlns:a16="http://schemas.microsoft.com/office/drawing/2014/main" id="{532DCF30-5802-EDFD-D21F-E42B46301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32145</xdr:colOff>
      <xdr:row>26</xdr:row>
      <xdr:rowOff>110887</xdr:rowOff>
    </xdr:from>
    <xdr:to>
      <xdr:col>40</xdr:col>
      <xdr:colOff>345110</xdr:colOff>
      <xdr:row>55</xdr:row>
      <xdr:rowOff>69021</xdr:rowOff>
    </xdr:to>
    <xdr:graphicFrame macro="">
      <xdr:nvGraphicFramePr>
        <xdr:cNvPr id="51" name="Chart 6">
          <a:extLst>
            <a:ext uri="{FF2B5EF4-FFF2-40B4-BE49-F238E27FC236}">
              <a16:creationId xmlns:a16="http://schemas.microsoft.com/office/drawing/2014/main" id="{32EBDCBA-C2D0-F640-6BF2-DBBADF6C5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589644</xdr:colOff>
      <xdr:row>0</xdr:row>
      <xdr:rowOff>62818</xdr:rowOff>
    </xdr:from>
    <xdr:to>
      <xdr:col>50</xdr:col>
      <xdr:colOff>329974</xdr:colOff>
      <xdr:row>22</xdr:row>
      <xdr:rowOff>90713</xdr:rowOff>
    </xdr:to>
    <xdr:graphicFrame macro="">
      <xdr:nvGraphicFramePr>
        <xdr:cNvPr id="53" name="Chart 1">
          <a:extLst>
            <a:ext uri="{FF2B5EF4-FFF2-40B4-BE49-F238E27FC236}">
              <a16:creationId xmlns:a16="http://schemas.microsoft.com/office/drawing/2014/main" id="{08BCEE26-457A-F8CE-B40C-7567D6A59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yne, Rose" id="{CB359EE7-4DFF-4ED6-B931-DD39484BCD24}" userId="S::s05rl2@abdn.ac.uk::e2366d0d-22be-47d9-b96c-a7cf49e43f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5" dT="2023-02-15T14:16:43.63" personId="{CB359EE7-4DFF-4ED6-B931-DD39484BCD24}" id="{06D7BF52-DB65-4563-8455-864C254176D7}">
    <text>Rose to develop as the command needed is complex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F017-7F16-48B1-B475-9F968308D5D0}">
  <dimension ref="A1:M16"/>
  <sheetViews>
    <sheetView workbookViewId="0">
      <selection activeCell="H24" sqref="H24"/>
    </sheetView>
  </sheetViews>
  <sheetFormatPr defaultRowHeight="15" x14ac:dyDescent="0.25"/>
  <cols>
    <col min="1" max="1" width="11.85546875" customWidth="1"/>
    <col min="2" max="2" width="14" customWidth="1"/>
    <col min="4" max="4" width="12.28515625" customWidth="1"/>
  </cols>
  <sheetData>
    <row r="1" spans="1:13" x14ac:dyDescent="0.25">
      <c r="A1" s="56" t="s">
        <v>0</v>
      </c>
      <c r="B1" s="57" t="s">
        <v>1</v>
      </c>
      <c r="C1" s="58" t="s">
        <v>2</v>
      </c>
      <c r="D1" s="59">
        <v>44938</v>
      </c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56" t="s">
        <v>3</v>
      </c>
      <c r="B2" s="57"/>
      <c r="C2" s="58" t="s">
        <v>2</v>
      </c>
      <c r="D2" s="61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5">
      <c r="A3" s="62" t="s">
        <v>4</v>
      </c>
      <c r="B3" s="63">
        <v>0.1</v>
      </c>
      <c r="C3" s="58" t="s">
        <v>2</v>
      </c>
      <c r="D3" s="64">
        <v>44938</v>
      </c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98" t="s">
        <v>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x14ac:dyDescent="0.25">
      <c r="A6" s="65"/>
      <c r="B6" s="66"/>
      <c r="C6" s="66"/>
      <c r="D6" s="66"/>
      <c r="E6" s="66"/>
      <c r="F6" s="66"/>
      <c r="G6" s="66"/>
      <c r="H6" s="60"/>
      <c r="I6" s="60"/>
      <c r="J6" s="60"/>
      <c r="K6" s="60"/>
      <c r="L6" s="60"/>
      <c r="M6" s="60"/>
    </row>
    <row r="7" spans="1:13" x14ac:dyDescent="0.25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5">
      <c r="A9" s="60" t="s">
        <v>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x14ac:dyDescent="0.25">
      <c r="A10" s="60" t="s">
        <v>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x14ac:dyDescent="0.25">
      <c r="A11" s="99" t="s">
        <v>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1:13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x14ac:dyDescent="0.25">
      <c r="A16" s="60" t="s">
        <v>10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</sheetData>
  <mergeCells count="3">
    <mergeCell ref="A4:M5"/>
    <mergeCell ref="A11:M13"/>
    <mergeCell ref="A7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BA88-8E56-48B4-B3D0-6E7BEE17C3BD}">
  <dimension ref="A1:R12"/>
  <sheetViews>
    <sheetView zoomScale="95" zoomScaleNormal="95" workbookViewId="0">
      <selection activeCell="G12" sqref="G12"/>
    </sheetView>
  </sheetViews>
  <sheetFormatPr defaultRowHeight="15" x14ac:dyDescent="0.25"/>
  <cols>
    <col min="1" max="1" width="22.5703125" style="68" customWidth="1"/>
    <col min="4" max="4" width="15.28515625" customWidth="1"/>
    <col min="5" max="5" width="15.5703125" customWidth="1"/>
    <col min="6" max="6" width="16.28515625" customWidth="1"/>
    <col min="7" max="7" width="18" customWidth="1"/>
    <col min="8" max="8" width="15.85546875" customWidth="1"/>
    <col min="9" max="9" width="16.5703125" customWidth="1"/>
    <col min="10" max="10" width="16.28515625" customWidth="1"/>
    <col min="11" max="11" width="13.85546875" customWidth="1"/>
    <col min="12" max="12" width="12.28515625" customWidth="1"/>
    <col min="13" max="13" width="14.7109375" customWidth="1"/>
    <col min="14" max="14" width="14.140625" customWidth="1"/>
    <col min="15" max="15" width="16.140625" customWidth="1"/>
    <col min="16" max="16" width="14.28515625" customWidth="1"/>
    <col min="17" max="17" width="13.140625" customWidth="1"/>
    <col min="18" max="18" width="12.5703125" customWidth="1"/>
  </cols>
  <sheetData>
    <row r="1" spans="1:18" x14ac:dyDescent="0.25">
      <c r="A1" s="69"/>
      <c r="B1" s="33" t="s">
        <v>11</v>
      </c>
      <c r="C1" s="34" t="s">
        <v>12</v>
      </c>
      <c r="D1" s="53" t="s">
        <v>13</v>
      </c>
      <c r="E1" s="53" t="s">
        <v>14</v>
      </c>
      <c r="F1" s="53" t="s">
        <v>15</v>
      </c>
      <c r="G1" s="53" t="s">
        <v>16</v>
      </c>
      <c r="H1" s="53" t="s">
        <v>17</v>
      </c>
      <c r="I1" s="53" t="s">
        <v>18</v>
      </c>
      <c r="J1" s="53" t="s">
        <v>19</v>
      </c>
      <c r="K1" s="53" t="s">
        <v>20</v>
      </c>
      <c r="L1" s="53" t="s">
        <v>21</v>
      </c>
      <c r="M1" s="53" t="s">
        <v>22</v>
      </c>
      <c r="N1" s="53" t="s">
        <v>23</v>
      </c>
      <c r="O1" s="53" t="s">
        <v>24</v>
      </c>
      <c r="P1" s="53" t="s">
        <v>25</v>
      </c>
      <c r="Q1" s="53" t="s">
        <v>26</v>
      </c>
      <c r="R1" s="53" t="s">
        <v>27</v>
      </c>
    </row>
    <row r="2" spans="1:18" x14ac:dyDescent="0.25">
      <c r="A2" s="87" t="s">
        <v>28</v>
      </c>
      <c r="B2" s="88" t="s">
        <v>29</v>
      </c>
      <c r="C2" s="89" t="s">
        <v>30</v>
      </c>
      <c r="D2" s="90">
        <f>SUM('Tracked Data'!D3:D10)</f>
        <v>7174.9748205696014</v>
      </c>
      <c r="E2" s="90">
        <f>SUM('Tracked Data'!E3:E10)</f>
        <v>7529.6097669958008</v>
      </c>
      <c r="F2" s="90">
        <f>SUM('Tracked Data'!F3:F10)</f>
        <v>8519.8151044544011</v>
      </c>
      <c r="G2" s="90">
        <f>SUM('Tracked Data'!G3:G10)</f>
        <v>8798.0564776760966</v>
      </c>
      <c r="H2" s="90">
        <f>SUM('Tracked Data'!H3:H10)</f>
        <v>9046.6730256345982</v>
      </c>
      <c r="I2" s="90">
        <f>SUM('Tracked Data'!I3:I10)</f>
        <v>8421.3431536347034</v>
      </c>
      <c r="J2" s="90">
        <f>SUM('Tracked Data'!J3:J10)</f>
        <v>10364.126807223</v>
      </c>
      <c r="K2" s="90">
        <f>SUM('Tracked Data'!K3:K10)</f>
        <v>0</v>
      </c>
      <c r="L2" s="90">
        <f>SUM('Tracked Data'!L3:L10)</f>
        <v>0</v>
      </c>
      <c r="M2" s="90">
        <f>SUM('Tracked Data'!M3:M10)</f>
        <v>0</v>
      </c>
      <c r="N2" s="90">
        <f>SUM('Tracked Data'!N3:N10)</f>
        <v>0</v>
      </c>
      <c r="O2" s="90">
        <f>SUM('Tracked Data'!O3:O10)</f>
        <v>0</v>
      </c>
      <c r="P2" s="90">
        <f>SUM('Tracked Data'!P3:P10)</f>
        <v>0</v>
      </c>
      <c r="Q2" s="90">
        <f>SUM('Tracked Data'!Q3:Q10)</f>
        <v>0</v>
      </c>
      <c r="R2" s="91">
        <f>SUM('Tracked Data'!R3:R10)</f>
        <v>0</v>
      </c>
    </row>
    <row r="3" spans="1:18" x14ac:dyDescent="0.25">
      <c r="A3" s="104" t="s">
        <v>31</v>
      </c>
      <c r="B3" s="105"/>
      <c r="C3" s="106"/>
      <c r="D3" s="82" t="s">
        <v>32</v>
      </c>
      <c r="E3" s="82">
        <f>IF(E2=0,"",(E2-D2)/D2)</f>
        <v>4.9426646823834547E-2</v>
      </c>
      <c r="F3" s="82">
        <f t="shared" ref="F3:J3" si="0">IF(F2=0,"",(F2-E2)/E2)</f>
        <v>0.1315081880868412</v>
      </c>
      <c r="G3" s="82">
        <f t="shared" si="0"/>
        <v>3.2658146897603803E-2</v>
      </c>
      <c r="H3" s="82">
        <f t="shared" si="0"/>
        <v>2.825812139184752E-2</v>
      </c>
      <c r="I3" s="82">
        <f t="shared" si="0"/>
        <v>-6.9122634390340387E-2</v>
      </c>
      <c r="J3" s="82">
        <f t="shared" si="0"/>
        <v>0.23069759991311822</v>
      </c>
      <c r="K3" s="82" t="str">
        <f t="shared" ref="K3" si="1">IF(K2=0,"",(K2-J2)/J2)</f>
        <v/>
      </c>
      <c r="L3" s="82" t="str">
        <f t="shared" ref="L3" si="2">IF(L2=0,"",(L2-K2)/K2)</f>
        <v/>
      </c>
      <c r="M3" s="82" t="str">
        <f t="shared" ref="M3" si="3">IF(M2=0,"",(M2-L2)/L2)</f>
        <v/>
      </c>
      <c r="N3" s="82" t="str">
        <f t="shared" ref="N3" si="4">IF(N2=0,"",(N2-M2)/M2)</f>
        <v/>
      </c>
      <c r="O3" s="82" t="str">
        <f t="shared" ref="O3" si="5">IF(O2=0,"",(O2-N2)/N2)</f>
        <v/>
      </c>
      <c r="P3" s="82" t="str">
        <f t="shared" ref="P3" si="6">IF(P2=0,"",(P2-O2)/O2)</f>
        <v/>
      </c>
      <c r="Q3" s="82" t="str">
        <f t="shared" ref="Q3" si="7">IF(Q2=0,"",(Q2-P2)/P2)</f>
        <v/>
      </c>
      <c r="R3" s="82" t="str">
        <f t="shared" ref="R3" si="8">IF(R2=0,"",(R2-Q2)/Q2)</f>
        <v/>
      </c>
    </row>
    <row r="4" spans="1:18" x14ac:dyDescent="0.25">
      <c r="A4" s="101" t="s">
        <v>33</v>
      </c>
      <c r="B4" s="102"/>
      <c r="C4" s="103"/>
      <c r="D4" s="82" t="s">
        <v>32</v>
      </c>
      <c r="E4" s="92">
        <f>IF(E2=0,"",(E2-$D$2)/$D$2)</f>
        <v>4.9426646823834547E-2</v>
      </c>
      <c r="F4" s="92">
        <f t="shared" ref="F4:J4" si="9">IF(F2=0,"",(F2-$D$2)/$D$2)</f>
        <v>0.18743484367768645</v>
      </c>
      <c r="G4" s="92">
        <f t="shared" si="9"/>
        <v>0.22621426523384555</v>
      </c>
      <c r="H4" s="92">
        <f t="shared" si="9"/>
        <v>0.26086477679323866</v>
      </c>
      <c r="I4" s="92">
        <f t="shared" si="9"/>
        <v>0.1737104818113015</v>
      </c>
      <c r="J4" s="92">
        <f t="shared" si="9"/>
        <v>0.44448267295803834</v>
      </c>
      <c r="K4" s="92" t="str">
        <f t="shared" ref="K4:R4" si="10">IF(K2=0,"",(K2-$D$2)/$D$2)</f>
        <v/>
      </c>
      <c r="L4" s="92" t="str">
        <f t="shared" si="10"/>
        <v/>
      </c>
      <c r="M4" s="92" t="str">
        <f t="shared" si="10"/>
        <v/>
      </c>
      <c r="N4" s="92" t="str">
        <f t="shared" si="10"/>
        <v/>
      </c>
      <c r="O4" s="92" t="str">
        <f t="shared" si="10"/>
        <v/>
      </c>
      <c r="P4" s="92" t="str">
        <f t="shared" si="10"/>
        <v/>
      </c>
      <c r="Q4" s="92" t="str">
        <f t="shared" si="10"/>
        <v/>
      </c>
      <c r="R4" s="93" t="str">
        <f t="shared" si="10"/>
        <v/>
      </c>
    </row>
    <row r="5" spans="1:18" x14ac:dyDescent="0.25">
      <c r="A5" s="87" t="s">
        <v>34</v>
      </c>
      <c r="B5" s="88" t="s">
        <v>35</v>
      </c>
      <c r="C5" s="89" t="s">
        <v>30</v>
      </c>
      <c r="D5" s="90">
        <f>SUM('Tracked Data'!D14:D21)</f>
        <v>14128</v>
      </c>
      <c r="E5" s="90">
        <f>SUM('Tracked Data'!E14:E21)</f>
        <v>14370</v>
      </c>
      <c r="F5" s="90">
        <f>SUM('Tracked Data'!F14:F21)</f>
        <v>14690</v>
      </c>
      <c r="G5" s="90">
        <f>SUM('Tracked Data'!G14:G21)</f>
        <v>14841</v>
      </c>
      <c r="H5" s="90">
        <f>SUM('Tracked Data'!H14:H21)</f>
        <v>14669</v>
      </c>
      <c r="I5" s="90">
        <f>SUM('Tracked Data'!I14:I21)</f>
        <v>14099</v>
      </c>
      <c r="J5" s="90">
        <f>SUM('Tracked Data'!J14:J21)</f>
        <v>15120</v>
      </c>
      <c r="K5" s="90">
        <f>SUM('Tracked Data'!K14:K21)</f>
        <v>0</v>
      </c>
      <c r="L5" s="90">
        <f>SUM('Tracked Data'!L14:L21)</f>
        <v>0</v>
      </c>
      <c r="M5" s="90">
        <f>SUM('Tracked Data'!M14:M21)</f>
        <v>0</v>
      </c>
      <c r="N5" s="90">
        <f>SUM('Tracked Data'!N14:N21)</f>
        <v>0</v>
      </c>
      <c r="O5" s="90">
        <f>SUM('Tracked Data'!O14:O21)</f>
        <v>0</v>
      </c>
      <c r="P5" s="90">
        <f>SUM('Tracked Data'!P14:P21)</f>
        <v>0</v>
      </c>
      <c r="Q5" s="90">
        <f>SUM('Tracked Data'!Q14:Q21)</f>
        <v>0</v>
      </c>
      <c r="R5" s="91">
        <f>SUM('Tracked Data'!R14:R21)</f>
        <v>0</v>
      </c>
    </row>
    <row r="6" spans="1:18" x14ac:dyDescent="0.25">
      <c r="A6" s="104" t="s">
        <v>31</v>
      </c>
      <c r="B6" s="105"/>
      <c r="C6" s="106"/>
      <c r="D6" s="82" t="s">
        <v>32</v>
      </c>
      <c r="E6" s="82">
        <f>IF(E5=0,"",(E5-D5)/D5)</f>
        <v>1.7129105322763308E-2</v>
      </c>
      <c r="F6" s="82">
        <f t="shared" ref="F6:R6" si="11">IF(F5=0,"",(F5-E5)/E5)</f>
        <v>2.2268615170494086E-2</v>
      </c>
      <c r="G6" s="82">
        <f t="shared" si="11"/>
        <v>1.0279101429543908E-2</v>
      </c>
      <c r="H6" s="82">
        <f t="shared" si="11"/>
        <v>-1.158951553129843E-2</v>
      </c>
      <c r="I6" s="82">
        <f t="shared" si="11"/>
        <v>-3.885745449587566E-2</v>
      </c>
      <c r="J6" s="82">
        <f t="shared" si="11"/>
        <v>7.2416483438541734E-2</v>
      </c>
      <c r="K6" s="82" t="str">
        <f t="shared" si="11"/>
        <v/>
      </c>
      <c r="L6" s="82" t="str">
        <f t="shared" si="11"/>
        <v/>
      </c>
      <c r="M6" s="82" t="str">
        <f t="shared" si="11"/>
        <v/>
      </c>
      <c r="N6" s="82" t="str">
        <f t="shared" si="11"/>
        <v/>
      </c>
      <c r="O6" s="82" t="str">
        <f t="shared" si="11"/>
        <v/>
      </c>
      <c r="P6" s="82" t="str">
        <f t="shared" si="11"/>
        <v/>
      </c>
      <c r="Q6" s="82" t="str">
        <f t="shared" si="11"/>
        <v/>
      </c>
      <c r="R6" s="82" t="str">
        <f t="shared" si="11"/>
        <v/>
      </c>
    </row>
    <row r="7" spans="1:18" x14ac:dyDescent="0.25">
      <c r="A7" s="101" t="s">
        <v>33</v>
      </c>
      <c r="B7" s="102"/>
      <c r="C7" s="103"/>
      <c r="D7" s="82" t="s">
        <v>32</v>
      </c>
      <c r="E7" s="92">
        <f t="shared" ref="E7:R7" si="12">IF(E5=0,"",(E5-$D$5)/$D$5)</f>
        <v>1.7129105322763308E-2</v>
      </c>
      <c r="F7" s="92">
        <f t="shared" si="12"/>
        <v>3.9779161947904873E-2</v>
      </c>
      <c r="G7" s="92">
        <f t="shared" si="12"/>
        <v>5.0467157417893545E-2</v>
      </c>
      <c r="H7" s="92">
        <f t="shared" si="12"/>
        <v>3.8292751981879952E-2</v>
      </c>
      <c r="I7" s="92">
        <f t="shared" si="12"/>
        <v>-2.052661381653454E-3</v>
      </c>
      <c r="J7" s="92">
        <f t="shared" si="12"/>
        <v>7.0215175537938851E-2</v>
      </c>
      <c r="K7" s="92" t="str">
        <f t="shared" si="12"/>
        <v/>
      </c>
      <c r="L7" s="92" t="str">
        <f t="shared" si="12"/>
        <v/>
      </c>
      <c r="M7" s="92" t="str">
        <f t="shared" si="12"/>
        <v/>
      </c>
      <c r="N7" s="92" t="str">
        <f t="shared" si="12"/>
        <v/>
      </c>
      <c r="O7" s="92" t="str">
        <f t="shared" si="12"/>
        <v/>
      </c>
      <c r="P7" s="92" t="str">
        <f t="shared" si="12"/>
        <v/>
      </c>
      <c r="Q7" s="92" t="str">
        <f t="shared" si="12"/>
        <v/>
      </c>
      <c r="R7" s="93" t="str">
        <f t="shared" si="12"/>
        <v/>
      </c>
    </row>
    <row r="8" spans="1:18" x14ac:dyDescent="0.25">
      <c r="A8" s="87" t="s">
        <v>36</v>
      </c>
      <c r="B8" s="88" t="s">
        <v>37</v>
      </c>
      <c r="C8" s="89" t="s">
        <v>30</v>
      </c>
      <c r="D8" s="90">
        <f>SUM('Tracked Data'!D46:D52)</f>
        <v>48208053.999999978</v>
      </c>
      <c r="E8" s="90">
        <f>SUM('Tracked Data'!E46:E52)</f>
        <v>50209713.159999996</v>
      </c>
      <c r="F8" s="90">
        <f>SUM('Tracked Data'!F46:F52)</f>
        <v>53883851.659999989</v>
      </c>
      <c r="G8" s="90">
        <f>SUM('Tracked Data'!G46:G52)</f>
        <v>59259733.459999979</v>
      </c>
      <c r="H8" s="90">
        <f>SUM('Tracked Data'!H46:H52)</f>
        <v>62443768.960000016</v>
      </c>
      <c r="I8" s="90">
        <f>SUM('Tracked Data'!I46:I52)</f>
        <v>57917737.359999999</v>
      </c>
      <c r="J8" s="90">
        <f>SUM('Tracked Data'!J46:J52)</f>
        <v>71175875.780000001</v>
      </c>
      <c r="K8" s="90" t="e">
        <f>SUM('Tracked Data'!K46:K52)</f>
        <v>#DIV/0!</v>
      </c>
      <c r="L8" s="90" t="e">
        <f>SUM('Tracked Data'!L46:L52)</f>
        <v>#DIV/0!</v>
      </c>
      <c r="M8" s="90" t="e">
        <f>SUM('Tracked Data'!M46:M52)</f>
        <v>#DIV/0!</v>
      </c>
      <c r="N8" s="90" t="e">
        <f>SUM('Tracked Data'!N46:N52)</f>
        <v>#DIV/0!</v>
      </c>
      <c r="O8" s="90" t="e">
        <f>SUM('Tracked Data'!O46:O52)</f>
        <v>#DIV/0!</v>
      </c>
      <c r="P8" s="90" t="e">
        <f>SUM('Tracked Data'!P46:P52)</f>
        <v>#DIV/0!</v>
      </c>
      <c r="Q8" s="90" t="e">
        <f>SUM('Tracked Data'!Q46:Q52)</f>
        <v>#DIV/0!</v>
      </c>
      <c r="R8" s="91" t="e">
        <f>SUM('Tracked Data'!R46:R52)</f>
        <v>#DIV/0!</v>
      </c>
    </row>
    <row r="9" spans="1:18" x14ac:dyDescent="0.25">
      <c r="A9" s="104" t="s">
        <v>31</v>
      </c>
      <c r="B9" s="105"/>
      <c r="C9" s="106"/>
      <c r="D9" s="82" t="s">
        <v>32</v>
      </c>
      <c r="E9" s="82">
        <f>(E8-D8)/D8</f>
        <v>4.1521260327164827E-2</v>
      </c>
      <c r="F9" s="82">
        <f t="shared" ref="F9:J9" si="13">(F8-E8)/E8</f>
        <v>7.3175851220098717E-2</v>
      </c>
      <c r="G9" s="82">
        <f t="shared" si="13"/>
        <v>9.9767957085196812E-2</v>
      </c>
      <c r="H9" s="82">
        <f t="shared" si="13"/>
        <v>5.3730169106299561E-2</v>
      </c>
      <c r="I9" s="82">
        <f t="shared" si="13"/>
        <v>-7.2481717157388173E-2</v>
      </c>
      <c r="J9" s="82">
        <f t="shared" si="13"/>
        <v>0.22891326602749043</v>
      </c>
      <c r="K9" s="82" t="e">
        <f t="shared" ref="K9" si="14">(K8-J8)/J8</f>
        <v>#DIV/0!</v>
      </c>
      <c r="L9" s="82" t="e">
        <f t="shared" ref="L9" si="15">(L8-K8)/K8</f>
        <v>#DIV/0!</v>
      </c>
      <c r="M9" s="82" t="e">
        <f t="shared" ref="M9" si="16">(M8-L8)/L8</f>
        <v>#DIV/0!</v>
      </c>
      <c r="N9" s="82" t="e">
        <f t="shared" ref="N9" si="17">(N8-M8)/M8</f>
        <v>#DIV/0!</v>
      </c>
      <c r="O9" s="82" t="e">
        <f t="shared" ref="O9" si="18">(O8-N8)/N8</f>
        <v>#DIV/0!</v>
      </c>
      <c r="P9" s="82" t="e">
        <f t="shared" ref="P9" si="19">(P8-O8)/O8</f>
        <v>#DIV/0!</v>
      </c>
      <c r="Q9" s="82" t="e">
        <f t="shared" ref="Q9" si="20">(Q8-P8)/P8</f>
        <v>#DIV/0!</v>
      </c>
      <c r="R9" s="82" t="e">
        <f t="shared" ref="R9" si="21">(R8-Q8)/Q8</f>
        <v>#DIV/0!</v>
      </c>
    </row>
    <row r="10" spans="1:18" x14ac:dyDescent="0.25">
      <c r="A10" s="101" t="s">
        <v>33</v>
      </c>
      <c r="B10" s="102"/>
      <c r="C10" s="103"/>
      <c r="D10" s="83" t="s">
        <v>32</v>
      </c>
      <c r="E10" s="92">
        <f t="shared" ref="E10:R10" si="22">(E8-$D$8)/$D$8</f>
        <v>4.1521260327164827E-2</v>
      </c>
      <c r="F10" s="92">
        <f t="shared" si="22"/>
        <v>0.11773546511543515</v>
      </c>
      <c r="G10" s="92">
        <f t="shared" si="22"/>
        <v>0.22924964903167439</v>
      </c>
      <c r="H10" s="92">
        <f t="shared" si="22"/>
        <v>0.29529744054800561</v>
      </c>
      <c r="I10" s="92">
        <f t="shared" si="22"/>
        <v>0.20141205782751626</v>
      </c>
      <c r="J10" s="92">
        <f t="shared" si="22"/>
        <v>0.47643121582962122</v>
      </c>
      <c r="K10" s="92" t="e">
        <f t="shared" si="22"/>
        <v>#DIV/0!</v>
      </c>
      <c r="L10" s="92" t="e">
        <f t="shared" si="22"/>
        <v>#DIV/0!</v>
      </c>
      <c r="M10" s="92" t="e">
        <f t="shared" si="22"/>
        <v>#DIV/0!</v>
      </c>
      <c r="N10" s="92" t="e">
        <f t="shared" si="22"/>
        <v>#DIV/0!</v>
      </c>
      <c r="O10" s="92" t="e">
        <f t="shared" si="22"/>
        <v>#DIV/0!</v>
      </c>
      <c r="P10" s="92" t="e">
        <f t="shared" si="22"/>
        <v>#DIV/0!</v>
      </c>
      <c r="Q10" s="92" t="e">
        <f t="shared" si="22"/>
        <v>#DIV/0!</v>
      </c>
      <c r="R10" s="93" t="e">
        <f t="shared" si="22"/>
        <v>#DIV/0!</v>
      </c>
    </row>
    <row r="12" spans="1:18" x14ac:dyDescent="0.25">
      <c r="A12" s="67"/>
    </row>
  </sheetData>
  <mergeCells count="6">
    <mergeCell ref="A10:C10"/>
    <mergeCell ref="A3:C3"/>
    <mergeCell ref="A4:C4"/>
    <mergeCell ref="A6:C6"/>
    <mergeCell ref="A7:C7"/>
    <mergeCell ref="A9:C9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089B-284D-4502-A4D8-EB430ECDB3CD}">
  <dimension ref="A2:AG346"/>
  <sheetViews>
    <sheetView zoomScale="89" zoomScaleNormal="89" workbookViewId="0">
      <selection activeCell="AR39" sqref="AR39"/>
    </sheetView>
  </sheetViews>
  <sheetFormatPr defaultRowHeight="15" x14ac:dyDescent="0.25"/>
  <cols>
    <col min="2" max="2" width="33.7109375" customWidth="1"/>
    <col min="3" max="3" width="13.85546875" style="5" customWidth="1"/>
    <col min="4" max="4" width="19.85546875" style="5" customWidth="1"/>
    <col min="5" max="5" width="22.85546875" style="5" customWidth="1"/>
    <col min="6" max="6" width="20.7109375" style="5" customWidth="1"/>
    <col min="7" max="7" width="19.28515625" style="5" customWidth="1"/>
    <col min="8" max="8" width="19.5703125" style="5" customWidth="1"/>
    <col min="9" max="9" width="22.7109375" style="5" customWidth="1"/>
    <col min="10" max="10" width="19" style="5" customWidth="1"/>
    <col min="11" max="11" width="13.28515625" style="5" customWidth="1"/>
    <col min="12" max="12" width="10.140625" style="5" customWidth="1"/>
    <col min="13" max="13" width="10.42578125" style="5" customWidth="1"/>
    <col min="14" max="14" width="10.7109375" style="5" customWidth="1"/>
    <col min="15" max="15" width="10.5703125" style="5" customWidth="1"/>
    <col min="16" max="16" width="11" style="5" customWidth="1"/>
    <col min="17" max="17" width="10.42578125" style="5" customWidth="1"/>
    <col min="18" max="18" width="10.7109375" style="5" customWidth="1"/>
    <col min="19" max="19" width="10.42578125" style="5" customWidth="1"/>
    <col min="20" max="20" width="9.140625" style="5"/>
  </cols>
  <sheetData>
    <row r="2" spans="2:18" x14ac:dyDescent="0.25">
      <c r="B2" s="16" t="s">
        <v>38</v>
      </c>
      <c r="C2" s="36" t="s">
        <v>11</v>
      </c>
      <c r="D2" s="46" t="s">
        <v>13</v>
      </c>
      <c r="E2" s="46" t="s">
        <v>14</v>
      </c>
      <c r="F2" s="46" t="s">
        <v>15</v>
      </c>
      <c r="G2" s="46" t="s">
        <v>16</v>
      </c>
      <c r="H2" s="46" t="s">
        <v>17</v>
      </c>
      <c r="I2" s="46" t="s">
        <v>18</v>
      </c>
      <c r="J2" s="46" t="s">
        <v>19</v>
      </c>
      <c r="K2" s="46" t="s">
        <v>20</v>
      </c>
      <c r="L2" s="46" t="s">
        <v>21</v>
      </c>
      <c r="M2" s="46" t="s">
        <v>22</v>
      </c>
      <c r="N2" s="46" t="s">
        <v>23</v>
      </c>
      <c r="O2" s="46" t="s">
        <v>24</v>
      </c>
      <c r="P2" s="46" t="s">
        <v>25</v>
      </c>
      <c r="Q2" s="46" t="s">
        <v>26</v>
      </c>
      <c r="R2" s="46" t="s">
        <v>27</v>
      </c>
    </row>
    <row r="3" spans="2:18" x14ac:dyDescent="0.25">
      <c r="B3" s="32" t="s">
        <v>39</v>
      </c>
      <c r="C3" s="37" t="s">
        <v>40</v>
      </c>
      <c r="D3" s="47">
        <f>SUMIF('Emissions Data'!B:B, 'Tracked Data'!B3, 'Emissions Data'!J:J)</f>
        <v>878.23379094040001</v>
      </c>
      <c r="E3" s="48">
        <f>SUMIF('Emissions Data'!B:B, 'Tracked Data'!B3, 'Emissions Data'!R:R)</f>
        <v>860.47259696060007</v>
      </c>
      <c r="F3" s="48">
        <f>SUMIF('Emissions Data'!B:B, 'Tracked Data'!B3, 'Emissions Data'!Z:Z)</f>
        <v>852.05123717340007</v>
      </c>
      <c r="G3" s="48">
        <f>SUMIF('Emissions Data'!B:B, 'Tracked Data'!B3, 'Emissions Data'!AH:AH)</f>
        <v>872.53730736419982</v>
      </c>
      <c r="H3" s="48">
        <f>SUMIF('Emissions Data'!B:B, 'Tracked Data'!B3, 'Emissions Data'!AP:AP)</f>
        <v>924.79814287400018</v>
      </c>
      <c r="I3" s="48">
        <f>SUMIF('Emissions Data'!B:B, 'Tracked Data'!B3, 'Emissions Data'!AX:AX)</f>
        <v>800.96925371580028</v>
      </c>
      <c r="J3" s="48">
        <f>SUMIF('Emissions Data'!B:B, 'Tracked Data'!B3, 'Emissions Data'!BF:BF)</f>
        <v>1303.0974073656</v>
      </c>
      <c r="K3" s="48">
        <f>SUMIF('Emissions Data'!B:B, 'Tracked Data'!B3, 'Emissions Data'!BN:BN)</f>
        <v>0</v>
      </c>
      <c r="L3" s="48">
        <f>SUMIF('Emissions Data'!B:B, 'Tracked Data'!B3, 'Emissions Data'!BV:BV)</f>
        <v>0</v>
      </c>
      <c r="M3" s="48">
        <f>SUMIF('Emissions Data'!B:B, 'Tracked Data'!B3, 'Emissions Data'!CD:CD)</f>
        <v>0</v>
      </c>
      <c r="N3" s="48">
        <f>SUMIF('Emissions Data'!B:B, 'Tracked Data'!B3, 'Emissions Data'!CL:CL)</f>
        <v>0</v>
      </c>
      <c r="O3" s="48">
        <f>SUMIF('Emissions Data'!B:B, 'Tracked Data'!B3, 'Emissions Data'!CT:CT)</f>
        <v>0</v>
      </c>
      <c r="P3" s="48">
        <f>SUMIF('Emissions Data'!B:B, 'Tracked Data'!B3, 'Emissions Data'!DB:DB)</f>
        <v>0</v>
      </c>
      <c r="Q3" s="48">
        <f>SUMIF('Emissions Data'!B:B, 'Tracked Data'!B3, 'Emissions Data'!DJ:DJ)</f>
        <v>0</v>
      </c>
      <c r="R3" s="48">
        <f>SUMIF('Emissions Data'!B:B, 'Tracked Data'!B3, 'Emissions Data'!DR:DR)</f>
        <v>0</v>
      </c>
    </row>
    <row r="4" spans="2:18" x14ac:dyDescent="0.25">
      <c r="B4" s="32" t="s">
        <v>41</v>
      </c>
      <c r="C4" s="37" t="s">
        <v>40</v>
      </c>
      <c r="D4" s="49">
        <f>SUMIF('Emissions Data'!B:B, 'Tracked Data'!B4, 'Emissions Data'!J:J)</f>
        <v>2688.9820582008001</v>
      </c>
      <c r="E4" s="50">
        <f>SUMIF('Emissions Data'!B:B, 'Tracked Data'!B4, 'Emissions Data'!R:R)</f>
        <v>2801.5213933304003</v>
      </c>
      <c r="F4" s="50">
        <f>SUMIF('Emissions Data'!B:B, 'Tracked Data'!B4, 'Emissions Data'!Z:Z)</f>
        <v>3414.3567274450006</v>
      </c>
      <c r="G4" s="50">
        <f>SUMIF('Emissions Data'!B:B, 'Tracked Data'!B4, 'Emissions Data'!AH:AH)</f>
        <v>3736.3456082009989</v>
      </c>
      <c r="H4" s="50">
        <f>SUMIF('Emissions Data'!B:B, 'Tracked Data'!B4, 'Emissions Data'!AP:AP)</f>
        <v>4590.3267192109979</v>
      </c>
      <c r="I4" s="50">
        <f>SUMIF('Emissions Data'!B:B, 'Tracked Data'!B4, 'Emissions Data'!AX:AX)</f>
        <v>4851.6192839700016</v>
      </c>
      <c r="J4" s="50">
        <f>SUMIF('Emissions Data'!B:B, 'Tracked Data'!B4, 'Emissions Data'!BF:BF)</f>
        <v>6262.4979750348011</v>
      </c>
      <c r="K4" s="50">
        <f>SUMIF('Emissions Data'!B:B, 'Tracked Data'!B4, 'Emissions Data'!BN:BN)</f>
        <v>0</v>
      </c>
      <c r="L4" s="50">
        <f>SUMIF('Emissions Data'!B:B, 'Tracked Data'!B4, 'Emissions Data'!BV:BV)</f>
        <v>0</v>
      </c>
      <c r="M4" s="50">
        <f>SUMIF('Emissions Data'!B:B, 'Tracked Data'!B4, 'Emissions Data'!CD:CD)</f>
        <v>0</v>
      </c>
      <c r="N4" s="50">
        <f>SUMIF('Emissions Data'!B:B, 'Tracked Data'!B4, 'Emissions Data'!CL:CL)</f>
        <v>0</v>
      </c>
      <c r="O4" s="50">
        <f>SUMIF('Emissions Data'!B:B, 'Tracked Data'!B4, 'Emissions Data'!CT:CT)</f>
        <v>0</v>
      </c>
      <c r="P4" s="50">
        <f>SUMIF('Emissions Data'!B:B, 'Tracked Data'!B4, 'Emissions Data'!DB:DB)</f>
        <v>0</v>
      </c>
      <c r="Q4" s="50">
        <f>SUMIF('Emissions Data'!B:B, 'Tracked Data'!B4, 'Emissions Data'!DJ:DJ)</f>
        <v>0</v>
      </c>
      <c r="R4" s="50">
        <f>SUMIF('Emissions Data'!B:B, 'Tracked Data'!B4, 'Emissions Data'!DR:DR)</f>
        <v>0</v>
      </c>
    </row>
    <row r="5" spans="2:18" x14ac:dyDescent="0.25">
      <c r="B5" s="32" t="s">
        <v>42</v>
      </c>
      <c r="C5" s="37" t="s">
        <v>40</v>
      </c>
      <c r="D5" s="49">
        <f>SUMIF('Emissions Data'!B:B, 'Tracked Data'!B5, 'Emissions Data'!J:J)</f>
        <v>2021.9169158751999</v>
      </c>
      <c r="E5" s="50">
        <f>SUMIF('Emissions Data'!B:B, 'Tracked Data'!B5, 'Emissions Data'!R:R)</f>
        <v>2052.3232383820005</v>
      </c>
      <c r="F5" s="50">
        <f>SUMIF('Emissions Data'!B:B, 'Tracked Data'!B5, 'Emissions Data'!Z:Z)</f>
        <v>2170.8673853600003</v>
      </c>
      <c r="G5" s="50">
        <f>SUMIF('Emissions Data'!B:B, 'Tracked Data'!B5, 'Emissions Data'!AH:AH)</f>
        <v>2141.7220925963998</v>
      </c>
      <c r="H5" s="50">
        <f>SUMIF('Emissions Data'!B:B, 'Tracked Data'!B5, 'Emissions Data'!AP:AP)</f>
        <v>1878.5231510948008</v>
      </c>
      <c r="I5" s="50">
        <f>SUMIF('Emissions Data'!B:B, 'Tracked Data'!B5, 'Emissions Data'!AX:AX)</f>
        <v>1510.0605420912004</v>
      </c>
      <c r="J5" s="50">
        <f>SUMIF('Emissions Data'!B:B, 'Tracked Data'!B5, 'Emissions Data'!BF:BF)</f>
        <v>1145.6560991340002</v>
      </c>
      <c r="K5" s="50">
        <f>SUMIF('Emissions Data'!B:B, 'Tracked Data'!B5, 'Emissions Data'!BN:BN)</f>
        <v>0</v>
      </c>
      <c r="L5" s="50">
        <f>SUMIF('Emissions Data'!B:B, 'Tracked Data'!B5, 'Emissions Data'!BV:BV)</f>
        <v>0</v>
      </c>
      <c r="M5" s="50">
        <f>SUMIF('Emissions Data'!B:B, 'Tracked Data'!B5, 'Emissions Data'!CD:CD)</f>
        <v>0</v>
      </c>
      <c r="N5" s="50">
        <f>SUMIF('Emissions Data'!B:B, 'Tracked Data'!B5, 'Emissions Data'!CL:CL)</f>
        <v>0</v>
      </c>
      <c r="O5" s="50">
        <f>SUMIF('Emissions Data'!B:B, 'Tracked Data'!B5, 'Emissions Data'!CT:CT)</f>
        <v>0</v>
      </c>
      <c r="P5" s="50">
        <f>SUMIF('Emissions Data'!B:B, 'Tracked Data'!B5, 'Emissions Data'!DB:DB)</f>
        <v>0</v>
      </c>
      <c r="Q5" s="50">
        <f>SUMIF('Emissions Data'!B:B, 'Tracked Data'!B5, 'Emissions Data'!DJ:DJ)</f>
        <v>0</v>
      </c>
      <c r="R5" s="50">
        <f>SUMIF('Emissions Data'!B:B, 'Tracked Data'!B5, 'Emissions Data'!DR:DR)</f>
        <v>0</v>
      </c>
    </row>
    <row r="6" spans="2:18" x14ac:dyDescent="0.25">
      <c r="B6" s="32" t="s">
        <v>43</v>
      </c>
      <c r="C6" s="37" t="s">
        <v>40</v>
      </c>
      <c r="D6" s="49">
        <f>SUMIF('Emissions Data'!B:B, 'Tracked Data'!B6, 'Emissions Data'!J:J)</f>
        <v>261.90336182399994</v>
      </c>
      <c r="E6" s="50">
        <f>SUMIF('Emissions Data'!B:B, 'Tracked Data'!B6, 'Emissions Data'!R:R)</f>
        <v>251.40091708799997</v>
      </c>
      <c r="F6" s="50">
        <f>SUMIF('Emissions Data'!B:B, 'Tracked Data'!B6, 'Emissions Data'!Z:Z)</f>
        <v>247.10221432799997</v>
      </c>
      <c r="G6" s="50">
        <f>SUMIF('Emissions Data'!B:B, 'Tracked Data'!B6, 'Emissions Data'!AH:AH)</f>
        <v>237.09222962999999</v>
      </c>
      <c r="H6" s="50">
        <f>SUMIF('Emissions Data'!B:B, 'Tracked Data'!B6, 'Emissions Data'!AP:AP)</f>
        <v>223.7882484948</v>
      </c>
      <c r="I6" s="50">
        <f>SUMIF('Emissions Data'!B:B, 'Tracked Data'!B6, 'Emissions Data'!AX:AX)</f>
        <v>227.48464701179998</v>
      </c>
      <c r="J6" s="50">
        <f>SUMIF('Emissions Data'!B:B, 'Tracked Data'!B6, 'Emissions Data'!BF:BF)</f>
        <v>240.89024136959998</v>
      </c>
      <c r="K6" s="50">
        <f>SUMIF('Emissions Data'!B:B, 'Tracked Data'!B6, 'Emissions Data'!BN:BN)</f>
        <v>0</v>
      </c>
      <c r="L6" s="50">
        <f>SUMIF('Emissions Data'!B:B, 'Tracked Data'!B6, 'Emissions Data'!BV:BV)</f>
        <v>0</v>
      </c>
      <c r="M6" s="50">
        <f>SUMIF('Emissions Data'!B:B, 'Tracked Data'!B6, 'Emissions Data'!CD:CD)</f>
        <v>0</v>
      </c>
      <c r="N6" s="50">
        <f>SUMIF('Emissions Data'!B:B, 'Tracked Data'!B6, 'Emissions Data'!CL:CL)</f>
        <v>0</v>
      </c>
      <c r="O6" s="50">
        <f>SUMIF('Emissions Data'!B:B, 'Tracked Data'!B6, 'Emissions Data'!CT:CT)</f>
        <v>0</v>
      </c>
      <c r="P6" s="50">
        <f>SUMIF('Emissions Data'!B:B, 'Tracked Data'!B6, 'Emissions Data'!DB:DB)</f>
        <v>0</v>
      </c>
      <c r="Q6" s="50">
        <f>SUMIF('Emissions Data'!B:B, 'Tracked Data'!B6, 'Emissions Data'!DJ:DJ)</f>
        <v>0</v>
      </c>
      <c r="R6" s="50">
        <f>SUMIF('Emissions Data'!B:B, 'Tracked Data'!B6, 'Emissions Data'!DR:DR)</f>
        <v>0</v>
      </c>
    </row>
    <row r="7" spans="2:18" x14ac:dyDescent="0.25">
      <c r="B7" s="32" t="s">
        <v>44</v>
      </c>
      <c r="C7" s="37" t="s">
        <v>40</v>
      </c>
      <c r="D7" s="49">
        <f>SUMIF('Emissions Data'!B:B, 'Tracked Data'!B7, 'Emissions Data'!J:J)</f>
        <v>819.30967916240002</v>
      </c>
      <c r="E7" s="50">
        <f>SUMIF('Emissions Data'!B:B, 'Tracked Data'!B7, 'Emissions Data'!R:R)</f>
        <v>1080.1528915996</v>
      </c>
      <c r="F7" s="50">
        <f>SUMIF('Emissions Data'!B:B, 'Tracked Data'!B7, 'Emissions Data'!Z:Z)</f>
        <v>1365.5269584142002</v>
      </c>
      <c r="G7" s="50">
        <f>SUMIF('Emissions Data'!B:B, 'Tracked Data'!B7, 'Emissions Data'!AH:AH)</f>
        <v>1330.6902822493998</v>
      </c>
      <c r="H7" s="50">
        <f>SUMIF('Emissions Data'!B:B, 'Tracked Data'!B7, 'Emissions Data'!AP:AP)</f>
        <v>1060.7220215279999</v>
      </c>
      <c r="I7" s="50">
        <f>SUMIF('Emissions Data'!B:B, 'Tracked Data'!B7, 'Emissions Data'!AX:AX)</f>
        <v>729.59311449180007</v>
      </c>
      <c r="J7" s="50">
        <f>SUMIF('Emissions Data'!B:B, 'Tracked Data'!B7, 'Emissions Data'!BF:BF)</f>
        <v>1083.9390851772</v>
      </c>
      <c r="K7" s="50">
        <f>SUMIF('Emissions Data'!B:B, 'Tracked Data'!B7, 'Emissions Data'!BN:BN)</f>
        <v>0</v>
      </c>
      <c r="L7" s="50">
        <f>SUMIF('Emissions Data'!B:B, 'Tracked Data'!B7, 'Emissions Data'!BV:BV)</f>
        <v>0</v>
      </c>
      <c r="M7" s="50">
        <f>SUMIF('Emissions Data'!B:B, 'Tracked Data'!B7, 'Emissions Data'!CD:CD)</f>
        <v>0</v>
      </c>
      <c r="N7" s="50">
        <f>SUMIF('Emissions Data'!B:B, 'Tracked Data'!B7, 'Emissions Data'!CL:CL)</f>
        <v>0</v>
      </c>
      <c r="O7" s="50">
        <f>SUMIF('Emissions Data'!B:B, 'Tracked Data'!B7, 'Emissions Data'!CT:CT)</f>
        <v>0</v>
      </c>
      <c r="P7" s="50">
        <f>SUMIF('Emissions Data'!B:B, 'Tracked Data'!B7, 'Emissions Data'!DB:DB)</f>
        <v>0</v>
      </c>
      <c r="Q7" s="50">
        <f>SUMIF('Emissions Data'!B:B, 'Tracked Data'!B7, 'Emissions Data'!DJ:DJ)</f>
        <v>0</v>
      </c>
      <c r="R7" s="50">
        <f>SUMIF('Emissions Data'!B:B, 'Tracked Data'!B7, 'Emissions Data'!DR:DR)</f>
        <v>0</v>
      </c>
    </row>
    <row r="8" spans="2:18" x14ac:dyDescent="0.25">
      <c r="B8" s="32" t="s">
        <v>45</v>
      </c>
      <c r="C8" s="37" t="s">
        <v>40</v>
      </c>
      <c r="D8" s="49">
        <f>SUMIF('Emissions Data'!B:B, 'Tracked Data'!B8, 'Emissions Data'!J:J)</f>
        <v>74.585640524000027</v>
      </c>
      <c r="E8" s="50">
        <f>SUMIF('Emissions Data'!B:B, 'Tracked Data'!B8, 'Emissions Data'!R:R)</f>
        <v>96.307041217400041</v>
      </c>
      <c r="F8" s="50">
        <f>SUMIF('Emissions Data'!B:B, 'Tracked Data'!B8, 'Emissions Data'!Z:Z)</f>
        <v>91.582079131600011</v>
      </c>
      <c r="G8" s="50">
        <f>SUMIF('Emissions Data'!B:B, 'Tracked Data'!B8, 'Emissions Data'!AH:AH)</f>
        <v>100.87787130480002</v>
      </c>
      <c r="H8" s="50">
        <f>SUMIF('Emissions Data'!B:B, 'Tracked Data'!B8, 'Emissions Data'!AP:AP)</f>
        <v>56.622350822000001</v>
      </c>
      <c r="I8" s="50">
        <f>SUMIF('Emissions Data'!B:B, 'Tracked Data'!B8, 'Emissions Data'!AX:AX)</f>
        <v>26.06020955100001</v>
      </c>
      <c r="J8" s="50">
        <f>SUMIF('Emissions Data'!B:B, 'Tracked Data'!B8, 'Emissions Data'!BF:BF)</f>
        <v>36.291225427200018</v>
      </c>
      <c r="K8" s="50">
        <f>SUMIF('Emissions Data'!B:B, 'Tracked Data'!B8, 'Emissions Data'!BN:BN)</f>
        <v>0</v>
      </c>
      <c r="L8" s="50">
        <f>SUMIF('Emissions Data'!B:B, 'Tracked Data'!B8, 'Emissions Data'!BV:BV)</f>
        <v>0</v>
      </c>
      <c r="M8" s="50">
        <f>SUMIF('Emissions Data'!B:B, 'Tracked Data'!B8, 'Emissions Data'!CD:CD)</f>
        <v>0</v>
      </c>
      <c r="N8" s="50">
        <f>SUMIF('Emissions Data'!B:B, 'Tracked Data'!B8, 'Emissions Data'!CL:CL)</f>
        <v>0</v>
      </c>
      <c r="O8" s="50">
        <f>SUMIF('Emissions Data'!B:B, 'Tracked Data'!B8, 'Emissions Data'!CT:CT)</f>
        <v>0</v>
      </c>
      <c r="P8" s="50">
        <f>SUMIF('Emissions Data'!B:B, 'Tracked Data'!B8, 'Emissions Data'!DB:DB)</f>
        <v>0</v>
      </c>
      <c r="Q8" s="50">
        <f>SUMIF('Emissions Data'!B:B, 'Tracked Data'!B8, 'Emissions Data'!DJ:DJ)</f>
        <v>0</v>
      </c>
      <c r="R8" s="50">
        <f>SUMIF('Emissions Data'!B:B, 'Tracked Data'!B8, 'Emissions Data'!DR:DR)</f>
        <v>0</v>
      </c>
    </row>
    <row r="9" spans="2:18" x14ac:dyDescent="0.25">
      <c r="B9" s="32" t="s">
        <v>46</v>
      </c>
      <c r="C9" s="37" t="s">
        <v>40</v>
      </c>
      <c r="D9" s="49">
        <f>SUMIF('Emissions Data'!B:B, 'Tracked Data'!B9, 'Emissions Data'!J:J)</f>
        <v>181.05909807480003</v>
      </c>
      <c r="E9" s="50">
        <f>SUMIF('Emissions Data'!B:B, 'Tracked Data'!B9, 'Emissions Data'!R:R)</f>
        <v>151.39299071780002</v>
      </c>
      <c r="F9" s="50">
        <f>SUMIF('Emissions Data'!B:B, 'Tracked Data'!B9, 'Emissions Data'!Z:Z)</f>
        <v>156.61403716620001</v>
      </c>
      <c r="G9" s="50">
        <f>SUMIF('Emissions Data'!B:B, 'Tracked Data'!B9, 'Emissions Data'!AH:AH)</f>
        <v>183.88748743780002</v>
      </c>
      <c r="H9" s="50">
        <f>SUMIF('Emissions Data'!B:B, 'Tracked Data'!B9, 'Emissions Data'!AP:AP)</f>
        <v>130.33321731899997</v>
      </c>
      <c r="I9" s="50">
        <f>SUMIF('Emissions Data'!B:B, 'Tracked Data'!B9, 'Emissions Data'!AX:AX)</f>
        <v>96.305737712400017</v>
      </c>
      <c r="J9" s="50">
        <f>SUMIF('Emissions Data'!B:B, 'Tracked Data'!B9, 'Emissions Data'!BF:BF)</f>
        <v>107.92911525300001</v>
      </c>
      <c r="K9" s="50">
        <f>SUMIF('Emissions Data'!B:B, 'Tracked Data'!B9, 'Emissions Data'!BN:BN)</f>
        <v>0</v>
      </c>
      <c r="L9" s="50">
        <f>SUMIF('Emissions Data'!B:B, 'Tracked Data'!B9, 'Emissions Data'!BV:BV)</f>
        <v>0</v>
      </c>
      <c r="M9" s="50">
        <f>SUMIF('Emissions Data'!B:B, 'Tracked Data'!B9, 'Emissions Data'!CD:CD)</f>
        <v>0</v>
      </c>
      <c r="N9" s="50">
        <f>SUMIF('Emissions Data'!B:B, 'Tracked Data'!B9, 'Emissions Data'!CL:CL)</f>
        <v>0</v>
      </c>
      <c r="O9" s="50">
        <f>SUMIF('Emissions Data'!B:B, 'Tracked Data'!B9, 'Emissions Data'!CT:CT)</f>
        <v>0</v>
      </c>
      <c r="P9" s="50">
        <f>SUMIF('Emissions Data'!B:B, 'Tracked Data'!B9, 'Emissions Data'!DB:DB)</f>
        <v>0</v>
      </c>
      <c r="Q9" s="50">
        <f>SUMIF('Emissions Data'!B:B, 'Tracked Data'!B9, 'Emissions Data'!DJ:DJ)</f>
        <v>0</v>
      </c>
      <c r="R9" s="50">
        <f>SUMIF('Emissions Data'!B:B, 'Tracked Data'!B9, 'Emissions Data'!DR:DR)</f>
        <v>0</v>
      </c>
    </row>
    <row r="10" spans="2:18" ht="15.75" thickBot="1" x14ac:dyDescent="0.3">
      <c r="B10" s="35" t="s">
        <v>47</v>
      </c>
      <c r="C10" s="38" t="s">
        <v>40</v>
      </c>
      <c r="D10" s="51">
        <f>SUMIF('Emissions Data'!B:B, 'Tracked Data'!B10, 'Emissions Data'!J:J)</f>
        <v>248.98427596800002</v>
      </c>
      <c r="E10" s="52">
        <f>SUMIF('Emissions Data'!B:B, 'Tracked Data'!B10, 'Emissions Data'!R:R)</f>
        <v>236.0386977</v>
      </c>
      <c r="F10" s="52">
        <f>SUMIF('Emissions Data'!B:B, 'Tracked Data'!B10, 'Emissions Data'!Z:Z)</f>
        <v>221.71446543599998</v>
      </c>
      <c r="G10" s="52">
        <f>SUMIF('Emissions Data'!B:B, 'Tracked Data'!B10, 'Emissions Data'!AH:AH)</f>
        <v>194.90359889249999</v>
      </c>
      <c r="H10" s="52">
        <f>SUMIF('Emissions Data'!B:B, 'Tracked Data'!B10, 'Emissions Data'!AP:AP)</f>
        <v>181.55917429100001</v>
      </c>
      <c r="I10" s="52">
        <f>SUMIF('Emissions Data'!B:B, 'Tracked Data'!B10, 'Emissions Data'!AX:AX)</f>
        <v>179.25036509069997</v>
      </c>
      <c r="J10" s="52">
        <f>SUMIF('Emissions Data'!B:B, 'Tracked Data'!B10, 'Emissions Data'!BF:BF)</f>
        <v>183.82565846159997</v>
      </c>
      <c r="K10" s="52">
        <f>SUMIF('Emissions Data'!B:B, 'Tracked Data'!B10, 'Emissions Data'!BN:BN)</f>
        <v>0</v>
      </c>
      <c r="L10" s="52">
        <f>SUMIF('Emissions Data'!B:B, 'Tracked Data'!B10, 'Emissions Data'!BV:BV)</f>
        <v>0</v>
      </c>
      <c r="M10" s="52">
        <f>SUMIF('Emissions Data'!B:B, 'Tracked Data'!B10, 'Emissions Data'!CD:CD)</f>
        <v>0</v>
      </c>
      <c r="N10" s="52">
        <f>SUMIF('Emissions Data'!B:B, 'Tracked Data'!B10, 'Emissions Data'!CL:CL)</f>
        <v>0</v>
      </c>
      <c r="O10" s="52">
        <f>SUMIF('Emissions Data'!B:B, 'Tracked Data'!B10, 'Emissions Data'!CT:CT)</f>
        <v>0</v>
      </c>
      <c r="P10" s="52">
        <f>SUMIF('Emissions Data'!B:B, 'Tracked Data'!B10, 'Emissions Data'!DB:DB)</f>
        <v>0</v>
      </c>
      <c r="Q10" s="52">
        <f>SUMIF('Emissions Data'!B:B, 'Tracked Data'!B10, 'Emissions Data'!DJ:DJ)</f>
        <v>0</v>
      </c>
      <c r="R10" s="52">
        <f>SUMIF('Emissions Data'!B:B, 'Tracked Data'!B10, 'Emissions Data'!DR:DR)</f>
        <v>0</v>
      </c>
    </row>
    <row r="11" spans="2:18" ht="15.75" thickTop="1" x14ac:dyDescent="0.25">
      <c r="B11" s="32" t="s">
        <v>48</v>
      </c>
      <c r="C11" s="37"/>
      <c r="D11" s="47">
        <f t="shared" ref="D11:R11" si="0">SUM(D3:D10)</f>
        <v>7174.9748205696014</v>
      </c>
      <c r="E11" s="48">
        <f t="shared" si="0"/>
        <v>7529.6097669958008</v>
      </c>
      <c r="F11" s="48">
        <f t="shared" si="0"/>
        <v>8519.8151044544011</v>
      </c>
      <c r="G11" s="48">
        <f t="shared" si="0"/>
        <v>8798.0564776760966</v>
      </c>
      <c r="H11" s="48">
        <f t="shared" si="0"/>
        <v>9046.6730256345982</v>
      </c>
      <c r="I11" s="48">
        <f t="shared" si="0"/>
        <v>8421.3431536347034</v>
      </c>
      <c r="J11" s="48">
        <f t="shared" si="0"/>
        <v>10364.126807223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 t="shared" si="0"/>
        <v>0</v>
      </c>
      <c r="O11" s="48">
        <f t="shared" si="0"/>
        <v>0</v>
      </c>
      <c r="P11" s="48">
        <f t="shared" si="0"/>
        <v>0</v>
      </c>
      <c r="Q11" s="48">
        <f t="shared" si="0"/>
        <v>0</v>
      </c>
      <c r="R11" s="48">
        <f t="shared" si="0"/>
        <v>0</v>
      </c>
    </row>
    <row r="13" spans="2:18" x14ac:dyDescent="0.25">
      <c r="B13" s="16" t="s">
        <v>49</v>
      </c>
      <c r="C13" s="36" t="s">
        <v>11</v>
      </c>
      <c r="D13" s="46" t="s">
        <v>13</v>
      </c>
      <c r="E13" s="46" t="s">
        <v>14</v>
      </c>
      <c r="F13" s="46" t="s">
        <v>15</v>
      </c>
      <c r="G13" s="46" t="s">
        <v>16</v>
      </c>
      <c r="H13" s="46" t="s">
        <v>17</v>
      </c>
      <c r="I13" s="46" t="s">
        <v>18</v>
      </c>
      <c r="J13" s="46" t="s">
        <v>19</v>
      </c>
      <c r="K13" s="46" t="s">
        <v>20</v>
      </c>
      <c r="L13" s="46" t="s">
        <v>21</v>
      </c>
      <c r="M13" s="46" t="s">
        <v>22</v>
      </c>
      <c r="N13" s="46" t="s">
        <v>23</v>
      </c>
      <c r="O13" s="46" t="s">
        <v>24</v>
      </c>
      <c r="P13" s="46" t="s">
        <v>25</v>
      </c>
      <c r="Q13" s="46" t="s">
        <v>26</v>
      </c>
      <c r="R13" s="46" t="s">
        <v>27</v>
      </c>
    </row>
    <row r="14" spans="2:18" x14ac:dyDescent="0.25">
      <c r="B14" s="32" t="s">
        <v>39</v>
      </c>
      <c r="C14" s="37" t="s">
        <v>35</v>
      </c>
      <c r="D14" s="70">
        <f>SUMIF('Domicile Data'!B:B, 'Tracked Data'!B14, 'Domicile Data'!C:C)</f>
        <v>489</v>
      </c>
      <c r="E14" s="71">
        <f>SUMIF('Domicile Data'!B:B, 'Tracked Data'!B14, 'Domicile Data'!D:D)</f>
        <v>464</v>
      </c>
      <c r="F14" s="71">
        <f>SUMIF('Domicile Data'!B:B, 'Tracked Data'!B14, 'Domicile Data'!E:E)</f>
        <v>426</v>
      </c>
      <c r="G14" s="71">
        <f>SUMIF('Domicile Data'!B:B, 'Tracked Data'!B14, 'Domicile Data'!F:F)</f>
        <v>471</v>
      </c>
      <c r="H14" s="71">
        <f>SUMIF('Domicile Data'!B:B, 'Tracked Data'!B14, 'Domicile Data'!G:G)</f>
        <v>529</v>
      </c>
      <c r="I14" s="71">
        <f>SUMIF('Domicile Data'!B:B, 'Tracked Data'!B14, 'Domicile Data'!H:H)</f>
        <v>449</v>
      </c>
      <c r="J14" s="71">
        <f>SUMIF('Domicile Data'!B:B, 'Tracked Data'!B14, 'Domicile Data'!I:I)</f>
        <v>753</v>
      </c>
      <c r="K14" s="71">
        <f>SUMIF('Domicile Data'!B:B, 'Tracked Data'!B14, 'Domicile Data'!J:J)</f>
        <v>0</v>
      </c>
      <c r="L14" s="71">
        <f>SUMIF('Domicile Data'!B:B, 'Tracked Data'!B14, 'Domicile Data'!K:K)</f>
        <v>0</v>
      </c>
      <c r="M14" s="71">
        <f>SUMIF('Domicile Data'!B:B, 'Tracked Data'!B14, 'Domicile Data'!L:L)</f>
        <v>0</v>
      </c>
      <c r="N14" s="71">
        <f>SUMIF('Domicile Data'!B:B, 'Tracked Data'!B14, 'Domicile Data'!M:M)</f>
        <v>0</v>
      </c>
      <c r="O14" s="71">
        <f>SUMIF('Domicile Data'!B:B, 'Tracked Data'!B14, 'Domicile Data'!N:N)</f>
        <v>0</v>
      </c>
      <c r="P14" s="71">
        <f>SUMIF('Domicile Data'!B:B, 'Tracked Data'!B14, 'Domicile Data'!O:O)</f>
        <v>0</v>
      </c>
      <c r="Q14" s="71">
        <f>SUMIF('Domicile Data'!B:B, 'Tracked Data'!B14, 'Domicile Data'!P:P)</f>
        <v>0</v>
      </c>
      <c r="R14" s="71">
        <f>SUMIF('Domicile Data'!B:B, 'Tracked Data'!B14, 'Domicile Data'!Q:Q)</f>
        <v>0</v>
      </c>
    </row>
    <row r="15" spans="2:18" x14ac:dyDescent="0.25">
      <c r="B15" s="32" t="s">
        <v>41</v>
      </c>
      <c r="C15" s="37" t="s">
        <v>35</v>
      </c>
      <c r="D15" s="72">
        <f>SUMIF('Domicile Data'!B:B, 'Tracked Data'!B15, 'Domicile Data'!C:C)</f>
        <v>1021</v>
      </c>
      <c r="E15" s="73">
        <f>SUMIF('Domicile Data'!B:B, 'Tracked Data'!B15, 'Domicile Data'!D:D)</f>
        <v>1054</v>
      </c>
      <c r="F15" s="73">
        <f>SUMIF('Domicile Data'!B:B, 'Tracked Data'!B15, 'Domicile Data'!E:E)</f>
        <v>1215</v>
      </c>
      <c r="G15" s="73">
        <f>SUMIF('Domicile Data'!B:B, 'Tracked Data'!B15, 'Domicile Data'!F:F)</f>
        <v>1480</v>
      </c>
      <c r="H15" s="73">
        <f>SUMIF('Domicile Data'!B:B, 'Tracked Data'!B15, 'Domicile Data'!G:G)</f>
        <v>1856</v>
      </c>
      <c r="I15" s="73">
        <f>SUMIF('Domicile Data'!B:B, 'Tracked Data'!B15, 'Domicile Data'!H:H)</f>
        <v>1953</v>
      </c>
      <c r="J15" s="73">
        <f>SUMIF('Domicile Data'!B:B, 'Tracked Data'!B15, 'Domicile Data'!I:I)</f>
        <v>2572</v>
      </c>
      <c r="K15" s="73">
        <f>SUMIF('Domicile Data'!B:B, 'Tracked Data'!B15, 'Domicile Data'!J:J)</f>
        <v>0</v>
      </c>
      <c r="L15" s="73">
        <f>SUMIF('Domicile Data'!B:B, 'Tracked Data'!B15, 'Domicile Data'!K:K)</f>
        <v>0</v>
      </c>
      <c r="M15" s="73">
        <f>SUMIF('Domicile Data'!B:B, 'Tracked Data'!B15, 'Domicile Data'!L:L)</f>
        <v>0</v>
      </c>
      <c r="N15" s="73">
        <f>SUMIF('Domicile Data'!B:B, 'Tracked Data'!B15, 'Domicile Data'!M:M)</f>
        <v>0</v>
      </c>
      <c r="O15" s="73">
        <f>SUMIF('Domicile Data'!B:B, 'Tracked Data'!B15, 'Domicile Data'!N:N)</f>
        <v>0</v>
      </c>
      <c r="P15" s="73">
        <f>SUMIF('Domicile Data'!B:B, 'Tracked Data'!B15, 'Domicile Data'!O:O)</f>
        <v>0</v>
      </c>
      <c r="Q15" s="73">
        <f>SUMIF('Domicile Data'!B:B, 'Tracked Data'!B15, 'Domicile Data'!P:P)</f>
        <v>0</v>
      </c>
      <c r="R15" s="73">
        <f>SUMIF('Domicile Data'!B:B, 'Tracked Data'!B15, 'Domicile Data'!Q:Q)</f>
        <v>0</v>
      </c>
    </row>
    <row r="16" spans="2:18" x14ac:dyDescent="0.25">
      <c r="B16" s="32" t="s">
        <v>42</v>
      </c>
      <c r="C16" s="37" t="s">
        <v>35</v>
      </c>
      <c r="D16" s="72">
        <f>SUMIF('Domicile Data'!B:B, 'Tracked Data'!B16, 'Domicile Data'!C:C)</f>
        <v>3018</v>
      </c>
      <c r="E16" s="73">
        <f>SUMIF('Domicile Data'!B:B, 'Tracked Data'!B16, 'Domicile Data'!D:D)</f>
        <v>3288</v>
      </c>
      <c r="F16" s="73">
        <f>SUMIF('Domicile Data'!B:B, 'Tracked Data'!B16, 'Domicile Data'!E:E)</f>
        <v>3470</v>
      </c>
      <c r="G16" s="73">
        <f>SUMIF('Domicile Data'!B:B, 'Tracked Data'!B16, 'Domicile Data'!F:F)</f>
        <v>3502</v>
      </c>
      <c r="H16" s="73">
        <f>SUMIF('Domicile Data'!B:B, 'Tracked Data'!B16, 'Domicile Data'!G:G)</f>
        <v>3125</v>
      </c>
      <c r="I16" s="73">
        <f>SUMIF('Domicile Data'!B:B, 'Tracked Data'!B16, 'Domicile Data'!H:H)</f>
        <v>2569</v>
      </c>
      <c r="J16" s="73">
        <f>SUMIF('Domicile Data'!B:B, 'Tracked Data'!B16, 'Domicile Data'!I:I)</f>
        <v>1982</v>
      </c>
      <c r="K16" s="73">
        <f>SUMIF('Domicile Data'!B:B, 'Tracked Data'!B16, 'Domicile Data'!J:J)</f>
        <v>0</v>
      </c>
      <c r="L16" s="73">
        <f>SUMIF('Domicile Data'!B:B, 'Tracked Data'!B16, 'Domicile Data'!K:K)</f>
        <v>0</v>
      </c>
      <c r="M16" s="73">
        <f>SUMIF('Domicile Data'!B:B, 'Tracked Data'!B16, 'Domicile Data'!L:L)</f>
        <v>0</v>
      </c>
      <c r="N16" s="73">
        <f>SUMIF('Domicile Data'!B:B, 'Tracked Data'!B16, 'Domicile Data'!M:M)</f>
        <v>0</v>
      </c>
      <c r="O16" s="73">
        <f>SUMIF('Domicile Data'!B:B, 'Tracked Data'!B16, 'Domicile Data'!N:N)</f>
        <v>0</v>
      </c>
      <c r="P16" s="73">
        <f>SUMIF('Domicile Data'!B:B, 'Tracked Data'!B16, 'Domicile Data'!O:O)</f>
        <v>0</v>
      </c>
      <c r="Q16" s="73">
        <f>SUMIF('Domicile Data'!B:B, 'Tracked Data'!B16, 'Domicile Data'!P:P)</f>
        <v>0</v>
      </c>
      <c r="R16" s="73">
        <f>SUMIF('Domicile Data'!B:B, 'Tracked Data'!B16, 'Domicile Data'!Q:Q)</f>
        <v>0</v>
      </c>
    </row>
    <row r="17" spans="2:18" x14ac:dyDescent="0.25">
      <c r="B17" s="32" t="s">
        <v>43</v>
      </c>
      <c r="C17" s="37" t="s">
        <v>35</v>
      </c>
      <c r="D17" s="72">
        <f>SUMIF('Domicile Data'!B:B, 'Tracked Data'!B17, 'Domicile Data'!C:C)</f>
        <v>7384</v>
      </c>
      <c r="E17" s="73">
        <f>SUMIF('Domicile Data'!B:B, 'Tracked Data'!B17, 'Domicile Data'!D:D)</f>
        <v>7292</v>
      </c>
      <c r="F17" s="73">
        <f>SUMIF('Domicile Data'!B:B, 'Tracked Data'!B17, 'Domicile Data'!E:E)</f>
        <v>7305</v>
      </c>
      <c r="G17" s="73">
        <f>SUMIF('Domicile Data'!B:B, 'Tracked Data'!B17, 'Domicile Data'!F:F)</f>
        <v>7222</v>
      </c>
      <c r="H17" s="73">
        <f>SUMIF('Domicile Data'!B:B, 'Tracked Data'!B17, 'Domicile Data'!G:G)</f>
        <v>7141</v>
      </c>
      <c r="I17" s="73">
        <f>SUMIF('Domicile Data'!B:B, 'Tracked Data'!B17, 'Domicile Data'!H:H)</f>
        <v>7307</v>
      </c>
      <c r="J17" s="73">
        <f>SUMIF('Domicile Data'!B:B, 'Tracked Data'!B17, 'Domicile Data'!I:I)</f>
        <v>7768</v>
      </c>
      <c r="K17" s="73">
        <f>SUMIF('Domicile Data'!B:B, 'Tracked Data'!B17, 'Domicile Data'!J:J)</f>
        <v>0</v>
      </c>
      <c r="L17" s="73">
        <f>SUMIF('Domicile Data'!B:B, 'Tracked Data'!B17, 'Domicile Data'!K:K)</f>
        <v>0</v>
      </c>
      <c r="M17" s="73">
        <f>SUMIF('Domicile Data'!B:B, 'Tracked Data'!B17, 'Domicile Data'!L:L)</f>
        <v>0</v>
      </c>
      <c r="N17" s="73">
        <f>SUMIF('Domicile Data'!B:B, 'Tracked Data'!B17, 'Domicile Data'!M:M)</f>
        <v>0</v>
      </c>
      <c r="O17" s="73">
        <f>SUMIF('Domicile Data'!B:B, 'Tracked Data'!B17, 'Domicile Data'!N:N)</f>
        <v>0</v>
      </c>
      <c r="P17" s="73">
        <f>SUMIF('Domicile Data'!B:B, 'Tracked Data'!B17, 'Domicile Data'!O:O)</f>
        <v>0</v>
      </c>
      <c r="Q17" s="73">
        <f>SUMIF('Domicile Data'!B:B, 'Tracked Data'!B17, 'Domicile Data'!P:P)</f>
        <v>0</v>
      </c>
      <c r="R17" s="73">
        <f>SUMIF('Domicile Data'!B:B, 'Tracked Data'!B17, 'Domicile Data'!Q:Q)</f>
        <v>0</v>
      </c>
    </row>
    <row r="18" spans="2:18" x14ac:dyDescent="0.25">
      <c r="B18" s="32" t="s">
        <v>44</v>
      </c>
      <c r="C18" s="37" t="s">
        <v>35</v>
      </c>
      <c r="D18" s="72">
        <f>SUMIF('Domicile Data'!B:B, 'Tracked Data'!B18, 'Domicile Data'!C:C)</f>
        <v>408</v>
      </c>
      <c r="E18" s="73">
        <f>SUMIF('Domicile Data'!B:B, 'Tracked Data'!B18, 'Domicile Data'!D:D)</f>
        <v>513</v>
      </c>
      <c r="F18" s="73">
        <f>SUMIF('Domicile Data'!B:B, 'Tracked Data'!B18, 'Domicile Data'!E:E)</f>
        <v>594</v>
      </c>
      <c r="G18" s="73">
        <f>SUMIF('Domicile Data'!B:B, 'Tracked Data'!B18, 'Domicile Data'!F:F)</f>
        <v>623</v>
      </c>
      <c r="H18" s="73">
        <f>SUMIF('Domicile Data'!B:B, 'Tracked Data'!B18, 'Domicile Data'!G:G)</f>
        <v>531</v>
      </c>
      <c r="I18" s="73">
        <f>SUMIF('Domicile Data'!B:B, 'Tracked Data'!B18, 'Domicile Data'!H:H)</f>
        <v>364</v>
      </c>
      <c r="J18" s="73">
        <f>SUMIF('Domicile Data'!B:B, 'Tracked Data'!B18, 'Domicile Data'!I:I)</f>
        <v>542</v>
      </c>
      <c r="K18" s="73">
        <f>SUMIF('Domicile Data'!B:B, 'Tracked Data'!B18, 'Domicile Data'!J:J)</f>
        <v>0</v>
      </c>
      <c r="L18" s="73">
        <f>SUMIF('Domicile Data'!B:B, 'Tracked Data'!B18, 'Domicile Data'!K:K)</f>
        <v>0</v>
      </c>
      <c r="M18" s="73">
        <f>SUMIF('Domicile Data'!B:B, 'Tracked Data'!B18, 'Domicile Data'!L:L)</f>
        <v>0</v>
      </c>
      <c r="N18" s="73">
        <f>SUMIF('Domicile Data'!B:B, 'Tracked Data'!B18, 'Domicile Data'!M:M)</f>
        <v>0</v>
      </c>
      <c r="O18" s="73">
        <f>SUMIF('Domicile Data'!B:B, 'Tracked Data'!B18, 'Domicile Data'!N:N)</f>
        <v>0</v>
      </c>
      <c r="P18" s="73">
        <f>SUMIF('Domicile Data'!B:B, 'Tracked Data'!B18, 'Domicile Data'!O:O)</f>
        <v>0</v>
      </c>
      <c r="Q18" s="73">
        <f>SUMIF('Domicile Data'!B:B, 'Tracked Data'!B18, 'Domicile Data'!P:P)</f>
        <v>0</v>
      </c>
      <c r="R18" s="73">
        <f>SUMIF('Domicile Data'!B:B, 'Tracked Data'!B18, 'Domicile Data'!Q:Q)</f>
        <v>0</v>
      </c>
    </row>
    <row r="19" spans="2:18" x14ac:dyDescent="0.25">
      <c r="B19" s="32" t="s">
        <v>45</v>
      </c>
      <c r="C19" s="37" t="s">
        <v>35</v>
      </c>
      <c r="D19" s="72">
        <f>SUMIF('Domicile Data'!B:B, 'Tracked Data'!B19, 'Domicile Data'!C:C)</f>
        <v>14</v>
      </c>
      <c r="E19" s="73">
        <f>SUMIF('Domicile Data'!B:B, 'Tracked Data'!B19, 'Domicile Data'!D:D)</f>
        <v>18</v>
      </c>
      <c r="F19" s="73">
        <f>SUMIF('Domicile Data'!B:B, 'Tracked Data'!B19, 'Domicile Data'!E:E)</f>
        <v>16</v>
      </c>
      <c r="G19" s="73">
        <f>SUMIF('Domicile Data'!B:B, 'Tracked Data'!B19, 'Domicile Data'!F:F)</f>
        <v>19</v>
      </c>
      <c r="H19" s="73">
        <f>SUMIF('Domicile Data'!B:B, 'Tracked Data'!B19, 'Domicile Data'!G:G)</f>
        <v>11</v>
      </c>
      <c r="I19" s="73">
        <f>SUMIF('Domicile Data'!B:B, 'Tracked Data'!B19, 'Domicile Data'!H:H)</f>
        <v>5</v>
      </c>
      <c r="J19" s="73">
        <f>SUMIF('Domicile Data'!B:B, 'Tracked Data'!B19, 'Domicile Data'!I:I)</f>
        <v>7</v>
      </c>
      <c r="K19" s="73">
        <f>SUMIF('Domicile Data'!B:B, 'Tracked Data'!B19, 'Domicile Data'!J:J)</f>
        <v>0</v>
      </c>
      <c r="L19" s="73">
        <f>SUMIF('Domicile Data'!B:B, 'Tracked Data'!B19, 'Domicile Data'!K:K)</f>
        <v>0</v>
      </c>
      <c r="M19" s="73">
        <f>SUMIF('Domicile Data'!B:B, 'Tracked Data'!B19, 'Domicile Data'!L:L)</f>
        <v>0</v>
      </c>
      <c r="N19" s="73">
        <f>SUMIF('Domicile Data'!B:B, 'Tracked Data'!B19, 'Domicile Data'!M:M)</f>
        <v>0</v>
      </c>
      <c r="O19" s="73">
        <f>SUMIF('Domicile Data'!B:B, 'Tracked Data'!B19, 'Domicile Data'!N:N)</f>
        <v>0</v>
      </c>
      <c r="P19" s="73">
        <f>SUMIF('Domicile Data'!B:B, 'Tracked Data'!B19, 'Domicile Data'!O:O)</f>
        <v>0</v>
      </c>
      <c r="Q19" s="73">
        <f>SUMIF('Domicile Data'!B:B, 'Tracked Data'!B19, 'Domicile Data'!P:P)</f>
        <v>0</v>
      </c>
      <c r="R19" s="73">
        <f>SUMIF('Domicile Data'!B:B, 'Tracked Data'!B19, 'Domicile Data'!Q:Q)</f>
        <v>0</v>
      </c>
    </row>
    <row r="20" spans="2:18" x14ac:dyDescent="0.25">
      <c r="B20" s="32" t="s">
        <v>46</v>
      </c>
      <c r="C20" s="37" t="s">
        <v>35</v>
      </c>
      <c r="D20" s="72">
        <f>SUMIF('Domicile Data'!B:B, 'Tracked Data'!B20, 'Domicile Data'!C:C)</f>
        <v>64</v>
      </c>
      <c r="E20" s="73">
        <f>SUMIF('Domicile Data'!B:B, 'Tracked Data'!B20, 'Domicile Data'!D:D)</f>
        <v>52</v>
      </c>
      <c r="F20" s="73">
        <f>SUMIF('Domicile Data'!B:B, 'Tracked Data'!B20, 'Domicile Data'!E:E)</f>
        <v>51</v>
      </c>
      <c r="G20" s="73">
        <f>SUMIF('Domicile Data'!B:B, 'Tracked Data'!B20, 'Domicile Data'!F:F)</f>
        <v>63</v>
      </c>
      <c r="H20" s="73">
        <f>SUMIF('Domicile Data'!B:B, 'Tracked Data'!B20, 'Domicile Data'!G:G)</f>
        <v>48</v>
      </c>
      <c r="I20" s="73">
        <f>SUMIF('Domicile Data'!B:B, 'Tracked Data'!B20, 'Domicile Data'!H:H)</f>
        <v>34</v>
      </c>
      <c r="J20" s="73">
        <f>SUMIF('Domicile Data'!B:B, 'Tracked Data'!B20, 'Domicile Data'!I:I)</f>
        <v>38</v>
      </c>
      <c r="K20" s="73">
        <f>SUMIF('Domicile Data'!B:B, 'Tracked Data'!B20, 'Domicile Data'!J:J)</f>
        <v>0</v>
      </c>
      <c r="L20" s="73">
        <f>SUMIF('Domicile Data'!B:B, 'Tracked Data'!B20, 'Domicile Data'!K:K)</f>
        <v>0</v>
      </c>
      <c r="M20" s="73">
        <f>SUMIF('Domicile Data'!B:B, 'Tracked Data'!B20, 'Domicile Data'!L:L)</f>
        <v>0</v>
      </c>
      <c r="N20" s="73">
        <f>SUMIF('Domicile Data'!B:B, 'Tracked Data'!B20, 'Domicile Data'!M:M)</f>
        <v>0</v>
      </c>
      <c r="O20" s="73">
        <f>SUMIF('Domicile Data'!B:B, 'Tracked Data'!B20, 'Domicile Data'!N:N)</f>
        <v>0</v>
      </c>
      <c r="P20" s="73">
        <f>SUMIF('Domicile Data'!B:B, 'Tracked Data'!B20, 'Domicile Data'!O:O)</f>
        <v>0</v>
      </c>
      <c r="Q20" s="73">
        <f>SUMIF('Domicile Data'!B:B, 'Tracked Data'!B20, 'Domicile Data'!P:P)</f>
        <v>0</v>
      </c>
      <c r="R20" s="73">
        <f>SUMIF('Domicile Data'!B:B, 'Tracked Data'!B20, 'Domicile Data'!Q:Q)</f>
        <v>0</v>
      </c>
    </row>
    <row r="21" spans="2:18" ht="15.75" thickBot="1" x14ac:dyDescent="0.3">
      <c r="B21" s="35" t="s">
        <v>47</v>
      </c>
      <c r="C21" s="38" t="s">
        <v>35</v>
      </c>
      <c r="D21" s="74">
        <f>SUMIF('Domicile Data'!B:B, 'Tracked Data'!B21, 'Domicile Data'!C:C)</f>
        <v>1730</v>
      </c>
      <c r="E21" s="75">
        <f>SUMIF('Domicile Data'!B:B, 'Tracked Data'!B21, 'Domicile Data'!D:D)</f>
        <v>1689</v>
      </c>
      <c r="F21" s="75">
        <f>SUMIF('Domicile Data'!B:B, 'Tracked Data'!B21, 'Domicile Data'!E:E)</f>
        <v>1613</v>
      </c>
      <c r="G21" s="75">
        <f>SUMIF('Domicile Data'!B:B, 'Tracked Data'!B21, 'Domicile Data'!F:F)</f>
        <v>1461</v>
      </c>
      <c r="H21" s="75">
        <f>SUMIF('Domicile Data'!B:B, 'Tracked Data'!B21, 'Domicile Data'!G:G)</f>
        <v>1428</v>
      </c>
      <c r="I21" s="75">
        <f>SUMIF('Domicile Data'!B:B, 'Tracked Data'!B21, 'Domicile Data'!H:H)</f>
        <v>1418</v>
      </c>
      <c r="J21" s="75">
        <f>SUMIF('Domicile Data'!B:B, 'Tracked Data'!B21, 'Domicile Data'!I:I)</f>
        <v>1458</v>
      </c>
      <c r="K21" s="75">
        <f>SUMIF('Domicile Data'!B:B, 'Tracked Data'!B21, 'Domicile Data'!J:J)</f>
        <v>0</v>
      </c>
      <c r="L21" s="75">
        <f>SUMIF('Domicile Data'!B:B, 'Tracked Data'!B21, 'Domicile Data'!K:K)</f>
        <v>0</v>
      </c>
      <c r="M21" s="75">
        <f>SUMIF('Domicile Data'!B:B, 'Tracked Data'!B21, 'Domicile Data'!L:L)</f>
        <v>0</v>
      </c>
      <c r="N21" s="75">
        <f>SUMIF('Domicile Data'!B:B, 'Tracked Data'!B21, 'Domicile Data'!M:M)</f>
        <v>0</v>
      </c>
      <c r="O21" s="75">
        <f>SUMIF('Domicile Data'!B:B, 'Tracked Data'!B21, 'Domicile Data'!N:N)</f>
        <v>0</v>
      </c>
      <c r="P21" s="75">
        <f>SUMIF('Domicile Data'!B:B, 'Tracked Data'!B21, 'Domicile Data'!O:O)</f>
        <v>0</v>
      </c>
      <c r="Q21" s="75">
        <f>SUMIF('Domicile Data'!B:B, 'Tracked Data'!B21, 'Domicile Data'!P:P)</f>
        <v>0</v>
      </c>
      <c r="R21" s="75">
        <f>SUMIF('Domicile Data'!B:B, 'Tracked Data'!B21, 'Domicile Data'!Q:Q)</f>
        <v>0</v>
      </c>
    </row>
    <row r="22" spans="2:18" ht="15.75" thickTop="1" x14ac:dyDescent="0.25">
      <c r="B22" s="32" t="s">
        <v>48</v>
      </c>
      <c r="C22" s="37" t="s">
        <v>35</v>
      </c>
      <c r="D22" s="70">
        <f t="shared" ref="D22:R22" si="1">SUM(D14:D21)</f>
        <v>14128</v>
      </c>
      <c r="E22" s="71">
        <f t="shared" si="1"/>
        <v>14370</v>
      </c>
      <c r="F22" s="71">
        <f t="shared" si="1"/>
        <v>14690</v>
      </c>
      <c r="G22" s="71">
        <f t="shared" si="1"/>
        <v>14841</v>
      </c>
      <c r="H22" s="71">
        <f t="shared" si="1"/>
        <v>14669</v>
      </c>
      <c r="I22" s="71">
        <f t="shared" si="1"/>
        <v>14099</v>
      </c>
      <c r="J22" s="71">
        <f t="shared" si="1"/>
        <v>15120</v>
      </c>
      <c r="K22" s="71">
        <f t="shared" si="1"/>
        <v>0</v>
      </c>
      <c r="L22" s="71">
        <f t="shared" si="1"/>
        <v>0</v>
      </c>
      <c r="M22" s="71">
        <f t="shared" si="1"/>
        <v>0</v>
      </c>
      <c r="N22" s="71">
        <f t="shared" si="1"/>
        <v>0</v>
      </c>
      <c r="O22" s="71">
        <f t="shared" si="1"/>
        <v>0</v>
      </c>
      <c r="P22" s="71">
        <f t="shared" si="1"/>
        <v>0</v>
      </c>
      <c r="Q22" s="71">
        <f t="shared" si="1"/>
        <v>0</v>
      </c>
      <c r="R22" s="71">
        <f t="shared" si="1"/>
        <v>0</v>
      </c>
    </row>
    <row r="24" spans="2:18" x14ac:dyDescent="0.25">
      <c r="B24" s="16" t="s">
        <v>50</v>
      </c>
      <c r="C24" s="36" t="s">
        <v>11</v>
      </c>
      <c r="D24" s="46" t="s">
        <v>13</v>
      </c>
      <c r="E24" s="46" t="s">
        <v>14</v>
      </c>
      <c r="F24" s="46" t="s">
        <v>15</v>
      </c>
      <c r="G24" s="46" t="s">
        <v>16</v>
      </c>
      <c r="H24" s="46" t="s">
        <v>17</v>
      </c>
      <c r="I24" s="46" t="s">
        <v>18</v>
      </c>
      <c r="J24" s="46" t="s">
        <v>19</v>
      </c>
      <c r="K24" s="46" t="s">
        <v>20</v>
      </c>
      <c r="L24" s="46" t="s">
        <v>21</v>
      </c>
      <c r="M24" s="46" t="s">
        <v>22</v>
      </c>
      <c r="N24" s="46" t="s">
        <v>23</v>
      </c>
      <c r="O24" s="46" t="s">
        <v>24</v>
      </c>
      <c r="P24" s="46" t="s">
        <v>25</v>
      </c>
      <c r="Q24" s="46" t="s">
        <v>26</v>
      </c>
      <c r="R24" s="46" t="s">
        <v>27</v>
      </c>
    </row>
    <row r="25" spans="2:18" x14ac:dyDescent="0.25">
      <c r="B25" t="s">
        <v>39</v>
      </c>
      <c r="C25" s="39" t="s">
        <v>40</v>
      </c>
      <c r="D25" s="49">
        <f t="shared" ref="D25:R25" si="2">D3/D14</f>
        <v>1.7959791225775052</v>
      </c>
      <c r="E25" s="50">
        <f t="shared" si="2"/>
        <v>1.8544668037943968</v>
      </c>
      <c r="F25" s="50">
        <f t="shared" si="2"/>
        <v>2.0001202750549298</v>
      </c>
      <c r="G25" s="50">
        <f t="shared" si="2"/>
        <v>1.8525208224292991</v>
      </c>
      <c r="H25" s="50">
        <f t="shared" si="2"/>
        <v>1.7482006481550099</v>
      </c>
      <c r="I25" s="50">
        <f t="shared" si="2"/>
        <v>1.7838958880084639</v>
      </c>
      <c r="J25" s="50">
        <f t="shared" si="2"/>
        <v>1.7305410456382471</v>
      </c>
      <c r="K25" s="50" t="e">
        <f t="shared" si="2"/>
        <v>#DIV/0!</v>
      </c>
      <c r="L25" s="50" t="e">
        <f t="shared" si="2"/>
        <v>#DIV/0!</v>
      </c>
      <c r="M25" s="50" t="e">
        <f t="shared" si="2"/>
        <v>#DIV/0!</v>
      </c>
      <c r="N25" s="50" t="e">
        <f t="shared" si="2"/>
        <v>#DIV/0!</v>
      </c>
      <c r="O25" s="50" t="e">
        <f t="shared" si="2"/>
        <v>#DIV/0!</v>
      </c>
      <c r="P25" s="50" t="e">
        <f t="shared" si="2"/>
        <v>#DIV/0!</v>
      </c>
      <c r="Q25" s="50" t="e">
        <f t="shared" si="2"/>
        <v>#DIV/0!</v>
      </c>
      <c r="R25" s="50" t="e">
        <f t="shared" si="2"/>
        <v>#DIV/0!</v>
      </c>
    </row>
    <row r="26" spans="2:18" x14ac:dyDescent="0.25">
      <c r="B26" t="s">
        <v>41</v>
      </c>
      <c r="C26" s="39" t="s">
        <v>40</v>
      </c>
      <c r="D26" s="49">
        <f t="shared" ref="D26:R26" si="3">D4/D15</f>
        <v>2.6336748856031345</v>
      </c>
      <c r="E26" s="50">
        <f t="shared" si="3"/>
        <v>2.6579899367461102</v>
      </c>
      <c r="F26" s="50">
        <f t="shared" si="3"/>
        <v>2.8101701460452682</v>
      </c>
      <c r="G26" s="50">
        <f t="shared" si="3"/>
        <v>2.5245578433790534</v>
      </c>
      <c r="H26" s="50">
        <f t="shared" si="3"/>
        <v>2.4732363788852361</v>
      </c>
      <c r="I26" s="50">
        <f t="shared" si="3"/>
        <v>2.4841880614285721</v>
      </c>
      <c r="J26" s="50">
        <f t="shared" si="3"/>
        <v>2.4348747958922243</v>
      </c>
      <c r="K26" s="50" t="e">
        <f t="shared" si="3"/>
        <v>#DIV/0!</v>
      </c>
      <c r="L26" s="50" t="e">
        <f t="shared" si="3"/>
        <v>#DIV/0!</v>
      </c>
      <c r="M26" s="50" t="e">
        <f t="shared" si="3"/>
        <v>#DIV/0!</v>
      </c>
      <c r="N26" s="50" t="e">
        <f t="shared" si="3"/>
        <v>#DIV/0!</v>
      </c>
      <c r="O26" s="50" t="e">
        <f t="shared" si="3"/>
        <v>#DIV/0!</v>
      </c>
      <c r="P26" s="50" t="e">
        <f t="shared" si="3"/>
        <v>#DIV/0!</v>
      </c>
      <c r="Q26" s="50" t="e">
        <f t="shared" si="3"/>
        <v>#DIV/0!</v>
      </c>
      <c r="R26" s="50" t="e">
        <f t="shared" si="3"/>
        <v>#DIV/0!</v>
      </c>
    </row>
    <row r="27" spans="2:18" x14ac:dyDescent="0.25">
      <c r="B27" t="s">
        <v>42</v>
      </c>
      <c r="C27" s="39" t="s">
        <v>40</v>
      </c>
      <c r="D27" s="49">
        <f t="shared" ref="D27:R27" si="4">D5/D16</f>
        <v>0.66995258975321403</v>
      </c>
      <c r="E27" s="50">
        <f t="shared" si="4"/>
        <v>0.62418589975121663</v>
      </c>
      <c r="F27" s="50">
        <f t="shared" si="4"/>
        <v>0.62561019751008651</v>
      </c>
      <c r="G27" s="50">
        <f t="shared" si="4"/>
        <v>0.61157112866830377</v>
      </c>
      <c r="H27" s="50">
        <f t="shared" si="4"/>
        <v>0.60112740835033629</v>
      </c>
      <c r="I27" s="50">
        <f t="shared" si="4"/>
        <v>0.58780091167427029</v>
      </c>
      <c r="J27" s="50">
        <f t="shared" si="4"/>
        <v>0.57803032246922315</v>
      </c>
      <c r="K27" s="50" t="e">
        <f t="shared" si="4"/>
        <v>#DIV/0!</v>
      </c>
      <c r="L27" s="50" t="e">
        <f t="shared" si="4"/>
        <v>#DIV/0!</v>
      </c>
      <c r="M27" s="50" t="e">
        <f t="shared" si="4"/>
        <v>#DIV/0!</v>
      </c>
      <c r="N27" s="50" t="e">
        <f t="shared" si="4"/>
        <v>#DIV/0!</v>
      </c>
      <c r="O27" s="50" t="e">
        <f t="shared" si="4"/>
        <v>#DIV/0!</v>
      </c>
      <c r="P27" s="50" t="e">
        <f t="shared" si="4"/>
        <v>#DIV/0!</v>
      </c>
      <c r="Q27" s="50" t="e">
        <f t="shared" si="4"/>
        <v>#DIV/0!</v>
      </c>
      <c r="R27" s="50" t="e">
        <f t="shared" si="4"/>
        <v>#DIV/0!</v>
      </c>
    </row>
    <row r="28" spans="2:18" x14ac:dyDescent="0.25">
      <c r="B28" t="s">
        <v>43</v>
      </c>
      <c r="C28" s="39" t="s">
        <v>40</v>
      </c>
      <c r="D28" s="49">
        <f t="shared" ref="D28:R28" si="5">D6/D17</f>
        <v>3.5469035999999995E-2</v>
      </c>
      <c r="E28" s="50">
        <f t="shared" si="5"/>
        <v>3.4476264E-2</v>
      </c>
      <c r="F28" s="50">
        <f t="shared" si="5"/>
        <v>3.3826449599999996E-2</v>
      </c>
      <c r="G28" s="50">
        <f t="shared" si="5"/>
        <v>3.2829165E-2</v>
      </c>
      <c r="H28" s="50">
        <f t="shared" si="5"/>
        <v>3.1338502800000001E-2</v>
      </c>
      <c r="I28" s="50">
        <f t="shared" si="5"/>
        <v>3.1132427399999996E-2</v>
      </c>
      <c r="J28" s="50">
        <f t="shared" si="5"/>
        <v>3.1010587199999998E-2</v>
      </c>
      <c r="K28" s="50" t="e">
        <f t="shared" si="5"/>
        <v>#DIV/0!</v>
      </c>
      <c r="L28" s="50" t="e">
        <f t="shared" si="5"/>
        <v>#DIV/0!</v>
      </c>
      <c r="M28" s="50" t="e">
        <f t="shared" si="5"/>
        <v>#DIV/0!</v>
      </c>
      <c r="N28" s="50" t="e">
        <f t="shared" si="5"/>
        <v>#DIV/0!</v>
      </c>
      <c r="O28" s="50" t="e">
        <f t="shared" si="5"/>
        <v>#DIV/0!</v>
      </c>
      <c r="P28" s="50" t="e">
        <f t="shared" si="5"/>
        <v>#DIV/0!</v>
      </c>
      <c r="Q28" s="50" t="e">
        <f t="shared" si="5"/>
        <v>#DIV/0!</v>
      </c>
      <c r="R28" s="50" t="e">
        <f t="shared" si="5"/>
        <v>#DIV/0!</v>
      </c>
    </row>
    <row r="29" spans="2:18" x14ac:dyDescent="0.25">
      <c r="B29" t="s">
        <v>44</v>
      </c>
      <c r="C29" s="39" t="s">
        <v>40</v>
      </c>
      <c r="D29" s="49">
        <f t="shared" ref="D29:R29" si="6">D7/D18</f>
        <v>2.0081119587313725</v>
      </c>
      <c r="E29" s="50">
        <f t="shared" si="6"/>
        <v>2.1055611922019493</v>
      </c>
      <c r="F29" s="50">
        <f t="shared" si="6"/>
        <v>2.2988669333572394</v>
      </c>
      <c r="G29" s="50">
        <f t="shared" si="6"/>
        <v>2.1359394578642052</v>
      </c>
      <c r="H29" s="50">
        <f t="shared" si="6"/>
        <v>1.9975932608813558</v>
      </c>
      <c r="I29" s="50">
        <f t="shared" si="6"/>
        <v>2.0043766881642857</v>
      </c>
      <c r="J29" s="50">
        <f t="shared" si="6"/>
        <v>1.9998876110280444</v>
      </c>
      <c r="K29" s="50" t="e">
        <f t="shared" si="6"/>
        <v>#DIV/0!</v>
      </c>
      <c r="L29" s="50" t="e">
        <f t="shared" si="6"/>
        <v>#DIV/0!</v>
      </c>
      <c r="M29" s="50" t="e">
        <f t="shared" si="6"/>
        <v>#DIV/0!</v>
      </c>
      <c r="N29" s="50" t="e">
        <f t="shared" si="6"/>
        <v>#DIV/0!</v>
      </c>
      <c r="O29" s="50" t="e">
        <f t="shared" si="6"/>
        <v>#DIV/0!</v>
      </c>
      <c r="P29" s="50" t="e">
        <f t="shared" si="6"/>
        <v>#DIV/0!</v>
      </c>
      <c r="Q29" s="50" t="e">
        <f t="shared" si="6"/>
        <v>#DIV/0!</v>
      </c>
      <c r="R29" s="50" t="e">
        <f t="shared" si="6"/>
        <v>#DIV/0!</v>
      </c>
    </row>
    <row r="30" spans="2:18" x14ac:dyDescent="0.25">
      <c r="B30" t="s">
        <v>45</v>
      </c>
      <c r="C30" s="39" t="s">
        <v>40</v>
      </c>
      <c r="D30" s="49">
        <f t="shared" ref="D30:R30" si="7">D8/D19</f>
        <v>5.3275457517142879</v>
      </c>
      <c r="E30" s="50">
        <f t="shared" si="7"/>
        <v>5.3503911787444469</v>
      </c>
      <c r="F30" s="50">
        <f t="shared" si="7"/>
        <v>5.7238799457250007</v>
      </c>
      <c r="G30" s="50">
        <f t="shared" si="7"/>
        <v>5.3093616476210537</v>
      </c>
      <c r="H30" s="50">
        <f t="shared" si="7"/>
        <v>5.1474864383636367</v>
      </c>
      <c r="I30" s="50">
        <f t="shared" si="7"/>
        <v>5.2120419102000017</v>
      </c>
      <c r="J30" s="50">
        <f t="shared" si="7"/>
        <v>5.184460775314288</v>
      </c>
      <c r="K30" s="50" t="e">
        <f t="shared" si="7"/>
        <v>#DIV/0!</v>
      </c>
      <c r="L30" s="50" t="e">
        <f t="shared" si="7"/>
        <v>#DIV/0!</v>
      </c>
      <c r="M30" s="50" t="e">
        <f t="shared" si="7"/>
        <v>#DIV/0!</v>
      </c>
      <c r="N30" s="50" t="e">
        <f t="shared" si="7"/>
        <v>#DIV/0!</v>
      </c>
      <c r="O30" s="50" t="e">
        <f t="shared" si="7"/>
        <v>#DIV/0!</v>
      </c>
      <c r="P30" s="50" t="e">
        <f t="shared" si="7"/>
        <v>#DIV/0!</v>
      </c>
      <c r="Q30" s="50" t="e">
        <f t="shared" si="7"/>
        <v>#DIV/0!</v>
      </c>
      <c r="R30" s="50" t="e">
        <f t="shared" si="7"/>
        <v>#DIV/0!</v>
      </c>
    </row>
    <row r="31" spans="2:18" x14ac:dyDescent="0.25">
      <c r="B31" t="s">
        <v>46</v>
      </c>
      <c r="C31" s="39" t="s">
        <v>40</v>
      </c>
      <c r="D31" s="49">
        <f t="shared" ref="D31:R31" si="8">D9/D20</f>
        <v>2.8290484074187505</v>
      </c>
      <c r="E31" s="50">
        <f t="shared" si="8"/>
        <v>2.9114036676500001</v>
      </c>
      <c r="F31" s="50">
        <f t="shared" si="8"/>
        <v>3.070863473847059</v>
      </c>
      <c r="G31" s="50">
        <f t="shared" si="8"/>
        <v>2.9188490069492068</v>
      </c>
      <c r="H31" s="50">
        <f t="shared" si="8"/>
        <v>2.7152753608124995</v>
      </c>
      <c r="I31" s="50">
        <f t="shared" si="8"/>
        <v>2.8325216974235299</v>
      </c>
      <c r="J31" s="50">
        <f t="shared" si="8"/>
        <v>2.8402398750789475</v>
      </c>
      <c r="K31" s="50" t="e">
        <f t="shared" si="8"/>
        <v>#DIV/0!</v>
      </c>
      <c r="L31" s="50" t="e">
        <f t="shared" si="8"/>
        <v>#DIV/0!</v>
      </c>
      <c r="M31" s="50" t="e">
        <f t="shared" si="8"/>
        <v>#DIV/0!</v>
      </c>
      <c r="N31" s="50" t="e">
        <f t="shared" si="8"/>
        <v>#DIV/0!</v>
      </c>
      <c r="O31" s="50" t="e">
        <f t="shared" si="8"/>
        <v>#DIV/0!</v>
      </c>
      <c r="P31" s="50" t="e">
        <f t="shared" si="8"/>
        <v>#DIV/0!</v>
      </c>
      <c r="Q31" s="50" t="e">
        <f t="shared" si="8"/>
        <v>#DIV/0!</v>
      </c>
      <c r="R31" s="50" t="e">
        <f t="shared" si="8"/>
        <v>#DIV/0!</v>
      </c>
    </row>
    <row r="32" spans="2:18" ht="15.75" thickBot="1" x14ac:dyDescent="0.3">
      <c r="B32" s="15" t="s">
        <v>47</v>
      </c>
      <c r="C32" s="40" t="s">
        <v>40</v>
      </c>
      <c r="D32" s="51">
        <f t="shared" ref="D32:R32" si="9">D10/D21</f>
        <v>0.14392154680231214</v>
      </c>
      <c r="E32" s="52">
        <f t="shared" si="9"/>
        <v>0.13975056110124334</v>
      </c>
      <c r="F32" s="52">
        <f t="shared" si="9"/>
        <v>0.13745472128704278</v>
      </c>
      <c r="G32" s="52">
        <f t="shared" si="9"/>
        <v>0.1334042429106776</v>
      </c>
      <c r="H32" s="52">
        <f t="shared" si="9"/>
        <v>0.12714227891526611</v>
      </c>
      <c r="I32" s="52">
        <f t="shared" si="9"/>
        <v>0.1264106947043018</v>
      </c>
      <c r="J32" s="52">
        <f t="shared" si="9"/>
        <v>0.12608069853333331</v>
      </c>
      <c r="K32" s="52" t="e">
        <f t="shared" si="9"/>
        <v>#DIV/0!</v>
      </c>
      <c r="L32" s="52" t="e">
        <f t="shared" si="9"/>
        <v>#DIV/0!</v>
      </c>
      <c r="M32" s="52" t="e">
        <f t="shared" si="9"/>
        <v>#DIV/0!</v>
      </c>
      <c r="N32" s="52" t="e">
        <f t="shared" si="9"/>
        <v>#DIV/0!</v>
      </c>
      <c r="O32" s="52" t="e">
        <f t="shared" si="9"/>
        <v>#DIV/0!</v>
      </c>
      <c r="P32" s="52" t="e">
        <f t="shared" si="9"/>
        <v>#DIV/0!</v>
      </c>
      <c r="Q32" s="52" t="e">
        <f t="shared" si="9"/>
        <v>#DIV/0!</v>
      </c>
      <c r="R32" s="52" t="e">
        <f t="shared" si="9"/>
        <v>#DIV/0!</v>
      </c>
    </row>
    <row r="33" spans="2:18" ht="15.75" thickTop="1" x14ac:dyDescent="0.25">
      <c r="B33" t="s">
        <v>48</v>
      </c>
      <c r="C33" s="39"/>
      <c r="D33" s="47">
        <f>SUM(D25:D32)</f>
        <v>15.443703298600576</v>
      </c>
      <c r="E33" s="48">
        <f t="shared" ref="E33:R33" si="10">SUM(E25:E32)</f>
        <v>15.678225503989362</v>
      </c>
      <c r="F33" s="48">
        <f t="shared" si="10"/>
        <v>16.700792142426629</v>
      </c>
      <c r="G33" s="48">
        <f t="shared" si="10"/>
        <v>15.519033314821801</v>
      </c>
      <c r="H33" s="48">
        <f t="shared" si="10"/>
        <v>14.841400277163341</v>
      </c>
      <c r="I33" s="48">
        <f t="shared" si="10"/>
        <v>15.062368279003426</v>
      </c>
      <c r="J33" s="48">
        <f t="shared" si="10"/>
        <v>14.925125711154305</v>
      </c>
      <c r="K33" s="48" t="e">
        <f t="shared" si="10"/>
        <v>#DIV/0!</v>
      </c>
      <c r="L33" s="48" t="e">
        <f t="shared" si="10"/>
        <v>#DIV/0!</v>
      </c>
      <c r="M33" s="48" t="e">
        <f t="shared" si="10"/>
        <v>#DIV/0!</v>
      </c>
      <c r="N33" s="48" t="e">
        <f t="shared" si="10"/>
        <v>#DIV/0!</v>
      </c>
      <c r="O33" s="48" t="e">
        <f t="shared" si="10"/>
        <v>#DIV/0!</v>
      </c>
      <c r="P33" s="48" t="e">
        <f t="shared" si="10"/>
        <v>#DIV/0!</v>
      </c>
      <c r="Q33" s="48" t="e">
        <f t="shared" si="10"/>
        <v>#DIV/0!</v>
      </c>
      <c r="R33" s="48" t="e">
        <f t="shared" si="10"/>
        <v>#DIV/0!</v>
      </c>
    </row>
    <row r="35" spans="2:18" x14ac:dyDescent="0.25">
      <c r="B35" s="16" t="s">
        <v>51</v>
      </c>
      <c r="C35" s="36" t="s">
        <v>11</v>
      </c>
      <c r="D35" s="46" t="s">
        <v>13</v>
      </c>
      <c r="E35" s="46" t="s">
        <v>14</v>
      </c>
      <c r="F35" s="46" t="s">
        <v>15</v>
      </c>
      <c r="G35" s="46" t="s">
        <v>16</v>
      </c>
      <c r="H35" s="46" t="s">
        <v>17</v>
      </c>
      <c r="I35" s="46" t="s">
        <v>18</v>
      </c>
      <c r="J35" s="46" t="s">
        <v>19</v>
      </c>
      <c r="K35" s="46" t="s">
        <v>20</v>
      </c>
      <c r="L35" s="46" t="s">
        <v>21</v>
      </c>
      <c r="M35" s="46" t="s">
        <v>22</v>
      </c>
      <c r="N35" s="46" t="s">
        <v>23</v>
      </c>
      <c r="O35" s="46" t="s">
        <v>24</v>
      </c>
      <c r="P35" s="46" t="s">
        <v>25</v>
      </c>
      <c r="Q35" s="46" t="s">
        <v>26</v>
      </c>
      <c r="R35" s="46" t="s">
        <v>27</v>
      </c>
    </row>
    <row r="36" spans="2:18" x14ac:dyDescent="0.25">
      <c r="B36" t="s">
        <v>52</v>
      </c>
      <c r="C36" s="41" t="s">
        <v>40</v>
      </c>
      <c r="D36" s="49">
        <f>SUM('Emissions Data'!C:C)</f>
        <v>405.04853216799995</v>
      </c>
      <c r="E36" s="50">
        <f>SUM('Emissions Data'!K:K)</f>
        <v>387.95259393379996</v>
      </c>
      <c r="F36" s="50">
        <f>SUM('Emissions Data'!S:S)</f>
        <v>376.587713592</v>
      </c>
      <c r="G36" s="50">
        <f>SUM('Emissions Data'!AA:AA)</f>
        <v>350.54506864300004</v>
      </c>
      <c r="H36" s="50">
        <f>SUM('Emissions Data'!AI:AI)</f>
        <v>333.47676041800008</v>
      </c>
      <c r="I36" s="50">
        <f>SUM('Emissions Data'!AQ:AQ)</f>
        <v>336.99048111000002</v>
      </c>
      <c r="J36" s="50">
        <f>SUM('Emissions Data'!AY:AY)</f>
        <v>351.60197237189993</v>
      </c>
      <c r="K36" s="50">
        <f>SUM('Emissions Data'!BG:BG)</f>
        <v>0</v>
      </c>
      <c r="L36" s="50">
        <f>SUM('Emissions Data'!BO:BO)</f>
        <v>0</v>
      </c>
      <c r="M36" s="50">
        <f>SUM('Emissions Data'!BW:BW)</f>
        <v>0</v>
      </c>
      <c r="N36" s="50">
        <f>SUM('Emissions Data'!CE:CE)</f>
        <v>0</v>
      </c>
      <c r="O36" s="50">
        <f>SUM('Emissions Data'!CM:CM)</f>
        <v>0</v>
      </c>
      <c r="P36" s="50">
        <f>SUM('Emissions Data'!CU:CU)</f>
        <v>0</v>
      </c>
      <c r="Q36" s="50">
        <f>SUM('Emissions Data'!DC:DC)</f>
        <v>0</v>
      </c>
      <c r="R36" s="50">
        <f>SUM('Emissions Data'!DK:DK)</f>
        <v>0</v>
      </c>
    </row>
    <row r="37" spans="2:18" x14ac:dyDescent="0.25">
      <c r="B37" t="s">
        <v>53</v>
      </c>
      <c r="C37" s="41" t="s">
        <v>40</v>
      </c>
      <c r="D37" s="49">
        <f>SUM('Emissions Data'!D:D)</f>
        <v>105.839105624</v>
      </c>
      <c r="E37" s="50">
        <f>SUM('Emissions Data'!L:L)</f>
        <v>99.487020854199983</v>
      </c>
      <c r="F37" s="50">
        <f>SUM('Emissions Data'!T:T)</f>
        <v>92.228966171999986</v>
      </c>
      <c r="G37" s="50">
        <f>SUM('Emissions Data'!AB:AB)</f>
        <v>81.450759879500012</v>
      </c>
      <c r="H37" s="50">
        <f>SUM('Emissions Data'!AJ:AJ)</f>
        <v>71.870662367800008</v>
      </c>
      <c r="I37" s="50">
        <f>SUM('Emissions Data'!AR:AR)</f>
        <v>69.744530992500003</v>
      </c>
      <c r="J37" s="50">
        <f>SUM('Emissions Data'!AZ:AZ)</f>
        <v>73.113927459299987</v>
      </c>
      <c r="K37" s="50">
        <f>SUM('Emissions Data'!BH:BH)</f>
        <v>0</v>
      </c>
      <c r="L37" s="50">
        <f>SUM('Emissions Data'!BP:BP)</f>
        <v>0</v>
      </c>
      <c r="M37" s="50">
        <f>SUM('Emissions Data'!BX:BX)</f>
        <v>0</v>
      </c>
      <c r="N37" s="50">
        <f>SUM('Emissions Data'!CF:CF)</f>
        <v>0</v>
      </c>
      <c r="O37" s="50">
        <f>SUM('Emissions Data'!CN:CN)</f>
        <v>0</v>
      </c>
      <c r="P37" s="50">
        <f>SUM('Emissions Data'!CV:CV)</f>
        <v>0</v>
      </c>
      <c r="Q37" s="50">
        <f>SUM('Emissions Data'!DD:DD)</f>
        <v>0</v>
      </c>
      <c r="R37" s="50">
        <f>SUM('Emissions Data'!DL:DL)</f>
        <v>0</v>
      </c>
    </row>
    <row r="38" spans="2:18" x14ac:dyDescent="0.25">
      <c r="B38" t="s">
        <v>54</v>
      </c>
      <c r="C38" s="41" t="s">
        <v>40</v>
      </c>
      <c r="D38" s="49">
        <f>SUM('Emissions Data'!E:E)</f>
        <v>0</v>
      </c>
      <c r="E38" s="50">
        <f>SUM('Emissions Data'!M:M)</f>
        <v>0</v>
      </c>
      <c r="F38" s="50">
        <f>SUM('Emissions Data'!U:U)</f>
        <v>0</v>
      </c>
      <c r="G38" s="50">
        <f>SUM('Emissions Data'!AC:AC)</f>
        <v>0</v>
      </c>
      <c r="H38" s="50">
        <f>SUM('Emissions Data'!AK:AK)</f>
        <v>0</v>
      </c>
      <c r="I38" s="50">
        <f>SUM('Emissions Data'!AS:AS)</f>
        <v>0</v>
      </c>
      <c r="J38" s="50">
        <f>SUM('Emissions Data'!BA:BA)</f>
        <v>0</v>
      </c>
      <c r="K38" s="50">
        <f>SUM('Emissions Data'!BI:BI)</f>
        <v>0</v>
      </c>
      <c r="L38" s="50">
        <f>SUM('Emissions Data'!BQ:BQ)</f>
        <v>0</v>
      </c>
      <c r="M38" s="50">
        <f>SUM('Emissions Data'!BY:BY)</f>
        <v>0</v>
      </c>
      <c r="N38" s="50">
        <f>SUM('Emissions Data'!CG:CG)</f>
        <v>0</v>
      </c>
      <c r="O38" s="50">
        <f>SUM('Emissions Data'!CO:CO)</f>
        <v>0</v>
      </c>
      <c r="P38" s="50">
        <f>SUM('Emissions Data'!CW:CW)</f>
        <v>0</v>
      </c>
      <c r="Q38" s="50">
        <f>SUM('Emissions Data'!DE:DE)</f>
        <v>0</v>
      </c>
      <c r="R38" s="50">
        <f>SUM('Emissions Data'!DM:DM)</f>
        <v>0</v>
      </c>
    </row>
    <row r="39" spans="2:18" x14ac:dyDescent="0.25">
      <c r="B39" t="s">
        <v>55</v>
      </c>
      <c r="C39" s="41" t="s">
        <v>40</v>
      </c>
      <c r="D39" s="49">
        <f>SUM('Emissions Data'!F:F)</f>
        <v>0</v>
      </c>
      <c r="E39" s="50">
        <f>SUM('Emissions Data'!N:N)</f>
        <v>0</v>
      </c>
      <c r="F39" s="50">
        <f>SUM('Emissions Data'!V:V)</f>
        <v>0</v>
      </c>
      <c r="G39" s="50">
        <f>SUM('Emissions Data'!AD:AD)</f>
        <v>0</v>
      </c>
      <c r="H39" s="50">
        <f>SUM('Emissions Data'!AL:AL)</f>
        <v>0</v>
      </c>
      <c r="I39" s="50">
        <f>SUM('Emissions Data'!AT:AT)</f>
        <v>0</v>
      </c>
      <c r="J39" s="50">
        <f>SUM('Emissions Data'!BB:BB)</f>
        <v>0</v>
      </c>
      <c r="K39" s="50">
        <f>SUM('Emissions Data'!BJ:BJ)</f>
        <v>0</v>
      </c>
      <c r="L39" s="50">
        <f>SUM('Emissions Data'!BR:BR)</f>
        <v>0</v>
      </c>
      <c r="M39" s="50">
        <f>SUM('Emissions Data'!BZ:BZ)</f>
        <v>0</v>
      </c>
      <c r="N39" s="50">
        <f>SUM('Emissions Data'!CH:CH)</f>
        <v>0</v>
      </c>
      <c r="O39" s="50">
        <f>SUM('Emissions Data'!CP:CP)</f>
        <v>0</v>
      </c>
      <c r="P39" s="50">
        <f>SUM('Emissions Data'!CX:CX)</f>
        <v>0</v>
      </c>
      <c r="Q39" s="50">
        <f>SUM('Emissions Data'!DF:DF)</f>
        <v>0</v>
      </c>
      <c r="R39" s="50">
        <f>SUM('Emissions Data'!DN:DN)</f>
        <v>0</v>
      </c>
    </row>
    <row r="40" spans="2:18" x14ac:dyDescent="0.25">
      <c r="B40" t="s">
        <v>56</v>
      </c>
      <c r="C40" s="41" t="s">
        <v>40</v>
      </c>
      <c r="D40" s="49">
        <f>SUM('Emissions Data'!G:G)</f>
        <v>0</v>
      </c>
      <c r="E40" s="50">
        <f>SUM('Emissions Data'!O:O)</f>
        <v>0</v>
      </c>
      <c r="F40" s="50">
        <f>SUM('Emissions Data'!W:W)</f>
        <v>0</v>
      </c>
      <c r="G40" s="50">
        <f>SUM('Emissions Data'!AE:AE)</f>
        <v>0</v>
      </c>
      <c r="H40" s="50">
        <f>SUM('Emissions Data'!AM:AM)</f>
        <v>0</v>
      </c>
      <c r="I40" s="50">
        <f>SUM('Emissions Data'!AU:AU)</f>
        <v>0</v>
      </c>
      <c r="J40" s="50">
        <f>SUM('Emissions Data'!BC:BC)</f>
        <v>0</v>
      </c>
      <c r="K40" s="50">
        <f>SUM('Emissions Data'!BK:BK)</f>
        <v>0</v>
      </c>
      <c r="L40" s="50">
        <f>SUM('Emissions Data'!BS:BS)</f>
        <v>0</v>
      </c>
      <c r="M40" s="50">
        <f>SUM('Emissions Data'!CA:CA)</f>
        <v>0</v>
      </c>
      <c r="N40" s="50">
        <f>SUM('Emissions Data'!CI:CI)</f>
        <v>0</v>
      </c>
      <c r="O40" s="50">
        <f>SUM('Emissions Data'!CQ:CQ)</f>
        <v>0</v>
      </c>
      <c r="P40" s="50">
        <f>SUM('Emissions Data'!CY:CY)</f>
        <v>0</v>
      </c>
      <c r="Q40" s="50">
        <f>SUM('Emissions Data'!DG:DG)</f>
        <v>0</v>
      </c>
      <c r="R40" s="50">
        <f>SUM('Emissions Data'!DO:DO)</f>
        <v>0</v>
      </c>
    </row>
    <row r="41" spans="2:18" x14ac:dyDescent="0.25">
      <c r="B41" t="s">
        <v>57</v>
      </c>
      <c r="C41" s="41" t="s">
        <v>40</v>
      </c>
      <c r="D41" s="49">
        <f>SUM('Emissions Data'!H:H)</f>
        <v>2021.9169158751999</v>
      </c>
      <c r="E41" s="50">
        <f>SUM('Emissions Data'!P:P)</f>
        <v>2052.3232383820005</v>
      </c>
      <c r="F41" s="50">
        <f>SUM('Emissions Data'!X:X)</f>
        <v>2170.8673853600003</v>
      </c>
      <c r="G41" s="50">
        <f>SUM('Emissions Data'!AF:AF)</f>
        <v>2141.7220925963998</v>
      </c>
      <c r="H41" s="50">
        <f>SUM('Emissions Data'!AN:AN)</f>
        <v>1878.5231510948008</v>
      </c>
      <c r="I41" s="50">
        <f>SUM('Emissions Data'!AV:AV)</f>
        <v>1510.0605420912004</v>
      </c>
      <c r="J41" s="50">
        <f>SUM('Emissions Data'!BD:BD)</f>
        <v>1145.6560991340002</v>
      </c>
      <c r="K41" s="50">
        <f>SUM('Emissions Data'!BL:BL)</f>
        <v>0</v>
      </c>
      <c r="L41" s="50">
        <f>SUM('Emissions Data'!BT:BT)</f>
        <v>0</v>
      </c>
      <c r="M41" s="50">
        <f>SUM('Emissions Data'!CB:CB)</f>
        <v>0</v>
      </c>
      <c r="N41" s="50">
        <f>SUM('Emissions Data'!CJ:CJ)</f>
        <v>0</v>
      </c>
      <c r="O41" s="50">
        <f>SUM('Emissions Data'!CR:CR)</f>
        <v>0</v>
      </c>
      <c r="P41" s="50">
        <f>SUM('Emissions Data'!CZ:CZ)</f>
        <v>0</v>
      </c>
      <c r="Q41" s="50">
        <f>SUM('Emissions Data'!DH:DH)</f>
        <v>0</v>
      </c>
      <c r="R41" s="50">
        <f>SUM('Emissions Data'!DP:DP)</f>
        <v>0</v>
      </c>
    </row>
    <row r="42" spans="2:18" ht="15.75" thickBot="1" x14ac:dyDescent="0.3">
      <c r="B42" s="15" t="s">
        <v>58</v>
      </c>
      <c r="C42" s="42" t="s">
        <v>40</v>
      </c>
      <c r="D42" s="51">
        <f>SUM('Emissions Data'!I:I)</f>
        <v>4642.170266902398</v>
      </c>
      <c r="E42" s="52">
        <f>SUM('Emissions Data'!Q:Q)</f>
        <v>4989.8469138258006</v>
      </c>
      <c r="F42" s="52">
        <f>SUM('Emissions Data'!Y:Y)</f>
        <v>5880.1310393303993</v>
      </c>
      <c r="G42" s="52">
        <f>SUM('Emissions Data'!AG:AG)</f>
        <v>6224.3385565571971</v>
      </c>
      <c r="H42" s="52">
        <f>SUM('Emissions Data'!AO:AO)</f>
        <v>6762.8024517540016</v>
      </c>
      <c r="I42" s="52">
        <f>SUM('Emissions Data'!AW:AW)</f>
        <v>6504.5475994410008</v>
      </c>
      <c r="J42" s="52">
        <f>SUM('Emissions Data'!BE:BE)</f>
        <v>8793.7548082578014</v>
      </c>
      <c r="K42" s="52">
        <f>SUM('Emissions Data'!BM:BM)</f>
        <v>0</v>
      </c>
      <c r="L42" s="52">
        <f>SUM('Emissions Data'!BU:BU)</f>
        <v>0</v>
      </c>
      <c r="M42" s="52">
        <f>SUM('Emissions Data'!CC:CC)</f>
        <v>0</v>
      </c>
      <c r="N42" s="52">
        <f>SUM('Emissions Data'!CK:CK)</f>
        <v>0</v>
      </c>
      <c r="O42" s="52">
        <f>SUM('Emissions Data'!CS:CS)</f>
        <v>0</v>
      </c>
      <c r="P42" s="52">
        <f>SUM('Emissions Data'!DA:DA)</f>
        <v>0</v>
      </c>
      <c r="Q42" s="52">
        <f>SUM('Emissions Data'!DI:DI)</f>
        <v>0</v>
      </c>
      <c r="R42" s="52">
        <f>SUM('Emissions Data'!DQ:DQ)</f>
        <v>0</v>
      </c>
    </row>
    <row r="43" spans="2:18" ht="15.75" thickTop="1" x14ac:dyDescent="0.25">
      <c r="B43" t="s">
        <v>48</v>
      </c>
      <c r="C43" s="39"/>
      <c r="D43" s="47">
        <f t="shared" ref="D43:R43" si="11">SUM(D36:D42)</f>
        <v>7174.9748205695978</v>
      </c>
      <c r="E43" s="48">
        <f t="shared" si="11"/>
        <v>7529.6097669958008</v>
      </c>
      <c r="F43" s="48">
        <f t="shared" si="11"/>
        <v>8519.8151044543993</v>
      </c>
      <c r="G43" s="48">
        <f t="shared" si="11"/>
        <v>8798.0564776760966</v>
      </c>
      <c r="H43" s="48">
        <f t="shared" si="11"/>
        <v>9046.6730256346018</v>
      </c>
      <c r="I43" s="48">
        <f t="shared" si="11"/>
        <v>8421.3431536347016</v>
      </c>
      <c r="J43" s="48">
        <f t="shared" si="11"/>
        <v>10364.126807223001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48">
        <f t="shared" si="11"/>
        <v>0</v>
      </c>
      <c r="O43" s="48">
        <f t="shared" si="11"/>
        <v>0</v>
      </c>
      <c r="P43" s="48">
        <f t="shared" si="11"/>
        <v>0</v>
      </c>
      <c r="Q43" s="48">
        <f t="shared" si="11"/>
        <v>0</v>
      </c>
      <c r="R43" s="48">
        <f t="shared" si="11"/>
        <v>0</v>
      </c>
    </row>
    <row r="45" spans="2:18" x14ac:dyDescent="0.25">
      <c r="B45" s="16" t="s">
        <v>59</v>
      </c>
      <c r="C45" s="36" t="s">
        <v>11</v>
      </c>
      <c r="D45" s="46" t="s">
        <v>13</v>
      </c>
      <c r="E45" s="46" t="s">
        <v>14</v>
      </c>
      <c r="F45" s="46" t="s">
        <v>15</v>
      </c>
      <c r="G45" s="46" t="s">
        <v>16</v>
      </c>
      <c r="H45" s="46" t="s">
        <v>17</v>
      </c>
      <c r="I45" s="46" t="s">
        <v>18</v>
      </c>
      <c r="J45" s="46" t="s">
        <v>19</v>
      </c>
      <c r="K45" s="46" t="s">
        <v>20</v>
      </c>
      <c r="L45" s="46" t="s">
        <v>21</v>
      </c>
      <c r="M45" s="46" t="s">
        <v>22</v>
      </c>
      <c r="N45" s="46" t="s">
        <v>23</v>
      </c>
      <c r="O45" s="46" t="s">
        <v>24</v>
      </c>
      <c r="P45" s="46" t="s">
        <v>25</v>
      </c>
      <c r="Q45" s="46" t="s">
        <v>26</v>
      </c>
      <c r="R45" s="46" t="s">
        <v>27</v>
      </c>
    </row>
    <row r="46" spans="2:18" x14ac:dyDescent="0.25">
      <c r="B46" t="s">
        <v>52</v>
      </c>
      <c r="C46" s="41" t="s">
        <v>37</v>
      </c>
      <c r="D46" s="49">
        <f>D36/VLOOKUP($B$46,'Emission Factors'!$A$2:$R$8,MATCH($D$45,'Emission Factors'!$A$1:$R$1),FALSE)*1000</f>
        <v>2166614.2399999998</v>
      </c>
      <c r="E46" s="50">
        <f>E36/VLOOKUP($B$46,'Emission Factors'!$A$2:$R$8,MATCH($E$45,'Emission Factors'!$A$1:$R$1),FALSE)*1000</f>
        <v>2126699.8899999997</v>
      </c>
      <c r="F46" s="50">
        <f>F36/VLOOKUP($B$46,'Emission Factors'!$A$2:$R$8,MATCH($F$45,'Emission Factors'!$A$1:$R$1),FALSE)*1000</f>
        <v>2084741.5500000003</v>
      </c>
      <c r="G46" s="50">
        <f>G36/VLOOKUP($B$46,'Emission Factors'!$A$2:$R$8,MATCH($G$45,'Emission Factors'!$A$1:$R$1),FALSE)*1000</f>
        <v>1979362.33</v>
      </c>
      <c r="H46" s="50">
        <f>H36/VLOOKUP($B$46,'Emission Factors'!$A$2:$R$8,MATCH($H$45,'Emission Factors'!$A$1:$R$1),FALSE)*1000</f>
        <v>1945605.3700000003</v>
      </c>
      <c r="I46" s="50">
        <f>I36/VLOOKUP($B$46,'Emission Factors'!$A$2:$R$8,MATCH($I$45,'Emission Factors'!$A$1:$R$1),FALSE)*1000</f>
        <v>1965188.2500000002</v>
      </c>
      <c r="J46" s="50">
        <f>J36/VLOOKUP($B$46,'Emission Factors'!$A$2:$R$8,MATCH($J$45,'Emission Factors'!$A$1:$R$1),FALSE)*1000</f>
        <v>2060127.5699999996</v>
      </c>
      <c r="K46" s="50" t="e">
        <f>K36/VLOOKUP($B$46,'Emission Factors'!$A$2:$R$8,MATCH($K$45,'Emission Factors'!$A$1:$R$1),FALSE)*1000</f>
        <v>#DIV/0!</v>
      </c>
      <c r="L46" s="50" t="e">
        <f>L36/VLOOKUP($B$46,'Emission Factors'!$A$2:$R$8,MATCH($L$45,'Emission Factors'!$A$1:$R$1),FALSE)*1000</f>
        <v>#DIV/0!</v>
      </c>
      <c r="M46" s="50" t="e">
        <f>M36/VLOOKUP($B$46,'Emission Factors'!$A$2:$R$8,MATCH($M$45,'Emission Factors'!$A$1:$R$1),FALSE)*1000</f>
        <v>#DIV/0!</v>
      </c>
      <c r="N46" s="50" t="e">
        <f>N36/VLOOKUP($B$46,'Emission Factors'!$A$2:$R$8,MATCH($N$45,'Emission Factors'!$A$1:$R$1),FALSE)*1000</f>
        <v>#DIV/0!</v>
      </c>
      <c r="O46" s="50" t="e">
        <f>O36/VLOOKUP($B$46,'Emission Factors'!$A$2:$R$8,MATCH($O$45,'Emission Factors'!$A$1:$R$1),FALSE)*1000</f>
        <v>#DIV/0!</v>
      </c>
      <c r="P46" s="50" t="e">
        <f>P36/VLOOKUP($B$46,'Emission Factors'!$A$2:$R$8,MATCH($P$45,'Emission Factors'!$A$1:$R$1),FALSE)*1000</f>
        <v>#DIV/0!</v>
      </c>
      <c r="Q46" s="50" t="e">
        <f>Q36/VLOOKUP($B$46,'Emission Factors'!$A$2:$R$8,MATCH($Q$45,'Emission Factors'!$A$1:$R$1),FALSE)*1000</f>
        <v>#DIV/0!</v>
      </c>
      <c r="R46" s="50" t="e">
        <f>R36/VLOOKUP($B$46,'Emission Factors'!$A$2:$R$8,MATCH($R$45,'Emission Factors'!$A$1:$R$1),FALSE)*1000</f>
        <v>#DIV/0!</v>
      </c>
    </row>
    <row r="47" spans="2:18" x14ac:dyDescent="0.25">
      <c r="B47" t="s">
        <v>53</v>
      </c>
      <c r="C47" s="41" t="s">
        <v>37</v>
      </c>
      <c r="D47" s="49">
        <f>D37/VLOOKUP($B$47,'Emission Factors'!$A$2:$R$8,MATCH($D$45,'Emission Factors'!$A$1:$R$1),FALSE)*1000</f>
        <v>2166614.2399999998</v>
      </c>
      <c r="E47" s="50">
        <f>E37/VLOOKUP($B$47,'Emission Factors'!$A$2:$R$8,MATCH($E$45,'Emission Factors'!$A$1:$R$1),FALSE)*1000</f>
        <v>2126699.8899999997</v>
      </c>
      <c r="F47" s="50">
        <f>F37/VLOOKUP($B$47,'Emission Factors'!$A$2:$R$8,MATCH($F$45,'Emission Factors'!$A$1:$R$1),FALSE)*1000</f>
        <v>2084741.5499999998</v>
      </c>
      <c r="G47" s="50">
        <f>G37/VLOOKUP($B$47,'Emission Factors'!$A$2:$R$8,MATCH($G$45,'Emission Factors'!$A$1:$R$1),FALSE)*1000</f>
        <v>1979362.3300000003</v>
      </c>
      <c r="H47" s="50">
        <f>H37/VLOOKUP($B$47,'Emission Factors'!$A$2:$R$8,MATCH($H$45,'Emission Factors'!$A$1:$R$1),FALSE)*1000</f>
        <v>1945605.37</v>
      </c>
      <c r="I47" s="50">
        <f>I37/VLOOKUP($B$47,'Emission Factors'!$A$2:$R$8,MATCH($I$45,'Emission Factors'!$A$1:$R$1),FALSE)*1000</f>
        <v>1965188.2500000002</v>
      </c>
      <c r="J47" s="50">
        <f>J37/VLOOKUP($B$47,'Emission Factors'!$A$2:$R$8,MATCH($J$45,'Emission Factors'!$A$1:$R$1),FALSE)*1000</f>
        <v>2060127.5699999996</v>
      </c>
      <c r="K47" s="50" t="e">
        <f>K37/VLOOKUP($B$47,'Emission Factors'!$A$2:$R$8,MATCH($K$45,'Emission Factors'!$A$1:$R$1),FALSE)*1000</f>
        <v>#DIV/0!</v>
      </c>
      <c r="L47" s="50" t="e">
        <f>L37/VLOOKUP($B$47,'Emission Factors'!$A$2:$R$8,MATCH($L$45,'Emission Factors'!$A$1:$R$1),FALSE)*1000</f>
        <v>#DIV/0!</v>
      </c>
      <c r="M47" s="50" t="e">
        <f>M37/VLOOKUP($B$47,'Emission Factors'!$A$2:$R$8,MATCH($M$45,'Emission Factors'!$A$1:$R$1),FALSE)*1000</f>
        <v>#DIV/0!</v>
      </c>
      <c r="N47" s="50" t="e">
        <f>N37/VLOOKUP($B$47,'Emission Factors'!$A$2:$R$8,MATCH($N$45,'Emission Factors'!$A$1:$R$1),FALSE)*1000</f>
        <v>#DIV/0!</v>
      </c>
      <c r="O47" s="50" t="e">
        <f>O37/VLOOKUP($B$47,'Emission Factors'!$A$2:$R$8,MATCH($O$45,'Emission Factors'!$A$1:$R$1),FALSE)*1000</f>
        <v>#DIV/0!</v>
      </c>
      <c r="P47" s="50" t="e">
        <f>P37/VLOOKUP($B$47,'Emission Factors'!$A$2:$R$8,MATCH($P$45,'Emission Factors'!$A$1:$R$1),FALSE)*1000</f>
        <v>#DIV/0!</v>
      </c>
      <c r="Q47" s="50" t="e">
        <f>Q37/VLOOKUP($B$47,'Emission Factors'!$A$2:$R$8,MATCH($Q$45,'Emission Factors'!$A$1:$R$1),FALSE)*1000</f>
        <v>#DIV/0!</v>
      </c>
      <c r="R47" s="50" t="e">
        <f>R37/VLOOKUP($B$47,'Emission Factors'!$A$2:$R$8,MATCH($R$45,'Emission Factors'!$A$1:$R$1),FALSE)*1000</f>
        <v>#DIV/0!</v>
      </c>
    </row>
    <row r="48" spans="2:18" x14ac:dyDescent="0.25">
      <c r="B48" t="s">
        <v>54</v>
      </c>
      <c r="C48" s="41" t="s">
        <v>37</v>
      </c>
      <c r="D48" s="49">
        <f>D38/VLOOKUP($B$48,'Emission Factors'!$A$2:$R$8,MATCH($D$45,'Emission Factors'!$A$1:$R$1),FALSE)*1000</f>
        <v>0</v>
      </c>
      <c r="E48" s="50">
        <f>E38/VLOOKUP($B$48,'Emission Factors'!$A$2:$R$8,MATCH($E$45,'Emission Factors'!$A$1:$R$1),FALSE)*1000</f>
        <v>0</v>
      </c>
      <c r="F48" s="50">
        <f>F38/VLOOKUP($B$48,'Emission Factors'!$A$2:$R$8,MATCH($F$45,'Emission Factors'!$A$1:$R$1),FALSE)*1000</f>
        <v>0</v>
      </c>
      <c r="G48" s="50">
        <f>G38/VLOOKUP($B$48,'Emission Factors'!$A$2:$R$8,MATCH($G$45,'Emission Factors'!$A$1:$R$1),FALSE)*1000</f>
        <v>0</v>
      </c>
      <c r="H48" s="50">
        <f>H38/VLOOKUP($B$48,'Emission Factors'!$A$2:$R$8,MATCH($H$45,'Emission Factors'!$A$1:$R$1),FALSE)*1000</f>
        <v>0</v>
      </c>
      <c r="I48" s="50">
        <f>I38/VLOOKUP($B$48,'Emission Factors'!$A$2:$R$8,MATCH($I$45,'Emission Factors'!$A$1:$R$1),FALSE)*1000</f>
        <v>0</v>
      </c>
      <c r="J48" s="50">
        <f>J38/VLOOKUP($B$48,'Emission Factors'!$A$2:$R$8,MATCH($J$45,'Emission Factors'!$A$1:$R$1),FALSE)*1000</f>
        <v>0</v>
      </c>
      <c r="K48" s="50" t="e">
        <f>K38/VLOOKUP($B$48,'Emission Factors'!$A$2:$R$8,MATCH($K$45,'Emission Factors'!$A$1:$R$1),FALSE)*1000</f>
        <v>#DIV/0!</v>
      </c>
      <c r="L48" s="50" t="e">
        <f>L38/VLOOKUP($B$48,'Emission Factors'!$A$2:$R$8,MATCH($L$45,'Emission Factors'!$A$1:$R$1),FALSE)*1000</f>
        <v>#DIV/0!</v>
      </c>
      <c r="M48" s="50" t="e">
        <f>M38/VLOOKUP($B$48,'Emission Factors'!$A$2:$R$8,MATCH($M$45,'Emission Factors'!$A$1:$R$1),FALSE)*1000</f>
        <v>#DIV/0!</v>
      </c>
      <c r="N48" s="50" t="e">
        <f>N38/VLOOKUP($B$48,'Emission Factors'!$A$2:$R$8,MATCH($N$45,'Emission Factors'!$A$1:$R$1),FALSE)*1000</f>
        <v>#DIV/0!</v>
      </c>
      <c r="O48" s="50" t="e">
        <f>O38/VLOOKUP($B$48,'Emission Factors'!$A$2:$R$8,MATCH($O$45,'Emission Factors'!$A$1:$R$1),FALSE)*1000</f>
        <v>#DIV/0!</v>
      </c>
      <c r="P48" s="50" t="e">
        <f>P38/VLOOKUP($B$48,'Emission Factors'!$A$2:$R$8,MATCH($P$45,'Emission Factors'!$A$1:$R$1),FALSE)*1000</f>
        <v>#DIV/0!</v>
      </c>
      <c r="Q48" s="50" t="e">
        <f>Q38/VLOOKUP($B$48,'Emission Factors'!$A$2:$R$8,MATCH($Q$45,'Emission Factors'!$A$1:$R$1),FALSE)*1000</f>
        <v>#DIV/0!</v>
      </c>
      <c r="R48" s="50" t="e">
        <f>R38/VLOOKUP($B$48,'Emission Factors'!$A$2:$R$8,MATCH($R$45,'Emission Factors'!$A$1:$R$1),FALSE)*1000</f>
        <v>#DIV/0!</v>
      </c>
    </row>
    <row r="49" spans="1:19" x14ac:dyDescent="0.25">
      <c r="B49" t="s">
        <v>55</v>
      </c>
      <c r="C49" s="41" t="s">
        <v>37</v>
      </c>
      <c r="D49" s="49">
        <f>D39/VLOOKUP($B$49,'Emission Factors'!$A$2:$R$8,MATCH($D$45,'Emission Factors'!$A$1:$R$1),FALSE)*1000</f>
        <v>0</v>
      </c>
      <c r="E49" s="50">
        <f>E39/VLOOKUP($B$49,'Emission Factors'!$A$2:$R$8,MATCH($E$45,'Emission Factors'!$A$1:$R$1),FALSE)*1000</f>
        <v>0</v>
      </c>
      <c r="F49" s="50">
        <f>F39/VLOOKUP($B$49,'Emission Factors'!$A$2:$R$8,MATCH($F$45,'Emission Factors'!$A$1:$R$1),FALSE)*1000</f>
        <v>0</v>
      </c>
      <c r="G49" s="50">
        <f>G39/VLOOKUP($B$49,'Emission Factors'!$A$2:$R$8,MATCH($G$45,'Emission Factors'!$A$1:$R$1),FALSE)*1000</f>
        <v>0</v>
      </c>
      <c r="H49" s="50">
        <f>H39/VLOOKUP($B$49,'Emission Factors'!$A$2:$R$8,MATCH($H$45,'Emission Factors'!$A$1:$R$1),FALSE)*1000</f>
        <v>0</v>
      </c>
      <c r="I49" s="50">
        <f>I39/VLOOKUP($B$49,'Emission Factors'!$A$2:$R$8,MATCH($I$45,'Emission Factors'!$A$1:$R$1),FALSE)*1000</f>
        <v>0</v>
      </c>
      <c r="J49" s="50">
        <f>J39/VLOOKUP($B$49,'Emission Factors'!$A$2:$R$8,MATCH($J$45,'Emission Factors'!$A$1:$R$1),FALSE)*1000</f>
        <v>0</v>
      </c>
      <c r="K49" s="50" t="e">
        <f>K39/VLOOKUP($B$49,'Emission Factors'!$A$2:$R$8,MATCH($K$45,'Emission Factors'!$A$1:$R$1),FALSE)*1000</f>
        <v>#DIV/0!</v>
      </c>
      <c r="L49" s="50" t="e">
        <f>L39/VLOOKUP($B$49,'Emission Factors'!$A$2:$R$8,MATCH($L$45,'Emission Factors'!$A$1:$R$1),FALSE)*1000</f>
        <v>#DIV/0!</v>
      </c>
      <c r="M49" s="50" t="e">
        <f>M39/VLOOKUP($B$49,'Emission Factors'!$A$2:$R$8,MATCH($M$45,'Emission Factors'!$A$1:$R$1),FALSE)*1000</f>
        <v>#DIV/0!</v>
      </c>
      <c r="N49" s="50" t="e">
        <f>N39/VLOOKUP($B$49,'Emission Factors'!$A$2:$R$8,MATCH($N$45,'Emission Factors'!$A$1:$R$1),FALSE)*1000</f>
        <v>#DIV/0!</v>
      </c>
      <c r="O49" s="50" t="e">
        <f>O39/VLOOKUP($B$49,'Emission Factors'!$A$2:$R$8,MATCH($O$45,'Emission Factors'!$A$1:$R$1),FALSE)*1000</f>
        <v>#DIV/0!</v>
      </c>
      <c r="P49" s="50" t="e">
        <f>P39/VLOOKUP($B$49,'Emission Factors'!$A$2:$R$8,MATCH($P$45,'Emission Factors'!$A$1:$R$1),FALSE)*1000</f>
        <v>#DIV/0!</v>
      </c>
      <c r="Q49" s="50" t="e">
        <f>Q39/VLOOKUP($B$49,'Emission Factors'!$A$2:$R$8,MATCH($Q$45,'Emission Factors'!$A$1:$R$1),FALSE)*1000</f>
        <v>#DIV/0!</v>
      </c>
      <c r="R49" s="50" t="e">
        <f>R39/VLOOKUP($B$49,'Emission Factors'!$A$2:$R$8,MATCH($R$45,'Emission Factors'!$A$1:$R$1),FALSE)*1000</f>
        <v>#DIV/0!</v>
      </c>
    </row>
    <row r="50" spans="1:19" x14ac:dyDescent="0.25">
      <c r="B50" t="s">
        <v>56</v>
      </c>
      <c r="C50" s="41" t="s">
        <v>37</v>
      </c>
      <c r="D50" s="49">
        <f>D40/VLOOKUP($B$50,'Emission Factors'!$A$2:$R$8,MATCH($D$45,'Emission Factors'!$A$1:$R$1),FALSE)*1000</f>
        <v>0</v>
      </c>
      <c r="E50" s="50">
        <f>E40/VLOOKUP($B$50,'Emission Factors'!$A$2:$R$8,MATCH($E$45,'Emission Factors'!$A$1:$R$1),FALSE)*1000</f>
        <v>0</v>
      </c>
      <c r="F50" s="50">
        <f>F40/VLOOKUP($B$50,'Emission Factors'!$A$2:$R$8,MATCH($F$45,'Emission Factors'!$A$1:$R$1),FALSE)*1000</f>
        <v>0</v>
      </c>
      <c r="G50" s="50">
        <f>G40/VLOOKUP($B$50,'Emission Factors'!$A$2:$R$8,MATCH($G$45,'Emission Factors'!$A$1:$R$1),FALSE)*1000</f>
        <v>0</v>
      </c>
      <c r="H50" s="50">
        <f>H40/VLOOKUP($B$50,'Emission Factors'!$A$2:$R$8,MATCH($H$45,'Emission Factors'!$A$1:$R$1),FALSE)*1000</f>
        <v>0</v>
      </c>
      <c r="I50" s="50">
        <f>I40/VLOOKUP($B$50,'Emission Factors'!$A$2:$R$8,MATCH($I$45,'Emission Factors'!$A$1:$R$1),FALSE)*1000</f>
        <v>0</v>
      </c>
      <c r="J50" s="50">
        <f>J40/VLOOKUP($B$50,'Emission Factors'!$A$2:$R$8,MATCH($J$45,'Emission Factors'!$A$1:$R$1),FALSE)*1000</f>
        <v>0</v>
      </c>
      <c r="K50" s="50" t="e">
        <f>K40/VLOOKUP($B$50,'Emission Factors'!$A$2:$R$8,MATCH($K$45,'Emission Factors'!$A$1:$R$1),FALSE)*1000</f>
        <v>#DIV/0!</v>
      </c>
      <c r="L50" s="50" t="e">
        <f>L40/VLOOKUP($B$50,'Emission Factors'!$A$2:$R$8,MATCH($L$45,'Emission Factors'!$A$1:$R$1),FALSE)*1000</f>
        <v>#DIV/0!</v>
      </c>
      <c r="M50" s="50" t="e">
        <f>M40/VLOOKUP($B$50,'Emission Factors'!$A$2:$R$8,MATCH($M$45,'Emission Factors'!$A$1:$R$1),FALSE)*1000</f>
        <v>#DIV/0!</v>
      </c>
      <c r="N50" s="50" t="e">
        <f>N40/VLOOKUP($B$50,'Emission Factors'!$A$2:$R$8,MATCH($N$45,'Emission Factors'!$A$1:$R$1),FALSE)*1000</f>
        <v>#DIV/0!</v>
      </c>
      <c r="O50" s="50" t="e">
        <f>O40/VLOOKUP($B$50,'Emission Factors'!$A$2:$R$8,MATCH($O$45,'Emission Factors'!$A$1:$R$1),FALSE)*1000</f>
        <v>#DIV/0!</v>
      </c>
      <c r="P50" s="50" t="e">
        <f>P40/VLOOKUP($B$50,'Emission Factors'!$A$2:$R$8,MATCH($P$45,'Emission Factors'!$A$1:$R$1),FALSE)*1000</f>
        <v>#DIV/0!</v>
      </c>
      <c r="Q50" s="50" t="e">
        <f>Q40/VLOOKUP($B$50,'Emission Factors'!$A$2:$R$8,MATCH($Q$45,'Emission Factors'!$A$1:$R$1),FALSE)*1000</f>
        <v>#DIV/0!</v>
      </c>
      <c r="R50" s="50" t="e">
        <f>R40/VLOOKUP($B$50,'Emission Factors'!$A$2:$R$8,MATCH($R$45,'Emission Factors'!$A$1:$R$1),FALSE)*1000</f>
        <v>#DIV/0!</v>
      </c>
    </row>
    <row r="51" spans="1:19" x14ac:dyDescent="0.25">
      <c r="B51" t="s">
        <v>57</v>
      </c>
      <c r="C51" s="41" t="s">
        <v>37</v>
      </c>
      <c r="D51" s="49">
        <f>D41/VLOOKUP($B$51,'Emission Factors'!$A$2:$R$8,MATCH($D$45,'Emission Factors'!$A$1:$R$1),FALSE)*1000</f>
        <v>12248103.439999999</v>
      </c>
      <c r="E51" s="50">
        <f>E41/VLOOKUP($B$51,'Emission Factors'!$A$2:$R$8,MATCH($E$45,'Emission Factors'!$A$1:$R$1),FALSE)*1000</f>
        <v>12952497.560000001</v>
      </c>
      <c r="F51" s="50">
        <f>F41/VLOOKUP($B$51,'Emission Factors'!$A$2:$R$8,MATCH($F$45,'Emission Factors'!$A$1:$R$1),FALSE)*1000</f>
        <v>13593408.799999999</v>
      </c>
      <c r="G51" s="50">
        <f>G41/VLOOKUP($B$51,'Emission Factors'!$A$2:$R$8,MATCH($G$45,'Emission Factors'!$A$1:$R$1),FALSE)*1000</f>
        <v>13752790.679999998</v>
      </c>
      <c r="H51" s="50">
        <f>H41/VLOOKUP($B$51,'Emission Factors'!$A$2:$R$8,MATCH($H$45,'Emission Factors'!$A$1:$R$1),FALSE)*1000</f>
        <v>12279534.260000002</v>
      </c>
      <c r="I51" s="50">
        <f>I41/VLOOKUP($B$51,'Emission Factors'!$A$2:$R$8,MATCH($I$45,'Emission Factors'!$A$1:$R$1),FALSE)*1000</f>
        <v>9999076.5600000005</v>
      </c>
      <c r="J51" s="50">
        <f>J41/VLOOKUP($B$51,'Emission Factors'!$A$2:$R$8,MATCH($J$45,'Emission Factors'!$A$1:$R$1),FALSE)*1000</f>
        <v>7586121.7000000002</v>
      </c>
      <c r="K51" s="50" t="e">
        <f>K41/VLOOKUP($B$51,'Emission Factors'!$A$2:$R$8,MATCH($K$45,'Emission Factors'!$A$1:$R$1),FALSE)*1000</f>
        <v>#DIV/0!</v>
      </c>
      <c r="L51" s="50" t="e">
        <f>L41/VLOOKUP($B$51,'Emission Factors'!$A$2:$R$8,MATCH($L$45,'Emission Factors'!$A$1:$R$1),FALSE)*1000</f>
        <v>#DIV/0!</v>
      </c>
      <c r="M51" s="50" t="e">
        <f>M41/VLOOKUP($B$51,'Emission Factors'!$A$2:$R$8,MATCH($M$45,'Emission Factors'!$A$1:$R$1),FALSE)*1000</f>
        <v>#DIV/0!</v>
      </c>
      <c r="N51" s="50" t="e">
        <f>N41/VLOOKUP($B$51,'Emission Factors'!$A$2:$R$8,MATCH($N$45,'Emission Factors'!$A$1:$R$1),FALSE)*1000</f>
        <v>#DIV/0!</v>
      </c>
      <c r="O51" s="50" t="e">
        <f>O41/VLOOKUP($B$51,'Emission Factors'!$A$2:$R$8,MATCH($O$45,'Emission Factors'!$A$1:$R$1),FALSE)*1000</f>
        <v>#DIV/0!</v>
      </c>
      <c r="P51" s="50" t="e">
        <f>P41/VLOOKUP($B$51,'Emission Factors'!$A$2:$R$8,MATCH($P$45,'Emission Factors'!$A$1:$R$1),FALSE)*1000</f>
        <v>#DIV/0!</v>
      </c>
      <c r="Q51" s="50" t="e">
        <f>Q41/VLOOKUP($B$51,'Emission Factors'!$A$2:$R$8,MATCH($Q$45,'Emission Factors'!$A$1:$R$1),FALSE)*1000</f>
        <v>#DIV/0!</v>
      </c>
      <c r="R51" s="50" t="e">
        <f>R41/VLOOKUP($B$51,'Emission Factors'!$A$2:$R$8,MATCH($R$45,'Emission Factors'!$A$1:$R$1),FALSE)*1000</f>
        <v>#DIV/0!</v>
      </c>
    </row>
    <row r="52" spans="1:19" ht="15.75" thickBot="1" x14ac:dyDescent="0.3">
      <c r="B52" s="15" t="s">
        <v>58</v>
      </c>
      <c r="C52" s="42" t="s">
        <v>37</v>
      </c>
      <c r="D52" s="51">
        <f>D42/VLOOKUP($B$52,'Emission Factors'!$A$2:$R$8,MATCH($D$45,'Emission Factors'!$A$1:$R$1),FALSE)*1000</f>
        <v>31626722.07999998</v>
      </c>
      <c r="E52" s="52">
        <f>E42/VLOOKUP($B$52,'Emission Factors'!$A$2:$R$8,MATCH($E$45,'Emission Factors'!$A$1:$R$1),FALSE)*1000</f>
        <v>33003815.819999997</v>
      </c>
      <c r="F52" s="52">
        <f>F42/VLOOKUP($B$52,'Emission Factors'!$A$2:$R$8,MATCH($F$45,'Emission Factors'!$A$1:$R$1),FALSE)*1000</f>
        <v>36120959.75999999</v>
      </c>
      <c r="G52" s="52">
        <f>G42/VLOOKUP($B$52,'Emission Factors'!$A$2:$R$8,MATCH($G$45,'Emission Factors'!$A$1:$R$1),FALSE)*1000</f>
        <v>41548218.119999982</v>
      </c>
      <c r="H52" s="52">
        <f>H42/VLOOKUP($B$52,'Emission Factors'!$A$2:$R$8,MATCH($H$45,'Emission Factors'!$A$1:$R$1),FALSE)*1000</f>
        <v>46273023.960000016</v>
      </c>
      <c r="I52" s="52">
        <f>I42/VLOOKUP($B$52,'Emission Factors'!$A$2:$R$8,MATCH($I$45,'Emission Factors'!$A$1:$R$1),FALSE)*1000</f>
        <v>43988284.299999997</v>
      </c>
      <c r="J52" s="52">
        <f>J42/VLOOKUP($B$52,'Emission Factors'!$A$2:$R$8,MATCH($J$45,'Emission Factors'!$A$1:$R$1),FALSE)*1000</f>
        <v>59469498.939999998</v>
      </c>
      <c r="K52" s="52" t="e">
        <f>K42/VLOOKUP($B$52,'Emission Factors'!$A$2:$R$8,MATCH($K$45,'Emission Factors'!$A$1:$R$1),FALSE)*1000</f>
        <v>#DIV/0!</v>
      </c>
      <c r="L52" s="52" t="e">
        <f>L42/VLOOKUP($B$52,'Emission Factors'!$A$2:$R$8,MATCH($L$45,'Emission Factors'!$A$1:$R$1),FALSE)*1000</f>
        <v>#DIV/0!</v>
      </c>
      <c r="M52" s="52" t="e">
        <f>M42/VLOOKUP($B$52,'Emission Factors'!$A$2:$R$8,MATCH($M$45,'Emission Factors'!$A$1:$R$1),FALSE)*1000</f>
        <v>#DIV/0!</v>
      </c>
      <c r="N52" s="52" t="e">
        <f>N42/VLOOKUP($B$52,'Emission Factors'!$A$2:$R$8,MATCH($N$45,'Emission Factors'!$A$1:$R$1),FALSE)*1000</f>
        <v>#DIV/0!</v>
      </c>
      <c r="O52" s="52" t="e">
        <f>O42/VLOOKUP($B$52,'Emission Factors'!$A$2:$R$8,MATCH($O$45,'Emission Factors'!$A$1:$R$1),FALSE)*1000</f>
        <v>#DIV/0!</v>
      </c>
      <c r="P52" s="52" t="e">
        <f>P42/VLOOKUP($B$52,'Emission Factors'!$A$2:$R$8,MATCH($P$45,'Emission Factors'!$A$1:$R$1),FALSE)*1000</f>
        <v>#DIV/0!</v>
      </c>
      <c r="Q52" s="52" t="e">
        <f>Q42/VLOOKUP($B$52,'Emission Factors'!$A$2:$R$8,MATCH($Q$45,'Emission Factors'!$A$1:$R$1),FALSE)*1000</f>
        <v>#DIV/0!</v>
      </c>
      <c r="R52" s="52" t="e">
        <f>R42/VLOOKUP($B$52,'Emission Factors'!$A$2:$R$8,MATCH($R$45,'Emission Factors'!$A$1:$R$1),FALSE)*1000</f>
        <v>#DIV/0!</v>
      </c>
    </row>
    <row r="53" spans="1:19" ht="15.75" thickTop="1" x14ac:dyDescent="0.25">
      <c r="B53" t="s">
        <v>48</v>
      </c>
      <c r="C53" s="41"/>
      <c r="D53" s="47">
        <f>SUM(D46:D52)</f>
        <v>48208053.999999978</v>
      </c>
      <c r="E53" s="48">
        <f t="shared" ref="E53:H53" si="12">SUM(E46:E52)</f>
        <v>50209713.159999996</v>
      </c>
      <c r="F53" s="48">
        <f t="shared" si="12"/>
        <v>53883851.659999989</v>
      </c>
      <c r="G53" s="48">
        <f t="shared" si="12"/>
        <v>59259733.459999979</v>
      </c>
      <c r="H53" s="48">
        <f t="shared" si="12"/>
        <v>62443768.960000016</v>
      </c>
      <c r="I53" s="48">
        <f t="shared" ref="I53:N53" si="13">SUM(I46:I52)</f>
        <v>57917737.359999999</v>
      </c>
      <c r="J53" s="48">
        <f t="shared" si="13"/>
        <v>71175875.780000001</v>
      </c>
      <c r="K53" s="48" t="e">
        <f t="shared" si="13"/>
        <v>#DIV/0!</v>
      </c>
      <c r="L53" s="48" t="e">
        <f t="shared" si="13"/>
        <v>#DIV/0!</v>
      </c>
      <c r="M53" s="48" t="e">
        <f t="shared" si="13"/>
        <v>#DIV/0!</v>
      </c>
      <c r="N53" s="48" t="e">
        <f t="shared" si="13"/>
        <v>#DIV/0!</v>
      </c>
      <c r="O53" s="48" t="e">
        <f t="shared" ref="O53:R53" si="14">SUM(O46:O52)</f>
        <v>#DIV/0!</v>
      </c>
      <c r="P53" s="48" t="e">
        <f t="shared" si="14"/>
        <v>#DIV/0!</v>
      </c>
      <c r="Q53" s="48" t="e">
        <f t="shared" si="14"/>
        <v>#DIV/0!</v>
      </c>
      <c r="R53" s="48" t="e">
        <f t="shared" si="14"/>
        <v>#DIV/0!</v>
      </c>
      <c r="S53" s="20"/>
    </row>
    <row r="54" spans="1:19" x14ac:dyDescent="0.25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hidden="1" x14ac:dyDescent="0.25">
      <c r="B55" s="16" t="s">
        <v>60</v>
      </c>
      <c r="C55" s="36" t="s">
        <v>11</v>
      </c>
      <c r="D55" s="46" t="s">
        <v>13</v>
      </c>
      <c r="E55" s="46" t="s">
        <v>14</v>
      </c>
      <c r="F55" s="46" t="s">
        <v>15</v>
      </c>
      <c r="G55" s="46" t="s">
        <v>16</v>
      </c>
      <c r="H55" s="46" t="s">
        <v>17</v>
      </c>
      <c r="I55" s="46" t="s">
        <v>18</v>
      </c>
      <c r="J55" s="46" t="s">
        <v>19</v>
      </c>
      <c r="K55" s="46" t="s">
        <v>20</v>
      </c>
      <c r="L55" s="46" t="s">
        <v>21</v>
      </c>
      <c r="M55" s="46" t="s">
        <v>22</v>
      </c>
      <c r="N55" s="46" t="s">
        <v>23</v>
      </c>
      <c r="O55" s="46" t="s">
        <v>24</v>
      </c>
      <c r="P55" s="46" t="s">
        <v>25</v>
      </c>
      <c r="Q55" s="46" t="s">
        <v>26</v>
      </c>
      <c r="R55" s="46" t="s">
        <v>27</v>
      </c>
      <c r="S55" s="53"/>
    </row>
    <row r="56" spans="1:19" hidden="1" x14ac:dyDescent="0.25">
      <c r="B56" t="s">
        <v>39</v>
      </c>
      <c r="C56" s="41" t="s">
        <v>61</v>
      </c>
      <c r="D56" s="50">
        <f t="array" ref="D56">(SUMIF('Emissions Data'!B4:B251, 'Tracked Data'!B56, 'Emissions Data'!I4:I251))/VLOOKUP($B$52,'Emission Factors'!$A$2:$R$8,MATCH($D$45,'Emission Factors'!$A$1:$R$1),FALSE)*1000/$D$14</f>
        <v>12235.857218813904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20"/>
    </row>
    <row r="57" spans="1:19" hidden="1" x14ac:dyDescent="0.25">
      <c r="B57" t="s">
        <v>41</v>
      </c>
      <c r="C57" s="41" t="s">
        <v>61</v>
      </c>
      <c r="D57" s="50">
        <f t="array" ref="D57">(SUMIF('Emissions Data'!B4:B251, 'Tracked Data'!B57, 'Emissions Data'!I4:I251))/VLOOKUP($B$52,'Emission Factors'!$A$2:$R$8,MATCH($D$45,'Emission Factors'!$A$1:$R$1),FALSE)*1000/$D$14</f>
        <v>37463.828957055208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20"/>
    </row>
    <row r="58" spans="1:19" hidden="1" x14ac:dyDescent="0.25">
      <c r="B58" t="s">
        <v>42</v>
      </c>
      <c r="C58" s="41" t="s">
        <v>61</v>
      </c>
      <c r="D58" s="50">
        <f t="array" ref="D58">(SUMIF('Emissions Data'!B:B,'Tracked Data'!B58,'Emissions Data'!H:H))/VLOOKUP($B$51,'Emission Factors'!$A$2:$R$8,MATCH($D$45,'Emission Factors'!$A$1:$R$1),FALSE)*1000/$D$16</f>
        <v>4058.3510404241219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20"/>
    </row>
    <row r="59" spans="1:19" hidden="1" x14ac:dyDescent="0.25">
      <c r="B59" t="s">
        <v>43</v>
      </c>
      <c r="C59" s="41" t="s">
        <v>61</v>
      </c>
      <c r="D59" s="50">
        <f t="array" ref="D59">(SUMIF('Emissions Data'!B4:B251,'Tracked Data'!B59,'Emissions Data'!C4:C251)/VLOOKUP($B$46,'Emission Factors'!$A$2:$R$8,MATCH($D$45,'Emission Factors'!$A$1:$R$1),FALSE)*1000/$D$17)</f>
        <v>150.42000000000002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20"/>
    </row>
    <row r="60" spans="1:19" hidden="1" x14ac:dyDescent="0.25">
      <c r="B60" t="s">
        <v>44</v>
      </c>
      <c r="C60" s="41" t="s">
        <v>61</v>
      </c>
      <c r="D60" s="50">
        <f>(SUMIF('Emissions Data'!B:B, 'Tracked Data'!B60, 'Emissions Data'!I:I))/VLOOKUP($B$52,'Emission Factors'!$A$2:$R$8,MATCH($D$45,'Emission Factors'!$A$1:$R$1),FALSE)*1000/D18</f>
        <v>13681.100686274507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20"/>
    </row>
    <row r="61" spans="1:19" hidden="1" x14ac:dyDescent="0.25">
      <c r="B61" t="s">
        <v>45</v>
      </c>
      <c r="C61" s="41" t="s">
        <v>61</v>
      </c>
      <c r="D61" s="50">
        <f>(SUMIF('Emissions Data'!B:B, 'Tracked Data'!B61, 'Emissions Data'!I:I))/VLOOKUP($B$52,'Emission Factors'!$A$2:$R$8,MATCH($D$45,'Emission Factors'!$A$1:$R$1),FALSE)*1000/D19</f>
        <v>36296.128571428577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20"/>
    </row>
    <row r="62" spans="1:19" hidden="1" x14ac:dyDescent="0.25">
      <c r="B62" t="s">
        <v>46</v>
      </c>
      <c r="C62" s="41" t="s">
        <v>61</v>
      </c>
      <c r="D62" s="50">
        <f>(SUMIF('Emissions Data'!B:B, 'Tracked Data'!B62, 'Emissions Data'!I:I))/VLOOKUP($B$52,'Emission Factors'!$A$2:$R$8,MATCH($D$45,'Emission Factors'!$A$1:$R$1),FALSE)*1000/D20</f>
        <v>19274.072812500002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20"/>
    </row>
    <row r="63" spans="1:19" ht="15.75" hidden="1" thickBot="1" x14ac:dyDescent="0.3">
      <c r="B63" s="15" t="s">
        <v>47</v>
      </c>
      <c r="C63" s="42" t="s">
        <v>61</v>
      </c>
      <c r="D63" s="50">
        <f>SUMIF('Emissions Data'!B:B, 'Tracked Data'!B63, 'Emissions Data'!C:C)/VLOOKUP(B46,'Emission Factors'!$A$2:$R$8,MATCH($D$45,'Emission Factors'!$A$1:$R$1),FALSE)*1000/D21+(SUMIF('Emissions Data'!B:B,'Tracked Data'!B59,'Emissions Data'!C:C)/VLOOKUP($B$47,'Emission Factors'!$A$2:$R$8,MATCH($D$45,'Emission Factors'!$A$1:$R$1),FALSE)*1000/D21)</f>
        <v>3067.3934291241912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20"/>
    </row>
    <row r="64" spans="1:19" ht="15.75" hidden="1" thickTop="1" x14ac:dyDescent="0.25">
      <c r="B64" t="s">
        <v>48</v>
      </c>
      <c r="C64" s="41"/>
      <c r="D64" s="48">
        <f t="shared" ref="D64:R64" si="15">SUM(D56:D63)</f>
        <v>126227.15271562051</v>
      </c>
      <c r="E64" s="48">
        <f t="shared" si="15"/>
        <v>0</v>
      </c>
      <c r="F64" s="48">
        <f t="shared" si="15"/>
        <v>0</v>
      </c>
      <c r="G64" s="48">
        <f t="shared" si="15"/>
        <v>0</v>
      </c>
      <c r="H64" s="48">
        <f t="shared" si="15"/>
        <v>0</v>
      </c>
      <c r="I64" s="48">
        <f t="shared" si="15"/>
        <v>0</v>
      </c>
      <c r="J64" s="48">
        <f t="shared" si="15"/>
        <v>0</v>
      </c>
      <c r="K64" s="48">
        <f t="shared" si="15"/>
        <v>0</v>
      </c>
      <c r="L64" s="48">
        <f t="shared" si="15"/>
        <v>0</v>
      </c>
      <c r="M64" s="48">
        <f t="shared" si="15"/>
        <v>0</v>
      </c>
      <c r="N64" s="48">
        <f t="shared" si="15"/>
        <v>0</v>
      </c>
      <c r="O64" s="48">
        <f t="shared" si="15"/>
        <v>0</v>
      </c>
      <c r="P64" s="48">
        <f t="shared" si="15"/>
        <v>0</v>
      </c>
      <c r="Q64" s="48">
        <f t="shared" si="15"/>
        <v>0</v>
      </c>
      <c r="R64" s="48">
        <f t="shared" si="15"/>
        <v>0</v>
      </c>
      <c r="S64" s="20"/>
    </row>
    <row r="65" spans="2:33" hidden="1" x14ac:dyDescent="0.25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33" x14ac:dyDescent="0.25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8" spans="2:33" s="12" customFormat="1" x14ac:dyDescent="0.25">
      <c r="B68" s="13" t="s">
        <v>62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spans="2:33" x14ac:dyDescent="0.25">
      <c r="B69" s="14"/>
    </row>
    <row r="70" spans="2:33" x14ac:dyDescent="0.25">
      <c r="C70" s="108" t="s">
        <v>13</v>
      </c>
      <c r="D70" s="109"/>
      <c r="E70" s="108" t="s">
        <v>14</v>
      </c>
      <c r="F70" s="108"/>
      <c r="G70" s="108" t="s">
        <v>15</v>
      </c>
      <c r="H70" s="108"/>
      <c r="I70" s="108" t="s">
        <v>16</v>
      </c>
      <c r="J70" s="108"/>
      <c r="K70" s="108" t="s">
        <v>17</v>
      </c>
      <c r="L70" s="108"/>
      <c r="M70" s="108" t="s">
        <v>18</v>
      </c>
      <c r="N70" s="108"/>
      <c r="O70" s="108" t="s">
        <v>19</v>
      </c>
      <c r="P70" s="108"/>
      <c r="Q70" s="108" t="s">
        <v>20</v>
      </c>
      <c r="R70" s="108"/>
      <c r="S70" s="108" t="s">
        <v>21</v>
      </c>
      <c r="T70" s="108"/>
      <c r="U70" s="107" t="s">
        <v>22</v>
      </c>
      <c r="V70" s="107"/>
      <c r="W70" s="107" t="s">
        <v>23</v>
      </c>
      <c r="X70" s="107"/>
      <c r="Y70" s="107" t="s">
        <v>24</v>
      </c>
      <c r="Z70" s="107"/>
      <c r="AA70" s="107" t="s">
        <v>25</v>
      </c>
      <c r="AB70" s="107"/>
      <c r="AC70" s="107" t="s">
        <v>26</v>
      </c>
      <c r="AD70" s="107"/>
      <c r="AE70" s="107" t="s">
        <v>27</v>
      </c>
      <c r="AF70" s="107"/>
    </row>
    <row r="71" spans="2:33" ht="45" x14ac:dyDescent="0.25">
      <c r="B71" s="1" t="s">
        <v>39</v>
      </c>
      <c r="C71" s="44" t="s">
        <v>63</v>
      </c>
      <c r="D71" s="54" t="s">
        <v>64</v>
      </c>
      <c r="E71" s="44" t="s">
        <v>63</v>
      </c>
      <c r="F71" s="54" t="s">
        <v>64</v>
      </c>
      <c r="G71" s="44" t="s">
        <v>63</v>
      </c>
      <c r="H71" s="54" t="s">
        <v>64</v>
      </c>
      <c r="I71" s="44" t="s">
        <v>63</v>
      </c>
      <c r="J71" s="54" t="s">
        <v>64</v>
      </c>
      <c r="K71" s="44" t="s">
        <v>63</v>
      </c>
      <c r="L71" s="54" t="s">
        <v>64</v>
      </c>
      <c r="M71" s="44" t="s">
        <v>63</v>
      </c>
      <c r="N71" s="54" t="s">
        <v>64</v>
      </c>
      <c r="O71" s="44" t="s">
        <v>63</v>
      </c>
      <c r="P71" s="54" t="s">
        <v>64</v>
      </c>
      <c r="Q71" s="44" t="s">
        <v>63</v>
      </c>
      <c r="R71" s="54" t="s">
        <v>64</v>
      </c>
      <c r="S71" s="44" t="s">
        <v>63</v>
      </c>
      <c r="T71" s="54" t="s">
        <v>64</v>
      </c>
      <c r="U71" s="23" t="s">
        <v>63</v>
      </c>
      <c r="V71" s="24" t="s">
        <v>64</v>
      </c>
      <c r="W71" s="23" t="s">
        <v>63</v>
      </c>
      <c r="X71" s="24" t="s">
        <v>64</v>
      </c>
      <c r="Y71" s="23" t="s">
        <v>63</v>
      </c>
      <c r="Z71" s="24" t="s">
        <v>64</v>
      </c>
      <c r="AA71" s="23" t="s">
        <v>63</v>
      </c>
      <c r="AB71" s="24" t="s">
        <v>64</v>
      </c>
      <c r="AC71" s="23" t="s">
        <v>63</v>
      </c>
      <c r="AD71" s="24" t="s">
        <v>64</v>
      </c>
      <c r="AE71" s="23" t="s">
        <v>63</v>
      </c>
      <c r="AF71" s="24" t="s">
        <v>64</v>
      </c>
      <c r="AG71" s="1"/>
    </row>
    <row r="72" spans="2:33" x14ac:dyDescent="0.25">
      <c r="B72" t="s">
        <v>65</v>
      </c>
      <c r="C72" s="45">
        <f>SUMIF('Emissions Data'!A:A, 'Tracked Data'!B72, 'Emissions Data'!J:J)</f>
        <v>0.68102984400000011</v>
      </c>
      <c r="D72" s="45">
        <f>SUMIF('Domicile Data'!A:A, 'Tracked Data'!B72, 'Domicile Data'!C:C)</f>
        <v>1</v>
      </c>
      <c r="E72" s="45">
        <f>SUMIF('Emissions Data'!A:A, 'Tracked Data'!B72, 'Emissions Data'!R:R)</f>
        <v>1.4029827240000001</v>
      </c>
      <c r="F72" s="45">
        <f>SUMIF('Domicile Data'!A:A, 'Tracked Data'!B72, 'Domicile Data'!D:D)</f>
        <v>2</v>
      </c>
      <c r="G72" s="45">
        <f>SUMIF('Emissions Data'!A:A, 'Tracked Data'!B72, 'Emissions Data'!Z:Z)</f>
        <v>1.5106260840000003</v>
      </c>
      <c r="H72" s="45">
        <f>SUMIF('Domicile Data'!A:A, 'Tracked Data'!B72, 'Domicile Data'!E:E)</f>
        <v>2</v>
      </c>
      <c r="I72" s="45">
        <f>SUMIF('Emissions Data'!A:A, 'Tracked Data'!B72, 'Emissions Data'!AH:AH)</f>
        <v>0.69508843799999998</v>
      </c>
      <c r="J72" s="45">
        <f>SUMIF('Domicile Data'!A:A, 'Tracked Data'!B72, 'Domicile Data'!F:F)</f>
        <v>1</v>
      </c>
      <c r="K72" s="45">
        <f>SUMIF('Emissions Data'!A:A, 'Tracked Data'!B72, 'Emissions Data'!AP:AP)</f>
        <v>2.03432031</v>
      </c>
      <c r="L72" s="45">
        <f>SUMIF('Domicile Data'!A:A, 'Tracked Data'!B72, 'Domicile Data'!G:G)</f>
        <v>3</v>
      </c>
      <c r="M72" s="45">
        <f>SUMIF('Emissions Data'!A:A, 'Tracked Data'!B72, 'Emissions Data'!AX:AX)</f>
        <v>0.68608722600000016</v>
      </c>
      <c r="N72" s="45">
        <f>SUMIF('Domicile Data'!A:A, 'Tracked Data'!B72, 'Domicile Data'!H:H)</f>
        <v>1</v>
      </c>
      <c r="O72" s="45">
        <f>SUMIF('Emissions Data'!A:A, 'Tracked Data'!B72, 'Emissions Data'!BF:BF)</f>
        <v>0.68608722600000016</v>
      </c>
      <c r="P72" s="45">
        <f>SUMIF('Domicile Data'!A:A, 'Tracked Data'!B72, 'Domicile Data'!I:I)</f>
        <v>1</v>
      </c>
      <c r="Q72" s="45">
        <f>SUMIF('Emissions Data'!A:A, 'Tracked Data'!B72, 'Emissions Data'!BN:BN)</f>
        <v>0</v>
      </c>
      <c r="R72" s="45">
        <f>SUMIF('Domicile Data'!A:A, 'Tracked Data'!B72, 'Domicile Data'!J:J)</f>
        <v>0</v>
      </c>
      <c r="S72" s="45">
        <f>SUMIF('Emissions Data'!A:A, 'Tracked Data'!B72, 'Emissions Data'!BV:BV)</f>
        <v>0</v>
      </c>
      <c r="T72" s="45">
        <f>SUMIF('Domicile Data'!A:A, 'Tracked Data'!B72, 'Domicile Data'!K:K)</f>
        <v>0</v>
      </c>
      <c r="U72" s="30">
        <f>SUMIF('Emissions Data'!A:A, 'Tracked Data'!B72, 'Emissions Data'!CD:CD)</f>
        <v>0</v>
      </c>
      <c r="V72" s="30">
        <f>SUMIF('Domicile Data'!A:A, 'Tracked Data'!B72, 'Domicile Data'!L:L)</f>
        <v>0</v>
      </c>
      <c r="W72" s="30">
        <f>SUMIF('Emissions Data'!A:A, 'Tracked Data'!B72, 'Emissions Data'!CL:CL)</f>
        <v>0</v>
      </c>
      <c r="X72" s="30">
        <f>SUMIF('Domicile Data'!A:A, 'Tracked Data'!B72, 'Domicile Data'!M:M)</f>
        <v>0</v>
      </c>
      <c r="Y72" s="30">
        <f>SUMIF('Emissions Data'!A:A, 'Tracked Data'!B72, 'Emissions Data'!CT:CT)</f>
        <v>0</v>
      </c>
      <c r="Z72" s="30">
        <f>SUMIF('Domicile Data'!A:A, 'Tracked Data'!B72, 'Domicile Data'!N:N)</f>
        <v>0</v>
      </c>
      <c r="AA72" s="30">
        <f>SUMIF('Emissions Data'!A:A, 'Tracked Data'!B72, 'Emissions Data'!DB:DB)</f>
        <v>0</v>
      </c>
      <c r="AB72" s="30">
        <f>SUMIF('Domicile Data'!A:A, 'Tracked Data'!B72, 'Domicile Data'!O:O)</f>
        <v>0</v>
      </c>
      <c r="AC72" s="30">
        <f>SUMIF('Emissions Data'!A:A, 'Tracked Data'!B72, 'Emissions Data'!DJ:DJ)</f>
        <v>0</v>
      </c>
      <c r="AD72" s="30">
        <f>SUMIF('Domicile Data'!A:A, 'Tracked Data'!B72, 'Domicile Data'!P:P)</f>
        <v>0</v>
      </c>
      <c r="AE72" s="30">
        <f>SUMIF('Emissions Data'!A:A, 'Tracked Data'!B72, 'Emissions Data'!DR:DR)</f>
        <v>0</v>
      </c>
      <c r="AF72" s="30">
        <f>SUMIF('Domicile Data'!A:A, 'Tracked Data'!B72, 'Domicile Data'!Q:Q)</f>
        <v>0</v>
      </c>
    </row>
    <row r="73" spans="2:33" x14ac:dyDescent="0.25">
      <c r="B73" t="s">
        <v>66</v>
      </c>
      <c r="C73" s="45">
        <f>SUMIF('Emissions Data'!A:A, 'Tracked Data'!B73, 'Emissions Data'!J:J)</f>
        <v>46.051681914</v>
      </c>
      <c r="D73" s="45">
        <f>SUMIF('Domicile Data'!A:A, 'Tracked Data'!B73, 'Domicile Data'!C:C)</f>
        <v>21</v>
      </c>
      <c r="E73" s="45">
        <f>SUMIF('Emissions Data'!A:A, 'Tracked Data'!B73, 'Emissions Data'!R:R)</f>
        <v>67.764718709999997</v>
      </c>
      <c r="F73" s="45">
        <f>SUMIF('Domicile Data'!A:A, 'Tracked Data'!B73, 'Domicile Data'!D:D)</f>
        <v>30</v>
      </c>
      <c r="G73" s="45">
        <f>SUMIF('Emissions Data'!A:A, 'Tracked Data'!B73, 'Emissions Data'!Z:Z)</f>
        <v>77.828205983999993</v>
      </c>
      <c r="H73" s="45">
        <f>SUMIF('Domicile Data'!A:A, 'Tracked Data'!B73, 'Domicile Data'!E:E)</f>
        <v>32</v>
      </c>
      <c r="I73" s="45">
        <f>SUMIF('Emissions Data'!A:A, 'Tracked Data'!B73, 'Emissions Data'!AH:AH)</f>
        <v>71.622602975999996</v>
      </c>
      <c r="J73" s="45">
        <f>SUMIF('Domicile Data'!A:A, 'Tracked Data'!B73, 'Domicile Data'!F:F)</f>
        <v>32</v>
      </c>
      <c r="K73" s="45">
        <f>SUMIF('Emissions Data'!A:A, 'Tracked Data'!B73, 'Emissions Data'!AP:AP)</f>
        <v>50.221071434999999</v>
      </c>
      <c r="L73" s="45">
        <f>SUMIF('Domicile Data'!A:A, 'Tracked Data'!B73, 'Domicile Data'!G:G)</f>
        <v>23</v>
      </c>
      <c r="M73" s="45">
        <f>SUMIF('Emissions Data'!A:A, 'Tracked Data'!B73, 'Emissions Data'!AX:AX)</f>
        <v>22.092221609999999</v>
      </c>
      <c r="N73" s="45">
        <f>SUMIF('Domicile Data'!A:A, 'Tracked Data'!B73, 'Domicile Data'!H:H)</f>
        <v>10</v>
      </c>
      <c r="O73" s="45">
        <f>SUMIF('Emissions Data'!A:A, 'Tracked Data'!B73, 'Emissions Data'!BF:BF)</f>
        <v>15.464555127000001</v>
      </c>
      <c r="P73" s="45">
        <f>SUMIF('Domicile Data'!A:A, 'Tracked Data'!B73, 'Domicile Data'!I:I)</f>
        <v>7</v>
      </c>
      <c r="Q73" s="45">
        <f>SUMIF('Emissions Data'!A:A, 'Tracked Data'!B73, 'Emissions Data'!BN:BN)</f>
        <v>0</v>
      </c>
      <c r="R73" s="45">
        <f>SUMIF('Domicile Data'!A:A, 'Tracked Data'!B73, 'Domicile Data'!J:J)</f>
        <v>0</v>
      </c>
      <c r="S73" s="45">
        <f>SUMIF('Emissions Data'!A:A, 'Tracked Data'!B73, 'Emissions Data'!BV:BV)</f>
        <v>0</v>
      </c>
      <c r="T73" s="45">
        <f>SUMIF('Domicile Data'!A:A, 'Tracked Data'!B73, 'Domicile Data'!K:K)</f>
        <v>0</v>
      </c>
      <c r="U73" s="30">
        <f>SUMIF('Emissions Data'!A:A, 'Tracked Data'!B73, 'Emissions Data'!CD:CD)</f>
        <v>0</v>
      </c>
      <c r="V73" s="30">
        <f>SUMIF('Domicile Data'!A:A, 'Tracked Data'!B73, 'Domicile Data'!L:L)</f>
        <v>0</v>
      </c>
      <c r="W73" s="30">
        <f>SUMIF('Emissions Data'!A:A, 'Tracked Data'!B73, 'Emissions Data'!CL:CL)</f>
        <v>0</v>
      </c>
      <c r="X73" s="30">
        <f>SUMIF('Domicile Data'!A:A, 'Tracked Data'!B73, 'Domicile Data'!M:M)</f>
        <v>0</v>
      </c>
      <c r="Y73" s="30">
        <f>SUMIF('Emissions Data'!A:A, 'Tracked Data'!B73, 'Emissions Data'!CT:CT)</f>
        <v>0</v>
      </c>
      <c r="Z73" s="30">
        <f>SUMIF('Domicile Data'!A:A, 'Tracked Data'!B73, 'Domicile Data'!N:N)</f>
        <v>0</v>
      </c>
      <c r="AA73" s="30">
        <f>SUMIF('Emissions Data'!A:A, 'Tracked Data'!B73, 'Emissions Data'!DB:DB)</f>
        <v>0</v>
      </c>
      <c r="AB73" s="30">
        <f>SUMIF('Domicile Data'!A:A, 'Tracked Data'!B73, 'Domicile Data'!O:O)</f>
        <v>0</v>
      </c>
      <c r="AC73" s="30">
        <f>SUMIF('Emissions Data'!A:A, 'Tracked Data'!B73, 'Emissions Data'!DJ:DJ)</f>
        <v>0</v>
      </c>
      <c r="AD73" s="30">
        <f>SUMIF('Domicile Data'!A:A, 'Tracked Data'!B73, 'Domicile Data'!P:P)</f>
        <v>0</v>
      </c>
      <c r="AE73" s="30">
        <f>SUMIF('Emissions Data'!A:A, 'Tracked Data'!B73, 'Emissions Data'!DR:DR)</f>
        <v>0</v>
      </c>
      <c r="AF73" s="30">
        <f>SUMIF('Domicile Data'!A:A, 'Tracked Data'!B73, 'Domicile Data'!Q:Q)</f>
        <v>0</v>
      </c>
    </row>
    <row r="74" spans="2:33" x14ac:dyDescent="0.25">
      <c r="B74" t="s">
        <v>67</v>
      </c>
      <c r="C74" s="45">
        <f>SUMIF('Emissions Data'!A:A, 'Tracked Data'!B74, 'Emissions Data'!J:J)</f>
        <v>0</v>
      </c>
      <c r="D74" s="45">
        <f>SUMIF('Domicile Data'!A:A, 'Tracked Data'!B74, 'Domicile Data'!C:C)</f>
        <v>0</v>
      </c>
      <c r="E74" s="45">
        <f>SUMIF('Emissions Data'!A:A, 'Tracked Data'!B74, 'Emissions Data'!R:R)</f>
        <v>0</v>
      </c>
      <c r="F74" s="45">
        <f>SUMIF('Domicile Data'!A:A, 'Tracked Data'!B74, 'Domicile Data'!D:D)</f>
        <v>0</v>
      </c>
      <c r="G74" s="45">
        <f>SUMIF('Emissions Data'!A:A, 'Tracked Data'!B74, 'Emissions Data'!Z:Z)</f>
        <v>0</v>
      </c>
      <c r="H74" s="45">
        <f>SUMIF('Domicile Data'!A:A, 'Tracked Data'!B74, 'Domicile Data'!E:E)</f>
        <v>0</v>
      </c>
      <c r="I74" s="45">
        <f>SUMIF('Emissions Data'!A:A, 'Tracked Data'!B74, 'Emissions Data'!AH:AH)</f>
        <v>0</v>
      </c>
      <c r="J74" s="45">
        <f>SUMIF('Domicile Data'!A:A, 'Tracked Data'!B74, 'Domicile Data'!F:F)</f>
        <v>0</v>
      </c>
      <c r="K74" s="45">
        <f>SUMIF('Emissions Data'!A:A, 'Tracked Data'!B74, 'Emissions Data'!AP:AP)</f>
        <v>0</v>
      </c>
      <c r="L74" s="45">
        <f>SUMIF('Domicile Data'!A:A, 'Tracked Data'!B74, 'Domicile Data'!G:G)</f>
        <v>0</v>
      </c>
      <c r="M74" s="45">
        <f>SUMIF('Emissions Data'!A:A, 'Tracked Data'!B74, 'Emissions Data'!AX:AX)</f>
        <v>0</v>
      </c>
      <c r="N74" s="45">
        <f>SUMIF('Domicile Data'!A:A, 'Tracked Data'!B74, 'Domicile Data'!H:H)</f>
        <v>0</v>
      </c>
      <c r="O74" s="45">
        <f>SUMIF('Emissions Data'!A:A, 'Tracked Data'!B74, 'Emissions Data'!BF:BF)</f>
        <v>0</v>
      </c>
      <c r="P74" s="45">
        <f>SUMIF('Domicile Data'!A:A, 'Tracked Data'!B74, 'Domicile Data'!I:I)</f>
        <v>0</v>
      </c>
      <c r="Q74" s="45">
        <f>SUMIF('Emissions Data'!A:A, 'Tracked Data'!B74, 'Emissions Data'!BN:BN)</f>
        <v>0</v>
      </c>
      <c r="R74" s="45">
        <f>SUMIF('Domicile Data'!A:A, 'Tracked Data'!B74, 'Domicile Data'!J:J)</f>
        <v>0</v>
      </c>
      <c r="S74" s="45">
        <f>SUMIF('Emissions Data'!A:A, 'Tracked Data'!B74, 'Emissions Data'!BV:BV)</f>
        <v>0</v>
      </c>
      <c r="T74" s="45">
        <f>SUMIF('Domicile Data'!A:A, 'Tracked Data'!B74, 'Domicile Data'!K:K)</f>
        <v>0</v>
      </c>
      <c r="U74" s="30">
        <f>SUMIF('Emissions Data'!A:A, 'Tracked Data'!B74, 'Emissions Data'!CD:CD)</f>
        <v>0</v>
      </c>
      <c r="V74" s="30">
        <f>SUMIF('Domicile Data'!A:A, 'Tracked Data'!B74, 'Domicile Data'!L:L)</f>
        <v>0</v>
      </c>
      <c r="W74" s="30">
        <f>SUMIF('Emissions Data'!A:A, 'Tracked Data'!B74, 'Emissions Data'!CL:CL)</f>
        <v>0</v>
      </c>
      <c r="X74" s="30">
        <f>SUMIF('Domicile Data'!A:A, 'Tracked Data'!B74, 'Domicile Data'!M:M)</f>
        <v>0</v>
      </c>
      <c r="Y74" s="30">
        <f>SUMIF('Emissions Data'!A:A, 'Tracked Data'!B74, 'Emissions Data'!CT:CT)</f>
        <v>0</v>
      </c>
      <c r="Z74" s="30">
        <f>SUMIF('Domicile Data'!A:A, 'Tracked Data'!B74, 'Domicile Data'!N:N)</f>
        <v>0</v>
      </c>
      <c r="AA74" s="30">
        <f>SUMIF('Emissions Data'!A:A, 'Tracked Data'!B74, 'Emissions Data'!DB:DB)</f>
        <v>0</v>
      </c>
      <c r="AB74" s="30">
        <f>SUMIF('Domicile Data'!A:A, 'Tracked Data'!B74, 'Domicile Data'!O:O)</f>
        <v>0</v>
      </c>
      <c r="AC74" s="30">
        <f>SUMIF('Emissions Data'!A:A, 'Tracked Data'!B74, 'Emissions Data'!DJ:DJ)</f>
        <v>0</v>
      </c>
      <c r="AD74" s="30">
        <f>SUMIF('Domicile Data'!A:A, 'Tracked Data'!B74, 'Domicile Data'!P:P)</f>
        <v>0</v>
      </c>
      <c r="AE74" s="30">
        <f>SUMIF('Emissions Data'!A:A, 'Tracked Data'!B74, 'Emissions Data'!DR:DR)</f>
        <v>0</v>
      </c>
      <c r="AF74" s="30">
        <f>SUMIF('Domicile Data'!A:A, 'Tracked Data'!B74, 'Domicile Data'!Q:Q)</f>
        <v>0</v>
      </c>
    </row>
    <row r="75" spans="2:33" x14ac:dyDescent="0.25">
      <c r="B75" t="s">
        <v>68</v>
      </c>
      <c r="C75" s="45">
        <f>SUMIF('Emissions Data'!A:A, 'Tracked Data'!B75, 'Emissions Data'!J:J)</f>
        <v>2.7843931152000003</v>
      </c>
      <c r="D75" s="45">
        <f>SUMIF('Domicile Data'!A:A, 'Tracked Data'!B75, 'Domicile Data'!C:C)</f>
        <v>1</v>
      </c>
      <c r="E75" s="45">
        <f>SUMIF('Emissions Data'!A:A, 'Tracked Data'!B75, 'Emissions Data'!R:R)</f>
        <v>5.7361002192000008</v>
      </c>
      <c r="F75" s="45">
        <f>SUMIF('Domicile Data'!A:A, 'Tracked Data'!B75, 'Domicile Data'!D:D)</f>
        <v>2</v>
      </c>
      <c r="G75" s="45">
        <f>SUMIF('Emissions Data'!A:A, 'Tracked Data'!B75, 'Emissions Data'!Z:Z)</f>
        <v>9.2643007608000012</v>
      </c>
      <c r="H75" s="45">
        <f>SUMIF('Domicile Data'!A:A, 'Tracked Data'!B75, 'Domicile Data'!E:E)</f>
        <v>3</v>
      </c>
      <c r="I75" s="45">
        <f>SUMIF('Emissions Data'!A:A, 'Tracked Data'!B75, 'Emissions Data'!AH:AH)</f>
        <v>11.367486921600001</v>
      </c>
      <c r="J75" s="45">
        <f>SUMIF('Domicile Data'!A:A, 'Tracked Data'!B75, 'Domicile Data'!F:F)</f>
        <v>4</v>
      </c>
      <c r="K75" s="45">
        <f>SUMIF('Emissions Data'!A:A, 'Tracked Data'!B75, 'Emissions Data'!AP:AP)</f>
        <v>8.3173263479999999</v>
      </c>
      <c r="L75" s="45">
        <f>SUMIF('Domicile Data'!A:A, 'Tracked Data'!B75, 'Domicile Data'!G:G)</f>
        <v>3</v>
      </c>
      <c r="M75" s="45">
        <f>SUMIF('Emissions Data'!A:A, 'Tracked Data'!B75, 'Emissions Data'!AX:AX)</f>
        <v>8.415210722400003</v>
      </c>
      <c r="N75" s="45">
        <f>SUMIF('Domicile Data'!A:A, 'Tracked Data'!B75, 'Domicile Data'!H:H)</f>
        <v>3</v>
      </c>
      <c r="O75" s="45">
        <f>SUMIF('Emissions Data'!A:A, 'Tracked Data'!B75, 'Emissions Data'!BF:BF)</f>
        <v>8.415210722400003</v>
      </c>
      <c r="P75" s="45">
        <f>SUMIF('Domicile Data'!A:A, 'Tracked Data'!B75, 'Domicile Data'!I:I)</f>
        <v>3</v>
      </c>
      <c r="Q75" s="45">
        <f>SUMIF('Emissions Data'!A:A, 'Tracked Data'!B75, 'Emissions Data'!BN:BN)</f>
        <v>0</v>
      </c>
      <c r="R75" s="45">
        <f>SUMIF('Domicile Data'!A:A, 'Tracked Data'!B75, 'Domicile Data'!J:J)</f>
        <v>0</v>
      </c>
      <c r="S75" s="45">
        <f>SUMIF('Emissions Data'!A:A, 'Tracked Data'!B75, 'Emissions Data'!BV:BV)</f>
        <v>0</v>
      </c>
      <c r="T75" s="45">
        <f>SUMIF('Domicile Data'!A:A, 'Tracked Data'!B75, 'Domicile Data'!K:K)</f>
        <v>0</v>
      </c>
      <c r="U75" s="30">
        <f>SUMIF('Emissions Data'!A:A, 'Tracked Data'!B75, 'Emissions Data'!CD:CD)</f>
        <v>0</v>
      </c>
      <c r="V75" s="30">
        <f>SUMIF('Domicile Data'!A:A, 'Tracked Data'!B75, 'Domicile Data'!L:L)</f>
        <v>0</v>
      </c>
      <c r="W75" s="30">
        <f>SUMIF('Emissions Data'!A:A, 'Tracked Data'!B75, 'Emissions Data'!CL:CL)</f>
        <v>0</v>
      </c>
      <c r="X75" s="30">
        <f>SUMIF('Domicile Data'!A:A, 'Tracked Data'!B75, 'Domicile Data'!M:M)</f>
        <v>0</v>
      </c>
      <c r="Y75" s="30">
        <f>SUMIF('Emissions Data'!A:A, 'Tracked Data'!B75, 'Emissions Data'!CT:CT)</f>
        <v>0</v>
      </c>
      <c r="Z75" s="30">
        <f>SUMIF('Domicile Data'!A:A, 'Tracked Data'!B75, 'Domicile Data'!N:N)</f>
        <v>0</v>
      </c>
      <c r="AA75" s="30">
        <f>SUMIF('Emissions Data'!A:A, 'Tracked Data'!B75, 'Emissions Data'!DB:DB)</f>
        <v>0</v>
      </c>
      <c r="AB75" s="30">
        <f>SUMIF('Domicile Data'!A:A, 'Tracked Data'!B75, 'Domicile Data'!O:O)</f>
        <v>0</v>
      </c>
      <c r="AC75" s="30">
        <f>SUMIF('Emissions Data'!A:A, 'Tracked Data'!B75, 'Emissions Data'!DJ:DJ)</f>
        <v>0</v>
      </c>
      <c r="AD75" s="30">
        <f>SUMIF('Domicile Data'!A:A, 'Tracked Data'!B75, 'Domicile Data'!P:P)</f>
        <v>0</v>
      </c>
      <c r="AE75" s="30">
        <f>SUMIF('Emissions Data'!A:A, 'Tracked Data'!B75, 'Emissions Data'!DR:DR)</f>
        <v>0</v>
      </c>
      <c r="AF75" s="30">
        <f>SUMIF('Domicile Data'!A:A, 'Tracked Data'!B75, 'Domicile Data'!Q:Q)</f>
        <v>0</v>
      </c>
    </row>
    <row r="76" spans="2:33" x14ac:dyDescent="0.25">
      <c r="B76" t="s">
        <v>69</v>
      </c>
      <c r="C76" s="45">
        <f>SUMIF('Emissions Data'!A:A, 'Tracked Data'!B76, 'Emissions Data'!J:J)</f>
        <v>0</v>
      </c>
      <c r="D76" s="45">
        <f>SUMIF('Domicile Data'!A:A, 'Tracked Data'!B76, 'Domicile Data'!C:C)</f>
        <v>0</v>
      </c>
      <c r="E76" s="45">
        <f>SUMIF('Emissions Data'!A:A, 'Tracked Data'!B76, 'Emissions Data'!R:R)</f>
        <v>0</v>
      </c>
      <c r="F76" s="45">
        <f>SUMIF('Domicile Data'!A:A, 'Tracked Data'!B76, 'Domicile Data'!D:D)</f>
        <v>0</v>
      </c>
      <c r="G76" s="45">
        <f>SUMIF('Emissions Data'!A:A, 'Tracked Data'!B76, 'Emissions Data'!Z:Z)</f>
        <v>0</v>
      </c>
      <c r="H76" s="45">
        <f>SUMIF('Domicile Data'!A:A, 'Tracked Data'!B76, 'Domicile Data'!E:E)</f>
        <v>0</v>
      </c>
      <c r="I76" s="45">
        <f>SUMIF('Emissions Data'!A:A, 'Tracked Data'!B76, 'Emissions Data'!AH:AH)</f>
        <v>0</v>
      </c>
      <c r="J76" s="45">
        <f>SUMIF('Domicile Data'!A:A, 'Tracked Data'!B76, 'Domicile Data'!F:F)</f>
        <v>0</v>
      </c>
      <c r="K76" s="45">
        <f>SUMIF('Emissions Data'!A:A, 'Tracked Data'!B76, 'Emissions Data'!AP:AP)</f>
        <v>0</v>
      </c>
      <c r="L76" s="45">
        <f>SUMIF('Domicile Data'!A:A, 'Tracked Data'!B76, 'Domicile Data'!G:G)</f>
        <v>0</v>
      </c>
      <c r="M76" s="45">
        <f>SUMIF('Emissions Data'!A:A, 'Tracked Data'!B76, 'Emissions Data'!AX:AX)</f>
        <v>0</v>
      </c>
      <c r="N76" s="45">
        <f>SUMIF('Domicile Data'!A:A, 'Tracked Data'!B76, 'Domicile Data'!H:H)</f>
        <v>0</v>
      </c>
      <c r="O76" s="45">
        <f>SUMIF('Emissions Data'!A:A, 'Tracked Data'!B76, 'Emissions Data'!BF:BF)</f>
        <v>0</v>
      </c>
      <c r="P76" s="45">
        <f>SUMIF('Domicile Data'!A:A, 'Tracked Data'!B76, 'Domicile Data'!I:I)</f>
        <v>0</v>
      </c>
      <c r="Q76" s="45">
        <f>SUMIF('Emissions Data'!A:A, 'Tracked Data'!B76, 'Emissions Data'!BN:BN)</f>
        <v>0</v>
      </c>
      <c r="R76" s="45">
        <f>SUMIF('Domicile Data'!A:A, 'Tracked Data'!B76, 'Domicile Data'!J:J)</f>
        <v>0</v>
      </c>
      <c r="S76" s="45">
        <f>SUMIF('Emissions Data'!A:A, 'Tracked Data'!B76, 'Emissions Data'!BV:BV)</f>
        <v>0</v>
      </c>
      <c r="T76" s="45">
        <f>SUMIF('Domicile Data'!A:A, 'Tracked Data'!B76, 'Domicile Data'!K:K)</f>
        <v>0</v>
      </c>
      <c r="U76" s="30">
        <f>SUMIF('Emissions Data'!A:A, 'Tracked Data'!B76, 'Emissions Data'!CD:CD)</f>
        <v>0</v>
      </c>
      <c r="V76" s="30">
        <f>SUMIF('Domicile Data'!A:A, 'Tracked Data'!B76, 'Domicile Data'!L:L)</f>
        <v>0</v>
      </c>
      <c r="W76" s="30">
        <f>SUMIF('Emissions Data'!A:A, 'Tracked Data'!B76, 'Emissions Data'!CL:CL)</f>
        <v>0</v>
      </c>
      <c r="X76" s="30">
        <f>SUMIF('Domicile Data'!A:A, 'Tracked Data'!B76, 'Domicile Data'!M:M)</f>
        <v>0</v>
      </c>
      <c r="Y76" s="30">
        <f>SUMIF('Emissions Data'!A:A, 'Tracked Data'!B76, 'Emissions Data'!CT:CT)</f>
        <v>0</v>
      </c>
      <c r="Z76" s="30">
        <f>SUMIF('Domicile Data'!A:A, 'Tracked Data'!B76, 'Domicile Data'!N:N)</f>
        <v>0</v>
      </c>
      <c r="AA76" s="30">
        <f>SUMIF('Emissions Data'!A:A, 'Tracked Data'!B76, 'Emissions Data'!DB:DB)</f>
        <v>0</v>
      </c>
      <c r="AB76" s="30">
        <f>SUMIF('Domicile Data'!A:A, 'Tracked Data'!B76, 'Domicile Data'!O:O)</f>
        <v>0</v>
      </c>
      <c r="AC76" s="30">
        <f>SUMIF('Emissions Data'!A:A, 'Tracked Data'!B76, 'Emissions Data'!DJ:DJ)</f>
        <v>0</v>
      </c>
      <c r="AD76" s="30">
        <f>SUMIF('Domicile Data'!A:A, 'Tracked Data'!B76, 'Domicile Data'!P:P)</f>
        <v>0</v>
      </c>
      <c r="AE76" s="30">
        <f>SUMIF('Emissions Data'!A:A, 'Tracked Data'!B76, 'Emissions Data'!DR:DR)</f>
        <v>0</v>
      </c>
      <c r="AF76" s="30">
        <f>SUMIF('Domicile Data'!A:A, 'Tracked Data'!B76, 'Domicile Data'!Q:Q)</f>
        <v>0</v>
      </c>
    </row>
    <row r="77" spans="2:33" x14ac:dyDescent="0.25">
      <c r="B77" t="s">
        <v>70</v>
      </c>
      <c r="C77" s="45">
        <f>SUMIF('Emissions Data'!A:A, 'Tracked Data'!B77, 'Emissions Data'!J:J)</f>
        <v>0</v>
      </c>
      <c r="D77" s="45">
        <f>SUMIF('Domicile Data'!A:A, 'Tracked Data'!B77, 'Domicile Data'!C:C)</f>
        <v>0</v>
      </c>
      <c r="E77" s="45">
        <f>SUMIF('Emissions Data'!A:A, 'Tracked Data'!B77, 'Emissions Data'!R:R)</f>
        <v>2.2231521883999998</v>
      </c>
      <c r="F77" s="45">
        <f>SUMIF('Domicile Data'!A:A, 'Tracked Data'!B77, 'Domicile Data'!D:D)</f>
        <v>1</v>
      </c>
      <c r="G77" s="45">
        <f>SUMIF('Emissions Data'!A:A, 'Tracked Data'!B77, 'Emissions Data'!Z:Z)</f>
        <v>0</v>
      </c>
      <c r="H77" s="45">
        <f>SUMIF('Domicile Data'!A:A, 'Tracked Data'!B77, 'Domicile Data'!E:E)</f>
        <v>0</v>
      </c>
      <c r="I77" s="45">
        <f>SUMIF('Emissions Data'!A:A, 'Tracked Data'!B77, 'Emissions Data'!AH:AH)</f>
        <v>0</v>
      </c>
      <c r="J77" s="45">
        <f>SUMIF('Domicile Data'!A:A, 'Tracked Data'!B77, 'Domicile Data'!F:F)</f>
        <v>0</v>
      </c>
      <c r="K77" s="45">
        <f>SUMIF('Emissions Data'!A:A, 'Tracked Data'!B77, 'Emissions Data'!AP:AP)</f>
        <v>0</v>
      </c>
      <c r="L77" s="45">
        <f>SUMIF('Domicile Data'!A:A, 'Tracked Data'!B77, 'Domicile Data'!G:G)</f>
        <v>0</v>
      </c>
      <c r="M77" s="45">
        <f>SUMIF('Emissions Data'!A:A, 'Tracked Data'!B77, 'Emissions Data'!AX:AX)</f>
        <v>0</v>
      </c>
      <c r="N77" s="45">
        <f>SUMIF('Domicile Data'!A:A, 'Tracked Data'!B77, 'Domicile Data'!H:H)</f>
        <v>0</v>
      </c>
      <c r="O77" s="45">
        <f>SUMIF('Emissions Data'!A:A, 'Tracked Data'!B77, 'Emissions Data'!BF:BF)</f>
        <v>0</v>
      </c>
      <c r="P77" s="45">
        <f>SUMIF('Domicile Data'!A:A, 'Tracked Data'!B77, 'Domicile Data'!I:I)</f>
        <v>0</v>
      </c>
      <c r="Q77" s="45">
        <f>SUMIF('Emissions Data'!A:A, 'Tracked Data'!B77, 'Emissions Data'!BN:BN)</f>
        <v>0</v>
      </c>
      <c r="R77" s="45">
        <f>SUMIF('Domicile Data'!A:A, 'Tracked Data'!B77, 'Domicile Data'!J:J)</f>
        <v>0</v>
      </c>
      <c r="S77" s="45">
        <f>SUMIF('Emissions Data'!A:A, 'Tracked Data'!B77, 'Emissions Data'!BV:BV)</f>
        <v>0</v>
      </c>
      <c r="T77" s="45">
        <f>SUMIF('Domicile Data'!A:A, 'Tracked Data'!B77, 'Domicile Data'!K:K)</f>
        <v>0</v>
      </c>
      <c r="U77" s="30">
        <f>SUMIF('Emissions Data'!A:A, 'Tracked Data'!B77, 'Emissions Data'!CD:CD)</f>
        <v>0</v>
      </c>
      <c r="V77" s="30">
        <f>SUMIF('Domicile Data'!A:A, 'Tracked Data'!B77, 'Domicile Data'!L:L)</f>
        <v>0</v>
      </c>
      <c r="W77" s="30">
        <f>SUMIF('Emissions Data'!A:A, 'Tracked Data'!B77, 'Emissions Data'!CL:CL)</f>
        <v>0</v>
      </c>
      <c r="X77" s="30">
        <f>SUMIF('Domicile Data'!A:A, 'Tracked Data'!B77, 'Domicile Data'!M:M)</f>
        <v>0</v>
      </c>
      <c r="Y77" s="30">
        <f>SUMIF('Emissions Data'!A:A, 'Tracked Data'!B77, 'Emissions Data'!CT:CT)</f>
        <v>0</v>
      </c>
      <c r="Z77" s="30">
        <f>SUMIF('Domicile Data'!A:A, 'Tracked Data'!B77, 'Domicile Data'!N:N)</f>
        <v>0</v>
      </c>
      <c r="AA77" s="30">
        <f>SUMIF('Emissions Data'!A:A, 'Tracked Data'!B77, 'Emissions Data'!DB:DB)</f>
        <v>0</v>
      </c>
      <c r="AB77" s="30">
        <f>SUMIF('Domicile Data'!A:A, 'Tracked Data'!B77, 'Domicile Data'!O:O)</f>
        <v>0</v>
      </c>
      <c r="AC77" s="30">
        <f>SUMIF('Emissions Data'!A:A, 'Tracked Data'!B77, 'Emissions Data'!DJ:DJ)</f>
        <v>0</v>
      </c>
      <c r="AD77" s="30">
        <f>SUMIF('Domicile Data'!A:A, 'Tracked Data'!B77, 'Domicile Data'!P:P)</f>
        <v>0</v>
      </c>
      <c r="AE77" s="30">
        <f>SUMIF('Emissions Data'!A:A, 'Tracked Data'!B77, 'Emissions Data'!DR:DR)</f>
        <v>0</v>
      </c>
      <c r="AF77" s="30">
        <f>SUMIF('Domicile Data'!A:A, 'Tracked Data'!B77, 'Domicile Data'!Q:Q)</f>
        <v>0</v>
      </c>
    </row>
    <row r="78" spans="2:33" x14ac:dyDescent="0.25">
      <c r="B78" t="s">
        <v>71</v>
      </c>
      <c r="C78" s="45">
        <f>SUMIF('Emissions Data'!A:A, 'Tracked Data'!B78, 'Emissions Data'!J:J)</f>
        <v>5.326722525600001</v>
      </c>
      <c r="D78" s="45">
        <f>SUMIF('Domicile Data'!A:A, 'Tracked Data'!B78, 'Domicile Data'!C:C)</f>
        <v>3</v>
      </c>
      <c r="E78" s="45">
        <f>SUMIF('Emissions Data'!A:A, 'Tracked Data'!B78, 'Emissions Data'!R:R)</f>
        <v>12.802448677200001</v>
      </c>
      <c r="F78" s="45">
        <f>SUMIF('Domicile Data'!A:A, 'Tracked Data'!B78, 'Domicile Data'!D:D)</f>
        <v>7</v>
      </c>
      <c r="G78" s="45">
        <f>SUMIF('Emissions Data'!A:A, 'Tracked Data'!B78, 'Emissions Data'!Z:Z)</f>
        <v>9.8462229180000005</v>
      </c>
      <c r="H78" s="45">
        <f>SUMIF('Domicile Data'!A:A, 'Tracked Data'!B78, 'Domicile Data'!E:E)</f>
        <v>5</v>
      </c>
      <c r="I78" s="45">
        <f>SUMIF('Emissions Data'!A:A, 'Tracked Data'!B78, 'Emissions Data'!AH:AH)</f>
        <v>7.2489104015999999</v>
      </c>
      <c r="J78" s="45">
        <f>SUMIF('Domicile Data'!A:A, 'Tracked Data'!B78, 'Domicile Data'!F:F)</f>
        <v>4</v>
      </c>
      <c r="K78" s="45">
        <f>SUMIF('Emissions Data'!A:A, 'Tracked Data'!B78, 'Emissions Data'!AP:AP)</f>
        <v>8.839765830000001</v>
      </c>
      <c r="L78" s="45">
        <f>SUMIF('Domicile Data'!A:A, 'Tracked Data'!B78, 'Domicile Data'!G:G)</f>
        <v>5</v>
      </c>
      <c r="M78" s="45">
        <f>SUMIF('Emissions Data'!A:A, 'Tracked Data'!B78, 'Emissions Data'!AX:AX)</f>
        <v>5.3662791924000013</v>
      </c>
      <c r="N78" s="45">
        <f>SUMIF('Domicile Data'!A:A, 'Tracked Data'!B78, 'Domicile Data'!H:H)</f>
        <v>3</v>
      </c>
      <c r="O78" s="45">
        <f>SUMIF('Emissions Data'!A:A, 'Tracked Data'!B78, 'Emissions Data'!BF:BF)</f>
        <v>1.7887597308000005</v>
      </c>
      <c r="P78" s="45">
        <f>SUMIF('Domicile Data'!A:A, 'Tracked Data'!B78, 'Domicile Data'!I:I)</f>
        <v>1</v>
      </c>
      <c r="Q78" s="45">
        <f>SUMIF('Emissions Data'!A:A, 'Tracked Data'!B78, 'Emissions Data'!BN:BN)</f>
        <v>0</v>
      </c>
      <c r="R78" s="45">
        <f>SUMIF('Domicile Data'!A:A, 'Tracked Data'!B78, 'Domicile Data'!J:J)</f>
        <v>0</v>
      </c>
      <c r="S78" s="45">
        <f>SUMIF('Emissions Data'!A:A, 'Tracked Data'!B78, 'Emissions Data'!BV:BV)</f>
        <v>0</v>
      </c>
      <c r="T78" s="45">
        <f>SUMIF('Domicile Data'!A:A, 'Tracked Data'!B78, 'Domicile Data'!K:K)</f>
        <v>0</v>
      </c>
      <c r="U78" s="30">
        <f>SUMIF('Emissions Data'!A:A, 'Tracked Data'!B78, 'Emissions Data'!CD:CD)</f>
        <v>0</v>
      </c>
      <c r="V78" s="30">
        <f>SUMIF('Domicile Data'!A:A, 'Tracked Data'!B78, 'Domicile Data'!L:L)</f>
        <v>0</v>
      </c>
      <c r="W78" s="30">
        <f>SUMIF('Emissions Data'!A:A, 'Tracked Data'!B78, 'Emissions Data'!CL:CL)</f>
        <v>0</v>
      </c>
      <c r="X78" s="30">
        <f>SUMIF('Domicile Data'!A:A, 'Tracked Data'!B78, 'Domicile Data'!M:M)</f>
        <v>0</v>
      </c>
      <c r="Y78" s="30">
        <f>SUMIF('Emissions Data'!A:A, 'Tracked Data'!B78, 'Emissions Data'!CT:CT)</f>
        <v>0</v>
      </c>
      <c r="Z78" s="30">
        <f>SUMIF('Domicile Data'!A:A, 'Tracked Data'!B78, 'Domicile Data'!N:N)</f>
        <v>0</v>
      </c>
      <c r="AA78" s="30">
        <f>SUMIF('Emissions Data'!A:A, 'Tracked Data'!B78, 'Emissions Data'!DB:DB)</f>
        <v>0</v>
      </c>
      <c r="AB78" s="30">
        <f>SUMIF('Domicile Data'!A:A, 'Tracked Data'!B78, 'Domicile Data'!O:O)</f>
        <v>0</v>
      </c>
      <c r="AC78" s="30">
        <f>SUMIF('Emissions Data'!A:A, 'Tracked Data'!B78, 'Emissions Data'!DJ:DJ)</f>
        <v>0</v>
      </c>
      <c r="AD78" s="30">
        <f>SUMIF('Domicile Data'!A:A, 'Tracked Data'!B78, 'Domicile Data'!P:P)</f>
        <v>0</v>
      </c>
      <c r="AE78" s="30">
        <f>SUMIF('Emissions Data'!A:A, 'Tracked Data'!B78, 'Emissions Data'!DR:DR)</f>
        <v>0</v>
      </c>
      <c r="AF78" s="30">
        <f>SUMIF('Domicile Data'!A:A, 'Tracked Data'!B78, 'Domicile Data'!Q:Q)</f>
        <v>0</v>
      </c>
    </row>
    <row r="79" spans="2:33" x14ac:dyDescent="0.25">
      <c r="B79" t="s">
        <v>72</v>
      </c>
      <c r="C79" s="45">
        <f>SUMIF('Emissions Data'!A:A, 'Tracked Data'!B79, 'Emissions Data'!J:J)</f>
        <v>0</v>
      </c>
      <c r="D79" s="45">
        <f>SUMIF('Domicile Data'!A:A, 'Tracked Data'!B79, 'Domicile Data'!C:C)</f>
        <v>0</v>
      </c>
      <c r="E79" s="45">
        <f>SUMIF('Emissions Data'!A:A, 'Tracked Data'!B79, 'Emissions Data'!R:R)</f>
        <v>1.5759168698000003</v>
      </c>
      <c r="F79" s="45">
        <f>SUMIF('Domicile Data'!A:A, 'Tracked Data'!B79, 'Domicile Data'!D:D)</f>
        <v>1</v>
      </c>
      <c r="G79" s="45">
        <f>SUMIF('Emissions Data'!A:A, 'Tracked Data'!B79, 'Emissions Data'!Z:Z)</f>
        <v>1.6968285418000002</v>
      </c>
      <c r="H79" s="45">
        <f>SUMIF('Domicile Data'!A:A, 'Tracked Data'!B79, 'Domicile Data'!E:E)</f>
        <v>1</v>
      </c>
      <c r="I79" s="45">
        <f>SUMIF('Emissions Data'!A:A, 'Tracked Data'!B79, 'Emissions Data'!AH:AH)</f>
        <v>1.5615325502000001</v>
      </c>
      <c r="J79" s="45">
        <f>SUMIF('Domicile Data'!A:A, 'Tracked Data'!B79, 'Domicile Data'!F:F)</f>
        <v>1</v>
      </c>
      <c r="K79" s="45">
        <f>SUMIF('Emissions Data'!A:A, 'Tracked Data'!B79, 'Emissions Data'!AP:AP)</f>
        <v>1.5233828330000001</v>
      </c>
      <c r="L79" s="45">
        <f>SUMIF('Domicile Data'!A:A, 'Tracked Data'!B79, 'Domicile Data'!G:G)</f>
        <v>1</v>
      </c>
      <c r="M79" s="45">
        <f>SUMIF('Emissions Data'!A:A, 'Tracked Data'!B79, 'Emissions Data'!AX:AX)</f>
        <v>1.5413111154000003</v>
      </c>
      <c r="N79" s="45">
        <f>SUMIF('Domicile Data'!A:A, 'Tracked Data'!B79, 'Domicile Data'!H:H)</f>
        <v>1</v>
      </c>
      <c r="O79" s="45">
        <f>SUMIF('Emissions Data'!A:A, 'Tracked Data'!B79, 'Emissions Data'!BF:BF)</f>
        <v>0</v>
      </c>
      <c r="P79" s="45">
        <f>SUMIF('Domicile Data'!A:A, 'Tracked Data'!B79, 'Domicile Data'!I:I)</f>
        <v>0</v>
      </c>
      <c r="Q79" s="45">
        <f>SUMIF('Emissions Data'!A:A, 'Tracked Data'!B79, 'Emissions Data'!BN:BN)</f>
        <v>0</v>
      </c>
      <c r="R79" s="45">
        <f>SUMIF('Domicile Data'!A:A, 'Tracked Data'!B79, 'Domicile Data'!J:J)</f>
        <v>0</v>
      </c>
      <c r="S79" s="45">
        <f>SUMIF('Emissions Data'!A:A, 'Tracked Data'!B79, 'Emissions Data'!BV:BV)</f>
        <v>0</v>
      </c>
      <c r="T79" s="45">
        <f>SUMIF('Domicile Data'!A:A, 'Tracked Data'!B79, 'Domicile Data'!K:K)</f>
        <v>0</v>
      </c>
      <c r="U79" s="30">
        <f>SUMIF('Emissions Data'!A:A, 'Tracked Data'!B79, 'Emissions Data'!CD:CD)</f>
        <v>0</v>
      </c>
      <c r="V79" s="30">
        <f>SUMIF('Domicile Data'!A:A, 'Tracked Data'!B79, 'Domicile Data'!L:L)</f>
        <v>0</v>
      </c>
      <c r="W79" s="30">
        <f>SUMIF('Emissions Data'!A:A, 'Tracked Data'!B79, 'Emissions Data'!CL:CL)</f>
        <v>0</v>
      </c>
      <c r="X79" s="30">
        <f>SUMIF('Domicile Data'!A:A, 'Tracked Data'!B79, 'Domicile Data'!M:M)</f>
        <v>0</v>
      </c>
      <c r="Y79" s="30">
        <f>SUMIF('Emissions Data'!A:A, 'Tracked Data'!B79, 'Emissions Data'!CT:CT)</f>
        <v>0</v>
      </c>
      <c r="Z79" s="30">
        <f>SUMIF('Domicile Data'!A:A, 'Tracked Data'!B79, 'Domicile Data'!N:N)</f>
        <v>0</v>
      </c>
      <c r="AA79" s="30">
        <f>SUMIF('Emissions Data'!A:A, 'Tracked Data'!B79, 'Emissions Data'!DB:DB)</f>
        <v>0</v>
      </c>
      <c r="AB79" s="30">
        <f>SUMIF('Domicile Data'!A:A, 'Tracked Data'!B79, 'Domicile Data'!O:O)</f>
        <v>0</v>
      </c>
      <c r="AC79" s="30">
        <f>SUMIF('Emissions Data'!A:A, 'Tracked Data'!B79, 'Emissions Data'!DJ:DJ)</f>
        <v>0</v>
      </c>
      <c r="AD79" s="30">
        <f>SUMIF('Domicile Data'!A:A, 'Tracked Data'!B79, 'Domicile Data'!P:P)</f>
        <v>0</v>
      </c>
      <c r="AE79" s="30">
        <f>SUMIF('Emissions Data'!A:A, 'Tracked Data'!B79, 'Emissions Data'!DR:DR)</f>
        <v>0</v>
      </c>
      <c r="AF79" s="30">
        <f>SUMIF('Domicile Data'!A:A, 'Tracked Data'!B79, 'Domicile Data'!Q:Q)</f>
        <v>0</v>
      </c>
    </row>
    <row r="80" spans="2:33" x14ac:dyDescent="0.25">
      <c r="B80" t="s">
        <v>73</v>
      </c>
      <c r="C80" s="45">
        <f>SUMIF('Emissions Data'!A:A, 'Tracked Data'!B80, 'Emissions Data'!J:J)</f>
        <v>1.0372883888000002</v>
      </c>
      <c r="D80" s="45">
        <f>SUMIF('Domicile Data'!A:A, 'Tracked Data'!B80, 'Domicile Data'!C:C)</f>
        <v>1</v>
      </c>
      <c r="E80" s="45">
        <f>SUMIF('Emissions Data'!A:A, 'Tracked Data'!B80, 'Emissions Data'!R:R)</f>
        <v>2.1369073648000003</v>
      </c>
      <c r="F80" s="45">
        <f>SUMIF('Domicile Data'!A:A, 'Tracked Data'!B80, 'Domicile Data'!D:D)</f>
        <v>2</v>
      </c>
      <c r="G80" s="45">
        <f>SUMIF('Emissions Data'!A:A, 'Tracked Data'!B80, 'Emissions Data'!Z:Z)</f>
        <v>4.6017216736000011</v>
      </c>
      <c r="H80" s="45">
        <f>SUMIF('Domicile Data'!A:A, 'Tracked Data'!B80, 'Domicile Data'!E:E)</f>
        <v>4</v>
      </c>
      <c r="I80" s="45">
        <f>SUMIF('Emissions Data'!A:A, 'Tracked Data'!B80, 'Emissions Data'!AH:AH)</f>
        <v>5.293506388</v>
      </c>
      <c r="J80" s="45">
        <f>SUMIF('Domicile Data'!A:A, 'Tracked Data'!B80, 'Domicile Data'!F:F)</f>
        <v>5</v>
      </c>
      <c r="K80" s="45">
        <f>SUMIF('Emissions Data'!A:A, 'Tracked Data'!B80, 'Emissions Data'!AP:AP)</f>
        <v>6.1970172239999997</v>
      </c>
      <c r="L80" s="45">
        <f>SUMIF('Domicile Data'!A:A, 'Tracked Data'!B80, 'Domicile Data'!G:G)</f>
        <v>6</v>
      </c>
      <c r="M80" s="45">
        <f>SUMIF('Emissions Data'!A:A, 'Tracked Data'!B80, 'Emissions Data'!AX:AX)</f>
        <v>4.1799655008000007</v>
      </c>
      <c r="N80" s="45">
        <f>SUMIF('Domicile Data'!A:A, 'Tracked Data'!B80, 'Domicile Data'!H:H)</f>
        <v>4</v>
      </c>
      <c r="O80" s="45">
        <f>SUMIF('Emissions Data'!A:A, 'Tracked Data'!B80, 'Emissions Data'!BF:BF)</f>
        <v>3.1349741256000008</v>
      </c>
      <c r="P80" s="45">
        <f>SUMIF('Domicile Data'!A:A, 'Tracked Data'!B80, 'Domicile Data'!I:I)</f>
        <v>3</v>
      </c>
      <c r="Q80" s="45">
        <f>SUMIF('Emissions Data'!A:A, 'Tracked Data'!B80, 'Emissions Data'!BN:BN)</f>
        <v>0</v>
      </c>
      <c r="R80" s="45">
        <f>SUMIF('Domicile Data'!A:A, 'Tracked Data'!B80, 'Domicile Data'!J:J)</f>
        <v>0</v>
      </c>
      <c r="S80" s="45">
        <f>SUMIF('Emissions Data'!A:A, 'Tracked Data'!B80, 'Emissions Data'!BV:BV)</f>
        <v>0</v>
      </c>
      <c r="T80" s="45">
        <f>SUMIF('Domicile Data'!A:A, 'Tracked Data'!B80, 'Domicile Data'!K:K)</f>
        <v>0</v>
      </c>
      <c r="U80" s="30">
        <f>SUMIF('Emissions Data'!A:A, 'Tracked Data'!B80, 'Emissions Data'!CD:CD)</f>
        <v>0</v>
      </c>
      <c r="V80" s="30">
        <f>SUMIF('Domicile Data'!A:A, 'Tracked Data'!B80, 'Domicile Data'!L:L)</f>
        <v>0</v>
      </c>
      <c r="W80" s="30">
        <f>SUMIF('Emissions Data'!A:A, 'Tracked Data'!B80, 'Emissions Data'!CL:CL)</f>
        <v>0</v>
      </c>
      <c r="X80" s="30">
        <f>SUMIF('Domicile Data'!A:A, 'Tracked Data'!B80, 'Domicile Data'!M:M)</f>
        <v>0</v>
      </c>
      <c r="Y80" s="30">
        <f>SUMIF('Emissions Data'!A:A, 'Tracked Data'!B80, 'Emissions Data'!CT:CT)</f>
        <v>0</v>
      </c>
      <c r="Z80" s="30">
        <f>SUMIF('Domicile Data'!A:A, 'Tracked Data'!B80, 'Domicile Data'!N:N)</f>
        <v>0</v>
      </c>
      <c r="AA80" s="30">
        <f>SUMIF('Emissions Data'!A:A, 'Tracked Data'!B80, 'Emissions Data'!DB:DB)</f>
        <v>0</v>
      </c>
      <c r="AB80" s="30">
        <f>SUMIF('Domicile Data'!A:A, 'Tracked Data'!B80, 'Domicile Data'!O:O)</f>
        <v>0</v>
      </c>
      <c r="AC80" s="30">
        <f>SUMIF('Emissions Data'!A:A, 'Tracked Data'!B80, 'Emissions Data'!DJ:DJ)</f>
        <v>0</v>
      </c>
      <c r="AD80" s="30">
        <f>SUMIF('Domicile Data'!A:A, 'Tracked Data'!B80, 'Domicile Data'!P:P)</f>
        <v>0</v>
      </c>
      <c r="AE80" s="30">
        <f>SUMIF('Emissions Data'!A:A, 'Tracked Data'!B80, 'Emissions Data'!DR:DR)</f>
        <v>0</v>
      </c>
      <c r="AF80" s="30">
        <f>SUMIF('Domicile Data'!A:A, 'Tracked Data'!B80, 'Domicile Data'!Q:Q)</f>
        <v>0</v>
      </c>
    </row>
    <row r="81" spans="2:32" x14ac:dyDescent="0.25">
      <c r="B81" t="s">
        <v>74</v>
      </c>
      <c r="C81" s="45">
        <f>SUMIF('Emissions Data'!A:A, 'Tracked Data'!B81, 'Emissions Data'!J:J)</f>
        <v>0</v>
      </c>
      <c r="D81" s="45">
        <f>SUMIF('Domicile Data'!A:A, 'Tracked Data'!B81, 'Domicile Data'!C:C)</f>
        <v>0</v>
      </c>
      <c r="E81" s="45">
        <f>SUMIF('Emissions Data'!A:A, 'Tracked Data'!B81, 'Emissions Data'!R:R)</f>
        <v>0</v>
      </c>
      <c r="F81" s="45">
        <f>SUMIF('Domicile Data'!A:A, 'Tracked Data'!B81, 'Domicile Data'!D:D)</f>
        <v>0</v>
      </c>
      <c r="G81" s="45">
        <f>SUMIF('Emissions Data'!A:A, 'Tracked Data'!B81, 'Emissions Data'!Z:Z)</f>
        <v>0</v>
      </c>
      <c r="H81" s="45">
        <f>SUMIF('Domicile Data'!A:A, 'Tracked Data'!B81, 'Domicile Data'!E:E)</f>
        <v>0</v>
      </c>
      <c r="I81" s="45">
        <f>SUMIF('Emissions Data'!A:A, 'Tracked Data'!B81, 'Emissions Data'!AH:AH)</f>
        <v>0</v>
      </c>
      <c r="J81" s="45">
        <f>SUMIF('Domicile Data'!A:A, 'Tracked Data'!B81, 'Domicile Data'!F:F)</f>
        <v>0</v>
      </c>
      <c r="K81" s="45">
        <f>SUMIF('Emissions Data'!A:A, 'Tracked Data'!B81, 'Emissions Data'!AP:AP)</f>
        <v>0</v>
      </c>
      <c r="L81" s="45">
        <f>SUMIF('Domicile Data'!A:A, 'Tracked Data'!B81, 'Domicile Data'!G:G)</f>
        <v>0</v>
      </c>
      <c r="M81" s="45">
        <f>SUMIF('Emissions Data'!A:A, 'Tracked Data'!B81, 'Emissions Data'!AX:AX)</f>
        <v>0</v>
      </c>
      <c r="N81" s="45">
        <f>SUMIF('Domicile Data'!A:A, 'Tracked Data'!B81, 'Domicile Data'!H:H)</f>
        <v>0</v>
      </c>
      <c r="O81" s="45">
        <f>SUMIF('Emissions Data'!A:A, 'Tracked Data'!B81, 'Emissions Data'!BF:BF)</f>
        <v>0</v>
      </c>
      <c r="P81" s="45">
        <f>SUMIF('Domicile Data'!A:A, 'Tracked Data'!B81, 'Domicile Data'!I:I)</f>
        <v>0</v>
      </c>
      <c r="Q81" s="45">
        <f>SUMIF('Emissions Data'!A:A, 'Tracked Data'!B81, 'Emissions Data'!BN:BN)</f>
        <v>0</v>
      </c>
      <c r="R81" s="45">
        <f>SUMIF('Domicile Data'!A:A, 'Tracked Data'!B81, 'Domicile Data'!J:J)</f>
        <v>0</v>
      </c>
      <c r="S81" s="45">
        <f>SUMIF('Emissions Data'!A:A, 'Tracked Data'!B81, 'Emissions Data'!BV:BV)</f>
        <v>0</v>
      </c>
      <c r="T81" s="45">
        <f>SUMIF('Domicile Data'!A:A, 'Tracked Data'!B81, 'Domicile Data'!K:K)</f>
        <v>0</v>
      </c>
      <c r="U81" s="30">
        <f>SUMIF('Emissions Data'!A:A, 'Tracked Data'!B81, 'Emissions Data'!CD:CD)</f>
        <v>0</v>
      </c>
      <c r="V81" s="30">
        <f>SUMIF('Domicile Data'!A:A, 'Tracked Data'!B81, 'Domicile Data'!L:L)</f>
        <v>0</v>
      </c>
      <c r="W81" s="30">
        <f>SUMIF('Emissions Data'!A:A, 'Tracked Data'!B81, 'Emissions Data'!CL:CL)</f>
        <v>0</v>
      </c>
      <c r="X81" s="30">
        <f>SUMIF('Domicile Data'!A:A, 'Tracked Data'!B81, 'Domicile Data'!M:M)</f>
        <v>0</v>
      </c>
      <c r="Y81" s="30">
        <f>SUMIF('Emissions Data'!A:A, 'Tracked Data'!B81, 'Emissions Data'!CT:CT)</f>
        <v>0</v>
      </c>
      <c r="Z81" s="30">
        <f>SUMIF('Domicile Data'!A:A, 'Tracked Data'!B81, 'Domicile Data'!N:N)</f>
        <v>0</v>
      </c>
      <c r="AA81" s="30">
        <f>SUMIF('Emissions Data'!A:A, 'Tracked Data'!B81, 'Emissions Data'!DB:DB)</f>
        <v>0</v>
      </c>
      <c r="AB81" s="30">
        <f>SUMIF('Domicile Data'!A:A, 'Tracked Data'!B81, 'Domicile Data'!O:O)</f>
        <v>0</v>
      </c>
      <c r="AC81" s="30">
        <f>SUMIF('Emissions Data'!A:A, 'Tracked Data'!B81, 'Emissions Data'!DJ:DJ)</f>
        <v>0</v>
      </c>
      <c r="AD81" s="30">
        <f>SUMIF('Domicile Data'!A:A, 'Tracked Data'!B81, 'Domicile Data'!P:P)</f>
        <v>0</v>
      </c>
      <c r="AE81" s="30">
        <f>SUMIF('Emissions Data'!A:A, 'Tracked Data'!B81, 'Emissions Data'!DR:DR)</f>
        <v>0</v>
      </c>
      <c r="AF81" s="30">
        <f>SUMIF('Domicile Data'!A:A, 'Tracked Data'!B81, 'Domicile Data'!Q:Q)</f>
        <v>0</v>
      </c>
    </row>
    <row r="82" spans="2:32" x14ac:dyDescent="0.25">
      <c r="B82" t="s">
        <v>75</v>
      </c>
      <c r="C82" s="45">
        <f>SUMIF('Emissions Data'!A:A, 'Tracked Data'!B82, 'Emissions Data'!J:J)</f>
        <v>0</v>
      </c>
      <c r="D82" s="45">
        <f>SUMIF('Domicile Data'!A:A, 'Tracked Data'!B82, 'Domicile Data'!C:C)</f>
        <v>0</v>
      </c>
      <c r="E82" s="45">
        <f>SUMIF('Emissions Data'!A:A, 'Tracked Data'!B82, 'Emissions Data'!R:R)</f>
        <v>0</v>
      </c>
      <c r="F82" s="45">
        <f>SUMIF('Domicile Data'!A:A, 'Tracked Data'!B82, 'Domicile Data'!D:D)</f>
        <v>0</v>
      </c>
      <c r="G82" s="45">
        <f>SUMIF('Emissions Data'!A:A, 'Tracked Data'!B82, 'Emissions Data'!Z:Z)</f>
        <v>0</v>
      </c>
      <c r="H82" s="45">
        <f>SUMIF('Domicile Data'!A:A, 'Tracked Data'!B82, 'Domicile Data'!E:E)</f>
        <v>0</v>
      </c>
      <c r="I82" s="45">
        <f>SUMIF('Emissions Data'!A:A, 'Tracked Data'!B82, 'Emissions Data'!AH:AH)</f>
        <v>0</v>
      </c>
      <c r="J82" s="45">
        <f>SUMIF('Domicile Data'!A:A, 'Tracked Data'!B82, 'Domicile Data'!F:F)</f>
        <v>0</v>
      </c>
      <c r="K82" s="45">
        <f>SUMIF('Emissions Data'!A:A, 'Tracked Data'!B82, 'Emissions Data'!AP:AP)</f>
        <v>0</v>
      </c>
      <c r="L82" s="45">
        <f>SUMIF('Domicile Data'!A:A, 'Tracked Data'!B82, 'Domicile Data'!G:G)</f>
        <v>0</v>
      </c>
      <c r="M82" s="45">
        <f>SUMIF('Emissions Data'!A:A, 'Tracked Data'!B82, 'Emissions Data'!AX:AX)</f>
        <v>0</v>
      </c>
      <c r="N82" s="45">
        <f>SUMIF('Domicile Data'!A:A, 'Tracked Data'!B82, 'Domicile Data'!H:H)</f>
        <v>0</v>
      </c>
      <c r="O82" s="45">
        <f>SUMIF('Emissions Data'!A:A, 'Tracked Data'!B82, 'Emissions Data'!BF:BF)</f>
        <v>0</v>
      </c>
      <c r="P82" s="45">
        <f>SUMIF('Domicile Data'!A:A, 'Tracked Data'!B82, 'Domicile Data'!I:I)</f>
        <v>0</v>
      </c>
      <c r="Q82" s="45">
        <f>SUMIF('Emissions Data'!A:A, 'Tracked Data'!B82, 'Emissions Data'!BN:BN)</f>
        <v>0</v>
      </c>
      <c r="R82" s="45">
        <f>SUMIF('Domicile Data'!A:A, 'Tracked Data'!B82, 'Domicile Data'!J:J)</f>
        <v>0</v>
      </c>
      <c r="S82" s="45">
        <f>SUMIF('Emissions Data'!A:A, 'Tracked Data'!B82, 'Emissions Data'!BV:BV)</f>
        <v>0</v>
      </c>
      <c r="T82" s="45">
        <f>SUMIF('Domicile Data'!A:A, 'Tracked Data'!B82, 'Domicile Data'!K:K)</f>
        <v>0</v>
      </c>
      <c r="U82" s="30">
        <f>SUMIF('Emissions Data'!A:A, 'Tracked Data'!B82, 'Emissions Data'!CD:CD)</f>
        <v>0</v>
      </c>
      <c r="V82" s="30">
        <f>SUMIF('Domicile Data'!A:A, 'Tracked Data'!B82, 'Domicile Data'!L:L)</f>
        <v>0</v>
      </c>
      <c r="W82" s="30">
        <f>SUMIF('Emissions Data'!A:A, 'Tracked Data'!B82, 'Emissions Data'!CL:CL)</f>
        <v>0</v>
      </c>
      <c r="X82" s="30">
        <f>SUMIF('Domicile Data'!A:A, 'Tracked Data'!B82, 'Domicile Data'!M:M)</f>
        <v>0</v>
      </c>
      <c r="Y82" s="30">
        <f>SUMIF('Emissions Data'!A:A, 'Tracked Data'!B82, 'Emissions Data'!CT:CT)</f>
        <v>0</v>
      </c>
      <c r="Z82" s="30">
        <f>SUMIF('Domicile Data'!A:A, 'Tracked Data'!B82, 'Domicile Data'!N:N)</f>
        <v>0</v>
      </c>
      <c r="AA82" s="30">
        <f>SUMIF('Emissions Data'!A:A, 'Tracked Data'!B82, 'Emissions Data'!DB:DB)</f>
        <v>0</v>
      </c>
      <c r="AB82" s="30">
        <f>SUMIF('Domicile Data'!A:A, 'Tracked Data'!B82, 'Domicile Data'!O:O)</f>
        <v>0</v>
      </c>
      <c r="AC82" s="30">
        <f>SUMIF('Emissions Data'!A:A, 'Tracked Data'!B82, 'Emissions Data'!DJ:DJ)</f>
        <v>0</v>
      </c>
      <c r="AD82" s="30">
        <f>SUMIF('Domicile Data'!A:A, 'Tracked Data'!B82, 'Domicile Data'!P:P)</f>
        <v>0</v>
      </c>
      <c r="AE82" s="30">
        <f>SUMIF('Emissions Data'!A:A, 'Tracked Data'!B82, 'Emissions Data'!DR:DR)</f>
        <v>0</v>
      </c>
      <c r="AF82" s="30">
        <f>SUMIF('Domicile Data'!A:A, 'Tracked Data'!B82, 'Domicile Data'!Q:Q)</f>
        <v>0</v>
      </c>
    </row>
    <row r="83" spans="2:32" x14ac:dyDescent="0.25">
      <c r="B83" t="s">
        <v>76</v>
      </c>
      <c r="C83" s="45">
        <f>SUMIF('Emissions Data'!A:A, 'Tracked Data'!B83, 'Emissions Data'!J:J)</f>
        <v>0</v>
      </c>
      <c r="D83" s="45">
        <f>SUMIF('Domicile Data'!A:A, 'Tracked Data'!B83, 'Domicile Data'!C:C)</f>
        <v>0</v>
      </c>
      <c r="E83" s="45">
        <f>SUMIF('Emissions Data'!A:A, 'Tracked Data'!B83, 'Emissions Data'!R:R)</f>
        <v>0</v>
      </c>
      <c r="F83" s="45">
        <f>SUMIF('Domicile Data'!A:A, 'Tracked Data'!B83, 'Domicile Data'!D:D)</f>
        <v>0</v>
      </c>
      <c r="G83" s="45">
        <f>SUMIF('Emissions Data'!A:A, 'Tracked Data'!B83, 'Emissions Data'!Z:Z)</f>
        <v>0</v>
      </c>
      <c r="H83" s="45">
        <f>SUMIF('Domicile Data'!A:A, 'Tracked Data'!B83, 'Domicile Data'!E:E)</f>
        <v>0</v>
      </c>
      <c r="I83" s="45">
        <f>SUMIF('Emissions Data'!A:A, 'Tracked Data'!B83, 'Emissions Data'!AH:AH)</f>
        <v>0</v>
      </c>
      <c r="J83" s="45">
        <f>SUMIF('Domicile Data'!A:A, 'Tracked Data'!B83, 'Domicile Data'!F:F)</f>
        <v>0</v>
      </c>
      <c r="K83" s="45">
        <f>SUMIF('Emissions Data'!A:A, 'Tracked Data'!B83, 'Emissions Data'!AP:AP)</f>
        <v>0</v>
      </c>
      <c r="L83" s="45">
        <f>SUMIF('Domicile Data'!A:A, 'Tracked Data'!B83, 'Domicile Data'!G:G)</f>
        <v>0</v>
      </c>
      <c r="M83" s="45">
        <f>SUMIF('Emissions Data'!A:A, 'Tracked Data'!B83, 'Emissions Data'!AX:AX)</f>
        <v>0</v>
      </c>
      <c r="N83" s="45">
        <f>SUMIF('Domicile Data'!A:A, 'Tracked Data'!B83, 'Domicile Data'!H:H)</f>
        <v>0</v>
      </c>
      <c r="O83" s="45">
        <f>SUMIF('Emissions Data'!A:A, 'Tracked Data'!B83, 'Emissions Data'!BF:BF)</f>
        <v>0</v>
      </c>
      <c r="P83" s="45">
        <f>SUMIF('Domicile Data'!A:A, 'Tracked Data'!B83, 'Domicile Data'!I:I)</f>
        <v>0</v>
      </c>
      <c r="Q83" s="45">
        <f>SUMIF('Emissions Data'!A:A, 'Tracked Data'!B83, 'Emissions Data'!BN:BN)</f>
        <v>0</v>
      </c>
      <c r="R83" s="45">
        <f>SUMIF('Domicile Data'!A:A, 'Tracked Data'!B83, 'Domicile Data'!J:J)</f>
        <v>0</v>
      </c>
      <c r="S83" s="45">
        <f>SUMIF('Emissions Data'!A:A, 'Tracked Data'!B83, 'Emissions Data'!BV:BV)</f>
        <v>0</v>
      </c>
      <c r="T83" s="45">
        <f>SUMIF('Domicile Data'!A:A, 'Tracked Data'!B83, 'Domicile Data'!K:K)</f>
        <v>0</v>
      </c>
      <c r="U83" s="30">
        <f>SUMIF('Emissions Data'!A:A, 'Tracked Data'!B83, 'Emissions Data'!CD:CD)</f>
        <v>0</v>
      </c>
      <c r="V83" s="30">
        <f>SUMIF('Domicile Data'!A:A, 'Tracked Data'!B83, 'Domicile Data'!L:L)</f>
        <v>0</v>
      </c>
      <c r="W83" s="30">
        <f>SUMIF('Emissions Data'!A:A, 'Tracked Data'!B83, 'Emissions Data'!CL:CL)</f>
        <v>0</v>
      </c>
      <c r="X83" s="30">
        <f>SUMIF('Domicile Data'!A:A, 'Tracked Data'!B83, 'Domicile Data'!M:M)</f>
        <v>0</v>
      </c>
      <c r="Y83" s="30">
        <f>SUMIF('Emissions Data'!A:A, 'Tracked Data'!B83, 'Emissions Data'!CT:CT)</f>
        <v>0</v>
      </c>
      <c r="Z83" s="30">
        <f>SUMIF('Domicile Data'!A:A, 'Tracked Data'!B83, 'Domicile Data'!N:N)</f>
        <v>0</v>
      </c>
      <c r="AA83" s="30">
        <f>SUMIF('Emissions Data'!A:A, 'Tracked Data'!B83, 'Emissions Data'!DB:DB)</f>
        <v>0</v>
      </c>
      <c r="AB83" s="30">
        <f>SUMIF('Domicile Data'!A:A, 'Tracked Data'!B83, 'Domicile Data'!O:O)</f>
        <v>0</v>
      </c>
      <c r="AC83" s="30">
        <f>SUMIF('Emissions Data'!A:A, 'Tracked Data'!B83, 'Emissions Data'!DJ:DJ)</f>
        <v>0</v>
      </c>
      <c r="AD83" s="30">
        <f>SUMIF('Domicile Data'!A:A, 'Tracked Data'!B83, 'Domicile Data'!P:P)</f>
        <v>0</v>
      </c>
      <c r="AE83" s="30">
        <f>SUMIF('Emissions Data'!A:A, 'Tracked Data'!B83, 'Emissions Data'!DR:DR)</f>
        <v>0</v>
      </c>
      <c r="AF83" s="30">
        <f>SUMIF('Domicile Data'!A:A, 'Tracked Data'!B83, 'Domicile Data'!Q:Q)</f>
        <v>0</v>
      </c>
    </row>
    <row r="84" spans="2:32" x14ac:dyDescent="0.25">
      <c r="B84" t="s">
        <v>77</v>
      </c>
      <c r="C84" s="45">
        <f>SUMIF('Emissions Data'!A:A, 'Tracked Data'!B84, 'Emissions Data'!J:J)</f>
        <v>0</v>
      </c>
      <c r="D84" s="45">
        <f>SUMIF('Domicile Data'!A:A, 'Tracked Data'!B84, 'Domicile Data'!C:C)</f>
        <v>0</v>
      </c>
      <c r="E84" s="45">
        <f>SUMIF('Emissions Data'!A:A, 'Tracked Data'!B84, 'Emissions Data'!R:R)</f>
        <v>0</v>
      </c>
      <c r="F84" s="45">
        <f>SUMIF('Domicile Data'!A:A, 'Tracked Data'!B84, 'Domicile Data'!D:D)</f>
        <v>0</v>
      </c>
      <c r="G84" s="45">
        <f>SUMIF('Emissions Data'!A:A, 'Tracked Data'!B84, 'Emissions Data'!Z:Z)</f>
        <v>0</v>
      </c>
      <c r="H84" s="45">
        <f>SUMIF('Domicile Data'!A:A, 'Tracked Data'!B84, 'Domicile Data'!E:E)</f>
        <v>0</v>
      </c>
      <c r="I84" s="45">
        <f>SUMIF('Emissions Data'!A:A, 'Tracked Data'!B84, 'Emissions Data'!AH:AH)</f>
        <v>0</v>
      </c>
      <c r="J84" s="45">
        <f>SUMIF('Domicile Data'!A:A, 'Tracked Data'!B84, 'Domicile Data'!F:F)</f>
        <v>0</v>
      </c>
      <c r="K84" s="45">
        <f>SUMIF('Emissions Data'!A:A, 'Tracked Data'!B84, 'Emissions Data'!AP:AP)</f>
        <v>0</v>
      </c>
      <c r="L84" s="45">
        <f>SUMIF('Domicile Data'!A:A, 'Tracked Data'!B84, 'Domicile Data'!G:G)</f>
        <v>0</v>
      </c>
      <c r="M84" s="45">
        <f>SUMIF('Emissions Data'!A:A, 'Tracked Data'!B84, 'Emissions Data'!AX:AX)</f>
        <v>0</v>
      </c>
      <c r="N84" s="45">
        <f>SUMIF('Domicile Data'!A:A, 'Tracked Data'!B84, 'Domicile Data'!H:H)</f>
        <v>0</v>
      </c>
      <c r="O84" s="45">
        <f>SUMIF('Emissions Data'!A:A, 'Tracked Data'!B84, 'Emissions Data'!BF:BF)</f>
        <v>0</v>
      </c>
      <c r="P84" s="45">
        <f>SUMIF('Domicile Data'!A:A, 'Tracked Data'!B84, 'Domicile Data'!I:I)</f>
        <v>0</v>
      </c>
      <c r="Q84" s="45">
        <f>SUMIF('Emissions Data'!A:A, 'Tracked Data'!B84, 'Emissions Data'!BN:BN)</f>
        <v>0</v>
      </c>
      <c r="R84" s="45">
        <f>SUMIF('Domicile Data'!A:A, 'Tracked Data'!B84, 'Domicile Data'!J:J)</f>
        <v>0</v>
      </c>
      <c r="S84" s="45">
        <f>SUMIF('Emissions Data'!A:A, 'Tracked Data'!B84, 'Emissions Data'!BV:BV)</f>
        <v>0</v>
      </c>
      <c r="T84" s="45">
        <f>SUMIF('Domicile Data'!A:A, 'Tracked Data'!B84, 'Domicile Data'!K:K)</f>
        <v>0</v>
      </c>
      <c r="U84" s="30">
        <f>SUMIF('Emissions Data'!A:A, 'Tracked Data'!B84, 'Emissions Data'!CD:CD)</f>
        <v>0</v>
      </c>
      <c r="V84" s="30">
        <f>SUMIF('Domicile Data'!A:A, 'Tracked Data'!B84, 'Domicile Data'!L:L)</f>
        <v>0</v>
      </c>
      <c r="W84" s="30">
        <f>SUMIF('Emissions Data'!A:A, 'Tracked Data'!B84, 'Emissions Data'!CL:CL)</f>
        <v>0</v>
      </c>
      <c r="X84" s="30">
        <f>SUMIF('Domicile Data'!A:A, 'Tracked Data'!B84, 'Domicile Data'!M:M)</f>
        <v>0</v>
      </c>
      <c r="Y84" s="30">
        <f>SUMIF('Emissions Data'!A:A, 'Tracked Data'!B84, 'Emissions Data'!CT:CT)</f>
        <v>0</v>
      </c>
      <c r="Z84" s="30">
        <f>SUMIF('Domicile Data'!A:A, 'Tracked Data'!B84, 'Domicile Data'!N:N)</f>
        <v>0</v>
      </c>
      <c r="AA84" s="30">
        <f>SUMIF('Emissions Data'!A:A, 'Tracked Data'!B84, 'Emissions Data'!DB:DB)</f>
        <v>0</v>
      </c>
      <c r="AB84" s="30">
        <f>SUMIF('Domicile Data'!A:A, 'Tracked Data'!B84, 'Domicile Data'!O:O)</f>
        <v>0</v>
      </c>
      <c r="AC84" s="30">
        <f>SUMIF('Emissions Data'!A:A, 'Tracked Data'!B84, 'Emissions Data'!DJ:DJ)</f>
        <v>0</v>
      </c>
      <c r="AD84" s="30">
        <f>SUMIF('Domicile Data'!A:A, 'Tracked Data'!B84, 'Domicile Data'!P:P)</f>
        <v>0</v>
      </c>
      <c r="AE84" s="30">
        <f>SUMIF('Emissions Data'!A:A, 'Tracked Data'!B84, 'Emissions Data'!DR:DR)</f>
        <v>0</v>
      </c>
      <c r="AF84" s="30">
        <f>SUMIF('Domicile Data'!A:A, 'Tracked Data'!B84, 'Domicile Data'!Q:Q)</f>
        <v>0</v>
      </c>
    </row>
    <row r="85" spans="2:32" x14ac:dyDescent="0.25">
      <c r="B85" t="s">
        <v>78</v>
      </c>
      <c r="C85" s="45">
        <f>SUMIF('Emissions Data'!A:A, 'Tracked Data'!B85, 'Emissions Data'!J:J)</f>
        <v>0</v>
      </c>
      <c r="D85" s="45">
        <f>SUMIF('Domicile Data'!A:A, 'Tracked Data'!B85, 'Domicile Data'!C:C)</f>
        <v>0</v>
      </c>
      <c r="E85" s="45">
        <f>SUMIF('Emissions Data'!A:A, 'Tracked Data'!B85, 'Emissions Data'!R:R)</f>
        <v>0</v>
      </c>
      <c r="F85" s="45">
        <f>SUMIF('Domicile Data'!A:A, 'Tracked Data'!B85, 'Domicile Data'!D:D)</f>
        <v>0</v>
      </c>
      <c r="G85" s="45">
        <f>SUMIF('Emissions Data'!A:A, 'Tracked Data'!B85, 'Emissions Data'!Z:Z)</f>
        <v>0</v>
      </c>
      <c r="H85" s="45">
        <f>SUMIF('Domicile Data'!A:A, 'Tracked Data'!B85, 'Domicile Data'!E:E)</f>
        <v>0</v>
      </c>
      <c r="I85" s="45">
        <f>SUMIF('Emissions Data'!A:A, 'Tracked Data'!B85, 'Emissions Data'!AH:AH)</f>
        <v>0</v>
      </c>
      <c r="J85" s="45">
        <f>SUMIF('Domicile Data'!A:A, 'Tracked Data'!B85, 'Domicile Data'!F:F)</f>
        <v>0</v>
      </c>
      <c r="K85" s="45">
        <f>SUMIF('Emissions Data'!A:A, 'Tracked Data'!B85, 'Emissions Data'!AP:AP)</f>
        <v>2.0259020699999999</v>
      </c>
      <c r="L85" s="45">
        <f>SUMIF('Domicile Data'!A:A, 'Tracked Data'!B85, 'Domicile Data'!G:G)</f>
        <v>1</v>
      </c>
      <c r="M85" s="45">
        <f>SUMIF('Emissions Data'!A:A, 'Tracked Data'!B85, 'Emissions Data'!AX:AX)</f>
        <v>0</v>
      </c>
      <c r="N85" s="45">
        <f>SUMIF('Domicile Data'!A:A, 'Tracked Data'!B85, 'Domicile Data'!H:H)</f>
        <v>0</v>
      </c>
      <c r="O85" s="45">
        <f>SUMIF('Emissions Data'!A:A, 'Tracked Data'!B85, 'Emissions Data'!BF:BF)</f>
        <v>0</v>
      </c>
      <c r="P85" s="45">
        <f>SUMIF('Domicile Data'!A:A, 'Tracked Data'!B85, 'Domicile Data'!I:I)</f>
        <v>0</v>
      </c>
      <c r="Q85" s="45">
        <f>SUMIF('Emissions Data'!A:A, 'Tracked Data'!B85, 'Emissions Data'!BN:BN)</f>
        <v>0</v>
      </c>
      <c r="R85" s="45">
        <f>SUMIF('Domicile Data'!A:A, 'Tracked Data'!B85, 'Domicile Data'!J:J)</f>
        <v>0</v>
      </c>
      <c r="S85" s="45">
        <f>SUMIF('Emissions Data'!A:A, 'Tracked Data'!B85, 'Emissions Data'!BV:BV)</f>
        <v>0</v>
      </c>
      <c r="T85" s="45">
        <f>SUMIF('Domicile Data'!A:A, 'Tracked Data'!B85, 'Domicile Data'!K:K)</f>
        <v>0</v>
      </c>
      <c r="U85" s="30">
        <f>SUMIF('Emissions Data'!A:A, 'Tracked Data'!B85, 'Emissions Data'!CD:CD)</f>
        <v>0</v>
      </c>
      <c r="V85" s="30">
        <f>SUMIF('Domicile Data'!A:A, 'Tracked Data'!B85, 'Domicile Data'!L:L)</f>
        <v>0</v>
      </c>
      <c r="W85" s="30">
        <f>SUMIF('Emissions Data'!A:A, 'Tracked Data'!B85, 'Emissions Data'!CL:CL)</f>
        <v>0</v>
      </c>
      <c r="X85" s="30">
        <f>SUMIF('Domicile Data'!A:A, 'Tracked Data'!B85, 'Domicile Data'!M:M)</f>
        <v>0</v>
      </c>
      <c r="Y85" s="30">
        <f>SUMIF('Emissions Data'!A:A, 'Tracked Data'!B85, 'Emissions Data'!CT:CT)</f>
        <v>0</v>
      </c>
      <c r="Z85" s="30">
        <f>SUMIF('Domicile Data'!A:A, 'Tracked Data'!B85, 'Domicile Data'!N:N)</f>
        <v>0</v>
      </c>
      <c r="AA85" s="30">
        <f>SUMIF('Emissions Data'!A:A, 'Tracked Data'!B85, 'Emissions Data'!DB:DB)</f>
        <v>0</v>
      </c>
      <c r="AB85" s="30">
        <f>SUMIF('Domicile Data'!A:A, 'Tracked Data'!B85, 'Domicile Data'!O:O)</f>
        <v>0</v>
      </c>
      <c r="AC85" s="30">
        <f>SUMIF('Emissions Data'!A:A, 'Tracked Data'!B85, 'Emissions Data'!DJ:DJ)</f>
        <v>0</v>
      </c>
      <c r="AD85" s="30">
        <f>SUMIF('Domicile Data'!A:A, 'Tracked Data'!B85, 'Domicile Data'!P:P)</f>
        <v>0</v>
      </c>
      <c r="AE85" s="30">
        <f>SUMIF('Emissions Data'!A:A, 'Tracked Data'!B85, 'Emissions Data'!DR:DR)</f>
        <v>0</v>
      </c>
      <c r="AF85" s="30">
        <f>SUMIF('Domicile Data'!A:A, 'Tracked Data'!B85, 'Domicile Data'!Q:Q)</f>
        <v>0</v>
      </c>
    </row>
    <row r="86" spans="2:32" x14ac:dyDescent="0.25">
      <c r="B86" t="s">
        <v>79</v>
      </c>
      <c r="C86" s="45">
        <f>SUMIF('Emissions Data'!A:A, 'Tracked Data'!B86, 'Emissions Data'!J:J)</f>
        <v>0</v>
      </c>
      <c r="D86" s="45">
        <f>SUMIF('Domicile Data'!A:A, 'Tracked Data'!B86, 'Domicile Data'!C:C)</f>
        <v>0</v>
      </c>
      <c r="E86" s="45">
        <f>SUMIF('Emissions Data'!A:A, 'Tracked Data'!B86, 'Emissions Data'!R:R)</f>
        <v>0</v>
      </c>
      <c r="F86" s="45">
        <f>SUMIF('Domicile Data'!A:A, 'Tracked Data'!B86, 'Domicile Data'!D:D)</f>
        <v>0</v>
      </c>
      <c r="G86" s="45">
        <f>SUMIF('Emissions Data'!A:A, 'Tracked Data'!B86, 'Emissions Data'!Z:Z)</f>
        <v>2.1289936664</v>
      </c>
      <c r="H86" s="45">
        <f>SUMIF('Domicile Data'!A:A, 'Tracked Data'!B86, 'Domicile Data'!E:E)</f>
        <v>1</v>
      </c>
      <c r="I86" s="45">
        <f>SUMIF('Emissions Data'!A:A, 'Tracked Data'!B86, 'Emissions Data'!AH:AH)</f>
        <v>0</v>
      </c>
      <c r="J86" s="45">
        <f>SUMIF('Domicile Data'!A:A, 'Tracked Data'!B86, 'Domicile Data'!F:F)</f>
        <v>0</v>
      </c>
      <c r="K86" s="45">
        <f>SUMIF('Emissions Data'!A:A, 'Tracked Data'!B86, 'Emissions Data'!AP:AP)</f>
        <v>0</v>
      </c>
      <c r="L86" s="45">
        <f>SUMIF('Domicile Data'!A:A, 'Tracked Data'!B86, 'Domicile Data'!G:G)</f>
        <v>0</v>
      </c>
      <c r="M86" s="45">
        <f>SUMIF('Emissions Data'!A:A, 'Tracked Data'!B86, 'Emissions Data'!AX:AX)</f>
        <v>0</v>
      </c>
      <c r="N86" s="45">
        <f>SUMIF('Domicile Data'!A:A, 'Tracked Data'!B86, 'Domicile Data'!H:H)</f>
        <v>0</v>
      </c>
      <c r="O86" s="45">
        <f>SUMIF('Emissions Data'!A:A, 'Tracked Data'!B86, 'Emissions Data'!BF:BF)</f>
        <v>0</v>
      </c>
      <c r="P86" s="45">
        <f>SUMIF('Domicile Data'!A:A, 'Tracked Data'!B86, 'Domicile Data'!I:I)</f>
        <v>0</v>
      </c>
      <c r="Q86" s="45">
        <f>SUMIF('Emissions Data'!A:A, 'Tracked Data'!B86, 'Emissions Data'!BN:BN)</f>
        <v>0</v>
      </c>
      <c r="R86" s="45">
        <f>SUMIF('Domicile Data'!A:A, 'Tracked Data'!B86, 'Domicile Data'!J:J)</f>
        <v>0</v>
      </c>
      <c r="S86" s="45">
        <f>SUMIF('Emissions Data'!A:A, 'Tracked Data'!B86, 'Emissions Data'!BV:BV)</f>
        <v>0</v>
      </c>
      <c r="T86" s="45">
        <f>SUMIF('Domicile Data'!A:A, 'Tracked Data'!B86, 'Domicile Data'!K:K)</f>
        <v>0</v>
      </c>
      <c r="U86" s="30">
        <f>SUMIF('Emissions Data'!A:A, 'Tracked Data'!B86, 'Emissions Data'!CD:CD)</f>
        <v>0</v>
      </c>
      <c r="V86" s="30">
        <f>SUMIF('Domicile Data'!A:A, 'Tracked Data'!B86, 'Domicile Data'!L:L)</f>
        <v>0</v>
      </c>
      <c r="W86" s="30">
        <f>SUMIF('Emissions Data'!A:A, 'Tracked Data'!B86, 'Emissions Data'!CL:CL)</f>
        <v>0</v>
      </c>
      <c r="X86" s="30">
        <f>SUMIF('Domicile Data'!A:A, 'Tracked Data'!B86, 'Domicile Data'!M:M)</f>
        <v>0</v>
      </c>
      <c r="Y86" s="30">
        <f>SUMIF('Emissions Data'!A:A, 'Tracked Data'!B86, 'Emissions Data'!CT:CT)</f>
        <v>0</v>
      </c>
      <c r="Z86" s="30">
        <f>SUMIF('Domicile Data'!A:A, 'Tracked Data'!B86, 'Domicile Data'!N:N)</f>
        <v>0</v>
      </c>
      <c r="AA86" s="30">
        <f>SUMIF('Emissions Data'!A:A, 'Tracked Data'!B86, 'Emissions Data'!DB:DB)</f>
        <v>0</v>
      </c>
      <c r="AB86" s="30">
        <f>SUMIF('Domicile Data'!A:A, 'Tracked Data'!B86, 'Domicile Data'!O:O)</f>
        <v>0</v>
      </c>
      <c r="AC86" s="30">
        <f>SUMIF('Emissions Data'!A:A, 'Tracked Data'!B86, 'Emissions Data'!DJ:DJ)</f>
        <v>0</v>
      </c>
      <c r="AD86" s="30">
        <f>SUMIF('Domicile Data'!A:A, 'Tracked Data'!B86, 'Domicile Data'!P:P)</f>
        <v>0</v>
      </c>
      <c r="AE86" s="30">
        <f>SUMIF('Emissions Data'!A:A, 'Tracked Data'!B86, 'Emissions Data'!DR:DR)</f>
        <v>0</v>
      </c>
      <c r="AF86" s="30">
        <f>SUMIF('Domicile Data'!A:A, 'Tracked Data'!B86, 'Domicile Data'!Q:Q)</f>
        <v>0</v>
      </c>
    </row>
    <row r="87" spans="2:32" x14ac:dyDescent="0.25">
      <c r="B87" t="s">
        <v>80</v>
      </c>
      <c r="C87" s="45">
        <f>SUMIF('Emissions Data'!A:A, 'Tracked Data'!B87, 'Emissions Data'!J:J)</f>
        <v>23.162600286400007</v>
      </c>
      <c r="D87" s="45">
        <f>SUMIF('Domicile Data'!A:A, 'Tracked Data'!B87, 'Domicile Data'!C:C)</f>
        <v>19</v>
      </c>
      <c r="E87" s="45">
        <f>SUMIF('Emissions Data'!A:A, 'Tracked Data'!B87, 'Emissions Data'!R:R)</f>
        <v>32.648500788800007</v>
      </c>
      <c r="F87" s="45">
        <f>SUMIF('Domicile Data'!A:A, 'Tracked Data'!B87, 'Domicile Data'!D:D)</f>
        <v>26</v>
      </c>
      <c r="G87" s="45">
        <f>SUMIF('Emissions Data'!A:A, 'Tracked Data'!B87, 'Emissions Data'!Z:Z)</f>
        <v>28.393167616800007</v>
      </c>
      <c r="H87" s="45">
        <f>SUMIF('Domicile Data'!A:A, 'Tracked Data'!B87, 'Domicile Data'!E:E)</f>
        <v>21</v>
      </c>
      <c r="I87" s="45">
        <f>SUMIF('Emissions Data'!A:A, 'Tracked Data'!B87, 'Emissions Data'!AH:AH)</f>
        <v>24.884999023999995</v>
      </c>
      <c r="J87" s="45">
        <f>SUMIF('Domicile Data'!A:A, 'Tracked Data'!B87, 'Domicile Data'!F:F)</f>
        <v>20</v>
      </c>
      <c r="K87" s="45">
        <f>SUMIF('Emissions Data'!A:A, 'Tracked Data'!B87, 'Emissions Data'!AP:AP)</f>
        <v>25.490886708000001</v>
      </c>
      <c r="L87" s="45">
        <f>SUMIF('Domicile Data'!A:A, 'Tracked Data'!B87, 'Domicile Data'!G:G)</f>
        <v>21</v>
      </c>
      <c r="M87" s="45">
        <f>SUMIF('Emissions Data'!A:A, 'Tracked Data'!B87, 'Emissions Data'!AX:AX)</f>
        <v>18.422058636000006</v>
      </c>
      <c r="N87" s="45">
        <f>SUMIF('Domicile Data'!A:A, 'Tracked Data'!B87, 'Domicile Data'!H:H)</f>
        <v>15</v>
      </c>
      <c r="O87" s="45">
        <f>SUMIF('Emissions Data'!A:A, 'Tracked Data'!B87, 'Emissions Data'!BF:BF)</f>
        <v>12.281372424000002</v>
      </c>
      <c r="P87" s="45">
        <f>SUMIF('Domicile Data'!A:A, 'Tracked Data'!B87, 'Domicile Data'!I:I)</f>
        <v>10</v>
      </c>
      <c r="Q87" s="45">
        <f>SUMIF('Emissions Data'!A:A, 'Tracked Data'!B87, 'Emissions Data'!BN:BN)</f>
        <v>0</v>
      </c>
      <c r="R87" s="45">
        <f>SUMIF('Domicile Data'!A:A, 'Tracked Data'!B87, 'Domicile Data'!J:J)</f>
        <v>0</v>
      </c>
      <c r="S87" s="45">
        <f>SUMIF('Emissions Data'!A:A, 'Tracked Data'!B87, 'Emissions Data'!BV:BV)</f>
        <v>0</v>
      </c>
      <c r="T87" s="45">
        <f>SUMIF('Domicile Data'!A:A, 'Tracked Data'!B87, 'Domicile Data'!K:K)</f>
        <v>0</v>
      </c>
      <c r="U87" s="30">
        <f>SUMIF('Emissions Data'!A:A, 'Tracked Data'!B87, 'Emissions Data'!CD:CD)</f>
        <v>0</v>
      </c>
      <c r="V87" s="30">
        <f>SUMIF('Domicile Data'!A:A, 'Tracked Data'!B87, 'Domicile Data'!L:L)</f>
        <v>0</v>
      </c>
      <c r="W87" s="30">
        <f>SUMIF('Emissions Data'!A:A, 'Tracked Data'!B87, 'Emissions Data'!CL:CL)</f>
        <v>0</v>
      </c>
      <c r="X87" s="30">
        <f>SUMIF('Domicile Data'!A:A, 'Tracked Data'!B87, 'Domicile Data'!M:M)</f>
        <v>0</v>
      </c>
      <c r="Y87" s="30">
        <f>SUMIF('Emissions Data'!A:A, 'Tracked Data'!B87, 'Emissions Data'!CT:CT)</f>
        <v>0</v>
      </c>
      <c r="Z87" s="30">
        <f>SUMIF('Domicile Data'!A:A, 'Tracked Data'!B87, 'Domicile Data'!N:N)</f>
        <v>0</v>
      </c>
      <c r="AA87" s="30">
        <f>SUMIF('Emissions Data'!A:A, 'Tracked Data'!B87, 'Emissions Data'!DB:DB)</f>
        <v>0</v>
      </c>
      <c r="AB87" s="30">
        <f>SUMIF('Domicile Data'!A:A, 'Tracked Data'!B87, 'Domicile Data'!O:O)</f>
        <v>0</v>
      </c>
      <c r="AC87" s="30">
        <f>SUMIF('Emissions Data'!A:A, 'Tracked Data'!B87, 'Emissions Data'!DJ:DJ)</f>
        <v>0</v>
      </c>
      <c r="AD87" s="30">
        <f>SUMIF('Domicile Data'!A:A, 'Tracked Data'!B87, 'Domicile Data'!P:P)</f>
        <v>0</v>
      </c>
      <c r="AE87" s="30">
        <f>SUMIF('Emissions Data'!A:A, 'Tracked Data'!B87, 'Emissions Data'!DR:DR)</f>
        <v>0</v>
      </c>
      <c r="AF87" s="30">
        <f>SUMIF('Domicile Data'!A:A, 'Tracked Data'!B87, 'Domicile Data'!Q:Q)</f>
        <v>0</v>
      </c>
    </row>
    <row r="88" spans="2:32" x14ac:dyDescent="0.25">
      <c r="B88" t="s">
        <v>81</v>
      </c>
      <c r="C88" s="45">
        <f>SUMIF('Emissions Data'!A:A, 'Tracked Data'!B88, 'Emissions Data'!J:J)</f>
        <v>0</v>
      </c>
      <c r="D88" s="45">
        <f>SUMIF('Domicile Data'!A:A, 'Tracked Data'!B88, 'Domicile Data'!C:C)</f>
        <v>0</v>
      </c>
      <c r="E88" s="45">
        <f>SUMIF('Emissions Data'!A:A, 'Tracked Data'!B88, 'Emissions Data'!R:R)</f>
        <v>0</v>
      </c>
      <c r="F88" s="45">
        <f>SUMIF('Domicile Data'!A:A, 'Tracked Data'!B88, 'Domicile Data'!D:D)</f>
        <v>0</v>
      </c>
      <c r="G88" s="45">
        <f>SUMIF('Emissions Data'!A:A, 'Tracked Data'!B88, 'Emissions Data'!Z:Z)</f>
        <v>0</v>
      </c>
      <c r="H88" s="45">
        <f>SUMIF('Domicile Data'!A:A, 'Tracked Data'!B88, 'Domicile Data'!E:E)</f>
        <v>0</v>
      </c>
      <c r="I88" s="45">
        <f>SUMIF('Emissions Data'!A:A, 'Tracked Data'!B88, 'Emissions Data'!AH:AH)</f>
        <v>0</v>
      </c>
      <c r="J88" s="45">
        <f>SUMIF('Domicile Data'!A:A, 'Tracked Data'!B88, 'Domicile Data'!F:F)</f>
        <v>0</v>
      </c>
      <c r="K88" s="45">
        <f>SUMIF('Emissions Data'!A:A, 'Tracked Data'!B88, 'Emissions Data'!AP:AP)</f>
        <v>1.4560661429999999</v>
      </c>
      <c r="L88" s="45">
        <f>SUMIF('Domicile Data'!A:A, 'Tracked Data'!B88, 'Domicile Data'!G:G)</f>
        <v>1</v>
      </c>
      <c r="M88" s="45">
        <f>SUMIF('Emissions Data'!A:A, 'Tracked Data'!B88, 'Emissions Data'!AX:AX)</f>
        <v>0</v>
      </c>
      <c r="N88" s="45">
        <f>SUMIF('Domicile Data'!A:A, 'Tracked Data'!B88, 'Domicile Data'!H:H)</f>
        <v>0</v>
      </c>
      <c r="O88" s="45">
        <f>SUMIF('Emissions Data'!A:A, 'Tracked Data'!B88, 'Emissions Data'!BF:BF)</f>
        <v>1.4732021934000001</v>
      </c>
      <c r="P88" s="45">
        <f>SUMIF('Domicile Data'!A:A, 'Tracked Data'!B88, 'Domicile Data'!I:I)</f>
        <v>1</v>
      </c>
      <c r="Q88" s="45">
        <f>SUMIF('Emissions Data'!A:A, 'Tracked Data'!B88, 'Emissions Data'!BN:BN)</f>
        <v>0</v>
      </c>
      <c r="R88" s="45">
        <f>SUMIF('Domicile Data'!A:A, 'Tracked Data'!B88, 'Domicile Data'!J:J)</f>
        <v>0</v>
      </c>
      <c r="S88" s="45">
        <f>SUMIF('Emissions Data'!A:A, 'Tracked Data'!B88, 'Emissions Data'!BV:BV)</f>
        <v>0</v>
      </c>
      <c r="T88" s="45">
        <f>SUMIF('Domicile Data'!A:A, 'Tracked Data'!B88, 'Domicile Data'!K:K)</f>
        <v>0</v>
      </c>
      <c r="U88" s="30">
        <f>SUMIF('Emissions Data'!A:A, 'Tracked Data'!B88, 'Emissions Data'!CD:CD)</f>
        <v>0</v>
      </c>
      <c r="V88" s="30">
        <f>SUMIF('Domicile Data'!A:A, 'Tracked Data'!B88, 'Domicile Data'!L:L)</f>
        <v>0</v>
      </c>
      <c r="W88" s="30">
        <f>SUMIF('Emissions Data'!A:A, 'Tracked Data'!B88, 'Emissions Data'!CL:CL)</f>
        <v>0</v>
      </c>
      <c r="X88" s="30">
        <f>SUMIF('Domicile Data'!A:A, 'Tracked Data'!B88, 'Domicile Data'!M:M)</f>
        <v>0</v>
      </c>
      <c r="Y88" s="30">
        <f>SUMIF('Emissions Data'!A:A, 'Tracked Data'!B88, 'Emissions Data'!CT:CT)</f>
        <v>0</v>
      </c>
      <c r="Z88" s="30">
        <f>SUMIF('Domicile Data'!A:A, 'Tracked Data'!B88, 'Domicile Data'!N:N)</f>
        <v>0</v>
      </c>
      <c r="AA88" s="30">
        <f>SUMIF('Emissions Data'!A:A, 'Tracked Data'!B88, 'Emissions Data'!DB:DB)</f>
        <v>0</v>
      </c>
      <c r="AB88" s="30">
        <f>SUMIF('Domicile Data'!A:A, 'Tracked Data'!B88, 'Domicile Data'!O:O)</f>
        <v>0</v>
      </c>
      <c r="AC88" s="30">
        <f>SUMIF('Emissions Data'!A:A, 'Tracked Data'!B88, 'Emissions Data'!DJ:DJ)</f>
        <v>0</v>
      </c>
      <c r="AD88" s="30">
        <f>SUMIF('Domicile Data'!A:A, 'Tracked Data'!B88, 'Domicile Data'!P:P)</f>
        <v>0</v>
      </c>
      <c r="AE88" s="30">
        <f>SUMIF('Emissions Data'!A:A, 'Tracked Data'!B88, 'Emissions Data'!DR:DR)</f>
        <v>0</v>
      </c>
      <c r="AF88" s="30">
        <f>SUMIF('Domicile Data'!A:A, 'Tracked Data'!B88, 'Domicile Data'!Q:Q)</f>
        <v>0</v>
      </c>
    </row>
    <row r="89" spans="2:32" x14ac:dyDescent="0.25">
      <c r="B89" t="s">
        <v>82</v>
      </c>
      <c r="C89" s="45">
        <f>SUMIF('Emissions Data'!A:A, 'Tracked Data'!B89, 'Emissions Data'!J:J)</f>
        <v>0</v>
      </c>
      <c r="D89" s="45">
        <f>SUMIF('Domicile Data'!A:A, 'Tracked Data'!B89, 'Domicile Data'!C:C)</f>
        <v>0</v>
      </c>
      <c r="E89" s="45">
        <f>SUMIF('Emissions Data'!A:A, 'Tracked Data'!B89, 'Emissions Data'!R:R)</f>
        <v>0</v>
      </c>
      <c r="F89" s="45">
        <f>SUMIF('Domicile Data'!A:A, 'Tracked Data'!B89, 'Domicile Data'!D:D)</f>
        <v>0</v>
      </c>
      <c r="G89" s="45">
        <f>SUMIF('Emissions Data'!A:A, 'Tracked Data'!B89, 'Emissions Data'!Z:Z)</f>
        <v>0</v>
      </c>
      <c r="H89" s="45">
        <f>SUMIF('Domicile Data'!A:A, 'Tracked Data'!B89, 'Domicile Data'!E:E)</f>
        <v>0</v>
      </c>
      <c r="I89" s="45">
        <f>SUMIF('Emissions Data'!A:A, 'Tracked Data'!B89, 'Emissions Data'!AH:AH)</f>
        <v>1.7813247936000003</v>
      </c>
      <c r="J89" s="45">
        <f>SUMIF('Domicile Data'!A:A, 'Tracked Data'!B89, 'Domicile Data'!F:F)</f>
        <v>1</v>
      </c>
      <c r="K89" s="45">
        <f>SUMIF('Emissions Data'!A:A, 'Tracked Data'!B89, 'Emissions Data'!AP:AP)</f>
        <v>1.7378053440000001</v>
      </c>
      <c r="L89" s="45">
        <f>SUMIF('Domicile Data'!A:A, 'Tracked Data'!B89, 'Domicile Data'!G:G)</f>
        <v>1</v>
      </c>
      <c r="M89" s="45">
        <f>SUMIF('Emissions Data'!A:A, 'Tracked Data'!B89, 'Emissions Data'!AX:AX)</f>
        <v>1.7582571072000006</v>
      </c>
      <c r="N89" s="45">
        <f>SUMIF('Domicile Data'!A:A, 'Tracked Data'!B89, 'Domicile Data'!H:H)</f>
        <v>1</v>
      </c>
      <c r="O89" s="45">
        <f>SUMIF('Emissions Data'!A:A, 'Tracked Data'!B89, 'Emissions Data'!BF:BF)</f>
        <v>0</v>
      </c>
      <c r="P89" s="45">
        <f>SUMIF('Domicile Data'!A:A, 'Tracked Data'!B89, 'Domicile Data'!I:I)</f>
        <v>0</v>
      </c>
      <c r="Q89" s="45">
        <f>SUMIF('Emissions Data'!A:A, 'Tracked Data'!B89, 'Emissions Data'!BN:BN)</f>
        <v>0</v>
      </c>
      <c r="R89" s="45">
        <f>SUMIF('Domicile Data'!A:A, 'Tracked Data'!B89, 'Domicile Data'!J:J)</f>
        <v>0</v>
      </c>
      <c r="S89" s="45">
        <f>SUMIF('Emissions Data'!A:A, 'Tracked Data'!B89, 'Emissions Data'!BV:BV)</f>
        <v>0</v>
      </c>
      <c r="T89" s="45">
        <f>SUMIF('Domicile Data'!A:A, 'Tracked Data'!B89, 'Domicile Data'!K:K)</f>
        <v>0</v>
      </c>
      <c r="U89" s="30">
        <f>SUMIF('Emissions Data'!A:A, 'Tracked Data'!B89, 'Emissions Data'!CD:CD)</f>
        <v>0</v>
      </c>
      <c r="V89" s="30">
        <f>SUMIF('Domicile Data'!A:A, 'Tracked Data'!B89, 'Domicile Data'!L:L)</f>
        <v>0</v>
      </c>
      <c r="W89" s="30">
        <f>SUMIF('Emissions Data'!A:A, 'Tracked Data'!B89, 'Emissions Data'!CL:CL)</f>
        <v>0</v>
      </c>
      <c r="X89" s="30">
        <f>SUMIF('Domicile Data'!A:A, 'Tracked Data'!B89, 'Domicile Data'!M:M)</f>
        <v>0</v>
      </c>
      <c r="Y89" s="30">
        <f>SUMIF('Emissions Data'!A:A, 'Tracked Data'!B89, 'Emissions Data'!CT:CT)</f>
        <v>0</v>
      </c>
      <c r="Z89" s="30">
        <f>SUMIF('Domicile Data'!A:A, 'Tracked Data'!B89, 'Domicile Data'!N:N)</f>
        <v>0</v>
      </c>
      <c r="AA89" s="30">
        <f>SUMIF('Emissions Data'!A:A, 'Tracked Data'!B89, 'Emissions Data'!DB:DB)</f>
        <v>0</v>
      </c>
      <c r="AB89" s="30">
        <f>SUMIF('Domicile Data'!A:A, 'Tracked Data'!B89, 'Domicile Data'!O:O)</f>
        <v>0</v>
      </c>
      <c r="AC89" s="30">
        <f>SUMIF('Emissions Data'!A:A, 'Tracked Data'!B89, 'Emissions Data'!DJ:DJ)</f>
        <v>0</v>
      </c>
      <c r="AD89" s="30">
        <f>SUMIF('Domicile Data'!A:A, 'Tracked Data'!B89, 'Domicile Data'!P:P)</f>
        <v>0</v>
      </c>
      <c r="AE89" s="30">
        <f>SUMIF('Emissions Data'!A:A, 'Tracked Data'!B89, 'Emissions Data'!DR:DR)</f>
        <v>0</v>
      </c>
      <c r="AF89" s="30">
        <f>SUMIF('Domicile Data'!A:A, 'Tracked Data'!B89, 'Domicile Data'!Q:Q)</f>
        <v>0</v>
      </c>
    </row>
    <row r="90" spans="2:32" x14ac:dyDescent="0.25">
      <c r="B90" t="s">
        <v>83</v>
      </c>
      <c r="C90" s="45">
        <f>SUMIF('Emissions Data'!A:A, 'Tracked Data'!B90, 'Emissions Data'!J:J)</f>
        <v>0</v>
      </c>
      <c r="D90" s="45">
        <f>SUMIF('Domicile Data'!A:A, 'Tracked Data'!B90, 'Domicile Data'!C:C)</f>
        <v>0</v>
      </c>
      <c r="E90" s="45">
        <f>SUMIF('Emissions Data'!A:A, 'Tracked Data'!B90, 'Emissions Data'!R:R)</f>
        <v>0</v>
      </c>
      <c r="F90" s="45">
        <f>SUMIF('Domicile Data'!A:A, 'Tracked Data'!B90, 'Domicile Data'!D:D)</f>
        <v>0</v>
      </c>
      <c r="G90" s="45">
        <f>SUMIF('Emissions Data'!A:A, 'Tracked Data'!B90, 'Emissions Data'!Z:Z)</f>
        <v>3.1974169944000006</v>
      </c>
      <c r="H90" s="45">
        <f>SUMIF('Domicile Data'!A:A, 'Tracked Data'!B90, 'Domicile Data'!E:E)</f>
        <v>1</v>
      </c>
      <c r="I90" s="45">
        <f>SUMIF('Emissions Data'!A:A, 'Tracked Data'!B90, 'Emissions Data'!AH:AH)</f>
        <v>2.9424721416000001</v>
      </c>
      <c r="J90" s="45">
        <f>SUMIF('Domicile Data'!A:A, 'Tracked Data'!B90, 'Domicile Data'!F:F)</f>
        <v>1</v>
      </c>
      <c r="K90" s="45">
        <f>SUMIF('Emissions Data'!A:A, 'Tracked Data'!B90, 'Emissions Data'!AP:AP)</f>
        <v>2.8705847640000002</v>
      </c>
      <c r="L90" s="45">
        <f>SUMIF('Domicile Data'!A:A, 'Tracked Data'!B90, 'Domicile Data'!G:G)</f>
        <v>1</v>
      </c>
      <c r="M90" s="45">
        <f>SUMIF('Emissions Data'!A:A, 'Tracked Data'!B90, 'Emissions Data'!AX:AX)</f>
        <v>2.9043679032000003</v>
      </c>
      <c r="N90" s="45">
        <f>SUMIF('Domicile Data'!A:A, 'Tracked Data'!B90, 'Domicile Data'!H:H)</f>
        <v>1</v>
      </c>
      <c r="O90" s="45">
        <f>SUMIF('Emissions Data'!A:A, 'Tracked Data'!B90, 'Emissions Data'!BF:BF)</f>
        <v>2.9043679032000003</v>
      </c>
      <c r="P90" s="45">
        <f>SUMIF('Domicile Data'!A:A, 'Tracked Data'!B90, 'Domicile Data'!I:I)</f>
        <v>1</v>
      </c>
      <c r="Q90" s="45">
        <f>SUMIF('Emissions Data'!A:A, 'Tracked Data'!B90, 'Emissions Data'!BN:BN)</f>
        <v>0</v>
      </c>
      <c r="R90" s="45">
        <f>SUMIF('Domicile Data'!A:A, 'Tracked Data'!B90, 'Domicile Data'!J:J)</f>
        <v>0</v>
      </c>
      <c r="S90" s="45">
        <f>SUMIF('Emissions Data'!A:A, 'Tracked Data'!B90, 'Emissions Data'!BV:BV)</f>
        <v>0</v>
      </c>
      <c r="T90" s="45">
        <f>SUMIF('Domicile Data'!A:A, 'Tracked Data'!B90, 'Domicile Data'!K:K)</f>
        <v>0</v>
      </c>
      <c r="U90" s="30">
        <f>SUMIF('Emissions Data'!A:A, 'Tracked Data'!B90, 'Emissions Data'!CD:CD)</f>
        <v>0</v>
      </c>
      <c r="V90" s="30">
        <f>SUMIF('Domicile Data'!A:A, 'Tracked Data'!B90, 'Domicile Data'!L:L)</f>
        <v>0</v>
      </c>
      <c r="W90" s="30">
        <f>SUMIF('Emissions Data'!A:A, 'Tracked Data'!B90, 'Emissions Data'!CL:CL)</f>
        <v>0</v>
      </c>
      <c r="X90" s="30">
        <f>SUMIF('Domicile Data'!A:A, 'Tracked Data'!B90, 'Domicile Data'!M:M)</f>
        <v>0</v>
      </c>
      <c r="Y90" s="30">
        <f>SUMIF('Emissions Data'!A:A, 'Tracked Data'!B90, 'Emissions Data'!CT:CT)</f>
        <v>0</v>
      </c>
      <c r="Z90" s="30">
        <f>SUMIF('Domicile Data'!A:A, 'Tracked Data'!B90, 'Domicile Data'!N:N)</f>
        <v>0</v>
      </c>
      <c r="AA90" s="30">
        <f>SUMIF('Emissions Data'!A:A, 'Tracked Data'!B90, 'Emissions Data'!DB:DB)</f>
        <v>0</v>
      </c>
      <c r="AB90" s="30">
        <f>SUMIF('Domicile Data'!A:A, 'Tracked Data'!B90, 'Domicile Data'!O:O)</f>
        <v>0</v>
      </c>
      <c r="AC90" s="30">
        <f>SUMIF('Emissions Data'!A:A, 'Tracked Data'!B90, 'Emissions Data'!DJ:DJ)</f>
        <v>0</v>
      </c>
      <c r="AD90" s="30">
        <f>SUMIF('Domicile Data'!A:A, 'Tracked Data'!B90, 'Domicile Data'!P:P)</f>
        <v>0</v>
      </c>
      <c r="AE90" s="30">
        <f>SUMIF('Emissions Data'!A:A, 'Tracked Data'!B90, 'Emissions Data'!DR:DR)</f>
        <v>0</v>
      </c>
      <c r="AF90" s="30">
        <f>SUMIF('Domicile Data'!A:A, 'Tracked Data'!B90, 'Domicile Data'!Q:Q)</f>
        <v>0</v>
      </c>
    </row>
    <row r="91" spans="2:32" x14ac:dyDescent="0.25">
      <c r="B91" t="s">
        <v>84</v>
      </c>
      <c r="C91" s="45">
        <f>SUMIF('Emissions Data'!A:A, 'Tracked Data'!B91, 'Emissions Data'!J:J)</f>
        <v>5.7582557256000007</v>
      </c>
      <c r="D91" s="45">
        <f>SUMIF('Domicile Data'!A:A, 'Tracked Data'!B91, 'Domicile Data'!C:C)</f>
        <v>3</v>
      </c>
      <c r="E91" s="45">
        <f>SUMIF('Emissions Data'!A:A, 'Tracked Data'!B91, 'Emissions Data'!R:R)</f>
        <v>5.9312623188000018</v>
      </c>
      <c r="F91" s="45">
        <f>SUMIF('Domicile Data'!A:A, 'Tracked Data'!B91, 'Domicile Data'!D:D)</f>
        <v>3</v>
      </c>
      <c r="G91" s="45">
        <f>SUMIF('Emissions Data'!A:A, 'Tracked Data'!B91, 'Emissions Data'!Z:Z)</f>
        <v>6.3863363508000006</v>
      </c>
      <c r="H91" s="45">
        <f>SUMIF('Domicile Data'!A:A, 'Tracked Data'!B91, 'Domicile Data'!E:E)</f>
        <v>3</v>
      </c>
      <c r="I91" s="45">
        <f>SUMIF('Emissions Data'!A:A, 'Tracked Data'!B91, 'Emissions Data'!AH:AH)</f>
        <v>1.9590414003999999</v>
      </c>
      <c r="J91" s="45">
        <f>SUMIF('Domicile Data'!A:A, 'Tracked Data'!B91, 'Domicile Data'!F:F)</f>
        <v>1</v>
      </c>
      <c r="K91" s="45">
        <f>SUMIF('Emissions Data'!A:A, 'Tracked Data'!B91, 'Emissions Data'!AP:AP)</f>
        <v>1.9111801660000001</v>
      </c>
      <c r="L91" s="45">
        <f>SUMIF('Domicile Data'!A:A, 'Tracked Data'!B91, 'Domicile Data'!G:G)</f>
        <v>1</v>
      </c>
      <c r="M91" s="45">
        <f>SUMIF('Emissions Data'!A:A, 'Tracked Data'!B91, 'Emissions Data'!AX:AX)</f>
        <v>1.9336723308000006</v>
      </c>
      <c r="N91" s="45">
        <f>SUMIF('Domicile Data'!A:A, 'Tracked Data'!B91, 'Domicile Data'!H:H)</f>
        <v>1</v>
      </c>
      <c r="O91" s="45">
        <f>SUMIF('Emissions Data'!A:A, 'Tracked Data'!B91, 'Emissions Data'!BF:BF)</f>
        <v>5.8010169924000019</v>
      </c>
      <c r="P91" s="45">
        <f>SUMIF('Domicile Data'!A:A, 'Tracked Data'!B91, 'Domicile Data'!I:I)</f>
        <v>3</v>
      </c>
      <c r="Q91" s="45">
        <f>SUMIF('Emissions Data'!A:A, 'Tracked Data'!B91, 'Emissions Data'!BN:BN)</f>
        <v>0</v>
      </c>
      <c r="R91" s="45">
        <f>SUMIF('Domicile Data'!A:A, 'Tracked Data'!B91, 'Domicile Data'!J:J)</f>
        <v>0</v>
      </c>
      <c r="S91" s="45">
        <f>SUMIF('Emissions Data'!A:A, 'Tracked Data'!B91, 'Emissions Data'!BV:BV)</f>
        <v>0</v>
      </c>
      <c r="T91" s="45">
        <f>SUMIF('Domicile Data'!A:A, 'Tracked Data'!B91, 'Domicile Data'!K:K)</f>
        <v>0</v>
      </c>
      <c r="U91" s="30">
        <f>SUMIF('Emissions Data'!A:A, 'Tracked Data'!B91, 'Emissions Data'!CD:CD)</f>
        <v>0</v>
      </c>
      <c r="V91" s="30">
        <f>SUMIF('Domicile Data'!A:A, 'Tracked Data'!B91, 'Domicile Data'!L:L)</f>
        <v>0</v>
      </c>
      <c r="W91" s="30">
        <f>SUMIF('Emissions Data'!A:A, 'Tracked Data'!B91, 'Emissions Data'!CL:CL)</f>
        <v>0</v>
      </c>
      <c r="X91" s="30">
        <f>SUMIF('Domicile Data'!A:A, 'Tracked Data'!B91, 'Domicile Data'!M:M)</f>
        <v>0</v>
      </c>
      <c r="Y91" s="30">
        <f>SUMIF('Emissions Data'!A:A, 'Tracked Data'!B91, 'Emissions Data'!CT:CT)</f>
        <v>0</v>
      </c>
      <c r="Z91" s="30">
        <f>SUMIF('Domicile Data'!A:A, 'Tracked Data'!B91, 'Domicile Data'!N:N)</f>
        <v>0</v>
      </c>
      <c r="AA91" s="30">
        <f>SUMIF('Emissions Data'!A:A, 'Tracked Data'!B91, 'Emissions Data'!DB:DB)</f>
        <v>0</v>
      </c>
      <c r="AB91" s="30">
        <f>SUMIF('Domicile Data'!A:A, 'Tracked Data'!B91, 'Domicile Data'!O:O)</f>
        <v>0</v>
      </c>
      <c r="AC91" s="30">
        <f>SUMIF('Emissions Data'!A:A, 'Tracked Data'!B91, 'Emissions Data'!DJ:DJ)</f>
        <v>0</v>
      </c>
      <c r="AD91" s="30">
        <f>SUMIF('Domicile Data'!A:A, 'Tracked Data'!B91, 'Domicile Data'!P:P)</f>
        <v>0</v>
      </c>
      <c r="AE91" s="30">
        <f>SUMIF('Emissions Data'!A:A, 'Tracked Data'!B91, 'Emissions Data'!DR:DR)</f>
        <v>0</v>
      </c>
      <c r="AF91" s="30">
        <f>SUMIF('Domicile Data'!A:A, 'Tracked Data'!B91, 'Domicile Data'!Q:Q)</f>
        <v>0</v>
      </c>
    </row>
    <row r="92" spans="2:32" x14ac:dyDescent="0.25">
      <c r="B92" t="s">
        <v>85</v>
      </c>
      <c r="C92" s="45">
        <f>SUMIF('Emissions Data'!A:A, 'Tracked Data'!B92, 'Emissions Data'!J:J)</f>
        <v>0</v>
      </c>
      <c r="D92" s="45">
        <f>SUMIF('Domicile Data'!A:A, 'Tracked Data'!B92, 'Domicile Data'!C:C)</f>
        <v>0</v>
      </c>
      <c r="E92" s="45">
        <f>SUMIF('Emissions Data'!A:A, 'Tracked Data'!B92, 'Emissions Data'!R:R)</f>
        <v>0</v>
      </c>
      <c r="F92" s="45">
        <f>SUMIF('Domicile Data'!A:A, 'Tracked Data'!B92, 'Domicile Data'!D:D)</f>
        <v>0</v>
      </c>
      <c r="G92" s="45">
        <f>SUMIF('Emissions Data'!A:A, 'Tracked Data'!B92, 'Emissions Data'!Z:Z)</f>
        <v>0</v>
      </c>
      <c r="H92" s="45">
        <f>SUMIF('Domicile Data'!A:A, 'Tracked Data'!B92, 'Domicile Data'!E:E)</f>
        <v>0</v>
      </c>
      <c r="I92" s="45">
        <f>SUMIF('Emissions Data'!A:A, 'Tracked Data'!B92, 'Emissions Data'!AH:AH)</f>
        <v>0</v>
      </c>
      <c r="J92" s="45">
        <f>SUMIF('Domicile Data'!A:A, 'Tracked Data'!B92, 'Domicile Data'!F:F)</f>
        <v>0</v>
      </c>
      <c r="K92" s="45">
        <f>SUMIF('Emissions Data'!A:A, 'Tracked Data'!B92, 'Emissions Data'!AP:AP)</f>
        <v>0</v>
      </c>
      <c r="L92" s="45">
        <f>SUMIF('Domicile Data'!A:A, 'Tracked Data'!B92, 'Domicile Data'!G:G)</f>
        <v>0</v>
      </c>
      <c r="M92" s="45">
        <f>SUMIF('Emissions Data'!A:A, 'Tracked Data'!B92, 'Emissions Data'!AX:AX)</f>
        <v>0</v>
      </c>
      <c r="N92" s="45">
        <f>SUMIF('Domicile Data'!A:A, 'Tracked Data'!B92, 'Domicile Data'!H:H)</f>
        <v>0</v>
      </c>
      <c r="O92" s="45">
        <f>SUMIF('Emissions Data'!A:A, 'Tracked Data'!B92, 'Emissions Data'!BF:BF)</f>
        <v>0</v>
      </c>
      <c r="P92" s="45">
        <f>SUMIF('Domicile Data'!A:A, 'Tracked Data'!B92, 'Domicile Data'!I:I)</f>
        <v>0</v>
      </c>
      <c r="Q92" s="45">
        <f>SUMIF('Emissions Data'!A:A, 'Tracked Data'!B92, 'Emissions Data'!BN:BN)</f>
        <v>0</v>
      </c>
      <c r="R92" s="45">
        <f>SUMIF('Domicile Data'!A:A, 'Tracked Data'!B92, 'Domicile Data'!J:J)</f>
        <v>0</v>
      </c>
      <c r="S92" s="45">
        <f>SUMIF('Emissions Data'!A:A, 'Tracked Data'!B92, 'Emissions Data'!BV:BV)</f>
        <v>0</v>
      </c>
      <c r="T92" s="45">
        <f>SUMIF('Domicile Data'!A:A, 'Tracked Data'!B92, 'Domicile Data'!K:K)</f>
        <v>0</v>
      </c>
      <c r="U92" s="30">
        <f>SUMIF('Emissions Data'!A:A, 'Tracked Data'!B92, 'Emissions Data'!CD:CD)</f>
        <v>0</v>
      </c>
      <c r="V92" s="30">
        <f>SUMIF('Domicile Data'!A:A, 'Tracked Data'!B92, 'Domicile Data'!L:L)</f>
        <v>0</v>
      </c>
      <c r="W92" s="30">
        <f>SUMIF('Emissions Data'!A:A, 'Tracked Data'!B92, 'Emissions Data'!CL:CL)</f>
        <v>0</v>
      </c>
      <c r="X92" s="30">
        <f>SUMIF('Domicile Data'!A:A, 'Tracked Data'!B92, 'Domicile Data'!M:M)</f>
        <v>0</v>
      </c>
      <c r="Y92" s="30">
        <f>SUMIF('Emissions Data'!A:A, 'Tracked Data'!B92, 'Emissions Data'!CT:CT)</f>
        <v>0</v>
      </c>
      <c r="Z92" s="30">
        <f>SUMIF('Domicile Data'!A:A, 'Tracked Data'!B92, 'Domicile Data'!N:N)</f>
        <v>0</v>
      </c>
      <c r="AA92" s="30">
        <f>SUMIF('Emissions Data'!A:A, 'Tracked Data'!B92, 'Emissions Data'!DB:DB)</f>
        <v>0</v>
      </c>
      <c r="AB92" s="30">
        <f>SUMIF('Domicile Data'!A:A, 'Tracked Data'!B92, 'Domicile Data'!O:O)</f>
        <v>0</v>
      </c>
      <c r="AC92" s="30">
        <f>SUMIF('Emissions Data'!A:A, 'Tracked Data'!B92, 'Emissions Data'!DJ:DJ)</f>
        <v>0</v>
      </c>
      <c r="AD92" s="30">
        <f>SUMIF('Domicile Data'!A:A, 'Tracked Data'!B92, 'Domicile Data'!P:P)</f>
        <v>0</v>
      </c>
      <c r="AE92" s="30">
        <f>SUMIF('Emissions Data'!A:A, 'Tracked Data'!B92, 'Emissions Data'!DR:DR)</f>
        <v>0</v>
      </c>
      <c r="AF92" s="30">
        <f>SUMIF('Domicile Data'!A:A, 'Tracked Data'!B92, 'Domicile Data'!Q:Q)</f>
        <v>0</v>
      </c>
    </row>
    <row r="93" spans="2:32" x14ac:dyDescent="0.25">
      <c r="B93" t="s">
        <v>86</v>
      </c>
      <c r="C93" s="45">
        <f>SUMIF('Emissions Data'!A:A, 'Tracked Data'!B93, 'Emissions Data'!J:J)</f>
        <v>3.0112797680000005</v>
      </c>
      <c r="D93" s="45">
        <f>SUMIF('Domicile Data'!A:A, 'Tracked Data'!B93, 'Domicile Data'!C:C)</f>
        <v>2</v>
      </c>
      <c r="E93" s="45">
        <f>SUMIF('Emissions Data'!A:A, 'Tracked Data'!B93, 'Emissions Data'!R:R)</f>
        <v>3.101753564</v>
      </c>
      <c r="F93" s="45">
        <f>SUMIF('Domicile Data'!A:A, 'Tracked Data'!B93, 'Domicile Data'!D:D)</f>
        <v>2</v>
      </c>
      <c r="G93" s="45">
        <f>SUMIF('Emissions Data'!A:A, 'Tracked Data'!B93, 'Emissions Data'!Z:Z)</f>
        <v>5.0096017860000002</v>
      </c>
      <c r="H93" s="45">
        <f>SUMIF('Domicile Data'!A:A, 'Tracked Data'!B93, 'Domicile Data'!E:E)</f>
        <v>3</v>
      </c>
      <c r="I93" s="45">
        <f>SUMIF('Emissions Data'!A:A, 'Tracked Data'!B93, 'Emissions Data'!AH:AH)</f>
        <v>3.0734420359999999</v>
      </c>
      <c r="J93" s="45">
        <f>SUMIF('Domicile Data'!A:A, 'Tracked Data'!B93, 'Domicile Data'!F:F)</f>
        <v>2</v>
      </c>
      <c r="K93" s="45">
        <f>SUMIF('Emissions Data'!A:A, 'Tracked Data'!B93, 'Emissions Data'!AP:AP)</f>
        <v>1.4991774699999998</v>
      </c>
      <c r="L93" s="45">
        <f>SUMIF('Domicile Data'!A:A, 'Tracked Data'!B93, 'Domicile Data'!G:G)</f>
        <v>1</v>
      </c>
      <c r="M93" s="45">
        <f>SUMIF('Emissions Data'!A:A, 'Tracked Data'!B93, 'Emissions Data'!AX:AX)</f>
        <v>3.0336417720000002</v>
      </c>
      <c r="N93" s="45">
        <f>SUMIF('Domicile Data'!A:A, 'Tracked Data'!B93, 'Domicile Data'!H:H)</f>
        <v>2</v>
      </c>
      <c r="O93" s="45">
        <f>SUMIF('Emissions Data'!A:A, 'Tracked Data'!B93, 'Emissions Data'!BF:BF)</f>
        <v>0</v>
      </c>
      <c r="P93" s="45">
        <f>SUMIF('Domicile Data'!A:A, 'Tracked Data'!B93, 'Domicile Data'!I:I)</f>
        <v>0</v>
      </c>
      <c r="Q93" s="45">
        <f>SUMIF('Emissions Data'!A:A, 'Tracked Data'!B93, 'Emissions Data'!BN:BN)</f>
        <v>0</v>
      </c>
      <c r="R93" s="45">
        <f>SUMIF('Domicile Data'!A:A, 'Tracked Data'!B93, 'Domicile Data'!J:J)</f>
        <v>0</v>
      </c>
      <c r="S93" s="45">
        <f>SUMIF('Emissions Data'!A:A, 'Tracked Data'!B93, 'Emissions Data'!BV:BV)</f>
        <v>0</v>
      </c>
      <c r="T93" s="45">
        <f>SUMIF('Domicile Data'!A:A, 'Tracked Data'!B93, 'Domicile Data'!K:K)</f>
        <v>0</v>
      </c>
      <c r="U93" s="30">
        <f>SUMIF('Emissions Data'!A:A, 'Tracked Data'!B93, 'Emissions Data'!CD:CD)</f>
        <v>0</v>
      </c>
      <c r="V93" s="30">
        <f>SUMIF('Domicile Data'!A:A, 'Tracked Data'!B93, 'Domicile Data'!L:L)</f>
        <v>0</v>
      </c>
      <c r="W93" s="30">
        <f>SUMIF('Emissions Data'!A:A, 'Tracked Data'!B93, 'Emissions Data'!CL:CL)</f>
        <v>0</v>
      </c>
      <c r="X93" s="30">
        <f>SUMIF('Domicile Data'!A:A, 'Tracked Data'!B93, 'Domicile Data'!M:M)</f>
        <v>0</v>
      </c>
      <c r="Y93" s="30">
        <f>SUMIF('Emissions Data'!A:A, 'Tracked Data'!B93, 'Emissions Data'!CT:CT)</f>
        <v>0</v>
      </c>
      <c r="Z93" s="30">
        <f>SUMIF('Domicile Data'!A:A, 'Tracked Data'!B93, 'Domicile Data'!N:N)</f>
        <v>0</v>
      </c>
      <c r="AA93" s="30">
        <f>SUMIF('Emissions Data'!A:A, 'Tracked Data'!B93, 'Emissions Data'!DB:DB)</f>
        <v>0</v>
      </c>
      <c r="AB93" s="30">
        <f>SUMIF('Domicile Data'!A:A, 'Tracked Data'!B93, 'Domicile Data'!O:O)</f>
        <v>0</v>
      </c>
      <c r="AC93" s="30">
        <f>SUMIF('Emissions Data'!A:A, 'Tracked Data'!B93, 'Emissions Data'!DJ:DJ)</f>
        <v>0</v>
      </c>
      <c r="AD93" s="30">
        <f>SUMIF('Domicile Data'!A:A, 'Tracked Data'!B93, 'Domicile Data'!P:P)</f>
        <v>0</v>
      </c>
      <c r="AE93" s="30">
        <f>SUMIF('Emissions Data'!A:A, 'Tracked Data'!B93, 'Emissions Data'!DR:DR)</f>
        <v>0</v>
      </c>
      <c r="AF93" s="30">
        <f>SUMIF('Domicile Data'!A:A, 'Tracked Data'!B93, 'Domicile Data'!Q:Q)</f>
        <v>0</v>
      </c>
    </row>
    <row r="94" spans="2:32" x14ac:dyDescent="0.25">
      <c r="B94" t="s">
        <v>87</v>
      </c>
      <c r="C94" s="45">
        <f>SUMIF('Emissions Data'!A:A, 'Tracked Data'!B94, 'Emissions Data'!J:J)</f>
        <v>65.875480475999993</v>
      </c>
      <c r="D94" s="45">
        <f>SUMIF('Domicile Data'!A:A, 'Tracked Data'!B94, 'Domicile Data'!C:C)</f>
        <v>39</v>
      </c>
      <c r="E94" s="45">
        <f>SUMIF('Emissions Data'!A:A, 'Tracked Data'!B94, 'Emissions Data'!R:R)</f>
        <v>73.074299843999995</v>
      </c>
      <c r="F94" s="45">
        <f>SUMIF('Domicile Data'!A:A, 'Tracked Data'!B94, 'Domicile Data'!D:D)</f>
        <v>42</v>
      </c>
      <c r="G94" s="45">
        <f>SUMIF('Emissions Data'!A:A, 'Tracked Data'!B94, 'Emissions Data'!Z:Z)</f>
        <v>59.947352384000006</v>
      </c>
      <c r="H94" s="45">
        <f>SUMIF('Domicile Data'!A:A, 'Tracked Data'!B94, 'Domicile Data'!E:E)</f>
        <v>32</v>
      </c>
      <c r="I94" s="45">
        <f>SUMIF('Emissions Data'!A:A, 'Tracked Data'!B94, 'Emissions Data'!AH:AH)</f>
        <v>77.579258309999986</v>
      </c>
      <c r="J94" s="45">
        <f>SUMIF('Domicile Data'!A:A, 'Tracked Data'!B94, 'Domicile Data'!F:F)</f>
        <v>45</v>
      </c>
      <c r="K94" s="45">
        <f>SUMIF('Emissions Data'!A:A, 'Tracked Data'!B94, 'Emissions Data'!AP:AP)</f>
        <v>161.45903712</v>
      </c>
      <c r="L94" s="45">
        <f>SUMIF('Domicile Data'!A:A, 'Tracked Data'!B94, 'Domicile Data'!G:G)</f>
        <v>96</v>
      </c>
      <c r="M94" s="45">
        <f>SUMIF('Emissions Data'!A:A, 'Tracked Data'!B94, 'Emissions Data'!AX:AX)</f>
        <v>149.74593796800002</v>
      </c>
      <c r="N94" s="45">
        <f>SUMIF('Domicile Data'!A:A, 'Tracked Data'!B94, 'Domicile Data'!H:H)</f>
        <v>88</v>
      </c>
      <c r="O94" s="45">
        <f>SUMIF('Emissions Data'!A:A, 'Tracked Data'!B94, 'Emissions Data'!BF:BF)</f>
        <v>541.1273667480001</v>
      </c>
      <c r="P94" s="45">
        <f>SUMIF('Domicile Data'!A:A, 'Tracked Data'!B94, 'Domicile Data'!I:I)</f>
        <v>318</v>
      </c>
      <c r="Q94" s="45">
        <f>SUMIF('Emissions Data'!A:A, 'Tracked Data'!B94, 'Emissions Data'!BN:BN)</f>
        <v>0</v>
      </c>
      <c r="R94" s="45">
        <f>SUMIF('Domicile Data'!A:A, 'Tracked Data'!B94, 'Domicile Data'!J:J)</f>
        <v>0</v>
      </c>
      <c r="S94" s="45">
        <f>SUMIF('Emissions Data'!A:A, 'Tracked Data'!B94, 'Emissions Data'!BV:BV)</f>
        <v>0</v>
      </c>
      <c r="T94" s="45">
        <f>SUMIF('Domicile Data'!A:A, 'Tracked Data'!B94, 'Domicile Data'!K:K)</f>
        <v>0</v>
      </c>
      <c r="U94" s="30">
        <f>SUMIF('Emissions Data'!A:A, 'Tracked Data'!B94, 'Emissions Data'!CD:CD)</f>
        <v>0</v>
      </c>
      <c r="V94" s="30">
        <f>SUMIF('Domicile Data'!A:A, 'Tracked Data'!B94, 'Domicile Data'!L:L)</f>
        <v>0</v>
      </c>
      <c r="W94" s="30">
        <f>SUMIF('Emissions Data'!A:A, 'Tracked Data'!B94, 'Emissions Data'!CL:CL)</f>
        <v>0</v>
      </c>
      <c r="X94" s="30">
        <f>SUMIF('Domicile Data'!A:A, 'Tracked Data'!B94, 'Domicile Data'!M:M)</f>
        <v>0</v>
      </c>
      <c r="Y94" s="30">
        <f>SUMIF('Emissions Data'!A:A, 'Tracked Data'!B94, 'Emissions Data'!CT:CT)</f>
        <v>0</v>
      </c>
      <c r="Z94" s="30">
        <f>SUMIF('Domicile Data'!A:A, 'Tracked Data'!B94, 'Domicile Data'!N:N)</f>
        <v>0</v>
      </c>
      <c r="AA94" s="30">
        <f>SUMIF('Emissions Data'!A:A, 'Tracked Data'!B94, 'Emissions Data'!DB:DB)</f>
        <v>0</v>
      </c>
      <c r="AB94" s="30">
        <f>SUMIF('Domicile Data'!A:A, 'Tracked Data'!B94, 'Domicile Data'!O:O)</f>
        <v>0</v>
      </c>
      <c r="AC94" s="30">
        <f>SUMIF('Emissions Data'!A:A, 'Tracked Data'!B94, 'Emissions Data'!DJ:DJ)</f>
        <v>0</v>
      </c>
      <c r="AD94" s="30">
        <f>SUMIF('Domicile Data'!A:A, 'Tracked Data'!B94, 'Domicile Data'!P:P)</f>
        <v>0</v>
      </c>
      <c r="AE94" s="30">
        <f>SUMIF('Emissions Data'!A:A, 'Tracked Data'!B94, 'Emissions Data'!DR:DR)</f>
        <v>0</v>
      </c>
      <c r="AF94" s="30">
        <f>SUMIF('Domicile Data'!A:A, 'Tracked Data'!B94, 'Domicile Data'!Q:Q)</f>
        <v>0</v>
      </c>
    </row>
    <row r="95" spans="2:32" x14ac:dyDescent="0.25">
      <c r="B95" t="s">
        <v>88</v>
      </c>
      <c r="C95" s="45">
        <f>SUMIF('Emissions Data'!A:A, 'Tracked Data'!B95, 'Emissions Data'!J:J)</f>
        <v>0</v>
      </c>
      <c r="D95" s="45">
        <f>SUMIF('Domicile Data'!A:A, 'Tracked Data'!B95, 'Domicile Data'!C:C)</f>
        <v>0</v>
      </c>
      <c r="E95" s="45">
        <f>SUMIF('Emissions Data'!A:A, 'Tracked Data'!B95, 'Emissions Data'!R:R)</f>
        <v>0</v>
      </c>
      <c r="F95" s="45">
        <f>SUMIF('Domicile Data'!A:A, 'Tracked Data'!B95, 'Domicile Data'!D:D)</f>
        <v>0</v>
      </c>
      <c r="G95" s="45">
        <f>SUMIF('Emissions Data'!A:A, 'Tracked Data'!B95, 'Emissions Data'!Z:Z)</f>
        <v>0</v>
      </c>
      <c r="H95" s="45">
        <f>SUMIF('Domicile Data'!A:A, 'Tracked Data'!B95, 'Domicile Data'!E:E)</f>
        <v>0</v>
      </c>
      <c r="I95" s="45">
        <f>SUMIF('Emissions Data'!A:A, 'Tracked Data'!B95, 'Emissions Data'!AH:AH)</f>
        <v>0</v>
      </c>
      <c r="J95" s="45">
        <f>SUMIF('Domicile Data'!A:A, 'Tracked Data'!B95, 'Domicile Data'!F:F)</f>
        <v>0</v>
      </c>
      <c r="K95" s="45">
        <f>SUMIF('Emissions Data'!A:A, 'Tracked Data'!B95, 'Emissions Data'!AP:AP)</f>
        <v>0</v>
      </c>
      <c r="L95" s="45">
        <f>SUMIF('Domicile Data'!A:A, 'Tracked Data'!B95, 'Domicile Data'!G:G)</f>
        <v>0</v>
      </c>
      <c r="M95" s="45">
        <f>SUMIF('Emissions Data'!A:A, 'Tracked Data'!B95, 'Emissions Data'!AX:AX)</f>
        <v>0</v>
      </c>
      <c r="N95" s="45">
        <f>SUMIF('Domicile Data'!A:A, 'Tracked Data'!B95, 'Domicile Data'!H:H)</f>
        <v>0</v>
      </c>
      <c r="O95" s="45">
        <f>SUMIF('Emissions Data'!A:A, 'Tracked Data'!B95, 'Emissions Data'!BF:BF)</f>
        <v>0</v>
      </c>
      <c r="P95" s="45">
        <f>SUMIF('Domicile Data'!A:A, 'Tracked Data'!B95, 'Domicile Data'!I:I)</f>
        <v>0</v>
      </c>
      <c r="Q95" s="45">
        <f>SUMIF('Emissions Data'!A:A, 'Tracked Data'!B95, 'Emissions Data'!BN:BN)</f>
        <v>0</v>
      </c>
      <c r="R95" s="45">
        <f>SUMIF('Domicile Data'!A:A, 'Tracked Data'!B95, 'Domicile Data'!J:J)</f>
        <v>0</v>
      </c>
      <c r="S95" s="45">
        <f>SUMIF('Emissions Data'!A:A, 'Tracked Data'!B95, 'Emissions Data'!BV:BV)</f>
        <v>0</v>
      </c>
      <c r="T95" s="45">
        <f>SUMIF('Domicile Data'!A:A, 'Tracked Data'!B95, 'Domicile Data'!K:K)</f>
        <v>0</v>
      </c>
      <c r="U95" s="30">
        <f>SUMIF('Emissions Data'!A:A, 'Tracked Data'!B95, 'Emissions Data'!CD:CD)</f>
        <v>0</v>
      </c>
      <c r="V95" s="30">
        <f>SUMIF('Domicile Data'!A:A, 'Tracked Data'!B95, 'Domicile Data'!L:L)</f>
        <v>0</v>
      </c>
      <c r="W95" s="30">
        <f>SUMIF('Emissions Data'!A:A, 'Tracked Data'!B95, 'Emissions Data'!CL:CL)</f>
        <v>0</v>
      </c>
      <c r="X95" s="30">
        <f>SUMIF('Domicile Data'!A:A, 'Tracked Data'!B95, 'Domicile Data'!M:M)</f>
        <v>0</v>
      </c>
      <c r="Y95" s="30">
        <f>SUMIF('Emissions Data'!A:A, 'Tracked Data'!B95, 'Emissions Data'!CT:CT)</f>
        <v>0</v>
      </c>
      <c r="Z95" s="30">
        <f>SUMIF('Domicile Data'!A:A, 'Tracked Data'!B95, 'Domicile Data'!N:N)</f>
        <v>0</v>
      </c>
      <c r="AA95" s="30">
        <f>SUMIF('Emissions Data'!A:A, 'Tracked Data'!B95, 'Emissions Data'!DB:DB)</f>
        <v>0</v>
      </c>
      <c r="AB95" s="30">
        <f>SUMIF('Domicile Data'!A:A, 'Tracked Data'!B95, 'Domicile Data'!O:O)</f>
        <v>0</v>
      </c>
      <c r="AC95" s="30">
        <f>SUMIF('Emissions Data'!A:A, 'Tracked Data'!B95, 'Emissions Data'!DJ:DJ)</f>
        <v>0</v>
      </c>
      <c r="AD95" s="30">
        <f>SUMIF('Domicile Data'!A:A, 'Tracked Data'!B95, 'Domicile Data'!P:P)</f>
        <v>0</v>
      </c>
      <c r="AE95" s="30">
        <f>SUMIF('Emissions Data'!A:A, 'Tracked Data'!B95, 'Emissions Data'!DR:DR)</f>
        <v>0</v>
      </c>
      <c r="AF95" s="30">
        <f>SUMIF('Domicile Data'!A:A, 'Tracked Data'!B95, 'Domicile Data'!Q:Q)</f>
        <v>0</v>
      </c>
    </row>
    <row r="96" spans="2:32" x14ac:dyDescent="0.25">
      <c r="B96" t="s">
        <v>89</v>
      </c>
      <c r="C96" s="45">
        <f>SUMIF('Emissions Data'!A:A, 'Tracked Data'!B96, 'Emissions Data'!J:J)</f>
        <v>0</v>
      </c>
      <c r="D96" s="45">
        <f>SUMIF('Domicile Data'!A:A, 'Tracked Data'!B96, 'Domicile Data'!C:C)</f>
        <v>0</v>
      </c>
      <c r="E96" s="45">
        <f>SUMIF('Emissions Data'!A:A, 'Tracked Data'!B96, 'Emissions Data'!R:R)</f>
        <v>0</v>
      </c>
      <c r="F96" s="45">
        <f>SUMIF('Domicile Data'!A:A, 'Tracked Data'!B96, 'Domicile Data'!D:D)</f>
        <v>0</v>
      </c>
      <c r="G96" s="45">
        <f>SUMIF('Emissions Data'!A:A, 'Tracked Data'!B96, 'Emissions Data'!Z:Z)</f>
        <v>0</v>
      </c>
      <c r="H96" s="45">
        <f>SUMIF('Domicile Data'!A:A, 'Tracked Data'!B96, 'Domicile Data'!E:E)</f>
        <v>0</v>
      </c>
      <c r="I96" s="45">
        <f>SUMIF('Emissions Data'!A:A, 'Tracked Data'!B96, 'Emissions Data'!AH:AH)</f>
        <v>0</v>
      </c>
      <c r="J96" s="45">
        <f>SUMIF('Domicile Data'!A:A, 'Tracked Data'!B96, 'Domicile Data'!F:F)</f>
        <v>0</v>
      </c>
      <c r="K96" s="45">
        <f>SUMIF('Emissions Data'!A:A, 'Tracked Data'!B96, 'Emissions Data'!AP:AP)</f>
        <v>0</v>
      </c>
      <c r="L96" s="45">
        <f>SUMIF('Domicile Data'!A:A, 'Tracked Data'!B96, 'Domicile Data'!G:G)</f>
        <v>0</v>
      </c>
      <c r="M96" s="45">
        <f>SUMIF('Emissions Data'!A:A, 'Tracked Data'!B96, 'Emissions Data'!AX:AX)</f>
        <v>0</v>
      </c>
      <c r="N96" s="45">
        <f>SUMIF('Domicile Data'!A:A, 'Tracked Data'!B96, 'Domicile Data'!H:H)</f>
        <v>0</v>
      </c>
      <c r="O96" s="45">
        <f>SUMIF('Emissions Data'!A:A, 'Tracked Data'!B96, 'Emissions Data'!BF:BF)</f>
        <v>0</v>
      </c>
      <c r="P96" s="45">
        <f>SUMIF('Domicile Data'!A:A, 'Tracked Data'!B96, 'Domicile Data'!I:I)</f>
        <v>0</v>
      </c>
      <c r="Q96" s="45">
        <f>SUMIF('Emissions Data'!A:A, 'Tracked Data'!B96, 'Emissions Data'!BN:BN)</f>
        <v>0</v>
      </c>
      <c r="R96" s="45">
        <f>SUMIF('Domicile Data'!A:A, 'Tracked Data'!B96, 'Domicile Data'!J:J)</f>
        <v>0</v>
      </c>
      <c r="S96" s="45">
        <f>SUMIF('Emissions Data'!A:A, 'Tracked Data'!B96, 'Emissions Data'!BV:BV)</f>
        <v>0</v>
      </c>
      <c r="T96" s="45">
        <f>SUMIF('Domicile Data'!A:A, 'Tracked Data'!B96, 'Domicile Data'!K:K)</f>
        <v>0</v>
      </c>
      <c r="U96" s="30">
        <f>SUMIF('Emissions Data'!A:A, 'Tracked Data'!B96, 'Emissions Data'!CD:CD)</f>
        <v>0</v>
      </c>
      <c r="V96" s="30">
        <f>SUMIF('Domicile Data'!A:A, 'Tracked Data'!B96, 'Domicile Data'!L:L)</f>
        <v>0</v>
      </c>
      <c r="W96" s="30">
        <f>SUMIF('Emissions Data'!A:A, 'Tracked Data'!B96, 'Emissions Data'!CL:CL)</f>
        <v>0</v>
      </c>
      <c r="X96" s="30">
        <f>SUMIF('Domicile Data'!A:A, 'Tracked Data'!B96, 'Domicile Data'!M:M)</f>
        <v>0</v>
      </c>
      <c r="Y96" s="30">
        <f>SUMIF('Emissions Data'!A:A, 'Tracked Data'!B96, 'Emissions Data'!CT:CT)</f>
        <v>0</v>
      </c>
      <c r="Z96" s="30">
        <f>SUMIF('Domicile Data'!A:A, 'Tracked Data'!B96, 'Domicile Data'!N:N)</f>
        <v>0</v>
      </c>
      <c r="AA96" s="30">
        <f>SUMIF('Emissions Data'!A:A, 'Tracked Data'!B96, 'Emissions Data'!DB:DB)</f>
        <v>0</v>
      </c>
      <c r="AB96" s="30">
        <f>SUMIF('Domicile Data'!A:A, 'Tracked Data'!B96, 'Domicile Data'!O:O)</f>
        <v>0</v>
      </c>
      <c r="AC96" s="30">
        <f>SUMIF('Emissions Data'!A:A, 'Tracked Data'!B96, 'Emissions Data'!DJ:DJ)</f>
        <v>0</v>
      </c>
      <c r="AD96" s="30">
        <f>SUMIF('Domicile Data'!A:A, 'Tracked Data'!B96, 'Domicile Data'!P:P)</f>
        <v>0</v>
      </c>
      <c r="AE96" s="30">
        <f>SUMIF('Emissions Data'!A:A, 'Tracked Data'!B96, 'Emissions Data'!DR:DR)</f>
        <v>0</v>
      </c>
      <c r="AF96" s="30">
        <f>SUMIF('Domicile Data'!A:A, 'Tracked Data'!B96, 'Domicile Data'!Q:Q)</f>
        <v>0</v>
      </c>
    </row>
    <row r="97" spans="2:32" x14ac:dyDescent="0.25">
      <c r="B97" t="s">
        <v>90</v>
      </c>
      <c r="C97" s="45">
        <f>SUMIF('Emissions Data'!A:A, 'Tracked Data'!B97, 'Emissions Data'!J:J)</f>
        <v>1.6536675140000003</v>
      </c>
      <c r="D97" s="45">
        <f>SUMIF('Domicile Data'!A:A, 'Tracked Data'!B97, 'Domicile Data'!C:C)</f>
        <v>1</v>
      </c>
      <c r="E97" s="45">
        <f>SUMIF('Emissions Data'!A:A, 'Tracked Data'!B97, 'Emissions Data'!R:R)</f>
        <v>0</v>
      </c>
      <c r="F97" s="45">
        <f>SUMIF('Domicile Data'!A:A, 'Tracked Data'!B97, 'Domicile Data'!D:D)</f>
        <v>0</v>
      </c>
      <c r="G97" s="45">
        <f>SUMIF('Emissions Data'!A:A, 'Tracked Data'!B97, 'Emissions Data'!Z:Z)</f>
        <v>0</v>
      </c>
      <c r="H97" s="45">
        <f>SUMIF('Domicile Data'!A:A, 'Tracked Data'!B97, 'Domicile Data'!E:E)</f>
        <v>0</v>
      </c>
      <c r="I97" s="45">
        <f>SUMIF('Emissions Data'!A:A, 'Tracked Data'!B97, 'Emissions Data'!AH:AH)</f>
        <v>3.3756088060000002</v>
      </c>
      <c r="J97" s="45">
        <f>SUMIF('Domicile Data'!A:A, 'Tracked Data'!B97, 'Domicile Data'!F:F)</f>
        <v>2</v>
      </c>
      <c r="K97" s="45">
        <f>SUMIF('Emissions Data'!A:A, 'Tracked Data'!B97, 'Emissions Data'!AP:AP)</f>
        <v>4.9397092350000005</v>
      </c>
      <c r="L97" s="45">
        <f>SUMIF('Domicile Data'!A:A, 'Tracked Data'!B97, 'Domicile Data'!G:G)</f>
        <v>3</v>
      </c>
      <c r="M97" s="45">
        <f>SUMIF('Emissions Data'!A:A, 'Tracked Data'!B97, 'Emissions Data'!AX:AX)</f>
        <v>6.6637911240000021</v>
      </c>
      <c r="N97" s="45">
        <f>SUMIF('Domicile Data'!A:A, 'Tracked Data'!B97, 'Domicile Data'!H:H)</f>
        <v>4</v>
      </c>
      <c r="O97" s="45">
        <f>SUMIF('Emissions Data'!A:A, 'Tracked Data'!B97, 'Emissions Data'!BF:BF)</f>
        <v>3.331895562000001</v>
      </c>
      <c r="P97" s="45">
        <f>SUMIF('Domicile Data'!A:A, 'Tracked Data'!B97, 'Domicile Data'!I:I)</f>
        <v>2</v>
      </c>
      <c r="Q97" s="45">
        <f>SUMIF('Emissions Data'!A:A, 'Tracked Data'!B97, 'Emissions Data'!BN:BN)</f>
        <v>0</v>
      </c>
      <c r="R97" s="45">
        <f>SUMIF('Domicile Data'!A:A, 'Tracked Data'!B97, 'Domicile Data'!J:J)</f>
        <v>0</v>
      </c>
      <c r="S97" s="45">
        <f>SUMIF('Emissions Data'!A:A, 'Tracked Data'!B97, 'Emissions Data'!BV:BV)</f>
        <v>0</v>
      </c>
      <c r="T97" s="45">
        <f>SUMIF('Domicile Data'!A:A, 'Tracked Data'!B97, 'Domicile Data'!K:K)</f>
        <v>0</v>
      </c>
      <c r="U97" s="30">
        <f>SUMIF('Emissions Data'!A:A, 'Tracked Data'!B97, 'Emissions Data'!CD:CD)</f>
        <v>0</v>
      </c>
      <c r="V97" s="30">
        <f>SUMIF('Domicile Data'!A:A, 'Tracked Data'!B97, 'Domicile Data'!L:L)</f>
        <v>0</v>
      </c>
      <c r="W97" s="30">
        <f>SUMIF('Emissions Data'!A:A, 'Tracked Data'!B97, 'Emissions Data'!CL:CL)</f>
        <v>0</v>
      </c>
      <c r="X97" s="30">
        <f>SUMIF('Domicile Data'!A:A, 'Tracked Data'!B97, 'Domicile Data'!M:M)</f>
        <v>0</v>
      </c>
      <c r="Y97" s="30">
        <f>SUMIF('Emissions Data'!A:A, 'Tracked Data'!B97, 'Emissions Data'!CT:CT)</f>
        <v>0</v>
      </c>
      <c r="Z97" s="30">
        <f>SUMIF('Domicile Data'!A:A, 'Tracked Data'!B97, 'Domicile Data'!N:N)</f>
        <v>0</v>
      </c>
      <c r="AA97" s="30">
        <f>SUMIF('Emissions Data'!A:A, 'Tracked Data'!B97, 'Emissions Data'!DB:DB)</f>
        <v>0</v>
      </c>
      <c r="AB97" s="30">
        <f>SUMIF('Domicile Data'!A:A, 'Tracked Data'!B97, 'Domicile Data'!O:O)</f>
        <v>0</v>
      </c>
      <c r="AC97" s="30">
        <f>SUMIF('Emissions Data'!A:A, 'Tracked Data'!B97, 'Emissions Data'!DJ:DJ)</f>
        <v>0</v>
      </c>
      <c r="AD97" s="30">
        <f>SUMIF('Domicile Data'!A:A, 'Tracked Data'!B97, 'Domicile Data'!P:P)</f>
        <v>0</v>
      </c>
      <c r="AE97" s="30">
        <f>SUMIF('Emissions Data'!A:A, 'Tracked Data'!B97, 'Emissions Data'!DR:DR)</f>
        <v>0</v>
      </c>
      <c r="AF97" s="30">
        <f>SUMIF('Domicile Data'!A:A, 'Tracked Data'!B97, 'Domicile Data'!Q:Q)</f>
        <v>0</v>
      </c>
    </row>
    <row r="98" spans="2:32" x14ac:dyDescent="0.25">
      <c r="B98" t="s">
        <v>91</v>
      </c>
      <c r="C98" s="45">
        <f>SUMIF('Emissions Data'!A:A, 'Tracked Data'!B98, 'Emissions Data'!J:J)</f>
        <v>52.566309657600009</v>
      </c>
      <c r="D98" s="45">
        <f>SUMIF('Domicile Data'!A:A, 'Tracked Data'!B98, 'Domicile Data'!C:C)</f>
        <v>24</v>
      </c>
      <c r="E98" s="45">
        <f>SUMIF('Emissions Data'!A:A, 'Tracked Data'!B98, 'Emissions Data'!R:R)</f>
        <v>45.121385504000003</v>
      </c>
      <c r="F98" s="45">
        <f>SUMIF('Domicile Data'!A:A, 'Tracked Data'!B98, 'Domicile Data'!D:D)</f>
        <v>20</v>
      </c>
      <c r="G98" s="45">
        <f>SUMIF('Emissions Data'!A:A, 'Tracked Data'!B98, 'Emissions Data'!Z:Z)</f>
        <v>43.724977257600003</v>
      </c>
      <c r="H98" s="45">
        <f>SUMIF('Domicile Data'!A:A, 'Tracked Data'!B98, 'Domicile Data'!E:E)</f>
        <v>18</v>
      </c>
      <c r="I98" s="45">
        <f>SUMIF('Emissions Data'!A:A, 'Tracked Data'!B98, 'Emissions Data'!AH:AH)</f>
        <v>44.709536096000001</v>
      </c>
      <c r="J98" s="45">
        <f>SUMIF('Domicile Data'!A:A, 'Tracked Data'!B98, 'Domicile Data'!F:F)</f>
        <v>20</v>
      </c>
      <c r="K98" s="45">
        <f>SUMIF('Emissions Data'!A:A, 'Tracked Data'!B98, 'Emissions Data'!AP:AP)</f>
        <v>30.532067888</v>
      </c>
      <c r="L98" s="45">
        <f>SUMIF('Domicile Data'!A:A, 'Tracked Data'!B98, 'Domicile Data'!G:G)</f>
        <v>14</v>
      </c>
      <c r="M98" s="45">
        <f>SUMIF('Emissions Data'!A:A, 'Tracked Data'!B98, 'Emissions Data'!AX:AX)</f>
        <v>46.337087361600005</v>
      </c>
      <c r="N98" s="45">
        <f>SUMIF('Domicile Data'!A:A, 'Tracked Data'!B98, 'Domicile Data'!H:H)</f>
        <v>21</v>
      </c>
      <c r="O98" s="45">
        <f>SUMIF('Emissions Data'!A:A, 'Tracked Data'!B98, 'Emissions Data'!BF:BF)</f>
        <v>35.304447513600003</v>
      </c>
      <c r="P98" s="45">
        <f>SUMIF('Domicile Data'!A:A, 'Tracked Data'!B98, 'Domicile Data'!I:I)</f>
        <v>16</v>
      </c>
      <c r="Q98" s="45">
        <f>SUMIF('Emissions Data'!A:A, 'Tracked Data'!B98, 'Emissions Data'!BN:BN)</f>
        <v>0</v>
      </c>
      <c r="R98" s="45">
        <f>SUMIF('Domicile Data'!A:A, 'Tracked Data'!B98, 'Domicile Data'!J:J)</f>
        <v>0</v>
      </c>
      <c r="S98" s="45">
        <f>SUMIF('Emissions Data'!A:A, 'Tracked Data'!B98, 'Emissions Data'!BV:BV)</f>
        <v>0</v>
      </c>
      <c r="T98" s="45">
        <f>SUMIF('Domicile Data'!A:A, 'Tracked Data'!B98, 'Domicile Data'!K:K)</f>
        <v>0</v>
      </c>
      <c r="U98" s="30">
        <f>SUMIF('Emissions Data'!A:A, 'Tracked Data'!B98, 'Emissions Data'!CD:CD)</f>
        <v>0</v>
      </c>
      <c r="V98" s="30">
        <f>SUMIF('Domicile Data'!A:A, 'Tracked Data'!B98, 'Domicile Data'!L:L)</f>
        <v>0</v>
      </c>
      <c r="W98" s="30">
        <f>SUMIF('Emissions Data'!A:A, 'Tracked Data'!B98, 'Emissions Data'!CL:CL)</f>
        <v>0</v>
      </c>
      <c r="X98" s="30">
        <f>SUMIF('Domicile Data'!A:A, 'Tracked Data'!B98, 'Domicile Data'!M:M)</f>
        <v>0</v>
      </c>
      <c r="Y98" s="30">
        <f>SUMIF('Emissions Data'!A:A, 'Tracked Data'!B98, 'Emissions Data'!CT:CT)</f>
        <v>0</v>
      </c>
      <c r="Z98" s="30">
        <f>SUMIF('Domicile Data'!A:A, 'Tracked Data'!B98, 'Domicile Data'!N:N)</f>
        <v>0</v>
      </c>
      <c r="AA98" s="30">
        <f>SUMIF('Emissions Data'!A:A, 'Tracked Data'!B98, 'Emissions Data'!DB:DB)</f>
        <v>0</v>
      </c>
      <c r="AB98" s="30">
        <f>SUMIF('Domicile Data'!A:A, 'Tracked Data'!B98, 'Domicile Data'!O:O)</f>
        <v>0</v>
      </c>
      <c r="AC98" s="30">
        <f>SUMIF('Emissions Data'!A:A, 'Tracked Data'!B98, 'Emissions Data'!DJ:DJ)</f>
        <v>0</v>
      </c>
      <c r="AD98" s="30">
        <f>SUMIF('Domicile Data'!A:A, 'Tracked Data'!B98, 'Domicile Data'!P:P)</f>
        <v>0</v>
      </c>
      <c r="AE98" s="30">
        <f>SUMIF('Emissions Data'!A:A, 'Tracked Data'!B98, 'Emissions Data'!DR:DR)</f>
        <v>0</v>
      </c>
      <c r="AF98" s="30">
        <f>SUMIF('Domicile Data'!A:A, 'Tracked Data'!B98, 'Domicile Data'!Q:Q)</f>
        <v>0</v>
      </c>
    </row>
    <row r="99" spans="2:32" x14ac:dyDescent="0.25">
      <c r="B99" t="s">
        <v>92</v>
      </c>
      <c r="C99" s="45">
        <f>SUMIF('Emissions Data'!A:A, 'Tracked Data'!B99, 'Emissions Data'!J:J)</f>
        <v>0</v>
      </c>
      <c r="D99" s="45">
        <f>SUMIF('Domicile Data'!A:A, 'Tracked Data'!B99, 'Domicile Data'!C:C)</f>
        <v>0</v>
      </c>
      <c r="E99" s="45">
        <f>SUMIF('Emissions Data'!A:A, 'Tracked Data'!B99, 'Emissions Data'!R:R)</f>
        <v>0</v>
      </c>
      <c r="F99" s="45">
        <f>SUMIF('Domicile Data'!A:A, 'Tracked Data'!B99, 'Domicile Data'!D:D)</f>
        <v>0</v>
      </c>
      <c r="G99" s="45">
        <f>SUMIF('Emissions Data'!A:A, 'Tracked Data'!B99, 'Emissions Data'!Z:Z)</f>
        <v>0</v>
      </c>
      <c r="H99" s="45">
        <f>SUMIF('Domicile Data'!A:A, 'Tracked Data'!B99, 'Domicile Data'!E:E)</f>
        <v>0</v>
      </c>
      <c r="I99" s="45">
        <f>SUMIF('Emissions Data'!A:A, 'Tracked Data'!B99, 'Emissions Data'!AH:AH)</f>
        <v>0</v>
      </c>
      <c r="J99" s="45">
        <f>SUMIF('Domicile Data'!A:A, 'Tracked Data'!B99, 'Domicile Data'!F:F)</f>
        <v>0</v>
      </c>
      <c r="K99" s="45">
        <f>SUMIF('Emissions Data'!A:A, 'Tracked Data'!B99, 'Emissions Data'!AP:AP)</f>
        <v>0</v>
      </c>
      <c r="L99" s="45">
        <f>SUMIF('Domicile Data'!A:A, 'Tracked Data'!B99, 'Domicile Data'!G:G)</f>
        <v>0</v>
      </c>
      <c r="M99" s="45">
        <f>SUMIF('Emissions Data'!A:A, 'Tracked Data'!B99, 'Emissions Data'!AX:AX)</f>
        <v>0</v>
      </c>
      <c r="N99" s="45">
        <f>SUMIF('Domicile Data'!A:A, 'Tracked Data'!B99, 'Domicile Data'!H:H)</f>
        <v>0</v>
      </c>
      <c r="O99" s="45">
        <f>SUMIF('Emissions Data'!A:A, 'Tracked Data'!B99, 'Emissions Data'!BF:BF)</f>
        <v>0</v>
      </c>
      <c r="P99" s="45">
        <f>SUMIF('Domicile Data'!A:A, 'Tracked Data'!B99, 'Domicile Data'!I:I)</f>
        <v>0</v>
      </c>
      <c r="Q99" s="45">
        <f>SUMIF('Emissions Data'!A:A, 'Tracked Data'!B99, 'Emissions Data'!BN:BN)</f>
        <v>0</v>
      </c>
      <c r="R99" s="45">
        <f>SUMIF('Domicile Data'!A:A, 'Tracked Data'!B99, 'Domicile Data'!J:J)</f>
        <v>0</v>
      </c>
      <c r="S99" s="45">
        <f>SUMIF('Emissions Data'!A:A, 'Tracked Data'!B99, 'Emissions Data'!BV:BV)</f>
        <v>0</v>
      </c>
      <c r="T99" s="45">
        <f>SUMIF('Domicile Data'!A:A, 'Tracked Data'!B99, 'Domicile Data'!K:K)</f>
        <v>0</v>
      </c>
      <c r="U99" s="30">
        <f>SUMIF('Emissions Data'!A:A, 'Tracked Data'!B99, 'Emissions Data'!CD:CD)</f>
        <v>0</v>
      </c>
      <c r="V99" s="30">
        <f>SUMIF('Domicile Data'!A:A, 'Tracked Data'!B99, 'Domicile Data'!L:L)</f>
        <v>0</v>
      </c>
      <c r="W99" s="30">
        <f>SUMIF('Emissions Data'!A:A, 'Tracked Data'!B99, 'Emissions Data'!CL:CL)</f>
        <v>0</v>
      </c>
      <c r="X99" s="30">
        <f>SUMIF('Domicile Data'!A:A, 'Tracked Data'!B99, 'Domicile Data'!M:M)</f>
        <v>0</v>
      </c>
      <c r="Y99" s="30">
        <f>SUMIF('Emissions Data'!A:A, 'Tracked Data'!B99, 'Emissions Data'!CT:CT)</f>
        <v>0</v>
      </c>
      <c r="Z99" s="30">
        <f>SUMIF('Domicile Data'!A:A, 'Tracked Data'!B99, 'Domicile Data'!N:N)</f>
        <v>0</v>
      </c>
      <c r="AA99" s="30">
        <f>SUMIF('Emissions Data'!A:A, 'Tracked Data'!B99, 'Emissions Data'!DB:DB)</f>
        <v>0</v>
      </c>
      <c r="AB99" s="30">
        <f>SUMIF('Domicile Data'!A:A, 'Tracked Data'!B99, 'Domicile Data'!O:O)</f>
        <v>0</v>
      </c>
      <c r="AC99" s="30">
        <f>SUMIF('Emissions Data'!A:A, 'Tracked Data'!B99, 'Emissions Data'!DJ:DJ)</f>
        <v>0</v>
      </c>
      <c r="AD99" s="30">
        <f>SUMIF('Domicile Data'!A:A, 'Tracked Data'!B99, 'Domicile Data'!P:P)</f>
        <v>0</v>
      </c>
      <c r="AE99" s="30">
        <f>SUMIF('Emissions Data'!A:A, 'Tracked Data'!B99, 'Emissions Data'!DR:DR)</f>
        <v>0</v>
      </c>
      <c r="AF99" s="30">
        <f>SUMIF('Domicile Data'!A:A, 'Tracked Data'!B99, 'Domicile Data'!Q:Q)</f>
        <v>0</v>
      </c>
    </row>
    <row r="100" spans="2:32" x14ac:dyDescent="0.25">
      <c r="B100" t="s">
        <v>93</v>
      </c>
      <c r="C100" s="45">
        <f>SUMIF('Emissions Data'!A:A, 'Tracked Data'!B100, 'Emissions Data'!J:J)</f>
        <v>0</v>
      </c>
      <c r="D100" s="45">
        <f>SUMIF('Domicile Data'!A:A, 'Tracked Data'!B100, 'Domicile Data'!C:C)</f>
        <v>0</v>
      </c>
      <c r="E100" s="45">
        <f>SUMIF('Emissions Data'!A:A, 'Tracked Data'!B100, 'Emissions Data'!R:R)</f>
        <v>0</v>
      </c>
      <c r="F100" s="45">
        <f>SUMIF('Domicile Data'!A:A, 'Tracked Data'!B100, 'Domicile Data'!D:D)</f>
        <v>0</v>
      </c>
      <c r="G100" s="45">
        <f>SUMIF('Emissions Data'!A:A, 'Tracked Data'!B100, 'Emissions Data'!Z:Z)</f>
        <v>0</v>
      </c>
      <c r="H100" s="45">
        <f>SUMIF('Domicile Data'!A:A, 'Tracked Data'!B100, 'Domicile Data'!E:E)</f>
        <v>0</v>
      </c>
      <c r="I100" s="45">
        <f>SUMIF('Emissions Data'!A:A, 'Tracked Data'!B100, 'Emissions Data'!AH:AH)</f>
        <v>0</v>
      </c>
      <c r="J100" s="45">
        <f>SUMIF('Domicile Data'!A:A, 'Tracked Data'!B100, 'Domicile Data'!F:F)</f>
        <v>0</v>
      </c>
      <c r="K100" s="45">
        <f>SUMIF('Emissions Data'!A:A, 'Tracked Data'!B100, 'Emissions Data'!AP:AP)</f>
        <v>0</v>
      </c>
      <c r="L100" s="45">
        <f>SUMIF('Domicile Data'!A:A, 'Tracked Data'!B100, 'Domicile Data'!G:G)</f>
        <v>0</v>
      </c>
      <c r="M100" s="45">
        <f>SUMIF('Emissions Data'!A:A, 'Tracked Data'!B100, 'Emissions Data'!AX:AX)</f>
        <v>1.7027940276000002</v>
      </c>
      <c r="N100" s="45">
        <f>SUMIF('Domicile Data'!A:A, 'Tracked Data'!B100, 'Domicile Data'!H:H)</f>
        <v>1</v>
      </c>
      <c r="O100" s="45">
        <f>SUMIF('Emissions Data'!A:A, 'Tracked Data'!B100, 'Emissions Data'!BF:BF)</f>
        <v>1.7027940276000002</v>
      </c>
      <c r="P100" s="45">
        <f>SUMIF('Domicile Data'!A:A, 'Tracked Data'!B100, 'Domicile Data'!I:I)</f>
        <v>1</v>
      </c>
      <c r="Q100" s="45">
        <f>SUMIF('Emissions Data'!A:A, 'Tracked Data'!B100, 'Emissions Data'!BN:BN)</f>
        <v>0</v>
      </c>
      <c r="R100" s="45">
        <f>SUMIF('Domicile Data'!A:A, 'Tracked Data'!B100, 'Domicile Data'!J:J)</f>
        <v>0</v>
      </c>
      <c r="S100" s="45">
        <f>SUMIF('Emissions Data'!A:A, 'Tracked Data'!B100, 'Emissions Data'!BV:BV)</f>
        <v>0</v>
      </c>
      <c r="T100" s="45">
        <f>SUMIF('Domicile Data'!A:A, 'Tracked Data'!B100, 'Domicile Data'!K:K)</f>
        <v>0</v>
      </c>
      <c r="U100" s="30">
        <f>SUMIF('Emissions Data'!A:A, 'Tracked Data'!B100, 'Emissions Data'!CD:CD)</f>
        <v>0</v>
      </c>
      <c r="V100" s="30">
        <f>SUMIF('Domicile Data'!A:A, 'Tracked Data'!B100, 'Domicile Data'!L:L)</f>
        <v>0</v>
      </c>
      <c r="W100" s="30">
        <f>SUMIF('Emissions Data'!A:A, 'Tracked Data'!B100, 'Emissions Data'!CL:CL)</f>
        <v>0</v>
      </c>
      <c r="X100" s="30">
        <f>SUMIF('Domicile Data'!A:A, 'Tracked Data'!B100, 'Domicile Data'!M:M)</f>
        <v>0</v>
      </c>
      <c r="Y100" s="30">
        <f>SUMIF('Emissions Data'!A:A, 'Tracked Data'!B100, 'Emissions Data'!CT:CT)</f>
        <v>0</v>
      </c>
      <c r="Z100" s="30">
        <f>SUMIF('Domicile Data'!A:A, 'Tracked Data'!B100, 'Domicile Data'!N:N)</f>
        <v>0</v>
      </c>
      <c r="AA100" s="30">
        <f>SUMIF('Emissions Data'!A:A, 'Tracked Data'!B100, 'Emissions Data'!DB:DB)</f>
        <v>0</v>
      </c>
      <c r="AB100" s="30">
        <f>SUMIF('Domicile Data'!A:A, 'Tracked Data'!B100, 'Domicile Data'!O:O)</f>
        <v>0</v>
      </c>
      <c r="AC100" s="30">
        <f>SUMIF('Emissions Data'!A:A, 'Tracked Data'!B100, 'Emissions Data'!DJ:DJ)</f>
        <v>0</v>
      </c>
      <c r="AD100" s="30">
        <f>SUMIF('Domicile Data'!A:A, 'Tracked Data'!B100, 'Domicile Data'!P:P)</f>
        <v>0</v>
      </c>
      <c r="AE100" s="30">
        <f>SUMIF('Emissions Data'!A:A, 'Tracked Data'!B100, 'Emissions Data'!DR:DR)</f>
        <v>0</v>
      </c>
      <c r="AF100" s="30">
        <f>SUMIF('Domicile Data'!A:A, 'Tracked Data'!B100, 'Domicile Data'!Q:Q)</f>
        <v>0</v>
      </c>
    </row>
    <row r="101" spans="2:32" x14ac:dyDescent="0.25">
      <c r="B101" t="s">
        <v>94</v>
      </c>
      <c r="C101" s="45">
        <f>SUMIF('Emissions Data'!A:A, 'Tracked Data'!B101, 'Emissions Data'!J:J)</f>
        <v>9.605976001600002</v>
      </c>
      <c r="D101" s="45">
        <f>SUMIF('Domicile Data'!A:A, 'Tracked Data'!B101, 'Domicile Data'!C:C)</f>
        <v>11</v>
      </c>
      <c r="E101" s="45">
        <f>SUMIF('Emissions Data'!A:A, 'Tracked Data'!B101, 'Emissions Data'!R:R)</f>
        <v>9.8945872168000015</v>
      </c>
      <c r="F101" s="45">
        <f>SUMIF('Domicile Data'!A:A, 'Tracked Data'!B101, 'Domicile Data'!D:D)</f>
        <v>11</v>
      </c>
      <c r="G101" s="45">
        <f>SUMIF('Emissions Data'!A:A, 'Tracked Data'!B101, 'Emissions Data'!Z:Z)</f>
        <v>8.7167012472000032</v>
      </c>
      <c r="H101" s="45">
        <f>SUMIF('Domicile Data'!A:A, 'Tracked Data'!B101, 'Domicile Data'!E:E)</f>
        <v>9</v>
      </c>
      <c r="I101" s="45">
        <f>SUMIF('Emissions Data'!A:A, 'Tracked Data'!B101, 'Emissions Data'!AH:AH)</f>
        <v>8.0216783208000013</v>
      </c>
      <c r="J101" s="45">
        <f>SUMIF('Domicile Data'!A:A, 'Tracked Data'!B101, 'Domicile Data'!F:F)</f>
        <v>9</v>
      </c>
      <c r="K101" s="45">
        <f>SUMIF('Emissions Data'!A:A, 'Tracked Data'!B101, 'Emissions Data'!AP:AP)</f>
        <v>12.173312872</v>
      </c>
      <c r="L101" s="45">
        <f>SUMIF('Domicile Data'!A:A, 'Tracked Data'!B101, 'Domicile Data'!G:G)</f>
        <v>14</v>
      </c>
      <c r="M101" s="45">
        <f>SUMIF('Emissions Data'!A:A, 'Tracked Data'!B101, 'Emissions Data'!AX:AX)</f>
        <v>14.076088358400003</v>
      </c>
      <c r="N101" s="45">
        <f>SUMIF('Domicile Data'!A:A, 'Tracked Data'!B101, 'Domicile Data'!H:H)</f>
        <v>16</v>
      </c>
      <c r="O101" s="45">
        <f>SUMIF('Emissions Data'!A:A, 'Tracked Data'!B101, 'Emissions Data'!BF:BF)</f>
        <v>22.873643582400007</v>
      </c>
      <c r="P101" s="45">
        <f>SUMIF('Domicile Data'!A:A, 'Tracked Data'!B101, 'Domicile Data'!I:I)</f>
        <v>26</v>
      </c>
      <c r="Q101" s="45">
        <f>SUMIF('Emissions Data'!A:A, 'Tracked Data'!B101, 'Emissions Data'!BN:BN)</f>
        <v>0</v>
      </c>
      <c r="R101" s="45">
        <f>SUMIF('Domicile Data'!A:A, 'Tracked Data'!B101, 'Domicile Data'!J:J)</f>
        <v>0</v>
      </c>
      <c r="S101" s="45">
        <f>SUMIF('Emissions Data'!A:A, 'Tracked Data'!B101, 'Emissions Data'!BV:BV)</f>
        <v>0</v>
      </c>
      <c r="T101" s="45">
        <f>SUMIF('Domicile Data'!A:A, 'Tracked Data'!B101, 'Domicile Data'!K:K)</f>
        <v>0</v>
      </c>
      <c r="U101" s="30">
        <f>SUMIF('Emissions Data'!A:A, 'Tracked Data'!B101, 'Emissions Data'!CD:CD)</f>
        <v>0</v>
      </c>
      <c r="V101" s="30">
        <f>SUMIF('Domicile Data'!A:A, 'Tracked Data'!B101, 'Domicile Data'!L:L)</f>
        <v>0</v>
      </c>
      <c r="W101" s="30">
        <f>SUMIF('Emissions Data'!A:A, 'Tracked Data'!B101, 'Emissions Data'!CL:CL)</f>
        <v>0</v>
      </c>
      <c r="X101" s="30">
        <f>SUMIF('Domicile Data'!A:A, 'Tracked Data'!B101, 'Domicile Data'!M:M)</f>
        <v>0</v>
      </c>
      <c r="Y101" s="30">
        <f>SUMIF('Emissions Data'!A:A, 'Tracked Data'!B101, 'Emissions Data'!CT:CT)</f>
        <v>0</v>
      </c>
      <c r="Z101" s="30">
        <f>SUMIF('Domicile Data'!A:A, 'Tracked Data'!B101, 'Domicile Data'!N:N)</f>
        <v>0</v>
      </c>
      <c r="AA101" s="30">
        <f>SUMIF('Emissions Data'!A:A, 'Tracked Data'!B101, 'Emissions Data'!DB:DB)</f>
        <v>0</v>
      </c>
      <c r="AB101" s="30">
        <f>SUMIF('Domicile Data'!A:A, 'Tracked Data'!B101, 'Domicile Data'!O:O)</f>
        <v>0</v>
      </c>
      <c r="AC101" s="30">
        <f>SUMIF('Emissions Data'!A:A, 'Tracked Data'!B101, 'Emissions Data'!DJ:DJ)</f>
        <v>0</v>
      </c>
      <c r="AD101" s="30">
        <f>SUMIF('Domicile Data'!A:A, 'Tracked Data'!B101, 'Domicile Data'!P:P)</f>
        <v>0</v>
      </c>
      <c r="AE101" s="30">
        <f>SUMIF('Emissions Data'!A:A, 'Tracked Data'!B101, 'Emissions Data'!DR:DR)</f>
        <v>0</v>
      </c>
      <c r="AF101" s="30">
        <f>SUMIF('Domicile Data'!A:A, 'Tracked Data'!B101, 'Domicile Data'!Q:Q)</f>
        <v>0</v>
      </c>
    </row>
    <row r="102" spans="2:32" x14ac:dyDescent="0.25">
      <c r="B102" t="s">
        <v>95</v>
      </c>
      <c r="C102" s="45">
        <f>SUMIF('Emissions Data'!A:A, 'Tracked Data'!B102, 'Emissions Data'!J:J)</f>
        <v>0</v>
      </c>
      <c r="D102" s="45">
        <f>SUMIF('Domicile Data'!A:A, 'Tracked Data'!B102, 'Domicile Data'!C:C)</f>
        <v>0</v>
      </c>
      <c r="E102" s="45">
        <f>SUMIF('Emissions Data'!A:A, 'Tracked Data'!B102, 'Emissions Data'!R:R)</f>
        <v>0</v>
      </c>
      <c r="F102" s="45">
        <f>SUMIF('Domicile Data'!A:A, 'Tracked Data'!B102, 'Domicile Data'!D:D)</f>
        <v>0</v>
      </c>
      <c r="G102" s="45">
        <f>SUMIF('Emissions Data'!A:A, 'Tracked Data'!B102, 'Emissions Data'!Z:Z)</f>
        <v>0</v>
      </c>
      <c r="H102" s="45">
        <f>SUMIF('Domicile Data'!A:A, 'Tracked Data'!B102, 'Domicile Data'!E:E)</f>
        <v>0</v>
      </c>
      <c r="I102" s="45">
        <f>SUMIF('Emissions Data'!A:A, 'Tracked Data'!B102, 'Emissions Data'!AH:AH)</f>
        <v>0</v>
      </c>
      <c r="J102" s="45">
        <f>SUMIF('Domicile Data'!A:A, 'Tracked Data'!B102, 'Domicile Data'!F:F)</f>
        <v>0</v>
      </c>
      <c r="K102" s="45">
        <f>SUMIF('Emissions Data'!A:A, 'Tracked Data'!B102, 'Emissions Data'!AP:AP)</f>
        <v>0</v>
      </c>
      <c r="L102" s="45">
        <f>SUMIF('Domicile Data'!A:A, 'Tracked Data'!B102, 'Domicile Data'!G:G)</f>
        <v>0</v>
      </c>
      <c r="M102" s="45">
        <f>SUMIF('Emissions Data'!A:A, 'Tracked Data'!B102, 'Emissions Data'!AX:AX)</f>
        <v>0</v>
      </c>
      <c r="N102" s="45">
        <f>SUMIF('Domicile Data'!A:A, 'Tracked Data'!B102, 'Domicile Data'!H:H)</f>
        <v>0</v>
      </c>
      <c r="O102" s="45">
        <f>SUMIF('Emissions Data'!A:A, 'Tracked Data'!B102, 'Emissions Data'!BF:BF)</f>
        <v>0</v>
      </c>
      <c r="P102" s="45">
        <f>SUMIF('Domicile Data'!A:A, 'Tracked Data'!B102, 'Domicile Data'!I:I)</f>
        <v>0</v>
      </c>
      <c r="Q102" s="45">
        <f>SUMIF('Emissions Data'!A:A, 'Tracked Data'!B102, 'Emissions Data'!BN:BN)</f>
        <v>0</v>
      </c>
      <c r="R102" s="45">
        <f>SUMIF('Domicile Data'!A:A, 'Tracked Data'!B102, 'Domicile Data'!J:J)</f>
        <v>0</v>
      </c>
      <c r="S102" s="45">
        <f>SUMIF('Emissions Data'!A:A, 'Tracked Data'!B102, 'Emissions Data'!BV:BV)</f>
        <v>0</v>
      </c>
      <c r="T102" s="45">
        <f>SUMIF('Domicile Data'!A:A, 'Tracked Data'!B102, 'Domicile Data'!K:K)</f>
        <v>0</v>
      </c>
      <c r="U102" s="30">
        <f>SUMIF('Emissions Data'!A:A, 'Tracked Data'!B102, 'Emissions Data'!CD:CD)</f>
        <v>0</v>
      </c>
      <c r="V102" s="30">
        <f>SUMIF('Domicile Data'!A:A, 'Tracked Data'!B102, 'Domicile Data'!L:L)</f>
        <v>0</v>
      </c>
      <c r="W102" s="30">
        <f>SUMIF('Emissions Data'!A:A, 'Tracked Data'!B102, 'Emissions Data'!CL:CL)</f>
        <v>0</v>
      </c>
      <c r="X102" s="30">
        <f>SUMIF('Domicile Data'!A:A, 'Tracked Data'!B102, 'Domicile Data'!M:M)</f>
        <v>0</v>
      </c>
      <c r="Y102" s="30">
        <f>SUMIF('Emissions Data'!A:A, 'Tracked Data'!B102, 'Emissions Data'!CT:CT)</f>
        <v>0</v>
      </c>
      <c r="Z102" s="30">
        <f>SUMIF('Domicile Data'!A:A, 'Tracked Data'!B102, 'Domicile Data'!N:N)</f>
        <v>0</v>
      </c>
      <c r="AA102" s="30">
        <f>SUMIF('Emissions Data'!A:A, 'Tracked Data'!B102, 'Emissions Data'!DB:DB)</f>
        <v>0</v>
      </c>
      <c r="AB102" s="30">
        <f>SUMIF('Domicile Data'!A:A, 'Tracked Data'!B102, 'Domicile Data'!O:O)</f>
        <v>0</v>
      </c>
      <c r="AC102" s="30">
        <f>SUMIF('Emissions Data'!A:A, 'Tracked Data'!B102, 'Emissions Data'!DJ:DJ)</f>
        <v>0</v>
      </c>
      <c r="AD102" s="30">
        <f>SUMIF('Domicile Data'!A:A, 'Tracked Data'!B102, 'Domicile Data'!P:P)</f>
        <v>0</v>
      </c>
      <c r="AE102" s="30">
        <f>SUMIF('Emissions Data'!A:A, 'Tracked Data'!B102, 'Emissions Data'!DR:DR)</f>
        <v>0</v>
      </c>
      <c r="AF102" s="30">
        <f>SUMIF('Domicile Data'!A:A, 'Tracked Data'!B102, 'Domicile Data'!Q:Q)</f>
        <v>0</v>
      </c>
    </row>
    <row r="103" spans="2:32" x14ac:dyDescent="0.25">
      <c r="B103" t="s">
        <v>96</v>
      </c>
      <c r="C103" s="45">
        <f>SUMIF('Emissions Data'!A:A, 'Tracked Data'!B103, 'Emissions Data'!J:J)</f>
        <v>15.194988516000002</v>
      </c>
      <c r="D103" s="45">
        <f>SUMIF('Domicile Data'!A:A, 'Tracked Data'!B103, 'Domicile Data'!C:C)</f>
        <v>6</v>
      </c>
      <c r="E103" s="45">
        <f>SUMIF('Emissions Data'!A:A, 'Tracked Data'!B103, 'Emissions Data'!R:R)</f>
        <v>13.042934515000001</v>
      </c>
      <c r="F103" s="45">
        <f>SUMIF('Domicile Data'!A:A, 'Tracked Data'!B103, 'Domicile Data'!D:D)</f>
        <v>5</v>
      </c>
      <c r="G103" s="45">
        <f>SUMIF('Emissions Data'!A:A, 'Tracked Data'!B103, 'Emissions Data'!Z:Z)</f>
        <v>8.4261894690000005</v>
      </c>
      <c r="H103" s="45">
        <f>SUMIF('Domicile Data'!A:A, 'Tracked Data'!B103, 'Domicile Data'!E:E)</f>
        <v>3</v>
      </c>
      <c r="I103" s="45">
        <f>SUMIF('Emissions Data'!A:A, 'Tracked Data'!B103, 'Emissions Data'!AH:AH)</f>
        <v>5.1695535939999999</v>
      </c>
      <c r="J103" s="45">
        <f>SUMIF('Domicile Data'!A:A, 'Tracked Data'!B103, 'Domicile Data'!F:F)</f>
        <v>2</v>
      </c>
      <c r="K103" s="45">
        <f>SUMIF('Emissions Data'!A:A, 'Tracked Data'!B103, 'Emissions Data'!AP:AP)</f>
        <v>7.5648847650000004</v>
      </c>
      <c r="L103" s="45">
        <f>SUMIF('Domicile Data'!A:A, 'Tracked Data'!B103, 'Domicile Data'!G:G)</f>
        <v>3</v>
      </c>
      <c r="M103" s="45">
        <f>SUMIF('Emissions Data'!A:A, 'Tracked Data'!B103, 'Emissions Data'!AX:AX)</f>
        <v>5.1026092380000012</v>
      </c>
      <c r="N103" s="45">
        <f>SUMIF('Domicile Data'!A:A, 'Tracked Data'!B103, 'Domicile Data'!H:H)</f>
        <v>2</v>
      </c>
      <c r="O103" s="45">
        <f>SUMIF('Emissions Data'!A:A, 'Tracked Data'!B103, 'Emissions Data'!BF:BF)</f>
        <v>7.6539138570000009</v>
      </c>
      <c r="P103" s="45">
        <f>SUMIF('Domicile Data'!A:A, 'Tracked Data'!B103, 'Domicile Data'!I:I)</f>
        <v>3</v>
      </c>
      <c r="Q103" s="45">
        <f>SUMIF('Emissions Data'!A:A, 'Tracked Data'!B103, 'Emissions Data'!BN:BN)</f>
        <v>0</v>
      </c>
      <c r="R103" s="45">
        <f>SUMIF('Domicile Data'!A:A, 'Tracked Data'!B103, 'Domicile Data'!J:J)</f>
        <v>0</v>
      </c>
      <c r="S103" s="45">
        <f>SUMIF('Emissions Data'!A:A, 'Tracked Data'!B103, 'Emissions Data'!BV:BV)</f>
        <v>0</v>
      </c>
      <c r="T103" s="45">
        <f>SUMIF('Domicile Data'!A:A, 'Tracked Data'!B103, 'Domicile Data'!K:K)</f>
        <v>0</v>
      </c>
      <c r="U103" s="30">
        <f>SUMIF('Emissions Data'!A:A, 'Tracked Data'!B103, 'Emissions Data'!CD:CD)</f>
        <v>0</v>
      </c>
      <c r="V103" s="30">
        <f>SUMIF('Domicile Data'!A:A, 'Tracked Data'!B103, 'Domicile Data'!L:L)</f>
        <v>0</v>
      </c>
      <c r="W103" s="30">
        <f>SUMIF('Emissions Data'!A:A, 'Tracked Data'!B103, 'Emissions Data'!CL:CL)</f>
        <v>0</v>
      </c>
      <c r="X103" s="30">
        <f>SUMIF('Domicile Data'!A:A, 'Tracked Data'!B103, 'Domicile Data'!M:M)</f>
        <v>0</v>
      </c>
      <c r="Y103" s="30">
        <f>SUMIF('Emissions Data'!A:A, 'Tracked Data'!B103, 'Emissions Data'!CT:CT)</f>
        <v>0</v>
      </c>
      <c r="Z103" s="30">
        <f>SUMIF('Domicile Data'!A:A, 'Tracked Data'!B103, 'Domicile Data'!N:N)</f>
        <v>0</v>
      </c>
      <c r="AA103" s="30">
        <f>SUMIF('Emissions Data'!A:A, 'Tracked Data'!B103, 'Emissions Data'!DB:DB)</f>
        <v>0</v>
      </c>
      <c r="AB103" s="30">
        <f>SUMIF('Domicile Data'!A:A, 'Tracked Data'!B103, 'Domicile Data'!O:O)</f>
        <v>0</v>
      </c>
      <c r="AC103" s="30">
        <f>SUMIF('Emissions Data'!A:A, 'Tracked Data'!B103, 'Emissions Data'!DJ:DJ)</f>
        <v>0</v>
      </c>
      <c r="AD103" s="30">
        <f>SUMIF('Domicile Data'!A:A, 'Tracked Data'!B103, 'Domicile Data'!P:P)</f>
        <v>0</v>
      </c>
      <c r="AE103" s="30">
        <f>SUMIF('Emissions Data'!A:A, 'Tracked Data'!B103, 'Emissions Data'!DR:DR)</f>
        <v>0</v>
      </c>
      <c r="AF103" s="30">
        <f>SUMIF('Domicile Data'!A:A, 'Tracked Data'!B103, 'Domicile Data'!Q:Q)</f>
        <v>0</v>
      </c>
    </row>
    <row r="104" spans="2:32" x14ac:dyDescent="0.25">
      <c r="B104" t="s">
        <v>97</v>
      </c>
      <c r="C104" s="45">
        <f>SUMIF('Emissions Data'!A:A, 'Tracked Data'!B104, 'Emissions Data'!J:J)</f>
        <v>0</v>
      </c>
      <c r="D104" s="45">
        <f>SUMIF('Domicile Data'!A:A, 'Tracked Data'!B104, 'Domicile Data'!C:C)</f>
        <v>0</v>
      </c>
      <c r="E104" s="45">
        <f>SUMIF('Emissions Data'!A:A, 'Tracked Data'!B104, 'Emissions Data'!R:R)</f>
        <v>0</v>
      </c>
      <c r="F104" s="45">
        <f>SUMIF('Domicile Data'!A:A, 'Tracked Data'!B104, 'Domicile Data'!D:D)</f>
        <v>0</v>
      </c>
      <c r="G104" s="45">
        <f>SUMIF('Emissions Data'!A:A, 'Tracked Data'!B104, 'Emissions Data'!Z:Z)</f>
        <v>0</v>
      </c>
      <c r="H104" s="45">
        <f>SUMIF('Domicile Data'!A:A, 'Tracked Data'!B104, 'Domicile Data'!E:E)</f>
        <v>0</v>
      </c>
      <c r="I104" s="45">
        <f>SUMIF('Emissions Data'!A:A, 'Tracked Data'!B104, 'Emissions Data'!AH:AH)</f>
        <v>0</v>
      </c>
      <c r="J104" s="45">
        <f>SUMIF('Domicile Data'!A:A, 'Tracked Data'!B104, 'Domicile Data'!F:F)</f>
        <v>0</v>
      </c>
      <c r="K104" s="45">
        <f>SUMIF('Emissions Data'!A:A, 'Tracked Data'!B104, 'Emissions Data'!AP:AP)</f>
        <v>0</v>
      </c>
      <c r="L104" s="45">
        <f>SUMIF('Domicile Data'!A:A, 'Tracked Data'!B104, 'Domicile Data'!G:G)</f>
        <v>0</v>
      </c>
      <c r="M104" s="45">
        <f>SUMIF('Emissions Data'!A:A, 'Tracked Data'!B104, 'Emissions Data'!AX:AX)</f>
        <v>0</v>
      </c>
      <c r="N104" s="45">
        <f>SUMIF('Domicile Data'!A:A, 'Tracked Data'!B104, 'Domicile Data'!H:H)</f>
        <v>0</v>
      </c>
      <c r="O104" s="45">
        <f>SUMIF('Emissions Data'!A:A, 'Tracked Data'!B104, 'Emissions Data'!BF:BF)</f>
        <v>0</v>
      </c>
      <c r="P104" s="45">
        <f>SUMIF('Domicile Data'!A:A, 'Tracked Data'!B104, 'Domicile Data'!I:I)</f>
        <v>0</v>
      </c>
      <c r="Q104" s="45">
        <f>SUMIF('Emissions Data'!A:A, 'Tracked Data'!B104, 'Emissions Data'!BN:BN)</f>
        <v>0</v>
      </c>
      <c r="R104" s="45">
        <f>SUMIF('Domicile Data'!A:A, 'Tracked Data'!B104, 'Domicile Data'!J:J)</f>
        <v>0</v>
      </c>
      <c r="S104" s="45">
        <f>SUMIF('Emissions Data'!A:A, 'Tracked Data'!B104, 'Emissions Data'!BV:BV)</f>
        <v>0</v>
      </c>
      <c r="T104" s="45">
        <f>SUMIF('Domicile Data'!A:A, 'Tracked Data'!B104, 'Domicile Data'!K:K)</f>
        <v>0</v>
      </c>
      <c r="U104" s="30">
        <f>SUMIF('Emissions Data'!A:A, 'Tracked Data'!B104, 'Emissions Data'!CD:CD)</f>
        <v>0</v>
      </c>
      <c r="V104" s="30">
        <f>SUMIF('Domicile Data'!A:A, 'Tracked Data'!B104, 'Domicile Data'!L:L)</f>
        <v>0</v>
      </c>
      <c r="W104" s="30">
        <f>SUMIF('Emissions Data'!A:A, 'Tracked Data'!B104, 'Emissions Data'!CL:CL)</f>
        <v>0</v>
      </c>
      <c r="X104" s="30">
        <f>SUMIF('Domicile Data'!A:A, 'Tracked Data'!B104, 'Domicile Data'!M:M)</f>
        <v>0</v>
      </c>
      <c r="Y104" s="30">
        <f>SUMIF('Emissions Data'!A:A, 'Tracked Data'!B104, 'Emissions Data'!CT:CT)</f>
        <v>0</v>
      </c>
      <c r="Z104" s="30">
        <f>SUMIF('Domicile Data'!A:A, 'Tracked Data'!B104, 'Domicile Data'!N:N)</f>
        <v>0</v>
      </c>
      <c r="AA104" s="30">
        <f>SUMIF('Emissions Data'!A:A, 'Tracked Data'!B104, 'Emissions Data'!DB:DB)</f>
        <v>0</v>
      </c>
      <c r="AB104" s="30">
        <f>SUMIF('Domicile Data'!A:A, 'Tracked Data'!B104, 'Domicile Data'!O:O)</f>
        <v>0</v>
      </c>
      <c r="AC104" s="30">
        <f>SUMIF('Emissions Data'!A:A, 'Tracked Data'!B104, 'Emissions Data'!DJ:DJ)</f>
        <v>0</v>
      </c>
      <c r="AD104" s="30">
        <f>SUMIF('Domicile Data'!A:A, 'Tracked Data'!B104, 'Domicile Data'!P:P)</f>
        <v>0</v>
      </c>
      <c r="AE104" s="30">
        <f>SUMIF('Emissions Data'!A:A, 'Tracked Data'!B104, 'Emissions Data'!DR:DR)</f>
        <v>0</v>
      </c>
      <c r="AF104" s="30">
        <f>SUMIF('Domicile Data'!A:A, 'Tracked Data'!B104, 'Domicile Data'!Q:Q)</f>
        <v>0</v>
      </c>
    </row>
    <row r="105" spans="2:32" x14ac:dyDescent="0.25">
      <c r="B105" t="s">
        <v>98</v>
      </c>
      <c r="C105" s="45">
        <f>SUMIF('Emissions Data'!A:A, 'Tracked Data'!B105, 'Emissions Data'!J:J)</f>
        <v>0</v>
      </c>
      <c r="D105" s="45">
        <f>SUMIF('Domicile Data'!A:A, 'Tracked Data'!B105, 'Domicile Data'!C:C)</f>
        <v>0</v>
      </c>
      <c r="E105" s="45">
        <f>SUMIF('Emissions Data'!A:A, 'Tracked Data'!B105, 'Emissions Data'!R:R)</f>
        <v>0</v>
      </c>
      <c r="F105" s="45">
        <f>SUMIF('Domicile Data'!A:A, 'Tracked Data'!B105, 'Domicile Data'!D:D)</f>
        <v>0</v>
      </c>
      <c r="G105" s="45">
        <f>SUMIF('Emissions Data'!A:A, 'Tracked Data'!B105, 'Emissions Data'!Z:Z)</f>
        <v>0</v>
      </c>
      <c r="H105" s="45">
        <f>SUMIF('Domicile Data'!A:A, 'Tracked Data'!B105, 'Domicile Data'!E:E)</f>
        <v>0</v>
      </c>
      <c r="I105" s="45">
        <f>SUMIF('Emissions Data'!A:A, 'Tracked Data'!B105, 'Emissions Data'!AH:AH)</f>
        <v>0</v>
      </c>
      <c r="J105" s="45">
        <f>SUMIF('Domicile Data'!A:A, 'Tracked Data'!B105, 'Domicile Data'!F:F)</f>
        <v>0</v>
      </c>
      <c r="K105" s="45">
        <f>SUMIF('Emissions Data'!A:A, 'Tracked Data'!B105, 'Emissions Data'!AP:AP)</f>
        <v>0</v>
      </c>
      <c r="L105" s="45">
        <f>SUMIF('Domicile Data'!A:A, 'Tracked Data'!B105, 'Domicile Data'!G:G)</f>
        <v>0</v>
      </c>
      <c r="M105" s="45">
        <f>SUMIF('Emissions Data'!A:A, 'Tracked Data'!B105, 'Emissions Data'!AX:AX)</f>
        <v>0</v>
      </c>
      <c r="N105" s="45">
        <f>SUMIF('Domicile Data'!A:A, 'Tracked Data'!B105, 'Domicile Data'!H:H)</f>
        <v>0</v>
      </c>
      <c r="O105" s="45">
        <f>SUMIF('Emissions Data'!A:A, 'Tracked Data'!B105, 'Emissions Data'!BF:BF)</f>
        <v>0</v>
      </c>
      <c r="P105" s="45">
        <f>SUMIF('Domicile Data'!A:A, 'Tracked Data'!B105, 'Domicile Data'!I:I)</f>
        <v>0</v>
      </c>
      <c r="Q105" s="45">
        <f>SUMIF('Emissions Data'!A:A, 'Tracked Data'!B105, 'Emissions Data'!BN:BN)</f>
        <v>0</v>
      </c>
      <c r="R105" s="45">
        <f>SUMIF('Domicile Data'!A:A, 'Tracked Data'!B105, 'Domicile Data'!J:J)</f>
        <v>0</v>
      </c>
      <c r="S105" s="45">
        <f>SUMIF('Emissions Data'!A:A, 'Tracked Data'!B105, 'Emissions Data'!BV:BV)</f>
        <v>0</v>
      </c>
      <c r="T105" s="45">
        <f>SUMIF('Domicile Data'!A:A, 'Tracked Data'!B105, 'Domicile Data'!K:K)</f>
        <v>0</v>
      </c>
      <c r="U105" s="30">
        <f>SUMIF('Emissions Data'!A:A, 'Tracked Data'!B105, 'Emissions Data'!CD:CD)</f>
        <v>0</v>
      </c>
      <c r="V105" s="30">
        <f>SUMIF('Domicile Data'!A:A, 'Tracked Data'!B105, 'Domicile Data'!L:L)</f>
        <v>0</v>
      </c>
      <c r="W105" s="30">
        <f>SUMIF('Emissions Data'!A:A, 'Tracked Data'!B105, 'Emissions Data'!CL:CL)</f>
        <v>0</v>
      </c>
      <c r="X105" s="30">
        <f>SUMIF('Domicile Data'!A:A, 'Tracked Data'!B105, 'Domicile Data'!M:M)</f>
        <v>0</v>
      </c>
      <c r="Y105" s="30">
        <f>SUMIF('Emissions Data'!A:A, 'Tracked Data'!B105, 'Emissions Data'!CT:CT)</f>
        <v>0</v>
      </c>
      <c r="Z105" s="30">
        <f>SUMIF('Domicile Data'!A:A, 'Tracked Data'!B105, 'Domicile Data'!N:N)</f>
        <v>0</v>
      </c>
      <c r="AA105" s="30">
        <f>SUMIF('Emissions Data'!A:A, 'Tracked Data'!B105, 'Emissions Data'!DB:DB)</f>
        <v>0</v>
      </c>
      <c r="AB105" s="30">
        <f>SUMIF('Domicile Data'!A:A, 'Tracked Data'!B105, 'Domicile Data'!O:O)</f>
        <v>0</v>
      </c>
      <c r="AC105" s="30">
        <f>SUMIF('Emissions Data'!A:A, 'Tracked Data'!B105, 'Emissions Data'!DJ:DJ)</f>
        <v>0</v>
      </c>
      <c r="AD105" s="30">
        <f>SUMIF('Domicile Data'!A:A, 'Tracked Data'!B105, 'Domicile Data'!P:P)</f>
        <v>0</v>
      </c>
      <c r="AE105" s="30">
        <f>SUMIF('Emissions Data'!A:A, 'Tracked Data'!B105, 'Emissions Data'!DR:DR)</f>
        <v>0</v>
      </c>
      <c r="AF105" s="30">
        <f>SUMIF('Domicile Data'!A:A, 'Tracked Data'!B105, 'Domicile Data'!Q:Q)</f>
        <v>0</v>
      </c>
    </row>
    <row r="106" spans="2:32" x14ac:dyDescent="0.25">
      <c r="B106" t="s">
        <v>99</v>
      </c>
      <c r="C106" s="45">
        <f>SUMIF('Emissions Data'!A:A, 'Tracked Data'!B106, 'Emissions Data'!J:J)</f>
        <v>0</v>
      </c>
      <c r="D106" s="45">
        <f>SUMIF('Domicile Data'!A:A, 'Tracked Data'!B106, 'Domicile Data'!C:C)</f>
        <v>0</v>
      </c>
      <c r="E106" s="45">
        <f>SUMIF('Emissions Data'!A:A, 'Tracked Data'!B106, 'Emissions Data'!R:R)</f>
        <v>0</v>
      </c>
      <c r="F106" s="45">
        <f>SUMIF('Domicile Data'!A:A, 'Tracked Data'!B106, 'Domicile Data'!D:D)</f>
        <v>0</v>
      </c>
      <c r="G106" s="45">
        <f>SUMIF('Emissions Data'!A:A, 'Tracked Data'!B106, 'Emissions Data'!Z:Z)</f>
        <v>0</v>
      </c>
      <c r="H106" s="45">
        <f>SUMIF('Domicile Data'!A:A, 'Tracked Data'!B106, 'Domicile Data'!E:E)</f>
        <v>0</v>
      </c>
      <c r="I106" s="45">
        <f>SUMIF('Emissions Data'!A:A, 'Tracked Data'!B106, 'Emissions Data'!AH:AH)</f>
        <v>0</v>
      </c>
      <c r="J106" s="45">
        <f>SUMIF('Domicile Data'!A:A, 'Tracked Data'!B106, 'Domicile Data'!F:F)</f>
        <v>0</v>
      </c>
      <c r="K106" s="45">
        <f>SUMIF('Emissions Data'!A:A, 'Tracked Data'!B106, 'Emissions Data'!AP:AP)</f>
        <v>0</v>
      </c>
      <c r="L106" s="45">
        <f>SUMIF('Domicile Data'!A:A, 'Tracked Data'!B106, 'Domicile Data'!G:G)</f>
        <v>0</v>
      </c>
      <c r="M106" s="45">
        <f>SUMIF('Emissions Data'!A:A, 'Tracked Data'!B106, 'Emissions Data'!AX:AX)</f>
        <v>6.1362441972000008</v>
      </c>
      <c r="N106" s="45">
        <f>SUMIF('Domicile Data'!A:A, 'Tracked Data'!B106, 'Domicile Data'!H:H)</f>
        <v>2</v>
      </c>
      <c r="O106" s="45">
        <f>SUMIF('Emissions Data'!A:A, 'Tracked Data'!B106, 'Emissions Data'!BF:BF)</f>
        <v>3.0681220986000004</v>
      </c>
      <c r="P106" s="45">
        <f>SUMIF('Domicile Data'!A:A, 'Tracked Data'!B106, 'Domicile Data'!I:I)</f>
        <v>1</v>
      </c>
      <c r="Q106" s="45">
        <f>SUMIF('Emissions Data'!A:A, 'Tracked Data'!B106, 'Emissions Data'!BN:BN)</f>
        <v>0</v>
      </c>
      <c r="R106" s="45">
        <f>SUMIF('Domicile Data'!A:A, 'Tracked Data'!B106, 'Domicile Data'!J:J)</f>
        <v>0</v>
      </c>
      <c r="S106" s="45">
        <f>SUMIF('Emissions Data'!A:A, 'Tracked Data'!B106, 'Emissions Data'!BV:BV)</f>
        <v>0</v>
      </c>
      <c r="T106" s="45">
        <f>SUMIF('Domicile Data'!A:A, 'Tracked Data'!B106, 'Domicile Data'!K:K)</f>
        <v>0</v>
      </c>
      <c r="U106" s="30">
        <f>SUMIF('Emissions Data'!A:A, 'Tracked Data'!B106, 'Emissions Data'!CD:CD)</f>
        <v>0</v>
      </c>
      <c r="V106" s="30">
        <f>SUMIF('Domicile Data'!A:A, 'Tracked Data'!B106, 'Domicile Data'!L:L)</f>
        <v>0</v>
      </c>
      <c r="W106" s="30">
        <f>SUMIF('Emissions Data'!A:A, 'Tracked Data'!B106, 'Emissions Data'!CL:CL)</f>
        <v>0</v>
      </c>
      <c r="X106" s="30">
        <f>SUMIF('Domicile Data'!A:A, 'Tracked Data'!B106, 'Domicile Data'!M:M)</f>
        <v>0</v>
      </c>
      <c r="Y106" s="30">
        <f>SUMIF('Emissions Data'!A:A, 'Tracked Data'!B106, 'Emissions Data'!CT:CT)</f>
        <v>0</v>
      </c>
      <c r="Z106" s="30">
        <f>SUMIF('Domicile Data'!A:A, 'Tracked Data'!B106, 'Domicile Data'!N:N)</f>
        <v>0</v>
      </c>
      <c r="AA106" s="30">
        <f>SUMIF('Emissions Data'!A:A, 'Tracked Data'!B106, 'Emissions Data'!DB:DB)</f>
        <v>0</v>
      </c>
      <c r="AB106" s="30">
        <f>SUMIF('Domicile Data'!A:A, 'Tracked Data'!B106, 'Domicile Data'!O:O)</f>
        <v>0</v>
      </c>
      <c r="AC106" s="30">
        <f>SUMIF('Emissions Data'!A:A, 'Tracked Data'!B106, 'Emissions Data'!DJ:DJ)</f>
        <v>0</v>
      </c>
      <c r="AD106" s="30">
        <f>SUMIF('Domicile Data'!A:A, 'Tracked Data'!B106, 'Domicile Data'!P:P)</f>
        <v>0</v>
      </c>
      <c r="AE106" s="30">
        <f>SUMIF('Emissions Data'!A:A, 'Tracked Data'!B106, 'Emissions Data'!DR:DR)</f>
        <v>0</v>
      </c>
      <c r="AF106" s="30">
        <f>SUMIF('Domicile Data'!A:A, 'Tracked Data'!B106, 'Domicile Data'!Q:Q)</f>
        <v>0</v>
      </c>
    </row>
    <row r="107" spans="2:32" x14ac:dyDescent="0.25">
      <c r="B107" t="s">
        <v>100</v>
      </c>
      <c r="C107" s="45">
        <f>SUMIF('Emissions Data'!A:A, 'Tracked Data'!B107, 'Emissions Data'!J:J)</f>
        <v>0</v>
      </c>
      <c r="D107" s="45">
        <f>SUMIF('Domicile Data'!A:A, 'Tracked Data'!B107, 'Domicile Data'!C:C)</f>
        <v>0</v>
      </c>
      <c r="E107" s="45">
        <f>SUMIF('Emissions Data'!A:A, 'Tracked Data'!B107, 'Emissions Data'!R:R)</f>
        <v>0.82123384200000005</v>
      </c>
      <c r="F107" s="45">
        <f>SUMIF('Domicile Data'!A:A, 'Tracked Data'!B107, 'Domicile Data'!D:D)</f>
        <v>1</v>
      </c>
      <c r="G107" s="45">
        <f>SUMIF('Emissions Data'!A:A, 'Tracked Data'!B107, 'Emissions Data'!Z:Z)</f>
        <v>2.6527281660000002</v>
      </c>
      <c r="H107" s="45">
        <f>SUMIF('Domicile Data'!A:A, 'Tracked Data'!B107, 'Domicile Data'!E:E)</f>
        <v>3</v>
      </c>
      <c r="I107" s="45">
        <f>SUMIF('Emissions Data'!A:A, 'Tracked Data'!B107, 'Emissions Data'!AH:AH)</f>
        <v>2.4412138740000002</v>
      </c>
      <c r="J107" s="45">
        <f>SUMIF('Domicile Data'!A:A, 'Tracked Data'!B107, 'Domicile Data'!F:F)</f>
        <v>3</v>
      </c>
      <c r="K107" s="45">
        <f>SUMIF('Emissions Data'!A:A, 'Tracked Data'!B107, 'Emissions Data'!AP:AP)</f>
        <v>2.3815727099999999</v>
      </c>
      <c r="L107" s="45">
        <f>SUMIF('Domicile Data'!A:A, 'Tracked Data'!B107, 'Domicile Data'!G:G)</f>
        <v>3</v>
      </c>
      <c r="M107" s="45">
        <f>SUMIF('Emissions Data'!A:A, 'Tracked Data'!B107, 'Emissions Data'!AX:AX)</f>
        <v>0</v>
      </c>
      <c r="N107" s="45">
        <f>SUMIF('Domicile Data'!A:A, 'Tracked Data'!B107, 'Domicile Data'!H:H)</f>
        <v>0</v>
      </c>
      <c r="O107" s="45">
        <f>SUMIF('Emissions Data'!A:A, 'Tracked Data'!B107, 'Emissions Data'!BF:BF)</f>
        <v>0.80320026600000016</v>
      </c>
      <c r="P107" s="45">
        <f>SUMIF('Domicile Data'!A:A, 'Tracked Data'!B107, 'Domicile Data'!I:I)</f>
        <v>1</v>
      </c>
      <c r="Q107" s="45">
        <f>SUMIF('Emissions Data'!A:A, 'Tracked Data'!B107, 'Emissions Data'!BN:BN)</f>
        <v>0</v>
      </c>
      <c r="R107" s="45">
        <f>SUMIF('Domicile Data'!A:A, 'Tracked Data'!B107, 'Domicile Data'!J:J)</f>
        <v>0</v>
      </c>
      <c r="S107" s="45">
        <f>SUMIF('Emissions Data'!A:A, 'Tracked Data'!B107, 'Emissions Data'!BV:BV)</f>
        <v>0</v>
      </c>
      <c r="T107" s="45">
        <f>SUMIF('Domicile Data'!A:A, 'Tracked Data'!B107, 'Domicile Data'!K:K)</f>
        <v>0</v>
      </c>
      <c r="U107" s="30">
        <f>SUMIF('Emissions Data'!A:A, 'Tracked Data'!B107, 'Emissions Data'!CD:CD)</f>
        <v>0</v>
      </c>
      <c r="V107" s="30">
        <f>SUMIF('Domicile Data'!A:A, 'Tracked Data'!B107, 'Domicile Data'!L:L)</f>
        <v>0</v>
      </c>
      <c r="W107" s="30">
        <f>SUMIF('Emissions Data'!A:A, 'Tracked Data'!B107, 'Emissions Data'!CL:CL)</f>
        <v>0</v>
      </c>
      <c r="X107" s="30">
        <f>SUMIF('Domicile Data'!A:A, 'Tracked Data'!B107, 'Domicile Data'!M:M)</f>
        <v>0</v>
      </c>
      <c r="Y107" s="30">
        <f>SUMIF('Emissions Data'!A:A, 'Tracked Data'!B107, 'Emissions Data'!CT:CT)</f>
        <v>0</v>
      </c>
      <c r="Z107" s="30">
        <f>SUMIF('Domicile Data'!A:A, 'Tracked Data'!B107, 'Domicile Data'!N:N)</f>
        <v>0</v>
      </c>
      <c r="AA107" s="30">
        <f>SUMIF('Emissions Data'!A:A, 'Tracked Data'!B107, 'Emissions Data'!DB:DB)</f>
        <v>0</v>
      </c>
      <c r="AB107" s="30">
        <f>SUMIF('Domicile Data'!A:A, 'Tracked Data'!B107, 'Domicile Data'!O:O)</f>
        <v>0</v>
      </c>
      <c r="AC107" s="30">
        <f>SUMIF('Emissions Data'!A:A, 'Tracked Data'!B107, 'Emissions Data'!DJ:DJ)</f>
        <v>0</v>
      </c>
      <c r="AD107" s="30">
        <f>SUMIF('Domicile Data'!A:A, 'Tracked Data'!B107, 'Domicile Data'!P:P)</f>
        <v>0</v>
      </c>
      <c r="AE107" s="30">
        <f>SUMIF('Emissions Data'!A:A, 'Tracked Data'!B107, 'Emissions Data'!DR:DR)</f>
        <v>0</v>
      </c>
      <c r="AF107" s="30">
        <f>SUMIF('Domicile Data'!A:A, 'Tracked Data'!B107, 'Domicile Data'!Q:Q)</f>
        <v>0</v>
      </c>
    </row>
    <row r="108" spans="2:32" x14ac:dyDescent="0.25">
      <c r="B108" t="s">
        <v>101</v>
      </c>
      <c r="C108" s="45">
        <f>SUMIF('Emissions Data'!A:A, 'Tracked Data'!B108, 'Emissions Data'!J:J)</f>
        <v>2.8709874440000003</v>
      </c>
      <c r="D108" s="45">
        <f>SUMIF('Domicile Data'!A:A, 'Tracked Data'!B108, 'Domicile Data'!C:C)</f>
        <v>1</v>
      </c>
      <c r="E108" s="45">
        <f>SUMIF('Emissions Data'!A:A, 'Tracked Data'!B108, 'Emissions Data'!R:R)</f>
        <v>20.700723134000004</v>
      </c>
      <c r="F108" s="45">
        <f>SUMIF('Domicile Data'!A:A, 'Tracked Data'!B108, 'Domicile Data'!D:D)</f>
        <v>7</v>
      </c>
      <c r="G108" s="45">
        <f>SUMIF('Emissions Data'!A:A, 'Tracked Data'!B108, 'Emissions Data'!Z:Z)</f>
        <v>19.104839051999999</v>
      </c>
      <c r="H108" s="45">
        <f>SUMIF('Domicile Data'!A:A, 'Tracked Data'!B108, 'Domicile Data'!E:E)</f>
        <v>6</v>
      </c>
      <c r="I108" s="45">
        <f>SUMIF('Emissions Data'!A:A, 'Tracked Data'!B108, 'Emissions Data'!AH:AH)</f>
        <v>14.65126819</v>
      </c>
      <c r="J108" s="45">
        <f>SUMIF('Domicile Data'!A:A, 'Tracked Data'!B108, 'Domicile Data'!F:F)</f>
        <v>5</v>
      </c>
      <c r="K108" s="45">
        <f>SUMIF('Emissions Data'!A:A, 'Tracked Data'!B108, 'Emissions Data'!AP:AP)</f>
        <v>8.5759943100000005</v>
      </c>
      <c r="L108" s="45">
        <f>SUMIF('Domicile Data'!A:A, 'Tracked Data'!B108, 'Domicile Data'!G:G)</f>
        <v>3</v>
      </c>
      <c r="M108" s="45">
        <f>SUMIF('Emissions Data'!A:A, 'Tracked Data'!B108, 'Emissions Data'!AX:AX)</f>
        <v>11.569230504000002</v>
      </c>
      <c r="N108" s="45">
        <f>SUMIF('Domicile Data'!A:A, 'Tracked Data'!B108, 'Domicile Data'!H:H)</f>
        <v>4</v>
      </c>
      <c r="O108" s="45">
        <f>SUMIF('Emissions Data'!A:A, 'Tracked Data'!B108, 'Emissions Data'!BF:BF)</f>
        <v>11.569230504000002</v>
      </c>
      <c r="P108" s="45">
        <f>SUMIF('Domicile Data'!A:A, 'Tracked Data'!B108, 'Domicile Data'!I:I)</f>
        <v>4</v>
      </c>
      <c r="Q108" s="45">
        <f>SUMIF('Emissions Data'!A:A, 'Tracked Data'!B108, 'Emissions Data'!BN:BN)</f>
        <v>0</v>
      </c>
      <c r="R108" s="45">
        <f>SUMIF('Domicile Data'!A:A, 'Tracked Data'!B108, 'Domicile Data'!J:J)</f>
        <v>0</v>
      </c>
      <c r="S108" s="45">
        <f>SUMIF('Emissions Data'!A:A, 'Tracked Data'!B108, 'Emissions Data'!BV:BV)</f>
        <v>0</v>
      </c>
      <c r="T108" s="45">
        <f>SUMIF('Domicile Data'!A:A, 'Tracked Data'!B108, 'Domicile Data'!K:K)</f>
        <v>0</v>
      </c>
      <c r="U108" s="30">
        <f>SUMIF('Emissions Data'!A:A, 'Tracked Data'!B108, 'Emissions Data'!CD:CD)</f>
        <v>0</v>
      </c>
      <c r="V108" s="30">
        <f>SUMIF('Domicile Data'!A:A, 'Tracked Data'!B108, 'Domicile Data'!L:L)</f>
        <v>0</v>
      </c>
      <c r="W108" s="30">
        <f>SUMIF('Emissions Data'!A:A, 'Tracked Data'!B108, 'Emissions Data'!CL:CL)</f>
        <v>0</v>
      </c>
      <c r="X108" s="30">
        <f>SUMIF('Domicile Data'!A:A, 'Tracked Data'!B108, 'Domicile Data'!M:M)</f>
        <v>0</v>
      </c>
      <c r="Y108" s="30">
        <f>SUMIF('Emissions Data'!A:A, 'Tracked Data'!B108, 'Emissions Data'!CT:CT)</f>
        <v>0</v>
      </c>
      <c r="Z108" s="30">
        <f>SUMIF('Domicile Data'!A:A, 'Tracked Data'!B108, 'Domicile Data'!N:N)</f>
        <v>0</v>
      </c>
      <c r="AA108" s="30">
        <f>SUMIF('Emissions Data'!A:A, 'Tracked Data'!B108, 'Emissions Data'!DB:DB)</f>
        <v>0</v>
      </c>
      <c r="AB108" s="30">
        <f>SUMIF('Domicile Data'!A:A, 'Tracked Data'!B108, 'Domicile Data'!O:O)</f>
        <v>0</v>
      </c>
      <c r="AC108" s="30">
        <f>SUMIF('Emissions Data'!A:A, 'Tracked Data'!B108, 'Emissions Data'!DJ:DJ)</f>
        <v>0</v>
      </c>
      <c r="AD108" s="30">
        <f>SUMIF('Domicile Data'!A:A, 'Tracked Data'!B108, 'Domicile Data'!P:P)</f>
        <v>0</v>
      </c>
      <c r="AE108" s="30">
        <f>SUMIF('Emissions Data'!A:A, 'Tracked Data'!B108, 'Emissions Data'!DR:DR)</f>
        <v>0</v>
      </c>
      <c r="AF108" s="30">
        <f>SUMIF('Domicile Data'!A:A, 'Tracked Data'!B108, 'Domicile Data'!Q:Q)</f>
        <v>0</v>
      </c>
    </row>
    <row r="109" spans="2:32" x14ac:dyDescent="0.25">
      <c r="B109" t="s">
        <v>102</v>
      </c>
      <c r="C109" s="45">
        <f>SUMIF('Emissions Data'!A:A, 'Tracked Data'!B109, 'Emissions Data'!J:J)</f>
        <v>2.6214614440000004</v>
      </c>
      <c r="D109" s="45">
        <f>SUMIF('Domicile Data'!A:A, 'Tracked Data'!B109, 'Domicile Data'!C:C)</f>
        <v>1</v>
      </c>
      <c r="E109" s="45">
        <f>SUMIF('Emissions Data'!A:A, 'Tracked Data'!B109, 'Emissions Data'!R:R)</f>
        <v>13.501115810000002</v>
      </c>
      <c r="F109" s="45">
        <f>SUMIF('Domicile Data'!A:A, 'Tracked Data'!B109, 'Domicile Data'!D:D)</f>
        <v>5</v>
      </c>
      <c r="G109" s="45">
        <f>SUMIF('Emissions Data'!A:A, 'Tracked Data'!B109, 'Emissions Data'!Z:Z)</f>
        <v>8.7221905260000003</v>
      </c>
      <c r="H109" s="45">
        <f>SUMIF('Domicile Data'!A:A, 'Tracked Data'!B109, 'Domicile Data'!E:E)</f>
        <v>3</v>
      </c>
      <c r="I109" s="45">
        <f>SUMIF('Emissions Data'!A:A, 'Tracked Data'!B109, 'Emissions Data'!AH:AH)</f>
        <v>8.0267299139999988</v>
      </c>
      <c r="J109" s="45">
        <f>SUMIF('Domicile Data'!A:A, 'Tracked Data'!B109, 'Domicile Data'!F:F)</f>
        <v>3</v>
      </c>
      <c r="K109" s="45">
        <f>SUMIF('Emissions Data'!A:A, 'Tracked Data'!B109, 'Emissions Data'!AP:AP)</f>
        <v>10.44083908</v>
      </c>
      <c r="L109" s="45">
        <f>SUMIF('Domicile Data'!A:A, 'Tracked Data'!B109, 'Domicile Data'!G:G)</f>
        <v>4</v>
      </c>
      <c r="M109" s="45">
        <f>SUMIF('Emissions Data'!A:A, 'Tracked Data'!B109, 'Emissions Data'!AX:AX)</f>
        <v>10.563714504000002</v>
      </c>
      <c r="N109" s="45">
        <f>SUMIF('Domicile Data'!A:A, 'Tracked Data'!B109, 'Domicile Data'!H:H)</f>
        <v>4</v>
      </c>
      <c r="O109" s="45">
        <f>SUMIF('Emissions Data'!A:A, 'Tracked Data'!B109, 'Emissions Data'!BF:BF)</f>
        <v>18.486500382000003</v>
      </c>
      <c r="P109" s="45">
        <f>SUMIF('Domicile Data'!A:A, 'Tracked Data'!B109, 'Domicile Data'!I:I)</f>
        <v>7</v>
      </c>
      <c r="Q109" s="45">
        <f>SUMIF('Emissions Data'!A:A, 'Tracked Data'!B109, 'Emissions Data'!BN:BN)</f>
        <v>0</v>
      </c>
      <c r="R109" s="45">
        <f>SUMIF('Domicile Data'!A:A, 'Tracked Data'!B109, 'Domicile Data'!J:J)</f>
        <v>0</v>
      </c>
      <c r="S109" s="45">
        <f>SUMIF('Emissions Data'!A:A, 'Tracked Data'!B109, 'Emissions Data'!BV:BV)</f>
        <v>0</v>
      </c>
      <c r="T109" s="45">
        <f>SUMIF('Domicile Data'!A:A, 'Tracked Data'!B109, 'Domicile Data'!K:K)</f>
        <v>0</v>
      </c>
      <c r="U109" s="30">
        <f>SUMIF('Emissions Data'!A:A, 'Tracked Data'!B109, 'Emissions Data'!CD:CD)</f>
        <v>0</v>
      </c>
      <c r="V109" s="30">
        <f>SUMIF('Domicile Data'!A:A, 'Tracked Data'!B109, 'Domicile Data'!L:L)</f>
        <v>0</v>
      </c>
      <c r="W109" s="30">
        <f>SUMIF('Emissions Data'!A:A, 'Tracked Data'!B109, 'Emissions Data'!CL:CL)</f>
        <v>0</v>
      </c>
      <c r="X109" s="30">
        <f>SUMIF('Domicile Data'!A:A, 'Tracked Data'!B109, 'Domicile Data'!M:M)</f>
        <v>0</v>
      </c>
      <c r="Y109" s="30">
        <f>SUMIF('Emissions Data'!A:A, 'Tracked Data'!B109, 'Emissions Data'!CT:CT)</f>
        <v>0</v>
      </c>
      <c r="Z109" s="30">
        <f>SUMIF('Domicile Data'!A:A, 'Tracked Data'!B109, 'Domicile Data'!N:N)</f>
        <v>0</v>
      </c>
      <c r="AA109" s="30">
        <f>SUMIF('Emissions Data'!A:A, 'Tracked Data'!B109, 'Emissions Data'!DB:DB)</f>
        <v>0</v>
      </c>
      <c r="AB109" s="30">
        <f>SUMIF('Domicile Data'!A:A, 'Tracked Data'!B109, 'Domicile Data'!O:O)</f>
        <v>0</v>
      </c>
      <c r="AC109" s="30">
        <f>SUMIF('Emissions Data'!A:A, 'Tracked Data'!B109, 'Emissions Data'!DJ:DJ)</f>
        <v>0</v>
      </c>
      <c r="AD109" s="30">
        <f>SUMIF('Domicile Data'!A:A, 'Tracked Data'!B109, 'Domicile Data'!P:P)</f>
        <v>0</v>
      </c>
      <c r="AE109" s="30">
        <f>SUMIF('Emissions Data'!A:A, 'Tracked Data'!B109, 'Emissions Data'!DR:DR)</f>
        <v>0</v>
      </c>
      <c r="AF109" s="30">
        <f>SUMIF('Domicile Data'!A:A, 'Tracked Data'!B109, 'Domicile Data'!Q:Q)</f>
        <v>0</v>
      </c>
    </row>
    <row r="110" spans="2:32" x14ac:dyDescent="0.25">
      <c r="B110" t="s">
        <v>103</v>
      </c>
      <c r="C110" s="45">
        <f>SUMIF('Emissions Data'!A:A, 'Tracked Data'!B110, 'Emissions Data'!J:J)</f>
        <v>0</v>
      </c>
      <c r="D110" s="45">
        <f>SUMIF('Domicile Data'!A:A, 'Tracked Data'!B110, 'Domicile Data'!C:C)</f>
        <v>0</v>
      </c>
      <c r="E110" s="45">
        <f>SUMIF('Emissions Data'!A:A, 'Tracked Data'!B110, 'Emissions Data'!R:R)</f>
        <v>0</v>
      </c>
      <c r="F110" s="45">
        <f>SUMIF('Domicile Data'!A:A, 'Tracked Data'!B110, 'Domicile Data'!D:D)</f>
        <v>0</v>
      </c>
      <c r="G110" s="45">
        <f>SUMIF('Emissions Data'!A:A, 'Tracked Data'!B110, 'Emissions Data'!Z:Z)</f>
        <v>0</v>
      </c>
      <c r="H110" s="45">
        <f>SUMIF('Domicile Data'!A:A, 'Tracked Data'!B110, 'Domicile Data'!E:E)</f>
        <v>0</v>
      </c>
      <c r="I110" s="45">
        <f>SUMIF('Emissions Data'!A:A, 'Tracked Data'!B110, 'Emissions Data'!AH:AH)</f>
        <v>0</v>
      </c>
      <c r="J110" s="45">
        <f>SUMIF('Domicile Data'!A:A, 'Tracked Data'!B110, 'Domicile Data'!F:F)</f>
        <v>0</v>
      </c>
      <c r="K110" s="45">
        <f>SUMIF('Emissions Data'!A:A, 'Tracked Data'!B110, 'Emissions Data'!AP:AP)</f>
        <v>0</v>
      </c>
      <c r="L110" s="45">
        <f>SUMIF('Domicile Data'!A:A, 'Tracked Data'!B110, 'Domicile Data'!G:G)</f>
        <v>0</v>
      </c>
      <c r="M110" s="45">
        <f>SUMIF('Emissions Data'!A:A, 'Tracked Data'!B110, 'Emissions Data'!AX:AX)</f>
        <v>0</v>
      </c>
      <c r="N110" s="45">
        <f>SUMIF('Domicile Data'!A:A, 'Tracked Data'!B110, 'Domicile Data'!H:H)</f>
        <v>0</v>
      </c>
      <c r="O110" s="45">
        <f>SUMIF('Emissions Data'!A:A, 'Tracked Data'!B110, 'Emissions Data'!BF:BF)</f>
        <v>0</v>
      </c>
      <c r="P110" s="45">
        <f>SUMIF('Domicile Data'!A:A, 'Tracked Data'!B110, 'Domicile Data'!I:I)</f>
        <v>0</v>
      </c>
      <c r="Q110" s="45">
        <f>SUMIF('Emissions Data'!A:A, 'Tracked Data'!B110, 'Emissions Data'!BN:BN)</f>
        <v>0</v>
      </c>
      <c r="R110" s="45">
        <f>SUMIF('Domicile Data'!A:A, 'Tracked Data'!B110, 'Domicile Data'!J:J)</f>
        <v>0</v>
      </c>
      <c r="S110" s="45">
        <f>SUMIF('Emissions Data'!A:A, 'Tracked Data'!B110, 'Emissions Data'!BV:BV)</f>
        <v>0</v>
      </c>
      <c r="T110" s="45">
        <f>SUMIF('Domicile Data'!A:A, 'Tracked Data'!B110, 'Domicile Data'!K:K)</f>
        <v>0</v>
      </c>
      <c r="U110" s="30">
        <f>SUMIF('Emissions Data'!A:A, 'Tracked Data'!B110, 'Emissions Data'!CD:CD)</f>
        <v>0</v>
      </c>
      <c r="V110" s="30">
        <f>SUMIF('Domicile Data'!A:A, 'Tracked Data'!B110, 'Domicile Data'!L:L)</f>
        <v>0</v>
      </c>
      <c r="W110" s="30">
        <f>SUMIF('Emissions Data'!A:A, 'Tracked Data'!B110, 'Emissions Data'!CL:CL)</f>
        <v>0</v>
      </c>
      <c r="X110" s="30">
        <f>SUMIF('Domicile Data'!A:A, 'Tracked Data'!B110, 'Domicile Data'!M:M)</f>
        <v>0</v>
      </c>
      <c r="Y110" s="30">
        <f>SUMIF('Emissions Data'!A:A, 'Tracked Data'!B110, 'Emissions Data'!CT:CT)</f>
        <v>0</v>
      </c>
      <c r="Z110" s="30">
        <f>SUMIF('Domicile Data'!A:A, 'Tracked Data'!B110, 'Domicile Data'!N:N)</f>
        <v>0</v>
      </c>
      <c r="AA110" s="30">
        <f>SUMIF('Emissions Data'!A:A, 'Tracked Data'!B110, 'Emissions Data'!DB:DB)</f>
        <v>0</v>
      </c>
      <c r="AB110" s="30">
        <f>SUMIF('Domicile Data'!A:A, 'Tracked Data'!B110, 'Domicile Data'!O:O)</f>
        <v>0</v>
      </c>
      <c r="AC110" s="30">
        <f>SUMIF('Emissions Data'!A:A, 'Tracked Data'!B110, 'Emissions Data'!DJ:DJ)</f>
        <v>0</v>
      </c>
      <c r="AD110" s="30">
        <f>SUMIF('Domicile Data'!A:A, 'Tracked Data'!B110, 'Domicile Data'!P:P)</f>
        <v>0</v>
      </c>
      <c r="AE110" s="30">
        <f>SUMIF('Emissions Data'!A:A, 'Tracked Data'!B110, 'Emissions Data'!DR:DR)</f>
        <v>0</v>
      </c>
      <c r="AF110" s="30">
        <f>SUMIF('Domicile Data'!A:A, 'Tracked Data'!B110, 'Domicile Data'!Q:Q)</f>
        <v>0</v>
      </c>
    </row>
    <row r="111" spans="2:32" x14ac:dyDescent="0.25">
      <c r="B111" t="s">
        <v>104</v>
      </c>
      <c r="C111" s="45">
        <f>SUMIF('Emissions Data'!A:A, 'Tracked Data'!B111, 'Emissions Data'!J:J)</f>
        <v>472.78028814000004</v>
      </c>
      <c r="D111" s="45">
        <f>SUMIF('Domicile Data'!A:A, 'Tracked Data'!B111, 'Domicile Data'!C:C)</f>
        <v>285</v>
      </c>
      <c r="E111" s="45">
        <f>SUMIF('Emissions Data'!A:A, 'Tracked Data'!B111, 'Emissions Data'!R:R)</f>
        <v>403.25771751200006</v>
      </c>
      <c r="F111" s="45">
        <f>SUMIF('Domicile Data'!A:A, 'Tracked Data'!B111, 'Domicile Data'!D:D)</f>
        <v>236</v>
      </c>
      <c r="G111" s="45">
        <f>SUMIF('Emissions Data'!A:A, 'Tracked Data'!B111, 'Emissions Data'!Z:Z)</f>
        <v>401.08076479600004</v>
      </c>
      <c r="H111" s="45">
        <f>SUMIF('Domicile Data'!A:A, 'Tracked Data'!B111, 'Domicile Data'!E:E)</f>
        <v>218</v>
      </c>
      <c r="I111" s="45">
        <f>SUMIF('Emissions Data'!A:A, 'Tracked Data'!B111, 'Emissions Data'!AH:AH)</f>
        <v>391.11133399799996</v>
      </c>
      <c r="J111" s="45">
        <f>SUMIF('Domicile Data'!A:A, 'Tracked Data'!B111, 'Domicile Data'!F:F)</f>
        <v>231</v>
      </c>
      <c r="K111" s="45">
        <f>SUMIF('Emissions Data'!A:A, 'Tracked Data'!B111, 'Emissions Data'!AP:AP)</f>
        <v>431.10885626999999</v>
      </c>
      <c r="L111" s="45">
        <f>SUMIF('Domicile Data'!A:A, 'Tracked Data'!B111, 'Domicile Data'!G:G)</f>
        <v>261</v>
      </c>
      <c r="M111" s="45">
        <f>SUMIF('Emissions Data'!A:A, 'Tracked Data'!B111, 'Emissions Data'!AX:AX)</f>
        <v>359.30739069000003</v>
      </c>
      <c r="N111" s="45">
        <f>SUMIF('Domicile Data'!A:A, 'Tracked Data'!B111, 'Domicile Data'!H:H)</f>
        <v>215</v>
      </c>
      <c r="O111" s="45">
        <f>SUMIF('Emissions Data'!A:A, 'Tracked Data'!B111, 'Emissions Data'!BF:BF)</f>
        <v>489.66076963800003</v>
      </c>
      <c r="P111" s="45">
        <f>SUMIF('Domicile Data'!A:A, 'Tracked Data'!B111, 'Domicile Data'!I:I)</f>
        <v>293</v>
      </c>
      <c r="Q111" s="45">
        <f>SUMIF('Emissions Data'!A:A, 'Tracked Data'!B111, 'Emissions Data'!BN:BN)</f>
        <v>0</v>
      </c>
      <c r="R111" s="45">
        <f>SUMIF('Domicile Data'!A:A, 'Tracked Data'!B111, 'Domicile Data'!J:J)</f>
        <v>0</v>
      </c>
      <c r="S111" s="45">
        <f>SUMIF('Emissions Data'!A:A, 'Tracked Data'!B111, 'Emissions Data'!BV:BV)</f>
        <v>0</v>
      </c>
      <c r="T111" s="45">
        <f>SUMIF('Domicile Data'!A:A, 'Tracked Data'!B111, 'Domicile Data'!K:K)</f>
        <v>0</v>
      </c>
      <c r="U111" s="30">
        <f>SUMIF('Emissions Data'!A:A, 'Tracked Data'!B111, 'Emissions Data'!CD:CD)</f>
        <v>0</v>
      </c>
      <c r="V111" s="30">
        <f>SUMIF('Domicile Data'!A:A, 'Tracked Data'!B111, 'Domicile Data'!L:L)</f>
        <v>0</v>
      </c>
      <c r="W111" s="30">
        <f>SUMIF('Emissions Data'!A:A, 'Tracked Data'!B111, 'Emissions Data'!CL:CL)</f>
        <v>0</v>
      </c>
      <c r="X111" s="30">
        <f>SUMIF('Domicile Data'!A:A, 'Tracked Data'!B111, 'Domicile Data'!M:M)</f>
        <v>0</v>
      </c>
      <c r="Y111" s="30">
        <f>SUMIF('Emissions Data'!A:A, 'Tracked Data'!B111, 'Emissions Data'!CT:CT)</f>
        <v>0</v>
      </c>
      <c r="Z111" s="30">
        <f>SUMIF('Domicile Data'!A:A, 'Tracked Data'!B111, 'Domicile Data'!N:N)</f>
        <v>0</v>
      </c>
      <c r="AA111" s="30">
        <f>SUMIF('Emissions Data'!A:A, 'Tracked Data'!B111, 'Emissions Data'!DB:DB)</f>
        <v>0</v>
      </c>
      <c r="AB111" s="30">
        <f>SUMIF('Domicile Data'!A:A, 'Tracked Data'!B111, 'Domicile Data'!O:O)</f>
        <v>0</v>
      </c>
      <c r="AC111" s="30">
        <f>SUMIF('Emissions Data'!A:A, 'Tracked Data'!B111, 'Emissions Data'!DJ:DJ)</f>
        <v>0</v>
      </c>
      <c r="AD111" s="30">
        <f>SUMIF('Domicile Data'!A:A, 'Tracked Data'!B111, 'Domicile Data'!P:P)</f>
        <v>0</v>
      </c>
      <c r="AE111" s="30">
        <f>SUMIF('Emissions Data'!A:A, 'Tracked Data'!B111, 'Emissions Data'!DR:DR)</f>
        <v>0</v>
      </c>
      <c r="AF111" s="30">
        <f>SUMIF('Domicile Data'!A:A, 'Tracked Data'!B111, 'Domicile Data'!Q:Q)</f>
        <v>0</v>
      </c>
    </row>
    <row r="112" spans="2:32" x14ac:dyDescent="0.25">
      <c r="B112" t="s">
        <v>105</v>
      </c>
      <c r="C112" s="45">
        <f>SUMIF('Emissions Data'!A:A, 'Tracked Data'!B112, 'Emissions Data'!J:J)</f>
        <v>9.0990712715999997</v>
      </c>
      <c r="D112" s="45">
        <f>SUMIF('Domicile Data'!A:A, 'Tracked Data'!B112, 'Domicile Data'!C:C)</f>
        <v>3</v>
      </c>
      <c r="E112" s="45">
        <f>SUMIF('Emissions Data'!A:A, 'Tracked Data'!B112, 'Emissions Data'!R:R)</f>
        <v>12.4966034024</v>
      </c>
      <c r="F112" s="45">
        <f>SUMIF('Domicile Data'!A:A, 'Tracked Data'!B112, 'Domicile Data'!D:D)</f>
        <v>4</v>
      </c>
      <c r="G112" s="45">
        <f>SUMIF('Emissions Data'!A:A, 'Tracked Data'!B112, 'Emissions Data'!Z:Z)</f>
        <v>16.819251173000001</v>
      </c>
      <c r="H112" s="45">
        <f>SUMIF('Domicile Data'!A:A, 'Tracked Data'!B112, 'Domicile Data'!E:E)</f>
        <v>5</v>
      </c>
      <c r="I112" s="45">
        <f>SUMIF('Emissions Data'!A:A, 'Tracked Data'!B112, 'Emissions Data'!AH:AH)</f>
        <v>18.573809336399997</v>
      </c>
      <c r="J112" s="45">
        <f>SUMIF('Domicile Data'!A:A, 'Tracked Data'!B112, 'Domicile Data'!F:F)</f>
        <v>6</v>
      </c>
      <c r="K112" s="45">
        <f>SUMIF('Emissions Data'!A:A, 'Tracked Data'!B112, 'Emissions Data'!AP:AP)</f>
        <v>27.180050409</v>
      </c>
      <c r="L112" s="45">
        <f>SUMIF('Domicile Data'!A:A, 'Tracked Data'!B112, 'Domicile Data'!G:G)</f>
        <v>9</v>
      </c>
      <c r="M112" s="45">
        <f>SUMIF('Emissions Data'!A:A, 'Tracked Data'!B112, 'Emissions Data'!AX:AX)</f>
        <v>18.333283402800003</v>
      </c>
      <c r="N112" s="45">
        <f>SUMIF('Domicile Data'!A:A, 'Tracked Data'!B112, 'Domicile Data'!H:H)</f>
        <v>6</v>
      </c>
      <c r="O112" s="45">
        <f>SUMIF('Emissions Data'!A:A, 'Tracked Data'!B112, 'Emissions Data'!BF:BF)</f>
        <v>6.111094467600001</v>
      </c>
      <c r="P112" s="45">
        <f>SUMIF('Domicile Data'!A:A, 'Tracked Data'!B112, 'Domicile Data'!I:I)</f>
        <v>2</v>
      </c>
      <c r="Q112" s="45">
        <f>SUMIF('Emissions Data'!A:A, 'Tracked Data'!B112, 'Emissions Data'!BN:BN)</f>
        <v>0</v>
      </c>
      <c r="R112" s="45">
        <f>SUMIF('Domicile Data'!A:A, 'Tracked Data'!B112, 'Domicile Data'!J:J)</f>
        <v>0</v>
      </c>
      <c r="S112" s="45">
        <f>SUMIF('Emissions Data'!A:A, 'Tracked Data'!B112, 'Emissions Data'!BV:BV)</f>
        <v>0</v>
      </c>
      <c r="T112" s="45">
        <f>SUMIF('Domicile Data'!A:A, 'Tracked Data'!B112, 'Domicile Data'!K:K)</f>
        <v>0</v>
      </c>
      <c r="U112" s="30">
        <f>SUMIF('Emissions Data'!A:A, 'Tracked Data'!B112, 'Emissions Data'!CD:CD)</f>
        <v>0</v>
      </c>
      <c r="V112" s="30">
        <f>SUMIF('Domicile Data'!A:A, 'Tracked Data'!B112, 'Domicile Data'!L:L)</f>
        <v>0</v>
      </c>
      <c r="W112" s="30">
        <f>SUMIF('Emissions Data'!A:A, 'Tracked Data'!B112, 'Emissions Data'!CL:CL)</f>
        <v>0</v>
      </c>
      <c r="X112" s="30">
        <f>SUMIF('Domicile Data'!A:A, 'Tracked Data'!B112, 'Domicile Data'!M:M)</f>
        <v>0</v>
      </c>
      <c r="Y112" s="30">
        <f>SUMIF('Emissions Data'!A:A, 'Tracked Data'!B112, 'Emissions Data'!CT:CT)</f>
        <v>0</v>
      </c>
      <c r="Z112" s="30">
        <f>SUMIF('Domicile Data'!A:A, 'Tracked Data'!B112, 'Domicile Data'!N:N)</f>
        <v>0</v>
      </c>
      <c r="AA112" s="30">
        <f>SUMIF('Emissions Data'!A:A, 'Tracked Data'!B112, 'Emissions Data'!DB:DB)</f>
        <v>0</v>
      </c>
      <c r="AB112" s="30">
        <f>SUMIF('Domicile Data'!A:A, 'Tracked Data'!B112, 'Domicile Data'!O:O)</f>
        <v>0</v>
      </c>
      <c r="AC112" s="30">
        <f>SUMIF('Emissions Data'!A:A, 'Tracked Data'!B112, 'Emissions Data'!DJ:DJ)</f>
        <v>0</v>
      </c>
      <c r="AD112" s="30">
        <f>SUMIF('Domicile Data'!A:A, 'Tracked Data'!B112, 'Domicile Data'!P:P)</f>
        <v>0</v>
      </c>
      <c r="AE112" s="30">
        <f>SUMIF('Emissions Data'!A:A, 'Tracked Data'!B112, 'Emissions Data'!DR:DR)</f>
        <v>0</v>
      </c>
      <c r="AF112" s="30">
        <f>SUMIF('Domicile Data'!A:A, 'Tracked Data'!B112, 'Domicile Data'!Q:Q)</f>
        <v>0</v>
      </c>
    </row>
    <row r="113" spans="2:32" x14ac:dyDescent="0.25">
      <c r="B113" t="s">
        <v>106</v>
      </c>
      <c r="C113" s="45">
        <f>SUMIF('Emissions Data'!A:A, 'Tracked Data'!B113, 'Emissions Data'!J:J)</f>
        <v>0</v>
      </c>
      <c r="D113" s="45">
        <f>SUMIF('Domicile Data'!A:A, 'Tracked Data'!B113, 'Domicile Data'!C:C)</f>
        <v>0</v>
      </c>
      <c r="E113" s="45">
        <f>SUMIF('Emissions Data'!A:A, 'Tracked Data'!B113, 'Emissions Data'!R:R)</f>
        <v>0</v>
      </c>
      <c r="F113" s="45">
        <f>SUMIF('Domicile Data'!A:A, 'Tracked Data'!B113, 'Domicile Data'!D:D)</f>
        <v>0</v>
      </c>
      <c r="G113" s="45">
        <f>SUMIF('Emissions Data'!A:A, 'Tracked Data'!B113, 'Emissions Data'!Z:Z)</f>
        <v>0</v>
      </c>
      <c r="H113" s="45">
        <f>SUMIF('Domicile Data'!A:A, 'Tracked Data'!B113, 'Domicile Data'!E:E)</f>
        <v>0</v>
      </c>
      <c r="I113" s="45">
        <f>SUMIF('Emissions Data'!A:A, 'Tracked Data'!B113, 'Emissions Data'!AH:AH)</f>
        <v>0</v>
      </c>
      <c r="J113" s="45">
        <f>SUMIF('Domicile Data'!A:A, 'Tracked Data'!B113, 'Domicile Data'!F:F)</f>
        <v>0</v>
      </c>
      <c r="K113" s="45">
        <f>SUMIF('Emissions Data'!A:A, 'Tracked Data'!B113, 'Emissions Data'!AP:AP)</f>
        <v>0</v>
      </c>
      <c r="L113" s="45">
        <f>SUMIF('Domicile Data'!A:A, 'Tracked Data'!B113, 'Domicile Data'!G:G)</f>
        <v>0</v>
      </c>
      <c r="M113" s="45">
        <f>SUMIF('Emissions Data'!A:A, 'Tracked Data'!B113, 'Emissions Data'!AX:AX)</f>
        <v>0</v>
      </c>
      <c r="N113" s="45">
        <f>SUMIF('Domicile Data'!A:A, 'Tracked Data'!B113, 'Domicile Data'!H:H)</f>
        <v>0</v>
      </c>
      <c r="O113" s="45">
        <f>SUMIF('Emissions Data'!A:A, 'Tracked Data'!B113, 'Emissions Data'!BF:BF)</f>
        <v>0</v>
      </c>
      <c r="P113" s="45">
        <f>SUMIF('Domicile Data'!A:A, 'Tracked Data'!B113, 'Domicile Data'!I:I)</f>
        <v>0</v>
      </c>
      <c r="Q113" s="45">
        <f>SUMIF('Emissions Data'!A:A, 'Tracked Data'!B113, 'Emissions Data'!BN:BN)</f>
        <v>0</v>
      </c>
      <c r="R113" s="45">
        <f>SUMIF('Domicile Data'!A:A, 'Tracked Data'!B113, 'Domicile Data'!J:J)</f>
        <v>0</v>
      </c>
      <c r="S113" s="45">
        <f>SUMIF('Emissions Data'!A:A, 'Tracked Data'!B113, 'Emissions Data'!BV:BV)</f>
        <v>0</v>
      </c>
      <c r="T113" s="45">
        <f>SUMIF('Domicile Data'!A:A, 'Tracked Data'!B113, 'Domicile Data'!K:K)</f>
        <v>0</v>
      </c>
      <c r="U113" s="30">
        <f>SUMIF('Emissions Data'!A:A, 'Tracked Data'!B113, 'Emissions Data'!CD:CD)</f>
        <v>0</v>
      </c>
      <c r="V113" s="30">
        <f>SUMIF('Domicile Data'!A:A, 'Tracked Data'!B113, 'Domicile Data'!L:L)</f>
        <v>0</v>
      </c>
      <c r="W113" s="30">
        <f>SUMIF('Emissions Data'!A:A, 'Tracked Data'!B113, 'Emissions Data'!CL:CL)</f>
        <v>0</v>
      </c>
      <c r="X113" s="30">
        <f>SUMIF('Domicile Data'!A:A, 'Tracked Data'!B113, 'Domicile Data'!M:M)</f>
        <v>0</v>
      </c>
      <c r="Y113" s="30">
        <f>SUMIF('Emissions Data'!A:A, 'Tracked Data'!B113, 'Emissions Data'!CT:CT)</f>
        <v>0</v>
      </c>
      <c r="Z113" s="30">
        <f>SUMIF('Domicile Data'!A:A, 'Tracked Data'!B113, 'Domicile Data'!N:N)</f>
        <v>0</v>
      </c>
      <c r="AA113" s="30">
        <f>SUMIF('Emissions Data'!A:A, 'Tracked Data'!B113, 'Emissions Data'!DB:DB)</f>
        <v>0</v>
      </c>
      <c r="AB113" s="30">
        <f>SUMIF('Domicile Data'!A:A, 'Tracked Data'!B113, 'Domicile Data'!O:O)</f>
        <v>0</v>
      </c>
      <c r="AC113" s="30">
        <f>SUMIF('Emissions Data'!A:A, 'Tracked Data'!B113, 'Emissions Data'!DJ:DJ)</f>
        <v>0</v>
      </c>
      <c r="AD113" s="30">
        <f>SUMIF('Domicile Data'!A:A, 'Tracked Data'!B113, 'Domicile Data'!P:P)</f>
        <v>0</v>
      </c>
      <c r="AE113" s="30">
        <f>SUMIF('Emissions Data'!A:A, 'Tracked Data'!B113, 'Emissions Data'!DR:DR)</f>
        <v>0</v>
      </c>
      <c r="AF113" s="30">
        <f>SUMIF('Domicile Data'!A:A, 'Tracked Data'!B113, 'Domicile Data'!Q:Q)</f>
        <v>0</v>
      </c>
    </row>
    <row r="114" spans="2:32" x14ac:dyDescent="0.25">
      <c r="B114" t="s">
        <v>107</v>
      </c>
      <c r="C114" s="45">
        <f>SUMIF('Emissions Data'!A:A, 'Tracked Data'!B114, 'Emissions Data'!J:J)</f>
        <v>2.0816046040000002</v>
      </c>
      <c r="D114" s="45">
        <f>SUMIF('Domicile Data'!A:A, 'Tracked Data'!B114, 'Domicile Data'!C:C)</f>
        <v>1</v>
      </c>
      <c r="E114" s="45">
        <f>SUMIF('Emissions Data'!A:A, 'Tracked Data'!B114, 'Emissions Data'!R:R)</f>
        <v>0</v>
      </c>
      <c r="F114" s="45">
        <f>SUMIF('Domicile Data'!A:A, 'Tracked Data'!B114, 'Domicile Data'!D:D)</f>
        <v>0</v>
      </c>
      <c r="G114" s="45">
        <f>SUMIF('Emissions Data'!A:A, 'Tracked Data'!B114, 'Emissions Data'!Z:Z)</f>
        <v>6.9259656660000006</v>
      </c>
      <c r="H114" s="45">
        <f>SUMIF('Domicile Data'!A:A, 'Tracked Data'!B114, 'Domicile Data'!E:E)</f>
        <v>3</v>
      </c>
      <c r="I114" s="45">
        <f>SUMIF('Emissions Data'!A:A, 'Tracked Data'!B114, 'Emissions Data'!AH:AH)</f>
        <v>4.2491509159999996</v>
      </c>
      <c r="J114" s="45">
        <f>SUMIF('Domicile Data'!A:A, 'Tracked Data'!B114, 'Domicile Data'!F:F)</f>
        <v>2</v>
      </c>
      <c r="K114" s="45">
        <f>SUMIF('Emissions Data'!A:A, 'Tracked Data'!B114, 'Emissions Data'!AP:AP)</f>
        <v>4.1453401400000001</v>
      </c>
      <c r="L114" s="45">
        <f>SUMIF('Domicile Data'!A:A, 'Tracked Data'!B114, 'Domicile Data'!G:G)</f>
        <v>2</v>
      </c>
      <c r="M114" s="45">
        <f>SUMIF('Emissions Data'!A:A, 'Tracked Data'!B114, 'Emissions Data'!AX:AX)</f>
        <v>6.2911882980000007</v>
      </c>
      <c r="N114" s="45">
        <f>SUMIF('Domicile Data'!A:A, 'Tracked Data'!B114, 'Domicile Data'!H:H)</f>
        <v>3</v>
      </c>
      <c r="O114" s="45">
        <f>SUMIF('Emissions Data'!A:A, 'Tracked Data'!B114, 'Emissions Data'!BF:BF)</f>
        <v>2.0970627660000005</v>
      </c>
      <c r="P114" s="45">
        <f>SUMIF('Domicile Data'!A:A, 'Tracked Data'!B114, 'Domicile Data'!I:I)</f>
        <v>1</v>
      </c>
      <c r="Q114" s="45">
        <f>SUMIF('Emissions Data'!A:A, 'Tracked Data'!B114, 'Emissions Data'!BN:BN)</f>
        <v>0</v>
      </c>
      <c r="R114" s="45">
        <f>SUMIF('Domicile Data'!A:A, 'Tracked Data'!B114, 'Domicile Data'!J:J)</f>
        <v>0</v>
      </c>
      <c r="S114" s="45">
        <f>SUMIF('Emissions Data'!A:A, 'Tracked Data'!B114, 'Emissions Data'!BV:BV)</f>
        <v>0</v>
      </c>
      <c r="T114" s="45">
        <f>SUMIF('Domicile Data'!A:A, 'Tracked Data'!B114, 'Domicile Data'!K:K)</f>
        <v>0</v>
      </c>
      <c r="U114" s="30">
        <f>SUMIF('Emissions Data'!A:A, 'Tracked Data'!B114, 'Emissions Data'!CD:CD)</f>
        <v>0</v>
      </c>
      <c r="V114" s="30">
        <f>SUMIF('Domicile Data'!A:A, 'Tracked Data'!B114, 'Domicile Data'!L:L)</f>
        <v>0</v>
      </c>
      <c r="W114" s="30">
        <f>SUMIF('Emissions Data'!A:A, 'Tracked Data'!B114, 'Emissions Data'!CL:CL)</f>
        <v>0</v>
      </c>
      <c r="X114" s="30">
        <f>SUMIF('Domicile Data'!A:A, 'Tracked Data'!B114, 'Domicile Data'!M:M)</f>
        <v>0</v>
      </c>
      <c r="Y114" s="30">
        <f>SUMIF('Emissions Data'!A:A, 'Tracked Data'!B114, 'Emissions Data'!CT:CT)</f>
        <v>0</v>
      </c>
      <c r="Z114" s="30">
        <f>SUMIF('Domicile Data'!A:A, 'Tracked Data'!B114, 'Domicile Data'!N:N)</f>
        <v>0</v>
      </c>
      <c r="AA114" s="30">
        <f>SUMIF('Emissions Data'!A:A, 'Tracked Data'!B114, 'Emissions Data'!DB:DB)</f>
        <v>0</v>
      </c>
      <c r="AB114" s="30">
        <f>SUMIF('Domicile Data'!A:A, 'Tracked Data'!B114, 'Domicile Data'!O:O)</f>
        <v>0</v>
      </c>
      <c r="AC114" s="30">
        <f>SUMIF('Emissions Data'!A:A, 'Tracked Data'!B114, 'Emissions Data'!DJ:DJ)</f>
        <v>0</v>
      </c>
      <c r="AD114" s="30">
        <f>SUMIF('Domicile Data'!A:A, 'Tracked Data'!B114, 'Domicile Data'!P:P)</f>
        <v>0</v>
      </c>
      <c r="AE114" s="30">
        <f>SUMIF('Emissions Data'!A:A, 'Tracked Data'!B114, 'Emissions Data'!DR:DR)</f>
        <v>0</v>
      </c>
      <c r="AF114" s="30">
        <f>SUMIF('Domicile Data'!A:A, 'Tracked Data'!B114, 'Domicile Data'!Q:Q)</f>
        <v>0</v>
      </c>
    </row>
    <row r="115" spans="2:32" x14ac:dyDescent="0.25">
      <c r="B115" t="s">
        <v>108</v>
      </c>
      <c r="C115" s="45">
        <f>SUMIF('Emissions Data'!A:A, 'Tracked Data'!B115, 'Emissions Data'!J:J)</f>
        <v>0</v>
      </c>
      <c r="D115" s="45">
        <f>SUMIF('Domicile Data'!A:A, 'Tracked Data'!B115, 'Domicile Data'!C:C)</f>
        <v>0</v>
      </c>
      <c r="E115" s="45">
        <f>SUMIF('Emissions Data'!A:A, 'Tracked Data'!B115, 'Emissions Data'!R:R)</f>
        <v>1.9253834834000001</v>
      </c>
      <c r="F115" s="45">
        <f>SUMIF('Domicile Data'!A:A, 'Tracked Data'!B115, 'Domicile Data'!D:D)</f>
        <v>1</v>
      </c>
      <c r="G115" s="45">
        <f>SUMIF('Emissions Data'!A:A, 'Tracked Data'!B115, 'Emissions Data'!Z:Z)</f>
        <v>0</v>
      </c>
      <c r="H115" s="45">
        <f>SUMIF('Domicile Data'!A:A, 'Tracked Data'!B115, 'Domicile Data'!E:E)</f>
        <v>0</v>
      </c>
      <c r="I115" s="45">
        <f>SUMIF('Emissions Data'!A:A, 'Tracked Data'!B115, 'Emissions Data'!AH:AH)</f>
        <v>0</v>
      </c>
      <c r="J115" s="45">
        <f>SUMIF('Domicile Data'!A:A, 'Tracked Data'!B115, 'Domicile Data'!F:F)</f>
        <v>0</v>
      </c>
      <c r="K115" s="45">
        <f>SUMIF('Emissions Data'!A:A, 'Tracked Data'!B115, 'Emissions Data'!AP:AP)</f>
        <v>0</v>
      </c>
      <c r="L115" s="45">
        <f>SUMIF('Domicile Data'!A:A, 'Tracked Data'!B115, 'Domicile Data'!G:G)</f>
        <v>0</v>
      </c>
      <c r="M115" s="45">
        <f>SUMIF('Emissions Data'!A:A, 'Tracked Data'!B115, 'Emissions Data'!AX:AX)</f>
        <v>0</v>
      </c>
      <c r="N115" s="45">
        <f>SUMIF('Domicile Data'!A:A, 'Tracked Data'!B115, 'Domicile Data'!H:H)</f>
        <v>0</v>
      </c>
      <c r="O115" s="45">
        <f>SUMIF('Emissions Data'!A:A, 'Tracked Data'!B115, 'Emissions Data'!BF:BF)</f>
        <v>0</v>
      </c>
      <c r="P115" s="45">
        <f>SUMIF('Domicile Data'!A:A, 'Tracked Data'!B115, 'Domicile Data'!I:I)</f>
        <v>0</v>
      </c>
      <c r="Q115" s="45">
        <f>SUMIF('Emissions Data'!A:A, 'Tracked Data'!B115, 'Emissions Data'!BN:BN)</f>
        <v>0</v>
      </c>
      <c r="R115" s="45">
        <f>SUMIF('Domicile Data'!A:A, 'Tracked Data'!B115, 'Domicile Data'!J:J)</f>
        <v>0</v>
      </c>
      <c r="S115" s="45">
        <f>SUMIF('Emissions Data'!A:A, 'Tracked Data'!B115, 'Emissions Data'!BV:BV)</f>
        <v>0</v>
      </c>
      <c r="T115" s="45">
        <f>SUMIF('Domicile Data'!A:A, 'Tracked Data'!B115, 'Domicile Data'!K:K)</f>
        <v>0</v>
      </c>
      <c r="U115" s="30">
        <f>SUMIF('Emissions Data'!A:A, 'Tracked Data'!B115, 'Emissions Data'!CD:CD)</f>
        <v>0</v>
      </c>
      <c r="V115" s="30">
        <f>SUMIF('Domicile Data'!A:A, 'Tracked Data'!B115, 'Domicile Data'!L:L)</f>
        <v>0</v>
      </c>
      <c r="W115" s="30">
        <f>SUMIF('Emissions Data'!A:A, 'Tracked Data'!B115, 'Emissions Data'!CL:CL)</f>
        <v>0</v>
      </c>
      <c r="X115" s="30">
        <f>SUMIF('Domicile Data'!A:A, 'Tracked Data'!B115, 'Domicile Data'!M:M)</f>
        <v>0</v>
      </c>
      <c r="Y115" s="30">
        <f>SUMIF('Emissions Data'!A:A, 'Tracked Data'!B115, 'Emissions Data'!CT:CT)</f>
        <v>0</v>
      </c>
      <c r="Z115" s="30">
        <f>SUMIF('Domicile Data'!A:A, 'Tracked Data'!B115, 'Domicile Data'!N:N)</f>
        <v>0</v>
      </c>
      <c r="AA115" s="30">
        <f>SUMIF('Emissions Data'!A:A, 'Tracked Data'!B115, 'Emissions Data'!DB:DB)</f>
        <v>0</v>
      </c>
      <c r="AB115" s="30">
        <f>SUMIF('Domicile Data'!A:A, 'Tracked Data'!B115, 'Domicile Data'!O:O)</f>
        <v>0</v>
      </c>
      <c r="AC115" s="30">
        <f>SUMIF('Emissions Data'!A:A, 'Tracked Data'!B115, 'Emissions Data'!DJ:DJ)</f>
        <v>0</v>
      </c>
      <c r="AD115" s="30">
        <f>SUMIF('Domicile Data'!A:A, 'Tracked Data'!B115, 'Domicile Data'!P:P)</f>
        <v>0</v>
      </c>
      <c r="AE115" s="30">
        <f>SUMIF('Emissions Data'!A:A, 'Tracked Data'!B115, 'Emissions Data'!DR:DR)</f>
        <v>0</v>
      </c>
      <c r="AF115" s="30">
        <f>SUMIF('Domicile Data'!A:A, 'Tracked Data'!B115, 'Domicile Data'!Q:Q)</f>
        <v>0</v>
      </c>
    </row>
    <row r="116" spans="2:32" x14ac:dyDescent="0.25">
      <c r="B116" t="s">
        <v>109</v>
      </c>
      <c r="C116" s="45">
        <f>SUMIF('Emissions Data'!A:A, 'Tracked Data'!B116, 'Emissions Data'!J:J)</f>
        <v>0</v>
      </c>
      <c r="D116" s="45">
        <f>SUMIF('Domicile Data'!A:A, 'Tracked Data'!B116, 'Domicile Data'!C:C)</f>
        <v>0</v>
      </c>
      <c r="E116" s="45">
        <f>SUMIF('Emissions Data'!A:A, 'Tracked Data'!B116, 'Emissions Data'!R:R)</f>
        <v>0</v>
      </c>
      <c r="F116" s="45">
        <f>SUMIF('Domicile Data'!A:A, 'Tracked Data'!B116, 'Domicile Data'!D:D)</f>
        <v>0</v>
      </c>
      <c r="G116" s="45">
        <f>SUMIF('Emissions Data'!A:A, 'Tracked Data'!B116, 'Emissions Data'!Z:Z)</f>
        <v>0</v>
      </c>
      <c r="H116" s="45">
        <f>SUMIF('Domicile Data'!A:A, 'Tracked Data'!B116, 'Domicile Data'!E:E)</f>
        <v>0</v>
      </c>
      <c r="I116" s="45">
        <f>SUMIF('Emissions Data'!A:A, 'Tracked Data'!B116, 'Emissions Data'!AH:AH)</f>
        <v>1.5121521779999998</v>
      </c>
      <c r="J116" s="45">
        <f>SUMIF('Domicile Data'!A:A, 'Tracked Data'!B116, 'Domicile Data'!F:F)</f>
        <v>1</v>
      </c>
      <c r="K116" s="45">
        <f>SUMIF('Emissions Data'!A:A, 'Tracked Data'!B116, 'Emissions Data'!AP:AP)</f>
        <v>1.4752088699999999</v>
      </c>
      <c r="L116" s="45">
        <f>SUMIF('Domicile Data'!A:A, 'Tracked Data'!B116, 'Domicile Data'!G:G)</f>
        <v>1</v>
      </c>
      <c r="M116" s="45">
        <f>SUMIF('Emissions Data'!A:A, 'Tracked Data'!B116, 'Emissions Data'!AX:AX)</f>
        <v>1.4925702060000001</v>
      </c>
      <c r="N116" s="45">
        <f>SUMIF('Domicile Data'!A:A, 'Tracked Data'!B116, 'Domicile Data'!H:H)</f>
        <v>1</v>
      </c>
      <c r="O116" s="45">
        <f>SUMIF('Emissions Data'!A:A, 'Tracked Data'!B116, 'Emissions Data'!BF:BF)</f>
        <v>2.9851404120000002</v>
      </c>
      <c r="P116" s="45">
        <f>SUMIF('Domicile Data'!A:A, 'Tracked Data'!B116, 'Domicile Data'!I:I)</f>
        <v>2</v>
      </c>
      <c r="Q116" s="45">
        <f>SUMIF('Emissions Data'!A:A, 'Tracked Data'!B116, 'Emissions Data'!BN:BN)</f>
        <v>0</v>
      </c>
      <c r="R116" s="45">
        <f>SUMIF('Domicile Data'!A:A, 'Tracked Data'!B116, 'Domicile Data'!J:J)</f>
        <v>0</v>
      </c>
      <c r="S116" s="45">
        <f>SUMIF('Emissions Data'!A:A, 'Tracked Data'!B116, 'Emissions Data'!BV:BV)</f>
        <v>0</v>
      </c>
      <c r="T116" s="45">
        <f>SUMIF('Domicile Data'!A:A, 'Tracked Data'!B116, 'Domicile Data'!K:K)</f>
        <v>0</v>
      </c>
      <c r="U116" s="30">
        <f>SUMIF('Emissions Data'!A:A, 'Tracked Data'!B116, 'Emissions Data'!CD:CD)</f>
        <v>0</v>
      </c>
      <c r="V116" s="30">
        <f>SUMIF('Domicile Data'!A:A, 'Tracked Data'!B116, 'Domicile Data'!L:L)</f>
        <v>0</v>
      </c>
      <c r="W116" s="30">
        <f>SUMIF('Emissions Data'!A:A, 'Tracked Data'!B116, 'Emissions Data'!CL:CL)</f>
        <v>0</v>
      </c>
      <c r="X116" s="30">
        <f>SUMIF('Domicile Data'!A:A, 'Tracked Data'!B116, 'Domicile Data'!M:M)</f>
        <v>0</v>
      </c>
      <c r="Y116" s="30">
        <f>SUMIF('Emissions Data'!A:A, 'Tracked Data'!B116, 'Emissions Data'!CT:CT)</f>
        <v>0</v>
      </c>
      <c r="Z116" s="30">
        <f>SUMIF('Domicile Data'!A:A, 'Tracked Data'!B116, 'Domicile Data'!N:N)</f>
        <v>0</v>
      </c>
      <c r="AA116" s="30">
        <f>SUMIF('Emissions Data'!A:A, 'Tracked Data'!B116, 'Emissions Data'!DB:DB)</f>
        <v>0</v>
      </c>
      <c r="AB116" s="30">
        <f>SUMIF('Domicile Data'!A:A, 'Tracked Data'!B116, 'Domicile Data'!O:O)</f>
        <v>0</v>
      </c>
      <c r="AC116" s="30">
        <f>SUMIF('Emissions Data'!A:A, 'Tracked Data'!B116, 'Emissions Data'!DJ:DJ)</f>
        <v>0</v>
      </c>
      <c r="AD116" s="30">
        <f>SUMIF('Domicile Data'!A:A, 'Tracked Data'!B116, 'Domicile Data'!P:P)</f>
        <v>0</v>
      </c>
      <c r="AE116" s="30">
        <f>SUMIF('Emissions Data'!A:A, 'Tracked Data'!B116, 'Emissions Data'!DR:DR)</f>
        <v>0</v>
      </c>
      <c r="AF116" s="30">
        <f>SUMIF('Domicile Data'!A:A, 'Tracked Data'!B116, 'Domicile Data'!Q:Q)</f>
        <v>0</v>
      </c>
    </row>
    <row r="117" spans="2:32" x14ac:dyDescent="0.25">
      <c r="B117" t="s">
        <v>110</v>
      </c>
      <c r="C117" s="45">
        <f>SUMIF('Emissions Data'!A:A, 'Tracked Data'!B117, 'Emissions Data'!J:J)</f>
        <v>5.1378284080000007</v>
      </c>
      <c r="D117" s="45">
        <f>SUMIF('Domicile Data'!A:A, 'Tracked Data'!B117, 'Domicile Data'!C:C)</f>
        <v>2</v>
      </c>
      <c r="E117" s="45">
        <f>SUMIF('Emissions Data'!A:A, 'Tracked Data'!B117, 'Emissions Data'!R:R)</f>
        <v>7.9382914260000002</v>
      </c>
      <c r="F117" s="45">
        <f>SUMIF('Domicile Data'!A:A, 'Tracked Data'!B117, 'Domicile Data'!D:D)</f>
        <v>3</v>
      </c>
      <c r="G117" s="45">
        <f>SUMIF('Emissions Data'!A:A, 'Tracked Data'!B117, 'Emissions Data'!Z:Z)</f>
        <v>5.6982360440000006</v>
      </c>
      <c r="H117" s="45">
        <f>SUMIF('Domicile Data'!A:A, 'Tracked Data'!B117, 'Domicile Data'!E:E)</f>
        <v>2</v>
      </c>
      <c r="I117" s="45">
        <f>SUMIF('Emissions Data'!A:A, 'Tracked Data'!B117, 'Emissions Data'!AH:AH)</f>
        <v>5.2438893159999997</v>
      </c>
      <c r="J117" s="45">
        <f>SUMIF('Domicile Data'!A:A, 'Tracked Data'!B117, 'Domicile Data'!F:F)</f>
        <v>2</v>
      </c>
      <c r="K117" s="45">
        <f>SUMIF('Emissions Data'!A:A, 'Tracked Data'!B117, 'Emissions Data'!AP:AP)</f>
        <v>5.1157761400000004</v>
      </c>
      <c r="L117" s="45">
        <f>SUMIF('Domicile Data'!A:A, 'Tracked Data'!B117, 'Domicile Data'!G:G)</f>
        <v>2</v>
      </c>
      <c r="M117" s="45">
        <f>SUMIF('Emissions Data'!A:A, 'Tracked Data'!B117, 'Emissions Data'!AX:AX)</f>
        <v>2.5879911660000001</v>
      </c>
      <c r="N117" s="45">
        <f>SUMIF('Domicile Data'!A:A, 'Tracked Data'!B117, 'Domicile Data'!H:H)</f>
        <v>1</v>
      </c>
      <c r="O117" s="45">
        <f>SUMIF('Emissions Data'!A:A, 'Tracked Data'!B117, 'Emissions Data'!BF:BF)</f>
        <v>5.1759823320000002</v>
      </c>
      <c r="P117" s="45">
        <f>SUMIF('Domicile Data'!A:A, 'Tracked Data'!B117, 'Domicile Data'!I:I)</f>
        <v>2</v>
      </c>
      <c r="Q117" s="45">
        <f>SUMIF('Emissions Data'!A:A, 'Tracked Data'!B117, 'Emissions Data'!BN:BN)</f>
        <v>0</v>
      </c>
      <c r="R117" s="45">
        <f>SUMIF('Domicile Data'!A:A, 'Tracked Data'!B117, 'Domicile Data'!J:J)</f>
        <v>0</v>
      </c>
      <c r="S117" s="45">
        <f>SUMIF('Emissions Data'!A:A, 'Tracked Data'!B117, 'Emissions Data'!BV:BV)</f>
        <v>0</v>
      </c>
      <c r="T117" s="45">
        <f>SUMIF('Domicile Data'!A:A, 'Tracked Data'!B117, 'Domicile Data'!K:K)</f>
        <v>0</v>
      </c>
      <c r="U117" s="30">
        <f>SUMIF('Emissions Data'!A:A, 'Tracked Data'!B117, 'Emissions Data'!CD:CD)</f>
        <v>0</v>
      </c>
      <c r="V117" s="30">
        <f>SUMIF('Domicile Data'!A:A, 'Tracked Data'!B117, 'Domicile Data'!L:L)</f>
        <v>0</v>
      </c>
      <c r="W117" s="30">
        <f>SUMIF('Emissions Data'!A:A, 'Tracked Data'!B117, 'Emissions Data'!CL:CL)</f>
        <v>0</v>
      </c>
      <c r="X117" s="30">
        <f>SUMIF('Domicile Data'!A:A, 'Tracked Data'!B117, 'Domicile Data'!M:M)</f>
        <v>0</v>
      </c>
      <c r="Y117" s="30">
        <f>SUMIF('Emissions Data'!A:A, 'Tracked Data'!B117, 'Emissions Data'!CT:CT)</f>
        <v>0</v>
      </c>
      <c r="Z117" s="30">
        <f>SUMIF('Domicile Data'!A:A, 'Tracked Data'!B117, 'Domicile Data'!N:N)</f>
        <v>0</v>
      </c>
      <c r="AA117" s="30">
        <f>SUMIF('Emissions Data'!A:A, 'Tracked Data'!B117, 'Emissions Data'!DB:DB)</f>
        <v>0</v>
      </c>
      <c r="AB117" s="30">
        <f>SUMIF('Domicile Data'!A:A, 'Tracked Data'!B117, 'Domicile Data'!O:O)</f>
        <v>0</v>
      </c>
      <c r="AC117" s="30">
        <f>SUMIF('Emissions Data'!A:A, 'Tracked Data'!B117, 'Emissions Data'!DJ:DJ)</f>
        <v>0</v>
      </c>
      <c r="AD117" s="30">
        <f>SUMIF('Domicile Data'!A:A, 'Tracked Data'!B117, 'Domicile Data'!P:P)</f>
        <v>0</v>
      </c>
      <c r="AE117" s="30">
        <f>SUMIF('Emissions Data'!A:A, 'Tracked Data'!B117, 'Emissions Data'!DR:DR)</f>
        <v>0</v>
      </c>
      <c r="AF117" s="30">
        <f>SUMIF('Domicile Data'!A:A, 'Tracked Data'!B117, 'Domicile Data'!Q:Q)</f>
        <v>0</v>
      </c>
    </row>
    <row r="118" spans="2:32" x14ac:dyDescent="0.25">
      <c r="B118" t="s">
        <v>111</v>
      </c>
      <c r="C118" s="45">
        <f>SUMIF('Emissions Data'!A:A, 'Tracked Data'!B118, 'Emissions Data'!J:J)</f>
        <v>0</v>
      </c>
      <c r="D118" s="45">
        <f>SUMIF('Domicile Data'!A:A, 'Tracked Data'!B118, 'Domicile Data'!C:C)</f>
        <v>0</v>
      </c>
      <c r="E118" s="45">
        <f>SUMIF('Emissions Data'!A:A, 'Tracked Data'!B118, 'Emissions Data'!R:R)</f>
        <v>0</v>
      </c>
      <c r="F118" s="45">
        <f>SUMIF('Domicile Data'!A:A, 'Tracked Data'!B118, 'Domicile Data'!D:D)</f>
        <v>0</v>
      </c>
      <c r="G118" s="45">
        <f>SUMIF('Emissions Data'!A:A, 'Tracked Data'!B118, 'Emissions Data'!Z:Z)</f>
        <v>0</v>
      </c>
      <c r="H118" s="45">
        <f>SUMIF('Domicile Data'!A:A, 'Tracked Data'!B118, 'Domicile Data'!E:E)</f>
        <v>0</v>
      </c>
      <c r="I118" s="45">
        <f>SUMIF('Emissions Data'!A:A, 'Tracked Data'!B118, 'Emissions Data'!AH:AH)</f>
        <v>1.6715500179999998</v>
      </c>
      <c r="J118" s="45">
        <f>SUMIF('Domicile Data'!A:A, 'Tracked Data'!B118, 'Domicile Data'!F:F)</f>
        <v>1</v>
      </c>
      <c r="K118" s="45">
        <f>SUMIF('Emissions Data'!A:A, 'Tracked Data'!B118, 'Emissions Data'!AP:AP)</f>
        <v>1.63071247</v>
      </c>
      <c r="L118" s="45">
        <f>SUMIF('Domicile Data'!A:A, 'Tracked Data'!B118, 'Domicile Data'!G:G)</f>
        <v>1</v>
      </c>
      <c r="M118" s="45">
        <f>SUMIF('Emissions Data'!A:A, 'Tracked Data'!B118, 'Emissions Data'!AX:AX)</f>
        <v>0</v>
      </c>
      <c r="N118" s="45">
        <f>SUMIF('Domicile Data'!A:A, 'Tracked Data'!B118, 'Domicile Data'!H:H)</f>
        <v>0</v>
      </c>
      <c r="O118" s="45">
        <f>SUMIF('Emissions Data'!A:A, 'Tracked Data'!B118, 'Emissions Data'!BF:BF)</f>
        <v>1.6499038860000004</v>
      </c>
      <c r="P118" s="45">
        <f>SUMIF('Domicile Data'!A:A, 'Tracked Data'!B118, 'Domicile Data'!I:I)</f>
        <v>1</v>
      </c>
      <c r="Q118" s="45">
        <f>SUMIF('Emissions Data'!A:A, 'Tracked Data'!B118, 'Emissions Data'!BN:BN)</f>
        <v>0</v>
      </c>
      <c r="R118" s="45">
        <f>SUMIF('Domicile Data'!A:A, 'Tracked Data'!B118, 'Domicile Data'!J:J)</f>
        <v>0</v>
      </c>
      <c r="S118" s="45">
        <f>SUMIF('Emissions Data'!A:A, 'Tracked Data'!B118, 'Emissions Data'!BV:BV)</f>
        <v>0</v>
      </c>
      <c r="T118" s="45">
        <f>SUMIF('Domicile Data'!A:A, 'Tracked Data'!B118, 'Domicile Data'!K:K)</f>
        <v>0</v>
      </c>
      <c r="U118" s="30">
        <f>SUMIF('Emissions Data'!A:A, 'Tracked Data'!B118, 'Emissions Data'!CD:CD)</f>
        <v>0</v>
      </c>
      <c r="V118" s="30">
        <f>SUMIF('Domicile Data'!A:A, 'Tracked Data'!B118, 'Domicile Data'!L:L)</f>
        <v>0</v>
      </c>
      <c r="W118" s="30">
        <f>SUMIF('Emissions Data'!A:A, 'Tracked Data'!B118, 'Emissions Data'!CL:CL)</f>
        <v>0</v>
      </c>
      <c r="X118" s="30">
        <f>SUMIF('Domicile Data'!A:A, 'Tracked Data'!B118, 'Domicile Data'!M:M)</f>
        <v>0</v>
      </c>
      <c r="Y118" s="30">
        <f>SUMIF('Emissions Data'!A:A, 'Tracked Data'!B118, 'Emissions Data'!CT:CT)</f>
        <v>0</v>
      </c>
      <c r="Z118" s="30">
        <f>SUMIF('Domicile Data'!A:A, 'Tracked Data'!B118, 'Domicile Data'!N:N)</f>
        <v>0</v>
      </c>
      <c r="AA118" s="30">
        <f>SUMIF('Emissions Data'!A:A, 'Tracked Data'!B118, 'Emissions Data'!DB:DB)</f>
        <v>0</v>
      </c>
      <c r="AB118" s="30">
        <f>SUMIF('Domicile Data'!A:A, 'Tracked Data'!B118, 'Domicile Data'!O:O)</f>
        <v>0</v>
      </c>
      <c r="AC118" s="30">
        <f>SUMIF('Emissions Data'!A:A, 'Tracked Data'!B118, 'Emissions Data'!DJ:DJ)</f>
        <v>0</v>
      </c>
      <c r="AD118" s="30">
        <f>SUMIF('Domicile Data'!A:A, 'Tracked Data'!B118, 'Domicile Data'!P:P)</f>
        <v>0</v>
      </c>
      <c r="AE118" s="30">
        <f>SUMIF('Emissions Data'!A:A, 'Tracked Data'!B118, 'Emissions Data'!DR:DR)</f>
        <v>0</v>
      </c>
      <c r="AF118" s="30">
        <f>SUMIF('Domicile Data'!A:A, 'Tracked Data'!B118, 'Domicile Data'!Q:Q)</f>
        <v>0</v>
      </c>
    </row>
    <row r="119" spans="2:32" x14ac:dyDescent="0.25">
      <c r="B119" t="s">
        <v>112</v>
      </c>
      <c r="C119" s="45">
        <f>SUMIF('Emissions Data'!A:A, 'Tracked Data'!B119, 'Emissions Data'!J:J)</f>
        <v>0</v>
      </c>
      <c r="D119" s="45">
        <f>SUMIF('Domicile Data'!A:A, 'Tracked Data'!B119, 'Domicile Data'!C:C)</f>
        <v>0</v>
      </c>
      <c r="E119" s="45">
        <f>SUMIF('Emissions Data'!A:A, 'Tracked Data'!B119, 'Emissions Data'!R:R)</f>
        <v>0</v>
      </c>
      <c r="F119" s="45">
        <f>SUMIF('Domicile Data'!A:A, 'Tracked Data'!B119, 'Domicile Data'!D:D)</f>
        <v>0</v>
      </c>
      <c r="G119" s="45">
        <f>SUMIF('Emissions Data'!A:A, 'Tracked Data'!B119, 'Emissions Data'!Z:Z)</f>
        <v>2.4502825220000002</v>
      </c>
      <c r="H119" s="45">
        <f>SUMIF('Domicile Data'!A:A, 'Tracked Data'!B119, 'Domicile Data'!E:E)</f>
        <v>1</v>
      </c>
      <c r="I119" s="45">
        <f>SUMIF('Emissions Data'!A:A, 'Tracked Data'!B119, 'Emissions Data'!AH:AH)</f>
        <v>6.7647304739999994</v>
      </c>
      <c r="J119" s="45">
        <f>SUMIF('Domicile Data'!A:A, 'Tracked Data'!B119, 'Domicile Data'!F:F)</f>
        <v>3</v>
      </c>
      <c r="K119" s="45">
        <f>SUMIF('Emissions Data'!A:A, 'Tracked Data'!B119, 'Emissions Data'!AP:AP)</f>
        <v>2.19982057</v>
      </c>
      <c r="L119" s="45">
        <f>SUMIF('Domicile Data'!A:A, 'Tracked Data'!B119, 'Domicile Data'!G:G)</f>
        <v>1</v>
      </c>
      <c r="M119" s="45">
        <f>SUMIF('Emissions Data'!A:A, 'Tracked Data'!B119, 'Emissions Data'!AX:AX)</f>
        <v>0</v>
      </c>
      <c r="N119" s="45">
        <f>SUMIF('Domicile Data'!A:A, 'Tracked Data'!B119, 'Domicile Data'!H:H)</f>
        <v>0</v>
      </c>
      <c r="O119" s="45">
        <f>SUMIF('Emissions Data'!A:A, 'Tracked Data'!B119, 'Emissions Data'!BF:BF)</f>
        <v>0</v>
      </c>
      <c r="P119" s="45">
        <f>SUMIF('Domicile Data'!A:A, 'Tracked Data'!B119, 'Domicile Data'!I:I)</f>
        <v>0</v>
      </c>
      <c r="Q119" s="45">
        <f>SUMIF('Emissions Data'!A:A, 'Tracked Data'!B119, 'Emissions Data'!BN:BN)</f>
        <v>0</v>
      </c>
      <c r="R119" s="45">
        <f>SUMIF('Domicile Data'!A:A, 'Tracked Data'!B119, 'Domicile Data'!J:J)</f>
        <v>0</v>
      </c>
      <c r="S119" s="45">
        <f>SUMIF('Emissions Data'!A:A, 'Tracked Data'!B119, 'Emissions Data'!BV:BV)</f>
        <v>0</v>
      </c>
      <c r="T119" s="45">
        <f>SUMIF('Domicile Data'!A:A, 'Tracked Data'!B119, 'Domicile Data'!K:K)</f>
        <v>0</v>
      </c>
      <c r="U119" s="30">
        <f>SUMIF('Emissions Data'!A:A, 'Tracked Data'!B119, 'Emissions Data'!CD:CD)</f>
        <v>0</v>
      </c>
      <c r="V119" s="30">
        <f>SUMIF('Domicile Data'!A:A, 'Tracked Data'!B119, 'Domicile Data'!L:L)</f>
        <v>0</v>
      </c>
      <c r="W119" s="30">
        <f>SUMIF('Emissions Data'!A:A, 'Tracked Data'!B119, 'Emissions Data'!CL:CL)</f>
        <v>0</v>
      </c>
      <c r="X119" s="30">
        <f>SUMIF('Domicile Data'!A:A, 'Tracked Data'!B119, 'Domicile Data'!M:M)</f>
        <v>0</v>
      </c>
      <c r="Y119" s="30">
        <f>SUMIF('Emissions Data'!A:A, 'Tracked Data'!B119, 'Emissions Data'!CT:CT)</f>
        <v>0</v>
      </c>
      <c r="Z119" s="30">
        <f>SUMIF('Domicile Data'!A:A, 'Tracked Data'!B119, 'Domicile Data'!N:N)</f>
        <v>0</v>
      </c>
      <c r="AA119" s="30">
        <f>SUMIF('Emissions Data'!A:A, 'Tracked Data'!B119, 'Emissions Data'!DB:DB)</f>
        <v>0</v>
      </c>
      <c r="AB119" s="30">
        <f>SUMIF('Domicile Data'!A:A, 'Tracked Data'!B119, 'Domicile Data'!O:O)</f>
        <v>0</v>
      </c>
      <c r="AC119" s="30">
        <f>SUMIF('Emissions Data'!A:A, 'Tracked Data'!B119, 'Emissions Data'!DJ:DJ)</f>
        <v>0</v>
      </c>
      <c r="AD119" s="30">
        <f>SUMIF('Domicile Data'!A:A, 'Tracked Data'!B119, 'Domicile Data'!P:P)</f>
        <v>0</v>
      </c>
      <c r="AE119" s="30">
        <f>SUMIF('Emissions Data'!A:A, 'Tracked Data'!B119, 'Emissions Data'!DR:DR)</f>
        <v>0</v>
      </c>
      <c r="AF119" s="30">
        <f>SUMIF('Domicile Data'!A:A, 'Tracked Data'!B119, 'Domicile Data'!Q:Q)</f>
        <v>0</v>
      </c>
    </row>
    <row r="120" spans="2:32" x14ac:dyDescent="0.25">
      <c r="B120" t="s">
        <v>113</v>
      </c>
      <c r="C120" s="45">
        <f>SUMIF('Emissions Data'!A:A, 'Tracked Data'!B120, 'Emissions Data'!J:J)</f>
        <v>22.401915872</v>
      </c>
      <c r="D120" s="45">
        <f>SUMIF('Domicile Data'!A:A, 'Tracked Data'!B120, 'Domicile Data'!C:C)</f>
        <v>8</v>
      </c>
      <c r="E120" s="45">
        <f>SUMIF('Emissions Data'!A:A, 'Tracked Data'!B120, 'Emissions Data'!R:R)</f>
        <v>20.190608074000004</v>
      </c>
      <c r="F120" s="45">
        <f>SUMIF('Domicile Data'!A:A, 'Tracked Data'!B120, 'Domicile Data'!D:D)</f>
        <v>7</v>
      </c>
      <c r="G120" s="45">
        <f>SUMIF('Emissions Data'!A:A, 'Tracked Data'!B120, 'Emissions Data'!Z:Z)</f>
        <v>21.739725434</v>
      </c>
      <c r="H120" s="45">
        <f>SUMIF('Domicile Data'!A:A, 'Tracked Data'!B120, 'Domicile Data'!E:E)</f>
        <v>7</v>
      </c>
      <c r="I120" s="45">
        <f>SUMIF('Emissions Data'!A:A, 'Tracked Data'!B120, 'Emissions Data'!AH:AH)</f>
        <v>28.580452179999998</v>
      </c>
      <c r="J120" s="45">
        <f>SUMIF('Domicile Data'!A:A, 'Tracked Data'!B120, 'Domicile Data'!F:F)</f>
        <v>10</v>
      </c>
      <c r="K120" s="45">
        <f>SUMIF('Emissions Data'!A:A, 'Tracked Data'!B120, 'Emissions Data'!AP:AP)</f>
        <v>13.94110235</v>
      </c>
      <c r="L120" s="45">
        <f>SUMIF('Domicile Data'!A:A, 'Tracked Data'!B120, 'Domicile Data'!G:G)</f>
        <v>5</v>
      </c>
      <c r="M120" s="45">
        <f>SUMIF('Emissions Data'!A:A, 'Tracked Data'!B120, 'Emissions Data'!AX:AX)</f>
        <v>19.747240002000002</v>
      </c>
      <c r="N120" s="45">
        <f>SUMIF('Domicile Data'!A:A, 'Tracked Data'!B120, 'Domicile Data'!H:H)</f>
        <v>7</v>
      </c>
      <c r="O120" s="45">
        <f>SUMIF('Emissions Data'!A:A, 'Tracked Data'!B120, 'Emissions Data'!BF:BF)</f>
        <v>14.105171430000002</v>
      </c>
      <c r="P120" s="45">
        <f>SUMIF('Domicile Data'!A:A, 'Tracked Data'!B120, 'Domicile Data'!I:I)</f>
        <v>5</v>
      </c>
      <c r="Q120" s="45">
        <f>SUMIF('Emissions Data'!A:A, 'Tracked Data'!B120, 'Emissions Data'!BN:BN)</f>
        <v>0</v>
      </c>
      <c r="R120" s="45">
        <f>SUMIF('Domicile Data'!A:A, 'Tracked Data'!B120, 'Domicile Data'!J:J)</f>
        <v>0</v>
      </c>
      <c r="S120" s="45">
        <f>SUMIF('Emissions Data'!A:A, 'Tracked Data'!B120, 'Emissions Data'!BV:BV)</f>
        <v>0</v>
      </c>
      <c r="T120" s="45">
        <f>SUMIF('Domicile Data'!A:A, 'Tracked Data'!B120, 'Domicile Data'!K:K)</f>
        <v>0</v>
      </c>
      <c r="U120" s="30">
        <f>SUMIF('Emissions Data'!A:A, 'Tracked Data'!B120, 'Emissions Data'!CD:CD)</f>
        <v>0</v>
      </c>
      <c r="V120" s="30">
        <f>SUMIF('Domicile Data'!A:A, 'Tracked Data'!B120, 'Domicile Data'!L:L)</f>
        <v>0</v>
      </c>
      <c r="W120" s="30">
        <f>SUMIF('Emissions Data'!A:A, 'Tracked Data'!B120, 'Emissions Data'!CL:CL)</f>
        <v>0</v>
      </c>
      <c r="X120" s="30">
        <f>SUMIF('Domicile Data'!A:A, 'Tracked Data'!B120, 'Domicile Data'!M:M)</f>
        <v>0</v>
      </c>
      <c r="Y120" s="30">
        <f>SUMIF('Emissions Data'!A:A, 'Tracked Data'!B120, 'Emissions Data'!CT:CT)</f>
        <v>0</v>
      </c>
      <c r="Z120" s="30">
        <f>SUMIF('Domicile Data'!A:A, 'Tracked Data'!B120, 'Domicile Data'!N:N)</f>
        <v>0</v>
      </c>
      <c r="AA120" s="30">
        <f>SUMIF('Emissions Data'!A:A, 'Tracked Data'!B120, 'Emissions Data'!DB:DB)</f>
        <v>0</v>
      </c>
      <c r="AB120" s="30">
        <f>SUMIF('Domicile Data'!A:A, 'Tracked Data'!B120, 'Domicile Data'!O:O)</f>
        <v>0</v>
      </c>
      <c r="AC120" s="30">
        <f>SUMIF('Emissions Data'!A:A, 'Tracked Data'!B120, 'Emissions Data'!DJ:DJ)</f>
        <v>0</v>
      </c>
      <c r="AD120" s="30">
        <f>SUMIF('Domicile Data'!A:A, 'Tracked Data'!B120, 'Domicile Data'!P:P)</f>
        <v>0</v>
      </c>
      <c r="AE120" s="30">
        <f>SUMIF('Emissions Data'!A:A, 'Tracked Data'!B120, 'Emissions Data'!DR:DR)</f>
        <v>0</v>
      </c>
      <c r="AF120" s="30">
        <f>SUMIF('Domicile Data'!A:A, 'Tracked Data'!B120, 'Domicile Data'!Q:Q)</f>
        <v>0</v>
      </c>
    </row>
    <row r="121" spans="2:32" x14ac:dyDescent="0.25">
      <c r="B121" t="s">
        <v>114</v>
      </c>
      <c r="C121" s="45">
        <f>SUMIF('Emissions Data'!A:A, 'Tracked Data'!B121, 'Emissions Data'!J:J)</f>
        <v>0</v>
      </c>
      <c r="D121" s="45">
        <f>SUMIF('Domicile Data'!A:A, 'Tracked Data'!B121, 'Domicile Data'!C:C)</f>
        <v>0</v>
      </c>
      <c r="E121" s="45">
        <f>SUMIF('Emissions Data'!A:A, 'Tracked Data'!B121, 'Emissions Data'!R:R)</f>
        <v>0</v>
      </c>
      <c r="F121" s="45">
        <f>SUMIF('Domicile Data'!A:A, 'Tracked Data'!B121, 'Domicile Data'!D:D)</f>
        <v>0</v>
      </c>
      <c r="G121" s="45">
        <f>SUMIF('Emissions Data'!A:A, 'Tracked Data'!B121, 'Emissions Data'!Z:Z)</f>
        <v>0</v>
      </c>
      <c r="H121" s="45">
        <f>SUMIF('Domicile Data'!A:A, 'Tracked Data'!B121, 'Domicile Data'!E:E)</f>
        <v>0</v>
      </c>
      <c r="I121" s="45">
        <f>SUMIF('Emissions Data'!A:A, 'Tracked Data'!B121, 'Emissions Data'!AH:AH)</f>
        <v>0</v>
      </c>
      <c r="J121" s="45">
        <f>SUMIF('Domicile Data'!A:A, 'Tracked Data'!B121, 'Domicile Data'!F:F)</f>
        <v>0</v>
      </c>
      <c r="K121" s="45">
        <f>SUMIF('Emissions Data'!A:A, 'Tracked Data'!B121, 'Emissions Data'!AP:AP)</f>
        <v>0</v>
      </c>
      <c r="L121" s="45">
        <f>SUMIF('Domicile Data'!A:A, 'Tracked Data'!B121, 'Domicile Data'!G:G)</f>
        <v>0</v>
      </c>
      <c r="M121" s="45">
        <f>SUMIF('Emissions Data'!A:A, 'Tracked Data'!B121, 'Emissions Data'!AX:AX)</f>
        <v>0</v>
      </c>
      <c r="N121" s="45">
        <f>SUMIF('Domicile Data'!A:A, 'Tracked Data'!B121, 'Domicile Data'!H:H)</f>
        <v>0</v>
      </c>
      <c r="O121" s="45">
        <f>SUMIF('Emissions Data'!A:A, 'Tracked Data'!B121, 'Emissions Data'!BF:BF)</f>
        <v>0</v>
      </c>
      <c r="P121" s="45">
        <f>SUMIF('Domicile Data'!A:A, 'Tracked Data'!B121, 'Domicile Data'!I:I)</f>
        <v>0</v>
      </c>
      <c r="Q121" s="45">
        <f>SUMIF('Emissions Data'!A:A, 'Tracked Data'!B121, 'Emissions Data'!BN:BN)</f>
        <v>0</v>
      </c>
      <c r="R121" s="45">
        <f>SUMIF('Domicile Data'!A:A, 'Tracked Data'!B121, 'Domicile Data'!J:J)</f>
        <v>0</v>
      </c>
      <c r="S121" s="45">
        <f>SUMIF('Emissions Data'!A:A, 'Tracked Data'!B121, 'Emissions Data'!BV:BV)</f>
        <v>0</v>
      </c>
      <c r="T121" s="45">
        <f>SUMIF('Domicile Data'!A:A, 'Tracked Data'!B121, 'Domicile Data'!K:K)</f>
        <v>0</v>
      </c>
      <c r="U121" s="30">
        <f>SUMIF('Emissions Data'!A:A, 'Tracked Data'!B121, 'Emissions Data'!CD:CD)</f>
        <v>0</v>
      </c>
      <c r="V121" s="30">
        <f>SUMIF('Domicile Data'!A:A, 'Tracked Data'!B121, 'Domicile Data'!L:L)</f>
        <v>0</v>
      </c>
      <c r="W121" s="30">
        <f>SUMIF('Emissions Data'!A:A, 'Tracked Data'!B121, 'Emissions Data'!CL:CL)</f>
        <v>0</v>
      </c>
      <c r="X121" s="30">
        <f>SUMIF('Domicile Data'!A:A, 'Tracked Data'!B121, 'Domicile Data'!M:M)</f>
        <v>0</v>
      </c>
      <c r="Y121" s="30">
        <f>SUMIF('Emissions Data'!A:A, 'Tracked Data'!B121, 'Emissions Data'!CT:CT)</f>
        <v>0</v>
      </c>
      <c r="Z121" s="30">
        <f>SUMIF('Domicile Data'!A:A, 'Tracked Data'!B121, 'Domicile Data'!N:N)</f>
        <v>0</v>
      </c>
      <c r="AA121" s="30">
        <f>SUMIF('Emissions Data'!A:A, 'Tracked Data'!B121, 'Emissions Data'!DB:DB)</f>
        <v>0</v>
      </c>
      <c r="AB121" s="30">
        <f>SUMIF('Domicile Data'!A:A, 'Tracked Data'!B121, 'Domicile Data'!O:O)</f>
        <v>0</v>
      </c>
      <c r="AC121" s="30">
        <f>SUMIF('Emissions Data'!A:A, 'Tracked Data'!B121, 'Emissions Data'!DJ:DJ)</f>
        <v>0</v>
      </c>
      <c r="AD121" s="30">
        <f>SUMIF('Domicile Data'!A:A, 'Tracked Data'!B121, 'Domicile Data'!P:P)</f>
        <v>0</v>
      </c>
      <c r="AE121" s="30">
        <f>SUMIF('Emissions Data'!A:A, 'Tracked Data'!B121, 'Emissions Data'!DR:DR)</f>
        <v>0</v>
      </c>
      <c r="AF121" s="30">
        <f>SUMIF('Domicile Data'!A:A, 'Tracked Data'!B121, 'Domicile Data'!Q:Q)</f>
        <v>0</v>
      </c>
    </row>
    <row r="122" spans="2:32" x14ac:dyDescent="0.25">
      <c r="B122" t="s">
        <v>115</v>
      </c>
      <c r="C122" s="45">
        <f>SUMIF('Emissions Data'!A:A, 'Tracked Data'!B122, 'Emissions Data'!J:J)</f>
        <v>1.6383290040000003</v>
      </c>
      <c r="D122" s="45">
        <f>SUMIF('Domicile Data'!A:A, 'Tracked Data'!B122, 'Domicile Data'!C:C)</f>
        <v>1</v>
      </c>
      <c r="E122" s="45">
        <f>SUMIF('Emissions Data'!A:A, 'Tracked Data'!B122, 'Emissions Data'!R:R)</f>
        <v>11.812867794000002</v>
      </c>
      <c r="F122" s="45">
        <f>SUMIF('Domicile Data'!A:A, 'Tracked Data'!B122, 'Domicile Data'!D:D)</f>
        <v>7</v>
      </c>
      <c r="G122" s="45">
        <f>SUMIF('Emissions Data'!A:A, 'Tracked Data'!B122, 'Emissions Data'!Z:Z)</f>
        <v>16.353264798000001</v>
      </c>
      <c r="H122" s="45">
        <f>SUMIF('Domicile Data'!A:A, 'Tracked Data'!B122, 'Domicile Data'!E:E)</f>
        <v>9</v>
      </c>
      <c r="I122" s="45">
        <f>SUMIF('Emissions Data'!A:A, 'Tracked Data'!B122, 'Emissions Data'!AH:AH)</f>
        <v>23.410089612</v>
      </c>
      <c r="J122" s="45">
        <f>SUMIF('Domicile Data'!A:A, 'Tracked Data'!B122, 'Domicile Data'!F:F)</f>
        <v>14</v>
      </c>
      <c r="K122" s="45">
        <f>SUMIF('Emissions Data'!A:A, 'Tracked Data'!B122, 'Emissions Data'!AP:AP)</f>
        <v>9.7877824199999992</v>
      </c>
      <c r="L122" s="45">
        <f>SUMIF('Domicile Data'!A:A, 'Tracked Data'!B122, 'Domicile Data'!G:G)</f>
        <v>6</v>
      </c>
      <c r="M122" s="45">
        <f>SUMIF('Emissions Data'!A:A, 'Tracked Data'!B122, 'Emissions Data'!AX:AX)</f>
        <v>6.6019814640000014</v>
      </c>
      <c r="N122" s="45">
        <f>SUMIF('Domicile Data'!A:A, 'Tracked Data'!B122, 'Domicile Data'!H:H)</f>
        <v>4</v>
      </c>
      <c r="O122" s="45">
        <f>SUMIF('Emissions Data'!A:A, 'Tracked Data'!B122, 'Emissions Data'!BF:BF)</f>
        <v>9.9029721960000021</v>
      </c>
      <c r="P122" s="45">
        <f>SUMIF('Domicile Data'!A:A, 'Tracked Data'!B122, 'Domicile Data'!I:I)</f>
        <v>6</v>
      </c>
      <c r="Q122" s="45">
        <f>SUMIF('Emissions Data'!A:A, 'Tracked Data'!B122, 'Emissions Data'!BN:BN)</f>
        <v>0</v>
      </c>
      <c r="R122" s="45">
        <f>SUMIF('Domicile Data'!A:A, 'Tracked Data'!B122, 'Domicile Data'!J:J)</f>
        <v>0</v>
      </c>
      <c r="S122" s="45">
        <f>SUMIF('Emissions Data'!A:A, 'Tracked Data'!B122, 'Emissions Data'!BV:BV)</f>
        <v>0</v>
      </c>
      <c r="T122" s="45">
        <f>SUMIF('Domicile Data'!A:A, 'Tracked Data'!B122, 'Domicile Data'!K:K)</f>
        <v>0</v>
      </c>
      <c r="U122" s="30">
        <f>SUMIF('Emissions Data'!A:A, 'Tracked Data'!B122, 'Emissions Data'!CD:CD)</f>
        <v>0</v>
      </c>
      <c r="V122" s="30">
        <f>SUMIF('Domicile Data'!A:A, 'Tracked Data'!B122, 'Domicile Data'!L:L)</f>
        <v>0</v>
      </c>
      <c r="W122" s="30">
        <f>SUMIF('Emissions Data'!A:A, 'Tracked Data'!B122, 'Emissions Data'!CL:CL)</f>
        <v>0</v>
      </c>
      <c r="X122" s="30">
        <f>SUMIF('Domicile Data'!A:A, 'Tracked Data'!B122, 'Domicile Data'!M:M)</f>
        <v>0</v>
      </c>
      <c r="Y122" s="30">
        <f>SUMIF('Emissions Data'!A:A, 'Tracked Data'!B122, 'Emissions Data'!CT:CT)</f>
        <v>0</v>
      </c>
      <c r="Z122" s="30">
        <f>SUMIF('Domicile Data'!A:A, 'Tracked Data'!B122, 'Domicile Data'!N:N)</f>
        <v>0</v>
      </c>
      <c r="AA122" s="30">
        <f>SUMIF('Emissions Data'!A:A, 'Tracked Data'!B122, 'Emissions Data'!DB:DB)</f>
        <v>0</v>
      </c>
      <c r="AB122" s="30">
        <f>SUMIF('Domicile Data'!A:A, 'Tracked Data'!B122, 'Domicile Data'!O:O)</f>
        <v>0</v>
      </c>
      <c r="AC122" s="30">
        <f>SUMIF('Emissions Data'!A:A, 'Tracked Data'!B122, 'Emissions Data'!DJ:DJ)</f>
        <v>0</v>
      </c>
      <c r="AD122" s="30">
        <f>SUMIF('Domicile Data'!A:A, 'Tracked Data'!B122, 'Domicile Data'!P:P)</f>
        <v>0</v>
      </c>
      <c r="AE122" s="30">
        <f>SUMIF('Emissions Data'!A:A, 'Tracked Data'!B122, 'Emissions Data'!DR:DR)</f>
        <v>0</v>
      </c>
      <c r="AF122" s="30">
        <f>SUMIF('Domicile Data'!A:A, 'Tracked Data'!B122, 'Domicile Data'!Q:Q)</f>
        <v>0</v>
      </c>
    </row>
    <row r="123" spans="2:32" x14ac:dyDescent="0.25">
      <c r="B123" t="s">
        <v>116</v>
      </c>
      <c r="C123" s="45">
        <f>SUMIF('Emissions Data'!A:A, 'Tracked Data'!B123, 'Emissions Data'!J:J)</f>
        <v>0</v>
      </c>
      <c r="D123" s="45">
        <f>SUMIF('Domicile Data'!A:A, 'Tracked Data'!B123, 'Domicile Data'!C:C)</f>
        <v>0</v>
      </c>
      <c r="E123" s="45">
        <f>SUMIF('Emissions Data'!A:A, 'Tracked Data'!B123, 'Emissions Data'!R:R)</f>
        <v>0</v>
      </c>
      <c r="F123" s="45">
        <f>SUMIF('Domicile Data'!A:A, 'Tracked Data'!B123, 'Domicile Data'!D:D)</f>
        <v>0</v>
      </c>
      <c r="G123" s="45">
        <f>SUMIF('Emissions Data'!A:A, 'Tracked Data'!B123, 'Emissions Data'!Z:Z)</f>
        <v>0</v>
      </c>
      <c r="H123" s="45">
        <f>SUMIF('Domicile Data'!A:A, 'Tracked Data'!B123, 'Domicile Data'!E:E)</f>
        <v>0</v>
      </c>
      <c r="I123" s="45">
        <f>SUMIF('Emissions Data'!A:A, 'Tracked Data'!B123, 'Emissions Data'!AH:AH)</f>
        <v>0</v>
      </c>
      <c r="J123" s="45">
        <f>SUMIF('Domicile Data'!A:A, 'Tracked Data'!B123, 'Domicile Data'!F:F)</f>
        <v>0</v>
      </c>
      <c r="K123" s="45">
        <f>SUMIF('Emissions Data'!A:A, 'Tracked Data'!B123, 'Emissions Data'!AP:AP)</f>
        <v>0</v>
      </c>
      <c r="L123" s="45">
        <f>SUMIF('Domicile Data'!A:A, 'Tracked Data'!B123, 'Domicile Data'!G:G)</f>
        <v>0</v>
      </c>
      <c r="M123" s="45">
        <f>SUMIF('Emissions Data'!A:A, 'Tracked Data'!B123, 'Emissions Data'!AX:AX)</f>
        <v>0</v>
      </c>
      <c r="N123" s="45">
        <f>SUMIF('Domicile Data'!A:A, 'Tracked Data'!B123, 'Domicile Data'!H:H)</f>
        <v>0</v>
      </c>
      <c r="O123" s="45">
        <f>SUMIF('Emissions Data'!A:A, 'Tracked Data'!B123, 'Emissions Data'!BF:BF)</f>
        <v>0</v>
      </c>
      <c r="P123" s="45">
        <f>SUMIF('Domicile Data'!A:A, 'Tracked Data'!B123, 'Domicile Data'!I:I)</f>
        <v>0</v>
      </c>
      <c r="Q123" s="45">
        <f>SUMIF('Emissions Data'!A:A, 'Tracked Data'!B123, 'Emissions Data'!BN:BN)</f>
        <v>0</v>
      </c>
      <c r="R123" s="45">
        <f>SUMIF('Domicile Data'!A:A, 'Tracked Data'!B123, 'Domicile Data'!J:J)</f>
        <v>0</v>
      </c>
      <c r="S123" s="45">
        <f>SUMIF('Emissions Data'!A:A, 'Tracked Data'!B123, 'Emissions Data'!BV:BV)</f>
        <v>0</v>
      </c>
      <c r="T123" s="45">
        <f>SUMIF('Domicile Data'!A:A, 'Tracked Data'!B123, 'Domicile Data'!K:K)</f>
        <v>0</v>
      </c>
      <c r="U123" s="30">
        <f>SUMIF('Emissions Data'!A:A, 'Tracked Data'!B123, 'Emissions Data'!CD:CD)</f>
        <v>0</v>
      </c>
      <c r="V123" s="30">
        <f>SUMIF('Domicile Data'!A:A, 'Tracked Data'!B123, 'Domicile Data'!L:L)</f>
        <v>0</v>
      </c>
      <c r="W123" s="30">
        <f>SUMIF('Emissions Data'!A:A, 'Tracked Data'!B123, 'Emissions Data'!CL:CL)</f>
        <v>0</v>
      </c>
      <c r="X123" s="30">
        <f>SUMIF('Domicile Data'!A:A, 'Tracked Data'!B123, 'Domicile Data'!M:M)</f>
        <v>0</v>
      </c>
      <c r="Y123" s="30">
        <f>SUMIF('Emissions Data'!A:A, 'Tracked Data'!B123, 'Emissions Data'!CT:CT)</f>
        <v>0</v>
      </c>
      <c r="Z123" s="30">
        <f>SUMIF('Domicile Data'!A:A, 'Tracked Data'!B123, 'Domicile Data'!N:N)</f>
        <v>0</v>
      </c>
      <c r="AA123" s="30">
        <f>SUMIF('Emissions Data'!A:A, 'Tracked Data'!B123, 'Emissions Data'!DB:DB)</f>
        <v>0</v>
      </c>
      <c r="AB123" s="30">
        <f>SUMIF('Domicile Data'!A:A, 'Tracked Data'!B123, 'Domicile Data'!O:O)</f>
        <v>0</v>
      </c>
      <c r="AC123" s="30">
        <f>SUMIF('Emissions Data'!A:A, 'Tracked Data'!B123, 'Emissions Data'!DJ:DJ)</f>
        <v>0</v>
      </c>
      <c r="AD123" s="30">
        <f>SUMIF('Domicile Data'!A:A, 'Tracked Data'!B123, 'Domicile Data'!P:P)</f>
        <v>0</v>
      </c>
      <c r="AE123" s="30">
        <f>SUMIF('Emissions Data'!A:A, 'Tracked Data'!B123, 'Emissions Data'!DR:DR)</f>
        <v>0</v>
      </c>
      <c r="AF123" s="30">
        <f>SUMIF('Domicile Data'!A:A, 'Tracked Data'!B123, 'Domicile Data'!Q:Q)</f>
        <v>0</v>
      </c>
    </row>
    <row r="124" spans="2:32" x14ac:dyDescent="0.25">
      <c r="B124" t="s">
        <v>117</v>
      </c>
      <c r="C124" s="45">
        <f>SUMIF('Emissions Data'!A:A, 'Tracked Data'!B124, 'Emissions Data'!J:J)</f>
        <v>65.822375472000004</v>
      </c>
      <c r="D124" s="45">
        <f>SUMIF('Domicile Data'!A:A, 'Tracked Data'!B124, 'Domicile Data'!C:C)</f>
        <v>28</v>
      </c>
      <c r="E124" s="45">
        <f>SUMIF('Emissions Data'!A:A, 'Tracked Data'!B124, 'Emissions Data'!R:R)</f>
        <v>48.42857604000001</v>
      </c>
      <c r="F124" s="45">
        <f>SUMIF('Domicile Data'!A:A, 'Tracked Data'!B124, 'Domicile Data'!D:D)</f>
        <v>20</v>
      </c>
      <c r="G124" s="45">
        <f>SUMIF('Emissions Data'!A:A, 'Tracked Data'!B124, 'Emissions Data'!Z:Z)</f>
        <v>46.929817475999997</v>
      </c>
      <c r="H124" s="45">
        <f>SUMIF('Domicile Data'!A:A, 'Tracked Data'!B124, 'Domicile Data'!E:E)</f>
        <v>18</v>
      </c>
      <c r="I124" s="45">
        <f>SUMIF('Emissions Data'!A:A, 'Tracked Data'!B124, 'Emissions Data'!AH:AH)</f>
        <v>52.785193956000001</v>
      </c>
      <c r="J124" s="45">
        <f>SUMIF('Domicile Data'!A:A, 'Tracked Data'!B124, 'Domicile Data'!F:F)</f>
        <v>22</v>
      </c>
      <c r="K124" s="45">
        <f>SUMIF('Emissions Data'!A:A, 'Tracked Data'!B124, 'Emissions Data'!AP:AP)</f>
        <v>46.814183400000005</v>
      </c>
      <c r="L124" s="45">
        <f>SUMIF('Domicile Data'!A:A, 'Tracked Data'!B124, 'Domicile Data'!G:G)</f>
        <v>20</v>
      </c>
      <c r="M124" s="45">
        <f>SUMIF('Emissions Data'!A:A, 'Tracked Data'!B124, 'Emissions Data'!AX:AX)</f>
        <v>23.682563460000004</v>
      </c>
      <c r="N124" s="45">
        <f>SUMIF('Domicile Data'!A:A, 'Tracked Data'!B124, 'Domicile Data'!H:H)</f>
        <v>10</v>
      </c>
      <c r="O124" s="45">
        <f>SUMIF('Emissions Data'!A:A, 'Tracked Data'!B124, 'Emissions Data'!BF:BF)</f>
        <v>28.419076152000009</v>
      </c>
      <c r="P124" s="45">
        <f>SUMIF('Domicile Data'!A:A, 'Tracked Data'!B124, 'Domicile Data'!I:I)</f>
        <v>12</v>
      </c>
      <c r="Q124" s="45">
        <f>SUMIF('Emissions Data'!A:A, 'Tracked Data'!B124, 'Emissions Data'!BN:BN)</f>
        <v>0</v>
      </c>
      <c r="R124" s="45">
        <f>SUMIF('Domicile Data'!A:A, 'Tracked Data'!B124, 'Domicile Data'!J:J)</f>
        <v>0</v>
      </c>
      <c r="S124" s="45">
        <f>SUMIF('Emissions Data'!A:A, 'Tracked Data'!B124, 'Emissions Data'!BV:BV)</f>
        <v>0</v>
      </c>
      <c r="T124" s="45">
        <f>SUMIF('Domicile Data'!A:A, 'Tracked Data'!B124, 'Domicile Data'!K:K)</f>
        <v>0</v>
      </c>
      <c r="U124" s="30">
        <f>SUMIF('Emissions Data'!A:A, 'Tracked Data'!B124, 'Emissions Data'!CD:CD)</f>
        <v>0</v>
      </c>
      <c r="V124" s="30">
        <f>SUMIF('Domicile Data'!A:A, 'Tracked Data'!B124, 'Domicile Data'!L:L)</f>
        <v>0</v>
      </c>
      <c r="W124" s="30">
        <f>SUMIF('Emissions Data'!A:A, 'Tracked Data'!B124, 'Emissions Data'!CL:CL)</f>
        <v>0</v>
      </c>
      <c r="X124" s="30">
        <f>SUMIF('Domicile Data'!A:A, 'Tracked Data'!B124, 'Domicile Data'!M:M)</f>
        <v>0</v>
      </c>
      <c r="Y124" s="30">
        <f>SUMIF('Emissions Data'!A:A, 'Tracked Data'!B124, 'Emissions Data'!CT:CT)</f>
        <v>0</v>
      </c>
      <c r="Z124" s="30">
        <f>SUMIF('Domicile Data'!A:A, 'Tracked Data'!B124, 'Domicile Data'!N:N)</f>
        <v>0</v>
      </c>
      <c r="AA124" s="30">
        <f>SUMIF('Emissions Data'!A:A, 'Tracked Data'!B124, 'Emissions Data'!DB:DB)</f>
        <v>0</v>
      </c>
      <c r="AB124" s="30">
        <f>SUMIF('Domicile Data'!A:A, 'Tracked Data'!B124, 'Domicile Data'!O:O)</f>
        <v>0</v>
      </c>
      <c r="AC124" s="30">
        <f>SUMIF('Emissions Data'!A:A, 'Tracked Data'!B124, 'Emissions Data'!DJ:DJ)</f>
        <v>0</v>
      </c>
      <c r="AD124" s="30">
        <f>SUMIF('Domicile Data'!A:A, 'Tracked Data'!B124, 'Domicile Data'!P:P)</f>
        <v>0</v>
      </c>
      <c r="AE124" s="30">
        <f>SUMIF('Emissions Data'!A:A, 'Tracked Data'!B124, 'Emissions Data'!DR:DR)</f>
        <v>0</v>
      </c>
      <c r="AF124" s="30">
        <f>SUMIF('Domicile Data'!A:A, 'Tracked Data'!B124, 'Domicile Data'!Q:Q)</f>
        <v>0</v>
      </c>
    </row>
    <row r="125" spans="2:32" x14ac:dyDescent="0.25">
      <c r="B125" t="s">
        <v>118</v>
      </c>
      <c r="C125" s="45">
        <f>SUMIF('Emissions Data'!A:A, 'Tracked Data'!B125, 'Emissions Data'!J:J)</f>
        <v>0</v>
      </c>
      <c r="D125" s="45">
        <f>SUMIF('Domicile Data'!A:A, 'Tracked Data'!B125, 'Domicile Data'!C:C)</f>
        <v>0</v>
      </c>
      <c r="E125" s="45">
        <f>SUMIF('Emissions Data'!A:A, 'Tracked Data'!B125, 'Emissions Data'!R:R)</f>
        <v>0</v>
      </c>
      <c r="F125" s="45">
        <f>SUMIF('Domicile Data'!A:A, 'Tracked Data'!B125, 'Domicile Data'!D:D)</f>
        <v>0</v>
      </c>
      <c r="G125" s="45">
        <f>SUMIF('Emissions Data'!A:A, 'Tracked Data'!B125, 'Emissions Data'!Z:Z)</f>
        <v>0</v>
      </c>
      <c r="H125" s="45">
        <f>SUMIF('Domicile Data'!A:A, 'Tracked Data'!B125, 'Domicile Data'!E:E)</f>
        <v>0</v>
      </c>
      <c r="I125" s="45">
        <f>SUMIF('Emissions Data'!A:A, 'Tracked Data'!B125, 'Emissions Data'!AH:AH)</f>
        <v>0</v>
      </c>
      <c r="J125" s="45">
        <f>SUMIF('Domicile Data'!A:A, 'Tracked Data'!B125, 'Domicile Data'!F:F)</f>
        <v>0</v>
      </c>
      <c r="K125" s="45">
        <f>SUMIF('Emissions Data'!A:A, 'Tracked Data'!B125, 'Emissions Data'!AP:AP)</f>
        <v>0</v>
      </c>
      <c r="L125" s="45">
        <f>SUMIF('Domicile Data'!A:A, 'Tracked Data'!B125, 'Domicile Data'!G:G)</f>
        <v>0</v>
      </c>
      <c r="M125" s="45">
        <f>SUMIF('Emissions Data'!A:A, 'Tracked Data'!B125, 'Emissions Data'!AX:AX)</f>
        <v>0</v>
      </c>
      <c r="N125" s="45">
        <f>SUMIF('Domicile Data'!A:A, 'Tracked Data'!B125, 'Domicile Data'!H:H)</f>
        <v>0</v>
      </c>
      <c r="O125" s="45">
        <f>SUMIF('Emissions Data'!A:A, 'Tracked Data'!B125, 'Emissions Data'!BF:BF)</f>
        <v>0</v>
      </c>
      <c r="P125" s="45">
        <f>SUMIF('Domicile Data'!A:A, 'Tracked Data'!B125, 'Domicile Data'!I:I)</f>
        <v>0</v>
      </c>
      <c r="Q125" s="45">
        <f>SUMIF('Emissions Data'!A:A, 'Tracked Data'!B125, 'Emissions Data'!BN:BN)</f>
        <v>0</v>
      </c>
      <c r="R125" s="45">
        <f>SUMIF('Domicile Data'!A:A, 'Tracked Data'!B125, 'Domicile Data'!J:J)</f>
        <v>0</v>
      </c>
      <c r="S125" s="45">
        <f>SUMIF('Emissions Data'!A:A, 'Tracked Data'!B125, 'Emissions Data'!BV:BV)</f>
        <v>0</v>
      </c>
      <c r="T125" s="45">
        <f>SUMIF('Domicile Data'!A:A, 'Tracked Data'!B125, 'Domicile Data'!K:K)</f>
        <v>0</v>
      </c>
      <c r="U125" s="30">
        <f>SUMIF('Emissions Data'!A:A, 'Tracked Data'!B125, 'Emissions Data'!CD:CD)</f>
        <v>0</v>
      </c>
      <c r="V125" s="30">
        <f>SUMIF('Domicile Data'!A:A, 'Tracked Data'!B125, 'Domicile Data'!L:L)</f>
        <v>0</v>
      </c>
      <c r="W125" s="30">
        <f>SUMIF('Emissions Data'!A:A, 'Tracked Data'!B125, 'Emissions Data'!CL:CL)</f>
        <v>0</v>
      </c>
      <c r="X125" s="30">
        <f>SUMIF('Domicile Data'!A:A, 'Tracked Data'!B125, 'Domicile Data'!M:M)</f>
        <v>0</v>
      </c>
      <c r="Y125" s="30">
        <f>SUMIF('Emissions Data'!A:A, 'Tracked Data'!B125, 'Emissions Data'!CT:CT)</f>
        <v>0</v>
      </c>
      <c r="Z125" s="30">
        <f>SUMIF('Domicile Data'!A:A, 'Tracked Data'!B125, 'Domicile Data'!N:N)</f>
        <v>0</v>
      </c>
      <c r="AA125" s="30">
        <f>SUMIF('Emissions Data'!A:A, 'Tracked Data'!B125, 'Emissions Data'!DB:DB)</f>
        <v>0</v>
      </c>
      <c r="AB125" s="30">
        <f>SUMIF('Domicile Data'!A:A, 'Tracked Data'!B125, 'Domicile Data'!O:O)</f>
        <v>0</v>
      </c>
      <c r="AC125" s="30">
        <f>SUMIF('Emissions Data'!A:A, 'Tracked Data'!B125, 'Emissions Data'!DJ:DJ)</f>
        <v>0</v>
      </c>
      <c r="AD125" s="30">
        <f>SUMIF('Domicile Data'!A:A, 'Tracked Data'!B125, 'Domicile Data'!P:P)</f>
        <v>0</v>
      </c>
      <c r="AE125" s="30">
        <f>SUMIF('Emissions Data'!A:A, 'Tracked Data'!B125, 'Emissions Data'!DR:DR)</f>
        <v>0</v>
      </c>
      <c r="AF125" s="30">
        <f>SUMIF('Domicile Data'!A:A, 'Tracked Data'!B125, 'Domicile Data'!Q:Q)</f>
        <v>0</v>
      </c>
    </row>
    <row r="126" spans="2:32" x14ac:dyDescent="0.25">
      <c r="B126" t="s">
        <v>119</v>
      </c>
      <c r="C126" s="45">
        <f>SUMIF('Emissions Data'!A:A, 'Tracked Data'!B126, 'Emissions Data'!J:J)</f>
        <v>0</v>
      </c>
      <c r="D126" s="45">
        <f>SUMIF('Domicile Data'!A:A, 'Tracked Data'!B126, 'Domicile Data'!C:C)</f>
        <v>0</v>
      </c>
      <c r="E126" s="45">
        <f>SUMIF('Emissions Data'!A:A, 'Tracked Data'!B126, 'Emissions Data'!R:R)</f>
        <v>0</v>
      </c>
      <c r="F126" s="45">
        <f>SUMIF('Domicile Data'!A:A, 'Tracked Data'!B126, 'Domicile Data'!D:D)</f>
        <v>0</v>
      </c>
      <c r="G126" s="45">
        <f>SUMIF('Emissions Data'!A:A, 'Tracked Data'!B126, 'Emissions Data'!Z:Z)</f>
        <v>0</v>
      </c>
      <c r="H126" s="45">
        <f>SUMIF('Domicile Data'!A:A, 'Tracked Data'!B126, 'Domicile Data'!E:E)</f>
        <v>0</v>
      </c>
      <c r="I126" s="45">
        <f>SUMIF('Emissions Data'!A:A, 'Tracked Data'!B126, 'Emissions Data'!AH:AH)</f>
        <v>0</v>
      </c>
      <c r="J126" s="45">
        <f>SUMIF('Domicile Data'!A:A, 'Tracked Data'!B126, 'Domicile Data'!F:F)</f>
        <v>0</v>
      </c>
      <c r="K126" s="45">
        <f>SUMIF('Emissions Data'!A:A, 'Tracked Data'!B126, 'Emissions Data'!AP:AP)</f>
        <v>0</v>
      </c>
      <c r="L126" s="45">
        <f>SUMIF('Domicile Data'!A:A, 'Tracked Data'!B126, 'Domicile Data'!G:G)</f>
        <v>0</v>
      </c>
      <c r="M126" s="45">
        <f>SUMIF('Emissions Data'!A:A, 'Tracked Data'!B126, 'Emissions Data'!AX:AX)</f>
        <v>0</v>
      </c>
      <c r="N126" s="45">
        <f>SUMIF('Domicile Data'!A:A, 'Tracked Data'!B126, 'Domicile Data'!H:H)</f>
        <v>0</v>
      </c>
      <c r="O126" s="45">
        <f>SUMIF('Emissions Data'!A:A, 'Tracked Data'!B126, 'Emissions Data'!BF:BF)</f>
        <v>0</v>
      </c>
      <c r="P126" s="45">
        <f>SUMIF('Domicile Data'!A:A, 'Tracked Data'!B126, 'Domicile Data'!I:I)</f>
        <v>0</v>
      </c>
      <c r="Q126" s="45">
        <f>SUMIF('Emissions Data'!A:A, 'Tracked Data'!B126, 'Emissions Data'!BN:BN)</f>
        <v>0</v>
      </c>
      <c r="R126" s="45">
        <f>SUMIF('Domicile Data'!A:A, 'Tracked Data'!B126, 'Domicile Data'!J:J)</f>
        <v>0</v>
      </c>
      <c r="S126" s="45">
        <f>SUMIF('Emissions Data'!A:A, 'Tracked Data'!B126, 'Emissions Data'!BV:BV)</f>
        <v>0</v>
      </c>
      <c r="T126" s="45">
        <f>SUMIF('Domicile Data'!A:A, 'Tracked Data'!B126, 'Domicile Data'!K:K)</f>
        <v>0</v>
      </c>
      <c r="U126" s="30">
        <f>SUMIF('Emissions Data'!A:A, 'Tracked Data'!B126, 'Emissions Data'!CD:CD)</f>
        <v>0</v>
      </c>
      <c r="V126" s="30">
        <f>SUMIF('Domicile Data'!A:A, 'Tracked Data'!B126, 'Domicile Data'!L:L)</f>
        <v>0</v>
      </c>
      <c r="W126" s="30">
        <f>SUMIF('Emissions Data'!A:A, 'Tracked Data'!B126, 'Emissions Data'!CL:CL)</f>
        <v>0</v>
      </c>
      <c r="X126" s="30">
        <f>SUMIF('Domicile Data'!A:A, 'Tracked Data'!B126, 'Domicile Data'!M:M)</f>
        <v>0</v>
      </c>
      <c r="Y126" s="30">
        <f>SUMIF('Emissions Data'!A:A, 'Tracked Data'!B126, 'Emissions Data'!CT:CT)</f>
        <v>0</v>
      </c>
      <c r="Z126" s="30">
        <f>SUMIF('Domicile Data'!A:A, 'Tracked Data'!B126, 'Domicile Data'!N:N)</f>
        <v>0</v>
      </c>
      <c r="AA126" s="30">
        <f>SUMIF('Emissions Data'!A:A, 'Tracked Data'!B126, 'Emissions Data'!DB:DB)</f>
        <v>0</v>
      </c>
      <c r="AB126" s="30">
        <f>SUMIF('Domicile Data'!A:A, 'Tracked Data'!B126, 'Domicile Data'!O:O)</f>
        <v>0</v>
      </c>
      <c r="AC126" s="30">
        <f>SUMIF('Emissions Data'!A:A, 'Tracked Data'!B126, 'Emissions Data'!DJ:DJ)</f>
        <v>0</v>
      </c>
      <c r="AD126" s="30">
        <f>SUMIF('Domicile Data'!A:A, 'Tracked Data'!B126, 'Domicile Data'!P:P)</f>
        <v>0</v>
      </c>
      <c r="AE126" s="30">
        <f>SUMIF('Emissions Data'!A:A, 'Tracked Data'!B126, 'Emissions Data'!DR:DR)</f>
        <v>0</v>
      </c>
      <c r="AF126" s="30">
        <f>SUMIF('Domicile Data'!A:A, 'Tracked Data'!B126, 'Domicile Data'!Q:Q)</f>
        <v>0</v>
      </c>
    </row>
    <row r="127" spans="2:32" x14ac:dyDescent="0.25">
      <c r="B127" t="s">
        <v>120</v>
      </c>
      <c r="C127" s="45">
        <f>SUMIF('Emissions Data'!A:A, 'Tracked Data'!B127, 'Emissions Data'!J:J)</f>
        <v>0</v>
      </c>
      <c r="D127" s="45">
        <f>SUMIF('Domicile Data'!A:A, 'Tracked Data'!B127, 'Domicile Data'!C:C)</f>
        <v>0</v>
      </c>
      <c r="E127" s="45">
        <f>SUMIF('Emissions Data'!A:A, 'Tracked Data'!B127, 'Emissions Data'!R:R)</f>
        <v>0.75108168200000014</v>
      </c>
      <c r="F127" s="45">
        <f>SUMIF('Domicile Data'!A:A, 'Tracked Data'!B127, 'Domicile Data'!D:D)</f>
        <v>1</v>
      </c>
      <c r="G127" s="45">
        <f>SUMIF('Emissions Data'!A:A, 'Tracked Data'!B127, 'Emissions Data'!Z:Z)</f>
        <v>0</v>
      </c>
      <c r="H127" s="45">
        <f>SUMIF('Domicile Data'!A:A, 'Tracked Data'!B127, 'Domicile Data'!E:E)</f>
        <v>0</v>
      </c>
      <c r="I127" s="45">
        <f>SUMIF('Emissions Data'!A:A, 'Tracked Data'!B127, 'Emissions Data'!AH:AH)</f>
        <v>0</v>
      </c>
      <c r="J127" s="45">
        <f>SUMIF('Domicile Data'!A:A, 'Tracked Data'!B127, 'Domicile Data'!F:F)</f>
        <v>0</v>
      </c>
      <c r="K127" s="45">
        <f>SUMIF('Emissions Data'!A:A, 'Tracked Data'!B127, 'Emissions Data'!AP:AP)</f>
        <v>0</v>
      </c>
      <c r="L127" s="45">
        <f>SUMIF('Domicile Data'!A:A, 'Tracked Data'!B127, 'Domicile Data'!G:G)</f>
        <v>0</v>
      </c>
      <c r="M127" s="45">
        <f>SUMIF('Emissions Data'!A:A, 'Tracked Data'!B127, 'Emissions Data'!AX:AX)</f>
        <v>0</v>
      </c>
      <c r="N127" s="45">
        <f>SUMIF('Domicile Data'!A:A, 'Tracked Data'!B127, 'Domicile Data'!H:H)</f>
        <v>0</v>
      </c>
      <c r="O127" s="45">
        <f>SUMIF('Emissions Data'!A:A, 'Tracked Data'!B127, 'Emissions Data'!BF:BF)</f>
        <v>0</v>
      </c>
      <c r="P127" s="45">
        <f>SUMIF('Domicile Data'!A:A, 'Tracked Data'!B127, 'Domicile Data'!I:I)</f>
        <v>0</v>
      </c>
      <c r="Q127" s="45">
        <f>SUMIF('Emissions Data'!A:A, 'Tracked Data'!B127, 'Emissions Data'!BN:BN)</f>
        <v>0</v>
      </c>
      <c r="R127" s="45">
        <f>SUMIF('Domicile Data'!A:A, 'Tracked Data'!B127, 'Domicile Data'!J:J)</f>
        <v>0</v>
      </c>
      <c r="S127" s="45">
        <f>SUMIF('Emissions Data'!A:A, 'Tracked Data'!B127, 'Emissions Data'!BV:BV)</f>
        <v>0</v>
      </c>
      <c r="T127" s="45">
        <f>SUMIF('Domicile Data'!A:A, 'Tracked Data'!B127, 'Domicile Data'!K:K)</f>
        <v>0</v>
      </c>
      <c r="U127" s="30">
        <f>SUMIF('Emissions Data'!A:A, 'Tracked Data'!B127, 'Emissions Data'!CD:CD)</f>
        <v>0</v>
      </c>
      <c r="V127" s="30">
        <f>SUMIF('Domicile Data'!A:A, 'Tracked Data'!B127, 'Domicile Data'!L:L)</f>
        <v>0</v>
      </c>
      <c r="W127" s="30">
        <f>SUMIF('Emissions Data'!A:A, 'Tracked Data'!B127, 'Emissions Data'!CL:CL)</f>
        <v>0</v>
      </c>
      <c r="X127" s="30">
        <f>SUMIF('Domicile Data'!A:A, 'Tracked Data'!B127, 'Domicile Data'!M:M)</f>
        <v>0</v>
      </c>
      <c r="Y127" s="30">
        <f>SUMIF('Emissions Data'!A:A, 'Tracked Data'!B127, 'Emissions Data'!CT:CT)</f>
        <v>0</v>
      </c>
      <c r="Z127" s="30">
        <f>SUMIF('Domicile Data'!A:A, 'Tracked Data'!B127, 'Domicile Data'!N:N)</f>
        <v>0</v>
      </c>
      <c r="AA127" s="30">
        <f>SUMIF('Emissions Data'!A:A, 'Tracked Data'!B127, 'Emissions Data'!DB:DB)</f>
        <v>0</v>
      </c>
      <c r="AB127" s="30">
        <f>SUMIF('Domicile Data'!A:A, 'Tracked Data'!B127, 'Domicile Data'!O:O)</f>
        <v>0</v>
      </c>
      <c r="AC127" s="30">
        <f>SUMIF('Emissions Data'!A:A, 'Tracked Data'!B127, 'Emissions Data'!DJ:DJ)</f>
        <v>0</v>
      </c>
      <c r="AD127" s="30">
        <f>SUMIF('Domicile Data'!A:A, 'Tracked Data'!B127, 'Domicile Data'!P:P)</f>
        <v>0</v>
      </c>
      <c r="AE127" s="30">
        <f>SUMIF('Emissions Data'!A:A, 'Tracked Data'!B127, 'Emissions Data'!DR:DR)</f>
        <v>0</v>
      </c>
      <c r="AF127" s="30">
        <f>SUMIF('Domicile Data'!A:A, 'Tracked Data'!B127, 'Domicile Data'!Q:Q)</f>
        <v>0</v>
      </c>
    </row>
    <row r="128" spans="2:32" x14ac:dyDescent="0.25">
      <c r="B128" t="s">
        <v>121</v>
      </c>
      <c r="C128" s="45">
        <f>SUMIF('Emissions Data'!A:A, 'Tracked Data'!B128, 'Emissions Data'!J:J)</f>
        <v>33.225825344000008</v>
      </c>
      <c r="D128" s="45">
        <f>SUMIF('Domicile Data'!A:A, 'Tracked Data'!B128, 'Domicile Data'!C:C)</f>
        <v>16</v>
      </c>
      <c r="E128" s="45">
        <f>SUMIF('Emissions Data'!A:A, 'Tracked Data'!B128, 'Emissions Data'!R:R)</f>
        <v>21.390058820000007</v>
      </c>
      <c r="F128" s="45">
        <f>SUMIF('Domicile Data'!A:A, 'Tracked Data'!B128, 'Domicile Data'!D:D)</f>
        <v>10</v>
      </c>
      <c r="G128" s="45">
        <f>SUMIF('Emissions Data'!A:A, 'Tracked Data'!B128, 'Emissions Data'!Z:Z)</f>
        <v>16.121842534000002</v>
      </c>
      <c r="H128" s="45">
        <f>SUMIF('Domicile Data'!A:A, 'Tracked Data'!B128, 'Domicile Data'!E:E)</f>
        <v>7</v>
      </c>
      <c r="I128" s="45">
        <f>SUMIF('Emissions Data'!A:A, 'Tracked Data'!B128, 'Emissions Data'!AH:AH)</f>
        <v>19.075337262000001</v>
      </c>
      <c r="J128" s="45">
        <f>SUMIF('Domicile Data'!A:A, 'Tracked Data'!B128, 'Domicile Data'!F:F)</f>
        <v>9</v>
      </c>
      <c r="K128" s="45">
        <f>SUMIF('Emissions Data'!A:A, 'Tracked Data'!B128, 'Emissions Data'!AP:AP)</f>
        <v>16.541607759999998</v>
      </c>
      <c r="L128" s="45">
        <f>SUMIF('Domicile Data'!A:A, 'Tracked Data'!B128, 'Domicile Data'!G:G)</f>
        <v>8</v>
      </c>
      <c r="M128" s="45">
        <f>SUMIF('Emissions Data'!A:A, 'Tracked Data'!B128, 'Emissions Data'!AX:AX)</f>
        <v>25.104422232000005</v>
      </c>
      <c r="N128" s="45">
        <f>SUMIF('Domicile Data'!A:A, 'Tracked Data'!B128, 'Domicile Data'!H:H)</f>
        <v>12</v>
      </c>
      <c r="O128" s="45">
        <f>SUMIF('Emissions Data'!A:A, 'Tracked Data'!B128, 'Emissions Data'!BF:BF)</f>
        <v>27.196457418000005</v>
      </c>
      <c r="P128" s="45">
        <f>SUMIF('Domicile Data'!A:A, 'Tracked Data'!B128, 'Domicile Data'!I:I)</f>
        <v>13</v>
      </c>
      <c r="Q128" s="45">
        <f>SUMIF('Emissions Data'!A:A, 'Tracked Data'!B128, 'Emissions Data'!BN:BN)</f>
        <v>0</v>
      </c>
      <c r="R128" s="45">
        <f>SUMIF('Domicile Data'!A:A, 'Tracked Data'!B128, 'Domicile Data'!J:J)</f>
        <v>0</v>
      </c>
      <c r="S128" s="45">
        <f>SUMIF('Emissions Data'!A:A, 'Tracked Data'!B128, 'Emissions Data'!BV:BV)</f>
        <v>0</v>
      </c>
      <c r="T128" s="45">
        <f>SUMIF('Domicile Data'!A:A, 'Tracked Data'!B128, 'Domicile Data'!K:K)</f>
        <v>0</v>
      </c>
      <c r="U128" s="30">
        <f>SUMIF('Emissions Data'!A:A, 'Tracked Data'!B128, 'Emissions Data'!CD:CD)</f>
        <v>0</v>
      </c>
      <c r="V128" s="30">
        <f>SUMIF('Domicile Data'!A:A, 'Tracked Data'!B128, 'Domicile Data'!L:L)</f>
        <v>0</v>
      </c>
      <c r="W128" s="30">
        <f>SUMIF('Emissions Data'!A:A, 'Tracked Data'!B128, 'Emissions Data'!CL:CL)</f>
        <v>0</v>
      </c>
      <c r="X128" s="30">
        <f>SUMIF('Domicile Data'!A:A, 'Tracked Data'!B128, 'Domicile Data'!M:M)</f>
        <v>0</v>
      </c>
      <c r="Y128" s="30">
        <f>SUMIF('Emissions Data'!A:A, 'Tracked Data'!B128, 'Emissions Data'!CT:CT)</f>
        <v>0</v>
      </c>
      <c r="Z128" s="30">
        <f>SUMIF('Domicile Data'!A:A, 'Tracked Data'!B128, 'Domicile Data'!N:N)</f>
        <v>0</v>
      </c>
      <c r="AA128" s="30">
        <f>SUMIF('Emissions Data'!A:A, 'Tracked Data'!B128, 'Emissions Data'!DB:DB)</f>
        <v>0</v>
      </c>
      <c r="AB128" s="30">
        <f>SUMIF('Domicile Data'!A:A, 'Tracked Data'!B128, 'Domicile Data'!O:O)</f>
        <v>0</v>
      </c>
      <c r="AC128" s="30">
        <f>SUMIF('Emissions Data'!A:A, 'Tracked Data'!B128, 'Emissions Data'!DJ:DJ)</f>
        <v>0</v>
      </c>
      <c r="AD128" s="30">
        <f>SUMIF('Domicile Data'!A:A, 'Tracked Data'!B128, 'Domicile Data'!P:P)</f>
        <v>0</v>
      </c>
      <c r="AE128" s="30">
        <f>SUMIF('Emissions Data'!A:A, 'Tracked Data'!B128, 'Emissions Data'!DR:DR)</f>
        <v>0</v>
      </c>
      <c r="AF128" s="30">
        <f>SUMIF('Domicile Data'!A:A, 'Tracked Data'!B128, 'Domicile Data'!Q:Q)</f>
        <v>0</v>
      </c>
    </row>
    <row r="129" spans="2:32" x14ac:dyDescent="0.25">
      <c r="B129" t="s">
        <v>122</v>
      </c>
      <c r="C129" s="45">
        <f>SUMIF('Emissions Data'!A:A, 'Tracked Data'!B129, 'Emissions Data'!J:J)</f>
        <v>0</v>
      </c>
      <c r="D129" s="45">
        <f>SUMIF('Domicile Data'!A:A, 'Tracked Data'!B129, 'Domicile Data'!C:C)</f>
        <v>0</v>
      </c>
      <c r="E129" s="45">
        <f>SUMIF('Emissions Data'!A:A, 'Tracked Data'!B129, 'Emissions Data'!R:R)</f>
        <v>0</v>
      </c>
      <c r="F129" s="45">
        <f>SUMIF('Domicile Data'!A:A, 'Tracked Data'!B129, 'Domicile Data'!D:D)</f>
        <v>0</v>
      </c>
      <c r="G129" s="45">
        <f>SUMIF('Emissions Data'!A:A, 'Tracked Data'!B129, 'Emissions Data'!Z:Z)</f>
        <v>0</v>
      </c>
      <c r="H129" s="45">
        <f>SUMIF('Domicile Data'!A:A, 'Tracked Data'!B129, 'Domicile Data'!E:E)</f>
        <v>0</v>
      </c>
      <c r="I129" s="45">
        <f>SUMIF('Emissions Data'!A:A, 'Tracked Data'!B129, 'Emissions Data'!AH:AH)</f>
        <v>0</v>
      </c>
      <c r="J129" s="45">
        <f>SUMIF('Domicile Data'!A:A, 'Tracked Data'!B129, 'Domicile Data'!F:F)</f>
        <v>0</v>
      </c>
      <c r="K129" s="45">
        <f>SUMIF('Emissions Data'!A:A, 'Tracked Data'!B129, 'Emissions Data'!AP:AP)</f>
        <v>0</v>
      </c>
      <c r="L129" s="45">
        <f>SUMIF('Domicile Data'!A:A, 'Tracked Data'!B129, 'Domicile Data'!G:G)</f>
        <v>0</v>
      </c>
      <c r="M129" s="45">
        <f>SUMIF('Emissions Data'!A:A, 'Tracked Data'!B129, 'Emissions Data'!AX:AX)</f>
        <v>0</v>
      </c>
      <c r="N129" s="45">
        <f>SUMIF('Domicile Data'!A:A, 'Tracked Data'!B129, 'Domicile Data'!H:H)</f>
        <v>0</v>
      </c>
      <c r="O129" s="45">
        <f>SUMIF('Emissions Data'!A:A, 'Tracked Data'!B129, 'Emissions Data'!BF:BF)</f>
        <v>0</v>
      </c>
      <c r="P129" s="45">
        <f>SUMIF('Domicile Data'!A:A, 'Tracked Data'!B129, 'Domicile Data'!I:I)</f>
        <v>0</v>
      </c>
      <c r="Q129" s="45">
        <f>SUMIF('Emissions Data'!A:A, 'Tracked Data'!B129, 'Emissions Data'!BN:BN)</f>
        <v>0</v>
      </c>
      <c r="R129" s="45">
        <f>SUMIF('Domicile Data'!A:A, 'Tracked Data'!B129, 'Domicile Data'!J:J)</f>
        <v>0</v>
      </c>
      <c r="S129" s="45">
        <f>SUMIF('Emissions Data'!A:A, 'Tracked Data'!B129, 'Emissions Data'!BV:BV)</f>
        <v>0</v>
      </c>
      <c r="T129" s="45">
        <f>SUMIF('Domicile Data'!A:A, 'Tracked Data'!B129, 'Domicile Data'!K:K)</f>
        <v>0</v>
      </c>
      <c r="U129" s="30">
        <f>SUMIF('Emissions Data'!A:A, 'Tracked Data'!B129, 'Emissions Data'!CD:CD)</f>
        <v>0</v>
      </c>
      <c r="V129" s="30">
        <f>SUMIF('Domicile Data'!A:A, 'Tracked Data'!B129, 'Domicile Data'!L:L)</f>
        <v>0</v>
      </c>
      <c r="W129" s="30">
        <f>SUMIF('Emissions Data'!A:A, 'Tracked Data'!B129, 'Emissions Data'!CL:CL)</f>
        <v>0</v>
      </c>
      <c r="X129" s="30">
        <f>SUMIF('Domicile Data'!A:A, 'Tracked Data'!B129, 'Domicile Data'!M:M)</f>
        <v>0</v>
      </c>
      <c r="Y129" s="30">
        <f>SUMIF('Emissions Data'!A:A, 'Tracked Data'!B129, 'Emissions Data'!CT:CT)</f>
        <v>0</v>
      </c>
      <c r="Z129" s="30">
        <f>SUMIF('Domicile Data'!A:A, 'Tracked Data'!B129, 'Domicile Data'!N:N)</f>
        <v>0</v>
      </c>
      <c r="AA129" s="30">
        <f>SUMIF('Emissions Data'!A:A, 'Tracked Data'!B129, 'Emissions Data'!DB:DB)</f>
        <v>0</v>
      </c>
      <c r="AB129" s="30">
        <f>SUMIF('Domicile Data'!A:A, 'Tracked Data'!B129, 'Domicile Data'!O:O)</f>
        <v>0</v>
      </c>
      <c r="AC129" s="30">
        <f>SUMIF('Emissions Data'!A:A, 'Tracked Data'!B129, 'Emissions Data'!DJ:DJ)</f>
        <v>0</v>
      </c>
      <c r="AD129" s="30">
        <f>SUMIF('Domicile Data'!A:A, 'Tracked Data'!B129, 'Domicile Data'!P:P)</f>
        <v>0</v>
      </c>
      <c r="AE129" s="30">
        <f>SUMIF('Emissions Data'!A:A, 'Tracked Data'!B129, 'Emissions Data'!DR:DR)</f>
        <v>0</v>
      </c>
      <c r="AF129" s="30">
        <f>SUMIF('Domicile Data'!A:A, 'Tracked Data'!B129, 'Domicile Data'!Q:Q)</f>
        <v>0</v>
      </c>
    </row>
    <row r="130" spans="2:32" x14ac:dyDescent="0.25">
      <c r="B130" t="s">
        <v>123</v>
      </c>
      <c r="C130" s="45">
        <f>SUMIF('Emissions Data'!A:A, 'Tracked Data'!B130, 'Emissions Data'!J:J)</f>
        <v>14.948486184000002</v>
      </c>
      <c r="D130" s="45">
        <f>SUMIF('Domicile Data'!A:A, 'Tracked Data'!B130, 'Domicile Data'!C:C)</f>
        <v>6</v>
      </c>
      <c r="E130" s="45">
        <f>SUMIF('Emissions Data'!A:A, 'Tracked Data'!B130, 'Emissions Data'!R:R)</f>
        <v>12.83134411</v>
      </c>
      <c r="F130" s="45">
        <f>SUMIF('Domicile Data'!A:A, 'Tracked Data'!B130, 'Domicile Data'!D:D)</f>
        <v>5</v>
      </c>
      <c r="G130" s="45">
        <f>SUMIF('Emissions Data'!A:A, 'Tracked Data'!B130, 'Emissions Data'!Z:Z)</f>
        <v>11.052659608000001</v>
      </c>
      <c r="H130" s="45">
        <f>SUMIF('Domicile Data'!A:A, 'Tracked Data'!B130, 'Domicile Data'!E:E)</f>
        <v>4</v>
      </c>
      <c r="I130" s="45">
        <f>SUMIF('Emissions Data'!A:A, 'Tracked Data'!B130, 'Emissions Data'!AH:AH)</f>
        <v>15.257069868</v>
      </c>
      <c r="J130" s="45">
        <f>SUMIF('Domicile Data'!A:A, 'Tracked Data'!B130, 'Domicile Data'!F:F)</f>
        <v>6</v>
      </c>
      <c r="K130" s="45">
        <f>SUMIF('Emissions Data'!A:A, 'Tracked Data'!B130, 'Emissions Data'!AP:AP)</f>
        <v>4.9614417400000006</v>
      </c>
      <c r="L130" s="45">
        <f>SUMIF('Domicile Data'!A:A, 'Tracked Data'!B130, 'Domicile Data'!G:G)</f>
        <v>2</v>
      </c>
      <c r="M130" s="45">
        <f>SUMIF('Emissions Data'!A:A, 'Tracked Data'!B130, 'Emissions Data'!AX:AX)</f>
        <v>0</v>
      </c>
      <c r="N130" s="45">
        <f>SUMIF('Domicile Data'!A:A, 'Tracked Data'!B130, 'Domicile Data'!H:H)</f>
        <v>0</v>
      </c>
      <c r="O130" s="45">
        <f>SUMIF('Emissions Data'!A:A, 'Tracked Data'!B130, 'Emissions Data'!BF:BF)</f>
        <v>7.5297474180000012</v>
      </c>
      <c r="P130" s="45">
        <f>SUMIF('Domicile Data'!A:A, 'Tracked Data'!B130, 'Domicile Data'!I:I)</f>
        <v>3</v>
      </c>
      <c r="Q130" s="45">
        <f>SUMIF('Emissions Data'!A:A, 'Tracked Data'!B130, 'Emissions Data'!BN:BN)</f>
        <v>0</v>
      </c>
      <c r="R130" s="45">
        <f>SUMIF('Domicile Data'!A:A, 'Tracked Data'!B130, 'Domicile Data'!J:J)</f>
        <v>0</v>
      </c>
      <c r="S130" s="45">
        <f>SUMIF('Emissions Data'!A:A, 'Tracked Data'!B130, 'Emissions Data'!BV:BV)</f>
        <v>0</v>
      </c>
      <c r="T130" s="45">
        <f>SUMIF('Domicile Data'!A:A, 'Tracked Data'!B130, 'Domicile Data'!K:K)</f>
        <v>0</v>
      </c>
      <c r="U130" s="30">
        <f>SUMIF('Emissions Data'!A:A, 'Tracked Data'!B130, 'Emissions Data'!CD:CD)</f>
        <v>0</v>
      </c>
      <c r="V130" s="30">
        <f>SUMIF('Domicile Data'!A:A, 'Tracked Data'!B130, 'Domicile Data'!L:L)</f>
        <v>0</v>
      </c>
      <c r="W130" s="30">
        <f>SUMIF('Emissions Data'!A:A, 'Tracked Data'!B130, 'Emissions Data'!CL:CL)</f>
        <v>0</v>
      </c>
      <c r="X130" s="30">
        <f>SUMIF('Domicile Data'!A:A, 'Tracked Data'!B130, 'Domicile Data'!M:M)</f>
        <v>0</v>
      </c>
      <c r="Y130" s="30">
        <f>SUMIF('Emissions Data'!A:A, 'Tracked Data'!B130, 'Emissions Data'!CT:CT)</f>
        <v>0</v>
      </c>
      <c r="Z130" s="30">
        <f>SUMIF('Domicile Data'!A:A, 'Tracked Data'!B130, 'Domicile Data'!N:N)</f>
        <v>0</v>
      </c>
      <c r="AA130" s="30">
        <f>SUMIF('Emissions Data'!A:A, 'Tracked Data'!B130, 'Emissions Data'!DB:DB)</f>
        <v>0</v>
      </c>
      <c r="AB130" s="30">
        <f>SUMIF('Domicile Data'!A:A, 'Tracked Data'!B130, 'Domicile Data'!O:O)</f>
        <v>0</v>
      </c>
      <c r="AC130" s="30">
        <f>SUMIF('Emissions Data'!A:A, 'Tracked Data'!B130, 'Emissions Data'!DJ:DJ)</f>
        <v>0</v>
      </c>
      <c r="AD130" s="30">
        <f>SUMIF('Domicile Data'!A:A, 'Tracked Data'!B130, 'Domicile Data'!P:P)</f>
        <v>0</v>
      </c>
      <c r="AE130" s="30">
        <f>SUMIF('Emissions Data'!A:A, 'Tracked Data'!B130, 'Emissions Data'!DR:DR)</f>
        <v>0</v>
      </c>
      <c r="AF130" s="30">
        <f>SUMIF('Domicile Data'!A:A, 'Tracked Data'!B130, 'Domicile Data'!Q:Q)</f>
        <v>0</v>
      </c>
    </row>
    <row r="131" spans="2:32" x14ac:dyDescent="0.25">
      <c r="B131" t="s">
        <v>124</v>
      </c>
      <c r="C131" s="45">
        <f>SUMIF('Emissions Data'!A:A, 'Tracked Data'!B131, 'Emissions Data'!J:J)</f>
        <v>12.895944020000004</v>
      </c>
      <c r="D131" s="45">
        <f>SUMIF('Domicile Data'!A:A, 'Tracked Data'!B131, 'Domicile Data'!C:C)</f>
        <v>5</v>
      </c>
      <c r="E131" s="45">
        <f>SUMIF('Emissions Data'!A:A, 'Tracked Data'!B131, 'Emissions Data'!R:R)</f>
        <v>7.9700413260000005</v>
      </c>
      <c r="F131" s="45">
        <f>SUMIF('Domicile Data'!A:A, 'Tracked Data'!B131, 'Domicile Data'!D:D)</f>
        <v>3</v>
      </c>
      <c r="G131" s="45">
        <f>SUMIF('Emissions Data'!A:A, 'Tracked Data'!B131, 'Emissions Data'!Z:Z)</f>
        <v>5.7210266440000002</v>
      </c>
      <c r="H131" s="45">
        <f>SUMIF('Domicile Data'!A:A, 'Tracked Data'!B131, 'Domicile Data'!E:E)</f>
        <v>2</v>
      </c>
      <c r="I131" s="45">
        <f>SUMIF('Emissions Data'!A:A, 'Tracked Data'!B131, 'Emissions Data'!AH:AH)</f>
        <v>7.8972940739999995</v>
      </c>
      <c r="J131" s="45">
        <f>SUMIF('Domicile Data'!A:A, 'Tracked Data'!B131, 'Domicile Data'!F:F)</f>
        <v>3</v>
      </c>
      <c r="K131" s="45">
        <f>SUMIF('Emissions Data'!A:A, 'Tracked Data'!B131, 'Emissions Data'!AP:AP)</f>
        <v>7.7043557099999997</v>
      </c>
      <c r="L131" s="45">
        <f>SUMIF('Domicile Data'!A:A, 'Tracked Data'!B131, 'Domicile Data'!G:G)</f>
        <v>3</v>
      </c>
      <c r="M131" s="45">
        <f>SUMIF('Emissions Data'!A:A, 'Tracked Data'!B131, 'Emissions Data'!AX:AX)</f>
        <v>15.590052396000003</v>
      </c>
      <c r="N131" s="45">
        <f>SUMIF('Domicile Data'!A:A, 'Tracked Data'!B131, 'Domicile Data'!H:H)</f>
        <v>6</v>
      </c>
      <c r="O131" s="45">
        <f>SUMIF('Emissions Data'!A:A, 'Tracked Data'!B131, 'Emissions Data'!BF:BF)</f>
        <v>10.393368264000003</v>
      </c>
      <c r="P131" s="45">
        <f>SUMIF('Domicile Data'!A:A, 'Tracked Data'!B131, 'Domicile Data'!I:I)</f>
        <v>4</v>
      </c>
      <c r="Q131" s="45">
        <f>SUMIF('Emissions Data'!A:A, 'Tracked Data'!B131, 'Emissions Data'!BN:BN)</f>
        <v>0</v>
      </c>
      <c r="R131" s="45">
        <f>SUMIF('Domicile Data'!A:A, 'Tracked Data'!B131, 'Domicile Data'!J:J)</f>
        <v>0</v>
      </c>
      <c r="S131" s="45">
        <f>SUMIF('Emissions Data'!A:A, 'Tracked Data'!B131, 'Emissions Data'!BV:BV)</f>
        <v>0</v>
      </c>
      <c r="T131" s="45">
        <f>SUMIF('Domicile Data'!A:A, 'Tracked Data'!B131, 'Domicile Data'!K:K)</f>
        <v>0</v>
      </c>
      <c r="U131" s="30">
        <f>SUMIF('Emissions Data'!A:A, 'Tracked Data'!B131, 'Emissions Data'!CD:CD)</f>
        <v>0</v>
      </c>
      <c r="V131" s="30">
        <f>SUMIF('Domicile Data'!A:A, 'Tracked Data'!B131, 'Domicile Data'!L:L)</f>
        <v>0</v>
      </c>
      <c r="W131" s="30">
        <f>SUMIF('Emissions Data'!A:A, 'Tracked Data'!B131, 'Emissions Data'!CL:CL)</f>
        <v>0</v>
      </c>
      <c r="X131" s="30">
        <f>SUMIF('Domicile Data'!A:A, 'Tracked Data'!B131, 'Domicile Data'!M:M)</f>
        <v>0</v>
      </c>
      <c r="Y131" s="30">
        <f>SUMIF('Emissions Data'!A:A, 'Tracked Data'!B131, 'Emissions Data'!CT:CT)</f>
        <v>0</v>
      </c>
      <c r="Z131" s="30">
        <f>SUMIF('Domicile Data'!A:A, 'Tracked Data'!B131, 'Domicile Data'!N:N)</f>
        <v>0</v>
      </c>
      <c r="AA131" s="30">
        <f>SUMIF('Emissions Data'!A:A, 'Tracked Data'!B131, 'Emissions Data'!DB:DB)</f>
        <v>0</v>
      </c>
      <c r="AB131" s="30">
        <f>SUMIF('Domicile Data'!A:A, 'Tracked Data'!B131, 'Domicile Data'!O:O)</f>
        <v>0</v>
      </c>
      <c r="AC131" s="30">
        <f>SUMIF('Emissions Data'!A:A, 'Tracked Data'!B131, 'Emissions Data'!DJ:DJ)</f>
        <v>0</v>
      </c>
      <c r="AD131" s="30">
        <f>SUMIF('Domicile Data'!A:A, 'Tracked Data'!B131, 'Domicile Data'!P:P)</f>
        <v>0</v>
      </c>
      <c r="AE131" s="30">
        <f>SUMIF('Emissions Data'!A:A, 'Tracked Data'!B131, 'Emissions Data'!DR:DR)</f>
        <v>0</v>
      </c>
      <c r="AF131" s="30">
        <f>SUMIF('Domicile Data'!A:A, 'Tracked Data'!B131, 'Domicile Data'!Q:Q)</f>
        <v>0</v>
      </c>
    </row>
    <row r="134" spans="2:32" x14ac:dyDescent="0.25">
      <c r="C134" s="108" t="s">
        <v>13</v>
      </c>
      <c r="D134" s="109"/>
      <c r="E134" s="108" t="s">
        <v>14</v>
      </c>
      <c r="F134" s="108"/>
      <c r="G134" s="108" t="s">
        <v>15</v>
      </c>
      <c r="H134" s="108"/>
      <c r="I134" s="108" t="s">
        <v>16</v>
      </c>
      <c r="J134" s="108"/>
      <c r="K134" s="108" t="s">
        <v>17</v>
      </c>
      <c r="L134" s="108"/>
      <c r="M134" s="108" t="s">
        <v>18</v>
      </c>
      <c r="N134" s="108"/>
      <c r="O134" s="108" t="s">
        <v>19</v>
      </c>
      <c r="P134" s="108"/>
      <c r="Q134" s="108" t="s">
        <v>20</v>
      </c>
      <c r="R134" s="108"/>
      <c r="S134" s="108" t="s">
        <v>21</v>
      </c>
      <c r="T134" s="108"/>
      <c r="U134" s="107" t="s">
        <v>22</v>
      </c>
      <c r="V134" s="107"/>
      <c r="W134" s="107" t="s">
        <v>23</v>
      </c>
      <c r="X134" s="107"/>
      <c r="Y134" s="107" t="s">
        <v>24</v>
      </c>
      <c r="Z134" s="107"/>
      <c r="AA134" s="107" t="s">
        <v>25</v>
      </c>
      <c r="AB134" s="107"/>
      <c r="AC134" s="107" t="s">
        <v>26</v>
      </c>
      <c r="AD134" s="107"/>
      <c r="AE134" s="107" t="s">
        <v>27</v>
      </c>
      <c r="AF134" s="107"/>
    </row>
    <row r="135" spans="2:32" ht="45" x14ac:dyDescent="0.25">
      <c r="B135" s="1" t="s">
        <v>41</v>
      </c>
      <c r="C135" s="44" t="s">
        <v>63</v>
      </c>
      <c r="D135" s="54" t="s">
        <v>64</v>
      </c>
      <c r="E135" s="44" t="s">
        <v>63</v>
      </c>
      <c r="F135" s="54" t="s">
        <v>64</v>
      </c>
      <c r="G135" s="44" t="s">
        <v>63</v>
      </c>
      <c r="H135" s="54" t="s">
        <v>64</v>
      </c>
      <c r="I135" s="44" t="s">
        <v>63</v>
      </c>
      <c r="J135" s="54" t="s">
        <v>64</v>
      </c>
      <c r="K135" s="44" t="s">
        <v>63</v>
      </c>
      <c r="L135" s="54" t="s">
        <v>64</v>
      </c>
      <c r="M135" s="44" t="s">
        <v>63</v>
      </c>
      <c r="N135" s="54" t="s">
        <v>64</v>
      </c>
      <c r="O135" s="44" t="s">
        <v>63</v>
      </c>
      <c r="P135" s="54" t="s">
        <v>64</v>
      </c>
      <c r="Q135" s="44" t="s">
        <v>63</v>
      </c>
      <c r="R135" s="54" t="s">
        <v>64</v>
      </c>
      <c r="S135" s="44" t="s">
        <v>63</v>
      </c>
      <c r="T135" s="54" t="s">
        <v>64</v>
      </c>
      <c r="U135" s="23" t="s">
        <v>63</v>
      </c>
      <c r="V135" s="24" t="s">
        <v>64</v>
      </c>
      <c r="W135" s="23" t="s">
        <v>63</v>
      </c>
      <c r="X135" s="24" t="s">
        <v>64</v>
      </c>
      <c r="Y135" s="23" t="s">
        <v>63</v>
      </c>
      <c r="Z135" s="24" t="s">
        <v>64</v>
      </c>
      <c r="AA135" s="23" t="s">
        <v>63</v>
      </c>
      <c r="AB135" s="24" t="s">
        <v>64</v>
      </c>
      <c r="AC135" s="23" t="s">
        <v>63</v>
      </c>
      <c r="AD135" s="24" t="s">
        <v>64</v>
      </c>
      <c r="AE135" s="23" t="s">
        <v>63</v>
      </c>
      <c r="AF135" s="24" t="s">
        <v>64</v>
      </c>
    </row>
    <row r="136" spans="2:32" x14ac:dyDescent="0.25">
      <c r="B136" t="s">
        <v>125</v>
      </c>
      <c r="C136" s="45">
        <f>SUMIF('Emissions Data'!A:A, 'Tracked Data'!B136, 'Emissions Data'!J:J)</f>
        <v>0</v>
      </c>
      <c r="D136" s="45">
        <f>SUMIF('Domicile Data'!A:A, 'Tracked Data'!B136, 'Domicile Data'!C:C)</f>
        <v>0</v>
      </c>
      <c r="E136" s="45">
        <f>SUMIF('Emissions Data'!A:A, 'Tracked Data'!B136, 'Emissions Data'!R:R)</f>
        <v>0</v>
      </c>
      <c r="F136" s="45">
        <f>SUMIF('Domicile Data'!A:A, 'Tracked Data'!B136, 'Domicile Data'!D:D)</f>
        <v>0</v>
      </c>
      <c r="G136" s="45">
        <f>SUMIF('Emissions Data'!A:A, 'Tracked Data'!B136, 'Emissions Data'!Z:Z)</f>
        <v>0</v>
      </c>
      <c r="H136" s="45">
        <f>SUMIF('Domicile Data'!A:A, 'Tracked Data'!B136, 'Domicile Data'!E:E)</f>
        <v>0</v>
      </c>
      <c r="I136" s="45">
        <f>SUMIF('Emissions Data'!A:A, 'Tracked Data'!B136, 'Emissions Data'!AH:AH)</f>
        <v>0</v>
      </c>
      <c r="J136" s="45">
        <f>SUMIF('Domicile Data'!A:A, 'Tracked Data'!B136, 'Domicile Data'!F:F)</f>
        <v>0</v>
      </c>
      <c r="K136" s="45">
        <f>SUMIF('Emissions Data'!A:A, 'Tracked Data'!B136, 'Emissions Data'!AP:AP)</f>
        <v>3.7220897399999999</v>
      </c>
      <c r="L136" s="45">
        <f>SUMIF('Domicile Data'!A:A, 'Tracked Data'!B136, 'Domicile Data'!G:G)</f>
        <v>2</v>
      </c>
      <c r="M136" s="45">
        <f>SUMIF('Emissions Data'!A:A, 'Tracked Data'!B136, 'Emissions Data'!AX:AX)</f>
        <v>1.8829470060000004</v>
      </c>
      <c r="N136" s="45">
        <f>SUMIF('Domicile Data'!A:A, 'Tracked Data'!B136, 'Domicile Data'!H:H)</f>
        <v>1</v>
      </c>
      <c r="O136" s="45">
        <f>SUMIF('Emissions Data'!A:A, 'Tracked Data'!B136, 'Emissions Data'!BF:BF)</f>
        <v>0</v>
      </c>
      <c r="P136" s="45">
        <f>SUMIF('Domicile Data'!A:A, 'Tracked Data'!B136, 'Domicile Data'!I:I)</f>
        <v>0</v>
      </c>
      <c r="Q136" s="45">
        <f>SUMIF('Emissions Data'!A:A, 'Tracked Data'!B136, 'Emissions Data'!BN:BN)</f>
        <v>0</v>
      </c>
      <c r="R136" s="45">
        <f>SUMIF('Domicile Data'!A:A, 'Tracked Data'!B136, 'Domicile Data'!J:J)</f>
        <v>0</v>
      </c>
      <c r="S136" s="45">
        <f>SUMIF('Emissions Data'!A:A, 'Tracked Data'!B136, 'Emissions Data'!BV:BV)</f>
        <v>0</v>
      </c>
      <c r="T136" s="45">
        <f>SUMIF('Domicile Data'!A:A, 'Tracked Data'!B136, 'Domicile Data'!K:K)</f>
        <v>0</v>
      </c>
      <c r="U136" s="30">
        <f>SUMIF('Emissions Data'!A:A, 'Tracked Data'!B136, 'Emissions Data'!CD:CD)</f>
        <v>0</v>
      </c>
      <c r="V136" s="30">
        <f>SUMIF('Domicile Data'!A:A, 'Tracked Data'!B136, 'Domicile Data'!L:L)</f>
        <v>0</v>
      </c>
      <c r="W136" s="30">
        <f>SUMIF('Emissions Data'!A:A, 'Tracked Data'!B136, 'Emissions Data'!CL:CL)</f>
        <v>0</v>
      </c>
      <c r="X136" s="30">
        <f>SUMIF('Domicile Data'!A:A, 'Tracked Data'!B136, 'Domicile Data'!M:M)</f>
        <v>0</v>
      </c>
      <c r="Y136" s="30">
        <f>SUMIF('Emissions Data'!A:A, 'Tracked Data'!B136, 'Emissions Data'!CT:CT)</f>
        <v>0</v>
      </c>
      <c r="Z136" s="30">
        <f>SUMIF('Domicile Data'!A:A, 'Tracked Data'!B136, 'Domicile Data'!N:N)</f>
        <v>0</v>
      </c>
      <c r="AA136" s="30">
        <f>SUMIF('Emissions Data'!A:A, 'Tracked Data'!B136, 'Emissions Data'!DB:DB)</f>
        <v>0</v>
      </c>
      <c r="AB136" s="30">
        <f>SUMIF('Domicile Data'!A:A, 'Tracked Data'!B136, 'Domicile Data'!O:O)</f>
        <v>0</v>
      </c>
      <c r="AC136" s="30">
        <f>SUMIF('Emissions Data'!A:A, 'Tracked Data'!B136, 'Emissions Data'!DJ:DJ)</f>
        <v>0</v>
      </c>
      <c r="AD136" s="30">
        <f>SUMIF('Domicile Data'!A:A, 'Tracked Data'!B136, 'Domicile Data'!P:P)</f>
        <v>0</v>
      </c>
      <c r="AE136" s="30">
        <f>SUMIF('Emissions Data'!A:A, 'Tracked Data'!B136, 'Emissions Data'!DR:DR)</f>
        <v>0</v>
      </c>
      <c r="AF136" s="30">
        <f>SUMIF('Domicile Data'!A:A, 'Tracked Data'!B136, 'Domicile Data'!Q:Q)</f>
        <v>0</v>
      </c>
    </row>
    <row r="137" spans="2:32" x14ac:dyDescent="0.25">
      <c r="B137" t="s">
        <v>126</v>
      </c>
      <c r="C137" s="45">
        <f>SUMIF('Emissions Data'!A:A, 'Tracked Data'!B137, 'Emissions Data'!J:J)</f>
        <v>5.0314921692000008</v>
      </c>
      <c r="D137" s="45">
        <f>SUMIF('Domicile Data'!A:A, 'Tracked Data'!B137, 'Domicile Data'!C:C)</f>
        <v>3</v>
      </c>
      <c r="E137" s="45">
        <f>SUMIF('Emissions Data'!A:A, 'Tracked Data'!B137, 'Emissions Data'!R:R)</f>
        <v>10.365326353200002</v>
      </c>
      <c r="F137" s="45">
        <f>SUMIF('Domicile Data'!A:A, 'Tracked Data'!B137, 'Domicile Data'!D:D)</f>
        <v>6</v>
      </c>
      <c r="G137" s="45">
        <f>SUMIF('Emissions Data'!A:A, 'Tracked Data'!B137, 'Emissions Data'!Z:Z)</f>
        <v>11.1606024012</v>
      </c>
      <c r="H137" s="45">
        <f>SUMIF('Domicile Data'!A:A, 'Tracked Data'!B137, 'Domicile Data'!E:E)</f>
        <v>6</v>
      </c>
      <c r="I137" s="45">
        <f>SUMIF('Emissions Data'!A:A, 'Tracked Data'!B137, 'Emissions Data'!AH:AH)</f>
        <v>10.270715926799999</v>
      </c>
      <c r="J137" s="45">
        <f>SUMIF('Domicile Data'!A:A, 'Tracked Data'!B137, 'Domicile Data'!F:F)</f>
        <v>6</v>
      </c>
      <c r="K137" s="45">
        <f>SUMIF('Emissions Data'!A:A, 'Tracked Data'!B137, 'Emissions Data'!AP:AP)</f>
        <v>8.3498271849999988</v>
      </c>
      <c r="L137" s="45">
        <f>SUMIF('Domicile Data'!A:A, 'Tracked Data'!B137, 'Domicile Data'!G:G)</f>
        <v>5</v>
      </c>
      <c r="M137" s="45">
        <f>SUMIF('Emissions Data'!A:A, 'Tracked Data'!B137, 'Emissions Data'!AX:AX)</f>
        <v>16.896188106</v>
      </c>
      <c r="N137" s="45">
        <f>SUMIF('Domicile Data'!A:A, 'Tracked Data'!B137, 'Domicile Data'!H:H)</f>
        <v>10</v>
      </c>
      <c r="O137" s="45">
        <f>SUMIF('Emissions Data'!A:A, 'Tracked Data'!B137, 'Emissions Data'!BF:BF)</f>
        <v>18.585806916600003</v>
      </c>
      <c r="P137" s="45">
        <f>SUMIF('Domicile Data'!A:A, 'Tracked Data'!B137, 'Domicile Data'!I:I)</f>
        <v>11</v>
      </c>
      <c r="Q137" s="45">
        <f>SUMIF('Emissions Data'!A:A, 'Tracked Data'!B137, 'Emissions Data'!BN:BN)</f>
        <v>0</v>
      </c>
      <c r="R137" s="45">
        <f>SUMIF('Domicile Data'!A:A, 'Tracked Data'!B137, 'Domicile Data'!J:J)</f>
        <v>0</v>
      </c>
      <c r="S137" s="45">
        <f>SUMIF('Emissions Data'!A:A, 'Tracked Data'!B137, 'Emissions Data'!BV:BV)</f>
        <v>0</v>
      </c>
      <c r="T137" s="45">
        <f>SUMIF('Domicile Data'!A:A, 'Tracked Data'!B137, 'Domicile Data'!K:K)</f>
        <v>0</v>
      </c>
      <c r="U137" s="30">
        <f>SUMIF('Emissions Data'!A:A, 'Tracked Data'!B137, 'Emissions Data'!CD:CD)</f>
        <v>0</v>
      </c>
      <c r="V137" s="30">
        <f>SUMIF('Domicile Data'!A:A, 'Tracked Data'!B137, 'Domicile Data'!L:L)</f>
        <v>0</v>
      </c>
      <c r="W137" s="30">
        <f>SUMIF('Emissions Data'!A:A, 'Tracked Data'!B137, 'Emissions Data'!CL:CL)</f>
        <v>0</v>
      </c>
      <c r="X137" s="30">
        <f>SUMIF('Domicile Data'!A:A, 'Tracked Data'!B137, 'Domicile Data'!M:M)</f>
        <v>0</v>
      </c>
      <c r="Y137" s="30">
        <f>SUMIF('Emissions Data'!A:A, 'Tracked Data'!B137, 'Emissions Data'!CT:CT)</f>
        <v>0</v>
      </c>
      <c r="Z137" s="30">
        <f>SUMIF('Domicile Data'!A:A, 'Tracked Data'!B137, 'Domicile Data'!N:N)</f>
        <v>0</v>
      </c>
      <c r="AA137" s="30">
        <f>SUMIF('Emissions Data'!A:A, 'Tracked Data'!B137, 'Emissions Data'!DB:DB)</f>
        <v>0</v>
      </c>
      <c r="AB137" s="30">
        <f>SUMIF('Domicile Data'!A:A, 'Tracked Data'!B137, 'Domicile Data'!O:O)</f>
        <v>0</v>
      </c>
      <c r="AC137" s="30">
        <f>SUMIF('Emissions Data'!A:A, 'Tracked Data'!B137, 'Emissions Data'!DJ:DJ)</f>
        <v>0</v>
      </c>
      <c r="AD137" s="30">
        <f>SUMIF('Domicile Data'!A:A, 'Tracked Data'!B137, 'Domicile Data'!P:P)</f>
        <v>0</v>
      </c>
      <c r="AE137" s="30">
        <f>SUMIF('Emissions Data'!A:A, 'Tracked Data'!B137, 'Emissions Data'!DR:DR)</f>
        <v>0</v>
      </c>
      <c r="AF137" s="30">
        <f>SUMIF('Domicile Data'!A:A, 'Tracked Data'!B137, 'Domicile Data'!Q:Q)</f>
        <v>0</v>
      </c>
    </row>
    <row r="138" spans="2:32" x14ac:dyDescent="0.25">
      <c r="B138" t="s">
        <v>127</v>
      </c>
      <c r="C138" s="45">
        <f>SUMIF('Emissions Data'!A:A, 'Tracked Data'!B138, 'Emissions Data'!J:J)</f>
        <v>27.920092358400005</v>
      </c>
      <c r="D138" s="45">
        <f>SUMIF('Domicile Data'!A:A, 'Tracked Data'!B138, 'Domicile Data'!C:C)</f>
        <v>11</v>
      </c>
      <c r="E138" s="45">
        <f>SUMIF('Emissions Data'!A:A, 'Tracked Data'!B138, 'Emissions Data'!R:R)</f>
        <v>20.915600409600003</v>
      </c>
      <c r="F138" s="45">
        <f>SUMIF('Domicile Data'!A:A, 'Tracked Data'!B138, 'Domicile Data'!D:D)</f>
        <v>8</v>
      </c>
      <c r="G138" s="45">
        <f>SUMIF('Emissions Data'!A:A, 'Tracked Data'!B138, 'Emissions Data'!Z:Z)</f>
        <v>25.335385372800005</v>
      </c>
      <c r="H138" s="45">
        <f>SUMIF('Domicile Data'!A:A, 'Tracked Data'!B138, 'Domicile Data'!E:E)</f>
        <v>9</v>
      </c>
      <c r="I138" s="45">
        <f>SUMIF('Emissions Data'!A:A, 'Tracked Data'!B138, 'Emissions Data'!AH:AH)</f>
        <v>31.0870371456</v>
      </c>
      <c r="J138" s="45">
        <f>SUMIF('Domicile Data'!A:A, 'Tracked Data'!B138, 'Domicile Data'!F:F)</f>
        <v>12</v>
      </c>
      <c r="K138" s="45">
        <f>SUMIF('Emissions Data'!A:A, 'Tracked Data'!B138, 'Emissions Data'!AP:AP)</f>
        <v>45.491327136000002</v>
      </c>
      <c r="L138" s="45">
        <f>SUMIF('Domicile Data'!A:A, 'Tracked Data'!B138, 'Domicile Data'!G:G)</f>
        <v>18</v>
      </c>
      <c r="M138" s="45">
        <f>SUMIF('Emissions Data'!A:A, 'Tracked Data'!B138, 'Emissions Data'!AX:AX)</f>
        <v>92.053404633600024</v>
      </c>
      <c r="N138" s="45">
        <f>SUMIF('Domicile Data'!A:A, 'Tracked Data'!B138, 'Domicile Data'!H:H)</f>
        <v>36</v>
      </c>
      <c r="O138" s="45">
        <f>SUMIF('Emissions Data'!A:A, 'Tracked Data'!B138, 'Emissions Data'!BF:BF)</f>
        <v>710.85684689280015</v>
      </c>
      <c r="P138" s="45">
        <f>SUMIF('Domicile Data'!A:A, 'Tracked Data'!B138, 'Domicile Data'!I:I)</f>
        <v>278</v>
      </c>
      <c r="Q138" s="45">
        <f>SUMIF('Emissions Data'!A:A, 'Tracked Data'!B138, 'Emissions Data'!BN:BN)</f>
        <v>0</v>
      </c>
      <c r="R138" s="45">
        <f>SUMIF('Domicile Data'!A:A, 'Tracked Data'!B138, 'Domicile Data'!J:J)</f>
        <v>0</v>
      </c>
      <c r="S138" s="45">
        <f>SUMIF('Emissions Data'!A:A, 'Tracked Data'!B138, 'Emissions Data'!BV:BV)</f>
        <v>0</v>
      </c>
      <c r="T138" s="45">
        <f>SUMIF('Domicile Data'!A:A, 'Tracked Data'!B138, 'Domicile Data'!K:K)</f>
        <v>0</v>
      </c>
      <c r="U138" s="30">
        <f>SUMIF('Emissions Data'!A:A, 'Tracked Data'!B138, 'Emissions Data'!CD:CD)</f>
        <v>0</v>
      </c>
      <c r="V138" s="30">
        <f>SUMIF('Domicile Data'!A:A, 'Tracked Data'!B138, 'Domicile Data'!L:L)</f>
        <v>0</v>
      </c>
      <c r="W138" s="30">
        <f>SUMIF('Emissions Data'!A:A, 'Tracked Data'!B138, 'Emissions Data'!CL:CL)</f>
        <v>0</v>
      </c>
      <c r="X138" s="30">
        <f>SUMIF('Domicile Data'!A:A, 'Tracked Data'!B138, 'Domicile Data'!M:M)</f>
        <v>0</v>
      </c>
      <c r="Y138" s="30">
        <f>SUMIF('Emissions Data'!A:A, 'Tracked Data'!B138, 'Emissions Data'!CT:CT)</f>
        <v>0</v>
      </c>
      <c r="Z138" s="30">
        <f>SUMIF('Domicile Data'!A:A, 'Tracked Data'!B138, 'Domicile Data'!N:N)</f>
        <v>0</v>
      </c>
      <c r="AA138" s="30">
        <f>SUMIF('Emissions Data'!A:A, 'Tracked Data'!B138, 'Emissions Data'!DB:DB)</f>
        <v>0</v>
      </c>
      <c r="AB138" s="30">
        <f>SUMIF('Domicile Data'!A:A, 'Tracked Data'!B138, 'Domicile Data'!O:O)</f>
        <v>0</v>
      </c>
      <c r="AC138" s="30">
        <f>SUMIF('Emissions Data'!A:A, 'Tracked Data'!B138, 'Emissions Data'!DJ:DJ)</f>
        <v>0</v>
      </c>
      <c r="AD138" s="30">
        <f>SUMIF('Domicile Data'!A:A, 'Tracked Data'!B138, 'Domicile Data'!P:P)</f>
        <v>0</v>
      </c>
      <c r="AE138" s="30">
        <f>SUMIF('Emissions Data'!A:A, 'Tracked Data'!B138, 'Emissions Data'!DR:DR)</f>
        <v>0</v>
      </c>
      <c r="AF138" s="30">
        <f>SUMIF('Domicile Data'!A:A, 'Tracked Data'!B138, 'Domicile Data'!Q:Q)</f>
        <v>0</v>
      </c>
    </row>
    <row r="139" spans="2:32" x14ac:dyDescent="0.25">
      <c r="B139" t="s">
        <v>128</v>
      </c>
      <c r="C139" s="45">
        <f>SUMIF('Emissions Data'!A:A, 'Tracked Data'!B139, 'Emissions Data'!J:J)</f>
        <v>0</v>
      </c>
      <c r="D139" s="45">
        <f>SUMIF('Domicile Data'!A:A, 'Tracked Data'!B139, 'Domicile Data'!C:C)</f>
        <v>0</v>
      </c>
      <c r="E139" s="45">
        <f>SUMIF('Emissions Data'!A:A, 'Tracked Data'!B139, 'Emissions Data'!R:R)</f>
        <v>0</v>
      </c>
      <c r="F139" s="45">
        <f>SUMIF('Domicile Data'!A:A, 'Tracked Data'!B139, 'Domicile Data'!D:D)</f>
        <v>0</v>
      </c>
      <c r="G139" s="45">
        <f>SUMIF('Emissions Data'!A:A, 'Tracked Data'!B139, 'Emissions Data'!Z:Z)</f>
        <v>0</v>
      </c>
      <c r="H139" s="45">
        <f>SUMIF('Domicile Data'!A:A, 'Tracked Data'!B139, 'Domicile Data'!E:E)</f>
        <v>0</v>
      </c>
      <c r="I139" s="45">
        <f>SUMIF('Emissions Data'!A:A, 'Tracked Data'!B139, 'Emissions Data'!AH:AH)</f>
        <v>0</v>
      </c>
      <c r="J139" s="45">
        <f>SUMIF('Domicile Data'!A:A, 'Tracked Data'!B139, 'Domicile Data'!F:F)</f>
        <v>0</v>
      </c>
      <c r="K139" s="45">
        <f>SUMIF('Emissions Data'!A:A, 'Tracked Data'!B139, 'Emissions Data'!AP:AP)</f>
        <v>0</v>
      </c>
      <c r="L139" s="45">
        <f>SUMIF('Domicile Data'!A:A, 'Tracked Data'!B139, 'Domicile Data'!G:G)</f>
        <v>0</v>
      </c>
      <c r="M139" s="45">
        <f>SUMIF('Emissions Data'!A:A, 'Tracked Data'!B139, 'Emissions Data'!AX:AX)</f>
        <v>0</v>
      </c>
      <c r="N139" s="45">
        <f>SUMIF('Domicile Data'!A:A, 'Tracked Data'!B139, 'Domicile Data'!H:H)</f>
        <v>0</v>
      </c>
      <c r="O139" s="45">
        <f>SUMIF('Emissions Data'!A:A, 'Tracked Data'!B139, 'Emissions Data'!BF:BF)</f>
        <v>0</v>
      </c>
      <c r="P139" s="45">
        <f>SUMIF('Domicile Data'!A:A, 'Tracked Data'!B139, 'Domicile Data'!I:I)</f>
        <v>0</v>
      </c>
      <c r="Q139" s="45">
        <f>SUMIF('Emissions Data'!A:A, 'Tracked Data'!B139, 'Emissions Data'!BN:BN)</f>
        <v>0</v>
      </c>
      <c r="R139" s="45">
        <f>SUMIF('Domicile Data'!A:A, 'Tracked Data'!B139, 'Domicile Data'!J:J)</f>
        <v>0</v>
      </c>
      <c r="S139" s="45">
        <f>SUMIF('Emissions Data'!A:A, 'Tracked Data'!B139, 'Emissions Data'!BV:BV)</f>
        <v>0</v>
      </c>
      <c r="T139" s="45">
        <f>SUMIF('Domicile Data'!A:A, 'Tracked Data'!B139, 'Domicile Data'!K:K)</f>
        <v>0</v>
      </c>
      <c r="U139" s="30">
        <f>SUMIF('Emissions Data'!A:A, 'Tracked Data'!B139, 'Emissions Data'!CD:CD)</f>
        <v>0</v>
      </c>
      <c r="V139" s="30">
        <f>SUMIF('Domicile Data'!A:A, 'Tracked Data'!B139, 'Domicile Data'!L:L)</f>
        <v>0</v>
      </c>
      <c r="W139" s="30">
        <f>SUMIF('Emissions Data'!A:A, 'Tracked Data'!B139, 'Emissions Data'!CL:CL)</f>
        <v>0</v>
      </c>
      <c r="X139" s="30">
        <f>SUMIF('Domicile Data'!A:A, 'Tracked Data'!B139, 'Domicile Data'!M:M)</f>
        <v>0</v>
      </c>
      <c r="Y139" s="30">
        <f>SUMIF('Emissions Data'!A:A, 'Tracked Data'!B139, 'Emissions Data'!CT:CT)</f>
        <v>0</v>
      </c>
      <c r="Z139" s="30">
        <f>SUMIF('Domicile Data'!A:A, 'Tracked Data'!B139, 'Domicile Data'!N:N)</f>
        <v>0</v>
      </c>
      <c r="AA139" s="30">
        <f>SUMIF('Emissions Data'!A:A, 'Tracked Data'!B139, 'Emissions Data'!DB:DB)</f>
        <v>0</v>
      </c>
      <c r="AB139" s="30">
        <f>SUMIF('Domicile Data'!A:A, 'Tracked Data'!B139, 'Domicile Data'!O:O)</f>
        <v>0</v>
      </c>
      <c r="AC139" s="30">
        <f>SUMIF('Emissions Data'!A:A, 'Tracked Data'!B139, 'Emissions Data'!DJ:DJ)</f>
        <v>0</v>
      </c>
      <c r="AD139" s="30">
        <f>SUMIF('Domicile Data'!A:A, 'Tracked Data'!B139, 'Domicile Data'!P:P)</f>
        <v>0</v>
      </c>
      <c r="AE139" s="30">
        <f>SUMIF('Emissions Data'!A:A, 'Tracked Data'!B139, 'Emissions Data'!DR:DR)</f>
        <v>0</v>
      </c>
      <c r="AF139" s="30">
        <f>SUMIF('Domicile Data'!A:A, 'Tracked Data'!B139, 'Domicile Data'!Q:Q)</f>
        <v>0</v>
      </c>
    </row>
    <row r="140" spans="2:32" x14ac:dyDescent="0.25">
      <c r="B140" t="s">
        <v>129</v>
      </c>
      <c r="C140" s="45">
        <f>SUMIF('Emissions Data'!A:A, 'Tracked Data'!B140, 'Emissions Data'!J:J)</f>
        <v>34.952545264000008</v>
      </c>
      <c r="D140" s="45">
        <f>SUMIF('Domicile Data'!A:A, 'Tracked Data'!B140, 'Domicile Data'!C:C)</f>
        <v>10</v>
      </c>
      <c r="E140" s="45">
        <f>SUMIF('Emissions Data'!A:A, 'Tracked Data'!B140, 'Emissions Data'!R:R)</f>
        <v>21.601615963200004</v>
      </c>
      <c r="F140" s="45">
        <f>SUMIF('Domicile Data'!A:A, 'Tracked Data'!B140, 'Domicile Data'!D:D)</f>
        <v>6</v>
      </c>
      <c r="G140" s="45">
        <f>SUMIF('Emissions Data'!A:A, 'Tracked Data'!B140, 'Emissions Data'!Z:Z)</f>
        <v>27.135491146400003</v>
      </c>
      <c r="H140" s="45">
        <f>SUMIF('Domicile Data'!A:A, 'Tracked Data'!B140, 'Domicile Data'!E:E)</f>
        <v>7</v>
      </c>
      <c r="I140" s="45">
        <f>SUMIF('Emissions Data'!A:A, 'Tracked Data'!B140, 'Emissions Data'!AH:AH)</f>
        <v>28.539260422400002</v>
      </c>
      <c r="J140" s="45">
        <f>SUMIF('Domicile Data'!A:A, 'Tracked Data'!B140, 'Domicile Data'!F:F)</f>
        <v>8</v>
      </c>
      <c r="K140" s="45">
        <f>SUMIF('Emissions Data'!A:A, 'Tracked Data'!B140, 'Emissions Data'!AP:AP)</f>
        <v>34.802524120000001</v>
      </c>
      <c r="L140" s="45">
        <f>SUMIF('Domicile Data'!A:A, 'Tracked Data'!B140, 'Domicile Data'!G:G)</f>
        <v>10</v>
      </c>
      <c r="M140" s="45">
        <f>SUMIF('Emissions Data'!A:A, 'Tracked Data'!B140, 'Emissions Data'!AX:AX)</f>
        <v>31.690895090400009</v>
      </c>
      <c r="N140" s="45">
        <f>SUMIF('Domicile Data'!A:A, 'Tracked Data'!B140, 'Domicile Data'!H:H)</f>
        <v>9</v>
      </c>
      <c r="O140" s="45">
        <f>SUMIF('Emissions Data'!A:A, 'Tracked Data'!B140, 'Emissions Data'!BF:BF)</f>
        <v>24.648473959200004</v>
      </c>
      <c r="P140" s="45">
        <f>SUMIF('Domicile Data'!A:A, 'Tracked Data'!B140, 'Domicile Data'!I:I)</f>
        <v>7</v>
      </c>
      <c r="Q140" s="45">
        <f>SUMIF('Emissions Data'!A:A, 'Tracked Data'!B140, 'Emissions Data'!BN:BN)</f>
        <v>0</v>
      </c>
      <c r="R140" s="45">
        <f>SUMIF('Domicile Data'!A:A, 'Tracked Data'!B140, 'Domicile Data'!J:J)</f>
        <v>0</v>
      </c>
      <c r="S140" s="45">
        <f>SUMIF('Emissions Data'!A:A, 'Tracked Data'!B140, 'Emissions Data'!BV:BV)</f>
        <v>0</v>
      </c>
      <c r="T140" s="45">
        <f>SUMIF('Domicile Data'!A:A, 'Tracked Data'!B140, 'Domicile Data'!K:K)</f>
        <v>0</v>
      </c>
      <c r="U140" s="30">
        <f>SUMIF('Emissions Data'!A:A, 'Tracked Data'!B140, 'Emissions Data'!CD:CD)</f>
        <v>0</v>
      </c>
      <c r="V140" s="30">
        <f>SUMIF('Domicile Data'!A:A, 'Tracked Data'!B140, 'Domicile Data'!L:L)</f>
        <v>0</v>
      </c>
      <c r="W140" s="30">
        <f>SUMIF('Emissions Data'!A:A, 'Tracked Data'!B140, 'Emissions Data'!CL:CL)</f>
        <v>0</v>
      </c>
      <c r="X140" s="30">
        <f>SUMIF('Domicile Data'!A:A, 'Tracked Data'!B140, 'Domicile Data'!M:M)</f>
        <v>0</v>
      </c>
      <c r="Y140" s="30">
        <f>SUMIF('Emissions Data'!A:A, 'Tracked Data'!B140, 'Emissions Data'!CT:CT)</f>
        <v>0</v>
      </c>
      <c r="Z140" s="30">
        <f>SUMIF('Domicile Data'!A:A, 'Tracked Data'!B140, 'Domicile Data'!N:N)</f>
        <v>0</v>
      </c>
      <c r="AA140" s="30">
        <f>SUMIF('Emissions Data'!A:A, 'Tracked Data'!B140, 'Emissions Data'!DB:DB)</f>
        <v>0</v>
      </c>
      <c r="AB140" s="30">
        <f>SUMIF('Domicile Data'!A:A, 'Tracked Data'!B140, 'Domicile Data'!O:O)</f>
        <v>0</v>
      </c>
      <c r="AC140" s="30">
        <f>SUMIF('Emissions Data'!A:A, 'Tracked Data'!B140, 'Emissions Data'!DJ:DJ)</f>
        <v>0</v>
      </c>
      <c r="AD140" s="30">
        <f>SUMIF('Domicile Data'!A:A, 'Tracked Data'!B140, 'Domicile Data'!P:P)</f>
        <v>0</v>
      </c>
      <c r="AE140" s="30">
        <f>SUMIF('Emissions Data'!A:A, 'Tracked Data'!B140, 'Emissions Data'!DR:DR)</f>
        <v>0</v>
      </c>
      <c r="AF140" s="30">
        <f>SUMIF('Domicile Data'!A:A, 'Tracked Data'!B140, 'Domicile Data'!Q:Q)</f>
        <v>0</v>
      </c>
    </row>
    <row r="141" spans="2:32" x14ac:dyDescent="0.25">
      <c r="B141" t="s">
        <v>130</v>
      </c>
      <c r="C141" s="45">
        <f>SUMIF('Emissions Data'!A:A, 'Tracked Data'!B141, 'Emissions Data'!J:J)</f>
        <v>0</v>
      </c>
      <c r="D141" s="45">
        <f>SUMIF('Domicile Data'!A:A, 'Tracked Data'!B141, 'Domicile Data'!C:C)</f>
        <v>0</v>
      </c>
      <c r="E141" s="45">
        <f>SUMIF('Emissions Data'!A:A, 'Tracked Data'!B141, 'Emissions Data'!R:R)</f>
        <v>0</v>
      </c>
      <c r="F141" s="45">
        <f>SUMIF('Domicile Data'!A:A, 'Tracked Data'!B141, 'Domicile Data'!D:D)</f>
        <v>0</v>
      </c>
      <c r="G141" s="45">
        <f>SUMIF('Emissions Data'!A:A, 'Tracked Data'!B141, 'Emissions Data'!Z:Z)</f>
        <v>0</v>
      </c>
      <c r="H141" s="45">
        <f>SUMIF('Domicile Data'!A:A, 'Tracked Data'!B141, 'Domicile Data'!E:E)</f>
        <v>0</v>
      </c>
      <c r="I141" s="45">
        <f>SUMIF('Emissions Data'!A:A, 'Tracked Data'!B141, 'Emissions Data'!AH:AH)</f>
        <v>0</v>
      </c>
      <c r="J141" s="45">
        <f>SUMIF('Domicile Data'!A:A, 'Tracked Data'!B141, 'Domicile Data'!F:F)</f>
        <v>0</v>
      </c>
      <c r="K141" s="45">
        <f>SUMIF('Emissions Data'!A:A, 'Tracked Data'!B141, 'Emissions Data'!AP:AP)</f>
        <v>6.2278607199999998</v>
      </c>
      <c r="L141" s="45">
        <f>SUMIF('Domicile Data'!A:A, 'Tracked Data'!B141, 'Domicile Data'!G:G)</f>
        <v>2</v>
      </c>
      <c r="M141" s="45">
        <f>SUMIF('Emissions Data'!A:A, 'Tracked Data'!B141, 'Emissions Data'!AX:AX)</f>
        <v>6.301154736</v>
      </c>
      <c r="N141" s="45">
        <f>SUMIF('Domicile Data'!A:A, 'Tracked Data'!B141, 'Domicile Data'!H:H)</f>
        <v>2</v>
      </c>
      <c r="O141" s="45">
        <f>SUMIF('Emissions Data'!A:A, 'Tracked Data'!B141, 'Emissions Data'!BF:BF)</f>
        <v>6.301154736</v>
      </c>
      <c r="P141" s="45">
        <f>SUMIF('Domicile Data'!A:A, 'Tracked Data'!B141, 'Domicile Data'!I:I)</f>
        <v>2</v>
      </c>
      <c r="Q141" s="45">
        <f>SUMIF('Emissions Data'!A:A, 'Tracked Data'!B141, 'Emissions Data'!BN:BN)</f>
        <v>0</v>
      </c>
      <c r="R141" s="45">
        <f>SUMIF('Domicile Data'!A:A, 'Tracked Data'!B141, 'Domicile Data'!J:J)</f>
        <v>0</v>
      </c>
      <c r="S141" s="45">
        <f>SUMIF('Emissions Data'!A:A, 'Tracked Data'!B141, 'Emissions Data'!BV:BV)</f>
        <v>0</v>
      </c>
      <c r="T141" s="45">
        <f>SUMIF('Domicile Data'!A:A, 'Tracked Data'!B141, 'Domicile Data'!K:K)</f>
        <v>0</v>
      </c>
      <c r="U141" s="30">
        <f>SUMIF('Emissions Data'!A:A, 'Tracked Data'!B141, 'Emissions Data'!CD:CD)</f>
        <v>0</v>
      </c>
      <c r="V141" s="30">
        <f>SUMIF('Domicile Data'!A:A, 'Tracked Data'!B141, 'Domicile Data'!L:L)</f>
        <v>0</v>
      </c>
      <c r="W141" s="30">
        <f>SUMIF('Emissions Data'!A:A, 'Tracked Data'!B141, 'Emissions Data'!CL:CL)</f>
        <v>0</v>
      </c>
      <c r="X141" s="30">
        <f>SUMIF('Domicile Data'!A:A, 'Tracked Data'!B141, 'Domicile Data'!M:M)</f>
        <v>0</v>
      </c>
      <c r="Y141" s="30">
        <f>SUMIF('Emissions Data'!A:A, 'Tracked Data'!B141, 'Emissions Data'!CT:CT)</f>
        <v>0</v>
      </c>
      <c r="Z141" s="30">
        <f>SUMIF('Domicile Data'!A:A, 'Tracked Data'!B141, 'Domicile Data'!N:N)</f>
        <v>0</v>
      </c>
      <c r="AA141" s="30">
        <f>SUMIF('Emissions Data'!A:A, 'Tracked Data'!B141, 'Emissions Data'!DB:DB)</f>
        <v>0</v>
      </c>
      <c r="AB141" s="30">
        <f>SUMIF('Domicile Data'!A:A, 'Tracked Data'!B141, 'Domicile Data'!O:O)</f>
        <v>0</v>
      </c>
      <c r="AC141" s="30">
        <f>SUMIF('Emissions Data'!A:A, 'Tracked Data'!B141, 'Emissions Data'!DJ:DJ)</f>
        <v>0</v>
      </c>
      <c r="AD141" s="30">
        <f>SUMIF('Domicile Data'!A:A, 'Tracked Data'!B141, 'Domicile Data'!P:P)</f>
        <v>0</v>
      </c>
      <c r="AE141" s="30">
        <f>SUMIF('Emissions Data'!A:A, 'Tracked Data'!B141, 'Emissions Data'!DR:DR)</f>
        <v>0</v>
      </c>
      <c r="AF141" s="30">
        <f>SUMIF('Domicile Data'!A:A, 'Tracked Data'!B141, 'Domicile Data'!Q:Q)</f>
        <v>0</v>
      </c>
    </row>
    <row r="142" spans="2:32" x14ac:dyDescent="0.25">
      <c r="B142" t="s">
        <v>131</v>
      </c>
      <c r="C142" s="45">
        <f>SUMIF('Emissions Data'!A:A, 'Tracked Data'!B142, 'Emissions Data'!J:J)</f>
        <v>476.34299101200003</v>
      </c>
      <c r="D142" s="45">
        <f>SUMIF('Domicile Data'!A:A, 'Tracked Data'!B142, 'Domicile Data'!C:C)</f>
        <v>183</v>
      </c>
      <c r="E142" s="45">
        <f>SUMIF('Emissions Data'!A:A, 'Tracked Data'!B142, 'Emissions Data'!R:R)</f>
        <v>565.72754984200014</v>
      </c>
      <c r="F142" s="45">
        <f>SUMIF('Domicile Data'!A:A, 'Tracked Data'!B142, 'Domicile Data'!D:D)</f>
        <v>211</v>
      </c>
      <c r="G142" s="45">
        <f>SUMIF('Emissions Data'!A:A, 'Tracked Data'!B142, 'Emissions Data'!Z:Z)</f>
        <v>1062.3737911360001</v>
      </c>
      <c r="H142" s="45">
        <f>SUMIF('Domicile Data'!A:A, 'Tracked Data'!B142, 'Domicile Data'!E:E)</f>
        <v>368</v>
      </c>
      <c r="I142" s="45">
        <f>SUMIF('Emissions Data'!A:A, 'Tracked Data'!B142, 'Emissions Data'!AH:AH)</f>
        <v>1586.0502450659999</v>
      </c>
      <c r="J142" s="45">
        <f>SUMIF('Domicile Data'!A:A, 'Tracked Data'!B142, 'Domicile Data'!F:F)</f>
        <v>597</v>
      </c>
      <c r="K142" s="45">
        <f>SUMIF('Emissions Data'!A:A, 'Tracked Data'!B142, 'Emissions Data'!AP:AP)</f>
        <v>2490.7148700699995</v>
      </c>
      <c r="L142" s="45">
        <f>SUMIF('Domicile Data'!A:A, 'Tracked Data'!B142, 'Domicile Data'!G:G)</f>
        <v>961</v>
      </c>
      <c r="M142" s="45">
        <f>SUMIF('Emissions Data'!A:A, 'Tracked Data'!B142, 'Emissions Data'!AX:AX)</f>
        <v>2795.3686083960001</v>
      </c>
      <c r="N142" s="45">
        <f>SUMIF('Domicile Data'!A:A, 'Tracked Data'!B142, 'Domicile Data'!H:H)</f>
        <v>1066</v>
      </c>
      <c r="O142" s="45">
        <f>SUMIF('Emissions Data'!A:A, 'Tracked Data'!B142, 'Emissions Data'!BF:BF)</f>
        <v>2719.3219952220006</v>
      </c>
      <c r="P142" s="45">
        <f>SUMIF('Domicile Data'!A:A, 'Tracked Data'!B142, 'Domicile Data'!I:I)</f>
        <v>1037</v>
      </c>
      <c r="Q142" s="45">
        <f>SUMIF('Emissions Data'!A:A, 'Tracked Data'!B142, 'Emissions Data'!BN:BN)</f>
        <v>0</v>
      </c>
      <c r="R142" s="45">
        <f>SUMIF('Domicile Data'!A:A, 'Tracked Data'!B142, 'Domicile Data'!J:J)</f>
        <v>0</v>
      </c>
      <c r="S142" s="45">
        <f>SUMIF('Emissions Data'!A:A, 'Tracked Data'!B142, 'Emissions Data'!BV:BV)</f>
        <v>0</v>
      </c>
      <c r="T142" s="45">
        <f>SUMIF('Domicile Data'!A:A, 'Tracked Data'!B142, 'Domicile Data'!K:K)</f>
        <v>0</v>
      </c>
      <c r="U142" s="30">
        <f>SUMIF('Emissions Data'!A:A, 'Tracked Data'!B142, 'Emissions Data'!CD:CD)</f>
        <v>0</v>
      </c>
      <c r="V142" s="30">
        <f>SUMIF('Domicile Data'!A:A, 'Tracked Data'!B142, 'Domicile Data'!L:L)</f>
        <v>0</v>
      </c>
      <c r="W142" s="30">
        <f>SUMIF('Emissions Data'!A:A, 'Tracked Data'!B142, 'Emissions Data'!CL:CL)</f>
        <v>0</v>
      </c>
      <c r="X142" s="30">
        <f>SUMIF('Domicile Data'!A:A, 'Tracked Data'!B142, 'Domicile Data'!M:M)</f>
        <v>0</v>
      </c>
      <c r="Y142" s="30">
        <f>SUMIF('Emissions Data'!A:A, 'Tracked Data'!B142, 'Emissions Data'!CT:CT)</f>
        <v>0</v>
      </c>
      <c r="Z142" s="30">
        <f>SUMIF('Domicile Data'!A:A, 'Tracked Data'!B142, 'Domicile Data'!N:N)</f>
        <v>0</v>
      </c>
      <c r="AA142" s="30">
        <f>SUMIF('Emissions Data'!A:A, 'Tracked Data'!B142, 'Emissions Data'!DB:DB)</f>
        <v>0</v>
      </c>
      <c r="AB142" s="30">
        <f>SUMIF('Domicile Data'!A:A, 'Tracked Data'!B142, 'Domicile Data'!O:O)</f>
        <v>0</v>
      </c>
      <c r="AC142" s="30">
        <f>SUMIF('Emissions Data'!A:A, 'Tracked Data'!B142, 'Emissions Data'!DJ:DJ)</f>
        <v>0</v>
      </c>
      <c r="AD142" s="30">
        <f>SUMIF('Domicile Data'!A:A, 'Tracked Data'!B142, 'Domicile Data'!P:P)</f>
        <v>0</v>
      </c>
      <c r="AE142" s="30">
        <f>SUMIF('Emissions Data'!A:A, 'Tracked Data'!B142, 'Emissions Data'!DR:DR)</f>
        <v>0</v>
      </c>
      <c r="AF142" s="30">
        <f>SUMIF('Domicile Data'!A:A, 'Tracked Data'!B142, 'Domicile Data'!Q:Q)</f>
        <v>0</v>
      </c>
    </row>
    <row r="143" spans="2:32" x14ac:dyDescent="0.25">
      <c r="B143" t="s">
        <v>132</v>
      </c>
      <c r="C143" s="45">
        <f>SUMIF('Emissions Data'!A:A, 'Tracked Data'!B143, 'Emissions Data'!J:J)</f>
        <v>0</v>
      </c>
      <c r="D143" s="45">
        <f>SUMIF('Domicile Data'!A:A, 'Tracked Data'!B143, 'Domicile Data'!C:C)</f>
        <v>0</v>
      </c>
      <c r="E143" s="45">
        <f>SUMIF('Emissions Data'!A:A, 'Tracked Data'!B143, 'Emissions Data'!R:R)</f>
        <v>0</v>
      </c>
      <c r="F143" s="45">
        <f>SUMIF('Domicile Data'!A:A, 'Tracked Data'!B143, 'Domicile Data'!D:D)</f>
        <v>0</v>
      </c>
      <c r="G143" s="45">
        <f>SUMIF('Emissions Data'!A:A, 'Tracked Data'!B143, 'Emissions Data'!Z:Z)</f>
        <v>0</v>
      </c>
      <c r="H143" s="45">
        <f>SUMIF('Domicile Data'!A:A, 'Tracked Data'!B143, 'Domicile Data'!E:E)</f>
        <v>0</v>
      </c>
      <c r="I143" s="45">
        <f>SUMIF('Emissions Data'!A:A, 'Tracked Data'!B143, 'Emissions Data'!AH:AH)</f>
        <v>0</v>
      </c>
      <c r="J143" s="45">
        <f>SUMIF('Domicile Data'!A:A, 'Tracked Data'!B143, 'Domicile Data'!F:F)</f>
        <v>0</v>
      </c>
      <c r="K143" s="45">
        <f>SUMIF('Emissions Data'!A:A, 'Tracked Data'!B143, 'Emissions Data'!AP:AP)</f>
        <v>0</v>
      </c>
      <c r="L143" s="45">
        <f>SUMIF('Domicile Data'!A:A, 'Tracked Data'!B143, 'Domicile Data'!G:G)</f>
        <v>0</v>
      </c>
      <c r="M143" s="45">
        <f>SUMIF('Emissions Data'!A:A, 'Tracked Data'!B143, 'Emissions Data'!AX:AX)</f>
        <v>0</v>
      </c>
      <c r="N143" s="45">
        <f>SUMIF('Domicile Data'!A:A, 'Tracked Data'!B143, 'Domicile Data'!H:H)</f>
        <v>0</v>
      </c>
      <c r="O143" s="45">
        <f>SUMIF('Emissions Data'!A:A, 'Tracked Data'!B143, 'Emissions Data'!BF:BF)</f>
        <v>0</v>
      </c>
      <c r="P143" s="45">
        <f>SUMIF('Domicile Data'!A:A, 'Tracked Data'!B143, 'Domicile Data'!I:I)</f>
        <v>0</v>
      </c>
      <c r="Q143" s="45">
        <f>SUMIF('Emissions Data'!A:A, 'Tracked Data'!B143, 'Emissions Data'!BN:BN)</f>
        <v>0</v>
      </c>
      <c r="R143" s="45">
        <f>SUMIF('Domicile Data'!A:A, 'Tracked Data'!B143, 'Domicile Data'!J:J)</f>
        <v>0</v>
      </c>
      <c r="S143" s="45">
        <f>SUMIF('Emissions Data'!A:A, 'Tracked Data'!B143, 'Emissions Data'!BV:BV)</f>
        <v>0</v>
      </c>
      <c r="T143" s="45">
        <f>SUMIF('Domicile Data'!A:A, 'Tracked Data'!B143, 'Domicile Data'!K:K)</f>
        <v>0</v>
      </c>
      <c r="U143" s="30">
        <f>SUMIF('Emissions Data'!A:A, 'Tracked Data'!B143, 'Emissions Data'!CD:CD)</f>
        <v>0</v>
      </c>
      <c r="V143" s="30">
        <f>SUMIF('Domicile Data'!A:A, 'Tracked Data'!B143, 'Domicile Data'!L:L)</f>
        <v>0</v>
      </c>
      <c r="W143" s="30">
        <f>SUMIF('Emissions Data'!A:A, 'Tracked Data'!B143, 'Emissions Data'!CL:CL)</f>
        <v>0</v>
      </c>
      <c r="X143" s="30">
        <f>SUMIF('Domicile Data'!A:A, 'Tracked Data'!B143, 'Domicile Data'!M:M)</f>
        <v>0</v>
      </c>
      <c r="Y143" s="30">
        <f>SUMIF('Emissions Data'!A:A, 'Tracked Data'!B143, 'Emissions Data'!CT:CT)</f>
        <v>0</v>
      </c>
      <c r="Z143" s="30">
        <f>SUMIF('Domicile Data'!A:A, 'Tracked Data'!B143, 'Domicile Data'!N:N)</f>
        <v>0</v>
      </c>
      <c r="AA143" s="30">
        <f>SUMIF('Emissions Data'!A:A, 'Tracked Data'!B143, 'Emissions Data'!DB:DB)</f>
        <v>0</v>
      </c>
      <c r="AB143" s="30">
        <f>SUMIF('Domicile Data'!A:A, 'Tracked Data'!B143, 'Domicile Data'!O:O)</f>
        <v>0</v>
      </c>
      <c r="AC143" s="30">
        <f>SUMIF('Emissions Data'!A:A, 'Tracked Data'!B143, 'Emissions Data'!DJ:DJ)</f>
        <v>0</v>
      </c>
      <c r="AD143" s="30">
        <f>SUMIF('Domicile Data'!A:A, 'Tracked Data'!B143, 'Domicile Data'!P:P)</f>
        <v>0</v>
      </c>
      <c r="AE143" s="30">
        <f>SUMIF('Emissions Data'!A:A, 'Tracked Data'!B143, 'Emissions Data'!DR:DR)</f>
        <v>0</v>
      </c>
      <c r="AF143" s="30">
        <f>SUMIF('Domicile Data'!A:A, 'Tracked Data'!B143, 'Domicile Data'!Q:Q)</f>
        <v>0</v>
      </c>
    </row>
    <row r="144" spans="2:32" x14ac:dyDescent="0.25">
      <c r="B144" t="s">
        <v>133</v>
      </c>
      <c r="C144" s="45">
        <f>SUMIF('Emissions Data'!A:A, 'Tracked Data'!B144, 'Emissions Data'!J:J)</f>
        <v>0</v>
      </c>
      <c r="D144" s="45">
        <f>SUMIF('Domicile Data'!A:A, 'Tracked Data'!B144, 'Domicile Data'!C:C)</f>
        <v>0</v>
      </c>
      <c r="E144" s="45">
        <f>SUMIF('Emissions Data'!A:A, 'Tracked Data'!B144, 'Emissions Data'!R:R)</f>
        <v>0</v>
      </c>
      <c r="F144" s="45">
        <f>SUMIF('Domicile Data'!A:A, 'Tracked Data'!B144, 'Domicile Data'!D:D)</f>
        <v>0</v>
      </c>
      <c r="G144" s="45">
        <f>SUMIF('Emissions Data'!A:A, 'Tracked Data'!B144, 'Emissions Data'!Z:Z)</f>
        <v>4.4958886388000003</v>
      </c>
      <c r="H144" s="45">
        <f>SUMIF('Domicile Data'!A:A, 'Tracked Data'!B144, 'Domicile Data'!E:E)</f>
        <v>1</v>
      </c>
      <c r="I144" s="45">
        <f>SUMIF('Emissions Data'!A:A, 'Tracked Data'!B144, 'Emissions Data'!AH:AH)</f>
        <v>4.1374106331999991</v>
      </c>
      <c r="J144" s="45">
        <f>SUMIF('Domicile Data'!A:A, 'Tracked Data'!B144, 'Domicile Data'!F:F)</f>
        <v>1</v>
      </c>
      <c r="K144" s="45">
        <f>SUMIF('Emissions Data'!A:A, 'Tracked Data'!B144, 'Emissions Data'!AP:AP)</f>
        <v>0</v>
      </c>
      <c r="L144" s="45">
        <f>SUMIF('Domicile Data'!A:A, 'Tracked Data'!B144, 'Domicile Data'!G:G)</f>
        <v>0</v>
      </c>
      <c r="M144" s="45">
        <f>SUMIF('Emissions Data'!A:A, 'Tracked Data'!B144, 'Emissions Data'!AX:AX)</f>
        <v>0</v>
      </c>
      <c r="N144" s="45">
        <f>SUMIF('Domicile Data'!A:A, 'Tracked Data'!B144, 'Domicile Data'!H:H)</f>
        <v>0</v>
      </c>
      <c r="O144" s="45">
        <f>SUMIF('Emissions Data'!A:A, 'Tracked Data'!B144, 'Emissions Data'!BF:BF)</f>
        <v>0</v>
      </c>
      <c r="P144" s="45">
        <f>SUMIF('Domicile Data'!A:A, 'Tracked Data'!B144, 'Domicile Data'!I:I)</f>
        <v>0</v>
      </c>
      <c r="Q144" s="45">
        <f>SUMIF('Emissions Data'!A:A, 'Tracked Data'!B144, 'Emissions Data'!BN:BN)</f>
        <v>0</v>
      </c>
      <c r="R144" s="45">
        <f>SUMIF('Domicile Data'!A:A, 'Tracked Data'!B144, 'Domicile Data'!J:J)</f>
        <v>0</v>
      </c>
      <c r="S144" s="45">
        <f>SUMIF('Emissions Data'!A:A, 'Tracked Data'!B144, 'Emissions Data'!BV:BV)</f>
        <v>0</v>
      </c>
      <c r="T144" s="45">
        <f>SUMIF('Domicile Data'!A:A, 'Tracked Data'!B144, 'Domicile Data'!K:K)</f>
        <v>0</v>
      </c>
      <c r="U144" s="30">
        <f>SUMIF('Emissions Data'!A:A, 'Tracked Data'!B144, 'Emissions Data'!CD:CD)</f>
        <v>0</v>
      </c>
      <c r="V144" s="30">
        <f>SUMIF('Domicile Data'!A:A, 'Tracked Data'!B144, 'Domicile Data'!L:L)</f>
        <v>0</v>
      </c>
      <c r="W144" s="30">
        <f>SUMIF('Emissions Data'!A:A, 'Tracked Data'!B144, 'Emissions Data'!CL:CL)</f>
        <v>0</v>
      </c>
      <c r="X144" s="30">
        <f>SUMIF('Domicile Data'!A:A, 'Tracked Data'!B144, 'Domicile Data'!M:M)</f>
        <v>0</v>
      </c>
      <c r="Y144" s="30">
        <f>SUMIF('Emissions Data'!A:A, 'Tracked Data'!B144, 'Emissions Data'!CT:CT)</f>
        <v>0</v>
      </c>
      <c r="Z144" s="30">
        <f>SUMIF('Domicile Data'!A:A, 'Tracked Data'!B144, 'Domicile Data'!N:N)</f>
        <v>0</v>
      </c>
      <c r="AA144" s="30">
        <f>SUMIF('Emissions Data'!A:A, 'Tracked Data'!B144, 'Emissions Data'!DB:DB)</f>
        <v>0</v>
      </c>
      <c r="AB144" s="30">
        <f>SUMIF('Domicile Data'!A:A, 'Tracked Data'!B144, 'Domicile Data'!O:O)</f>
        <v>0</v>
      </c>
      <c r="AC144" s="30">
        <f>SUMIF('Emissions Data'!A:A, 'Tracked Data'!B144, 'Emissions Data'!DJ:DJ)</f>
        <v>0</v>
      </c>
      <c r="AD144" s="30">
        <f>SUMIF('Domicile Data'!A:A, 'Tracked Data'!B144, 'Domicile Data'!P:P)</f>
        <v>0</v>
      </c>
      <c r="AE144" s="30">
        <f>SUMIF('Emissions Data'!A:A, 'Tracked Data'!B144, 'Emissions Data'!DR:DR)</f>
        <v>0</v>
      </c>
      <c r="AF144" s="30">
        <f>SUMIF('Domicile Data'!A:A, 'Tracked Data'!B144, 'Domicile Data'!Q:Q)</f>
        <v>0</v>
      </c>
    </row>
    <row r="145" spans="2:32" x14ac:dyDescent="0.25">
      <c r="B145" t="s">
        <v>134</v>
      </c>
      <c r="C145" s="45">
        <f>SUMIF('Emissions Data'!A:A, 'Tracked Data'!B145, 'Emissions Data'!J:J)</f>
        <v>123.61424394360002</v>
      </c>
      <c r="D145" s="45">
        <f>SUMIF('Domicile Data'!A:A, 'Tracked Data'!B145, 'Domicile Data'!C:C)</f>
        <v>41</v>
      </c>
      <c r="E145" s="45">
        <f>SUMIF('Emissions Data'!A:A, 'Tracked Data'!B145, 'Emissions Data'!R:R)</f>
        <v>136.64492933520003</v>
      </c>
      <c r="F145" s="45">
        <f>SUMIF('Domicile Data'!A:A, 'Tracked Data'!B145, 'Domicile Data'!D:D)</f>
        <v>44</v>
      </c>
      <c r="G145" s="45">
        <f>SUMIF('Emissions Data'!A:A, 'Tracked Data'!B145, 'Emissions Data'!Z:Z)</f>
        <v>183.91120482900001</v>
      </c>
      <c r="H145" s="45">
        <f>SUMIF('Domicile Data'!A:A, 'Tracked Data'!B145, 'Domicile Data'!E:E)</f>
        <v>55</v>
      </c>
      <c r="I145" s="45">
        <f>SUMIF('Emissions Data'!A:A, 'Tracked Data'!B145, 'Emissions Data'!AH:AH)</f>
        <v>153.86101220999998</v>
      </c>
      <c r="J145" s="45">
        <f>SUMIF('Domicile Data'!A:A, 'Tracked Data'!B145, 'Domicile Data'!F:F)</f>
        <v>50</v>
      </c>
      <c r="K145" s="45">
        <f>SUMIF('Emissions Data'!A:A, 'Tracked Data'!B145, 'Emissions Data'!AP:AP)</f>
        <v>144.09796046400001</v>
      </c>
      <c r="L145" s="45">
        <f>SUMIF('Domicile Data'!A:A, 'Tracked Data'!B145, 'Domicile Data'!G:G)</f>
        <v>48</v>
      </c>
      <c r="M145" s="45">
        <f>SUMIF('Emissions Data'!A:A, 'Tracked Data'!B145, 'Emissions Data'!AX:AX)</f>
        <v>106.30798686900002</v>
      </c>
      <c r="N145" s="45">
        <f>SUMIF('Domicile Data'!A:A, 'Tracked Data'!B145, 'Domicile Data'!H:H)</f>
        <v>35</v>
      </c>
      <c r="O145" s="45">
        <f>SUMIF('Emissions Data'!A:A, 'Tracked Data'!B145, 'Emissions Data'!BF:BF)</f>
        <v>136.68169740300002</v>
      </c>
      <c r="P145" s="45">
        <f>SUMIF('Domicile Data'!A:A, 'Tracked Data'!B145, 'Domicile Data'!I:I)</f>
        <v>45</v>
      </c>
      <c r="Q145" s="45">
        <f>SUMIF('Emissions Data'!A:A, 'Tracked Data'!B145, 'Emissions Data'!BN:BN)</f>
        <v>0</v>
      </c>
      <c r="R145" s="45">
        <f>SUMIF('Domicile Data'!A:A, 'Tracked Data'!B145, 'Domicile Data'!J:J)</f>
        <v>0</v>
      </c>
      <c r="S145" s="45">
        <f>SUMIF('Emissions Data'!A:A, 'Tracked Data'!B145, 'Emissions Data'!BV:BV)</f>
        <v>0</v>
      </c>
      <c r="T145" s="45">
        <f>SUMIF('Domicile Data'!A:A, 'Tracked Data'!B145, 'Domicile Data'!K:K)</f>
        <v>0</v>
      </c>
      <c r="U145" s="30">
        <f>SUMIF('Emissions Data'!A:A, 'Tracked Data'!B145, 'Emissions Data'!CD:CD)</f>
        <v>0</v>
      </c>
      <c r="V145" s="30">
        <f>SUMIF('Domicile Data'!A:A, 'Tracked Data'!B145, 'Domicile Data'!L:L)</f>
        <v>0</v>
      </c>
      <c r="W145" s="30">
        <f>SUMIF('Emissions Data'!A:A, 'Tracked Data'!B145, 'Emissions Data'!CL:CL)</f>
        <v>0</v>
      </c>
      <c r="X145" s="30">
        <f>SUMIF('Domicile Data'!A:A, 'Tracked Data'!B145, 'Domicile Data'!M:M)</f>
        <v>0</v>
      </c>
      <c r="Y145" s="30">
        <f>SUMIF('Emissions Data'!A:A, 'Tracked Data'!B145, 'Emissions Data'!CT:CT)</f>
        <v>0</v>
      </c>
      <c r="Z145" s="30">
        <f>SUMIF('Domicile Data'!A:A, 'Tracked Data'!B145, 'Domicile Data'!N:N)</f>
        <v>0</v>
      </c>
      <c r="AA145" s="30">
        <f>SUMIF('Emissions Data'!A:A, 'Tracked Data'!B145, 'Emissions Data'!DB:DB)</f>
        <v>0</v>
      </c>
      <c r="AB145" s="30">
        <f>SUMIF('Domicile Data'!A:A, 'Tracked Data'!B145, 'Domicile Data'!O:O)</f>
        <v>0</v>
      </c>
      <c r="AC145" s="30">
        <f>SUMIF('Emissions Data'!A:A, 'Tracked Data'!B145, 'Emissions Data'!DJ:DJ)</f>
        <v>0</v>
      </c>
      <c r="AD145" s="30">
        <f>SUMIF('Domicile Data'!A:A, 'Tracked Data'!B145, 'Domicile Data'!P:P)</f>
        <v>0</v>
      </c>
      <c r="AE145" s="30">
        <f>SUMIF('Emissions Data'!A:A, 'Tracked Data'!B145, 'Emissions Data'!DR:DR)</f>
        <v>0</v>
      </c>
      <c r="AF145" s="30">
        <f>SUMIF('Domicile Data'!A:A, 'Tracked Data'!B145, 'Domicile Data'!Q:Q)</f>
        <v>0</v>
      </c>
    </row>
    <row r="146" spans="2:32" x14ac:dyDescent="0.25">
      <c r="B146" t="s">
        <v>135</v>
      </c>
      <c r="C146" s="45">
        <f>SUMIF('Emissions Data'!A:A, 'Tracked Data'!B146, 'Emissions Data'!J:J)</f>
        <v>173.52683872</v>
      </c>
      <c r="D146" s="45">
        <f>SUMIF('Domicile Data'!A:A, 'Tracked Data'!B146, 'Domicile Data'!C:C)</f>
        <v>80</v>
      </c>
      <c r="E146" s="45">
        <f>SUMIF('Emissions Data'!A:A, 'Tracked Data'!B146, 'Emissions Data'!R:R)</f>
        <v>140.75810166600002</v>
      </c>
      <c r="F146" s="45">
        <f>SUMIF('Domicile Data'!A:A, 'Tracked Data'!B146, 'Domicile Data'!D:D)</f>
        <v>63</v>
      </c>
      <c r="G146" s="45">
        <f>SUMIF('Emissions Data'!A:A, 'Tracked Data'!B146, 'Emissions Data'!Z:Z)</f>
        <v>175.61449852600001</v>
      </c>
      <c r="H146" s="45">
        <f>SUMIF('Domicile Data'!A:A, 'Tracked Data'!B146, 'Domicile Data'!E:E)</f>
        <v>73</v>
      </c>
      <c r="I146" s="45">
        <f>SUMIF('Emissions Data'!A:A, 'Tracked Data'!B146, 'Emissions Data'!AH:AH)</f>
        <v>203.67532405599999</v>
      </c>
      <c r="J146" s="45">
        <f>SUMIF('Domicile Data'!A:A, 'Tracked Data'!B146, 'Domicile Data'!F:F)</f>
        <v>92</v>
      </c>
      <c r="K146" s="45">
        <f>SUMIF('Emissions Data'!A:A, 'Tracked Data'!B146, 'Emissions Data'!AP:AP)</f>
        <v>239.73507717000001</v>
      </c>
      <c r="L146" s="45">
        <f>SUMIF('Domicile Data'!A:A, 'Tracked Data'!B146, 'Domicile Data'!G:G)</f>
        <v>111</v>
      </c>
      <c r="M146" s="45">
        <f>SUMIF('Emissions Data'!A:A, 'Tracked Data'!B146, 'Emissions Data'!AX:AX)</f>
        <v>351.81611904599998</v>
      </c>
      <c r="N146" s="45">
        <f>SUMIF('Domicile Data'!A:A, 'Tracked Data'!B146, 'Domicile Data'!H:H)</f>
        <v>161</v>
      </c>
      <c r="O146" s="45">
        <f>SUMIF('Emissions Data'!A:A, 'Tracked Data'!B146, 'Emissions Data'!BF:BF)</f>
        <v>1042.3371974220001</v>
      </c>
      <c r="P146" s="45">
        <f>SUMIF('Domicile Data'!A:A, 'Tracked Data'!B146, 'Domicile Data'!I:I)</f>
        <v>477</v>
      </c>
      <c r="Q146" s="45">
        <f>SUMIF('Emissions Data'!A:A, 'Tracked Data'!B146, 'Emissions Data'!BN:BN)</f>
        <v>0</v>
      </c>
      <c r="R146" s="45">
        <f>SUMIF('Domicile Data'!A:A, 'Tracked Data'!B146, 'Domicile Data'!J:J)</f>
        <v>0</v>
      </c>
      <c r="S146" s="45">
        <f>SUMIF('Emissions Data'!A:A, 'Tracked Data'!B146, 'Emissions Data'!BV:BV)</f>
        <v>0</v>
      </c>
      <c r="T146" s="45">
        <f>SUMIF('Domicile Data'!A:A, 'Tracked Data'!B146, 'Domicile Data'!K:K)</f>
        <v>0</v>
      </c>
      <c r="U146" s="30">
        <f>SUMIF('Emissions Data'!A:A, 'Tracked Data'!B146, 'Emissions Data'!CD:CD)</f>
        <v>0</v>
      </c>
      <c r="V146" s="30">
        <f>SUMIF('Domicile Data'!A:A, 'Tracked Data'!B146, 'Domicile Data'!L:L)</f>
        <v>0</v>
      </c>
      <c r="W146" s="30">
        <f>SUMIF('Emissions Data'!A:A, 'Tracked Data'!B146, 'Emissions Data'!CL:CL)</f>
        <v>0</v>
      </c>
      <c r="X146" s="30">
        <f>SUMIF('Domicile Data'!A:A, 'Tracked Data'!B146, 'Domicile Data'!M:M)</f>
        <v>0</v>
      </c>
      <c r="Y146" s="30">
        <f>SUMIF('Emissions Data'!A:A, 'Tracked Data'!B146, 'Emissions Data'!CT:CT)</f>
        <v>0</v>
      </c>
      <c r="Z146" s="30">
        <f>SUMIF('Domicile Data'!A:A, 'Tracked Data'!B146, 'Domicile Data'!N:N)</f>
        <v>0</v>
      </c>
      <c r="AA146" s="30">
        <f>SUMIF('Emissions Data'!A:A, 'Tracked Data'!B146, 'Emissions Data'!DB:DB)</f>
        <v>0</v>
      </c>
      <c r="AB146" s="30">
        <f>SUMIF('Domicile Data'!A:A, 'Tracked Data'!B146, 'Domicile Data'!O:O)</f>
        <v>0</v>
      </c>
      <c r="AC146" s="30">
        <f>SUMIF('Emissions Data'!A:A, 'Tracked Data'!B146, 'Emissions Data'!DJ:DJ)</f>
        <v>0</v>
      </c>
      <c r="AD146" s="30">
        <f>SUMIF('Domicile Data'!A:A, 'Tracked Data'!B146, 'Domicile Data'!P:P)</f>
        <v>0</v>
      </c>
      <c r="AE146" s="30">
        <f>SUMIF('Emissions Data'!A:A, 'Tracked Data'!B146, 'Emissions Data'!DR:DR)</f>
        <v>0</v>
      </c>
      <c r="AF146" s="30">
        <f>SUMIF('Domicile Data'!A:A, 'Tracked Data'!B146, 'Domicile Data'!Q:Q)</f>
        <v>0</v>
      </c>
    </row>
    <row r="147" spans="2:32" x14ac:dyDescent="0.25">
      <c r="B147" t="s">
        <v>136</v>
      </c>
      <c r="C147" s="45">
        <f>SUMIF('Emissions Data'!A:A, 'Tracked Data'!B147, 'Emissions Data'!J:J)</f>
        <v>343.71927618000007</v>
      </c>
      <c r="D147" s="45">
        <f>SUMIF('Domicile Data'!A:A, 'Tracked Data'!B147, 'Domicile Data'!C:C)</f>
        <v>95</v>
      </c>
      <c r="E147" s="45">
        <f>SUMIF('Emissions Data'!A:A, 'Tracked Data'!B147, 'Emissions Data'!R:R)</f>
        <v>313.05147400800007</v>
      </c>
      <c r="F147" s="45">
        <f>SUMIF('Domicile Data'!A:A, 'Tracked Data'!B147, 'Domicile Data'!D:D)</f>
        <v>84</v>
      </c>
      <c r="G147" s="45">
        <f>SUMIF('Emissions Data'!A:A, 'Tracked Data'!B147, 'Emissions Data'!Z:Z)</f>
        <v>260.82816123000003</v>
      </c>
      <c r="H147" s="45">
        <f>SUMIF('Domicile Data'!A:A, 'Tracked Data'!B147, 'Domicile Data'!E:E)</f>
        <v>65</v>
      </c>
      <c r="I147" s="45">
        <f>SUMIF('Emissions Data'!A:A, 'Tracked Data'!B147, 'Emissions Data'!AH:AH)</f>
        <v>158.78982113399999</v>
      </c>
      <c r="J147" s="45">
        <f>SUMIF('Domicile Data'!A:A, 'Tracked Data'!B147, 'Domicile Data'!F:F)</f>
        <v>43</v>
      </c>
      <c r="K147" s="45">
        <f>SUMIF('Emissions Data'!A:A, 'Tracked Data'!B147, 'Emissions Data'!AP:AP)</f>
        <v>140.50016253000001</v>
      </c>
      <c r="L147" s="45">
        <f>SUMIF('Domicile Data'!A:A, 'Tracked Data'!B147, 'Domicile Data'!G:G)</f>
        <v>39</v>
      </c>
      <c r="M147" s="45">
        <f>SUMIF('Emissions Data'!A:A, 'Tracked Data'!B147, 'Emissions Data'!AX:AX)</f>
        <v>134.86373926200002</v>
      </c>
      <c r="N147" s="45">
        <f>SUMIF('Domicile Data'!A:A, 'Tracked Data'!B147, 'Domicile Data'!H:H)</f>
        <v>37</v>
      </c>
      <c r="O147" s="45">
        <f>SUMIF('Emissions Data'!A:A, 'Tracked Data'!B147, 'Emissions Data'!BF:BF)</f>
        <v>123.92884148400003</v>
      </c>
      <c r="P147" s="45">
        <f>SUMIF('Domicile Data'!A:A, 'Tracked Data'!B147, 'Domicile Data'!I:I)</f>
        <v>34</v>
      </c>
      <c r="Q147" s="45">
        <f>SUMIF('Emissions Data'!A:A, 'Tracked Data'!B147, 'Emissions Data'!BN:BN)</f>
        <v>0</v>
      </c>
      <c r="R147" s="45">
        <f>SUMIF('Domicile Data'!A:A, 'Tracked Data'!B147, 'Domicile Data'!J:J)</f>
        <v>0</v>
      </c>
      <c r="S147" s="45">
        <f>SUMIF('Emissions Data'!A:A, 'Tracked Data'!B147, 'Emissions Data'!BV:BV)</f>
        <v>0</v>
      </c>
      <c r="T147" s="45">
        <f>SUMIF('Domicile Data'!A:A, 'Tracked Data'!B147, 'Domicile Data'!K:K)</f>
        <v>0</v>
      </c>
      <c r="U147" s="30">
        <f>SUMIF('Emissions Data'!A:A, 'Tracked Data'!B147, 'Emissions Data'!CD:CD)</f>
        <v>0</v>
      </c>
      <c r="V147" s="30">
        <f>SUMIF('Domicile Data'!A:A, 'Tracked Data'!B147, 'Domicile Data'!L:L)</f>
        <v>0</v>
      </c>
      <c r="W147" s="30">
        <f>SUMIF('Emissions Data'!A:A, 'Tracked Data'!B147, 'Emissions Data'!CL:CL)</f>
        <v>0</v>
      </c>
      <c r="X147" s="30">
        <f>SUMIF('Domicile Data'!A:A, 'Tracked Data'!B147, 'Domicile Data'!M:M)</f>
        <v>0</v>
      </c>
      <c r="Y147" s="30">
        <f>SUMIF('Emissions Data'!A:A, 'Tracked Data'!B147, 'Emissions Data'!CT:CT)</f>
        <v>0</v>
      </c>
      <c r="Z147" s="30">
        <f>SUMIF('Domicile Data'!A:A, 'Tracked Data'!B147, 'Domicile Data'!N:N)</f>
        <v>0</v>
      </c>
      <c r="AA147" s="30">
        <f>SUMIF('Emissions Data'!A:A, 'Tracked Data'!B147, 'Emissions Data'!DB:DB)</f>
        <v>0</v>
      </c>
      <c r="AB147" s="30">
        <f>SUMIF('Domicile Data'!A:A, 'Tracked Data'!B147, 'Domicile Data'!O:O)</f>
        <v>0</v>
      </c>
      <c r="AC147" s="30">
        <f>SUMIF('Emissions Data'!A:A, 'Tracked Data'!B147, 'Emissions Data'!DJ:DJ)</f>
        <v>0</v>
      </c>
      <c r="AD147" s="30">
        <f>SUMIF('Domicile Data'!A:A, 'Tracked Data'!B147, 'Domicile Data'!P:P)</f>
        <v>0</v>
      </c>
      <c r="AE147" s="30">
        <f>SUMIF('Emissions Data'!A:A, 'Tracked Data'!B147, 'Emissions Data'!DR:DR)</f>
        <v>0</v>
      </c>
      <c r="AF147" s="30">
        <f>SUMIF('Domicile Data'!A:A, 'Tracked Data'!B147, 'Domicile Data'!Q:Q)</f>
        <v>0</v>
      </c>
    </row>
    <row r="148" spans="2:32" x14ac:dyDescent="0.25">
      <c r="B148" t="s">
        <v>137</v>
      </c>
      <c r="C148" s="45">
        <f>SUMIF('Emissions Data'!A:A, 'Tracked Data'!B148, 'Emissions Data'!J:J)</f>
        <v>23.784935744000002</v>
      </c>
      <c r="D148" s="45">
        <f>SUMIF('Domicile Data'!A:A, 'Tracked Data'!B148, 'Domicile Data'!C:C)</f>
        <v>16</v>
      </c>
      <c r="E148" s="45">
        <f>SUMIF('Emissions Data'!A:A, 'Tracked Data'!B148, 'Emissions Data'!R:R)</f>
        <v>27.561997476000002</v>
      </c>
      <c r="F148" s="45">
        <f>SUMIF('Domicile Data'!A:A, 'Tracked Data'!B148, 'Domicile Data'!D:D)</f>
        <v>18</v>
      </c>
      <c r="G148" s="45">
        <f>SUMIF('Emissions Data'!A:A, 'Tracked Data'!B148, 'Emissions Data'!Z:Z)</f>
        <v>23.081863867999999</v>
      </c>
      <c r="H148" s="45">
        <f>SUMIF('Domicile Data'!A:A, 'Tracked Data'!B148, 'Domicile Data'!E:E)</f>
        <v>14</v>
      </c>
      <c r="I148" s="45">
        <f>SUMIF('Emissions Data'!A:A, 'Tracked Data'!B148, 'Emissions Data'!AH:AH)</f>
        <v>19.724194334</v>
      </c>
      <c r="J148" s="45">
        <f>SUMIF('Domicile Data'!A:A, 'Tracked Data'!B148, 'Domicile Data'!F:F)</f>
        <v>13</v>
      </c>
      <c r="K148" s="45">
        <f>SUMIF('Emissions Data'!A:A, 'Tracked Data'!B148, 'Emissions Data'!AP:AP)</f>
        <v>20.72249158</v>
      </c>
      <c r="L148" s="45">
        <f>SUMIF('Domicile Data'!A:A, 'Tracked Data'!B148, 'Domicile Data'!G:G)</f>
        <v>14</v>
      </c>
      <c r="M148" s="45">
        <f>SUMIF('Emissions Data'!A:A, 'Tracked Data'!B148, 'Emissions Data'!AX:AX)</f>
        <v>19.468771218000001</v>
      </c>
      <c r="N148" s="45">
        <f>SUMIF('Domicile Data'!A:A, 'Tracked Data'!B148, 'Domicile Data'!H:H)</f>
        <v>13</v>
      </c>
      <c r="O148" s="45">
        <f>SUMIF('Emissions Data'!A:A, 'Tracked Data'!B148, 'Emissions Data'!BF:BF)</f>
        <v>26.956760148000004</v>
      </c>
      <c r="P148" s="45">
        <f>SUMIF('Domicile Data'!A:A, 'Tracked Data'!B148, 'Domicile Data'!I:I)</f>
        <v>18</v>
      </c>
      <c r="Q148" s="45">
        <f>SUMIF('Emissions Data'!A:A, 'Tracked Data'!B148, 'Emissions Data'!BN:BN)</f>
        <v>0</v>
      </c>
      <c r="R148" s="45">
        <f>SUMIF('Domicile Data'!A:A, 'Tracked Data'!B148, 'Domicile Data'!J:J)</f>
        <v>0</v>
      </c>
      <c r="S148" s="45">
        <f>SUMIF('Emissions Data'!A:A, 'Tracked Data'!B148, 'Emissions Data'!BV:BV)</f>
        <v>0</v>
      </c>
      <c r="T148" s="45">
        <f>SUMIF('Domicile Data'!A:A, 'Tracked Data'!B148, 'Domicile Data'!K:K)</f>
        <v>0</v>
      </c>
      <c r="U148" s="30">
        <f>SUMIF('Emissions Data'!A:A, 'Tracked Data'!B148, 'Emissions Data'!CD:CD)</f>
        <v>0</v>
      </c>
      <c r="V148" s="30">
        <f>SUMIF('Domicile Data'!A:A, 'Tracked Data'!B148, 'Domicile Data'!L:L)</f>
        <v>0</v>
      </c>
      <c r="W148" s="30">
        <f>SUMIF('Emissions Data'!A:A, 'Tracked Data'!B148, 'Emissions Data'!CL:CL)</f>
        <v>0</v>
      </c>
      <c r="X148" s="30">
        <f>SUMIF('Domicile Data'!A:A, 'Tracked Data'!B148, 'Domicile Data'!M:M)</f>
        <v>0</v>
      </c>
      <c r="Y148" s="30">
        <f>SUMIF('Emissions Data'!A:A, 'Tracked Data'!B148, 'Emissions Data'!CT:CT)</f>
        <v>0</v>
      </c>
      <c r="Z148" s="30">
        <f>SUMIF('Domicile Data'!A:A, 'Tracked Data'!B148, 'Domicile Data'!N:N)</f>
        <v>0</v>
      </c>
      <c r="AA148" s="30">
        <f>SUMIF('Emissions Data'!A:A, 'Tracked Data'!B148, 'Emissions Data'!DB:DB)</f>
        <v>0</v>
      </c>
      <c r="AB148" s="30">
        <f>SUMIF('Domicile Data'!A:A, 'Tracked Data'!B148, 'Domicile Data'!O:O)</f>
        <v>0</v>
      </c>
      <c r="AC148" s="30">
        <f>SUMIF('Emissions Data'!A:A, 'Tracked Data'!B148, 'Emissions Data'!DJ:DJ)</f>
        <v>0</v>
      </c>
      <c r="AD148" s="30">
        <f>SUMIF('Domicile Data'!A:A, 'Tracked Data'!B148, 'Domicile Data'!P:P)</f>
        <v>0</v>
      </c>
      <c r="AE148" s="30">
        <f>SUMIF('Emissions Data'!A:A, 'Tracked Data'!B148, 'Emissions Data'!DR:DR)</f>
        <v>0</v>
      </c>
      <c r="AF148" s="30">
        <f>SUMIF('Domicile Data'!A:A, 'Tracked Data'!B148, 'Domicile Data'!Q:Q)</f>
        <v>0</v>
      </c>
    </row>
    <row r="149" spans="2:32" x14ac:dyDescent="0.25">
      <c r="B149" t="s">
        <v>138</v>
      </c>
      <c r="C149" s="45">
        <f>SUMIF('Emissions Data'!A:A, 'Tracked Data'!B149, 'Emissions Data'!J:J)</f>
        <v>6.9264014200000013</v>
      </c>
      <c r="D149" s="45">
        <f>SUMIF('Domicile Data'!A:A, 'Tracked Data'!B149, 'Domicile Data'!C:C)</f>
        <v>5</v>
      </c>
      <c r="E149" s="45">
        <f>SUMIF('Emissions Data'!A:A, 'Tracked Data'!B149, 'Emissions Data'!R:R)</f>
        <v>9.9883068740000009</v>
      </c>
      <c r="F149" s="45">
        <f>SUMIF('Domicile Data'!A:A, 'Tracked Data'!B149, 'Domicile Data'!D:D)</f>
        <v>7</v>
      </c>
      <c r="G149" s="45">
        <f>SUMIF('Emissions Data'!A:A, 'Tracked Data'!B149, 'Emissions Data'!Z:Z)</f>
        <v>10.754656234</v>
      </c>
      <c r="H149" s="45">
        <f>SUMIF('Domicile Data'!A:A, 'Tracked Data'!B149, 'Domicile Data'!E:E)</f>
        <v>7</v>
      </c>
      <c r="I149" s="45">
        <f>SUMIF('Emissions Data'!A:A, 'Tracked Data'!B149, 'Emissions Data'!AH:AH)</f>
        <v>11.311014543999999</v>
      </c>
      <c r="J149" s="45">
        <f>SUMIF('Domicile Data'!A:A, 'Tracked Data'!B149, 'Domicile Data'!F:F)</f>
        <v>8</v>
      </c>
      <c r="K149" s="45">
        <f>SUMIF('Emissions Data'!A:A, 'Tracked Data'!B149, 'Emissions Data'!AP:AP)</f>
        <v>28.966023870000001</v>
      </c>
      <c r="L149" s="45">
        <f>SUMIF('Domicile Data'!A:A, 'Tracked Data'!B149, 'Domicile Data'!G:G)</f>
        <v>21</v>
      </c>
      <c r="M149" s="45">
        <f>SUMIF('Emissions Data'!A:A, 'Tracked Data'!B149, 'Emissions Data'!AX:AX)</f>
        <v>39.075889608000004</v>
      </c>
      <c r="N149" s="45">
        <f>SUMIF('Domicile Data'!A:A, 'Tracked Data'!B149, 'Domicile Data'!H:H)</f>
        <v>28</v>
      </c>
      <c r="O149" s="45">
        <f>SUMIF('Emissions Data'!A:A, 'Tracked Data'!B149, 'Emissions Data'!BF:BF)</f>
        <v>61.404969384000005</v>
      </c>
      <c r="P149" s="45">
        <f>SUMIF('Domicile Data'!A:A, 'Tracked Data'!B149, 'Domicile Data'!I:I)</f>
        <v>44</v>
      </c>
      <c r="Q149" s="45">
        <f>SUMIF('Emissions Data'!A:A, 'Tracked Data'!B149, 'Emissions Data'!BN:BN)</f>
        <v>0</v>
      </c>
      <c r="R149" s="45">
        <f>SUMIF('Domicile Data'!A:A, 'Tracked Data'!B149, 'Domicile Data'!J:J)</f>
        <v>0</v>
      </c>
      <c r="S149" s="45">
        <f>SUMIF('Emissions Data'!A:A, 'Tracked Data'!B149, 'Emissions Data'!BV:BV)</f>
        <v>0</v>
      </c>
      <c r="T149" s="45">
        <f>SUMIF('Domicile Data'!A:A, 'Tracked Data'!B149, 'Domicile Data'!K:K)</f>
        <v>0</v>
      </c>
      <c r="U149" s="30">
        <f>SUMIF('Emissions Data'!A:A, 'Tracked Data'!B149, 'Emissions Data'!CD:CD)</f>
        <v>0</v>
      </c>
      <c r="V149" s="30">
        <f>SUMIF('Domicile Data'!A:A, 'Tracked Data'!B149, 'Domicile Data'!L:L)</f>
        <v>0</v>
      </c>
      <c r="W149" s="30">
        <f>SUMIF('Emissions Data'!A:A, 'Tracked Data'!B149, 'Emissions Data'!CL:CL)</f>
        <v>0</v>
      </c>
      <c r="X149" s="30">
        <f>SUMIF('Domicile Data'!A:A, 'Tracked Data'!B149, 'Domicile Data'!M:M)</f>
        <v>0</v>
      </c>
      <c r="Y149" s="30">
        <f>SUMIF('Emissions Data'!A:A, 'Tracked Data'!B149, 'Emissions Data'!CT:CT)</f>
        <v>0</v>
      </c>
      <c r="Z149" s="30">
        <f>SUMIF('Domicile Data'!A:A, 'Tracked Data'!B149, 'Domicile Data'!N:N)</f>
        <v>0</v>
      </c>
      <c r="AA149" s="30">
        <f>SUMIF('Emissions Data'!A:A, 'Tracked Data'!B149, 'Emissions Data'!DB:DB)</f>
        <v>0</v>
      </c>
      <c r="AB149" s="30">
        <f>SUMIF('Domicile Data'!A:A, 'Tracked Data'!B149, 'Domicile Data'!O:O)</f>
        <v>0</v>
      </c>
      <c r="AC149" s="30">
        <f>SUMIF('Emissions Data'!A:A, 'Tracked Data'!B149, 'Emissions Data'!DJ:DJ)</f>
        <v>0</v>
      </c>
      <c r="AD149" s="30">
        <f>SUMIF('Domicile Data'!A:A, 'Tracked Data'!B149, 'Domicile Data'!P:P)</f>
        <v>0</v>
      </c>
      <c r="AE149" s="30">
        <f>SUMIF('Emissions Data'!A:A, 'Tracked Data'!B149, 'Emissions Data'!DR:DR)</f>
        <v>0</v>
      </c>
      <c r="AF149" s="30">
        <f>SUMIF('Domicile Data'!A:A, 'Tracked Data'!B149, 'Domicile Data'!Q:Q)</f>
        <v>0</v>
      </c>
    </row>
    <row r="150" spans="2:32" x14ac:dyDescent="0.25">
      <c r="B150" t="s">
        <v>139</v>
      </c>
      <c r="C150" s="45">
        <f>SUMIF('Emissions Data'!A:A, 'Tracked Data'!B150, 'Emissions Data'!J:J)</f>
        <v>1.2478442988000003</v>
      </c>
      <c r="D150" s="45">
        <f>SUMIF('Domicile Data'!A:A, 'Tracked Data'!B150, 'Domicile Data'!C:C)</f>
        <v>1</v>
      </c>
      <c r="E150" s="45">
        <f>SUMIF('Emissions Data'!A:A, 'Tracked Data'!B150, 'Emissions Data'!R:R)</f>
        <v>2.5706714748000001</v>
      </c>
      <c r="F150" s="45">
        <f>SUMIF('Domicile Data'!A:A, 'Tracked Data'!B150, 'Domicile Data'!D:D)</f>
        <v>2</v>
      </c>
      <c r="G150" s="45">
        <f>SUMIF('Emissions Data'!A:A, 'Tracked Data'!B150, 'Emissions Data'!Z:Z)</f>
        <v>2.7679053468000001</v>
      </c>
      <c r="H150" s="45">
        <f>SUMIF('Domicile Data'!A:A, 'Tracked Data'!B150, 'Domicile Data'!E:E)</f>
        <v>2</v>
      </c>
      <c r="I150" s="45">
        <f>SUMIF('Emissions Data'!A:A, 'Tracked Data'!B150, 'Emissions Data'!AH:AH)</f>
        <v>2.5472074451999998</v>
      </c>
      <c r="J150" s="45">
        <f>SUMIF('Domicile Data'!A:A, 'Tracked Data'!B150, 'Domicile Data'!F:F)</f>
        <v>2</v>
      </c>
      <c r="K150" s="45">
        <f>SUMIF('Emissions Data'!A:A, 'Tracked Data'!B150, 'Emissions Data'!AP:AP)</f>
        <v>1.2424883789999999</v>
      </c>
      <c r="L150" s="45">
        <f>SUMIF('Domicile Data'!A:A, 'Tracked Data'!B150, 'Domicile Data'!G:G)</f>
        <v>1</v>
      </c>
      <c r="M150" s="45">
        <f>SUMIF('Emissions Data'!A:A, 'Tracked Data'!B150, 'Emissions Data'!AX:AX)</f>
        <v>2.5142217804000002</v>
      </c>
      <c r="N150" s="45">
        <f>SUMIF('Domicile Data'!A:A, 'Tracked Data'!B150, 'Domicile Data'!H:H)</f>
        <v>2</v>
      </c>
      <c r="O150" s="45">
        <f>SUMIF('Emissions Data'!A:A, 'Tracked Data'!B150, 'Emissions Data'!BF:BF)</f>
        <v>2.5142217804000002</v>
      </c>
      <c r="P150" s="45">
        <f>SUMIF('Domicile Data'!A:A, 'Tracked Data'!B150, 'Domicile Data'!I:I)</f>
        <v>2</v>
      </c>
      <c r="Q150" s="45">
        <f>SUMIF('Emissions Data'!A:A, 'Tracked Data'!B150, 'Emissions Data'!BN:BN)</f>
        <v>0</v>
      </c>
      <c r="R150" s="45">
        <f>SUMIF('Domicile Data'!A:A, 'Tracked Data'!B150, 'Domicile Data'!J:J)</f>
        <v>0</v>
      </c>
      <c r="S150" s="45">
        <f>SUMIF('Emissions Data'!A:A, 'Tracked Data'!B150, 'Emissions Data'!BV:BV)</f>
        <v>0</v>
      </c>
      <c r="T150" s="45">
        <f>SUMIF('Domicile Data'!A:A, 'Tracked Data'!B150, 'Domicile Data'!K:K)</f>
        <v>0</v>
      </c>
      <c r="U150" s="30">
        <f>SUMIF('Emissions Data'!A:A, 'Tracked Data'!B150, 'Emissions Data'!CD:CD)</f>
        <v>0</v>
      </c>
      <c r="V150" s="30">
        <f>SUMIF('Domicile Data'!A:A, 'Tracked Data'!B150, 'Domicile Data'!L:L)</f>
        <v>0</v>
      </c>
      <c r="W150" s="30">
        <f>SUMIF('Emissions Data'!A:A, 'Tracked Data'!B150, 'Emissions Data'!CL:CL)</f>
        <v>0</v>
      </c>
      <c r="X150" s="30">
        <f>SUMIF('Domicile Data'!A:A, 'Tracked Data'!B150, 'Domicile Data'!M:M)</f>
        <v>0</v>
      </c>
      <c r="Y150" s="30">
        <f>SUMIF('Emissions Data'!A:A, 'Tracked Data'!B150, 'Emissions Data'!CT:CT)</f>
        <v>0</v>
      </c>
      <c r="Z150" s="30">
        <f>SUMIF('Domicile Data'!A:A, 'Tracked Data'!B150, 'Domicile Data'!N:N)</f>
        <v>0</v>
      </c>
      <c r="AA150" s="30">
        <f>SUMIF('Emissions Data'!A:A, 'Tracked Data'!B150, 'Emissions Data'!DB:DB)</f>
        <v>0</v>
      </c>
      <c r="AB150" s="30">
        <f>SUMIF('Domicile Data'!A:A, 'Tracked Data'!B150, 'Domicile Data'!O:O)</f>
        <v>0</v>
      </c>
      <c r="AC150" s="30">
        <f>SUMIF('Emissions Data'!A:A, 'Tracked Data'!B150, 'Emissions Data'!DJ:DJ)</f>
        <v>0</v>
      </c>
      <c r="AD150" s="30">
        <f>SUMIF('Domicile Data'!A:A, 'Tracked Data'!B150, 'Domicile Data'!P:P)</f>
        <v>0</v>
      </c>
      <c r="AE150" s="30">
        <f>SUMIF('Emissions Data'!A:A, 'Tracked Data'!B150, 'Emissions Data'!DR:DR)</f>
        <v>0</v>
      </c>
      <c r="AF150" s="30">
        <f>SUMIF('Domicile Data'!A:A, 'Tracked Data'!B150, 'Domicile Data'!Q:Q)</f>
        <v>0</v>
      </c>
    </row>
    <row r="151" spans="2:32" x14ac:dyDescent="0.25">
      <c r="B151" t="s">
        <v>140</v>
      </c>
      <c r="C151" s="45">
        <f>SUMIF('Emissions Data'!A:A, 'Tracked Data'!B151, 'Emissions Data'!J:J)</f>
        <v>36.269572848000003</v>
      </c>
      <c r="D151" s="45">
        <f>SUMIF('Domicile Data'!A:A, 'Tracked Data'!B151, 'Domicile Data'!C:C)</f>
        <v>12</v>
      </c>
      <c r="E151" s="45">
        <f>SUMIF('Emissions Data'!A:A, 'Tracked Data'!B151, 'Emissions Data'!R:R)</f>
        <v>40.472565146000008</v>
      </c>
      <c r="F151" s="45">
        <f>SUMIF('Domicile Data'!A:A, 'Tracked Data'!B151, 'Domicile Data'!D:D)</f>
        <v>13</v>
      </c>
      <c r="G151" s="45">
        <f>SUMIF('Emissions Data'!A:A, 'Tracked Data'!B151, 'Emissions Data'!Z:Z)</f>
        <v>46.929947708</v>
      </c>
      <c r="H151" s="45">
        <f>SUMIF('Domicile Data'!A:A, 'Tracked Data'!B151, 'Domicile Data'!E:E)</f>
        <v>14</v>
      </c>
      <c r="I151" s="45">
        <f>SUMIF('Emissions Data'!A:A, 'Tracked Data'!B151, 'Emissions Data'!AH:AH)</f>
        <v>67.866866275999982</v>
      </c>
      <c r="J151" s="45">
        <f>SUMIF('Domicile Data'!A:A, 'Tracked Data'!B151, 'Domicile Data'!F:F)</f>
        <v>22</v>
      </c>
      <c r="K151" s="45">
        <f>SUMIF('Emissions Data'!A:A, 'Tracked Data'!B151, 'Emissions Data'!AP:AP)</f>
        <v>39.123390409999999</v>
      </c>
      <c r="L151" s="45">
        <f>SUMIF('Domicile Data'!A:A, 'Tracked Data'!B151, 'Domicile Data'!G:G)</f>
        <v>13</v>
      </c>
      <c r="M151" s="45">
        <f>SUMIF('Emissions Data'!A:A, 'Tracked Data'!B151, 'Emissions Data'!AX:AX)</f>
        <v>27.404185194000004</v>
      </c>
      <c r="N151" s="45">
        <f>SUMIF('Domicile Data'!A:A, 'Tracked Data'!B151, 'Domicile Data'!H:H)</f>
        <v>9</v>
      </c>
      <c r="O151" s="45">
        <f>SUMIF('Emissions Data'!A:A, 'Tracked Data'!B151, 'Emissions Data'!BF:BF)</f>
        <v>57.853279854000007</v>
      </c>
      <c r="P151" s="45">
        <f>SUMIF('Domicile Data'!A:A, 'Tracked Data'!B151, 'Domicile Data'!I:I)</f>
        <v>19</v>
      </c>
      <c r="Q151" s="45">
        <f>SUMIF('Emissions Data'!A:A, 'Tracked Data'!B151, 'Emissions Data'!BN:BN)</f>
        <v>0</v>
      </c>
      <c r="R151" s="45">
        <f>SUMIF('Domicile Data'!A:A, 'Tracked Data'!B151, 'Domicile Data'!J:J)</f>
        <v>0</v>
      </c>
      <c r="S151" s="45">
        <f>SUMIF('Emissions Data'!A:A, 'Tracked Data'!B151, 'Emissions Data'!BV:BV)</f>
        <v>0</v>
      </c>
      <c r="T151" s="45">
        <f>SUMIF('Domicile Data'!A:A, 'Tracked Data'!B151, 'Domicile Data'!K:K)</f>
        <v>0</v>
      </c>
      <c r="U151" s="30">
        <f>SUMIF('Emissions Data'!A:A, 'Tracked Data'!B151, 'Emissions Data'!CD:CD)</f>
        <v>0</v>
      </c>
      <c r="V151" s="30">
        <f>SUMIF('Domicile Data'!A:A, 'Tracked Data'!B151, 'Domicile Data'!L:L)</f>
        <v>0</v>
      </c>
      <c r="W151" s="30">
        <f>SUMIF('Emissions Data'!A:A, 'Tracked Data'!B151, 'Emissions Data'!CL:CL)</f>
        <v>0</v>
      </c>
      <c r="X151" s="30">
        <f>SUMIF('Domicile Data'!A:A, 'Tracked Data'!B151, 'Domicile Data'!M:M)</f>
        <v>0</v>
      </c>
      <c r="Y151" s="30">
        <f>SUMIF('Emissions Data'!A:A, 'Tracked Data'!B151, 'Emissions Data'!CT:CT)</f>
        <v>0</v>
      </c>
      <c r="Z151" s="30">
        <f>SUMIF('Domicile Data'!A:A, 'Tracked Data'!B151, 'Domicile Data'!N:N)</f>
        <v>0</v>
      </c>
      <c r="AA151" s="30">
        <f>SUMIF('Emissions Data'!A:A, 'Tracked Data'!B151, 'Emissions Data'!DB:DB)</f>
        <v>0</v>
      </c>
      <c r="AB151" s="30">
        <f>SUMIF('Domicile Data'!A:A, 'Tracked Data'!B151, 'Domicile Data'!O:O)</f>
        <v>0</v>
      </c>
      <c r="AC151" s="30">
        <f>SUMIF('Emissions Data'!A:A, 'Tracked Data'!B151, 'Emissions Data'!DJ:DJ)</f>
        <v>0</v>
      </c>
      <c r="AD151" s="30">
        <f>SUMIF('Domicile Data'!A:A, 'Tracked Data'!B151, 'Domicile Data'!P:P)</f>
        <v>0</v>
      </c>
      <c r="AE151" s="30">
        <f>SUMIF('Emissions Data'!A:A, 'Tracked Data'!B151, 'Emissions Data'!DR:DR)</f>
        <v>0</v>
      </c>
      <c r="AF151" s="30">
        <f>SUMIF('Domicile Data'!A:A, 'Tracked Data'!B151, 'Domicile Data'!Q:Q)</f>
        <v>0</v>
      </c>
    </row>
    <row r="152" spans="2:32" x14ac:dyDescent="0.25">
      <c r="B152" t="s">
        <v>141</v>
      </c>
      <c r="C152" s="45">
        <f>SUMIF('Emissions Data'!A:A, 'Tracked Data'!B152, 'Emissions Data'!J:J)</f>
        <v>11.314272096</v>
      </c>
      <c r="D152" s="45">
        <f>SUMIF('Domicile Data'!A:A, 'Tracked Data'!B152, 'Domicile Data'!C:C)</f>
        <v>9</v>
      </c>
      <c r="E152" s="45">
        <f>SUMIF('Emissions Data'!A:A, 'Tracked Data'!B152, 'Emissions Data'!R:R)</f>
        <v>14.244033232</v>
      </c>
      <c r="F152" s="45">
        <f>SUMIF('Domicile Data'!A:A, 'Tracked Data'!B152, 'Domicile Data'!D:D)</f>
        <v>11</v>
      </c>
      <c r="G152" s="45">
        <f>SUMIF('Emissions Data'!A:A, 'Tracked Data'!B152, 'Emissions Data'!Z:Z)</f>
        <v>15.336901712</v>
      </c>
      <c r="H152" s="45">
        <f>SUMIF('Domicile Data'!A:A, 'Tracked Data'!B152, 'Domicile Data'!E:E)</f>
        <v>11</v>
      </c>
      <c r="I152" s="45">
        <f>SUMIF('Emissions Data'!A:A, 'Tracked Data'!B152, 'Emissions Data'!AH:AH)</f>
        <v>16.680204944</v>
      </c>
      <c r="J152" s="45">
        <f>SUMIF('Domicile Data'!A:A, 'Tracked Data'!B152, 'Domicile Data'!F:F)</f>
        <v>13</v>
      </c>
      <c r="K152" s="45">
        <f>SUMIF('Emissions Data'!A:A, 'Tracked Data'!B152, 'Emissions Data'!AP:AP)</f>
        <v>15.020946239999999</v>
      </c>
      <c r="L152" s="45">
        <f>SUMIF('Domicile Data'!A:A, 'Tracked Data'!B152, 'Domicile Data'!G:G)</f>
        <v>12</v>
      </c>
      <c r="M152" s="45">
        <f>SUMIF('Emissions Data'!A:A, 'Tracked Data'!B152, 'Emissions Data'!AX:AX)</f>
        <v>13.931246736</v>
      </c>
      <c r="N152" s="45">
        <f>SUMIF('Domicile Data'!A:A, 'Tracked Data'!B152, 'Domicile Data'!H:H)</f>
        <v>11</v>
      </c>
      <c r="O152" s="45">
        <f>SUMIF('Emissions Data'!A:A, 'Tracked Data'!B152, 'Emissions Data'!BF:BF)</f>
        <v>22.796585568000001</v>
      </c>
      <c r="P152" s="45">
        <f>SUMIF('Domicile Data'!A:A, 'Tracked Data'!B152, 'Domicile Data'!I:I)</f>
        <v>18</v>
      </c>
      <c r="Q152" s="45">
        <f>SUMIF('Emissions Data'!A:A, 'Tracked Data'!B152, 'Emissions Data'!BN:BN)</f>
        <v>0</v>
      </c>
      <c r="R152" s="45">
        <f>SUMIF('Domicile Data'!A:A, 'Tracked Data'!B152, 'Domicile Data'!J:J)</f>
        <v>0</v>
      </c>
      <c r="S152" s="45">
        <f>SUMIF('Emissions Data'!A:A, 'Tracked Data'!B152, 'Emissions Data'!BV:BV)</f>
        <v>0</v>
      </c>
      <c r="T152" s="45">
        <f>SUMIF('Domicile Data'!A:A, 'Tracked Data'!B152, 'Domicile Data'!K:K)</f>
        <v>0</v>
      </c>
      <c r="U152" s="30">
        <f>SUMIF('Emissions Data'!A:A, 'Tracked Data'!B152, 'Emissions Data'!CD:CD)</f>
        <v>0</v>
      </c>
      <c r="V152" s="30">
        <f>SUMIF('Domicile Data'!A:A, 'Tracked Data'!B152, 'Domicile Data'!L:L)</f>
        <v>0</v>
      </c>
      <c r="W152" s="30">
        <f>SUMIF('Emissions Data'!A:A, 'Tracked Data'!B152, 'Emissions Data'!CL:CL)</f>
        <v>0</v>
      </c>
      <c r="X152" s="30">
        <f>SUMIF('Domicile Data'!A:A, 'Tracked Data'!B152, 'Domicile Data'!M:M)</f>
        <v>0</v>
      </c>
      <c r="Y152" s="30">
        <f>SUMIF('Emissions Data'!A:A, 'Tracked Data'!B152, 'Emissions Data'!CT:CT)</f>
        <v>0</v>
      </c>
      <c r="Z152" s="30">
        <f>SUMIF('Domicile Data'!A:A, 'Tracked Data'!B152, 'Domicile Data'!N:N)</f>
        <v>0</v>
      </c>
      <c r="AA152" s="30">
        <f>SUMIF('Emissions Data'!A:A, 'Tracked Data'!B152, 'Emissions Data'!DB:DB)</f>
        <v>0</v>
      </c>
      <c r="AB152" s="30">
        <f>SUMIF('Domicile Data'!A:A, 'Tracked Data'!B152, 'Domicile Data'!O:O)</f>
        <v>0</v>
      </c>
      <c r="AC152" s="30">
        <f>SUMIF('Emissions Data'!A:A, 'Tracked Data'!B152, 'Emissions Data'!DJ:DJ)</f>
        <v>0</v>
      </c>
      <c r="AD152" s="30">
        <f>SUMIF('Domicile Data'!A:A, 'Tracked Data'!B152, 'Domicile Data'!P:P)</f>
        <v>0</v>
      </c>
      <c r="AE152" s="30">
        <f>SUMIF('Emissions Data'!A:A, 'Tracked Data'!B152, 'Emissions Data'!DR:DR)</f>
        <v>0</v>
      </c>
      <c r="AF152" s="30">
        <f>SUMIF('Domicile Data'!A:A, 'Tracked Data'!B152, 'Domicile Data'!Q:Q)</f>
        <v>0</v>
      </c>
    </row>
    <row r="153" spans="2:32" x14ac:dyDescent="0.25">
      <c r="B153" t="s">
        <v>142</v>
      </c>
      <c r="C153" s="45">
        <f>SUMIF('Emissions Data'!A:A, 'Tracked Data'!B153, 'Emissions Data'!J:J)</f>
        <v>71.417643749999996</v>
      </c>
      <c r="D153" s="45">
        <f>SUMIF('Domicile Data'!A:A, 'Tracked Data'!B153, 'Domicile Data'!C:C)</f>
        <v>45</v>
      </c>
      <c r="E153" s="45">
        <f>SUMIF('Emissions Data'!A:A, 'Tracked Data'!B153, 'Emissions Data'!R:R)</f>
        <v>67.024416875000014</v>
      </c>
      <c r="F153" s="45">
        <f>SUMIF('Domicile Data'!A:A, 'Tracked Data'!B153, 'Domicile Data'!D:D)</f>
        <v>41</v>
      </c>
      <c r="G153" s="45">
        <f>SUMIF('Emissions Data'!A:A, 'Tracked Data'!B153, 'Emissions Data'!Z:Z)</f>
        <v>75.687175625000009</v>
      </c>
      <c r="H153" s="45">
        <f>SUMIF('Domicile Data'!A:A, 'Tracked Data'!B153, 'Domicile Data'!E:E)</f>
        <v>43</v>
      </c>
      <c r="I153" s="45">
        <f>SUMIF('Emissions Data'!A:A, 'Tracked Data'!B153, 'Emissions Data'!AH:AH)</f>
        <v>76.131569375000012</v>
      </c>
      <c r="J153" s="45">
        <f>SUMIF('Domicile Data'!A:A, 'Tracked Data'!B153, 'Domicile Data'!F:F)</f>
        <v>47</v>
      </c>
      <c r="K153" s="45">
        <f>SUMIF('Emissions Data'!A:A, 'Tracked Data'!B153, 'Emissions Data'!AP:AP)</f>
        <v>56.888887500000003</v>
      </c>
      <c r="L153" s="45">
        <f>SUMIF('Domicile Data'!A:A, 'Tracked Data'!B153, 'Domicile Data'!G:G)</f>
        <v>36</v>
      </c>
      <c r="M153" s="45">
        <f>SUMIF('Emissions Data'!A:A, 'Tracked Data'!B153, 'Emissions Data'!AX:AX)</f>
        <v>36.773420625000007</v>
      </c>
      <c r="N153" s="45">
        <f>SUMIF('Domicile Data'!A:A, 'Tracked Data'!B153, 'Domicile Data'!H:H)</f>
        <v>23</v>
      </c>
      <c r="O153" s="45">
        <f>SUMIF('Emissions Data'!A:A, 'Tracked Data'!B153, 'Emissions Data'!BF:BF)</f>
        <v>39.971109375000005</v>
      </c>
      <c r="P153" s="45">
        <f>SUMIF('Domicile Data'!A:A, 'Tracked Data'!B153, 'Domicile Data'!I:I)</f>
        <v>25</v>
      </c>
      <c r="Q153" s="45">
        <f>SUMIF('Emissions Data'!A:A, 'Tracked Data'!B153, 'Emissions Data'!BN:BN)</f>
        <v>0</v>
      </c>
      <c r="R153" s="45">
        <f>SUMIF('Domicile Data'!A:A, 'Tracked Data'!B153, 'Domicile Data'!J:J)</f>
        <v>0</v>
      </c>
      <c r="S153" s="45">
        <f>SUMIF('Emissions Data'!A:A, 'Tracked Data'!B153, 'Emissions Data'!BV:BV)</f>
        <v>0</v>
      </c>
      <c r="T153" s="45">
        <f>SUMIF('Domicile Data'!A:A, 'Tracked Data'!B153, 'Domicile Data'!K:K)</f>
        <v>0</v>
      </c>
      <c r="U153" s="30">
        <f>SUMIF('Emissions Data'!A:A, 'Tracked Data'!B153, 'Emissions Data'!CD:CD)</f>
        <v>0</v>
      </c>
      <c r="V153" s="30">
        <f>SUMIF('Domicile Data'!A:A, 'Tracked Data'!B153, 'Domicile Data'!L:L)</f>
        <v>0</v>
      </c>
      <c r="W153" s="30">
        <f>SUMIF('Emissions Data'!A:A, 'Tracked Data'!B153, 'Emissions Data'!CL:CL)</f>
        <v>0</v>
      </c>
      <c r="X153" s="30">
        <f>SUMIF('Domicile Data'!A:A, 'Tracked Data'!B153, 'Domicile Data'!M:M)</f>
        <v>0</v>
      </c>
      <c r="Y153" s="30">
        <f>SUMIF('Emissions Data'!A:A, 'Tracked Data'!B153, 'Emissions Data'!CT:CT)</f>
        <v>0</v>
      </c>
      <c r="Z153" s="30">
        <f>SUMIF('Domicile Data'!A:A, 'Tracked Data'!B153, 'Domicile Data'!N:N)</f>
        <v>0</v>
      </c>
      <c r="AA153" s="30">
        <f>SUMIF('Emissions Data'!A:A, 'Tracked Data'!B153, 'Emissions Data'!DB:DB)</f>
        <v>0</v>
      </c>
      <c r="AB153" s="30">
        <f>SUMIF('Domicile Data'!A:A, 'Tracked Data'!B153, 'Domicile Data'!O:O)</f>
        <v>0</v>
      </c>
      <c r="AC153" s="30">
        <f>SUMIF('Emissions Data'!A:A, 'Tracked Data'!B153, 'Emissions Data'!DJ:DJ)</f>
        <v>0</v>
      </c>
      <c r="AD153" s="30">
        <f>SUMIF('Domicile Data'!A:A, 'Tracked Data'!B153, 'Domicile Data'!P:P)</f>
        <v>0</v>
      </c>
      <c r="AE153" s="30">
        <f>SUMIF('Emissions Data'!A:A, 'Tracked Data'!B153, 'Emissions Data'!DR:DR)</f>
        <v>0</v>
      </c>
      <c r="AF153" s="30">
        <f>SUMIF('Domicile Data'!A:A, 'Tracked Data'!B153, 'Domicile Data'!Q:Q)</f>
        <v>0</v>
      </c>
    </row>
    <row r="154" spans="2:32" x14ac:dyDescent="0.25">
      <c r="B154" t="s">
        <v>143</v>
      </c>
      <c r="C154" s="45">
        <f>SUMIF('Emissions Data'!A:A, 'Tracked Data'!B154, 'Emissions Data'!J:J)</f>
        <v>0</v>
      </c>
      <c r="D154" s="45">
        <f>SUMIF('Domicile Data'!A:A, 'Tracked Data'!B154, 'Domicile Data'!C:C)</f>
        <v>0</v>
      </c>
      <c r="E154" s="45">
        <f>SUMIF('Emissions Data'!A:A, 'Tracked Data'!B154, 'Emissions Data'!R:R)</f>
        <v>0</v>
      </c>
      <c r="F154" s="45">
        <f>SUMIF('Domicile Data'!A:A, 'Tracked Data'!B154, 'Domicile Data'!D:D)</f>
        <v>0</v>
      </c>
      <c r="G154" s="45">
        <f>SUMIF('Emissions Data'!A:A, 'Tracked Data'!B154, 'Emissions Data'!Z:Z)</f>
        <v>0</v>
      </c>
      <c r="H154" s="45">
        <f>SUMIF('Domicile Data'!A:A, 'Tracked Data'!B154, 'Domicile Data'!E:E)</f>
        <v>0</v>
      </c>
      <c r="I154" s="45">
        <f>SUMIF('Emissions Data'!A:A, 'Tracked Data'!B154, 'Emissions Data'!AH:AH)</f>
        <v>0</v>
      </c>
      <c r="J154" s="45">
        <f>SUMIF('Domicile Data'!A:A, 'Tracked Data'!B154, 'Domicile Data'!F:F)</f>
        <v>0</v>
      </c>
      <c r="K154" s="45">
        <f>SUMIF('Emissions Data'!A:A, 'Tracked Data'!B154, 'Emissions Data'!AP:AP)</f>
        <v>0</v>
      </c>
      <c r="L154" s="45">
        <f>SUMIF('Domicile Data'!A:A, 'Tracked Data'!B154, 'Domicile Data'!G:G)</f>
        <v>0</v>
      </c>
      <c r="M154" s="45">
        <f>SUMIF('Emissions Data'!A:A, 'Tracked Data'!B154, 'Emissions Data'!AX:AX)</f>
        <v>0</v>
      </c>
      <c r="N154" s="45">
        <f>SUMIF('Domicile Data'!A:A, 'Tracked Data'!B154, 'Domicile Data'!H:H)</f>
        <v>0</v>
      </c>
      <c r="O154" s="45">
        <f>SUMIF('Emissions Data'!A:A, 'Tracked Data'!B154, 'Emissions Data'!BF:BF)</f>
        <v>0</v>
      </c>
      <c r="P154" s="45">
        <f>SUMIF('Domicile Data'!A:A, 'Tracked Data'!B154, 'Domicile Data'!I:I)</f>
        <v>0</v>
      </c>
      <c r="Q154" s="45">
        <f>SUMIF('Emissions Data'!A:A, 'Tracked Data'!B154, 'Emissions Data'!BN:BN)</f>
        <v>0</v>
      </c>
      <c r="R154" s="45">
        <f>SUMIF('Domicile Data'!A:A, 'Tracked Data'!B154, 'Domicile Data'!J:J)</f>
        <v>0</v>
      </c>
      <c r="S154" s="45">
        <f>SUMIF('Emissions Data'!A:A, 'Tracked Data'!B154, 'Emissions Data'!BV:BV)</f>
        <v>0</v>
      </c>
      <c r="T154" s="45">
        <f>SUMIF('Domicile Data'!A:A, 'Tracked Data'!B154, 'Domicile Data'!K:K)</f>
        <v>0</v>
      </c>
      <c r="U154" s="30">
        <f>SUMIF('Emissions Data'!A:A, 'Tracked Data'!B154, 'Emissions Data'!CD:CD)</f>
        <v>0</v>
      </c>
      <c r="V154" s="30">
        <f>SUMIF('Domicile Data'!A:A, 'Tracked Data'!B154, 'Domicile Data'!L:L)</f>
        <v>0</v>
      </c>
      <c r="W154" s="30">
        <f>SUMIF('Emissions Data'!A:A, 'Tracked Data'!B154, 'Emissions Data'!CL:CL)</f>
        <v>0</v>
      </c>
      <c r="X154" s="30">
        <f>SUMIF('Domicile Data'!A:A, 'Tracked Data'!B154, 'Domicile Data'!M:M)</f>
        <v>0</v>
      </c>
      <c r="Y154" s="30">
        <f>SUMIF('Emissions Data'!A:A, 'Tracked Data'!B154, 'Emissions Data'!CT:CT)</f>
        <v>0</v>
      </c>
      <c r="Z154" s="30">
        <f>SUMIF('Domicile Data'!A:A, 'Tracked Data'!B154, 'Domicile Data'!N:N)</f>
        <v>0</v>
      </c>
      <c r="AA154" s="30">
        <f>SUMIF('Emissions Data'!A:A, 'Tracked Data'!B154, 'Emissions Data'!DB:DB)</f>
        <v>0</v>
      </c>
      <c r="AB154" s="30">
        <f>SUMIF('Domicile Data'!A:A, 'Tracked Data'!B154, 'Domicile Data'!O:O)</f>
        <v>0</v>
      </c>
      <c r="AC154" s="30">
        <f>SUMIF('Emissions Data'!A:A, 'Tracked Data'!B154, 'Emissions Data'!DJ:DJ)</f>
        <v>0</v>
      </c>
      <c r="AD154" s="30">
        <f>SUMIF('Domicile Data'!A:A, 'Tracked Data'!B154, 'Domicile Data'!P:P)</f>
        <v>0</v>
      </c>
      <c r="AE154" s="30">
        <f>SUMIF('Emissions Data'!A:A, 'Tracked Data'!B154, 'Emissions Data'!DR:DR)</f>
        <v>0</v>
      </c>
      <c r="AF154" s="30">
        <f>SUMIF('Domicile Data'!A:A, 'Tracked Data'!B154, 'Domicile Data'!Q:Q)</f>
        <v>0</v>
      </c>
    </row>
    <row r="155" spans="2:32" x14ac:dyDescent="0.25">
      <c r="B155" t="s">
        <v>144</v>
      </c>
      <c r="C155" s="45">
        <f>SUMIF('Emissions Data'!A:A, 'Tracked Data'!B155, 'Emissions Data'!J:J)</f>
        <v>0.73958919280000013</v>
      </c>
      <c r="D155" s="45">
        <f>SUMIF('Domicile Data'!A:A, 'Tracked Data'!B155, 'Domicile Data'!C:C)</f>
        <v>1</v>
      </c>
      <c r="E155" s="45">
        <f>SUMIF('Emissions Data'!A:A, 'Tracked Data'!B155, 'Emissions Data'!R:R)</f>
        <v>0.76181012440000018</v>
      </c>
      <c r="F155" s="45">
        <f>SUMIF('Domicile Data'!A:A, 'Tracked Data'!B155, 'Domicile Data'!D:D)</f>
        <v>1</v>
      </c>
      <c r="G155" s="45">
        <f>SUMIF('Emissions Data'!A:A, 'Tracked Data'!B155, 'Emissions Data'!Z:Z)</f>
        <v>0.82025974040000016</v>
      </c>
      <c r="H155" s="45">
        <f>SUMIF('Domicile Data'!A:A, 'Tracked Data'!B155, 'Domicile Data'!E:E)</f>
        <v>1</v>
      </c>
      <c r="I155" s="45">
        <f>SUMIF('Emissions Data'!A:A, 'Tracked Data'!B155, 'Emissions Data'!AH:AH)</f>
        <v>0.75485663560000005</v>
      </c>
      <c r="J155" s="45">
        <f>SUMIF('Domicile Data'!A:A, 'Tracked Data'!B155, 'Domicile Data'!F:F)</f>
        <v>1</v>
      </c>
      <c r="K155" s="45">
        <f>SUMIF('Emissions Data'!A:A, 'Tracked Data'!B155, 'Emissions Data'!AP:AP)</f>
        <v>0.73641477400000011</v>
      </c>
      <c r="L155" s="45">
        <f>SUMIF('Domicile Data'!A:A, 'Tracked Data'!B155, 'Domicile Data'!G:G)</f>
        <v>1</v>
      </c>
      <c r="M155" s="45">
        <f>SUMIF('Emissions Data'!A:A, 'Tracked Data'!B155, 'Emissions Data'!AX:AX)</f>
        <v>0.74508144120000019</v>
      </c>
      <c r="N155" s="45">
        <f>SUMIF('Domicile Data'!A:A, 'Tracked Data'!B155, 'Domicile Data'!H:H)</f>
        <v>1</v>
      </c>
      <c r="O155" s="45">
        <f>SUMIF('Emissions Data'!A:A, 'Tracked Data'!B155, 'Emissions Data'!BF:BF)</f>
        <v>0.74508144120000019</v>
      </c>
      <c r="P155" s="45">
        <f>SUMIF('Domicile Data'!A:A, 'Tracked Data'!B155, 'Domicile Data'!I:I)</f>
        <v>1</v>
      </c>
      <c r="Q155" s="45">
        <f>SUMIF('Emissions Data'!A:A, 'Tracked Data'!B155, 'Emissions Data'!BN:BN)</f>
        <v>0</v>
      </c>
      <c r="R155" s="45">
        <f>SUMIF('Domicile Data'!A:A, 'Tracked Data'!B155, 'Domicile Data'!J:J)</f>
        <v>0</v>
      </c>
      <c r="S155" s="45">
        <f>SUMIF('Emissions Data'!A:A, 'Tracked Data'!B155, 'Emissions Data'!BV:BV)</f>
        <v>0</v>
      </c>
      <c r="T155" s="45">
        <f>SUMIF('Domicile Data'!A:A, 'Tracked Data'!B155, 'Domicile Data'!K:K)</f>
        <v>0</v>
      </c>
      <c r="U155" s="30">
        <f>SUMIF('Emissions Data'!A:A, 'Tracked Data'!B155, 'Emissions Data'!CD:CD)</f>
        <v>0</v>
      </c>
      <c r="V155" s="30">
        <f>SUMIF('Domicile Data'!A:A, 'Tracked Data'!B155, 'Domicile Data'!L:L)</f>
        <v>0</v>
      </c>
      <c r="W155" s="30">
        <f>SUMIF('Emissions Data'!A:A, 'Tracked Data'!B155, 'Emissions Data'!CL:CL)</f>
        <v>0</v>
      </c>
      <c r="X155" s="30">
        <f>SUMIF('Domicile Data'!A:A, 'Tracked Data'!B155, 'Domicile Data'!M:M)</f>
        <v>0</v>
      </c>
      <c r="Y155" s="30">
        <f>SUMIF('Emissions Data'!A:A, 'Tracked Data'!B155, 'Emissions Data'!CT:CT)</f>
        <v>0</v>
      </c>
      <c r="Z155" s="30">
        <f>SUMIF('Domicile Data'!A:A, 'Tracked Data'!B155, 'Domicile Data'!N:N)</f>
        <v>0</v>
      </c>
      <c r="AA155" s="30">
        <f>SUMIF('Emissions Data'!A:A, 'Tracked Data'!B155, 'Emissions Data'!DB:DB)</f>
        <v>0</v>
      </c>
      <c r="AB155" s="30">
        <f>SUMIF('Domicile Data'!A:A, 'Tracked Data'!B155, 'Domicile Data'!O:O)</f>
        <v>0</v>
      </c>
      <c r="AC155" s="30">
        <f>SUMIF('Emissions Data'!A:A, 'Tracked Data'!B155, 'Emissions Data'!DJ:DJ)</f>
        <v>0</v>
      </c>
      <c r="AD155" s="30">
        <f>SUMIF('Domicile Data'!A:A, 'Tracked Data'!B155, 'Domicile Data'!P:P)</f>
        <v>0</v>
      </c>
      <c r="AE155" s="30">
        <f>SUMIF('Emissions Data'!A:A, 'Tracked Data'!B155, 'Emissions Data'!DR:DR)</f>
        <v>0</v>
      </c>
      <c r="AF155" s="30">
        <f>SUMIF('Domicile Data'!A:A, 'Tracked Data'!B155, 'Domicile Data'!Q:Q)</f>
        <v>0</v>
      </c>
    </row>
    <row r="156" spans="2:32" x14ac:dyDescent="0.25">
      <c r="B156" t="s">
        <v>145</v>
      </c>
      <c r="C156" s="45">
        <f>SUMIF('Emissions Data'!A:A, 'Tracked Data'!B156, 'Emissions Data'!J:J)</f>
        <v>62.042731760000009</v>
      </c>
      <c r="D156" s="45">
        <f>SUMIF('Domicile Data'!A:A, 'Tracked Data'!B156, 'Domicile Data'!C:C)</f>
        <v>40</v>
      </c>
      <c r="E156" s="45">
        <f>SUMIF('Emissions Data'!A:A, 'Tracked Data'!B156, 'Emissions Data'!R:R)</f>
        <v>67.102143654000017</v>
      </c>
      <c r="F156" s="45">
        <f>SUMIF('Domicile Data'!A:A, 'Tracked Data'!B156, 'Domicile Data'!D:D)</f>
        <v>42</v>
      </c>
      <c r="G156" s="45">
        <f>SUMIF('Emissions Data'!A:A, 'Tracked Data'!B156, 'Emissions Data'!Z:Z)</f>
        <v>75.691033747999995</v>
      </c>
      <c r="H156" s="45">
        <f>SUMIF('Domicile Data'!A:A, 'Tracked Data'!B156, 'Domicile Data'!E:E)</f>
        <v>44</v>
      </c>
      <c r="I156" s="45">
        <f>SUMIF('Emissions Data'!A:A, 'Tracked Data'!B156, 'Emissions Data'!AH:AH)</f>
        <v>80.737447863</v>
      </c>
      <c r="J156" s="45">
        <f>SUMIF('Domicile Data'!A:A, 'Tracked Data'!B156, 'Domicile Data'!F:F)</f>
        <v>51</v>
      </c>
      <c r="K156" s="45">
        <f>SUMIF('Emissions Data'!A:A, 'Tracked Data'!B156, 'Emissions Data'!AP:AP)</f>
        <v>69.498490275000009</v>
      </c>
      <c r="L156" s="45">
        <f>SUMIF('Domicile Data'!A:A, 'Tracked Data'!B156, 'Domicile Data'!G:G)</f>
        <v>45</v>
      </c>
      <c r="M156" s="45">
        <f>SUMIF('Emissions Data'!A:A, 'Tracked Data'!B156, 'Emissions Data'!AX:AX)</f>
        <v>87.504852456000023</v>
      </c>
      <c r="N156" s="45">
        <f>SUMIF('Domicile Data'!A:A, 'Tracked Data'!B156, 'Domicile Data'!H:H)</f>
        <v>56</v>
      </c>
      <c r="O156" s="45">
        <f>SUMIF('Emissions Data'!A:A, 'Tracked Data'!B156, 'Emissions Data'!BF:BF)</f>
        <v>82.817092503000026</v>
      </c>
      <c r="P156" s="45">
        <f>SUMIF('Domicile Data'!A:A, 'Tracked Data'!B156, 'Domicile Data'!I:I)</f>
        <v>53</v>
      </c>
      <c r="Q156" s="45">
        <f>SUMIF('Emissions Data'!A:A, 'Tracked Data'!B156, 'Emissions Data'!BN:BN)</f>
        <v>0</v>
      </c>
      <c r="R156" s="45">
        <f>SUMIF('Domicile Data'!A:A, 'Tracked Data'!B156, 'Domicile Data'!J:J)</f>
        <v>0</v>
      </c>
      <c r="S156" s="45">
        <f>SUMIF('Emissions Data'!A:A, 'Tracked Data'!B156, 'Emissions Data'!BV:BV)</f>
        <v>0</v>
      </c>
      <c r="T156" s="45">
        <f>SUMIF('Domicile Data'!A:A, 'Tracked Data'!B156, 'Domicile Data'!K:K)</f>
        <v>0</v>
      </c>
      <c r="U156" s="30">
        <f>SUMIF('Emissions Data'!A:A, 'Tracked Data'!B156, 'Emissions Data'!CD:CD)</f>
        <v>0</v>
      </c>
      <c r="V156" s="30">
        <f>SUMIF('Domicile Data'!A:A, 'Tracked Data'!B156, 'Domicile Data'!L:L)</f>
        <v>0</v>
      </c>
      <c r="W156" s="30">
        <f>SUMIF('Emissions Data'!A:A, 'Tracked Data'!B156, 'Emissions Data'!CL:CL)</f>
        <v>0</v>
      </c>
      <c r="X156" s="30">
        <f>SUMIF('Domicile Data'!A:A, 'Tracked Data'!B156, 'Domicile Data'!M:M)</f>
        <v>0</v>
      </c>
      <c r="Y156" s="30">
        <f>SUMIF('Emissions Data'!A:A, 'Tracked Data'!B156, 'Emissions Data'!CT:CT)</f>
        <v>0</v>
      </c>
      <c r="Z156" s="30">
        <f>SUMIF('Domicile Data'!A:A, 'Tracked Data'!B156, 'Domicile Data'!N:N)</f>
        <v>0</v>
      </c>
      <c r="AA156" s="30">
        <f>SUMIF('Emissions Data'!A:A, 'Tracked Data'!B156, 'Emissions Data'!DB:DB)</f>
        <v>0</v>
      </c>
      <c r="AB156" s="30">
        <f>SUMIF('Domicile Data'!A:A, 'Tracked Data'!B156, 'Domicile Data'!O:O)</f>
        <v>0</v>
      </c>
      <c r="AC156" s="30">
        <f>SUMIF('Emissions Data'!A:A, 'Tracked Data'!B156, 'Emissions Data'!DJ:DJ)</f>
        <v>0</v>
      </c>
      <c r="AD156" s="30">
        <f>SUMIF('Domicile Data'!A:A, 'Tracked Data'!B156, 'Domicile Data'!P:P)</f>
        <v>0</v>
      </c>
      <c r="AE156" s="30">
        <f>SUMIF('Emissions Data'!A:A, 'Tracked Data'!B156, 'Emissions Data'!DR:DR)</f>
        <v>0</v>
      </c>
      <c r="AF156" s="30">
        <f>SUMIF('Domicile Data'!A:A, 'Tracked Data'!B156, 'Domicile Data'!Q:Q)</f>
        <v>0</v>
      </c>
    </row>
    <row r="157" spans="2:32" x14ac:dyDescent="0.25">
      <c r="B157" t="s">
        <v>146</v>
      </c>
      <c r="C157" s="45">
        <f>SUMIF('Emissions Data'!A:A, 'Tracked Data'!B157, 'Emissions Data'!J:J)</f>
        <v>0</v>
      </c>
      <c r="D157" s="45">
        <f>SUMIF('Domicile Data'!A:A, 'Tracked Data'!B157, 'Domicile Data'!C:C)</f>
        <v>0</v>
      </c>
      <c r="E157" s="45">
        <f>SUMIF('Emissions Data'!A:A, 'Tracked Data'!B157, 'Emissions Data'!R:R)</f>
        <v>1.8497915072</v>
      </c>
      <c r="F157" s="45">
        <f>SUMIF('Domicile Data'!A:A, 'Tracked Data'!B157, 'Domicile Data'!D:D)</f>
        <v>1</v>
      </c>
      <c r="G157" s="45">
        <f>SUMIF('Emissions Data'!A:A, 'Tracked Data'!B157, 'Emissions Data'!Z:Z)</f>
        <v>0</v>
      </c>
      <c r="H157" s="45">
        <f>SUMIF('Domicile Data'!A:A, 'Tracked Data'!B157, 'Domicile Data'!E:E)</f>
        <v>0</v>
      </c>
      <c r="I157" s="45">
        <f>SUMIF('Emissions Data'!A:A, 'Tracked Data'!B157, 'Emissions Data'!AH:AH)</f>
        <v>0</v>
      </c>
      <c r="J157" s="45">
        <f>SUMIF('Domicile Data'!A:A, 'Tracked Data'!B157, 'Domicile Data'!F:F)</f>
        <v>0</v>
      </c>
      <c r="K157" s="45">
        <f>SUMIF('Emissions Data'!A:A, 'Tracked Data'!B157, 'Emissions Data'!AP:AP)</f>
        <v>0</v>
      </c>
      <c r="L157" s="45">
        <f>SUMIF('Domicile Data'!A:A, 'Tracked Data'!B157, 'Domicile Data'!G:G)</f>
        <v>0</v>
      </c>
      <c r="M157" s="45">
        <f>SUMIF('Emissions Data'!A:A, 'Tracked Data'!B157, 'Emissions Data'!AX:AX)</f>
        <v>0</v>
      </c>
      <c r="N157" s="45">
        <f>SUMIF('Domicile Data'!A:A, 'Tracked Data'!B157, 'Domicile Data'!H:H)</f>
        <v>0</v>
      </c>
      <c r="O157" s="45">
        <f>SUMIF('Emissions Data'!A:A, 'Tracked Data'!B157, 'Emissions Data'!BF:BF)</f>
        <v>0</v>
      </c>
      <c r="P157" s="45">
        <f>SUMIF('Domicile Data'!A:A, 'Tracked Data'!B157, 'Domicile Data'!I:I)</f>
        <v>0</v>
      </c>
      <c r="Q157" s="45">
        <f>SUMIF('Emissions Data'!A:A, 'Tracked Data'!B157, 'Emissions Data'!BN:BN)</f>
        <v>0</v>
      </c>
      <c r="R157" s="45">
        <f>SUMIF('Domicile Data'!A:A, 'Tracked Data'!B157, 'Domicile Data'!J:J)</f>
        <v>0</v>
      </c>
      <c r="S157" s="45">
        <f>SUMIF('Emissions Data'!A:A, 'Tracked Data'!B157, 'Emissions Data'!BV:BV)</f>
        <v>0</v>
      </c>
      <c r="T157" s="45">
        <f>SUMIF('Domicile Data'!A:A, 'Tracked Data'!B157, 'Domicile Data'!K:K)</f>
        <v>0</v>
      </c>
      <c r="U157" s="30">
        <f>SUMIF('Emissions Data'!A:A, 'Tracked Data'!B157, 'Emissions Data'!CD:CD)</f>
        <v>0</v>
      </c>
      <c r="V157" s="30">
        <f>SUMIF('Domicile Data'!A:A, 'Tracked Data'!B157, 'Domicile Data'!L:L)</f>
        <v>0</v>
      </c>
      <c r="W157" s="30">
        <f>SUMIF('Emissions Data'!A:A, 'Tracked Data'!B157, 'Emissions Data'!CL:CL)</f>
        <v>0</v>
      </c>
      <c r="X157" s="30">
        <f>SUMIF('Domicile Data'!A:A, 'Tracked Data'!B157, 'Domicile Data'!M:M)</f>
        <v>0</v>
      </c>
      <c r="Y157" s="30">
        <f>SUMIF('Emissions Data'!A:A, 'Tracked Data'!B157, 'Emissions Data'!CT:CT)</f>
        <v>0</v>
      </c>
      <c r="Z157" s="30">
        <f>SUMIF('Domicile Data'!A:A, 'Tracked Data'!B157, 'Domicile Data'!N:N)</f>
        <v>0</v>
      </c>
      <c r="AA157" s="30">
        <f>SUMIF('Emissions Data'!A:A, 'Tracked Data'!B157, 'Emissions Data'!DB:DB)</f>
        <v>0</v>
      </c>
      <c r="AB157" s="30">
        <f>SUMIF('Domicile Data'!A:A, 'Tracked Data'!B157, 'Domicile Data'!O:O)</f>
        <v>0</v>
      </c>
      <c r="AC157" s="30">
        <f>SUMIF('Emissions Data'!A:A, 'Tracked Data'!B157, 'Emissions Data'!DJ:DJ)</f>
        <v>0</v>
      </c>
      <c r="AD157" s="30">
        <f>SUMIF('Domicile Data'!A:A, 'Tracked Data'!B157, 'Domicile Data'!P:P)</f>
        <v>0</v>
      </c>
      <c r="AE157" s="30">
        <f>SUMIF('Emissions Data'!A:A, 'Tracked Data'!B157, 'Emissions Data'!DR:DR)</f>
        <v>0</v>
      </c>
      <c r="AF157" s="30">
        <f>SUMIF('Domicile Data'!A:A, 'Tracked Data'!B157, 'Domicile Data'!Q:Q)</f>
        <v>0</v>
      </c>
    </row>
    <row r="158" spans="2:32" x14ac:dyDescent="0.25">
      <c r="B158" t="s">
        <v>147</v>
      </c>
      <c r="C158" s="45">
        <f>SUMIF('Emissions Data'!A:A, 'Tracked Data'!B158, 'Emissions Data'!J:J)</f>
        <v>0</v>
      </c>
      <c r="D158" s="45">
        <f>SUMIF('Domicile Data'!A:A, 'Tracked Data'!B158, 'Domicile Data'!C:C)</f>
        <v>0</v>
      </c>
      <c r="E158" s="45">
        <f>SUMIF('Emissions Data'!A:A, 'Tracked Data'!B158, 'Emissions Data'!R:R)</f>
        <v>3.0280030820000001</v>
      </c>
      <c r="F158" s="45">
        <f>SUMIF('Domicile Data'!A:A, 'Tracked Data'!B158, 'Domicile Data'!D:D)</f>
        <v>1</v>
      </c>
      <c r="G158" s="45">
        <f>SUMIF('Emissions Data'!A:A, 'Tracked Data'!B158, 'Emissions Data'!Z:Z)</f>
        <v>0</v>
      </c>
      <c r="H158" s="45">
        <f>SUMIF('Domicile Data'!A:A, 'Tracked Data'!B158, 'Domicile Data'!E:E)</f>
        <v>0</v>
      </c>
      <c r="I158" s="45">
        <f>SUMIF('Emissions Data'!A:A, 'Tracked Data'!B158, 'Emissions Data'!AH:AH)</f>
        <v>0</v>
      </c>
      <c r="J158" s="45">
        <f>SUMIF('Domicile Data'!A:A, 'Tracked Data'!B158, 'Domicile Data'!F:F)</f>
        <v>0</v>
      </c>
      <c r="K158" s="45">
        <f>SUMIF('Emissions Data'!A:A, 'Tracked Data'!B158, 'Emissions Data'!AP:AP)</f>
        <v>2.9270629700000002</v>
      </c>
      <c r="L158" s="45">
        <f>SUMIF('Domicile Data'!A:A, 'Tracked Data'!B158, 'Domicile Data'!G:G)</f>
        <v>1</v>
      </c>
      <c r="M158" s="45">
        <f>SUMIF('Emissions Data'!A:A, 'Tracked Data'!B158, 'Emissions Data'!AX:AX)</f>
        <v>2.9615107860000003</v>
      </c>
      <c r="N158" s="45">
        <f>SUMIF('Domicile Data'!A:A, 'Tracked Data'!B158, 'Domicile Data'!H:H)</f>
        <v>1</v>
      </c>
      <c r="O158" s="45">
        <f>SUMIF('Emissions Data'!A:A, 'Tracked Data'!B158, 'Emissions Data'!BF:BF)</f>
        <v>2.9615107860000003</v>
      </c>
      <c r="P158" s="45">
        <f>SUMIF('Domicile Data'!A:A, 'Tracked Data'!B158, 'Domicile Data'!I:I)</f>
        <v>1</v>
      </c>
      <c r="Q158" s="45">
        <f>SUMIF('Emissions Data'!A:A, 'Tracked Data'!B158, 'Emissions Data'!BN:BN)</f>
        <v>0</v>
      </c>
      <c r="R158" s="45">
        <f>SUMIF('Domicile Data'!A:A, 'Tracked Data'!B158, 'Domicile Data'!J:J)</f>
        <v>0</v>
      </c>
      <c r="S158" s="45">
        <f>SUMIF('Emissions Data'!A:A, 'Tracked Data'!B158, 'Emissions Data'!BV:BV)</f>
        <v>0</v>
      </c>
      <c r="T158" s="45">
        <f>SUMIF('Domicile Data'!A:A, 'Tracked Data'!B158, 'Domicile Data'!K:K)</f>
        <v>0</v>
      </c>
      <c r="U158" s="30">
        <f>SUMIF('Emissions Data'!A:A, 'Tracked Data'!B158, 'Emissions Data'!CD:CD)</f>
        <v>0</v>
      </c>
      <c r="V158" s="30">
        <f>SUMIF('Domicile Data'!A:A, 'Tracked Data'!B158, 'Domicile Data'!L:L)</f>
        <v>0</v>
      </c>
      <c r="W158" s="30">
        <f>SUMIF('Emissions Data'!A:A, 'Tracked Data'!B158, 'Emissions Data'!CL:CL)</f>
        <v>0</v>
      </c>
      <c r="X158" s="30">
        <f>SUMIF('Domicile Data'!A:A, 'Tracked Data'!B158, 'Domicile Data'!M:M)</f>
        <v>0</v>
      </c>
      <c r="Y158" s="30">
        <f>SUMIF('Emissions Data'!A:A, 'Tracked Data'!B158, 'Emissions Data'!CT:CT)</f>
        <v>0</v>
      </c>
      <c r="Z158" s="30">
        <f>SUMIF('Domicile Data'!A:A, 'Tracked Data'!B158, 'Domicile Data'!N:N)</f>
        <v>0</v>
      </c>
      <c r="AA158" s="30">
        <f>SUMIF('Emissions Data'!A:A, 'Tracked Data'!B158, 'Emissions Data'!DB:DB)</f>
        <v>0</v>
      </c>
      <c r="AB158" s="30">
        <f>SUMIF('Domicile Data'!A:A, 'Tracked Data'!B158, 'Domicile Data'!O:O)</f>
        <v>0</v>
      </c>
      <c r="AC158" s="30">
        <f>SUMIF('Emissions Data'!A:A, 'Tracked Data'!B158, 'Emissions Data'!DJ:DJ)</f>
        <v>0</v>
      </c>
      <c r="AD158" s="30">
        <f>SUMIF('Domicile Data'!A:A, 'Tracked Data'!B158, 'Domicile Data'!P:P)</f>
        <v>0</v>
      </c>
      <c r="AE158" s="30">
        <f>SUMIF('Emissions Data'!A:A, 'Tracked Data'!B158, 'Emissions Data'!DR:DR)</f>
        <v>0</v>
      </c>
      <c r="AF158" s="30">
        <f>SUMIF('Domicile Data'!A:A, 'Tracked Data'!B158, 'Domicile Data'!Q:Q)</f>
        <v>0</v>
      </c>
    </row>
    <row r="159" spans="2:32" x14ac:dyDescent="0.25">
      <c r="B159" t="s">
        <v>148</v>
      </c>
      <c r="C159" s="45">
        <f>SUMIF('Emissions Data'!A:A, 'Tracked Data'!B159, 'Emissions Data'!J:J)</f>
        <v>7.2191100959999996</v>
      </c>
      <c r="D159" s="45">
        <f>SUMIF('Domicile Data'!A:A, 'Tracked Data'!B159, 'Domicile Data'!C:C)</f>
        <v>6</v>
      </c>
      <c r="E159" s="45">
        <f>SUMIF('Emissions Data'!A:A, 'Tracked Data'!B159, 'Emissions Data'!R:R)</f>
        <v>6.1966733399999994</v>
      </c>
      <c r="F159" s="45">
        <f>SUMIF('Domicile Data'!A:A, 'Tracked Data'!B159, 'Domicile Data'!D:D)</f>
        <v>5</v>
      </c>
      <c r="G159" s="45">
        <f>SUMIF('Emissions Data'!A:A, 'Tracked Data'!B159, 'Emissions Data'!Z:Z)</f>
        <v>10.675377504</v>
      </c>
      <c r="H159" s="45">
        <f>SUMIF('Domicile Data'!A:A, 'Tracked Data'!B159, 'Domicile Data'!E:E)</f>
        <v>8</v>
      </c>
      <c r="I159" s="45">
        <f>SUMIF('Emissions Data'!A:A, 'Tracked Data'!B159, 'Emissions Data'!AH:AH)</f>
        <v>24.560450639999996</v>
      </c>
      <c r="J159" s="45">
        <f>SUMIF('Domicile Data'!A:A, 'Tracked Data'!B159, 'Domicile Data'!F:F)</f>
        <v>20</v>
      </c>
      <c r="K159" s="45">
        <f>SUMIF('Emissions Data'!A:A, 'Tracked Data'!B159, 'Emissions Data'!AP:AP)</f>
        <v>22.762394819999997</v>
      </c>
      <c r="L159" s="45">
        <f>SUMIF('Domicile Data'!A:A, 'Tracked Data'!B159, 'Domicile Data'!G:G)</f>
        <v>19</v>
      </c>
      <c r="M159" s="45">
        <f>SUMIF('Emissions Data'!A:A, 'Tracked Data'!B159, 'Emissions Data'!AX:AX)</f>
        <v>13.333319604</v>
      </c>
      <c r="N159" s="45">
        <f>SUMIF('Domicile Data'!A:A, 'Tracked Data'!B159, 'Domicile Data'!H:H)</f>
        <v>11</v>
      </c>
      <c r="O159" s="45">
        <f>SUMIF('Emissions Data'!A:A, 'Tracked Data'!B159, 'Emissions Data'!BF:BF)</f>
        <v>14.545439567999999</v>
      </c>
      <c r="P159" s="45">
        <f>SUMIF('Domicile Data'!A:A, 'Tracked Data'!B159, 'Domicile Data'!I:I)</f>
        <v>12</v>
      </c>
      <c r="Q159" s="45">
        <f>SUMIF('Emissions Data'!A:A, 'Tracked Data'!B159, 'Emissions Data'!BN:BN)</f>
        <v>0</v>
      </c>
      <c r="R159" s="45">
        <f>SUMIF('Domicile Data'!A:A, 'Tracked Data'!B159, 'Domicile Data'!J:J)</f>
        <v>0</v>
      </c>
      <c r="S159" s="45">
        <f>SUMIF('Emissions Data'!A:A, 'Tracked Data'!B159, 'Emissions Data'!BV:BV)</f>
        <v>0</v>
      </c>
      <c r="T159" s="45">
        <f>SUMIF('Domicile Data'!A:A, 'Tracked Data'!B159, 'Domicile Data'!K:K)</f>
        <v>0</v>
      </c>
      <c r="U159" s="30">
        <f>SUMIF('Emissions Data'!A:A, 'Tracked Data'!B159, 'Emissions Data'!CD:CD)</f>
        <v>0</v>
      </c>
      <c r="V159" s="30">
        <f>SUMIF('Domicile Data'!A:A, 'Tracked Data'!B159, 'Domicile Data'!L:L)</f>
        <v>0</v>
      </c>
      <c r="W159" s="30">
        <f>SUMIF('Emissions Data'!A:A, 'Tracked Data'!B159, 'Emissions Data'!CL:CL)</f>
        <v>0</v>
      </c>
      <c r="X159" s="30">
        <f>SUMIF('Domicile Data'!A:A, 'Tracked Data'!B159, 'Domicile Data'!M:M)</f>
        <v>0</v>
      </c>
      <c r="Y159" s="30">
        <f>SUMIF('Emissions Data'!A:A, 'Tracked Data'!B159, 'Emissions Data'!CT:CT)</f>
        <v>0</v>
      </c>
      <c r="Z159" s="30">
        <f>SUMIF('Domicile Data'!A:A, 'Tracked Data'!B159, 'Domicile Data'!N:N)</f>
        <v>0</v>
      </c>
      <c r="AA159" s="30">
        <f>SUMIF('Emissions Data'!A:A, 'Tracked Data'!B159, 'Emissions Data'!DB:DB)</f>
        <v>0</v>
      </c>
      <c r="AB159" s="30">
        <f>SUMIF('Domicile Data'!A:A, 'Tracked Data'!B159, 'Domicile Data'!O:O)</f>
        <v>0</v>
      </c>
      <c r="AC159" s="30">
        <f>SUMIF('Emissions Data'!A:A, 'Tracked Data'!B159, 'Emissions Data'!DJ:DJ)</f>
        <v>0</v>
      </c>
      <c r="AD159" s="30">
        <f>SUMIF('Domicile Data'!A:A, 'Tracked Data'!B159, 'Domicile Data'!P:P)</f>
        <v>0</v>
      </c>
      <c r="AE159" s="30">
        <f>SUMIF('Emissions Data'!A:A, 'Tracked Data'!B159, 'Emissions Data'!DR:DR)</f>
        <v>0</v>
      </c>
      <c r="AF159" s="30">
        <f>SUMIF('Domicile Data'!A:A, 'Tracked Data'!B159, 'Domicile Data'!Q:Q)</f>
        <v>0</v>
      </c>
    </row>
    <row r="160" spans="2:32" x14ac:dyDescent="0.25">
      <c r="B160" t="s">
        <v>149</v>
      </c>
      <c r="C160" s="45">
        <f>SUMIF('Emissions Data'!A:A, 'Tracked Data'!B160, 'Emissions Data'!J:J)</f>
        <v>3.0062334715999999</v>
      </c>
      <c r="D160" s="45">
        <f>SUMIF('Domicile Data'!A:A, 'Tracked Data'!B160, 'Domicile Data'!C:C)</f>
        <v>1</v>
      </c>
      <c r="E160" s="45">
        <f>SUMIF('Emissions Data'!A:A, 'Tracked Data'!B160, 'Emissions Data'!R:R)</f>
        <v>0</v>
      </c>
      <c r="F160" s="45">
        <f>SUMIF('Domicile Data'!A:A, 'Tracked Data'!B160, 'Domicile Data'!D:D)</f>
        <v>0</v>
      </c>
      <c r="G160" s="45">
        <f>SUMIF('Emissions Data'!A:A, 'Tracked Data'!B160, 'Emissions Data'!Z:Z)</f>
        <v>0</v>
      </c>
      <c r="H160" s="45">
        <f>SUMIF('Domicile Data'!A:A, 'Tracked Data'!B160, 'Domicile Data'!E:E)</f>
        <v>0</v>
      </c>
      <c r="I160" s="45">
        <f>SUMIF('Emissions Data'!A:A, 'Tracked Data'!B160, 'Emissions Data'!AH:AH)</f>
        <v>9.2048747045999981</v>
      </c>
      <c r="J160" s="45">
        <f>SUMIF('Domicile Data'!A:A, 'Tracked Data'!B160, 'Domicile Data'!F:F)</f>
        <v>3</v>
      </c>
      <c r="K160" s="45">
        <f>SUMIF('Emissions Data'!A:A, 'Tracked Data'!B160, 'Emissions Data'!AP:AP)</f>
        <v>5.9866606059999992</v>
      </c>
      <c r="L160" s="45">
        <f>SUMIF('Domicile Data'!A:A, 'Tracked Data'!B160, 'Domicile Data'!G:G)</f>
        <v>2</v>
      </c>
      <c r="M160" s="45">
        <f>SUMIF('Emissions Data'!A:A, 'Tracked Data'!B160, 'Emissions Data'!AX:AX)</f>
        <v>3.0285580014</v>
      </c>
      <c r="N160" s="45">
        <f>SUMIF('Domicile Data'!A:A, 'Tracked Data'!B160, 'Domicile Data'!H:H)</f>
        <v>1</v>
      </c>
      <c r="O160" s="45">
        <f>SUMIF('Emissions Data'!A:A, 'Tracked Data'!B160, 'Emissions Data'!BF:BF)</f>
        <v>0</v>
      </c>
      <c r="P160" s="45">
        <f>SUMIF('Domicile Data'!A:A, 'Tracked Data'!B160, 'Domicile Data'!I:I)</f>
        <v>0</v>
      </c>
      <c r="Q160" s="45">
        <f>SUMIF('Emissions Data'!A:A, 'Tracked Data'!B160, 'Emissions Data'!BN:BN)</f>
        <v>0</v>
      </c>
      <c r="R160" s="45">
        <f>SUMIF('Domicile Data'!A:A, 'Tracked Data'!B160, 'Domicile Data'!J:J)</f>
        <v>0</v>
      </c>
      <c r="S160" s="45">
        <f>SUMIF('Emissions Data'!A:A, 'Tracked Data'!B160, 'Emissions Data'!BV:BV)</f>
        <v>0</v>
      </c>
      <c r="T160" s="45">
        <f>SUMIF('Domicile Data'!A:A, 'Tracked Data'!B160, 'Domicile Data'!K:K)</f>
        <v>0</v>
      </c>
      <c r="U160" s="30">
        <f>SUMIF('Emissions Data'!A:A, 'Tracked Data'!B160, 'Emissions Data'!CD:CD)</f>
        <v>0</v>
      </c>
      <c r="V160" s="30">
        <f>SUMIF('Domicile Data'!A:A, 'Tracked Data'!B160, 'Domicile Data'!L:L)</f>
        <v>0</v>
      </c>
      <c r="W160" s="30">
        <f>SUMIF('Emissions Data'!A:A, 'Tracked Data'!B160, 'Emissions Data'!CL:CL)</f>
        <v>0</v>
      </c>
      <c r="X160" s="30">
        <f>SUMIF('Domicile Data'!A:A, 'Tracked Data'!B160, 'Domicile Data'!M:M)</f>
        <v>0</v>
      </c>
      <c r="Y160" s="30">
        <f>SUMIF('Emissions Data'!A:A, 'Tracked Data'!B160, 'Emissions Data'!CT:CT)</f>
        <v>0</v>
      </c>
      <c r="Z160" s="30">
        <f>SUMIF('Domicile Data'!A:A, 'Tracked Data'!B160, 'Domicile Data'!N:N)</f>
        <v>0</v>
      </c>
      <c r="AA160" s="30">
        <f>SUMIF('Emissions Data'!A:A, 'Tracked Data'!B160, 'Emissions Data'!DB:DB)</f>
        <v>0</v>
      </c>
      <c r="AB160" s="30">
        <f>SUMIF('Domicile Data'!A:A, 'Tracked Data'!B160, 'Domicile Data'!O:O)</f>
        <v>0</v>
      </c>
      <c r="AC160" s="30">
        <f>SUMIF('Emissions Data'!A:A, 'Tracked Data'!B160, 'Emissions Data'!DJ:DJ)</f>
        <v>0</v>
      </c>
      <c r="AD160" s="30">
        <f>SUMIF('Domicile Data'!A:A, 'Tracked Data'!B160, 'Domicile Data'!P:P)</f>
        <v>0</v>
      </c>
      <c r="AE160" s="30">
        <f>SUMIF('Emissions Data'!A:A, 'Tracked Data'!B160, 'Emissions Data'!DR:DR)</f>
        <v>0</v>
      </c>
      <c r="AF160" s="30">
        <f>SUMIF('Domicile Data'!A:A, 'Tracked Data'!B160, 'Domicile Data'!Q:Q)</f>
        <v>0</v>
      </c>
    </row>
    <row r="161" spans="2:32" x14ac:dyDescent="0.25">
      <c r="B161" t="s">
        <v>150</v>
      </c>
      <c r="C161" s="45">
        <f>SUMIF('Emissions Data'!A:A, 'Tracked Data'!B161, 'Emissions Data'!J:J)</f>
        <v>495.95092609920005</v>
      </c>
      <c r="D161" s="45">
        <f>SUMIF('Domicile Data'!A:A, 'Tracked Data'!B161, 'Domicile Data'!C:C)</f>
        <v>151</v>
      </c>
      <c r="E161" s="45">
        <f>SUMIF('Emissions Data'!A:A, 'Tracked Data'!B161, 'Emissions Data'!R:R)</f>
        <v>473.63738822400006</v>
      </c>
      <c r="F161" s="45">
        <f>SUMIF('Domicile Data'!A:A, 'Tracked Data'!B161, 'Domicile Data'!D:D)</f>
        <v>140</v>
      </c>
      <c r="G161" s="45">
        <f>SUMIF('Emissions Data'!A:A, 'Tracked Data'!B161, 'Emissions Data'!Z:Z)</f>
        <v>411.62433449280007</v>
      </c>
      <c r="H161" s="45">
        <f>SUMIF('Domicile Data'!A:A, 'Tracked Data'!B161, 'Domicile Data'!E:E)</f>
        <v>113</v>
      </c>
      <c r="I161" s="45">
        <f>SUMIF('Emissions Data'!A:A, 'Tracked Data'!B161, 'Emissions Data'!AH:AH)</f>
        <v>308.4064883328</v>
      </c>
      <c r="J161" s="45">
        <f>SUMIF('Domicile Data'!A:A, 'Tracked Data'!B161, 'Domicile Data'!F:F)</f>
        <v>92</v>
      </c>
      <c r="K161" s="45">
        <f>SUMIF('Emissions Data'!A:A, 'Tracked Data'!B161, 'Emissions Data'!AP:AP)</f>
        <v>242.00559926400001</v>
      </c>
      <c r="L161" s="45">
        <f>SUMIF('Domicile Data'!A:A, 'Tracked Data'!B161, 'Domicile Data'!G:G)</f>
        <v>74</v>
      </c>
      <c r="M161" s="45">
        <f>SUMIF('Emissions Data'!A:A, 'Tracked Data'!B161, 'Emissions Data'!AX:AX)</f>
        <v>234.92719673280004</v>
      </c>
      <c r="N161" s="45">
        <f>SUMIF('Domicile Data'!A:A, 'Tracked Data'!B161, 'Domicile Data'!H:H)</f>
        <v>71</v>
      </c>
      <c r="O161" s="45">
        <f>SUMIF('Emissions Data'!A:A, 'Tracked Data'!B161, 'Emissions Data'!BF:BF)</f>
        <v>248.16253176000004</v>
      </c>
      <c r="P161" s="45">
        <f>SUMIF('Domicile Data'!A:A, 'Tracked Data'!B161, 'Domicile Data'!I:I)</f>
        <v>75</v>
      </c>
      <c r="Q161" s="45">
        <f>SUMIF('Emissions Data'!A:A, 'Tracked Data'!B161, 'Emissions Data'!BN:BN)</f>
        <v>0</v>
      </c>
      <c r="R161" s="45">
        <f>SUMIF('Domicile Data'!A:A, 'Tracked Data'!B161, 'Domicile Data'!J:J)</f>
        <v>0</v>
      </c>
      <c r="S161" s="45">
        <f>SUMIF('Emissions Data'!A:A, 'Tracked Data'!B161, 'Emissions Data'!BV:BV)</f>
        <v>0</v>
      </c>
      <c r="T161" s="45">
        <f>SUMIF('Domicile Data'!A:A, 'Tracked Data'!B161, 'Domicile Data'!K:K)</f>
        <v>0</v>
      </c>
      <c r="U161" s="30">
        <f>SUMIF('Emissions Data'!A:A, 'Tracked Data'!B161, 'Emissions Data'!CD:CD)</f>
        <v>0</v>
      </c>
      <c r="V161" s="30">
        <f>SUMIF('Domicile Data'!A:A, 'Tracked Data'!B161, 'Domicile Data'!L:L)</f>
        <v>0</v>
      </c>
      <c r="W161" s="30">
        <f>SUMIF('Emissions Data'!A:A, 'Tracked Data'!B161, 'Emissions Data'!CL:CL)</f>
        <v>0</v>
      </c>
      <c r="X161" s="30">
        <f>SUMIF('Domicile Data'!A:A, 'Tracked Data'!B161, 'Domicile Data'!M:M)</f>
        <v>0</v>
      </c>
      <c r="Y161" s="30">
        <f>SUMIF('Emissions Data'!A:A, 'Tracked Data'!B161, 'Emissions Data'!CT:CT)</f>
        <v>0</v>
      </c>
      <c r="Z161" s="30">
        <f>SUMIF('Domicile Data'!A:A, 'Tracked Data'!B161, 'Domicile Data'!N:N)</f>
        <v>0</v>
      </c>
      <c r="AA161" s="30">
        <f>SUMIF('Emissions Data'!A:A, 'Tracked Data'!B161, 'Emissions Data'!DB:DB)</f>
        <v>0</v>
      </c>
      <c r="AB161" s="30">
        <f>SUMIF('Domicile Data'!A:A, 'Tracked Data'!B161, 'Domicile Data'!O:O)</f>
        <v>0</v>
      </c>
      <c r="AC161" s="30">
        <f>SUMIF('Emissions Data'!A:A, 'Tracked Data'!B161, 'Emissions Data'!DJ:DJ)</f>
        <v>0</v>
      </c>
      <c r="AD161" s="30">
        <f>SUMIF('Domicile Data'!A:A, 'Tracked Data'!B161, 'Domicile Data'!P:P)</f>
        <v>0</v>
      </c>
      <c r="AE161" s="30">
        <f>SUMIF('Emissions Data'!A:A, 'Tracked Data'!B161, 'Emissions Data'!DR:DR)</f>
        <v>0</v>
      </c>
      <c r="AF161" s="30">
        <f>SUMIF('Domicile Data'!A:A, 'Tracked Data'!B161, 'Domicile Data'!Q:Q)</f>
        <v>0</v>
      </c>
    </row>
    <row r="162" spans="2:32" x14ac:dyDescent="0.25">
      <c r="B162" t="s">
        <v>151</v>
      </c>
      <c r="C162" s="45">
        <f>SUMIF('Emissions Data'!A:A, 'Tracked Data'!B162, 'Emissions Data'!J:J)</f>
        <v>0</v>
      </c>
      <c r="D162" s="45">
        <f>SUMIF('Domicile Data'!A:A, 'Tracked Data'!B162, 'Domicile Data'!C:C)</f>
        <v>0</v>
      </c>
      <c r="E162" s="45">
        <f>SUMIF('Emissions Data'!A:A, 'Tracked Data'!B162, 'Emissions Data'!R:R)</f>
        <v>0</v>
      </c>
      <c r="F162" s="45">
        <f>SUMIF('Domicile Data'!A:A, 'Tracked Data'!B162, 'Domicile Data'!D:D)</f>
        <v>0</v>
      </c>
      <c r="G162" s="45">
        <f>SUMIF('Emissions Data'!A:A, 'Tracked Data'!B162, 'Emissions Data'!Z:Z)</f>
        <v>0</v>
      </c>
      <c r="H162" s="45">
        <f>SUMIF('Domicile Data'!A:A, 'Tracked Data'!B162, 'Domicile Data'!E:E)</f>
        <v>0</v>
      </c>
      <c r="I162" s="45">
        <f>SUMIF('Emissions Data'!A:A, 'Tracked Data'!B162, 'Emissions Data'!AH:AH)</f>
        <v>2.7441356863999999</v>
      </c>
      <c r="J162" s="45">
        <f>SUMIF('Domicile Data'!A:A, 'Tracked Data'!B162, 'Domicile Data'!F:F)</f>
        <v>1</v>
      </c>
      <c r="K162" s="45">
        <f>SUMIF('Emissions Data'!A:A, 'Tracked Data'!B162, 'Emissions Data'!AP:AP)</f>
        <v>2.6770938559999999</v>
      </c>
      <c r="L162" s="45">
        <f>SUMIF('Domicile Data'!A:A, 'Tracked Data'!B162, 'Domicile Data'!G:G)</f>
        <v>1</v>
      </c>
      <c r="M162" s="45">
        <f>SUMIF('Emissions Data'!A:A, 'Tracked Data'!B162, 'Emissions Data'!AX:AX)</f>
        <v>5.4171997056000007</v>
      </c>
      <c r="N162" s="45">
        <f>SUMIF('Domicile Data'!A:A, 'Tracked Data'!B162, 'Domicile Data'!H:H)</f>
        <v>2</v>
      </c>
      <c r="O162" s="45">
        <f>SUMIF('Emissions Data'!A:A, 'Tracked Data'!B162, 'Emissions Data'!BF:BF)</f>
        <v>8.1257995584000025</v>
      </c>
      <c r="P162" s="45">
        <f>SUMIF('Domicile Data'!A:A, 'Tracked Data'!B162, 'Domicile Data'!I:I)</f>
        <v>3</v>
      </c>
      <c r="Q162" s="45">
        <f>SUMIF('Emissions Data'!A:A, 'Tracked Data'!B162, 'Emissions Data'!BN:BN)</f>
        <v>0</v>
      </c>
      <c r="R162" s="45">
        <f>SUMIF('Domicile Data'!A:A, 'Tracked Data'!B162, 'Domicile Data'!J:J)</f>
        <v>0</v>
      </c>
      <c r="S162" s="45">
        <f>SUMIF('Emissions Data'!A:A, 'Tracked Data'!B162, 'Emissions Data'!BV:BV)</f>
        <v>0</v>
      </c>
      <c r="T162" s="45">
        <f>SUMIF('Domicile Data'!A:A, 'Tracked Data'!B162, 'Domicile Data'!K:K)</f>
        <v>0</v>
      </c>
      <c r="U162" s="30">
        <f>SUMIF('Emissions Data'!A:A, 'Tracked Data'!B162, 'Emissions Data'!CD:CD)</f>
        <v>0</v>
      </c>
      <c r="V162" s="30">
        <f>SUMIF('Domicile Data'!A:A, 'Tracked Data'!B162, 'Domicile Data'!L:L)</f>
        <v>0</v>
      </c>
      <c r="W162" s="30">
        <f>SUMIF('Emissions Data'!A:A, 'Tracked Data'!B162, 'Emissions Data'!CL:CL)</f>
        <v>0</v>
      </c>
      <c r="X162" s="30">
        <f>SUMIF('Domicile Data'!A:A, 'Tracked Data'!B162, 'Domicile Data'!M:M)</f>
        <v>0</v>
      </c>
      <c r="Y162" s="30">
        <f>SUMIF('Emissions Data'!A:A, 'Tracked Data'!B162, 'Emissions Data'!CT:CT)</f>
        <v>0</v>
      </c>
      <c r="Z162" s="30">
        <f>SUMIF('Domicile Data'!A:A, 'Tracked Data'!B162, 'Domicile Data'!N:N)</f>
        <v>0</v>
      </c>
      <c r="AA162" s="30">
        <f>SUMIF('Emissions Data'!A:A, 'Tracked Data'!B162, 'Emissions Data'!DB:DB)</f>
        <v>0</v>
      </c>
      <c r="AB162" s="30">
        <f>SUMIF('Domicile Data'!A:A, 'Tracked Data'!B162, 'Domicile Data'!O:O)</f>
        <v>0</v>
      </c>
      <c r="AC162" s="30">
        <f>SUMIF('Emissions Data'!A:A, 'Tracked Data'!B162, 'Emissions Data'!DJ:DJ)</f>
        <v>0</v>
      </c>
      <c r="AD162" s="30">
        <f>SUMIF('Domicile Data'!A:A, 'Tracked Data'!B162, 'Domicile Data'!P:P)</f>
        <v>0</v>
      </c>
      <c r="AE162" s="30">
        <f>SUMIF('Emissions Data'!A:A, 'Tracked Data'!B162, 'Emissions Data'!DR:DR)</f>
        <v>0</v>
      </c>
      <c r="AF162" s="30">
        <f>SUMIF('Domicile Data'!A:A, 'Tracked Data'!B162, 'Domicile Data'!Q:Q)</f>
        <v>0</v>
      </c>
    </row>
    <row r="163" spans="2:32" x14ac:dyDescent="0.25">
      <c r="B163" t="s">
        <v>152</v>
      </c>
      <c r="C163" s="45">
        <f>SUMIF('Emissions Data'!A:A, 'Tracked Data'!B163, 'Emissions Data'!J:J)</f>
        <v>0</v>
      </c>
      <c r="D163" s="45">
        <f>SUMIF('Domicile Data'!A:A, 'Tracked Data'!B163, 'Domicile Data'!C:C)</f>
        <v>0</v>
      </c>
      <c r="E163" s="45">
        <f>SUMIF('Emissions Data'!A:A, 'Tracked Data'!B163, 'Emissions Data'!R:R)</f>
        <v>0</v>
      </c>
      <c r="F163" s="45">
        <f>SUMIF('Domicile Data'!A:A, 'Tracked Data'!B163, 'Domicile Data'!D:D)</f>
        <v>0</v>
      </c>
      <c r="G163" s="45">
        <f>SUMIF('Emissions Data'!A:A, 'Tracked Data'!B163, 'Emissions Data'!Z:Z)</f>
        <v>0</v>
      </c>
      <c r="H163" s="45">
        <f>SUMIF('Domicile Data'!A:A, 'Tracked Data'!B163, 'Domicile Data'!E:E)</f>
        <v>0</v>
      </c>
      <c r="I163" s="45">
        <f>SUMIF('Emissions Data'!A:A, 'Tracked Data'!B163, 'Emissions Data'!AH:AH)</f>
        <v>0</v>
      </c>
      <c r="J163" s="45">
        <f>SUMIF('Domicile Data'!A:A, 'Tracked Data'!B163, 'Domicile Data'!F:F)</f>
        <v>0</v>
      </c>
      <c r="K163" s="45">
        <f>SUMIF('Emissions Data'!A:A, 'Tracked Data'!B163, 'Emissions Data'!AP:AP)</f>
        <v>0</v>
      </c>
      <c r="L163" s="45">
        <f>SUMIF('Domicile Data'!A:A, 'Tracked Data'!B163, 'Domicile Data'!G:G)</f>
        <v>0</v>
      </c>
      <c r="M163" s="45">
        <f>SUMIF('Emissions Data'!A:A, 'Tracked Data'!B163, 'Emissions Data'!AX:AX)</f>
        <v>4.5549283320000002</v>
      </c>
      <c r="N163" s="45">
        <f>SUMIF('Domicile Data'!A:A, 'Tracked Data'!B163, 'Domicile Data'!H:H)</f>
        <v>2</v>
      </c>
      <c r="O163" s="45">
        <f>SUMIF('Emissions Data'!A:A, 'Tracked Data'!B163, 'Emissions Data'!BF:BF)</f>
        <v>0</v>
      </c>
      <c r="P163" s="45">
        <f>SUMIF('Domicile Data'!A:A, 'Tracked Data'!B163, 'Domicile Data'!I:I)</f>
        <v>0</v>
      </c>
      <c r="Q163" s="45">
        <f>SUMIF('Emissions Data'!A:A, 'Tracked Data'!B163, 'Emissions Data'!BN:BN)</f>
        <v>0</v>
      </c>
      <c r="R163" s="45">
        <f>SUMIF('Domicile Data'!A:A, 'Tracked Data'!B163, 'Domicile Data'!J:J)</f>
        <v>0</v>
      </c>
      <c r="S163" s="45">
        <f>SUMIF('Emissions Data'!A:A, 'Tracked Data'!B163, 'Emissions Data'!BV:BV)</f>
        <v>0</v>
      </c>
      <c r="T163" s="45">
        <f>SUMIF('Domicile Data'!A:A, 'Tracked Data'!B163, 'Domicile Data'!K:K)</f>
        <v>0</v>
      </c>
      <c r="U163" s="30">
        <f>SUMIF('Emissions Data'!A:A, 'Tracked Data'!B163, 'Emissions Data'!CD:CD)</f>
        <v>0</v>
      </c>
      <c r="V163" s="30">
        <f>SUMIF('Domicile Data'!A:A, 'Tracked Data'!B163, 'Domicile Data'!L:L)</f>
        <v>0</v>
      </c>
      <c r="W163" s="30">
        <f>SUMIF('Emissions Data'!A:A, 'Tracked Data'!B163, 'Emissions Data'!CL:CL)</f>
        <v>0</v>
      </c>
      <c r="X163" s="30">
        <f>SUMIF('Domicile Data'!A:A, 'Tracked Data'!B163, 'Domicile Data'!M:M)</f>
        <v>0</v>
      </c>
      <c r="Y163" s="30">
        <f>SUMIF('Emissions Data'!A:A, 'Tracked Data'!B163, 'Emissions Data'!CT:CT)</f>
        <v>0</v>
      </c>
      <c r="Z163" s="30">
        <f>SUMIF('Domicile Data'!A:A, 'Tracked Data'!B163, 'Domicile Data'!N:N)</f>
        <v>0</v>
      </c>
      <c r="AA163" s="30">
        <f>SUMIF('Emissions Data'!A:A, 'Tracked Data'!B163, 'Emissions Data'!DB:DB)</f>
        <v>0</v>
      </c>
      <c r="AB163" s="30">
        <f>SUMIF('Domicile Data'!A:A, 'Tracked Data'!B163, 'Domicile Data'!O:O)</f>
        <v>0</v>
      </c>
      <c r="AC163" s="30">
        <f>SUMIF('Emissions Data'!A:A, 'Tracked Data'!B163, 'Emissions Data'!DJ:DJ)</f>
        <v>0</v>
      </c>
      <c r="AD163" s="30">
        <f>SUMIF('Domicile Data'!A:A, 'Tracked Data'!B163, 'Domicile Data'!P:P)</f>
        <v>0</v>
      </c>
      <c r="AE163" s="30">
        <f>SUMIF('Emissions Data'!A:A, 'Tracked Data'!B163, 'Emissions Data'!DR:DR)</f>
        <v>0</v>
      </c>
      <c r="AF163" s="30">
        <f>SUMIF('Domicile Data'!A:A, 'Tracked Data'!B163, 'Domicile Data'!Q:Q)</f>
        <v>0</v>
      </c>
    </row>
    <row r="164" spans="2:32" x14ac:dyDescent="0.25">
      <c r="B164" t="s">
        <v>153</v>
      </c>
      <c r="C164" s="45">
        <f>SUMIF('Emissions Data'!A:A, 'Tracked Data'!B164, 'Emissions Data'!J:J)</f>
        <v>8.516087532000002</v>
      </c>
      <c r="D164" s="45">
        <f>SUMIF('Domicile Data'!A:A, 'Tracked Data'!B164, 'Domicile Data'!C:C)</f>
        <v>3</v>
      </c>
      <c r="E164" s="45">
        <f>SUMIF('Emissions Data'!A:A, 'Tracked Data'!B164, 'Emissions Data'!R:R)</f>
        <v>14.619921809999999</v>
      </c>
      <c r="F164" s="45">
        <f>SUMIF('Domicile Data'!A:A, 'Tracked Data'!B164, 'Domicile Data'!D:D)</f>
        <v>5</v>
      </c>
      <c r="G164" s="45">
        <f>SUMIF('Emissions Data'!A:A, 'Tracked Data'!B164, 'Emissions Data'!Z:Z)</f>
        <v>25.186608336000003</v>
      </c>
      <c r="H164" s="45">
        <f>SUMIF('Domicile Data'!A:A, 'Tracked Data'!B164, 'Domicile Data'!E:E)</f>
        <v>8</v>
      </c>
      <c r="I164" s="45">
        <f>SUMIF('Emissions Data'!A:A, 'Tracked Data'!B164, 'Emissions Data'!AH:AH)</f>
        <v>20.281068065999996</v>
      </c>
      <c r="J164" s="45">
        <f>SUMIF('Domicile Data'!A:A, 'Tracked Data'!B164, 'Domicile Data'!F:F)</f>
        <v>7</v>
      </c>
      <c r="K164" s="45">
        <f>SUMIF('Emissions Data'!A:A, 'Tracked Data'!B164, 'Emissions Data'!AP:AP)</f>
        <v>25.438605930000001</v>
      </c>
      <c r="L164" s="45">
        <f>SUMIF('Domicile Data'!A:A, 'Tracked Data'!B164, 'Domicile Data'!G:G)</f>
        <v>9</v>
      </c>
      <c r="M164" s="45">
        <f>SUMIF('Emissions Data'!A:A, 'Tracked Data'!B164, 'Emissions Data'!AX:AX)</f>
        <v>8.5793286780000013</v>
      </c>
      <c r="N164" s="45">
        <f>SUMIF('Domicile Data'!A:A, 'Tracked Data'!B164, 'Domicile Data'!H:H)</f>
        <v>3</v>
      </c>
      <c r="O164" s="45">
        <f>SUMIF('Emissions Data'!A:A, 'Tracked Data'!B164, 'Emissions Data'!BF:BF)</f>
        <v>11.439104904000002</v>
      </c>
      <c r="P164" s="45">
        <f>SUMIF('Domicile Data'!A:A, 'Tracked Data'!B164, 'Domicile Data'!I:I)</f>
        <v>4</v>
      </c>
      <c r="Q164" s="45">
        <f>SUMIF('Emissions Data'!A:A, 'Tracked Data'!B164, 'Emissions Data'!BN:BN)</f>
        <v>0</v>
      </c>
      <c r="R164" s="45">
        <f>SUMIF('Domicile Data'!A:A, 'Tracked Data'!B164, 'Domicile Data'!J:J)</f>
        <v>0</v>
      </c>
      <c r="S164" s="45">
        <f>SUMIF('Emissions Data'!A:A, 'Tracked Data'!B164, 'Emissions Data'!BV:BV)</f>
        <v>0</v>
      </c>
      <c r="T164" s="45">
        <f>SUMIF('Domicile Data'!A:A, 'Tracked Data'!B164, 'Domicile Data'!K:K)</f>
        <v>0</v>
      </c>
      <c r="U164" s="30">
        <f>SUMIF('Emissions Data'!A:A, 'Tracked Data'!B164, 'Emissions Data'!CD:CD)</f>
        <v>0</v>
      </c>
      <c r="V164" s="30">
        <f>SUMIF('Domicile Data'!A:A, 'Tracked Data'!B164, 'Domicile Data'!L:L)</f>
        <v>0</v>
      </c>
      <c r="W164" s="30">
        <f>SUMIF('Emissions Data'!A:A, 'Tracked Data'!B164, 'Emissions Data'!CL:CL)</f>
        <v>0</v>
      </c>
      <c r="X164" s="30">
        <f>SUMIF('Domicile Data'!A:A, 'Tracked Data'!B164, 'Domicile Data'!M:M)</f>
        <v>0</v>
      </c>
      <c r="Y164" s="30">
        <f>SUMIF('Emissions Data'!A:A, 'Tracked Data'!B164, 'Emissions Data'!CT:CT)</f>
        <v>0</v>
      </c>
      <c r="Z164" s="30">
        <f>SUMIF('Domicile Data'!A:A, 'Tracked Data'!B164, 'Domicile Data'!N:N)</f>
        <v>0</v>
      </c>
      <c r="AA164" s="30">
        <f>SUMIF('Emissions Data'!A:A, 'Tracked Data'!B164, 'Emissions Data'!DB:DB)</f>
        <v>0</v>
      </c>
      <c r="AB164" s="30">
        <f>SUMIF('Domicile Data'!A:A, 'Tracked Data'!B164, 'Domicile Data'!O:O)</f>
        <v>0</v>
      </c>
      <c r="AC164" s="30">
        <f>SUMIF('Emissions Data'!A:A, 'Tracked Data'!B164, 'Emissions Data'!DJ:DJ)</f>
        <v>0</v>
      </c>
      <c r="AD164" s="30">
        <f>SUMIF('Domicile Data'!A:A, 'Tracked Data'!B164, 'Domicile Data'!P:P)</f>
        <v>0</v>
      </c>
      <c r="AE164" s="30">
        <f>SUMIF('Emissions Data'!A:A, 'Tracked Data'!B164, 'Emissions Data'!DR:DR)</f>
        <v>0</v>
      </c>
      <c r="AF164" s="30">
        <f>SUMIF('Domicile Data'!A:A, 'Tracked Data'!B164, 'Domicile Data'!Q:Q)</f>
        <v>0</v>
      </c>
    </row>
    <row r="165" spans="2:32" x14ac:dyDescent="0.25">
      <c r="B165" t="s">
        <v>154</v>
      </c>
      <c r="C165" s="45">
        <f>SUMIF('Emissions Data'!A:A, 'Tracked Data'!B165, 'Emissions Data'!J:J)</f>
        <v>9.4114161760000012</v>
      </c>
      <c r="D165" s="45">
        <f>SUMIF('Domicile Data'!A:A, 'Tracked Data'!B165, 'Domicile Data'!C:C)</f>
        <v>4</v>
      </c>
      <c r="E165" s="45">
        <f>SUMIF('Emissions Data'!A:A, 'Tracked Data'!B165, 'Emissions Data'!R:R)</f>
        <v>9.6941818479999995</v>
      </c>
      <c r="F165" s="45">
        <f>SUMIF('Domicile Data'!A:A, 'Tracked Data'!B165, 'Domicile Data'!D:D)</f>
        <v>4</v>
      </c>
      <c r="G165" s="45">
        <f>SUMIF('Emissions Data'!A:A, 'Tracked Data'!B165, 'Emissions Data'!Z:Z)</f>
        <v>10.437964568000002</v>
      </c>
      <c r="H165" s="45">
        <f>SUMIF('Domicile Data'!A:A, 'Tracked Data'!B165, 'Domicile Data'!E:E)</f>
        <v>4</v>
      </c>
      <c r="I165" s="45">
        <f>SUMIF('Emissions Data'!A:A, 'Tracked Data'!B165, 'Emissions Data'!AH:AH)</f>
        <v>4.802848676</v>
      </c>
      <c r="J165" s="45">
        <f>SUMIF('Domicile Data'!A:A, 'Tracked Data'!B165, 'Domicile Data'!F:F)</f>
        <v>2</v>
      </c>
      <c r="K165" s="45">
        <f>SUMIF('Emissions Data'!A:A, 'Tracked Data'!B165, 'Emissions Data'!AP:AP)</f>
        <v>7.0282658100000006</v>
      </c>
      <c r="L165" s="45">
        <f>SUMIF('Domicile Data'!A:A, 'Tracked Data'!B165, 'Domicile Data'!G:G)</f>
        <v>3</v>
      </c>
      <c r="M165" s="45">
        <f>SUMIF('Emissions Data'!A:A, 'Tracked Data'!B165, 'Emissions Data'!AX:AX)</f>
        <v>2.3703265260000004</v>
      </c>
      <c r="N165" s="45">
        <f>SUMIF('Domicile Data'!A:A, 'Tracked Data'!B165, 'Domicile Data'!H:H)</f>
        <v>1</v>
      </c>
      <c r="O165" s="45">
        <f>SUMIF('Emissions Data'!A:A, 'Tracked Data'!B165, 'Emissions Data'!BF:BF)</f>
        <v>7.1109795780000002</v>
      </c>
      <c r="P165" s="45">
        <f>SUMIF('Domicile Data'!A:A, 'Tracked Data'!B165, 'Domicile Data'!I:I)</f>
        <v>3</v>
      </c>
      <c r="Q165" s="45">
        <f>SUMIF('Emissions Data'!A:A, 'Tracked Data'!B165, 'Emissions Data'!BN:BN)</f>
        <v>0</v>
      </c>
      <c r="R165" s="45">
        <f>SUMIF('Domicile Data'!A:A, 'Tracked Data'!B165, 'Domicile Data'!J:J)</f>
        <v>0</v>
      </c>
      <c r="S165" s="45">
        <f>SUMIF('Emissions Data'!A:A, 'Tracked Data'!B165, 'Emissions Data'!BV:BV)</f>
        <v>0</v>
      </c>
      <c r="T165" s="45">
        <f>SUMIF('Domicile Data'!A:A, 'Tracked Data'!B165, 'Domicile Data'!K:K)</f>
        <v>0</v>
      </c>
      <c r="U165" s="30">
        <f>SUMIF('Emissions Data'!A:A, 'Tracked Data'!B165, 'Emissions Data'!CD:CD)</f>
        <v>0</v>
      </c>
      <c r="V165" s="30">
        <f>SUMIF('Domicile Data'!A:A, 'Tracked Data'!B165, 'Domicile Data'!L:L)</f>
        <v>0</v>
      </c>
      <c r="W165" s="30">
        <f>SUMIF('Emissions Data'!A:A, 'Tracked Data'!B165, 'Emissions Data'!CL:CL)</f>
        <v>0</v>
      </c>
      <c r="X165" s="30">
        <f>SUMIF('Domicile Data'!A:A, 'Tracked Data'!B165, 'Domicile Data'!M:M)</f>
        <v>0</v>
      </c>
      <c r="Y165" s="30">
        <f>SUMIF('Emissions Data'!A:A, 'Tracked Data'!B165, 'Emissions Data'!CT:CT)</f>
        <v>0</v>
      </c>
      <c r="Z165" s="30">
        <f>SUMIF('Domicile Data'!A:A, 'Tracked Data'!B165, 'Domicile Data'!N:N)</f>
        <v>0</v>
      </c>
      <c r="AA165" s="30">
        <f>SUMIF('Emissions Data'!A:A, 'Tracked Data'!B165, 'Emissions Data'!DB:DB)</f>
        <v>0</v>
      </c>
      <c r="AB165" s="30">
        <f>SUMIF('Domicile Data'!A:A, 'Tracked Data'!B165, 'Domicile Data'!O:O)</f>
        <v>0</v>
      </c>
      <c r="AC165" s="30">
        <f>SUMIF('Emissions Data'!A:A, 'Tracked Data'!B165, 'Emissions Data'!DJ:DJ)</f>
        <v>0</v>
      </c>
      <c r="AD165" s="30">
        <f>SUMIF('Domicile Data'!A:A, 'Tracked Data'!B165, 'Domicile Data'!P:P)</f>
        <v>0</v>
      </c>
      <c r="AE165" s="30">
        <f>SUMIF('Emissions Data'!A:A, 'Tracked Data'!B165, 'Emissions Data'!DR:DR)</f>
        <v>0</v>
      </c>
      <c r="AF165" s="30">
        <f>SUMIF('Domicile Data'!A:A, 'Tracked Data'!B165, 'Domicile Data'!Q:Q)</f>
        <v>0</v>
      </c>
    </row>
    <row r="166" spans="2:32" x14ac:dyDescent="0.25">
      <c r="B166" t="s">
        <v>155</v>
      </c>
      <c r="C166" s="45">
        <f>SUMIF('Emissions Data'!A:A, 'Tracked Data'!B166, 'Emissions Data'!J:J)</f>
        <v>0</v>
      </c>
      <c r="D166" s="45">
        <f>SUMIF('Domicile Data'!A:A, 'Tracked Data'!B166, 'Domicile Data'!C:C)</f>
        <v>0</v>
      </c>
      <c r="E166" s="45">
        <f>SUMIF('Emissions Data'!A:A, 'Tracked Data'!B166, 'Emissions Data'!R:R)</f>
        <v>0</v>
      </c>
      <c r="F166" s="45">
        <f>SUMIF('Domicile Data'!A:A, 'Tracked Data'!B166, 'Domicile Data'!D:D)</f>
        <v>0</v>
      </c>
      <c r="G166" s="45">
        <f>SUMIF('Emissions Data'!A:A, 'Tracked Data'!B166, 'Emissions Data'!Z:Z)</f>
        <v>0</v>
      </c>
      <c r="H166" s="45">
        <f>SUMIF('Domicile Data'!A:A, 'Tracked Data'!B166, 'Domicile Data'!E:E)</f>
        <v>0</v>
      </c>
      <c r="I166" s="45">
        <f>SUMIF('Emissions Data'!A:A, 'Tracked Data'!B166, 'Emissions Data'!AH:AH)</f>
        <v>0</v>
      </c>
      <c r="J166" s="45">
        <f>SUMIF('Domicile Data'!A:A, 'Tracked Data'!B166, 'Domicile Data'!F:F)</f>
        <v>0</v>
      </c>
      <c r="K166" s="45">
        <f>SUMIF('Emissions Data'!A:A, 'Tracked Data'!B166, 'Emissions Data'!AP:AP)</f>
        <v>0</v>
      </c>
      <c r="L166" s="45">
        <f>SUMIF('Domicile Data'!A:A, 'Tracked Data'!B166, 'Domicile Data'!G:G)</f>
        <v>0</v>
      </c>
      <c r="M166" s="45">
        <f>SUMIF('Emissions Data'!A:A, 'Tracked Data'!B166, 'Emissions Data'!AX:AX)</f>
        <v>0</v>
      </c>
      <c r="N166" s="45">
        <f>SUMIF('Domicile Data'!A:A, 'Tracked Data'!B166, 'Domicile Data'!H:H)</f>
        <v>0</v>
      </c>
      <c r="O166" s="45">
        <f>SUMIF('Emissions Data'!A:A, 'Tracked Data'!B166, 'Emissions Data'!BF:BF)</f>
        <v>0</v>
      </c>
      <c r="P166" s="45">
        <f>SUMIF('Domicile Data'!A:A, 'Tracked Data'!B166, 'Domicile Data'!I:I)</f>
        <v>0</v>
      </c>
      <c r="Q166" s="45">
        <f>SUMIF('Emissions Data'!A:A, 'Tracked Data'!B166, 'Emissions Data'!BN:BN)</f>
        <v>0</v>
      </c>
      <c r="R166" s="45">
        <f>SUMIF('Domicile Data'!A:A, 'Tracked Data'!B166, 'Domicile Data'!J:J)</f>
        <v>0</v>
      </c>
      <c r="S166" s="45">
        <f>SUMIF('Emissions Data'!A:A, 'Tracked Data'!B166, 'Emissions Data'!BV:BV)</f>
        <v>0</v>
      </c>
      <c r="T166" s="45">
        <f>SUMIF('Domicile Data'!A:A, 'Tracked Data'!B166, 'Domicile Data'!K:K)</f>
        <v>0</v>
      </c>
      <c r="U166" s="30">
        <f>SUMIF('Emissions Data'!A:A, 'Tracked Data'!B166, 'Emissions Data'!CD:CD)</f>
        <v>0</v>
      </c>
      <c r="V166" s="30">
        <f>SUMIF('Domicile Data'!A:A, 'Tracked Data'!B166, 'Domicile Data'!L:L)</f>
        <v>0</v>
      </c>
      <c r="W166" s="30">
        <f>SUMIF('Emissions Data'!A:A, 'Tracked Data'!B166, 'Emissions Data'!CL:CL)</f>
        <v>0</v>
      </c>
      <c r="X166" s="30">
        <f>SUMIF('Domicile Data'!A:A, 'Tracked Data'!B166, 'Domicile Data'!M:M)</f>
        <v>0</v>
      </c>
      <c r="Y166" s="30">
        <f>SUMIF('Emissions Data'!A:A, 'Tracked Data'!B166, 'Emissions Data'!CT:CT)</f>
        <v>0</v>
      </c>
      <c r="Z166" s="30">
        <f>SUMIF('Domicile Data'!A:A, 'Tracked Data'!B166, 'Domicile Data'!N:N)</f>
        <v>0</v>
      </c>
      <c r="AA166" s="30">
        <f>SUMIF('Emissions Data'!A:A, 'Tracked Data'!B166, 'Emissions Data'!DB:DB)</f>
        <v>0</v>
      </c>
      <c r="AB166" s="30">
        <f>SUMIF('Domicile Data'!A:A, 'Tracked Data'!B166, 'Domicile Data'!O:O)</f>
        <v>0</v>
      </c>
      <c r="AC166" s="30">
        <f>SUMIF('Emissions Data'!A:A, 'Tracked Data'!B166, 'Emissions Data'!DJ:DJ)</f>
        <v>0</v>
      </c>
      <c r="AD166" s="30">
        <f>SUMIF('Domicile Data'!A:A, 'Tracked Data'!B166, 'Domicile Data'!P:P)</f>
        <v>0</v>
      </c>
      <c r="AE166" s="30">
        <f>SUMIF('Emissions Data'!A:A, 'Tracked Data'!B166, 'Emissions Data'!DR:DR)</f>
        <v>0</v>
      </c>
      <c r="AF166" s="30">
        <f>SUMIF('Domicile Data'!A:A, 'Tracked Data'!B166, 'Domicile Data'!Q:Q)</f>
        <v>0</v>
      </c>
    </row>
    <row r="167" spans="2:32" x14ac:dyDescent="0.25">
      <c r="B167" t="s">
        <v>156</v>
      </c>
      <c r="C167" s="45">
        <f>SUMIF('Emissions Data'!A:A, 'Tracked Data'!B167, 'Emissions Data'!J:J)</f>
        <v>15.222612512000001</v>
      </c>
      <c r="D167" s="45">
        <f>SUMIF('Domicile Data'!A:A, 'Tracked Data'!B167, 'Domicile Data'!C:C)</f>
        <v>8</v>
      </c>
      <c r="E167" s="45">
        <f>SUMIF('Emissions Data'!A:A, 'Tracked Data'!B167, 'Emissions Data'!R:R)</f>
        <v>23.519963063999999</v>
      </c>
      <c r="F167" s="45">
        <f>SUMIF('Domicile Data'!A:A, 'Tracked Data'!B167, 'Domicile Data'!D:D)</f>
        <v>12</v>
      </c>
      <c r="G167" s="45">
        <f>SUMIF('Emissions Data'!A:A, 'Tracked Data'!B167, 'Emissions Data'!Z:Z)</f>
        <v>29.545278028000002</v>
      </c>
      <c r="H167" s="45">
        <f>SUMIF('Domicile Data'!A:A, 'Tracked Data'!B167, 'Domicile Data'!E:E)</f>
        <v>14</v>
      </c>
      <c r="I167" s="45">
        <f>SUMIF('Emissions Data'!A:A, 'Tracked Data'!B167, 'Emissions Data'!AH:AH)</f>
        <v>33.015816925999999</v>
      </c>
      <c r="J167" s="45">
        <f>SUMIF('Domicile Data'!A:A, 'Tracked Data'!B167, 'Domicile Data'!F:F)</f>
        <v>17</v>
      </c>
      <c r="K167" s="45">
        <f>SUMIF('Emissions Data'!A:A, 'Tracked Data'!B167, 'Emissions Data'!AP:AP)</f>
        <v>34.103868660000003</v>
      </c>
      <c r="L167" s="45">
        <f>SUMIF('Domicile Data'!A:A, 'Tracked Data'!B167, 'Domicile Data'!G:G)</f>
        <v>18</v>
      </c>
      <c r="M167" s="45">
        <f>SUMIF('Emissions Data'!A:A, 'Tracked Data'!B167, 'Emissions Data'!AX:AX)</f>
        <v>38.339142120000005</v>
      </c>
      <c r="N167" s="45">
        <f>SUMIF('Domicile Data'!A:A, 'Tracked Data'!B167, 'Domicile Data'!H:H)</f>
        <v>20</v>
      </c>
      <c r="O167" s="45">
        <f>SUMIF('Emissions Data'!A:A, 'Tracked Data'!B167, 'Emissions Data'!BF:BF)</f>
        <v>51.757841862000006</v>
      </c>
      <c r="P167" s="45">
        <f>SUMIF('Domicile Data'!A:A, 'Tracked Data'!B167, 'Domicile Data'!I:I)</f>
        <v>27</v>
      </c>
      <c r="Q167" s="45">
        <f>SUMIF('Emissions Data'!A:A, 'Tracked Data'!B167, 'Emissions Data'!BN:BN)</f>
        <v>0</v>
      </c>
      <c r="R167" s="45">
        <f>SUMIF('Domicile Data'!A:A, 'Tracked Data'!B167, 'Domicile Data'!J:J)</f>
        <v>0</v>
      </c>
      <c r="S167" s="45">
        <f>SUMIF('Emissions Data'!A:A, 'Tracked Data'!B167, 'Emissions Data'!BV:BV)</f>
        <v>0</v>
      </c>
      <c r="T167" s="45">
        <f>SUMIF('Domicile Data'!A:A, 'Tracked Data'!B167, 'Domicile Data'!K:K)</f>
        <v>0</v>
      </c>
      <c r="U167" s="30">
        <f>SUMIF('Emissions Data'!A:A, 'Tracked Data'!B167, 'Emissions Data'!CD:CD)</f>
        <v>0</v>
      </c>
      <c r="V167" s="30">
        <f>SUMIF('Domicile Data'!A:A, 'Tracked Data'!B167, 'Domicile Data'!L:L)</f>
        <v>0</v>
      </c>
      <c r="W167" s="30">
        <f>SUMIF('Emissions Data'!A:A, 'Tracked Data'!B167, 'Emissions Data'!CL:CL)</f>
        <v>0</v>
      </c>
      <c r="X167" s="30">
        <f>SUMIF('Domicile Data'!A:A, 'Tracked Data'!B167, 'Domicile Data'!M:M)</f>
        <v>0</v>
      </c>
      <c r="Y167" s="30">
        <f>SUMIF('Emissions Data'!A:A, 'Tracked Data'!B167, 'Emissions Data'!CT:CT)</f>
        <v>0</v>
      </c>
      <c r="Z167" s="30">
        <f>SUMIF('Domicile Data'!A:A, 'Tracked Data'!B167, 'Domicile Data'!N:N)</f>
        <v>0</v>
      </c>
      <c r="AA167" s="30">
        <f>SUMIF('Emissions Data'!A:A, 'Tracked Data'!B167, 'Emissions Data'!DB:DB)</f>
        <v>0</v>
      </c>
      <c r="AB167" s="30">
        <f>SUMIF('Domicile Data'!A:A, 'Tracked Data'!B167, 'Domicile Data'!O:O)</f>
        <v>0</v>
      </c>
      <c r="AC167" s="30">
        <f>SUMIF('Emissions Data'!A:A, 'Tracked Data'!B167, 'Emissions Data'!DJ:DJ)</f>
        <v>0</v>
      </c>
      <c r="AD167" s="30">
        <f>SUMIF('Domicile Data'!A:A, 'Tracked Data'!B167, 'Domicile Data'!P:P)</f>
        <v>0</v>
      </c>
      <c r="AE167" s="30">
        <f>SUMIF('Emissions Data'!A:A, 'Tracked Data'!B167, 'Emissions Data'!DR:DR)</f>
        <v>0</v>
      </c>
      <c r="AF167" s="30">
        <f>SUMIF('Domicile Data'!A:A, 'Tracked Data'!B167, 'Domicile Data'!Q:Q)</f>
        <v>0</v>
      </c>
    </row>
    <row r="168" spans="2:32" x14ac:dyDescent="0.25">
      <c r="B168" t="s">
        <v>157</v>
      </c>
      <c r="C168" s="45">
        <f>SUMIF('Emissions Data'!A:A, 'Tracked Data'!B168, 'Emissions Data'!J:J)</f>
        <v>45.25717645200001</v>
      </c>
      <c r="D168" s="45">
        <f>SUMIF('Domicile Data'!A:A, 'Tracked Data'!B168, 'Domicile Data'!C:C)</f>
        <v>23</v>
      </c>
      <c r="E168" s="45">
        <f>SUMIF('Emissions Data'!A:A, 'Tracked Data'!B168, 'Emissions Data'!R:R)</f>
        <v>54.724218354000001</v>
      </c>
      <c r="F168" s="45">
        <f>SUMIF('Domicile Data'!A:A, 'Tracked Data'!B168, 'Domicile Data'!D:D)</f>
        <v>27</v>
      </c>
      <c r="G168" s="45">
        <f>SUMIF('Emissions Data'!A:A, 'Tracked Data'!B168, 'Emissions Data'!Z:Z)</f>
        <v>54.558254550000008</v>
      </c>
      <c r="H168" s="45">
        <f>SUMIF('Domicile Data'!A:A, 'Tracked Data'!B168, 'Domicile Data'!E:E)</f>
        <v>25</v>
      </c>
      <c r="I168" s="45">
        <f>SUMIF('Emissions Data'!A:A, 'Tracked Data'!B168, 'Emissions Data'!AH:AH)</f>
        <v>64.266332735999995</v>
      </c>
      <c r="J168" s="45">
        <f>SUMIF('Domicile Data'!A:A, 'Tracked Data'!B168, 'Domicile Data'!F:F)</f>
        <v>32</v>
      </c>
      <c r="K168" s="45">
        <f>SUMIF('Emissions Data'!A:A, 'Tracked Data'!B168, 'Emissions Data'!AP:AP)</f>
        <v>56.81847243</v>
      </c>
      <c r="L168" s="45">
        <f>SUMIF('Domicile Data'!A:A, 'Tracked Data'!B168, 'Domicile Data'!G:G)</f>
        <v>29</v>
      </c>
      <c r="M168" s="45">
        <f>SUMIF('Emissions Data'!A:A, 'Tracked Data'!B168, 'Emissions Data'!AX:AX)</f>
        <v>65.416416318000017</v>
      </c>
      <c r="N168" s="45">
        <f>SUMIF('Domicile Data'!A:A, 'Tracked Data'!B168, 'Domicile Data'!H:H)</f>
        <v>33</v>
      </c>
      <c r="O168" s="45">
        <f>SUMIF('Emissions Data'!A:A, 'Tracked Data'!B168, 'Emissions Data'!BF:BF)</f>
        <v>59.469469380000007</v>
      </c>
      <c r="P168" s="45">
        <f>SUMIF('Domicile Data'!A:A, 'Tracked Data'!B168, 'Domicile Data'!I:I)</f>
        <v>30</v>
      </c>
      <c r="Q168" s="45">
        <f>SUMIF('Emissions Data'!A:A, 'Tracked Data'!B168, 'Emissions Data'!BN:BN)</f>
        <v>0</v>
      </c>
      <c r="R168" s="45">
        <f>SUMIF('Domicile Data'!A:A, 'Tracked Data'!B168, 'Domicile Data'!J:J)</f>
        <v>0</v>
      </c>
      <c r="S168" s="45">
        <f>SUMIF('Emissions Data'!A:A, 'Tracked Data'!B168, 'Emissions Data'!BV:BV)</f>
        <v>0</v>
      </c>
      <c r="T168" s="45">
        <f>SUMIF('Domicile Data'!A:A, 'Tracked Data'!B168, 'Domicile Data'!K:K)</f>
        <v>0</v>
      </c>
      <c r="U168" s="30">
        <f>SUMIF('Emissions Data'!A:A, 'Tracked Data'!B168, 'Emissions Data'!CD:CD)</f>
        <v>0</v>
      </c>
      <c r="V168" s="30">
        <f>SUMIF('Domicile Data'!A:A, 'Tracked Data'!B168, 'Domicile Data'!L:L)</f>
        <v>0</v>
      </c>
      <c r="W168" s="30">
        <f>SUMIF('Emissions Data'!A:A, 'Tracked Data'!B168, 'Emissions Data'!CL:CL)</f>
        <v>0</v>
      </c>
      <c r="X168" s="30">
        <f>SUMIF('Domicile Data'!A:A, 'Tracked Data'!B168, 'Domicile Data'!M:M)</f>
        <v>0</v>
      </c>
      <c r="Y168" s="30">
        <f>SUMIF('Emissions Data'!A:A, 'Tracked Data'!B168, 'Emissions Data'!CT:CT)</f>
        <v>0</v>
      </c>
      <c r="Z168" s="30">
        <f>SUMIF('Domicile Data'!A:A, 'Tracked Data'!B168, 'Domicile Data'!N:N)</f>
        <v>0</v>
      </c>
      <c r="AA168" s="30">
        <f>SUMIF('Emissions Data'!A:A, 'Tracked Data'!B168, 'Emissions Data'!DB:DB)</f>
        <v>0</v>
      </c>
      <c r="AB168" s="30">
        <f>SUMIF('Domicile Data'!A:A, 'Tracked Data'!B168, 'Domicile Data'!O:O)</f>
        <v>0</v>
      </c>
      <c r="AC168" s="30">
        <f>SUMIF('Emissions Data'!A:A, 'Tracked Data'!B168, 'Emissions Data'!DJ:DJ)</f>
        <v>0</v>
      </c>
      <c r="AD168" s="30">
        <f>SUMIF('Domicile Data'!A:A, 'Tracked Data'!B168, 'Domicile Data'!P:P)</f>
        <v>0</v>
      </c>
      <c r="AE168" s="30">
        <f>SUMIF('Emissions Data'!A:A, 'Tracked Data'!B168, 'Emissions Data'!DR:DR)</f>
        <v>0</v>
      </c>
      <c r="AF168" s="30">
        <f>SUMIF('Domicile Data'!A:A, 'Tracked Data'!B168, 'Domicile Data'!Q:Q)</f>
        <v>0</v>
      </c>
    </row>
    <row r="169" spans="2:32" x14ac:dyDescent="0.25">
      <c r="B169" t="s">
        <v>158</v>
      </c>
      <c r="C169" s="45">
        <f>SUMIF('Emissions Data'!A:A, 'Tracked Data'!B169, 'Emissions Data'!J:J)</f>
        <v>1.2478442988000003</v>
      </c>
      <c r="D169" s="45">
        <f>SUMIF('Domicile Data'!A:A, 'Tracked Data'!B169, 'Domicile Data'!C:C)</f>
        <v>1</v>
      </c>
      <c r="E169" s="45">
        <f>SUMIF('Emissions Data'!A:A, 'Tracked Data'!B169, 'Emissions Data'!R:R)</f>
        <v>1.2853357374000001</v>
      </c>
      <c r="F169" s="45">
        <f>SUMIF('Domicile Data'!A:A, 'Tracked Data'!B169, 'Domicile Data'!D:D)</f>
        <v>1</v>
      </c>
      <c r="G169" s="45">
        <f>SUMIF('Emissions Data'!A:A, 'Tracked Data'!B169, 'Emissions Data'!Z:Z)</f>
        <v>1.3839526734000001</v>
      </c>
      <c r="H169" s="45">
        <f>SUMIF('Domicile Data'!A:A, 'Tracked Data'!B169, 'Domicile Data'!E:E)</f>
        <v>1</v>
      </c>
      <c r="I169" s="45">
        <f>SUMIF('Emissions Data'!A:A, 'Tracked Data'!B169, 'Emissions Data'!AH:AH)</f>
        <v>1.2736037225999999</v>
      </c>
      <c r="J169" s="45">
        <f>SUMIF('Domicile Data'!A:A, 'Tracked Data'!B169, 'Domicile Data'!F:F)</f>
        <v>1</v>
      </c>
      <c r="K169" s="45">
        <f>SUMIF('Emissions Data'!A:A, 'Tracked Data'!B169, 'Emissions Data'!AP:AP)</f>
        <v>2.4849767579999997</v>
      </c>
      <c r="L169" s="45">
        <f>SUMIF('Domicile Data'!A:A, 'Tracked Data'!B169, 'Domicile Data'!G:G)</f>
        <v>2</v>
      </c>
      <c r="M169" s="45">
        <f>SUMIF('Emissions Data'!A:A, 'Tracked Data'!B169, 'Emissions Data'!AX:AX)</f>
        <v>3.7713326706000001</v>
      </c>
      <c r="N169" s="45">
        <f>SUMIF('Domicile Data'!A:A, 'Tracked Data'!B169, 'Domicile Data'!H:H)</f>
        <v>3</v>
      </c>
      <c r="O169" s="45">
        <f>SUMIF('Emissions Data'!A:A, 'Tracked Data'!B169, 'Emissions Data'!BF:BF)</f>
        <v>3.7713326706000001</v>
      </c>
      <c r="P169" s="45">
        <f>SUMIF('Domicile Data'!A:A, 'Tracked Data'!B169, 'Domicile Data'!I:I)</f>
        <v>3</v>
      </c>
      <c r="Q169" s="45">
        <f>SUMIF('Emissions Data'!A:A, 'Tracked Data'!B169, 'Emissions Data'!BN:BN)</f>
        <v>0</v>
      </c>
      <c r="R169" s="45">
        <f>SUMIF('Domicile Data'!A:A, 'Tracked Data'!B169, 'Domicile Data'!J:J)</f>
        <v>0</v>
      </c>
      <c r="S169" s="45">
        <f>SUMIF('Emissions Data'!A:A, 'Tracked Data'!B169, 'Emissions Data'!BV:BV)</f>
        <v>0</v>
      </c>
      <c r="T169" s="45">
        <f>SUMIF('Domicile Data'!A:A, 'Tracked Data'!B169, 'Domicile Data'!K:K)</f>
        <v>0</v>
      </c>
      <c r="U169" s="30">
        <f>SUMIF('Emissions Data'!A:A, 'Tracked Data'!B169, 'Emissions Data'!CD:CD)</f>
        <v>0</v>
      </c>
      <c r="V169" s="30">
        <f>SUMIF('Domicile Data'!A:A, 'Tracked Data'!B169, 'Domicile Data'!L:L)</f>
        <v>0</v>
      </c>
      <c r="W169" s="30">
        <f>SUMIF('Emissions Data'!A:A, 'Tracked Data'!B169, 'Emissions Data'!CL:CL)</f>
        <v>0</v>
      </c>
      <c r="X169" s="30">
        <f>SUMIF('Domicile Data'!A:A, 'Tracked Data'!B169, 'Domicile Data'!M:M)</f>
        <v>0</v>
      </c>
      <c r="Y169" s="30">
        <f>SUMIF('Emissions Data'!A:A, 'Tracked Data'!B169, 'Emissions Data'!CT:CT)</f>
        <v>0</v>
      </c>
      <c r="Z169" s="30">
        <f>SUMIF('Domicile Data'!A:A, 'Tracked Data'!B169, 'Domicile Data'!N:N)</f>
        <v>0</v>
      </c>
      <c r="AA169" s="30">
        <f>SUMIF('Emissions Data'!A:A, 'Tracked Data'!B169, 'Emissions Data'!DB:DB)</f>
        <v>0</v>
      </c>
      <c r="AB169" s="30">
        <f>SUMIF('Domicile Data'!A:A, 'Tracked Data'!B169, 'Domicile Data'!O:O)</f>
        <v>0</v>
      </c>
      <c r="AC169" s="30">
        <f>SUMIF('Emissions Data'!A:A, 'Tracked Data'!B169, 'Emissions Data'!DJ:DJ)</f>
        <v>0</v>
      </c>
      <c r="AD169" s="30">
        <f>SUMIF('Domicile Data'!A:A, 'Tracked Data'!B169, 'Domicile Data'!P:P)</f>
        <v>0</v>
      </c>
      <c r="AE169" s="30">
        <f>SUMIF('Emissions Data'!A:A, 'Tracked Data'!B169, 'Emissions Data'!DR:DR)</f>
        <v>0</v>
      </c>
      <c r="AF169" s="30">
        <f>SUMIF('Domicile Data'!A:A, 'Tracked Data'!B169, 'Domicile Data'!Q:Q)</f>
        <v>0</v>
      </c>
    </row>
    <row r="170" spans="2:32" x14ac:dyDescent="0.25">
      <c r="B170" t="s">
        <v>159</v>
      </c>
      <c r="C170" s="45">
        <f>SUMIF('Emissions Data'!A:A, 'Tracked Data'!B170, 'Emissions Data'!J:J)</f>
        <v>6.7118971280000004</v>
      </c>
      <c r="D170" s="45">
        <f>SUMIF('Domicile Data'!A:A, 'Tracked Data'!B170, 'Domicile Data'!C:C)</f>
        <v>2</v>
      </c>
      <c r="E170" s="45">
        <f>SUMIF('Emissions Data'!A:A, 'Tracked Data'!B170, 'Emissions Data'!R:R)</f>
        <v>20.740667532</v>
      </c>
      <c r="F170" s="45">
        <f>SUMIF('Domicile Data'!A:A, 'Tracked Data'!B170, 'Domicile Data'!D:D)</f>
        <v>6</v>
      </c>
      <c r="G170" s="45">
        <f>SUMIF('Emissions Data'!A:A, 'Tracked Data'!B170, 'Emissions Data'!Z:Z)</f>
        <v>11.165994006</v>
      </c>
      <c r="H170" s="45">
        <f>SUMIF('Domicile Data'!A:A, 'Tracked Data'!B170, 'Domicile Data'!E:E)</f>
        <v>3</v>
      </c>
      <c r="I170" s="45">
        <f>SUMIF('Emissions Data'!A:A, 'Tracked Data'!B170, 'Emissions Data'!AH:AH)</f>
        <v>13.700903511999998</v>
      </c>
      <c r="J170" s="45">
        <f>SUMIF('Domicile Data'!A:A, 'Tracked Data'!B170, 'Domicile Data'!F:F)</f>
        <v>4</v>
      </c>
      <c r="K170" s="45">
        <f>SUMIF('Emissions Data'!A:A, 'Tracked Data'!B170, 'Emissions Data'!AP:AP)</f>
        <v>13.366177480000001</v>
      </c>
      <c r="L170" s="45">
        <f>SUMIF('Domicile Data'!A:A, 'Tracked Data'!B170, 'Domicile Data'!G:G)</f>
        <v>4</v>
      </c>
      <c r="M170" s="45">
        <f>SUMIF('Emissions Data'!A:A, 'Tracked Data'!B170, 'Emissions Data'!AX:AX)</f>
        <v>3.3808701060000006</v>
      </c>
      <c r="N170" s="45">
        <f>SUMIF('Domicile Data'!A:A, 'Tracked Data'!B170, 'Domicile Data'!H:H)</f>
        <v>1</v>
      </c>
      <c r="O170" s="45">
        <f>SUMIF('Emissions Data'!A:A, 'Tracked Data'!B170, 'Emissions Data'!BF:BF)</f>
        <v>3.3808701060000006</v>
      </c>
      <c r="P170" s="45">
        <f>SUMIF('Domicile Data'!A:A, 'Tracked Data'!B170, 'Domicile Data'!I:I)</f>
        <v>1</v>
      </c>
      <c r="Q170" s="45">
        <f>SUMIF('Emissions Data'!A:A, 'Tracked Data'!B170, 'Emissions Data'!BN:BN)</f>
        <v>0</v>
      </c>
      <c r="R170" s="45">
        <f>SUMIF('Domicile Data'!A:A, 'Tracked Data'!B170, 'Domicile Data'!J:J)</f>
        <v>0</v>
      </c>
      <c r="S170" s="45">
        <f>SUMIF('Emissions Data'!A:A, 'Tracked Data'!B170, 'Emissions Data'!BV:BV)</f>
        <v>0</v>
      </c>
      <c r="T170" s="45">
        <f>SUMIF('Domicile Data'!A:A, 'Tracked Data'!B170, 'Domicile Data'!K:K)</f>
        <v>0</v>
      </c>
      <c r="U170" s="30">
        <f>SUMIF('Emissions Data'!A:A, 'Tracked Data'!B170, 'Emissions Data'!CD:CD)</f>
        <v>0</v>
      </c>
      <c r="V170" s="30">
        <f>SUMIF('Domicile Data'!A:A, 'Tracked Data'!B170, 'Domicile Data'!L:L)</f>
        <v>0</v>
      </c>
      <c r="W170" s="30">
        <f>SUMIF('Emissions Data'!A:A, 'Tracked Data'!B170, 'Emissions Data'!CL:CL)</f>
        <v>0</v>
      </c>
      <c r="X170" s="30">
        <f>SUMIF('Domicile Data'!A:A, 'Tracked Data'!B170, 'Domicile Data'!M:M)</f>
        <v>0</v>
      </c>
      <c r="Y170" s="30">
        <f>SUMIF('Emissions Data'!A:A, 'Tracked Data'!B170, 'Emissions Data'!CT:CT)</f>
        <v>0</v>
      </c>
      <c r="Z170" s="30">
        <f>SUMIF('Domicile Data'!A:A, 'Tracked Data'!B170, 'Domicile Data'!N:N)</f>
        <v>0</v>
      </c>
      <c r="AA170" s="30">
        <f>SUMIF('Emissions Data'!A:A, 'Tracked Data'!B170, 'Emissions Data'!DB:DB)</f>
        <v>0</v>
      </c>
      <c r="AB170" s="30">
        <f>SUMIF('Domicile Data'!A:A, 'Tracked Data'!B170, 'Domicile Data'!O:O)</f>
        <v>0</v>
      </c>
      <c r="AC170" s="30">
        <f>SUMIF('Emissions Data'!A:A, 'Tracked Data'!B170, 'Emissions Data'!DJ:DJ)</f>
        <v>0</v>
      </c>
      <c r="AD170" s="30">
        <f>SUMIF('Domicile Data'!A:A, 'Tracked Data'!B170, 'Domicile Data'!P:P)</f>
        <v>0</v>
      </c>
      <c r="AE170" s="30">
        <f>SUMIF('Emissions Data'!A:A, 'Tracked Data'!B170, 'Emissions Data'!DR:DR)</f>
        <v>0</v>
      </c>
      <c r="AF170" s="30">
        <f>SUMIF('Domicile Data'!A:A, 'Tracked Data'!B170, 'Domicile Data'!Q:Q)</f>
        <v>0</v>
      </c>
    </row>
    <row r="171" spans="2:32" x14ac:dyDescent="0.25">
      <c r="B171" t="s">
        <v>160</v>
      </c>
      <c r="C171" s="45">
        <f>SUMIF('Emissions Data'!A:A, 'Tracked Data'!B171, 'Emissions Data'!J:J)</f>
        <v>6.7916867360000008</v>
      </c>
      <c r="D171" s="45">
        <f>SUMIF('Domicile Data'!A:A, 'Tracked Data'!B171, 'Domicile Data'!C:C)</f>
        <v>4</v>
      </c>
      <c r="E171" s="45">
        <f>SUMIF('Emissions Data'!A:A, 'Tracked Data'!B171, 'Emissions Data'!R:R)</f>
        <v>6.9957427279999997</v>
      </c>
      <c r="F171" s="45">
        <f>SUMIF('Domicile Data'!A:A, 'Tracked Data'!B171, 'Domicile Data'!D:D)</f>
        <v>4</v>
      </c>
      <c r="G171" s="45">
        <f>SUMIF('Emissions Data'!A:A, 'Tracked Data'!B171, 'Emissions Data'!Z:Z)</f>
        <v>7.5324886480000002</v>
      </c>
      <c r="H171" s="45">
        <f>SUMIF('Domicile Data'!A:A, 'Tracked Data'!B171, 'Domicile Data'!E:E)</f>
        <v>4</v>
      </c>
      <c r="I171" s="45">
        <f>SUMIF('Emissions Data'!A:A, 'Tracked Data'!B171, 'Emissions Data'!AH:AH)</f>
        <v>24.261609652000001</v>
      </c>
      <c r="J171" s="45">
        <f>SUMIF('Domicile Data'!A:A, 'Tracked Data'!B171, 'Domicile Data'!F:F)</f>
        <v>14</v>
      </c>
      <c r="K171" s="45">
        <f>SUMIF('Emissions Data'!A:A, 'Tracked Data'!B171, 'Emissions Data'!AP:AP)</f>
        <v>18.596973670000001</v>
      </c>
      <c r="L171" s="45">
        <f>SUMIF('Domicile Data'!A:A, 'Tracked Data'!B171, 'Domicile Data'!G:G)</f>
        <v>11</v>
      </c>
      <c r="M171" s="45">
        <f>SUMIF('Emissions Data'!A:A, 'Tracked Data'!B171, 'Emissions Data'!AX:AX)</f>
        <v>27.368489376000007</v>
      </c>
      <c r="N171" s="45">
        <f>SUMIF('Domicile Data'!A:A, 'Tracked Data'!B171, 'Domicile Data'!H:H)</f>
        <v>16</v>
      </c>
      <c r="O171" s="45">
        <f>SUMIF('Emissions Data'!A:A, 'Tracked Data'!B171, 'Emissions Data'!BF:BF)</f>
        <v>17.105305860000005</v>
      </c>
      <c r="P171" s="45">
        <f>SUMIF('Domicile Data'!A:A, 'Tracked Data'!B171, 'Domicile Data'!I:I)</f>
        <v>10</v>
      </c>
      <c r="Q171" s="45">
        <f>SUMIF('Emissions Data'!A:A, 'Tracked Data'!B171, 'Emissions Data'!BN:BN)</f>
        <v>0</v>
      </c>
      <c r="R171" s="45">
        <f>SUMIF('Domicile Data'!A:A, 'Tracked Data'!B171, 'Domicile Data'!J:J)</f>
        <v>0</v>
      </c>
      <c r="S171" s="45">
        <f>SUMIF('Emissions Data'!A:A, 'Tracked Data'!B171, 'Emissions Data'!BV:BV)</f>
        <v>0</v>
      </c>
      <c r="T171" s="45">
        <f>SUMIF('Domicile Data'!A:A, 'Tracked Data'!B171, 'Domicile Data'!K:K)</f>
        <v>0</v>
      </c>
      <c r="U171" s="30">
        <f>SUMIF('Emissions Data'!A:A, 'Tracked Data'!B171, 'Emissions Data'!CD:CD)</f>
        <v>0</v>
      </c>
      <c r="V171" s="30">
        <f>SUMIF('Domicile Data'!A:A, 'Tracked Data'!B171, 'Domicile Data'!L:L)</f>
        <v>0</v>
      </c>
      <c r="W171" s="30">
        <f>SUMIF('Emissions Data'!A:A, 'Tracked Data'!B171, 'Emissions Data'!CL:CL)</f>
        <v>0</v>
      </c>
      <c r="X171" s="30">
        <f>SUMIF('Domicile Data'!A:A, 'Tracked Data'!B171, 'Domicile Data'!M:M)</f>
        <v>0</v>
      </c>
      <c r="Y171" s="30">
        <f>SUMIF('Emissions Data'!A:A, 'Tracked Data'!B171, 'Emissions Data'!CT:CT)</f>
        <v>0</v>
      </c>
      <c r="Z171" s="30">
        <f>SUMIF('Domicile Data'!A:A, 'Tracked Data'!B171, 'Domicile Data'!N:N)</f>
        <v>0</v>
      </c>
      <c r="AA171" s="30">
        <f>SUMIF('Emissions Data'!A:A, 'Tracked Data'!B171, 'Emissions Data'!DB:DB)</f>
        <v>0</v>
      </c>
      <c r="AB171" s="30">
        <f>SUMIF('Domicile Data'!A:A, 'Tracked Data'!B171, 'Domicile Data'!O:O)</f>
        <v>0</v>
      </c>
      <c r="AC171" s="30">
        <f>SUMIF('Emissions Data'!A:A, 'Tracked Data'!B171, 'Emissions Data'!DJ:DJ)</f>
        <v>0</v>
      </c>
      <c r="AD171" s="30">
        <f>SUMIF('Domicile Data'!A:A, 'Tracked Data'!B171, 'Domicile Data'!P:P)</f>
        <v>0</v>
      </c>
      <c r="AE171" s="30">
        <f>SUMIF('Emissions Data'!A:A, 'Tracked Data'!B171, 'Emissions Data'!DR:DR)</f>
        <v>0</v>
      </c>
      <c r="AF171" s="30">
        <f>SUMIF('Domicile Data'!A:A, 'Tracked Data'!B171, 'Domicile Data'!Q:Q)</f>
        <v>0</v>
      </c>
    </row>
    <row r="172" spans="2:32" x14ac:dyDescent="0.25">
      <c r="B172" t="s">
        <v>161</v>
      </c>
      <c r="C172" s="45">
        <f>SUMIF('Emissions Data'!A:A, 'Tracked Data'!B172, 'Emissions Data'!J:J)</f>
        <v>83.959011324000002</v>
      </c>
      <c r="D172" s="45">
        <f>SUMIF('Domicile Data'!A:A, 'Tracked Data'!B172, 'Domicile Data'!C:C)</f>
        <v>51</v>
      </c>
      <c r="E172" s="45">
        <f>SUMIF('Emissions Data'!A:A, 'Tracked Data'!B172, 'Emissions Data'!R:R)</f>
        <v>101.74300812000001</v>
      </c>
      <c r="F172" s="45">
        <f>SUMIF('Domicile Data'!A:A, 'Tracked Data'!B172, 'Domicile Data'!D:D)</f>
        <v>60</v>
      </c>
      <c r="G172" s="45">
        <f>SUMIF('Emissions Data'!A:A, 'Tracked Data'!B172, 'Emissions Data'!Z:Z)</f>
        <v>133.28486598600003</v>
      </c>
      <c r="H172" s="45">
        <f>SUMIF('Domicile Data'!A:A, 'Tracked Data'!B172, 'Domicile Data'!E:E)</f>
        <v>73</v>
      </c>
      <c r="I172" s="45">
        <f>SUMIF('Emissions Data'!A:A, 'Tracked Data'!B172, 'Emissions Data'!AH:AH)</f>
        <v>142.82031483</v>
      </c>
      <c r="J172" s="45">
        <f>SUMIF('Domicile Data'!A:A, 'Tracked Data'!B172, 'Domicile Data'!F:F)</f>
        <v>85</v>
      </c>
      <c r="K172" s="45">
        <f>SUMIF('Emissions Data'!A:A, 'Tracked Data'!B172, 'Emissions Data'!AP:AP)</f>
        <v>159.00134949</v>
      </c>
      <c r="L172" s="45">
        <f>SUMIF('Domicile Data'!A:A, 'Tracked Data'!B172, 'Domicile Data'!G:G)</f>
        <v>97</v>
      </c>
      <c r="M172" s="45">
        <f>SUMIF('Emissions Data'!A:A, 'Tracked Data'!B172, 'Emissions Data'!AX:AX)</f>
        <v>127.70298664200001</v>
      </c>
      <c r="N172" s="45">
        <f>SUMIF('Domicile Data'!A:A, 'Tracked Data'!B172, 'Domicile Data'!H:H)</f>
        <v>77</v>
      </c>
      <c r="O172" s="45">
        <f>SUMIF('Emissions Data'!A:A, 'Tracked Data'!B172, 'Emissions Data'!BF:BF)</f>
        <v>152.58019183200005</v>
      </c>
      <c r="P172" s="45">
        <f>SUMIF('Domicile Data'!A:A, 'Tracked Data'!B172, 'Domicile Data'!I:I)</f>
        <v>92</v>
      </c>
      <c r="Q172" s="45">
        <f>SUMIF('Emissions Data'!A:A, 'Tracked Data'!B172, 'Emissions Data'!BN:BN)</f>
        <v>0</v>
      </c>
      <c r="R172" s="45">
        <f>SUMIF('Domicile Data'!A:A, 'Tracked Data'!B172, 'Domicile Data'!J:J)</f>
        <v>0</v>
      </c>
      <c r="S172" s="45">
        <f>SUMIF('Emissions Data'!A:A, 'Tracked Data'!B172, 'Emissions Data'!BV:BV)</f>
        <v>0</v>
      </c>
      <c r="T172" s="45">
        <f>SUMIF('Domicile Data'!A:A, 'Tracked Data'!B172, 'Domicile Data'!K:K)</f>
        <v>0</v>
      </c>
      <c r="U172" s="30">
        <f>SUMIF('Emissions Data'!A:A, 'Tracked Data'!B172, 'Emissions Data'!CD:CD)</f>
        <v>0</v>
      </c>
      <c r="V172" s="30">
        <f>SUMIF('Domicile Data'!A:A, 'Tracked Data'!B172, 'Domicile Data'!L:L)</f>
        <v>0</v>
      </c>
      <c r="W172" s="30">
        <f>SUMIF('Emissions Data'!A:A, 'Tracked Data'!B172, 'Emissions Data'!CL:CL)</f>
        <v>0</v>
      </c>
      <c r="X172" s="30">
        <f>SUMIF('Domicile Data'!A:A, 'Tracked Data'!B172, 'Domicile Data'!M:M)</f>
        <v>0</v>
      </c>
      <c r="Y172" s="30">
        <f>SUMIF('Emissions Data'!A:A, 'Tracked Data'!B172, 'Emissions Data'!CT:CT)</f>
        <v>0</v>
      </c>
      <c r="Z172" s="30">
        <f>SUMIF('Domicile Data'!A:A, 'Tracked Data'!B172, 'Domicile Data'!N:N)</f>
        <v>0</v>
      </c>
      <c r="AA172" s="30">
        <f>SUMIF('Emissions Data'!A:A, 'Tracked Data'!B172, 'Emissions Data'!DB:DB)</f>
        <v>0</v>
      </c>
      <c r="AB172" s="30">
        <f>SUMIF('Domicile Data'!A:A, 'Tracked Data'!B172, 'Domicile Data'!O:O)</f>
        <v>0</v>
      </c>
      <c r="AC172" s="30">
        <f>SUMIF('Emissions Data'!A:A, 'Tracked Data'!B172, 'Emissions Data'!DJ:DJ)</f>
        <v>0</v>
      </c>
      <c r="AD172" s="30">
        <f>SUMIF('Domicile Data'!A:A, 'Tracked Data'!B172, 'Domicile Data'!P:P)</f>
        <v>0</v>
      </c>
      <c r="AE172" s="30">
        <f>SUMIF('Emissions Data'!A:A, 'Tracked Data'!B172, 'Emissions Data'!DR:DR)</f>
        <v>0</v>
      </c>
      <c r="AF172" s="30">
        <f>SUMIF('Domicile Data'!A:A, 'Tracked Data'!B172, 'Domicile Data'!Q:Q)</f>
        <v>0</v>
      </c>
    </row>
    <row r="173" spans="2:32" x14ac:dyDescent="0.25">
      <c r="B173" t="s">
        <v>162</v>
      </c>
      <c r="C173" s="45">
        <f>SUMIF('Emissions Data'!A:A, 'Tracked Data'!B173, 'Emissions Data'!J:J)</f>
        <v>151.94239938000001</v>
      </c>
      <c r="D173" s="45">
        <f>SUMIF('Domicile Data'!A:A, 'Tracked Data'!B173, 'Domicile Data'!C:C)</f>
        <v>45</v>
      </c>
      <c r="E173" s="45">
        <f>SUMIF('Emissions Data'!A:A, 'Tracked Data'!B173, 'Emissions Data'!R:R)</f>
        <v>146.07366992400003</v>
      </c>
      <c r="F173" s="45">
        <f>SUMIF('Domicile Data'!A:A, 'Tracked Data'!B173, 'Domicile Data'!D:D)</f>
        <v>42</v>
      </c>
      <c r="G173" s="45">
        <f>SUMIF('Emissions Data'!A:A, 'Tracked Data'!B173, 'Emissions Data'!Z:Z)</f>
        <v>183.49464149800002</v>
      </c>
      <c r="H173" s="45">
        <f>SUMIF('Domicile Data'!A:A, 'Tracked Data'!B173, 'Domicile Data'!E:E)</f>
        <v>49</v>
      </c>
      <c r="I173" s="45">
        <f>SUMIF('Emissions Data'!A:A, 'Tracked Data'!B173, 'Emissions Data'!AH:AH)</f>
        <v>165.417565344</v>
      </c>
      <c r="J173" s="45">
        <f>SUMIF('Domicile Data'!A:A, 'Tracked Data'!B173, 'Domicile Data'!F:F)</f>
        <v>48</v>
      </c>
      <c r="K173" s="45">
        <f>SUMIF('Emissions Data'!A:A, 'Tracked Data'!B173, 'Emissions Data'!AP:AP)</f>
        <v>164.73826313000001</v>
      </c>
      <c r="L173" s="45">
        <f>SUMIF('Domicile Data'!A:A, 'Tracked Data'!B173, 'Domicile Data'!G:G)</f>
        <v>49</v>
      </c>
      <c r="M173" s="45">
        <f>SUMIF('Emissions Data'!A:A, 'Tracked Data'!B173, 'Emissions Data'!AX:AX)</f>
        <v>112.25187289800002</v>
      </c>
      <c r="N173" s="45">
        <f>SUMIF('Domicile Data'!A:A, 'Tracked Data'!B173, 'Domicile Data'!H:H)</f>
        <v>33</v>
      </c>
      <c r="O173" s="45">
        <f>SUMIF('Emissions Data'!A:A, 'Tracked Data'!B173, 'Emissions Data'!BF:BF)</f>
        <v>115.65344480400002</v>
      </c>
      <c r="P173" s="45">
        <f>SUMIF('Domicile Data'!A:A, 'Tracked Data'!B173, 'Domicile Data'!I:I)</f>
        <v>34</v>
      </c>
      <c r="Q173" s="45">
        <f>SUMIF('Emissions Data'!A:A, 'Tracked Data'!B173, 'Emissions Data'!BN:BN)</f>
        <v>0</v>
      </c>
      <c r="R173" s="45">
        <f>SUMIF('Domicile Data'!A:A, 'Tracked Data'!B173, 'Domicile Data'!J:J)</f>
        <v>0</v>
      </c>
      <c r="S173" s="45">
        <f>SUMIF('Emissions Data'!A:A, 'Tracked Data'!B173, 'Emissions Data'!BV:BV)</f>
        <v>0</v>
      </c>
      <c r="T173" s="45">
        <f>SUMIF('Domicile Data'!A:A, 'Tracked Data'!B173, 'Domicile Data'!K:K)</f>
        <v>0</v>
      </c>
      <c r="U173" s="30">
        <f>SUMIF('Emissions Data'!A:A, 'Tracked Data'!B173, 'Emissions Data'!CD:CD)</f>
        <v>0</v>
      </c>
      <c r="V173" s="30">
        <f>SUMIF('Domicile Data'!A:A, 'Tracked Data'!B173, 'Domicile Data'!L:L)</f>
        <v>0</v>
      </c>
      <c r="W173" s="30">
        <f>SUMIF('Emissions Data'!A:A, 'Tracked Data'!B173, 'Emissions Data'!CL:CL)</f>
        <v>0</v>
      </c>
      <c r="X173" s="30">
        <f>SUMIF('Domicile Data'!A:A, 'Tracked Data'!B173, 'Domicile Data'!M:M)</f>
        <v>0</v>
      </c>
      <c r="Y173" s="30">
        <f>SUMIF('Emissions Data'!A:A, 'Tracked Data'!B173, 'Emissions Data'!CT:CT)</f>
        <v>0</v>
      </c>
      <c r="Z173" s="30">
        <f>SUMIF('Domicile Data'!A:A, 'Tracked Data'!B173, 'Domicile Data'!N:N)</f>
        <v>0</v>
      </c>
      <c r="AA173" s="30">
        <f>SUMIF('Emissions Data'!A:A, 'Tracked Data'!B173, 'Emissions Data'!DB:DB)</f>
        <v>0</v>
      </c>
      <c r="AB173" s="30">
        <f>SUMIF('Domicile Data'!A:A, 'Tracked Data'!B173, 'Domicile Data'!O:O)</f>
        <v>0</v>
      </c>
      <c r="AC173" s="30">
        <f>SUMIF('Emissions Data'!A:A, 'Tracked Data'!B173, 'Emissions Data'!DJ:DJ)</f>
        <v>0</v>
      </c>
      <c r="AD173" s="30">
        <f>SUMIF('Domicile Data'!A:A, 'Tracked Data'!B173, 'Domicile Data'!P:P)</f>
        <v>0</v>
      </c>
      <c r="AE173" s="30">
        <f>SUMIF('Emissions Data'!A:A, 'Tracked Data'!B173, 'Emissions Data'!DR:DR)</f>
        <v>0</v>
      </c>
      <c r="AF173" s="30">
        <f>SUMIF('Domicile Data'!A:A, 'Tracked Data'!B173, 'Domicile Data'!Q:Q)</f>
        <v>0</v>
      </c>
    </row>
    <row r="174" spans="2:32" x14ac:dyDescent="0.25">
      <c r="B174" t="s">
        <v>163</v>
      </c>
      <c r="C174" s="45">
        <f>SUMIF('Emissions Data'!A:A, 'Tracked Data'!B174, 'Emissions Data'!J:J)</f>
        <v>47.412485165200017</v>
      </c>
      <c r="D174" s="45">
        <f>SUMIF('Domicile Data'!A:A, 'Tracked Data'!B174, 'Domicile Data'!C:C)</f>
        <v>17</v>
      </c>
      <c r="E174" s="45">
        <f>SUMIF('Emissions Data'!A:A, 'Tracked Data'!B174, 'Emissions Data'!R:R)</f>
        <v>51.709755848400007</v>
      </c>
      <c r="F174" s="45">
        <f>SUMIF('Domicile Data'!A:A, 'Tracked Data'!B174, 'Domicile Data'!D:D)</f>
        <v>18</v>
      </c>
      <c r="G174" s="45">
        <f>SUMIF('Emissions Data'!A:A, 'Tracked Data'!B174, 'Emissions Data'!Z:Z)</f>
        <v>55.677168824400006</v>
      </c>
      <c r="H174" s="45">
        <f>SUMIF('Domicile Data'!A:A, 'Tracked Data'!B174, 'Domicile Data'!E:E)</f>
        <v>18</v>
      </c>
      <c r="I174" s="45">
        <f>SUMIF('Emissions Data'!A:A, 'Tracked Data'!B174, 'Emissions Data'!AH:AH)</f>
        <v>59.777398930200007</v>
      </c>
      <c r="J174" s="45">
        <f>SUMIF('Domicile Data'!A:A, 'Tracked Data'!B174, 'Domicile Data'!F:F)</f>
        <v>21</v>
      </c>
      <c r="K174" s="45">
        <f>SUMIF('Emissions Data'!A:A, 'Tracked Data'!B174, 'Emissions Data'!AP:AP)</f>
        <v>61.093979605999998</v>
      </c>
      <c r="L174" s="45">
        <f>SUMIF('Domicile Data'!A:A, 'Tracked Data'!B174, 'Domicile Data'!G:G)</f>
        <v>22</v>
      </c>
      <c r="M174" s="45">
        <f>SUMIF('Emissions Data'!A:A, 'Tracked Data'!B174, 'Emissions Data'!AX:AX)</f>
        <v>47.764574065800005</v>
      </c>
      <c r="N174" s="45">
        <f>SUMIF('Domicile Data'!A:A, 'Tracked Data'!B174, 'Domicile Data'!H:H)</f>
        <v>17</v>
      </c>
      <c r="O174" s="45">
        <f>SUMIF('Emissions Data'!A:A, 'Tracked Data'!B174, 'Emissions Data'!BF:BF)</f>
        <v>50.574254893200006</v>
      </c>
      <c r="P174" s="45">
        <f>SUMIF('Domicile Data'!A:A, 'Tracked Data'!B174, 'Domicile Data'!I:I)</f>
        <v>18</v>
      </c>
      <c r="Q174" s="45">
        <f>SUMIF('Emissions Data'!A:A, 'Tracked Data'!B174, 'Emissions Data'!BN:BN)</f>
        <v>0</v>
      </c>
      <c r="R174" s="45">
        <f>SUMIF('Domicile Data'!A:A, 'Tracked Data'!B174, 'Domicile Data'!J:J)</f>
        <v>0</v>
      </c>
      <c r="S174" s="45">
        <f>SUMIF('Emissions Data'!A:A, 'Tracked Data'!B174, 'Emissions Data'!BV:BV)</f>
        <v>0</v>
      </c>
      <c r="T174" s="45">
        <f>SUMIF('Domicile Data'!A:A, 'Tracked Data'!B174, 'Domicile Data'!K:K)</f>
        <v>0</v>
      </c>
      <c r="U174" s="30">
        <f>SUMIF('Emissions Data'!A:A, 'Tracked Data'!B174, 'Emissions Data'!CD:CD)</f>
        <v>0</v>
      </c>
      <c r="V174" s="30">
        <f>SUMIF('Domicile Data'!A:A, 'Tracked Data'!B174, 'Domicile Data'!L:L)</f>
        <v>0</v>
      </c>
      <c r="W174" s="30">
        <f>SUMIF('Emissions Data'!A:A, 'Tracked Data'!B174, 'Emissions Data'!CL:CL)</f>
        <v>0</v>
      </c>
      <c r="X174" s="30">
        <f>SUMIF('Domicile Data'!A:A, 'Tracked Data'!B174, 'Domicile Data'!M:M)</f>
        <v>0</v>
      </c>
      <c r="Y174" s="30">
        <f>SUMIF('Emissions Data'!A:A, 'Tracked Data'!B174, 'Emissions Data'!CT:CT)</f>
        <v>0</v>
      </c>
      <c r="Z174" s="30">
        <f>SUMIF('Domicile Data'!A:A, 'Tracked Data'!B174, 'Domicile Data'!N:N)</f>
        <v>0</v>
      </c>
      <c r="AA174" s="30">
        <f>SUMIF('Emissions Data'!A:A, 'Tracked Data'!B174, 'Emissions Data'!DB:DB)</f>
        <v>0</v>
      </c>
      <c r="AB174" s="30">
        <f>SUMIF('Domicile Data'!A:A, 'Tracked Data'!B174, 'Domicile Data'!O:O)</f>
        <v>0</v>
      </c>
      <c r="AC174" s="30">
        <f>SUMIF('Emissions Data'!A:A, 'Tracked Data'!B174, 'Emissions Data'!DJ:DJ)</f>
        <v>0</v>
      </c>
      <c r="AD174" s="30">
        <f>SUMIF('Domicile Data'!A:A, 'Tracked Data'!B174, 'Domicile Data'!P:P)</f>
        <v>0</v>
      </c>
      <c r="AE174" s="30">
        <f>SUMIF('Emissions Data'!A:A, 'Tracked Data'!B174, 'Emissions Data'!DR:DR)</f>
        <v>0</v>
      </c>
      <c r="AF174" s="30">
        <f>SUMIF('Domicile Data'!A:A, 'Tracked Data'!B174, 'Domicile Data'!Q:Q)</f>
        <v>0</v>
      </c>
    </row>
    <row r="175" spans="2:32" x14ac:dyDescent="0.25">
      <c r="B175" t="s">
        <v>164</v>
      </c>
      <c r="C175" s="45">
        <f>SUMIF('Emissions Data'!A:A, 'Tracked Data'!B175, 'Emissions Data'!J:J)</f>
        <v>13.789834220000003</v>
      </c>
      <c r="D175" s="45">
        <f>SUMIF('Domicile Data'!A:A, 'Tracked Data'!B175, 'Domicile Data'!C:C)</f>
        <v>5</v>
      </c>
      <c r="E175" s="45">
        <f>SUMIF('Emissions Data'!A:A, 'Tracked Data'!B175, 'Emissions Data'!R:R)</f>
        <v>19.885809034000001</v>
      </c>
      <c r="F175" s="45">
        <f>SUMIF('Domicile Data'!A:A, 'Tracked Data'!B175, 'Domicile Data'!D:D)</f>
        <v>7</v>
      </c>
      <c r="G175" s="45">
        <f>SUMIF('Emissions Data'!A:A, 'Tracked Data'!B175, 'Emissions Data'!Z:Z)</f>
        <v>24.470332336000002</v>
      </c>
      <c r="H175" s="45">
        <f>SUMIF('Domicile Data'!A:A, 'Tracked Data'!B175, 'Domicile Data'!E:E)</f>
        <v>8</v>
      </c>
      <c r="I175" s="45">
        <f>SUMIF('Emissions Data'!A:A, 'Tracked Data'!B175, 'Emissions Data'!AH:AH)</f>
        <v>25.334099441999999</v>
      </c>
      <c r="J175" s="45">
        <f>SUMIF('Domicile Data'!A:A, 'Tracked Data'!B175, 'Domicile Data'!F:F)</f>
        <v>9</v>
      </c>
      <c r="K175" s="45">
        <f>SUMIF('Emissions Data'!A:A, 'Tracked Data'!B175, 'Emissions Data'!AP:AP)</f>
        <v>52.176456129999998</v>
      </c>
      <c r="L175" s="45">
        <f>SUMIF('Domicile Data'!A:A, 'Tracked Data'!B175, 'Domicile Data'!G:G)</f>
        <v>19</v>
      </c>
      <c r="M175" s="45">
        <f>SUMIF('Emissions Data'!A:A, 'Tracked Data'!B175, 'Emissions Data'!AX:AX)</f>
        <v>69.46119315</v>
      </c>
      <c r="N175" s="45">
        <f>SUMIF('Domicile Data'!A:A, 'Tracked Data'!B175, 'Domicile Data'!H:H)</f>
        <v>25</v>
      </c>
      <c r="O175" s="45">
        <f>SUMIF('Emissions Data'!A:A, 'Tracked Data'!B175, 'Emissions Data'!BF:BF)</f>
        <v>94.467222684000006</v>
      </c>
      <c r="P175" s="45">
        <f>SUMIF('Domicile Data'!A:A, 'Tracked Data'!B175, 'Domicile Data'!I:I)</f>
        <v>34</v>
      </c>
      <c r="Q175" s="45">
        <f>SUMIF('Emissions Data'!A:A, 'Tracked Data'!B175, 'Emissions Data'!BN:BN)</f>
        <v>0</v>
      </c>
      <c r="R175" s="45">
        <f>SUMIF('Domicile Data'!A:A, 'Tracked Data'!B175, 'Domicile Data'!J:J)</f>
        <v>0</v>
      </c>
      <c r="S175" s="45">
        <f>SUMIF('Emissions Data'!A:A, 'Tracked Data'!B175, 'Emissions Data'!BV:BV)</f>
        <v>0</v>
      </c>
      <c r="T175" s="45">
        <f>SUMIF('Domicile Data'!A:A, 'Tracked Data'!B175, 'Domicile Data'!K:K)</f>
        <v>0</v>
      </c>
      <c r="U175" s="30">
        <f>SUMIF('Emissions Data'!A:A, 'Tracked Data'!B175, 'Emissions Data'!CD:CD)</f>
        <v>0</v>
      </c>
      <c r="V175" s="30">
        <f>SUMIF('Domicile Data'!A:A, 'Tracked Data'!B175, 'Domicile Data'!L:L)</f>
        <v>0</v>
      </c>
      <c r="W175" s="30">
        <f>SUMIF('Emissions Data'!A:A, 'Tracked Data'!B175, 'Emissions Data'!CL:CL)</f>
        <v>0</v>
      </c>
      <c r="X175" s="30">
        <f>SUMIF('Domicile Data'!A:A, 'Tracked Data'!B175, 'Domicile Data'!M:M)</f>
        <v>0</v>
      </c>
      <c r="Y175" s="30">
        <f>SUMIF('Emissions Data'!A:A, 'Tracked Data'!B175, 'Emissions Data'!CT:CT)</f>
        <v>0</v>
      </c>
      <c r="Z175" s="30">
        <f>SUMIF('Domicile Data'!A:A, 'Tracked Data'!B175, 'Domicile Data'!N:N)</f>
        <v>0</v>
      </c>
      <c r="AA175" s="30">
        <f>SUMIF('Emissions Data'!A:A, 'Tracked Data'!B175, 'Emissions Data'!DB:DB)</f>
        <v>0</v>
      </c>
      <c r="AB175" s="30">
        <f>SUMIF('Domicile Data'!A:A, 'Tracked Data'!B175, 'Domicile Data'!O:O)</f>
        <v>0</v>
      </c>
      <c r="AC175" s="30">
        <f>SUMIF('Emissions Data'!A:A, 'Tracked Data'!B175, 'Emissions Data'!DJ:DJ)</f>
        <v>0</v>
      </c>
      <c r="AD175" s="30">
        <f>SUMIF('Domicile Data'!A:A, 'Tracked Data'!B175, 'Domicile Data'!P:P)</f>
        <v>0</v>
      </c>
      <c r="AE175" s="30">
        <f>SUMIF('Emissions Data'!A:A, 'Tracked Data'!B175, 'Emissions Data'!DR:DR)</f>
        <v>0</v>
      </c>
      <c r="AF175" s="30">
        <f>SUMIF('Domicile Data'!A:A, 'Tracked Data'!B175, 'Domicile Data'!Q:Q)</f>
        <v>0</v>
      </c>
    </row>
    <row r="176" spans="2:32" x14ac:dyDescent="0.25">
      <c r="B176" t="s">
        <v>165</v>
      </c>
      <c r="C176" s="45">
        <f>SUMIF('Emissions Data'!A:A, 'Tracked Data'!B176, 'Emissions Data'!J:J)</f>
        <v>2.4541028880000004</v>
      </c>
      <c r="D176" s="45">
        <f>SUMIF('Domicile Data'!A:A, 'Tracked Data'!B176, 'Domicile Data'!C:C)</f>
        <v>2</v>
      </c>
      <c r="E176" s="45">
        <f>SUMIF('Emissions Data'!A:A, 'Tracked Data'!B176, 'Emissions Data'!R:R)</f>
        <v>2.5278363239999999</v>
      </c>
      <c r="F176" s="45">
        <f>SUMIF('Domicile Data'!A:A, 'Tracked Data'!B176, 'Domicile Data'!D:D)</f>
        <v>2</v>
      </c>
      <c r="G176" s="45">
        <f>SUMIF('Emissions Data'!A:A, 'Tracked Data'!B176, 'Emissions Data'!Z:Z)</f>
        <v>1.360891842</v>
      </c>
      <c r="H176" s="45">
        <f>SUMIF('Domicile Data'!A:A, 'Tracked Data'!B176, 'Domicile Data'!E:E)</f>
        <v>1</v>
      </c>
      <c r="I176" s="45">
        <f>SUMIF('Emissions Data'!A:A, 'Tracked Data'!B176, 'Emissions Data'!AH:AH)</f>
        <v>3.7571449139999995</v>
      </c>
      <c r="J176" s="45">
        <f>SUMIF('Domicile Data'!A:A, 'Tracked Data'!B176, 'Domicile Data'!F:F)</f>
        <v>3</v>
      </c>
      <c r="K176" s="45">
        <f>SUMIF('Emissions Data'!A:A, 'Tracked Data'!B176, 'Emissions Data'!AP:AP)</f>
        <v>2.4435695399999999</v>
      </c>
      <c r="L176" s="45">
        <f>SUMIF('Domicile Data'!A:A, 'Tracked Data'!B176, 'Domicile Data'!G:G)</f>
        <v>2</v>
      </c>
      <c r="M176" s="45">
        <f>SUMIF('Emissions Data'!A:A, 'Tracked Data'!B176, 'Emissions Data'!AX:AX)</f>
        <v>2.4723272520000004</v>
      </c>
      <c r="N176" s="45">
        <f>SUMIF('Domicile Data'!A:A, 'Tracked Data'!B176, 'Domicile Data'!H:H)</f>
        <v>2</v>
      </c>
      <c r="O176" s="45">
        <f>SUMIF('Emissions Data'!A:A, 'Tracked Data'!B176, 'Emissions Data'!BF:BF)</f>
        <v>6.1808181300000014</v>
      </c>
      <c r="P176" s="45">
        <f>SUMIF('Domicile Data'!A:A, 'Tracked Data'!B176, 'Domicile Data'!I:I)</f>
        <v>5</v>
      </c>
      <c r="Q176" s="45">
        <f>SUMIF('Emissions Data'!A:A, 'Tracked Data'!B176, 'Emissions Data'!BN:BN)</f>
        <v>0</v>
      </c>
      <c r="R176" s="45">
        <f>SUMIF('Domicile Data'!A:A, 'Tracked Data'!B176, 'Domicile Data'!J:J)</f>
        <v>0</v>
      </c>
      <c r="S176" s="45">
        <f>SUMIF('Emissions Data'!A:A, 'Tracked Data'!B176, 'Emissions Data'!BV:BV)</f>
        <v>0</v>
      </c>
      <c r="T176" s="45">
        <f>SUMIF('Domicile Data'!A:A, 'Tracked Data'!B176, 'Domicile Data'!K:K)</f>
        <v>0</v>
      </c>
      <c r="U176" s="30">
        <f>SUMIF('Emissions Data'!A:A, 'Tracked Data'!B176, 'Emissions Data'!CD:CD)</f>
        <v>0</v>
      </c>
      <c r="V176" s="30">
        <f>SUMIF('Domicile Data'!A:A, 'Tracked Data'!B176, 'Domicile Data'!L:L)</f>
        <v>0</v>
      </c>
      <c r="W176" s="30">
        <f>SUMIF('Emissions Data'!A:A, 'Tracked Data'!B176, 'Emissions Data'!CL:CL)</f>
        <v>0</v>
      </c>
      <c r="X176" s="30">
        <f>SUMIF('Domicile Data'!A:A, 'Tracked Data'!B176, 'Domicile Data'!M:M)</f>
        <v>0</v>
      </c>
      <c r="Y176" s="30">
        <f>SUMIF('Emissions Data'!A:A, 'Tracked Data'!B176, 'Emissions Data'!CT:CT)</f>
        <v>0</v>
      </c>
      <c r="Z176" s="30">
        <f>SUMIF('Domicile Data'!A:A, 'Tracked Data'!B176, 'Domicile Data'!N:N)</f>
        <v>0</v>
      </c>
      <c r="AA176" s="30">
        <f>SUMIF('Emissions Data'!A:A, 'Tracked Data'!B176, 'Emissions Data'!DB:DB)</f>
        <v>0</v>
      </c>
      <c r="AB176" s="30">
        <f>SUMIF('Domicile Data'!A:A, 'Tracked Data'!B176, 'Domicile Data'!O:O)</f>
        <v>0</v>
      </c>
      <c r="AC176" s="30">
        <f>SUMIF('Emissions Data'!A:A, 'Tracked Data'!B176, 'Emissions Data'!DJ:DJ)</f>
        <v>0</v>
      </c>
      <c r="AD176" s="30">
        <f>SUMIF('Domicile Data'!A:A, 'Tracked Data'!B176, 'Domicile Data'!P:P)</f>
        <v>0</v>
      </c>
      <c r="AE176" s="30">
        <f>SUMIF('Emissions Data'!A:A, 'Tracked Data'!B176, 'Emissions Data'!DR:DR)</f>
        <v>0</v>
      </c>
      <c r="AF176" s="30">
        <f>SUMIF('Domicile Data'!A:A, 'Tracked Data'!B176, 'Domicile Data'!Q:Q)</f>
        <v>0</v>
      </c>
    </row>
    <row r="177" spans="2:32" x14ac:dyDescent="0.25">
      <c r="B177" t="s">
        <v>166</v>
      </c>
      <c r="C177" s="45">
        <f>SUMIF('Emissions Data'!A:A, 'Tracked Data'!B177, 'Emissions Data'!J:J)</f>
        <v>15.332492020000002</v>
      </c>
      <c r="D177" s="45">
        <f>SUMIF('Domicile Data'!A:A, 'Tracked Data'!B177, 'Domicile Data'!C:C)</f>
        <v>5</v>
      </c>
      <c r="E177" s="45">
        <f>SUMIF('Emissions Data'!A:A, 'Tracked Data'!B177, 'Emissions Data'!R:R)</f>
        <v>9.4758937260000025</v>
      </c>
      <c r="F177" s="45">
        <f>SUMIF('Domicile Data'!A:A, 'Tracked Data'!B177, 'Domicile Data'!D:D)</f>
        <v>3</v>
      </c>
      <c r="G177" s="45">
        <f>SUMIF('Emissions Data'!A:A, 'Tracked Data'!B177, 'Emissions Data'!Z:Z)</f>
        <v>13.603904488</v>
      </c>
      <c r="H177" s="45">
        <f>SUMIF('Domicile Data'!A:A, 'Tracked Data'!B177, 'Domicile Data'!E:E)</f>
        <v>4</v>
      </c>
      <c r="I177" s="45">
        <f>SUMIF('Emissions Data'!A:A, 'Tracked Data'!B177, 'Emissions Data'!AH:AH)</f>
        <v>21.908603906</v>
      </c>
      <c r="J177" s="45">
        <f>SUMIF('Domicile Data'!A:A, 'Tracked Data'!B177, 'Domicile Data'!F:F)</f>
        <v>7</v>
      </c>
      <c r="K177" s="45">
        <f>SUMIF('Emissions Data'!A:A, 'Tracked Data'!B177, 'Emissions Data'!AP:AP)</f>
        <v>18.320019420000001</v>
      </c>
      <c r="L177" s="45">
        <f>SUMIF('Domicile Data'!A:A, 'Tracked Data'!B177, 'Domicile Data'!G:G)</f>
        <v>6</v>
      </c>
      <c r="M177" s="45">
        <f>SUMIF('Emissions Data'!A:A, 'Tracked Data'!B177, 'Emissions Data'!AX:AX)</f>
        <v>18.535622796000002</v>
      </c>
      <c r="N177" s="45">
        <f>SUMIF('Domicile Data'!A:A, 'Tracked Data'!B177, 'Domicile Data'!H:H)</f>
        <v>6</v>
      </c>
      <c r="O177" s="45">
        <f>SUMIF('Emissions Data'!A:A, 'Tracked Data'!B177, 'Emissions Data'!BF:BF)</f>
        <v>27.803434194000005</v>
      </c>
      <c r="P177" s="45">
        <f>SUMIF('Domicile Data'!A:A, 'Tracked Data'!B177, 'Domicile Data'!I:I)</f>
        <v>9</v>
      </c>
      <c r="Q177" s="45">
        <f>SUMIF('Emissions Data'!A:A, 'Tracked Data'!B177, 'Emissions Data'!BN:BN)</f>
        <v>0</v>
      </c>
      <c r="R177" s="45">
        <f>SUMIF('Domicile Data'!A:A, 'Tracked Data'!B177, 'Domicile Data'!J:J)</f>
        <v>0</v>
      </c>
      <c r="S177" s="45">
        <f>SUMIF('Emissions Data'!A:A, 'Tracked Data'!B177, 'Emissions Data'!BV:BV)</f>
        <v>0</v>
      </c>
      <c r="T177" s="45">
        <f>SUMIF('Domicile Data'!A:A, 'Tracked Data'!B177, 'Domicile Data'!K:K)</f>
        <v>0</v>
      </c>
      <c r="U177" s="30">
        <f>SUMIF('Emissions Data'!A:A, 'Tracked Data'!B177, 'Emissions Data'!CD:CD)</f>
        <v>0</v>
      </c>
      <c r="V177" s="30">
        <f>SUMIF('Domicile Data'!A:A, 'Tracked Data'!B177, 'Domicile Data'!L:L)</f>
        <v>0</v>
      </c>
      <c r="W177" s="30">
        <f>SUMIF('Emissions Data'!A:A, 'Tracked Data'!B177, 'Emissions Data'!CL:CL)</f>
        <v>0</v>
      </c>
      <c r="X177" s="30">
        <f>SUMIF('Domicile Data'!A:A, 'Tracked Data'!B177, 'Domicile Data'!M:M)</f>
        <v>0</v>
      </c>
      <c r="Y177" s="30">
        <f>SUMIF('Emissions Data'!A:A, 'Tracked Data'!B177, 'Emissions Data'!CT:CT)</f>
        <v>0</v>
      </c>
      <c r="Z177" s="30">
        <f>SUMIF('Domicile Data'!A:A, 'Tracked Data'!B177, 'Domicile Data'!N:N)</f>
        <v>0</v>
      </c>
      <c r="AA177" s="30">
        <f>SUMIF('Emissions Data'!A:A, 'Tracked Data'!B177, 'Emissions Data'!DB:DB)</f>
        <v>0</v>
      </c>
      <c r="AB177" s="30">
        <f>SUMIF('Domicile Data'!A:A, 'Tracked Data'!B177, 'Domicile Data'!O:O)</f>
        <v>0</v>
      </c>
      <c r="AC177" s="30">
        <f>SUMIF('Emissions Data'!A:A, 'Tracked Data'!B177, 'Emissions Data'!DJ:DJ)</f>
        <v>0</v>
      </c>
      <c r="AD177" s="30">
        <f>SUMIF('Domicile Data'!A:A, 'Tracked Data'!B177, 'Domicile Data'!P:P)</f>
        <v>0</v>
      </c>
      <c r="AE177" s="30">
        <f>SUMIF('Emissions Data'!A:A, 'Tracked Data'!B177, 'Emissions Data'!DR:DR)</f>
        <v>0</v>
      </c>
      <c r="AF177" s="30">
        <f>SUMIF('Domicile Data'!A:A, 'Tracked Data'!B177, 'Domicile Data'!Q:Q)</f>
        <v>0</v>
      </c>
    </row>
    <row r="178" spans="2:32" x14ac:dyDescent="0.25">
      <c r="B178" t="s">
        <v>167</v>
      </c>
      <c r="C178" s="45">
        <f>SUMIF('Emissions Data'!A:A, 'Tracked Data'!B178, 'Emissions Data'!J:J)</f>
        <v>0</v>
      </c>
      <c r="D178" s="45">
        <f>SUMIF('Domicile Data'!A:A, 'Tracked Data'!B178, 'Domicile Data'!C:C)</f>
        <v>0</v>
      </c>
      <c r="E178" s="45">
        <f>SUMIF('Emissions Data'!A:A, 'Tracked Data'!B178, 'Emissions Data'!R:R)</f>
        <v>0</v>
      </c>
      <c r="F178" s="45">
        <f>SUMIF('Domicile Data'!A:A, 'Tracked Data'!B178, 'Domicile Data'!D:D)</f>
        <v>0</v>
      </c>
      <c r="G178" s="45">
        <f>SUMIF('Emissions Data'!A:A, 'Tracked Data'!B178, 'Emissions Data'!Z:Z)</f>
        <v>0</v>
      </c>
      <c r="H178" s="45">
        <f>SUMIF('Domicile Data'!A:A, 'Tracked Data'!B178, 'Domicile Data'!E:E)</f>
        <v>0</v>
      </c>
      <c r="I178" s="45">
        <f>SUMIF('Emissions Data'!A:A, 'Tracked Data'!B178, 'Emissions Data'!AH:AH)</f>
        <v>0</v>
      </c>
      <c r="J178" s="45">
        <f>SUMIF('Domicile Data'!A:A, 'Tracked Data'!B178, 'Domicile Data'!F:F)</f>
        <v>0</v>
      </c>
      <c r="K178" s="45">
        <f>SUMIF('Emissions Data'!A:A, 'Tracked Data'!B178, 'Emissions Data'!AP:AP)</f>
        <v>0</v>
      </c>
      <c r="L178" s="45">
        <f>SUMIF('Domicile Data'!A:A, 'Tracked Data'!B178, 'Domicile Data'!G:G)</f>
        <v>0</v>
      </c>
      <c r="M178" s="45">
        <f>SUMIF('Emissions Data'!A:A, 'Tracked Data'!B178, 'Emissions Data'!AX:AX)</f>
        <v>0</v>
      </c>
      <c r="N178" s="45">
        <f>SUMIF('Domicile Data'!A:A, 'Tracked Data'!B178, 'Domicile Data'!H:H)</f>
        <v>0</v>
      </c>
      <c r="O178" s="45">
        <f>SUMIF('Emissions Data'!A:A, 'Tracked Data'!B178, 'Emissions Data'!BF:BF)</f>
        <v>0</v>
      </c>
      <c r="P178" s="45">
        <f>SUMIF('Domicile Data'!A:A, 'Tracked Data'!B178, 'Domicile Data'!I:I)</f>
        <v>0</v>
      </c>
      <c r="Q178" s="45">
        <f>SUMIF('Emissions Data'!A:A, 'Tracked Data'!B178, 'Emissions Data'!BN:BN)</f>
        <v>0</v>
      </c>
      <c r="R178" s="45">
        <f>SUMIF('Domicile Data'!A:A, 'Tracked Data'!B178, 'Domicile Data'!J:J)</f>
        <v>0</v>
      </c>
      <c r="S178" s="45">
        <f>SUMIF('Emissions Data'!A:A, 'Tracked Data'!B178, 'Emissions Data'!BV:BV)</f>
        <v>0</v>
      </c>
      <c r="T178" s="45">
        <f>SUMIF('Domicile Data'!A:A, 'Tracked Data'!B178, 'Domicile Data'!K:K)</f>
        <v>0</v>
      </c>
      <c r="U178" s="30">
        <f>SUMIF('Emissions Data'!A:A, 'Tracked Data'!B178, 'Emissions Data'!CD:CD)</f>
        <v>0</v>
      </c>
      <c r="V178" s="30">
        <f>SUMIF('Domicile Data'!A:A, 'Tracked Data'!B178, 'Domicile Data'!L:L)</f>
        <v>0</v>
      </c>
      <c r="W178" s="30">
        <f>SUMIF('Emissions Data'!A:A, 'Tracked Data'!B178, 'Emissions Data'!CL:CL)</f>
        <v>0</v>
      </c>
      <c r="X178" s="30">
        <f>SUMIF('Domicile Data'!A:A, 'Tracked Data'!B178, 'Domicile Data'!M:M)</f>
        <v>0</v>
      </c>
      <c r="Y178" s="30">
        <f>SUMIF('Emissions Data'!A:A, 'Tracked Data'!B178, 'Emissions Data'!CT:CT)</f>
        <v>0</v>
      </c>
      <c r="Z178" s="30">
        <f>SUMIF('Domicile Data'!A:A, 'Tracked Data'!B178, 'Domicile Data'!N:N)</f>
        <v>0</v>
      </c>
      <c r="AA178" s="30">
        <f>SUMIF('Emissions Data'!A:A, 'Tracked Data'!B178, 'Emissions Data'!DB:DB)</f>
        <v>0</v>
      </c>
      <c r="AB178" s="30">
        <f>SUMIF('Domicile Data'!A:A, 'Tracked Data'!B178, 'Domicile Data'!O:O)</f>
        <v>0</v>
      </c>
      <c r="AC178" s="30">
        <f>SUMIF('Emissions Data'!A:A, 'Tracked Data'!B178, 'Emissions Data'!DJ:DJ)</f>
        <v>0</v>
      </c>
      <c r="AD178" s="30">
        <f>SUMIF('Domicile Data'!A:A, 'Tracked Data'!B178, 'Domicile Data'!P:P)</f>
        <v>0</v>
      </c>
      <c r="AE178" s="30">
        <f>SUMIF('Emissions Data'!A:A, 'Tracked Data'!B178, 'Emissions Data'!DR:DR)</f>
        <v>0</v>
      </c>
      <c r="AF178" s="30">
        <f>SUMIF('Domicile Data'!A:A, 'Tracked Data'!B178, 'Domicile Data'!Q:Q)</f>
        <v>0</v>
      </c>
    </row>
    <row r="179" spans="2:32" x14ac:dyDescent="0.25">
      <c r="B179" t="s">
        <v>168</v>
      </c>
      <c r="C179" s="45">
        <f>SUMIF('Emissions Data'!A:A, 'Tracked Data'!B179, 'Emissions Data'!J:J)</f>
        <v>312.04653001600002</v>
      </c>
      <c r="D179" s="45">
        <f>SUMIF('Domicile Data'!A:A, 'Tracked Data'!B179, 'Domicile Data'!C:C)</f>
        <v>104</v>
      </c>
      <c r="E179" s="45">
        <f>SUMIF('Emissions Data'!A:A, 'Tracked Data'!B179, 'Emissions Data'!R:R)</f>
        <v>278.15361678000005</v>
      </c>
      <c r="F179" s="45">
        <f>SUMIF('Domicile Data'!A:A, 'Tracked Data'!B179, 'Domicile Data'!D:D)</f>
        <v>90</v>
      </c>
      <c r="G179" s="45">
        <f>SUMIF('Emissions Data'!A:A, 'Tracked Data'!B179, 'Emissions Data'!Z:Z)</f>
        <v>302.82257660200003</v>
      </c>
      <c r="H179" s="45">
        <f>SUMIF('Domicile Data'!A:A, 'Tracked Data'!B179, 'Domicile Data'!E:E)</f>
        <v>91</v>
      </c>
      <c r="I179" s="45">
        <f>SUMIF('Emissions Data'!A:A, 'Tracked Data'!B179, 'Emissions Data'!AH:AH)</f>
        <v>238.86611252399999</v>
      </c>
      <c r="J179" s="45">
        <f>SUMIF('Domicile Data'!A:A, 'Tracked Data'!B179, 'Domicile Data'!F:F)</f>
        <v>78</v>
      </c>
      <c r="K179" s="45">
        <f>SUMIF('Emissions Data'!A:A, 'Tracked Data'!B179, 'Emissions Data'!AP:AP)</f>
        <v>221.08011118000002</v>
      </c>
      <c r="L179" s="45">
        <f>SUMIF('Domicile Data'!A:A, 'Tracked Data'!B179, 'Domicile Data'!G:G)</f>
        <v>74</v>
      </c>
      <c r="M179" s="45">
        <f>SUMIF('Emissions Data'!A:A, 'Tracked Data'!B179, 'Emissions Data'!AX:AX)</f>
        <v>163.22736416400002</v>
      </c>
      <c r="N179" s="45">
        <f>SUMIF('Domicile Data'!A:A, 'Tracked Data'!B179, 'Domicile Data'!H:H)</f>
        <v>54</v>
      </c>
      <c r="O179" s="45">
        <f>SUMIF('Emissions Data'!A:A, 'Tracked Data'!B179, 'Emissions Data'!BF:BF)</f>
        <v>157.18190623200005</v>
      </c>
      <c r="P179" s="45">
        <f>SUMIF('Domicile Data'!A:A, 'Tracked Data'!B179, 'Domicile Data'!I:I)</f>
        <v>52</v>
      </c>
      <c r="Q179" s="45">
        <f>SUMIF('Emissions Data'!A:A, 'Tracked Data'!B179, 'Emissions Data'!BN:BN)</f>
        <v>0</v>
      </c>
      <c r="R179" s="45">
        <f>SUMIF('Domicile Data'!A:A, 'Tracked Data'!B179, 'Domicile Data'!J:J)</f>
        <v>0</v>
      </c>
      <c r="S179" s="45">
        <f>SUMIF('Emissions Data'!A:A, 'Tracked Data'!B179, 'Emissions Data'!BV:BV)</f>
        <v>0</v>
      </c>
      <c r="T179" s="45">
        <f>SUMIF('Domicile Data'!A:A, 'Tracked Data'!B179, 'Domicile Data'!K:K)</f>
        <v>0</v>
      </c>
      <c r="U179" s="30">
        <f>SUMIF('Emissions Data'!A:A, 'Tracked Data'!B179, 'Emissions Data'!CD:CD)</f>
        <v>0</v>
      </c>
      <c r="V179" s="30">
        <f>SUMIF('Domicile Data'!A:A, 'Tracked Data'!B179, 'Domicile Data'!L:L)</f>
        <v>0</v>
      </c>
      <c r="W179" s="30">
        <f>SUMIF('Emissions Data'!A:A, 'Tracked Data'!B179, 'Emissions Data'!CL:CL)</f>
        <v>0</v>
      </c>
      <c r="X179" s="30">
        <f>SUMIF('Domicile Data'!A:A, 'Tracked Data'!B179, 'Domicile Data'!M:M)</f>
        <v>0</v>
      </c>
      <c r="Y179" s="30">
        <f>SUMIF('Emissions Data'!A:A, 'Tracked Data'!B179, 'Emissions Data'!CT:CT)</f>
        <v>0</v>
      </c>
      <c r="Z179" s="30">
        <f>SUMIF('Domicile Data'!A:A, 'Tracked Data'!B179, 'Domicile Data'!N:N)</f>
        <v>0</v>
      </c>
      <c r="AA179" s="30">
        <f>SUMIF('Emissions Data'!A:A, 'Tracked Data'!B179, 'Emissions Data'!DB:DB)</f>
        <v>0</v>
      </c>
      <c r="AB179" s="30">
        <f>SUMIF('Domicile Data'!A:A, 'Tracked Data'!B179, 'Domicile Data'!O:O)</f>
        <v>0</v>
      </c>
      <c r="AC179" s="30">
        <f>SUMIF('Emissions Data'!A:A, 'Tracked Data'!B179, 'Emissions Data'!DJ:DJ)</f>
        <v>0</v>
      </c>
      <c r="AD179" s="30">
        <f>SUMIF('Domicile Data'!A:A, 'Tracked Data'!B179, 'Domicile Data'!P:P)</f>
        <v>0</v>
      </c>
      <c r="AE179" s="30">
        <f>SUMIF('Emissions Data'!A:A, 'Tracked Data'!B179, 'Emissions Data'!DR:DR)</f>
        <v>0</v>
      </c>
      <c r="AF179" s="30">
        <f>SUMIF('Domicile Data'!A:A, 'Tracked Data'!B179, 'Domicile Data'!Q:Q)</f>
        <v>0</v>
      </c>
    </row>
    <row r="180" spans="2:32" x14ac:dyDescent="0.25">
      <c r="B180" t="s">
        <v>169</v>
      </c>
      <c r="C180" s="45">
        <f>SUMIF('Emissions Data'!A:A, 'Tracked Data'!B180, 'Emissions Data'!J:J)</f>
        <v>13.345149532000002</v>
      </c>
      <c r="D180" s="45">
        <f>SUMIF('Domicile Data'!A:A, 'Tracked Data'!B180, 'Domicile Data'!C:C)</f>
        <v>13</v>
      </c>
      <c r="E180" s="45">
        <f>SUMIF('Emissions Data'!A:A, 'Tracked Data'!B180, 'Emissions Data'!R:R)</f>
        <v>17.975674573999999</v>
      </c>
      <c r="F180" s="45">
        <f>SUMIF('Domicile Data'!A:A, 'Tracked Data'!B180, 'Domicile Data'!D:D)</f>
        <v>17</v>
      </c>
      <c r="G180" s="45">
        <f>SUMIF('Emissions Data'!A:A, 'Tracked Data'!B180, 'Emissions Data'!Z:Z)</f>
        <v>23.908934742000007</v>
      </c>
      <c r="H180" s="45">
        <f>SUMIF('Domicile Data'!A:A, 'Tracked Data'!B180, 'Domicile Data'!E:E)</f>
        <v>21</v>
      </c>
      <c r="I180" s="45">
        <f>SUMIF('Emissions Data'!A:A, 'Tracked Data'!B180, 'Emissions Data'!AH:AH)</f>
        <v>23.050305916000003</v>
      </c>
      <c r="J180" s="45">
        <f>SUMIF('Domicile Data'!A:A, 'Tracked Data'!B180, 'Domicile Data'!F:F)</f>
        <v>22</v>
      </c>
      <c r="K180" s="45">
        <f>SUMIF('Emissions Data'!A:A, 'Tracked Data'!B180, 'Emissions Data'!AP:AP)</f>
        <v>26.575740620000001</v>
      </c>
      <c r="L180" s="45">
        <f>SUMIF('Domicile Data'!A:A, 'Tracked Data'!B180, 'Domicile Data'!G:G)</f>
        <v>26</v>
      </c>
      <c r="M180" s="45">
        <f>SUMIF('Emissions Data'!A:A, 'Tracked Data'!B180, 'Emissions Data'!AX:AX)</f>
        <v>21.717637326000002</v>
      </c>
      <c r="N180" s="45">
        <f>SUMIF('Domicile Data'!A:A, 'Tracked Data'!B180, 'Domicile Data'!H:H)</f>
        <v>21</v>
      </c>
      <c r="O180" s="45">
        <f>SUMIF('Emissions Data'!A:A, 'Tracked Data'!B180, 'Emissions Data'!BF:BF)</f>
        <v>24.820156944000001</v>
      </c>
      <c r="P180" s="45">
        <f>SUMIF('Domicile Data'!A:A, 'Tracked Data'!B180, 'Domicile Data'!I:I)</f>
        <v>24</v>
      </c>
      <c r="Q180" s="45">
        <f>SUMIF('Emissions Data'!A:A, 'Tracked Data'!B180, 'Emissions Data'!BN:BN)</f>
        <v>0</v>
      </c>
      <c r="R180" s="45">
        <f>SUMIF('Domicile Data'!A:A, 'Tracked Data'!B180, 'Domicile Data'!J:J)</f>
        <v>0</v>
      </c>
      <c r="S180" s="45">
        <f>SUMIF('Emissions Data'!A:A, 'Tracked Data'!B180, 'Emissions Data'!BV:BV)</f>
        <v>0</v>
      </c>
      <c r="T180" s="45">
        <f>SUMIF('Domicile Data'!A:A, 'Tracked Data'!B180, 'Domicile Data'!K:K)</f>
        <v>0</v>
      </c>
      <c r="U180" s="30">
        <f>SUMIF('Emissions Data'!A:A, 'Tracked Data'!B180, 'Emissions Data'!CD:CD)</f>
        <v>0</v>
      </c>
      <c r="V180" s="30">
        <f>SUMIF('Domicile Data'!A:A, 'Tracked Data'!B180, 'Domicile Data'!L:L)</f>
        <v>0</v>
      </c>
      <c r="W180" s="30">
        <f>SUMIF('Emissions Data'!A:A, 'Tracked Data'!B180, 'Emissions Data'!CL:CL)</f>
        <v>0</v>
      </c>
      <c r="X180" s="30">
        <f>SUMIF('Domicile Data'!A:A, 'Tracked Data'!B180, 'Domicile Data'!M:M)</f>
        <v>0</v>
      </c>
      <c r="Y180" s="30">
        <f>SUMIF('Emissions Data'!A:A, 'Tracked Data'!B180, 'Emissions Data'!CT:CT)</f>
        <v>0</v>
      </c>
      <c r="Z180" s="30">
        <f>SUMIF('Domicile Data'!A:A, 'Tracked Data'!B180, 'Domicile Data'!N:N)</f>
        <v>0</v>
      </c>
      <c r="AA180" s="30">
        <f>SUMIF('Emissions Data'!A:A, 'Tracked Data'!B180, 'Emissions Data'!DB:DB)</f>
        <v>0</v>
      </c>
      <c r="AB180" s="30">
        <f>SUMIF('Domicile Data'!A:A, 'Tracked Data'!B180, 'Domicile Data'!O:O)</f>
        <v>0</v>
      </c>
      <c r="AC180" s="30">
        <f>SUMIF('Emissions Data'!A:A, 'Tracked Data'!B180, 'Emissions Data'!DJ:DJ)</f>
        <v>0</v>
      </c>
      <c r="AD180" s="30">
        <f>SUMIF('Domicile Data'!A:A, 'Tracked Data'!B180, 'Domicile Data'!P:P)</f>
        <v>0</v>
      </c>
      <c r="AE180" s="30">
        <f>SUMIF('Emissions Data'!A:A, 'Tracked Data'!B180, 'Emissions Data'!DR:DR)</f>
        <v>0</v>
      </c>
      <c r="AF180" s="30">
        <f>SUMIF('Domicile Data'!A:A, 'Tracked Data'!B180, 'Domicile Data'!Q:Q)</f>
        <v>0</v>
      </c>
    </row>
    <row r="181" spans="2:32" x14ac:dyDescent="0.25">
      <c r="B181" t="s">
        <v>170</v>
      </c>
      <c r="C181" s="45">
        <f>SUMIF('Emissions Data'!A:A, 'Tracked Data'!B181, 'Emissions Data'!J:J)</f>
        <v>1.5851946440000002</v>
      </c>
      <c r="D181" s="45">
        <f>SUMIF('Domicile Data'!A:A, 'Tracked Data'!B181, 'Domicile Data'!C:C)</f>
        <v>1</v>
      </c>
      <c r="E181" s="45">
        <f>SUMIF('Emissions Data'!A:A, 'Tracked Data'!B181, 'Emissions Data'!R:R)</f>
        <v>0</v>
      </c>
      <c r="F181" s="45">
        <f>SUMIF('Domicile Data'!A:A, 'Tracked Data'!B181, 'Domicile Data'!D:D)</f>
        <v>0</v>
      </c>
      <c r="G181" s="45">
        <f>SUMIF('Emissions Data'!A:A, 'Tracked Data'!B181, 'Emissions Data'!Z:Z)</f>
        <v>1.7580994420000002</v>
      </c>
      <c r="H181" s="45">
        <f>SUMIF('Domicile Data'!A:A, 'Tracked Data'!B181, 'Domicile Data'!E:E)</f>
        <v>1</v>
      </c>
      <c r="I181" s="45">
        <f>SUMIF('Emissions Data'!A:A, 'Tracked Data'!B181, 'Emissions Data'!AH:AH)</f>
        <v>1.6179180379999998</v>
      </c>
      <c r="J181" s="45">
        <f>SUMIF('Domicile Data'!A:A, 'Tracked Data'!B181, 'Domicile Data'!F:F)</f>
        <v>1</v>
      </c>
      <c r="K181" s="45">
        <f>SUMIF('Emissions Data'!A:A, 'Tracked Data'!B181, 'Emissions Data'!AP:AP)</f>
        <v>1.5783907699999999</v>
      </c>
      <c r="L181" s="45">
        <f>SUMIF('Domicile Data'!A:A, 'Tracked Data'!B181, 'Domicile Data'!G:G)</f>
        <v>1</v>
      </c>
      <c r="M181" s="45">
        <f>SUMIF('Emissions Data'!A:A, 'Tracked Data'!B181, 'Emissions Data'!AX:AX)</f>
        <v>0</v>
      </c>
      <c r="N181" s="45">
        <f>SUMIF('Domicile Data'!A:A, 'Tracked Data'!B181, 'Domicile Data'!H:H)</f>
        <v>0</v>
      </c>
      <c r="O181" s="45">
        <f>SUMIF('Emissions Data'!A:A, 'Tracked Data'!B181, 'Emissions Data'!BF:BF)</f>
        <v>1.5969664260000003</v>
      </c>
      <c r="P181" s="45">
        <f>SUMIF('Domicile Data'!A:A, 'Tracked Data'!B181, 'Domicile Data'!I:I)</f>
        <v>1</v>
      </c>
      <c r="Q181" s="45">
        <f>SUMIF('Emissions Data'!A:A, 'Tracked Data'!B181, 'Emissions Data'!BN:BN)</f>
        <v>0</v>
      </c>
      <c r="R181" s="45">
        <f>SUMIF('Domicile Data'!A:A, 'Tracked Data'!B181, 'Domicile Data'!J:J)</f>
        <v>0</v>
      </c>
      <c r="S181" s="45">
        <f>SUMIF('Emissions Data'!A:A, 'Tracked Data'!B181, 'Emissions Data'!BV:BV)</f>
        <v>0</v>
      </c>
      <c r="T181" s="45">
        <f>SUMIF('Domicile Data'!A:A, 'Tracked Data'!B181, 'Domicile Data'!K:K)</f>
        <v>0</v>
      </c>
      <c r="U181" s="30">
        <f>SUMIF('Emissions Data'!A:A, 'Tracked Data'!B181, 'Emissions Data'!CD:CD)</f>
        <v>0</v>
      </c>
      <c r="V181" s="30">
        <f>SUMIF('Domicile Data'!A:A, 'Tracked Data'!B181, 'Domicile Data'!L:L)</f>
        <v>0</v>
      </c>
      <c r="W181" s="30">
        <f>SUMIF('Emissions Data'!A:A, 'Tracked Data'!B181, 'Emissions Data'!CL:CL)</f>
        <v>0</v>
      </c>
      <c r="X181" s="30">
        <f>SUMIF('Domicile Data'!A:A, 'Tracked Data'!B181, 'Domicile Data'!M:M)</f>
        <v>0</v>
      </c>
      <c r="Y181" s="30">
        <f>SUMIF('Emissions Data'!A:A, 'Tracked Data'!B181, 'Emissions Data'!CT:CT)</f>
        <v>0</v>
      </c>
      <c r="Z181" s="30">
        <f>SUMIF('Domicile Data'!A:A, 'Tracked Data'!B181, 'Domicile Data'!N:N)</f>
        <v>0</v>
      </c>
      <c r="AA181" s="30">
        <f>SUMIF('Emissions Data'!A:A, 'Tracked Data'!B181, 'Emissions Data'!DB:DB)</f>
        <v>0</v>
      </c>
      <c r="AB181" s="30">
        <f>SUMIF('Domicile Data'!A:A, 'Tracked Data'!B181, 'Domicile Data'!O:O)</f>
        <v>0</v>
      </c>
      <c r="AC181" s="30">
        <f>SUMIF('Emissions Data'!A:A, 'Tracked Data'!B181, 'Emissions Data'!DJ:DJ)</f>
        <v>0</v>
      </c>
      <c r="AD181" s="30">
        <f>SUMIF('Domicile Data'!A:A, 'Tracked Data'!B181, 'Domicile Data'!P:P)</f>
        <v>0</v>
      </c>
      <c r="AE181" s="30">
        <f>SUMIF('Emissions Data'!A:A, 'Tracked Data'!B181, 'Emissions Data'!DR:DR)</f>
        <v>0</v>
      </c>
      <c r="AF181" s="30">
        <f>SUMIF('Domicile Data'!A:A, 'Tracked Data'!B181, 'Domicile Data'!Q:Q)</f>
        <v>0</v>
      </c>
    </row>
    <row r="182" spans="2:32" x14ac:dyDescent="0.25">
      <c r="B182" t="s">
        <v>171</v>
      </c>
      <c r="C182" s="45">
        <f>SUMIF('Emissions Data'!A:A, 'Tracked Data'!B182, 'Emissions Data'!J:J)</f>
        <v>25.176468856000003</v>
      </c>
      <c r="D182" s="45">
        <f>SUMIF('Domicile Data'!A:A, 'Tracked Data'!B182, 'Domicile Data'!C:C)</f>
        <v>14</v>
      </c>
      <c r="E182" s="45">
        <f>SUMIF('Emissions Data'!A:A, 'Tracked Data'!B182, 'Emissions Data'!R:R)</f>
        <v>53.718139618000002</v>
      </c>
      <c r="F182" s="45">
        <f>SUMIF('Domicile Data'!A:A, 'Tracked Data'!B182, 'Domicile Data'!D:D)</f>
        <v>29</v>
      </c>
      <c r="G182" s="45">
        <f>SUMIF('Emissions Data'!A:A, 'Tracked Data'!B182, 'Emissions Data'!Z:Z)</f>
        <v>77.784350357999998</v>
      </c>
      <c r="H182" s="45">
        <f>SUMIF('Domicile Data'!A:A, 'Tracked Data'!B182, 'Domicile Data'!E:E)</f>
        <v>39</v>
      </c>
      <c r="I182" s="45">
        <f>SUMIF('Emissions Data'!A:A, 'Tracked Data'!B182, 'Emissions Data'!AH:AH)</f>
        <v>67.911359845999996</v>
      </c>
      <c r="J182" s="45">
        <f>SUMIF('Domicile Data'!A:A, 'Tracked Data'!B182, 'Domicile Data'!F:F)</f>
        <v>37</v>
      </c>
      <c r="K182" s="45">
        <f>SUMIF('Emissions Data'!A:A, 'Tracked Data'!B182, 'Emissions Data'!AP:AP)</f>
        <v>51.927416529999995</v>
      </c>
      <c r="L182" s="45">
        <f>SUMIF('Domicile Data'!A:A, 'Tracked Data'!B182, 'Domicile Data'!G:G)</f>
        <v>29</v>
      </c>
      <c r="M182" s="45">
        <f>SUMIF('Emissions Data'!A:A, 'Tracked Data'!B182, 'Emissions Data'!AX:AX)</f>
        <v>72.466946640000003</v>
      </c>
      <c r="N182" s="45">
        <f>SUMIF('Domicile Data'!A:A, 'Tracked Data'!B182, 'Domicile Data'!H:H)</f>
        <v>40</v>
      </c>
      <c r="O182" s="45">
        <f>SUMIF('Emissions Data'!A:A, 'Tracked Data'!B182, 'Emissions Data'!BF:BF)</f>
        <v>85.148662302000005</v>
      </c>
      <c r="P182" s="45">
        <f>SUMIF('Domicile Data'!A:A, 'Tracked Data'!B182, 'Domicile Data'!I:I)</f>
        <v>47</v>
      </c>
      <c r="Q182" s="45">
        <f>SUMIF('Emissions Data'!A:A, 'Tracked Data'!B182, 'Emissions Data'!BN:BN)</f>
        <v>0</v>
      </c>
      <c r="R182" s="45">
        <f>SUMIF('Domicile Data'!A:A, 'Tracked Data'!B182, 'Domicile Data'!J:J)</f>
        <v>0</v>
      </c>
      <c r="S182" s="45">
        <f>SUMIF('Emissions Data'!A:A, 'Tracked Data'!B182, 'Emissions Data'!BV:BV)</f>
        <v>0</v>
      </c>
      <c r="T182" s="45">
        <f>SUMIF('Domicile Data'!A:A, 'Tracked Data'!B182, 'Domicile Data'!K:K)</f>
        <v>0</v>
      </c>
      <c r="U182" s="30">
        <f>SUMIF('Emissions Data'!A:A, 'Tracked Data'!B182, 'Emissions Data'!CD:CD)</f>
        <v>0</v>
      </c>
      <c r="V182" s="30">
        <f>SUMIF('Domicile Data'!A:A, 'Tracked Data'!B182, 'Domicile Data'!L:L)</f>
        <v>0</v>
      </c>
      <c r="W182" s="30">
        <f>SUMIF('Emissions Data'!A:A, 'Tracked Data'!B182, 'Emissions Data'!CL:CL)</f>
        <v>0</v>
      </c>
      <c r="X182" s="30">
        <f>SUMIF('Domicile Data'!A:A, 'Tracked Data'!B182, 'Domicile Data'!M:M)</f>
        <v>0</v>
      </c>
      <c r="Y182" s="30">
        <f>SUMIF('Emissions Data'!A:A, 'Tracked Data'!B182, 'Emissions Data'!CT:CT)</f>
        <v>0</v>
      </c>
      <c r="Z182" s="30">
        <f>SUMIF('Domicile Data'!A:A, 'Tracked Data'!B182, 'Domicile Data'!N:N)</f>
        <v>0</v>
      </c>
      <c r="AA182" s="30">
        <f>SUMIF('Emissions Data'!A:A, 'Tracked Data'!B182, 'Emissions Data'!DB:DB)</f>
        <v>0</v>
      </c>
      <c r="AB182" s="30">
        <f>SUMIF('Domicile Data'!A:A, 'Tracked Data'!B182, 'Domicile Data'!O:O)</f>
        <v>0</v>
      </c>
      <c r="AC182" s="30">
        <f>SUMIF('Emissions Data'!A:A, 'Tracked Data'!B182, 'Emissions Data'!DJ:DJ)</f>
        <v>0</v>
      </c>
      <c r="AD182" s="30">
        <f>SUMIF('Domicile Data'!A:A, 'Tracked Data'!B182, 'Domicile Data'!P:P)</f>
        <v>0</v>
      </c>
      <c r="AE182" s="30">
        <f>SUMIF('Emissions Data'!A:A, 'Tracked Data'!B182, 'Emissions Data'!DR:DR)</f>
        <v>0</v>
      </c>
      <c r="AF182" s="30">
        <f>SUMIF('Domicile Data'!A:A, 'Tracked Data'!B182, 'Domicile Data'!Q:Q)</f>
        <v>0</v>
      </c>
    </row>
    <row r="183" spans="2:32" x14ac:dyDescent="0.25">
      <c r="B183" t="s">
        <v>172</v>
      </c>
      <c r="C183" s="45">
        <f>SUMIF('Emissions Data'!A:A, 'Tracked Data'!B183, 'Emissions Data'!J:J)</f>
        <v>3.4574909680000006</v>
      </c>
      <c r="D183" s="45">
        <f>SUMIF('Domicile Data'!A:A, 'Tracked Data'!B183, 'Domicile Data'!C:C)</f>
        <v>2</v>
      </c>
      <c r="E183" s="45">
        <f>SUMIF('Emissions Data'!A:A, 'Tracked Data'!B183, 'Emissions Data'!R:R)</f>
        <v>3.5613711640000001</v>
      </c>
      <c r="F183" s="45">
        <f>SUMIF('Domicile Data'!A:A, 'Tracked Data'!B183, 'Domicile Data'!D:D)</f>
        <v>2</v>
      </c>
      <c r="G183" s="45">
        <f>SUMIF('Emissions Data'!A:A, 'Tracked Data'!B183, 'Emissions Data'!Z:Z)</f>
        <v>0</v>
      </c>
      <c r="H183" s="45">
        <f>SUMIF('Domicile Data'!A:A, 'Tracked Data'!B183, 'Domicile Data'!E:E)</f>
        <v>0</v>
      </c>
      <c r="I183" s="45">
        <f>SUMIF('Emissions Data'!A:A, 'Tracked Data'!B183, 'Emissions Data'!AH:AH)</f>
        <v>3.5288644359999997</v>
      </c>
      <c r="J183" s="45">
        <f>SUMIF('Domicile Data'!A:A, 'Tracked Data'!B183, 'Domicile Data'!F:F)</f>
        <v>2</v>
      </c>
      <c r="K183" s="45">
        <f>SUMIF('Emissions Data'!A:A, 'Tracked Data'!B183, 'Emissions Data'!AP:AP)</f>
        <v>5.1639764100000001</v>
      </c>
      <c r="L183" s="45">
        <f>SUMIF('Domicile Data'!A:A, 'Tracked Data'!B183, 'Domicile Data'!G:G)</f>
        <v>3</v>
      </c>
      <c r="M183" s="45">
        <f>SUMIF('Emissions Data'!A:A, 'Tracked Data'!B183, 'Emissions Data'!AX:AX)</f>
        <v>0</v>
      </c>
      <c r="N183" s="45">
        <f>SUMIF('Domicile Data'!A:A, 'Tracked Data'!B183, 'Domicile Data'!H:H)</f>
        <v>0</v>
      </c>
      <c r="O183" s="45">
        <f>SUMIF('Emissions Data'!A:A, 'Tracked Data'!B183, 'Emissions Data'!BF:BF)</f>
        <v>6.9663331440000009</v>
      </c>
      <c r="P183" s="45">
        <f>SUMIF('Domicile Data'!A:A, 'Tracked Data'!B183, 'Domicile Data'!I:I)</f>
        <v>4</v>
      </c>
      <c r="Q183" s="45">
        <f>SUMIF('Emissions Data'!A:A, 'Tracked Data'!B183, 'Emissions Data'!BN:BN)</f>
        <v>0</v>
      </c>
      <c r="R183" s="45">
        <f>SUMIF('Domicile Data'!A:A, 'Tracked Data'!B183, 'Domicile Data'!J:J)</f>
        <v>0</v>
      </c>
      <c r="S183" s="45">
        <f>SUMIF('Emissions Data'!A:A, 'Tracked Data'!B183, 'Emissions Data'!BV:BV)</f>
        <v>0</v>
      </c>
      <c r="T183" s="45">
        <f>SUMIF('Domicile Data'!A:A, 'Tracked Data'!B183, 'Domicile Data'!K:K)</f>
        <v>0</v>
      </c>
      <c r="U183" s="30">
        <f>SUMIF('Emissions Data'!A:A, 'Tracked Data'!B183, 'Emissions Data'!CD:CD)</f>
        <v>0</v>
      </c>
      <c r="V183" s="30">
        <f>SUMIF('Domicile Data'!A:A, 'Tracked Data'!B183, 'Domicile Data'!L:L)</f>
        <v>0</v>
      </c>
      <c r="W183" s="30">
        <f>SUMIF('Emissions Data'!A:A, 'Tracked Data'!B183, 'Emissions Data'!CL:CL)</f>
        <v>0</v>
      </c>
      <c r="X183" s="30">
        <f>SUMIF('Domicile Data'!A:A, 'Tracked Data'!B183, 'Domicile Data'!M:M)</f>
        <v>0</v>
      </c>
      <c r="Y183" s="30">
        <f>SUMIF('Emissions Data'!A:A, 'Tracked Data'!B183, 'Emissions Data'!CT:CT)</f>
        <v>0</v>
      </c>
      <c r="Z183" s="30">
        <f>SUMIF('Domicile Data'!A:A, 'Tracked Data'!B183, 'Domicile Data'!N:N)</f>
        <v>0</v>
      </c>
      <c r="AA183" s="30">
        <f>SUMIF('Emissions Data'!A:A, 'Tracked Data'!B183, 'Emissions Data'!DB:DB)</f>
        <v>0</v>
      </c>
      <c r="AB183" s="30">
        <f>SUMIF('Domicile Data'!A:A, 'Tracked Data'!B183, 'Domicile Data'!O:O)</f>
        <v>0</v>
      </c>
      <c r="AC183" s="30">
        <f>SUMIF('Emissions Data'!A:A, 'Tracked Data'!B183, 'Emissions Data'!DJ:DJ)</f>
        <v>0</v>
      </c>
      <c r="AD183" s="30">
        <f>SUMIF('Domicile Data'!A:A, 'Tracked Data'!B183, 'Domicile Data'!P:P)</f>
        <v>0</v>
      </c>
      <c r="AE183" s="30">
        <f>SUMIF('Emissions Data'!A:A, 'Tracked Data'!B183, 'Emissions Data'!DR:DR)</f>
        <v>0</v>
      </c>
      <c r="AF183" s="30">
        <f>SUMIF('Domicile Data'!A:A, 'Tracked Data'!B183, 'Domicile Data'!Q:Q)</f>
        <v>0</v>
      </c>
    </row>
    <row r="184" spans="2:32" x14ac:dyDescent="0.25">
      <c r="B184" t="s">
        <v>173</v>
      </c>
      <c r="C184" s="45">
        <f>SUMIF('Emissions Data'!A:A, 'Tracked Data'!B184, 'Emissions Data'!J:J)</f>
        <v>20.295437929200002</v>
      </c>
      <c r="D184" s="45">
        <f>SUMIF('Domicile Data'!A:A, 'Tracked Data'!B184, 'Domicile Data'!C:C)</f>
        <v>7</v>
      </c>
      <c r="E184" s="45">
        <f>SUMIF('Emissions Data'!A:A, 'Tracked Data'!B184, 'Emissions Data'!R:R)</f>
        <v>59.729181876000013</v>
      </c>
      <c r="F184" s="45">
        <f>SUMIF('Domicile Data'!A:A, 'Tracked Data'!B184, 'Domicile Data'!D:D)</f>
        <v>20</v>
      </c>
      <c r="G184" s="45">
        <f>SUMIF('Emissions Data'!A:A, 'Tracked Data'!B184, 'Emissions Data'!Z:Z)</f>
        <v>32.155941258000006</v>
      </c>
      <c r="H184" s="45">
        <f>SUMIF('Domicile Data'!A:A, 'Tracked Data'!B184, 'Domicile Data'!E:E)</f>
        <v>10</v>
      </c>
      <c r="I184" s="45">
        <f>SUMIF('Emissions Data'!A:A, 'Tracked Data'!B184, 'Emissions Data'!AH:AH)</f>
        <v>23.673599409599998</v>
      </c>
      <c r="J184" s="45">
        <f>SUMIF('Domicile Data'!A:A, 'Tracked Data'!B184, 'Domicile Data'!F:F)</f>
        <v>8</v>
      </c>
      <c r="K184" s="45">
        <f>SUMIF('Emissions Data'!A:A, 'Tracked Data'!B184, 'Emissions Data'!AP:AP)</f>
        <v>46.190461968000001</v>
      </c>
      <c r="L184" s="45">
        <f>SUMIF('Domicile Data'!A:A, 'Tracked Data'!B184, 'Domicile Data'!G:G)</f>
        <v>16</v>
      </c>
      <c r="M184" s="45">
        <f>SUMIF('Emissions Data'!A:A, 'Tracked Data'!B184, 'Emissions Data'!AX:AX)</f>
        <v>37.971427876200011</v>
      </c>
      <c r="N184" s="45">
        <f>SUMIF('Domicile Data'!A:A, 'Tracked Data'!B184, 'Domicile Data'!H:H)</f>
        <v>13</v>
      </c>
      <c r="O184" s="45">
        <f>SUMIF('Emissions Data'!A:A, 'Tracked Data'!B184, 'Emissions Data'!BF:BF)</f>
        <v>32.129669741400008</v>
      </c>
      <c r="P184" s="45">
        <f>SUMIF('Domicile Data'!A:A, 'Tracked Data'!B184, 'Domicile Data'!I:I)</f>
        <v>11</v>
      </c>
      <c r="Q184" s="45">
        <f>SUMIF('Emissions Data'!A:A, 'Tracked Data'!B184, 'Emissions Data'!BN:BN)</f>
        <v>0</v>
      </c>
      <c r="R184" s="45">
        <f>SUMIF('Domicile Data'!A:A, 'Tracked Data'!B184, 'Domicile Data'!J:J)</f>
        <v>0</v>
      </c>
      <c r="S184" s="45">
        <f>SUMIF('Emissions Data'!A:A, 'Tracked Data'!B184, 'Emissions Data'!BV:BV)</f>
        <v>0</v>
      </c>
      <c r="T184" s="45">
        <f>SUMIF('Domicile Data'!A:A, 'Tracked Data'!B184, 'Domicile Data'!K:K)</f>
        <v>0</v>
      </c>
      <c r="U184" s="30">
        <f>SUMIF('Emissions Data'!A:A, 'Tracked Data'!B184, 'Emissions Data'!CD:CD)</f>
        <v>0</v>
      </c>
      <c r="V184" s="30">
        <f>SUMIF('Domicile Data'!A:A, 'Tracked Data'!B184, 'Domicile Data'!L:L)</f>
        <v>0</v>
      </c>
      <c r="W184" s="30">
        <f>SUMIF('Emissions Data'!A:A, 'Tracked Data'!B184, 'Emissions Data'!CL:CL)</f>
        <v>0</v>
      </c>
      <c r="X184" s="30">
        <f>SUMIF('Domicile Data'!A:A, 'Tracked Data'!B184, 'Domicile Data'!M:M)</f>
        <v>0</v>
      </c>
      <c r="Y184" s="30">
        <f>SUMIF('Emissions Data'!A:A, 'Tracked Data'!B184, 'Emissions Data'!CT:CT)</f>
        <v>0</v>
      </c>
      <c r="Z184" s="30">
        <f>SUMIF('Domicile Data'!A:A, 'Tracked Data'!B184, 'Domicile Data'!N:N)</f>
        <v>0</v>
      </c>
      <c r="AA184" s="30">
        <f>SUMIF('Emissions Data'!A:A, 'Tracked Data'!B184, 'Emissions Data'!DB:DB)</f>
        <v>0</v>
      </c>
      <c r="AB184" s="30">
        <f>SUMIF('Domicile Data'!A:A, 'Tracked Data'!B184, 'Domicile Data'!O:O)</f>
        <v>0</v>
      </c>
      <c r="AC184" s="30">
        <f>SUMIF('Emissions Data'!A:A, 'Tracked Data'!B184, 'Emissions Data'!DJ:DJ)</f>
        <v>0</v>
      </c>
      <c r="AD184" s="30">
        <f>SUMIF('Domicile Data'!A:A, 'Tracked Data'!B184, 'Domicile Data'!P:P)</f>
        <v>0</v>
      </c>
      <c r="AE184" s="30">
        <f>SUMIF('Emissions Data'!A:A, 'Tracked Data'!B184, 'Emissions Data'!DR:DR)</f>
        <v>0</v>
      </c>
      <c r="AF184" s="30">
        <f>SUMIF('Domicile Data'!A:A, 'Tracked Data'!B184, 'Domicile Data'!Q:Q)</f>
        <v>0</v>
      </c>
    </row>
    <row r="185" spans="2:32" x14ac:dyDescent="0.25">
      <c r="B185" t="s">
        <v>174</v>
      </c>
      <c r="C185" s="45">
        <f>SUMIF('Emissions Data'!A:A, 'Tracked Data'!B185, 'Emissions Data'!J:J)</f>
        <v>0</v>
      </c>
      <c r="D185" s="45">
        <f>SUMIF('Domicile Data'!A:A, 'Tracked Data'!B185, 'Domicile Data'!C:C)</f>
        <v>0</v>
      </c>
      <c r="E185" s="45">
        <f>SUMIF('Emissions Data'!A:A, 'Tracked Data'!B185, 'Emissions Data'!R:R)</f>
        <v>1.8850066820000002</v>
      </c>
      <c r="F185" s="45">
        <f>SUMIF('Domicile Data'!A:A, 'Tracked Data'!B185, 'Domicile Data'!D:D)</f>
        <v>1</v>
      </c>
      <c r="G185" s="45">
        <f>SUMIF('Emissions Data'!A:A, 'Tracked Data'!B185, 'Emissions Data'!Z:Z)</f>
        <v>0</v>
      </c>
      <c r="H185" s="45">
        <f>SUMIF('Domicile Data'!A:A, 'Tracked Data'!B185, 'Domicile Data'!E:E)</f>
        <v>0</v>
      </c>
      <c r="I185" s="45">
        <f>SUMIF('Emissions Data'!A:A, 'Tracked Data'!B185, 'Emissions Data'!AH:AH)</f>
        <v>0</v>
      </c>
      <c r="J185" s="45">
        <f>SUMIF('Domicile Data'!A:A, 'Tracked Data'!B185, 'Domicile Data'!F:F)</f>
        <v>0</v>
      </c>
      <c r="K185" s="45">
        <f>SUMIF('Emissions Data'!A:A, 'Tracked Data'!B185, 'Emissions Data'!AP:AP)</f>
        <v>0</v>
      </c>
      <c r="L185" s="45">
        <f>SUMIF('Domicile Data'!A:A, 'Tracked Data'!B185, 'Domicile Data'!G:G)</f>
        <v>0</v>
      </c>
      <c r="M185" s="45">
        <f>SUMIF('Emissions Data'!A:A, 'Tracked Data'!B185, 'Emissions Data'!AX:AX)</f>
        <v>0</v>
      </c>
      <c r="N185" s="45">
        <f>SUMIF('Domicile Data'!A:A, 'Tracked Data'!B185, 'Domicile Data'!H:H)</f>
        <v>0</v>
      </c>
      <c r="O185" s="45">
        <f>SUMIF('Emissions Data'!A:A, 'Tracked Data'!B185, 'Emissions Data'!BF:BF)</f>
        <v>1.8436135860000002</v>
      </c>
      <c r="P185" s="45">
        <f>SUMIF('Domicile Data'!A:A, 'Tracked Data'!B185, 'Domicile Data'!I:I)</f>
        <v>1</v>
      </c>
      <c r="Q185" s="45">
        <f>SUMIF('Emissions Data'!A:A, 'Tracked Data'!B185, 'Emissions Data'!BN:BN)</f>
        <v>0</v>
      </c>
      <c r="R185" s="45">
        <f>SUMIF('Domicile Data'!A:A, 'Tracked Data'!B185, 'Domicile Data'!J:J)</f>
        <v>0</v>
      </c>
      <c r="S185" s="45">
        <f>SUMIF('Emissions Data'!A:A, 'Tracked Data'!B185, 'Emissions Data'!BV:BV)</f>
        <v>0</v>
      </c>
      <c r="T185" s="45">
        <f>SUMIF('Domicile Data'!A:A, 'Tracked Data'!B185, 'Domicile Data'!K:K)</f>
        <v>0</v>
      </c>
      <c r="U185" s="30">
        <f>SUMIF('Emissions Data'!A:A, 'Tracked Data'!B185, 'Emissions Data'!CD:CD)</f>
        <v>0</v>
      </c>
      <c r="V185" s="30">
        <f>SUMIF('Domicile Data'!A:A, 'Tracked Data'!B185, 'Domicile Data'!L:L)</f>
        <v>0</v>
      </c>
      <c r="W185" s="30">
        <f>SUMIF('Emissions Data'!A:A, 'Tracked Data'!B185, 'Emissions Data'!CL:CL)</f>
        <v>0</v>
      </c>
      <c r="X185" s="30">
        <f>SUMIF('Domicile Data'!A:A, 'Tracked Data'!B185, 'Domicile Data'!M:M)</f>
        <v>0</v>
      </c>
      <c r="Y185" s="30">
        <f>SUMIF('Emissions Data'!A:A, 'Tracked Data'!B185, 'Emissions Data'!CT:CT)</f>
        <v>0</v>
      </c>
      <c r="Z185" s="30">
        <f>SUMIF('Domicile Data'!A:A, 'Tracked Data'!B185, 'Domicile Data'!N:N)</f>
        <v>0</v>
      </c>
      <c r="AA185" s="30">
        <f>SUMIF('Emissions Data'!A:A, 'Tracked Data'!B185, 'Emissions Data'!DB:DB)</f>
        <v>0</v>
      </c>
      <c r="AB185" s="30">
        <f>SUMIF('Domicile Data'!A:A, 'Tracked Data'!B185, 'Domicile Data'!O:O)</f>
        <v>0</v>
      </c>
      <c r="AC185" s="30">
        <f>SUMIF('Emissions Data'!A:A, 'Tracked Data'!B185, 'Emissions Data'!DJ:DJ)</f>
        <v>0</v>
      </c>
      <c r="AD185" s="30">
        <f>SUMIF('Domicile Data'!A:A, 'Tracked Data'!B185, 'Domicile Data'!P:P)</f>
        <v>0</v>
      </c>
      <c r="AE185" s="30">
        <f>SUMIF('Emissions Data'!A:A, 'Tracked Data'!B185, 'Emissions Data'!DR:DR)</f>
        <v>0</v>
      </c>
      <c r="AF185" s="30">
        <f>SUMIF('Domicile Data'!A:A, 'Tracked Data'!B185, 'Domicile Data'!Q:Q)</f>
        <v>0</v>
      </c>
    </row>
    <row r="188" spans="2:32" x14ac:dyDescent="0.25">
      <c r="C188" s="108" t="s">
        <v>13</v>
      </c>
      <c r="D188" s="108"/>
      <c r="E188" s="108" t="s">
        <v>14</v>
      </c>
      <c r="F188" s="108"/>
      <c r="G188" s="108" t="s">
        <v>15</v>
      </c>
      <c r="H188" s="108"/>
      <c r="I188" s="108" t="s">
        <v>16</v>
      </c>
      <c r="J188" s="108"/>
      <c r="K188" s="108" t="s">
        <v>17</v>
      </c>
      <c r="L188" s="108"/>
      <c r="M188" s="108" t="s">
        <v>18</v>
      </c>
      <c r="N188" s="108"/>
      <c r="O188" s="108" t="s">
        <v>19</v>
      </c>
      <c r="P188" s="108"/>
      <c r="Q188" s="108" t="s">
        <v>20</v>
      </c>
      <c r="R188" s="108"/>
      <c r="S188" s="108" t="s">
        <v>21</v>
      </c>
      <c r="T188" s="108"/>
      <c r="U188" s="107" t="s">
        <v>22</v>
      </c>
      <c r="V188" s="107"/>
      <c r="W188" s="107" t="s">
        <v>23</v>
      </c>
      <c r="X188" s="107"/>
      <c r="Y188" s="107" t="s">
        <v>24</v>
      </c>
      <c r="Z188" s="107"/>
      <c r="AA188" s="107" t="s">
        <v>25</v>
      </c>
      <c r="AB188" s="107"/>
      <c r="AC188" s="107" t="s">
        <v>26</v>
      </c>
      <c r="AD188" s="107"/>
      <c r="AE188" s="107" t="s">
        <v>27</v>
      </c>
      <c r="AF188" s="107"/>
    </row>
    <row r="189" spans="2:32" ht="45" x14ac:dyDescent="0.25">
      <c r="B189" s="1" t="s">
        <v>42</v>
      </c>
      <c r="C189" s="44" t="s">
        <v>63</v>
      </c>
      <c r="D189" s="54" t="s">
        <v>64</v>
      </c>
      <c r="E189" s="44" t="s">
        <v>63</v>
      </c>
      <c r="F189" s="54" t="s">
        <v>64</v>
      </c>
      <c r="G189" s="44" t="s">
        <v>63</v>
      </c>
      <c r="H189" s="54" t="s">
        <v>64</v>
      </c>
      <c r="I189" s="44" t="s">
        <v>63</v>
      </c>
      <c r="J189" s="54" t="s">
        <v>64</v>
      </c>
      <c r="K189" s="44" t="s">
        <v>63</v>
      </c>
      <c r="L189" s="54" t="s">
        <v>64</v>
      </c>
      <c r="M189" s="44" t="s">
        <v>63</v>
      </c>
      <c r="N189" s="54" t="s">
        <v>64</v>
      </c>
      <c r="O189" s="44" t="s">
        <v>63</v>
      </c>
      <c r="P189" s="54" t="s">
        <v>64</v>
      </c>
      <c r="Q189" s="44" t="s">
        <v>63</v>
      </c>
      <c r="R189" s="54" t="s">
        <v>64</v>
      </c>
      <c r="S189" s="44" t="s">
        <v>63</v>
      </c>
      <c r="T189" s="54" t="s">
        <v>64</v>
      </c>
      <c r="U189" s="23" t="s">
        <v>63</v>
      </c>
      <c r="V189" s="24" t="s">
        <v>64</v>
      </c>
      <c r="W189" s="23" t="s">
        <v>63</v>
      </c>
      <c r="X189" s="24" t="s">
        <v>64</v>
      </c>
      <c r="Y189" s="23" t="s">
        <v>63</v>
      </c>
      <c r="Z189" s="24" t="s">
        <v>64</v>
      </c>
      <c r="AA189" s="23" t="s">
        <v>63</v>
      </c>
      <c r="AB189" s="24" t="s">
        <v>64</v>
      </c>
      <c r="AC189" s="23" t="s">
        <v>63</v>
      </c>
      <c r="AD189" s="24" t="s">
        <v>64</v>
      </c>
      <c r="AE189" s="23" t="s">
        <v>63</v>
      </c>
      <c r="AF189" s="24" t="s">
        <v>64</v>
      </c>
    </row>
    <row r="190" spans="2:32" x14ac:dyDescent="0.25">
      <c r="B190" t="s">
        <v>175</v>
      </c>
      <c r="C190" s="45">
        <f>SUMIF('Emissions Data'!A:A, 'Tracked Data'!B190, 'Emissions Data'!J:J)</f>
        <v>0.7299969664</v>
      </c>
      <c r="D190" s="45">
        <f>SUMIF('Domicile Data'!A:A, 'Tracked Data'!B190, 'Domicile Data'!C:C)</f>
        <v>1</v>
      </c>
      <c r="E190" s="45">
        <f>SUMIF('Emissions Data'!A:A, 'Tracked Data'!B190, 'Emissions Data'!R:R)</f>
        <v>0.70067857600000016</v>
      </c>
      <c r="F190" s="45">
        <f>SUMIF('Domicile Data'!A:A, 'Tracked Data'!B190, 'Domicile Data'!D:D)</f>
        <v>1</v>
      </c>
      <c r="G190" s="45">
        <f>SUMIF('Emissions Data'!A:A, 'Tracked Data'!B190, 'Emissions Data'!Z:Z)</f>
        <v>0.70620617600000013</v>
      </c>
      <c r="H190" s="45">
        <f>SUMIF('Domicile Data'!A:A, 'Tracked Data'!B190, 'Domicile Data'!E:E)</f>
        <v>1</v>
      </c>
      <c r="I190" s="45">
        <f>SUMIF('Emissions Data'!A:A, 'Tracked Data'!B190, 'Emissions Data'!AH:AH)</f>
        <v>0.68865051840000002</v>
      </c>
      <c r="J190" s="45">
        <f>SUMIF('Domicile Data'!A:A, 'Tracked Data'!B190, 'Domicile Data'!F:F)</f>
        <v>1</v>
      </c>
      <c r="K190" s="45">
        <f>SUMIF('Emissions Data'!A:A, 'Tracked Data'!B190, 'Emissions Data'!AP:AP)</f>
        <v>0</v>
      </c>
      <c r="L190" s="45">
        <f>SUMIF('Domicile Data'!A:A, 'Tracked Data'!B190, 'Domicile Data'!G:G)</f>
        <v>0</v>
      </c>
      <c r="M190" s="45">
        <f>SUMIF('Emissions Data'!A:A, 'Tracked Data'!B190, 'Emissions Data'!AX:AX)</f>
        <v>0</v>
      </c>
      <c r="N190" s="45">
        <f>SUMIF('Domicile Data'!A:A, 'Tracked Data'!B190, 'Domicile Data'!H:H)</f>
        <v>0</v>
      </c>
      <c r="O190" s="45">
        <f>SUMIF('Emissions Data'!A:A, 'Tracked Data'!B190, 'Emissions Data'!BF:BF)</f>
        <v>0</v>
      </c>
      <c r="P190" s="45">
        <f>SUMIF('Domicile Data'!A:A, 'Tracked Data'!B190, 'Domicile Data'!I:I)</f>
        <v>0</v>
      </c>
      <c r="Q190" s="45">
        <f>SUMIF('Emissions Data'!A:A, 'Tracked Data'!B190, 'Emissions Data'!BN:BN)</f>
        <v>0</v>
      </c>
      <c r="R190" s="45">
        <f>SUMIF('Domicile Data'!A:A, 'Tracked Data'!B190, 'Domicile Data'!J:J)</f>
        <v>0</v>
      </c>
      <c r="S190" s="45">
        <f>SUMIF('Emissions Data'!A:A, 'Tracked Data'!B190, 'Emissions Data'!BV:BV)</f>
        <v>0</v>
      </c>
      <c r="T190" s="45">
        <f>SUMIF('Domicile Data'!A:A, 'Tracked Data'!B190, 'Domicile Data'!K:K)</f>
        <v>0</v>
      </c>
      <c r="U190" s="30">
        <f>SUMIF('Emissions Data'!A:A, 'Tracked Data'!B190, 'Emissions Data'!CD:CD)</f>
        <v>0</v>
      </c>
      <c r="V190" s="30">
        <f>SUMIF('Domicile Data'!A:A, 'Tracked Data'!B190, 'Domicile Data'!L:L)</f>
        <v>0</v>
      </c>
      <c r="W190" s="30">
        <f>SUMIF('Emissions Data'!A:A, 'Tracked Data'!B190, 'Emissions Data'!CL:CL)</f>
        <v>0</v>
      </c>
      <c r="X190" s="30">
        <f>SUMIF('Domicile Data'!A:A, 'Tracked Data'!B190, 'Domicile Data'!M:M)</f>
        <v>0</v>
      </c>
      <c r="Y190" s="30">
        <f>SUMIF('Emissions Data'!A:A, 'Tracked Data'!B190, 'Emissions Data'!CT:CT)</f>
        <v>0</v>
      </c>
      <c r="Z190" s="30">
        <f>SUMIF('Domicile Data'!A:A, 'Tracked Data'!B190, 'Domicile Data'!N:N)</f>
        <v>0</v>
      </c>
      <c r="AA190" s="30">
        <f>SUMIF('Emissions Data'!A:A, 'Tracked Data'!B190, 'Emissions Data'!DB:DB)</f>
        <v>0</v>
      </c>
      <c r="AB190" s="30">
        <f>SUMIF('Domicile Data'!A:A, 'Tracked Data'!B190, 'Domicile Data'!O:O)</f>
        <v>0</v>
      </c>
      <c r="AC190" s="30">
        <f>SUMIF('Emissions Data'!A:A, 'Tracked Data'!B190, 'Emissions Data'!DJ:DJ)</f>
        <v>0</v>
      </c>
      <c r="AD190" s="30">
        <f>SUMIF('Domicile Data'!A:A, 'Tracked Data'!B190, 'Domicile Data'!P:P)</f>
        <v>0</v>
      </c>
      <c r="AE190" s="30">
        <f>SUMIF('Emissions Data'!A:A, 'Tracked Data'!B190, 'Emissions Data'!DR:DR)</f>
        <v>0</v>
      </c>
      <c r="AF190" s="30">
        <f>SUMIF('Domicile Data'!A:A, 'Tracked Data'!B190, 'Domicile Data'!Q:Q)</f>
        <v>0</v>
      </c>
    </row>
    <row r="191" spans="2:32" x14ac:dyDescent="0.25">
      <c r="B191" t="s">
        <v>176</v>
      </c>
      <c r="C191" s="45">
        <f>SUMIF('Emissions Data'!A:A, 'Tracked Data'!B191, 'Emissions Data'!J:J)</f>
        <v>1.657337168</v>
      </c>
      <c r="D191" s="45">
        <f>SUMIF('Domicile Data'!A:A, 'Tracked Data'!B191, 'Domicile Data'!C:C)</f>
        <v>2</v>
      </c>
      <c r="E191" s="45">
        <f>SUMIF('Emissions Data'!A:A, 'Tracked Data'!B191, 'Emissions Data'!R:R)</f>
        <v>0.79538731000000018</v>
      </c>
      <c r="F191" s="45">
        <f>SUMIF('Domicile Data'!A:A, 'Tracked Data'!B191, 'Domicile Data'!D:D)</f>
        <v>1</v>
      </c>
      <c r="G191" s="45">
        <f>SUMIF('Emissions Data'!A:A, 'Tracked Data'!B191, 'Emissions Data'!Z:Z)</f>
        <v>0</v>
      </c>
      <c r="H191" s="45">
        <f>SUMIF('Domicile Data'!A:A, 'Tracked Data'!B191, 'Domicile Data'!E:E)</f>
        <v>0</v>
      </c>
      <c r="I191" s="45">
        <f>SUMIF('Emissions Data'!A:A, 'Tracked Data'!B191, 'Emissions Data'!AH:AH)</f>
        <v>1.5634669080000001</v>
      </c>
      <c r="J191" s="45">
        <f>SUMIF('Domicile Data'!A:A, 'Tracked Data'!B191, 'Domicile Data'!F:F)</f>
        <v>2</v>
      </c>
      <c r="K191" s="45">
        <f>SUMIF('Emissions Data'!A:A, 'Tracked Data'!B191, 'Emissions Data'!AP:AP)</f>
        <v>0</v>
      </c>
      <c r="L191" s="45">
        <f>SUMIF('Domicile Data'!A:A, 'Tracked Data'!B191, 'Domicile Data'!G:G)</f>
        <v>0</v>
      </c>
      <c r="M191" s="45">
        <f>SUMIF('Emissions Data'!A:A, 'Tracked Data'!B191, 'Emissions Data'!AX:AX)</f>
        <v>1.5161803920000003</v>
      </c>
      <c r="N191" s="45">
        <f>SUMIF('Domicile Data'!A:A, 'Tracked Data'!B191, 'Domicile Data'!H:H)</f>
        <v>2</v>
      </c>
      <c r="O191" s="45">
        <f>SUMIF('Emissions Data'!A:A, 'Tracked Data'!B191, 'Emissions Data'!BF:BF)</f>
        <v>1.5161803920000003</v>
      </c>
      <c r="P191" s="45">
        <f>SUMIF('Domicile Data'!A:A, 'Tracked Data'!B191, 'Domicile Data'!I:I)</f>
        <v>2</v>
      </c>
      <c r="Q191" s="45">
        <f>SUMIF('Emissions Data'!A:A, 'Tracked Data'!B191, 'Emissions Data'!BN:BN)</f>
        <v>0</v>
      </c>
      <c r="R191" s="45">
        <f>SUMIF('Domicile Data'!A:A, 'Tracked Data'!B191, 'Domicile Data'!J:J)</f>
        <v>0</v>
      </c>
      <c r="S191" s="45">
        <f>SUMIF('Emissions Data'!A:A, 'Tracked Data'!B191, 'Emissions Data'!BV:BV)</f>
        <v>0</v>
      </c>
      <c r="T191" s="45">
        <f>SUMIF('Domicile Data'!A:A, 'Tracked Data'!B191, 'Domicile Data'!K:K)</f>
        <v>0</v>
      </c>
      <c r="U191" s="30">
        <f>SUMIF('Emissions Data'!A:A, 'Tracked Data'!B191, 'Emissions Data'!CD:CD)</f>
        <v>0</v>
      </c>
      <c r="V191" s="30">
        <f>SUMIF('Domicile Data'!A:A, 'Tracked Data'!B191, 'Domicile Data'!L:L)</f>
        <v>0</v>
      </c>
      <c r="W191" s="30">
        <f>SUMIF('Emissions Data'!A:A, 'Tracked Data'!B191, 'Emissions Data'!CL:CL)</f>
        <v>0</v>
      </c>
      <c r="X191" s="30">
        <f>SUMIF('Domicile Data'!A:A, 'Tracked Data'!B191, 'Domicile Data'!M:M)</f>
        <v>0</v>
      </c>
      <c r="Y191" s="30">
        <f>SUMIF('Emissions Data'!A:A, 'Tracked Data'!B191, 'Emissions Data'!CT:CT)</f>
        <v>0</v>
      </c>
      <c r="Z191" s="30">
        <f>SUMIF('Domicile Data'!A:A, 'Tracked Data'!B191, 'Domicile Data'!N:N)</f>
        <v>0</v>
      </c>
      <c r="AA191" s="30">
        <f>SUMIF('Emissions Data'!A:A, 'Tracked Data'!B191, 'Emissions Data'!DB:DB)</f>
        <v>0</v>
      </c>
      <c r="AB191" s="30">
        <f>SUMIF('Domicile Data'!A:A, 'Tracked Data'!B191, 'Domicile Data'!O:O)</f>
        <v>0</v>
      </c>
      <c r="AC191" s="30">
        <f>SUMIF('Emissions Data'!A:A, 'Tracked Data'!B191, 'Emissions Data'!DJ:DJ)</f>
        <v>0</v>
      </c>
      <c r="AD191" s="30">
        <f>SUMIF('Domicile Data'!A:A, 'Tracked Data'!B191, 'Domicile Data'!P:P)</f>
        <v>0</v>
      </c>
      <c r="AE191" s="30">
        <f>SUMIF('Emissions Data'!A:A, 'Tracked Data'!B191, 'Emissions Data'!DR:DR)</f>
        <v>0</v>
      </c>
      <c r="AF191" s="30">
        <f>SUMIF('Domicile Data'!A:A, 'Tracked Data'!B191, 'Domicile Data'!Q:Q)</f>
        <v>0</v>
      </c>
    </row>
    <row r="192" spans="2:32" x14ac:dyDescent="0.25">
      <c r="B192" t="s">
        <v>177</v>
      </c>
      <c r="C192" s="45">
        <f>SUMIF('Emissions Data'!A:A, 'Tracked Data'!B192, 'Emissions Data'!J:J)</f>
        <v>0</v>
      </c>
      <c r="D192" s="45">
        <f>SUMIF('Domicile Data'!A:A, 'Tracked Data'!B192, 'Domicile Data'!C:C)</f>
        <v>0</v>
      </c>
      <c r="E192" s="45">
        <f>SUMIF('Emissions Data'!A:A, 'Tracked Data'!B192, 'Emissions Data'!R:R)</f>
        <v>0</v>
      </c>
      <c r="F192" s="45">
        <f>SUMIF('Domicile Data'!A:A, 'Tracked Data'!B192, 'Domicile Data'!D:D)</f>
        <v>0</v>
      </c>
      <c r="G192" s="45">
        <f>SUMIF('Emissions Data'!A:A, 'Tracked Data'!B192, 'Emissions Data'!Z:Z)</f>
        <v>0</v>
      </c>
      <c r="H192" s="45">
        <f>SUMIF('Domicile Data'!A:A, 'Tracked Data'!B192, 'Domicile Data'!E:E)</f>
        <v>0</v>
      </c>
      <c r="I192" s="45">
        <f>SUMIF('Emissions Data'!A:A, 'Tracked Data'!B192, 'Emissions Data'!AH:AH)</f>
        <v>0</v>
      </c>
      <c r="J192" s="45">
        <f>SUMIF('Domicile Data'!A:A, 'Tracked Data'!B192, 'Domicile Data'!F:F)</f>
        <v>0</v>
      </c>
      <c r="K192" s="45">
        <f>SUMIF('Emissions Data'!A:A, 'Tracked Data'!B192, 'Emissions Data'!AP:AP)</f>
        <v>0</v>
      </c>
      <c r="L192" s="45">
        <f>SUMIF('Domicile Data'!A:A, 'Tracked Data'!B192, 'Domicile Data'!G:G)</f>
        <v>0</v>
      </c>
      <c r="M192" s="45">
        <f>SUMIF('Emissions Data'!A:A, 'Tracked Data'!B192, 'Emissions Data'!AX:AX)</f>
        <v>0</v>
      </c>
      <c r="N192" s="45">
        <f>SUMIF('Domicile Data'!A:A, 'Tracked Data'!B192, 'Domicile Data'!H:H)</f>
        <v>0</v>
      </c>
      <c r="O192" s="45">
        <f>SUMIF('Emissions Data'!A:A, 'Tracked Data'!B192, 'Emissions Data'!BF:BF)</f>
        <v>0</v>
      </c>
      <c r="P192" s="45">
        <f>SUMIF('Domicile Data'!A:A, 'Tracked Data'!B192, 'Domicile Data'!I:I)</f>
        <v>0</v>
      </c>
      <c r="Q192" s="45">
        <f>SUMIF('Emissions Data'!A:A, 'Tracked Data'!B192, 'Emissions Data'!BN:BN)</f>
        <v>0</v>
      </c>
      <c r="R192" s="45">
        <f>SUMIF('Domicile Data'!A:A, 'Tracked Data'!B192, 'Domicile Data'!J:J)</f>
        <v>0</v>
      </c>
      <c r="S192" s="45">
        <f>SUMIF('Emissions Data'!A:A, 'Tracked Data'!B192, 'Emissions Data'!BV:BV)</f>
        <v>0</v>
      </c>
      <c r="T192" s="45">
        <f>SUMIF('Domicile Data'!A:A, 'Tracked Data'!B192, 'Domicile Data'!K:K)</f>
        <v>0</v>
      </c>
      <c r="U192" s="30">
        <f>SUMIF('Emissions Data'!A:A, 'Tracked Data'!B192, 'Emissions Data'!CD:CD)</f>
        <v>0</v>
      </c>
      <c r="V192" s="30">
        <f>SUMIF('Domicile Data'!A:A, 'Tracked Data'!B192, 'Domicile Data'!L:L)</f>
        <v>0</v>
      </c>
      <c r="W192" s="30">
        <f>SUMIF('Emissions Data'!A:A, 'Tracked Data'!B192, 'Emissions Data'!CL:CL)</f>
        <v>0</v>
      </c>
      <c r="X192" s="30">
        <f>SUMIF('Domicile Data'!A:A, 'Tracked Data'!B192, 'Domicile Data'!M:M)</f>
        <v>0</v>
      </c>
      <c r="Y192" s="30">
        <f>SUMIF('Emissions Data'!A:A, 'Tracked Data'!B192, 'Emissions Data'!CT:CT)</f>
        <v>0</v>
      </c>
      <c r="Z192" s="30">
        <f>SUMIF('Domicile Data'!A:A, 'Tracked Data'!B192, 'Domicile Data'!N:N)</f>
        <v>0</v>
      </c>
      <c r="AA192" s="30">
        <f>SUMIF('Emissions Data'!A:A, 'Tracked Data'!B192, 'Emissions Data'!DB:DB)</f>
        <v>0</v>
      </c>
      <c r="AB192" s="30">
        <f>SUMIF('Domicile Data'!A:A, 'Tracked Data'!B192, 'Domicile Data'!O:O)</f>
        <v>0</v>
      </c>
      <c r="AC192" s="30">
        <f>SUMIF('Emissions Data'!A:A, 'Tracked Data'!B192, 'Emissions Data'!DJ:DJ)</f>
        <v>0</v>
      </c>
      <c r="AD192" s="30">
        <f>SUMIF('Domicile Data'!A:A, 'Tracked Data'!B192, 'Domicile Data'!P:P)</f>
        <v>0</v>
      </c>
      <c r="AE192" s="30">
        <f>SUMIF('Emissions Data'!A:A, 'Tracked Data'!B192, 'Emissions Data'!DR:DR)</f>
        <v>0</v>
      </c>
      <c r="AF192" s="30">
        <f>SUMIF('Domicile Data'!A:A, 'Tracked Data'!B192, 'Domicile Data'!Q:Q)</f>
        <v>0</v>
      </c>
    </row>
    <row r="193" spans="2:32" x14ac:dyDescent="0.25">
      <c r="B193" t="s">
        <v>178</v>
      </c>
      <c r="C193" s="45">
        <f>SUMIF('Emissions Data'!A:A, 'Tracked Data'!B193, 'Emissions Data'!J:J)</f>
        <v>0</v>
      </c>
      <c r="D193" s="45">
        <f>SUMIF('Domicile Data'!A:A, 'Tracked Data'!B193, 'Domicile Data'!C:C)</f>
        <v>0</v>
      </c>
      <c r="E193" s="45">
        <f>SUMIF('Emissions Data'!A:A, 'Tracked Data'!B193, 'Emissions Data'!R:R)</f>
        <v>0</v>
      </c>
      <c r="F193" s="45">
        <f>SUMIF('Domicile Data'!A:A, 'Tracked Data'!B193, 'Domicile Data'!D:D)</f>
        <v>0</v>
      </c>
      <c r="G193" s="45">
        <f>SUMIF('Emissions Data'!A:A, 'Tracked Data'!B193, 'Emissions Data'!Z:Z)</f>
        <v>0</v>
      </c>
      <c r="H193" s="45">
        <f>SUMIF('Domicile Data'!A:A, 'Tracked Data'!B193, 'Domicile Data'!E:E)</f>
        <v>0</v>
      </c>
      <c r="I193" s="45">
        <f>SUMIF('Emissions Data'!A:A, 'Tracked Data'!B193, 'Emissions Data'!AH:AH)</f>
        <v>0</v>
      </c>
      <c r="J193" s="45">
        <f>SUMIF('Domicile Data'!A:A, 'Tracked Data'!B193, 'Domicile Data'!F:F)</f>
        <v>0</v>
      </c>
      <c r="K193" s="45">
        <f>SUMIF('Emissions Data'!A:A, 'Tracked Data'!B193, 'Emissions Data'!AP:AP)</f>
        <v>0</v>
      </c>
      <c r="L193" s="45">
        <f>SUMIF('Domicile Data'!A:A, 'Tracked Data'!B193, 'Domicile Data'!G:G)</f>
        <v>0</v>
      </c>
      <c r="M193" s="45">
        <f>SUMIF('Emissions Data'!A:A, 'Tracked Data'!B193, 'Emissions Data'!AX:AX)</f>
        <v>0</v>
      </c>
      <c r="N193" s="45">
        <f>SUMIF('Domicile Data'!A:A, 'Tracked Data'!B193, 'Domicile Data'!H:H)</f>
        <v>0</v>
      </c>
      <c r="O193" s="45">
        <f>SUMIF('Emissions Data'!A:A, 'Tracked Data'!B193, 'Emissions Data'!BF:BF)</f>
        <v>0</v>
      </c>
      <c r="P193" s="45">
        <f>SUMIF('Domicile Data'!A:A, 'Tracked Data'!B193, 'Domicile Data'!I:I)</f>
        <v>0</v>
      </c>
      <c r="Q193" s="45">
        <f>SUMIF('Emissions Data'!A:A, 'Tracked Data'!B193, 'Emissions Data'!BN:BN)</f>
        <v>0</v>
      </c>
      <c r="R193" s="45">
        <f>SUMIF('Domicile Data'!A:A, 'Tracked Data'!B193, 'Domicile Data'!J:J)</f>
        <v>0</v>
      </c>
      <c r="S193" s="45">
        <f>SUMIF('Emissions Data'!A:A, 'Tracked Data'!B193, 'Emissions Data'!BV:BV)</f>
        <v>0</v>
      </c>
      <c r="T193" s="45">
        <f>SUMIF('Domicile Data'!A:A, 'Tracked Data'!B193, 'Domicile Data'!K:K)</f>
        <v>0</v>
      </c>
      <c r="U193" s="30">
        <f>SUMIF('Emissions Data'!A:A, 'Tracked Data'!B193, 'Emissions Data'!CD:CD)</f>
        <v>0</v>
      </c>
      <c r="V193" s="30">
        <f>SUMIF('Domicile Data'!A:A, 'Tracked Data'!B193, 'Domicile Data'!L:L)</f>
        <v>0</v>
      </c>
      <c r="W193" s="30">
        <f>SUMIF('Emissions Data'!A:A, 'Tracked Data'!B193, 'Emissions Data'!CL:CL)</f>
        <v>0</v>
      </c>
      <c r="X193" s="30">
        <f>SUMIF('Domicile Data'!A:A, 'Tracked Data'!B193, 'Domicile Data'!M:M)</f>
        <v>0</v>
      </c>
      <c r="Y193" s="30">
        <f>SUMIF('Emissions Data'!A:A, 'Tracked Data'!B193, 'Emissions Data'!CT:CT)</f>
        <v>0</v>
      </c>
      <c r="Z193" s="30">
        <f>SUMIF('Domicile Data'!A:A, 'Tracked Data'!B193, 'Domicile Data'!N:N)</f>
        <v>0</v>
      </c>
      <c r="AA193" s="30">
        <f>SUMIF('Emissions Data'!A:A, 'Tracked Data'!B193, 'Emissions Data'!DB:DB)</f>
        <v>0</v>
      </c>
      <c r="AB193" s="30">
        <f>SUMIF('Domicile Data'!A:A, 'Tracked Data'!B193, 'Domicile Data'!O:O)</f>
        <v>0</v>
      </c>
      <c r="AC193" s="30">
        <f>SUMIF('Emissions Data'!A:A, 'Tracked Data'!B193, 'Emissions Data'!DJ:DJ)</f>
        <v>0</v>
      </c>
      <c r="AD193" s="30">
        <f>SUMIF('Domicile Data'!A:A, 'Tracked Data'!B193, 'Domicile Data'!P:P)</f>
        <v>0</v>
      </c>
      <c r="AE193" s="30">
        <f>SUMIF('Emissions Data'!A:A, 'Tracked Data'!B193, 'Emissions Data'!DR:DR)</f>
        <v>0</v>
      </c>
      <c r="AF193" s="30">
        <f>SUMIF('Domicile Data'!A:A, 'Tracked Data'!B193, 'Domicile Data'!Q:Q)</f>
        <v>0</v>
      </c>
    </row>
    <row r="194" spans="2:32" x14ac:dyDescent="0.25">
      <c r="B194" t="s">
        <v>179</v>
      </c>
      <c r="C194" s="45">
        <f>SUMIF('Emissions Data'!A:A, 'Tracked Data'!B194, 'Emissions Data'!J:J)</f>
        <v>40.279883176000006</v>
      </c>
      <c r="D194" s="45">
        <f>SUMIF('Domicile Data'!A:A, 'Tracked Data'!B194, 'Domicile Data'!C:C)</f>
        <v>65</v>
      </c>
      <c r="E194" s="45">
        <f>SUMIF('Emissions Data'!A:A, 'Tracked Data'!B194, 'Emissions Data'!R:R)</f>
        <v>41.041357734000002</v>
      </c>
      <c r="F194" s="45">
        <f>SUMIF('Domicile Data'!A:A, 'Tracked Data'!B194, 'Domicile Data'!D:D)</f>
        <v>69</v>
      </c>
      <c r="G194" s="45">
        <f>SUMIF('Emissions Data'!A:A, 'Tracked Data'!B194, 'Emissions Data'!Z:Z)</f>
        <v>41.365129884000012</v>
      </c>
      <c r="H194" s="45">
        <f>SUMIF('Domicile Data'!A:A, 'Tracked Data'!B194, 'Domicile Data'!E:E)</f>
        <v>69</v>
      </c>
      <c r="I194" s="45">
        <f>SUMIF('Emissions Data'!A:A, 'Tracked Data'!B194, 'Emissions Data'!AH:AH)</f>
        <v>39.752237803200003</v>
      </c>
      <c r="J194" s="45">
        <f>SUMIF('Domicile Data'!A:A, 'Tracked Data'!B194, 'Domicile Data'!F:F)</f>
        <v>68</v>
      </c>
      <c r="K194" s="45">
        <f>SUMIF('Emissions Data'!A:A, 'Tracked Data'!B194, 'Emissions Data'!AP:AP)</f>
        <v>29.287696682400007</v>
      </c>
      <c r="L194" s="45">
        <f>SUMIF('Domicile Data'!A:A, 'Tracked Data'!B194, 'Domicile Data'!G:G)</f>
        <v>51</v>
      </c>
      <c r="M194" s="45">
        <f>SUMIF('Emissions Data'!A:A, 'Tracked Data'!B194, 'Emissions Data'!AX:AX)</f>
        <v>18.141150643200003</v>
      </c>
      <c r="N194" s="45">
        <f>SUMIF('Domicile Data'!A:A, 'Tracked Data'!B194, 'Domicile Data'!H:H)</f>
        <v>32</v>
      </c>
      <c r="O194" s="45">
        <f>SUMIF('Emissions Data'!A:A, 'Tracked Data'!B194, 'Emissions Data'!BF:BF)</f>
        <v>17.574239685600002</v>
      </c>
      <c r="P194" s="45">
        <f>SUMIF('Domicile Data'!A:A, 'Tracked Data'!B194, 'Domicile Data'!I:I)</f>
        <v>31</v>
      </c>
      <c r="Q194" s="45">
        <f>SUMIF('Emissions Data'!A:A, 'Tracked Data'!B194, 'Emissions Data'!BN:BN)</f>
        <v>0</v>
      </c>
      <c r="R194" s="45">
        <f>SUMIF('Domicile Data'!A:A, 'Tracked Data'!B194, 'Domicile Data'!J:J)</f>
        <v>0</v>
      </c>
      <c r="S194" s="45">
        <f>SUMIF('Emissions Data'!A:A, 'Tracked Data'!B194, 'Emissions Data'!BV:BV)</f>
        <v>0</v>
      </c>
      <c r="T194" s="45">
        <f>SUMIF('Domicile Data'!A:A, 'Tracked Data'!B194, 'Domicile Data'!K:K)</f>
        <v>0</v>
      </c>
      <c r="U194" s="30">
        <f>SUMIF('Emissions Data'!A:A, 'Tracked Data'!B194, 'Emissions Data'!CD:CD)</f>
        <v>0</v>
      </c>
      <c r="V194" s="30">
        <f>SUMIF('Domicile Data'!A:A, 'Tracked Data'!B194, 'Domicile Data'!L:L)</f>
        <v>0</v>
      </c>
      <c r="W194" s="30">
        <f>SUMIF('Emissions Data'!A:A, 'Tracked Data'!B194, 'Emissions Data'!CL:CL)</f>
        <v>0</v>
      </c>
      <c r="X194" s="30">
        <f>SUMIF('Domicile Data'!A:A, 'Tracked Data'!B194, 'Domicile Data'!M:M)</f>
        <v>0</v>
      </c>
      <c r="Y194" s="30">
        <f>SUMIF('Emissions Data'!A:A, 'Tracked Data'!B194, 'Emissions Data'!CT:CT)</f>
        <v>0</v>
      </c>
      <c r="Z194" s="30">
        <f>SUMIF('Domicile Data'!A:A, 'Tracked Data'!B194, 'Domicile Data'!N:N)</f>
        <v>0</v>
      </c>
      <c r="AA194" s="30">
        <f>SUMIF('Emissions Data'!A:A, 'Tracked Data'!B194, 'Emissions Data'!DB:DB)</f>
        <v>0</v>
      </c>
      <c r="AB194" s="30">
        <f>SUMIF('Domicile Data'!A:A, 'Tracked Data'!B194, 'Domicile Data'!O:O)</f>
        <v>0</v>
      </c>
      <c r="AC194" s="30">
        <f>SUMIF('Emissions Data'!A:A, 'Tracked Data'!B194, 'Emissions Data'!DJ:DJ)</f>
        <v>0</v>
      </c>
      <c r="AD194" s="30">
        <f>SUMIF('Domicile Data'!A:A, 'Tracked Data'!B194, 'Domicile Data'!P:P)</f>
        <v>0</v>
      </c>
      <c r="AE194" s="30">
        <f>SUMIF('Emissions Data'!A:A, 'Tracked Data'!B194, 'Emissions Data'!DR:DR)</f>
        <v>0</v>
      </c>
      <c r="AF194" s="30">
        <f>SUMIF('Domicile Data'!A:A, 'Tracked Data'!B194, 'Domicile Data'!Q:Q)</f>
        <v>0</v>
      </c>
    </row>
    <row r="195" spans="2:32" x14ac:dyDescent="0.25">
      <c r="B195" t="s">
        <v>180</v>
      </c>
      <c r="C195" s="45">
        <f>SUMIF('Emissions Data'!A:A, 'Tracked Data'!B195, 'Emissions Data'!J:J)</f>
        <v>45.67004232</v>
      </c>
      <c r="D195" s="45">
        <f>SUMIF('Domicile Data'!A:A, 'Tracked Data'!B195, 'Domicile Data'!C:C)</f>
        <v>30</v>
      </c>
      <c r="E195" s="45">
        <f>SUMIF('Emissions Data'!A:A, 'Tracked Data'!B195, 'Emissions Data'!R:R)</f>
        <v>32.146272620000005</v>
      </c>
      <c r="F195" s="45">
        <f>SUMIF('Domicile Data'!A:A, 'Tracked Data'!B195, 'Domicile Data'!D:D)</f>
        <v>22</v>
      </c>
      <c r="G195" s="45">
        <f>SUMIF('Emissions Data'!A:A, 'Tracked Data'!B195, 'Emissions Data'!Z:Z)</f>
        <v>30.927150660000002</v>
      </c>
      <c r="H195" s="45">
        <f>SUMIF('Domicile Data'!A:A, 'Tracked Data'!B195, 'Domicile Data'!E:E)</f>
        <v>21</v>
      </c>
      <c r="I195" s="45">
        <f>SUMIF('Emissions Data'!A:A, 'Tracked Data'!B195, 'Emissions Data'!AH:AH)</f>
        <v>18.669441881999997</v>
      </c>
      <c r="J195" s="45">
        <f>SUMIF('Domicile Data'!A:A, 'Tracked Data'!B195, 'Domicile Data'!F:F)</f>
        <v>13</v>
      </c>
      <c r="K195" s="45">
        <f>SUMIF('Emissions Data'!A:A, 'Tracked Data'!B195, 'Emissions Data'!AP:AP)</f>
        <v>21.161264460000005</v>
      </c>
      <c r="L195" s="45">
        <f>SUMIF('Domicile Data'!A:A, 'Tracked Data'!B195, 'Domicile Data'!G:G)</f>
        <v>15</v>
      </c>
      <c r="M195" s="45">
        <f>SUMIF('Emissions Data'!A:A, 'Tracked Data'!B195, 'Emissions Data'!AX:AX)</f>
        <v>11.141409888</v>
      </c>
      <c r="N195" s="45">
        <f>SUMIF('Domicile Data'!A:A, 'Tracked Data'!B195, 'Domicile Data'!H:H)</f>
        <v>8</v>
      </c>
      <c r="O195" s="45">
        <f>SUMIF('Emissions Data'!A:A, 'Tracked Data'!B195, 'Emissions Data'!BF:BF)</f>
        <v>15.319438595999999</v>
      </c>
      <c r="P195" s="45">
        <f>SUMIF('Domicile Data'!A:A, 'Tracked Data'!B195, 'Domicile Data'!I:I)</f>
        <v>11</v>
      </c>
      <c r="Q195" s="45">
        <f>SUMIF('Emissions Data'!A:A, 'Tracked Data'!B195, 'Emissions Data'!BN:BN)</f>
        <v>0</v>
      </c>
      <c r="R195" s="45">
        <f>SUMIF('Domicile Data'!A:A, 'Tracked Data'!B195, 'Domicile Data'!J:J)</f>
        <v>0</v>
      </c>
      <c r="S195" s="45">
        <f>SUMIF('Emissions Data'!A:A, 'Tracked Data'!B195, 'Emissions Data'!BV:BV)</f>
        <v>0</v>
      </c>
      <c r="T195" s="45">
        <f>SUMIF('Domicile Data'!A:A, 'Tracked Data'!B195, 'Domicile Data'!K:K)</f>
        <v>0</v>
      </c>
      <c r="U195" s="30">
        <f>SUMIF('Emissions Data'!A:A, 'Tracked Data'!B195, 'Emissions Data'!CD:CD)</f>
        <v>0</v>
      </c>
      <c r="V195" s="30">
        <f>SUMIF('Domicile Data'!A:A, 'Tracked Data'!B195, 'Domicile Data'!L:L)</f>
        <v>0</v>
      </c>
      <c r="W195" s="30">
        <f>SUMIF('Emissions Data'!A:A, 'Tracked Data'!B195, 'Emissions Data'!CL:CL)</f>
        <v>0</v>
      </c>
      <c r="X195" s="30">
        <f>SUMIF('Domicile Data'!A:A, 'Tracked Data'!B195, 'Domicile Data'!M:M)</f>
        <v>0</v>
      </c>
      <c r="Y195" s="30">
        <f>SUMIF('Emissions Data'!A:A, 'Tracked Data'!B195, 'Emissions Data'!CT:CT)</f>
        <v>0</v>
      </c>
      <c r="Z195" s="30">
        <f>SUMIF('Domicile Data'!A:A, 'Tracked Data'!B195, 'Domicile Data'!N:N)</f>
        <v>0</v>
      </c>
      <c r="AA195" s="30">
        <f>SUMIF('Emissions Data'!A:A, 'Tracked Data'!B195, 'Emissions Data'!DB:DB)</f>
        <v>0</v>
      </c>
      <c r="AB195" s="30">
        <f>SUMIF('Domicile Data'!A:A, 'Tracked Data'!B195, 'Domicile Data'!O:O)</f>
        <v>0</v>
      </c>
      <c r="AC195" s="30">
        <f>SUMIF('Emissions Data'!A:A, 'Tracked Data'!B195, 'Emissions Data'!DJ:DJ)</f>
        <v>0</v>
      </c>
      <c r="AD195" s="30">
        <f>SUMIF('Domicile Data'!A:A, 'Tracked Data'!B195, 'Domicile Data'!P:P)</f>
        <v>0</v>
      </c>
      <c r="AE195" s="30">
        <f>SUMIF('Emissions Data'!A:A, 'Tracked Data'!B195, 'Emissions Data'!DR:DR)</f>
        <v>0</v>
      </c>
      <c r="AF195" s="30">
        <f>SUMIF('Domicile Data'!A:A, 'Tracked Data'!B195, 'Domicile Data'!Q:Q)</f>
        <v>0</v>
      </c>
    </row>
    <row r="196" spans="2:32" x14ac:dyDescent="0.25">
      <c r="B196" t="s">
        <v>181</v>
      </c>
      <c r="C196" s="45">
        <f>SUMIF('Emissions Data'!A:A, 'Tracked Data'!B196, 'Emissions Data'!J:J)</f>
        <v>4.1493023079999993</v>
      </c>
      <c r="D196" s="45">
        <f>SUMIF('Domicile Data'!A:A, 'Tracked Data'!B196, 'Domicile Data'!C:C)</f>
        <v>5</v>
      </c>
      <c r="E196" s="45">
        <f>SUMIF('Emissions Data'!A:A, 'Tracked Data'!B196, 'Emissions Data'!R:R)</f>
        <v>0.79653131900000007</v>
      </c>
      <c r="F196" s="45">
        <f>SUMIF('Domicile Data'!A:A, 'Tracked Data'!B196, 'Domicile Data'!D:D)</f>
        <v>1</v>
      </c>
      <c r="G196" s="45">
        <f>SUMIF('Emissions Data'!A:A, 'Tracked Data'!B196, 'Emissions Data'!Z:Z)</f>
        <v>0.80281509400000017</v>
      </c>
      <c r="H196" s="45">
        <f>SUMIF('Domicile Data'!A:A, 'Tracked Data'!B196, 'Domicile Data'!E:E)</f>
        <v>1</v>
      </c>
      <c r="I196" s="45">
        <f>SUMIF('Emissions Data'!A:A, 'Tracked Data'!B196, 'Emissions Data'!AH:AH)</f>
        <v>0.78285782459999997</v>
      </c>
      <c r="J196" s="45">
        <f>SUMIF('Domicile Data'!A:A, 'Tracked Data'!B196, 'Domicile Data'!F:F)</f>
        <v>1</v>
      </c>
      <c r="K196" s="45">
        <f>SUMIF('Emissions Data'!A:A, 'Tracked Data'!B196, 'Emissions Data'!AP:AP)</f>
        <v>0.7690335196000001</v>
      </c>
      <c r="L196" s="45">
        <f>SUMIF('Domicile Data'!A:A, 'Tracked Data'!B196, 'Domicile Data'!G:G)</f>
        <v>1</v>
      </c>
      <c r="M196" s="45">
        <f>SUMIF('Emissions Data'!A:A, 'Tracked Data'!B196, 'Emissions Data'!AX:AX)</f>
        <v>0</v>
      </c>
      <c r="N196" s="45">
        <f>SUMIF('Domicile Data'!A:A, 'Tracked Data'!B196, 'Domicile Data'!H:H)</f>
        <v>0</v>
      </c>
      <c r="O196" s="45">
        <f>SUMIF('Emissions Data'!A:A, 'Tracked Data'!B196, 'Emissions Data'!BF:BF)</f>
        <v>0</v>
      </c>
      <c r="P196" s="45">
        <f>SUMIF('Domicile Data'!A:A, 'Tracked Data'!B196, 'Domicile Data'!I:I)</f>
        <v>0</v>
      </c>
      <c r="Q196" s="45">
        <f>SUMIF('Emissions Data'!A:A, 'Tracked Data'!B196, 'Emissions Data'!BN:BN)</f>
        <v>0</v>
      </c>
      <c r="R196" s="45">
        <f>SUMIF('Domicile Data'!A:A, 'Tracked Data'!B196, 'Domicile Data'!J:J)</f>
        <v>0</v>
      </c>
      <c r="S196" s="45">
        <f>SUMIF('Emissions Data'!A:A, 'Tracked Data'!B196, 'Emissions Data'!BV:BV)</f>
        <v>0</v>
      </c>
      <c r="T196" s="45">
        <f>SUMIF('Domicile Data'!A:A, 'Tracked Data'!B196, 'Domicile Data'!K:K)</f>
        <v>0</v>
      </c>
      <c r="U196" s="30">
        <f>SUMIF('Emissions Data'!A:A, 'Tracked Data'!B196, 'Emissions Data'!CD:CD)</f>
        <v>0</v>
      </c>
      <c r="V196" s="30">
        <f>SUMIF('Domicile Data'!A:A, 'Tracked Data'!B196, 'Domicile Data'!L:L)</f>
        <v>0</v>
      </c>
      <c r="W196" s="30">
        <f>SUMIF('Emissions Data'!A:A, 'Tracked Data'!B196, 'Emissions Data'!CL:CL)</f>
        <v>0</v>
      </c>
      <c r="X196" s="30">
        <f>SUMIF('Domicile Data'!A:A, 'Tracked Data'!B196, 'Domicile Data'!M:M)</f>
        <v>0</v>
      </c>
      <c r="Y196" s="30">
        <f>SUMIF('Emissions Data'!A:A, 'Tracked Data'!B196, 'Emissions Data'!CT:CT)</f>
        <v>0</v>
      </c>
      <c r="Z196" s="30">
        <f>SUMIF('Domicile Data'!A:A, 'Tracked Data'!B196, 'Domicile Data'!N:N)</f>
        <v>0</v>
      </c>
      <c r="AA196" s="30">
        <f>SUMIF('Emissions Data'!A:A, 'Tracked Data'!B196, 'Emissions Data'!DB:DB)</f>
        <v>0</v>
      </c>
      <c r="AB196" s="30">
        <f>SUMIF('Domicile Data'!A:A, 'Tracked Data'!B196, 'Domicile Data'!O:O)</f>
        <v>0</v>
      </c>
      <c r="AC196" s="30">
        <f>SUMIF('Emissions Data'!A:A, 'Tracked Data'!B196, 'Emissions Data'!DJ:DJ)</f>
        <v>0</v>
      </c>
      <c r="AD196" s="30">
        <f>SUMIF('Domicile Data'!A:A, 'Tracked Data'!B196, 'Domicile Data'!P:P)</f>
        <v>0</v>
      </c>
      <c r="AE196" s="30">
        <f>SUMIF('Emissions Data'!A:A, 'Tracked Data'!B196, 'Emissions Data'!DR:DR)</f>
        <v>0</v>
      </c>
      <c r="AF196" s="30">
        <f>SUMIF('Domicile Data'!A:A, 'Tracked Data'!B196, 'Domicile Data'!Q:Q)</f>
        <v>0</v>
      </c>
    </row>
    <row r="197" spans="2:32" x14ac:dyDescent="0.25">
      <c r="B197" t="s">
        <v>182</v>
      </c>
      <c r="C197" s="45">
        <f>SUMIF('Emissions Data'!A:A, 'Tracked Data'!B197, 'Emissions Data'!J:J)</f>
        <v>19.546726608</v>
      </c>
      <c r="D197" s="45">
        <f>SUMIF('Domicile Data'!A:A, 'Tracked Data'!B197, 'Domicile Data'!C:C)</f>
        <v>62</v>
      </c>
      <c r="E197" s="45">
        <f>SUMIF('Emissions Data'!A:A, 'Tracked Data'!B197, 'Emissions Data'!R:R)</f>
        <v>20.274723270000006</v>
      </c>
      <c r="F197" s="45">
        <f>SUMIF('Domicile Data'!A:A, 'Tracked Data'!B197, 'Domicile Data'!D:D)</f>
        <v>67</v>
      </c>
      <c r="G197" s="45">
        <f>SUMIF('Emissions Data'!A:A, 'Tracked Data'!B197, 'Emissions Data'!Z:Z)</f>
        <v>21.044659140000007</v>
      </c>
      <c r="H197" s="45">
        <f>SUMIF('Domicile Data'!A:A, 'Tracked Data'!B197, 'Domicile Data'!E:E)</f>
        <v>69</v>
      </c>
      <c r="I197" s="45">
        <f>SUMIF('Emissions Data'!A:A, 'Tracked Data'!B197, 'Emissions Data'!AH:AH)</f>
        <v>19.331855010000002</v>
      </c>
      <c r="J197" s="45">
        <f>SUMIF('Domicile Data'!A:A, 'Tracked Data'!B197, 'Domicile Data'!F:F)</f>
        <v>65</v>
      </c>
      <c r="K197" s="45">
        <f>SUMIF('Emissions Data'!A:A, 'Tracked Data'!B197, 'Emissions Data'!AP:AP)</f>
        <v>13.731576588000001</v>
      </c>
      <c r="L197" s="45">
        <f>SUMIF('Domicile Data'!A:A, 'Tracked Data'!B197, 'Domicile Data'!G:G)</f>
        <v>47</v>
      </c>
      <c r="M197" s="45">
        <f>SUMIF('Emissions Data'!A:A, 'Tracked Data'!B197, 'Emissions Data'!AX:AX)</f>
        <v>12.690391824000001</v>
      </c>
      <c r="N197" s="45">
        <f>SUMIF('Domicile Data'!A:A, 'Tracked Data'!B197, 'Domicile Data'!H:H)</f>
        <v>44</v>
      </c>
      <c r="O197" s="45">
        <f>SUMIF('Emissions Data'!A:A, 'Tracked Data'!B197, 'Emissions Data'!BF:BF)</f>
        <v>12.690391824000001</v>
      </c>
      <c r="P197" s="45">
        <f>SUMIF('Domicile Data'!A:A, 'Tracked Data'!B197, 'Domicile Data'!I:I)</f>
        <v>44</v>
      </c>
      <c r="Q197" s="45">
        <f>SUMIF('Emissions Data'!A:A, 'Tracked Data'!B197, 'Emissions Data'!BN:BN)</f>
        <v>0</v>
      </c>
      <c r="R197" s="45">
        <f>SUMIF('Domicile Data'!A:A, 'Tracked Data'!B197, 'Domicile Data'!J:J)</f>
        <v>0</v>
      </c>
      <c r="S197" s="45">
        <f>SUMIF('Emissions Data'!A:A, 'Tracked Data'!B197, 'Emissions Data'!BV:BV)</f>
        <v>0</v>
      </c>
      <c r="T197" s="45">
        <f>SUMIF('Domicile Data'!A:A, 'Tracked Data'!B197, 'Domicile Data'!K:K)</f>
        <v>0</v>
      </c>
      <c r="U197" s="30">
        <f>SUMIF('Emissions Data'!A:A, 'Tracked Data'!B197, 'Emissions Data'!CD:CD)</f>
        <v>0</v>
      </c>
      <c r="V197" s="30">
        <f>SUMIF('Domicile Data'!A:A, 'Tracked Data'!B197, 'Domicile Data'!L:L)</f>
        <v>0</v>
      </c>
      <c r="W197" s="30">
        <f>SUMIF('Emissions Data'!A:A, 'Tracked Data'!B197, 'Emissions Data'!CL:CL)</f>
        <v>0</v>
      </c>
      <c r="X197" s="30">
        <f>SUMIF('Domicile Data'!A:A, 'Tracked Data'!B197, 'Domicile Data'!M:M)</f>
        <v>0</v>
      </c>
      <c r="Y197" s="30">
        <f>SUMIF('Emissions Data'!A:A, 'Tracked Data'!B197, 'Emissions Data'!CT:CT)</f>
        <v>0</v>
      </c>
      <c r="Z197" s="30">
        <f>SUMIF('Domicile Data'!A:A, 'Tracked Data'!B197, 'Domicile Data'!N:N)</f>
        <v>0</v>
      </c>
      <c r="AA197" s="30">
        <f>SUMIF('Emissions Data'!A:A, 'Tracked Data'!B197, 'Emissions Data'!DB:DB)</f>
        <v>0</v>
      </c>
      <c r="AB197" s="30">
        <f>SUMIF('Domicile Data'!A:A, 'Tracked Data'!B197, 'Domicile Data'!O:O)</f>
        <v>0</v>
      </c>
      <c r="AC197" s="30">
        <f>SUMIF('Emissions Data'!A:A, 'Tracked Data'!B197, 'Emissions Data'!DJ:DJ)</f>
        <v>0</v>
      </c>
      <c r="AD197" s="30">
        <f>SUMIF('Domicile Data'!A:A, 'Tracked Data'!B197, 'Domicile Data'!P:P)</f>
        <v>0</v>
      </c>
      <c r="AE197" s="30">
        <f>SUMIF('Emissions Data'!A:A, 'Tracked Data'!B197, 'Emissions Data'!DR:DR)</f>
        <v>0</v>
      </c>
      <c r="AF197" s="30">
        <f>SUMIF('Domicile Data'!A:A, 'Tracked Data'!B197, 'Domicile Data'!Q:Q)</f>
        <v>0</v>
      </c>
    </row>
    <row r="198" spans="2:32" x14ac:dyDescent="0.25">
      <c r="B198" t="s">
        <v>183</v>
      </c>
      <c r="C198" s="45">
        <f>SUMIF('Emissions Data'!A:A, 'Tracked Data'!B198, 'Emissions Data'!J:J)</f>
        <v>0</v>
      </c>
      <c r="D198" s="45">
        <f>SUMIF('Domicile Data'!A:A, 'Tracked Data'!B198, 'Domicile Data'!C:C)</f>
        <v>0</v>
      </c>
      <c r="E198" s="45">
        <f>SUMIF('Emissions Data'!A:A, 'Tracked Data'!B198, 'Emissions Data'!R:R)</f>
        <v>0</v>
      </c>
      <c r="F198" s="45">
        <f>SUMIF('Domicile Data'!A:A, 'Tracked Data'!B198, 'Domicile Data'!D:D)</f>
        <v>0</v>
      </c>
      <c r="G198" s="45">
        <f>SUMIF('Emissions Data'!A:A, 'Tracked Data'!B198, 'Emissions Data'!Z:Z)</f>
        <v>0</v>
      </c>
      <c r="H198" s="45">
        <f>SUMIF('Domicile Data'!A:A, 'Tracked Data'!B198, 'Domicile Data'!E:E)</f>
        <v>0</v>
      </c>
      <c r="I198" s="45">
        <f>SUMIF('Emissions Data'!A:A, 'Tracked Data'!B198, 'Emissions Data'!AH:AH)</f>
        <v>0</v>
      </c>
      <c r="J198" s="45">
        <f>SUMIF('Domicile Data'!A:A, 'Tracked Data'!B198, 'Domicile Data'!F:F)</f>
        <v>0</v>
      </c>
      <c r="K198" s="45">
        <f>SUMIF('Emissions Data'!A:A, 'Tracked Data'!B198, 'Emissions Data'!AP:AP)</f>
        <v>0.69219778480000016</v>
      </c>
      <c r="L198" s="45">
        <f>SUMIF('Domicile Data'!A:A, 'Tracked Data'!B198, 'Domicile Data'!G:G)</f>
        <v>1</v>
      </c>
      <c r="M198" s="45">
        <f>SUMIF('Emissions Data'!A:A, 'Tracked Data'!B198, 'Emissions Data'!AX:AX)</f>
        <v>0.6833292552000001</v>
      </c>
      <c r="N198" s="45">
        <f>SUMIF('Domicile Data'!A:A, 'Tracked Data'!B198, 'Domicile Data'!H:H)</f>
        <v>1</v>
      </c>
      <c r="O198" s="45">
        <f>SUMIF('Emissions Data'!A:A, 'Tracked Data'!B198, 'Emissions Data'!BF:BF)</f>
        <v>0.6833292552000001</v>
      </c>
      <c r="P198" s="45">
        <f>SUMIF('Domicile Data'!A:A, 'Tracked Data'!B198, 'Domicile Data'!I:I)</f>
        <v>1</v>
      </c>
      <c r="Q198" s="45">
        <f>SUMIF('Emissions Data'!A:A, 'Tracked Data'!B198, 'Emissions Data'!BN:BN)</f>
        <v>0</v>
      </c>
      <c r="R198" s="45">
        <f>SUMIF('Domicile Data'!A:A, 'Tracked Data'!B198, 'Domicile Data'!J:J)</f>
        <v>0</v>
      </c>
      <c r="S198" s="45">
        <f>SUMIF('Emissions Data'!A:A, 'Tracked Data'!B198, 'Emissions Data'!BV:BV)</f>
        <v>0</v>
      </c>
      <c r="T198" s="45">
        <f>SUMIF('Domicile Data'!A:A, 'Tracked Data'!B198, 'Domicile Data'!K:K)</f>
        <v>0</v>
      </c>
      <c r="U198" s="30">
        <f>SUMIF('Emissions Data'!A:A, 'Tracked Data'!B198, 'Emissions Data'!CD:CD)</f>
        <v>0</v>
      </c>
      <c r="V198" s="30">
        <f>SUMIF('Domicile Data'!A:A, 'Tracked Data'!B198, 'Domicile Data'!L:L)</f>
        <v>0</v>
      </c>
      <c r="W198" s="30">
        <f>SUMIF('Emissions Data'!A:A, 'Tracked Data'!B198, 'Emissions Data'!CL:CL)</f>
        <v>0</v>
      </c>
      <c r="X198" s="30">
        <f>SUMIF('Domicile Data'!A:A, 'Tracked Data'!B198, 'Domicile Data'!M:M)</f>
        <v>0</v>
      </c>
      <c r="Y198" s="30">
        <f>SUMIF('Emissions Data'!A:A, 'Tracked Data'!B198, 'Emissions Data'!CT:CT)</f>
        <v>0</v>
      </c>
      <c r="Z198" s="30">
        <f>SUMIF('Domicile Data'!A:A, 'Tracked Data'!B198, 'Domicile Data'!N:N)</f>
        <v>0</v>
      </c>
      <c r="AA198" s="30">
        <f>SUMIF('Emissions Data'!A:A, 'Tracked Data'!B198, 'Emissions Data'!DB:DB)</f>
        <v>0</v>
      </c>
      <c r="AB198" s="30">
        <f>SUMIF('Domicile Data'!A:A, 'Tracked Data'!B198, 'Domicile Data'!O:O)</f>
        <v>0</v>
      </c>
      <c r="AC198" s="30">
        <f>SUMIF('Emissions Data'!A:A, 'Tracked Data'!B198, 'Emissions Data'!DJ:DJ)</f>
        <v>0</v>
      </c>
      <c r="AD198" s="30">
        <f>SUMIF('Domicile Data'!A:A, 'Tracked Data'!B198, 'Domicile Data'!P:P)</f>
        <v>0</v>
      </c>
      <c r="AE198" s="30">
        <f>SUMIF('Emissions Data'!A:A, 'Tracked Data'!B198, 'Emissions Data'!DR:DR)</f>
        <v>0</v>
      </c>
      <c r="AF198" s="30">
        <f>SUMIF('Domicile Data'!A:A, 'Tracked Data'!B198, 'Domicile Data'!Q:Q)</f>
        <v>0</v>
      </c>
    </row>
    <row r="199" spans="2:32" x14ac:dyDescent="0.25">
      <c r="B199" t="s">
        <v>184</v>
      </c>
      <c r="C199" s="45">
        <f>SUMIF('Emissions Data'!A:A, 'Tracked Data'!B199, 'Emissions Data'!J:J)</f>
        <v>213.99783944640001</v>
      </c>
      <c r="D199" s="45">
        <f>SUMIF('Domicile Data'!A:A, 'Tracked Data'!B199, 'Domicile Data'!C:C)</f>
        <v>244</v>
      </c>
      <c r="E199" s="45">
        <f>SUMIF('Emissions Data'!A:A, 'Tracked Data'!B199, 'Emissions Data'!R:R)</f>
        <v>157.41965352300002</v>
      </c>
      <c r="F199" s="45">
        <f>SUMIF('Domicile Data'!A:A, 'Tracked Data'!B199, 'Domicile Data'!D:D)</f>
        <v>187</v>
      </c>
      <c r="G199" s="45">
        <f>SUMIF('Emissions Data'!A:A, 'Tracked Data'!B199, 'Emissions Data'!Z:Z)</f>
        <v>156.96461049000001</v>
      </c>
      <c r="H199" s="45">
        <f>SUMIF('Domicile Data'!A:A, 'Tracked Data'!B199, 'Domicile Data'!E:E)</f>
        <v>185</v>
      </c>
      <c r="I199" s="45">
        <f>SUMIF('Emissions Data'!A:A, 'Tracked Data'!B199, 'Emissions Data'!AH:AH)</f>
        <v>162.16362988560002</v>
      </c>
      <c r="J199" s="45">
        <f>SUMIF('Domicile Data'!A:A, 'Tracked Data'!B199, 'Domicile Data'!F:F)</f>
        <v>196</v>
      </c>
      <c r="K199" s="45">
        <f>SUMIF('Emissions Data'!A:A, 'Tracked Data'!B199, 'Emissions Data'!AP:AP)</f>
        <v>140.6066502228</v>
      </c>
      <c r="L199" s="45">
        <f>SUMIF('Domicile Data'!A:A, 'Tracked Data'!B199, 'Domicile Data'!G:G)</f>
        <v>173</v>
      </c>
      <c r="M199" s="45">
        <f>SUMIF('Emissions Data'!A:A, 'Tracked Data'!B199, 'Emissions Data'!AX:AX)</f>
        <v>117.1419431544</v>
      </c>
      <c r="N199" s="45">
        <f>SUMIF('Domicile Data'!A:A, 'Tracked Data'!B199, 'Domicile Data'!H:H)</f>
        <v>146</v>
      </c>
      <c r="O199" s="45">
        <f>SUMIF('Emissions Data'!A:A, 'Tracked Data'!B199, 'Emissions Data'!BF:BF)</f>
        <v>78.629523487200004</v>
      </c>
      <c r="P199" s="45">
        <f>SUMIF('Domicile Data'!A:A, 'Tracked Data'!B199, 'Domicile Data'!I:I)</f>
        <v>98</v>
      </c>
      <c r="Q199" s="45">
        <f>SUMIF('Emissions Data'!A:A, 'Tracked Data'!B199, 'Emissions Data'!BN:BN)</f>
        <v>0</v>
      </c>
      <c r="R199" s="45">
        <f>SUMIF('Domicile Data'!A:A, 'Tracked Data'!B199, 'Domicile Data'!J:J)</f>
        <v>0</v>
      </c>
      <c r="S199" s="45">
        <f>SUMIF('Emissions Data'!A:A, 'Tracked Data'!B199, 'Emissions Data'!BV:BV)</f>
        <v>0</v>
      </c>
      <c r="T199" s="45">
        <f>SUMIF('Domicile Data'!A:A, 'Tracked Data'!B199, 'Domicile Data'!K:K)</f>
        <v>0</v>
      </c>
      <c r="U199" s="30">
        <f>SUMIF('Emissions Data'!A:A, 'Tracked Data'!B199, 'Emissions Data'!CD:CD)</f>
        <v>0</v>
      </c>
      <c r="V199" s="30">
        <f>SUMIF('Domicile Data'!A:A, 'Tracked Data'!B199, 'Domicile Data'!L:L)</f>
        <v>0</v>
      </c>
      <c r="W199" s="30">
        <f>SUMIF('Emissions Data'!A:A, 'Tracked Data'!B199, 'Emissions Data'!CL:CL)</f>
        <v>0</v>
      </c>
      <c r="X199" s="30">
        <f>SUMIF('Domicile Data'!A:A, 'Tracked Data'!B199, 'Domicile Data'!M:M)</f>
        <v>0</v>
      </c>
      <c r="Y199" s="30">
        <f>SUMIF('Emissions Data'!A:A, 'Tracked Data'!B199, 'Emissions Data'!CT:CT)</f>
        <v>0</v>
      </c>
      <c r="Z199" s="30">
        <f>SUMIF('Domicile Data'!A:A, 'Tracked Data'!B199, 'Domicile Data'!N:N)</f>
        <v>0</v>
      </c>
      <c r="AA199" s="30">
        <f>SUMIF('Emissions Data'!A:A, 'Tracked Data'!B199, 'Emissions Data'!DB:DB)</f>
        <v>0</v>
      </c>
      <c r="AB199" s="30">
        <f>SUMIF('Domicile Data'!A:A, 'Tracked Data'!B199, 'Domicile Data'!O:O)</f>
        <v>0</v>
      </c>
      <c r="AC199" s="30">
        <f>SUMIF('Emissions Data'!A:A, 'Tracked Data'!B199, 'Emissions Data'!DJ:DJ)</f>
        <v>0</v>
      </c>
      <c r="AD199" s="30">
        <f>SUMIF('Domicile Data'!A:A, 'Tracked Data'!B199, 'Domicile Data'!P:P)</f>
        <v>0</v>
      </c>
      <c r="AE199" s="30">
        <f>SUMIF('Emissions Data'!A:A, 'Tracked Data'!B199, 'Emissions Data'!DR:DR)</f>
        <v>0</v>
      </c>
      <c r="AF199" s="30">
        <f>SUMIF('Domicile Data'!A:A, 'Tracked Data'!B199, 'Domicile Data'!Q:Q)</f>
        <v>0</v>
      </c>
    </row>
    <row r="200" spans="2:32" x14ac:dyDescent="0.25">
      <c r="B200" t="s">
        <v>185</v>
      </c>
      <c r="C200" s="45">
        <f>SUMIF('Emissions Data'!A:A, 'Tracked Data'!B200, 'Emissions Data'!J:J)</f>
        <v>4.5739375920000001</v>
      </c>
      <c r="D200" s="45">
        <f>SUMIF('Domicile Data'!A:A, 'Tracked Data'!B200, 'Domicile Data'!C:C)</f>
        <v>7</v>
      </c>
      <c r="E200" s="45">
        <f>SUMIF('Emissions Data'!A:A, 'Tracked Data'!B200, 'Emissions Data'!R:R)</f>
        <v>5.0174143200000012</v>
      </c>
      <c r="F200" s="45">
        <f>SUMIF('Domicile Data'!A:A, 'Tracked Data'!B200, 'Domicile Data'!D:D)</f>
        <v>8</v>
      </c>
      <c r="G200" s="45">
        <f>SUMIF('Emissions Data'!A:A, 'Tracked Data'!B200, 'Emissions Data'!Z:Z)</f>
        <v>5.6891208600000009</v>
      </c>
      <c r="H200" s="45">
        <f>SUMIF('Domicile Data'!A:A, 'Tracked Data'!B200, 'Domicile Data'!E:E)</f>
        <v>9</v>
      </c>
      <c r="I200" s="45">
        <f>SUMIF('Emissions Data'!A:A, 'Tracked Data'!B200, 'Emissions Data'!AH:AH)</f>
        <v>4.9312838880000003</v>
      </c>
      <c r="J200" s="45">
        <f>SUMIF('Domicile Data'!A:A, 'Tracked Data'!B200, 'Domicile Data'!F:F)</f>
        <v>8</v>
      </c>
      <c r="K200" s="45">
        <f>SUMIF('Emissions Data'!A:A, 'Tracked Data'!B200, 'Emissions Data'!AP:AP)</f>
        <v>5.4497289240000013</v>
      </c>
      <c r="L200" s="45">
        <f>SUMIF('Domicile Data'!A:A, 'Tracked Data'!B200, 'Domicile Data'!G:G)</f>
        <v>9</v>
      </c>
      <c r="M200" s="45">
        <f>SUMIF('Emissions Data'!A:A, 'Tracked Data'!B200, 'Emissions Data'!AX:AX)</f>
        <v>5.9776736400000008</v>
      </c>
      <c r="N200" s="45">
        <f>SUMIF('Domicile Data'!A:A, 'Tracked Data'!B200, 'Domicile Data'!H:H)</f>
        <v>10</v>
      </c>
      <c r="O200" s="45">
        <f>SUMIF('Emissions Data'!A:A, 'Tracked Data'!B200, 'Emissions Data'!BF:BF)</f>
        <v>5.9776736400000008</v>
      </c>
      <c r="P200" s="45">
        <f>SUMIF('Domicile Data'!A:A, 'Tracked Data'!B200, 'Domicile Data'!I:I)</f>
        <v>10</v>
      </c>
      <c r="Q200" s="45">
        <f>SUMIF('Emissions Data'!A:A, 'Tracked Data'!B200, 'Emissions Data'!BN:BN)</f>
        <v>0</v>
      </c>
      <c r="R200" s="45">
        <f>SUMIF('Domicile Data'!A:A, 'Tracked Data'!B200, 'Domicile Data'!J:J)</f>
        <v>0</v>
      </c>
      <c r="S200" s="45">
        <f>SUMIF('Emissions Data'!A:A, 'Tracked Data'!B200, 'Emissions Data'!BV:BV)</f>
        <v>0</v>
      </c>
      <c r="T200" s="45">
        <f>SUMIF('Domicile Data'!A:A, 'Tracked Data'!B200, 'Domicile Data'!K:K)</f>
        <v>0</v>
      </c>
      <c r="U200" s="30">
        <f>SUMIF('Emissions Data'!A:A, 'Tracked Data'!B200, 'Emissions Data'!CD:CD)</f>
        <v>0</v>
      </c>
      <c r="V200" s="30">
        <f>SUMIF('Domicile Data'!A:A, 'Tracked Data'!B200, 'Domicile Data'!L:L)</f>
        <v>0</v>
      </c>
      <c r="W200" s="30">
        <f>SUMIF('Emissions Data'!A:A, 'Tracked Data'!B200, 'Emissions Data'!CL:CL)</f>
        <v>0</v>
      </c>
      <c r="X200" s="30">
        <f>SUMIF('Domicile Data'!A:A, 'Tracked Data'!B200, 'Domicile Data'!M:M)</f>
        <v>0</v>
      </c>
      <c r="Y200" s="30">
        <f>SUMIF('Emissions Data'!A:A, 'Tracked Data'!B200, 'Emissions Data'!CT:CT)</f>
        <v>0</v>
      </c>
      <c r="Z200" s="30">
        <f>SUMIF('Domicile Data'!A:A, 'Tracked Data'!B200, 'Domicile Data'!N:N)</f>
        <v>0</v>
      </c>
      <c r="AA200" s="30">
        <f>SUMIF('Emissions Data'!A:A, 'Tracked Data'!B200, 'Emissions Data'!DB:DB)</f>
        <v>0</v>
      </c>
      <c r="AB200" s="30">
        <f>SUMIF('Domicile Data'!A:A, 'Tracked Data'!B200, 'Domicile Data'!O:O)</f>
        <v>0</v>
      </c>
      <c r="AC200" s="30">
        <f>SUMIF('Emissions Data'!A:A, 'Tracked Data'!B200, 'Emissions Data'!DJ:DJ)</f>
        <v>0</v>
      </c>
      <c r="AD200" s="30">
        <f>SUMIF('Domicile Data'!A:A, 'Tracked Data'!B200, 'Domicile Data'!P:P)</f>
        <v>0</v>
      </c>
      <c r="AE200" s="30">
        <f>SUMIF('Emissions Data'!A:A, 'Tracked Data'!B200, 'Emissions Data'!DR:DR)</f>
        <v>0</v>
      </c>
      <c r="AF200" s="30">
        <f>SUMIF('Domicile Data'!A:A, 'Tracked Data'!B200, 'Domicile Data'!Q:Q)</f>
        <v>0</v>
      </c>
    </row>
    <row r="201" spans="2:32" x14ac:dyDescent="0.25">
      <c r="B201" t="s">
        <v>186</v>
      </c>
      <c r="C201" s="45">
        <f>SUMIF('Emissions Data'!A:A, 'Tracked Data'!B201, 'Emissions Data'!J:J)</f>
        <v>59.880402752800002</v>
      </c>
      <c r="D201" s="45">
        <f>SUMIF('Domicile Data'!A:A, 'Tracked Data'!B201, 'Domicile Data'!C:C)</f>
        <v>47</v>
      </c>
      <c r="E201" s="45">
        <f>SUMIF('Emissions Data'!A:A, 'Tracked Data'!B201, 'Emissions Data'!R:R)</f>
        <v>68.481405496000022</v>
      </c>
      <c r="F201" s="45">
        <f>SUMIF('Domicile Data'!A:A, 'Tracked Data'!B201, 'Domicile Data'!D:D)</f>
        <v>56</v>
      </c>
      <c r="G201" s="45">
        <f>SUMIF('Emissions Data'!A:A, 'Tracked Data'!B201, 'Emissions Data'!Z:Z)</f>
        <v>69.021650096000016</v>
      </c>
      <c r="H201" s="45">
        <f>SUMIF('Domicile Data'!A:A, 'Tracked Data'!B201, 'Domicile Data'!E:E)</f>
        <v>56</v>
      </c>
      <c r="I201" s="45">
        <f>SUMIF('Emissions Data'!A:A, 'Tracked Data'!B201, 'Emissions Data'!AH:AH)</f>
        <v>70.911502884599997</v>
      </c>
      <c r="J201" s="45">
        <f>SUMIF('Domicile Data'!A:A, 'Tracked Data'!B201, 'Domicile Data'!F:F)</f>
        <v>59</v>
      </c>
      <c r="K201" s="45">
        <f>SUMIF('Emissions Data'!A:A, 'Tracked Data'!B201, 'Emissions Data'!AP:AP)</f>
        <v>60.213965204400019</v>
      </c>
      <c r="L201" s="45">
        <f>SUMIF('Domicile Data'!A:A, 'Tracked Data'!B201, 'Domicile Data'!G:G)</f>
        <v>51</v>
      </c>
      <c r="M201" s="45">
        <f>SUMIF('Emissions Data'!A:A, 'Tracked Data'!B201, 'Emissions Data'!AX:AX)</f>
        <v>45.456026288399997</v>
      </c>
      <c r="N201" s="45">
        <f>SUMIF('Domicile Data'!A:A, 'Tracked Data'!B201, 'Domicile Data'!H:H)</f>
        <v>39</v>
      </c>
      <c r="O201" s="45">
        <f>SUMIF('Emissions Data'!A:A, 'Tracked Data'!B201, 'Emissions Data'!BF:BF)</f>
        <v>27.9729392544</v>
      </c>
      <c r="P201" s="45">
        <f>SUMIF('Domicile Data'!A:A, 'Tracked Data'!B201, 'Domicile Data'!I:I)</f>
        <v>24</v>
      </c>
      <c r="Q201" s="45">
        <f>SUMIF('Emissions Data'!A:A, 'Tracked Data'!B201, 'Emissions Data'!BN:BN)</f>
        <v>0</v>
      </c>
      <c r="R201" s="45">
        <f>SUMIF('Domicile Data'!A:A, 'Tracked Data'!B201, 'Domicile Data'!J:J)</f>
        <v>0</v>
      </c>
      <c r="S201" s="45">
        <f>SUMIF('Emissions Data'!A:A, 'Tracked Data'!B201, 'Emissions Data'!BV:BV)</f>
        <v>0</v>
      </c>
      <c r="T201" s="45">
        <f>SUMIF('Domicile Data'!A:A, 'Tracked Data'!B201, 'Domicile Data'!K:K)</f>
        <v>0</v>
      </c>
      <c r="U201" s="30">
        <f>SUMIF('Emissions Data'!A:A, 'Tracked Data'!B201, 'Emissions Data'!CD:CD)</f>
        <v>0</v>
      </c>
      <c r="V201" s="30">
        <f>SUMIF('Domicile Data'!A:A, 'Tracked Data'!B201, 'Domicile Data'!L:L)</f>
        <v>0</v>
      </c>
      <c r="W201" s="30">
        <f>SUMIF('Emissions Data'!A:A, 'Tracked Data'!B201, 'Emissions Data'!CL:CL)</f>
        <v>0</v>
      </c>
      <c r="X201" s="30">
        <f>SUMIF('Domicile Data'!A:A, 'Tracked Data'!B201, 'Domicile Data'!M:M)</f>
        <v>0</v>
      </c>
      <c r="Y201" s="30">
        <f>SUMIF('Emissions Data'!A:A, 'Tracked Data'!B201, 'Emissions Data'!CT:CT)</f>
        <v>0</v>
      </c>
      <c r="Z201" s="30">
        <f>SUMIF('Domicile Data'!A:A, 'Tracked Data'!B201, 'Domicile Data'!N:N)</f>
        <v>0</v>
      </c>
      <c r="AA201" s="30">
        <f>SUMIF('Emissions Data'!A:A, 'Tracked Data'!B201, 'Emissions Data'!DB:DB)</f>
        <v>0</v>
      </c>
      <c r="AB201" s="30">
        <f>SUMIF('Domicile Data'!A:A, 'Tracked Data'!B201, 'Domicile Data'!O:O)</f>
        <v>0</v>
      </c>
      <c r="AC201" s="30">
        <f>SUMIF('Emissions Data'!A:A, 'Tracked Data'!B201, 'Emissions Data'!DJ:DJ)</f>
        <v>0</v>
      </c>
      <c r="AD201" s="30">
        <f>SUMIF('Domicile Data'!A:A, 'Tracked Data'!B201, 'Domicile Data'!P:P)</f>
        <v>0</v>
      </c>
      <c r="AE201" s="30">
        <f>SUMIF('Emissions Data'!A:A, 'Tracked Data'!B201, 'Emissions Data'!DR:DR)</f>
        <v>0</v>
      </c>
      <c r="AF201" s="30">
        <f>SUMIF('Domicile Data'!A:A, 'Tracked Data'!B201, 'Domicile Data'!Q:Q)</f>
        <v>0</v>
      </c>
    </row>
    <row r="202" spans="2:32" x14ac:dyDescent="0.25">
      <c r="B202" t="s">
        <v>187</v>
      </c>
      <c r="C202" s="45">
        <f>SUMIF('Emissions Data'!A:A, 'Tracked Data'!B202, 'Emissions Data'!J:J)</f>
        <v>1.2740511224</v>
      </c>
      <c r="D202" s="45">
        <f>SUMIF('Domicile Data'!A:A, 'Tracked Data'!B202, 'Domicile Data'!C:C)</f>
        <v>1</v>
      </c>
      <c r="E202" s="45">
        <f>SUMIF('Emissions Data'!A:A, 'Tracked Data'!B202, 'Emissions Data'!R:R)</f>
        <v>0</v>
      </c>
      <c r="F202" s="45">
        <f>SUMIF('Domicile Data'!A:A, 'Tracked Data'!B202, 'Domicile Data'!D:D)</f>
        <v>0</v>
      </c>
      <c r="G202" s="45">
        <f>SUMIF('Emissions Data'!A:A, 'Tracked Data'!B202, 'Emissions Data'!Z:Z)</f>
        <v>0</v>
      </c>
      <c r="H202" s="45">
        <f>SUMIF('Domicile Data'!A:A, 'Tracked Data'!B202, 'Domicile Data'!E:E)</f>
        <v>0</v>
      </c>
      <c r="I202" s="45">
        <f>SUMIF('Emissions Data'!A:A, 'Tracked Data'!B202, 'Emissions Data'!AH:AH)</f>
        <v>0</v>
      </c>
      <c r="J202" s="45">
        <f>SUMIF('Domicile Data'!A:A, 'Tracked Data'!B202, 'Domicile Data'!F:F)</f>
        <v>0</v>
      </c>
      <c r="K202" s="45">
        <f>SUMIF('Emissions Data'!A:A, 'Tracked Data'!B202, 'Emissions Data'!AP:AP)</f>
        <v>0</v>
      </c>
      <c r="L202" s="45">
        <f>SUMIF('Domicile Data'!A:A, 'Tracked Data'!B202, 'Domicile Data'!G:G)</f>
        <v>0</v>
      </c>
      <c r="M202" s="45">
        <f>SUMIF('Emissions Data'!A:A, 'Tracked Data'!B202, 'Emissions Data'!AX:AX)</f>
        <v>0</v>
      </c>
      <c r="N202" s="45">
        <f>SUMIF('Domicile Data'!A:A, 'Tracked Data'!B202, 'Domicile Data'!H:H)</f>
        <v>0</v>
      </c>
      <c r="O202" s="45">
        <f>SUMIF('Emissions Data'!A:A, 'Tracked Data'!B202, 'Emissions Data'!BF:BF)</f>
        <v>0</v>
      </c>
      <c r="P202" s="45">
        <f>SUMIF('Domicile Data'!A:A, 'Tracked Data'!B202, 'Domicile Data'!I:I)</f>
        <v>0</v>
      </c>
      <c r="Q202" s="45">
        <f>SUMIF('Emissions Data'!A:A, 'Tracked Data'!B202, 'Emissions Data'!BN:BN)</f>
        <v>0</v>
      </c>
      <c r="R202" s="45">
        <f>SUMIF('Domicile Data'!A:A, 'Tracked Data'!B202, 'Domicile Data'!J:J)</f>
        <v>0</v>
      </c>
      <c r="S202" s="45">
        <f>SUMIF('Emissions Data'!A:A, 'Tracked Data'!B202, 'Emissions Data'!BV:BV)</f>
        <v>0</v>
      </c>
      <c r="T202" s="45">
        <f>SUMIF('Domicile Data'!A:A, 'Tracked Data'!B202, 'Domicile Data'!K:K)</f>
        <v>0</v>
      </c>
      <c r="U202" s="30">
        <f>SUMIF('Emissions Data'!A:A, 'Tracked Data'!B202, 'Emissions Data'!CD:CD)</f>
        <v>0</v>
      </c>
      <c r="V202" s="30">
        <f>SUMIF('Domicile Data'!A:A, 'Tracked Data'!B202, 'Domicile Data'!L:L)</f>
        <v>0</v>
      </c>
      <c r="W202" s="30">
        <f>SUMIF('Emissions Data'!A:A, 'Tracked Data'!B202, 'Emissions Data'!CL:CL)</f>
        <v>0</v>
      </c>
      <c r="X202" s="30">
        <f>SUMIF('Domicile Data'!A:A, 'Tracked Data'!B202, 'Domicile Data'!M:M)</f>
        <v>0</v>
      </c>
      <c r="Y202" s="30">
        <f>SUMIF('Emissions Data'!A:A, 'Tracked Data'!B202, 'Emissions Data'!CT:CT)</f>
        <v>0</v>
      </c>
      <c r="Z202" s="30">
        <f>SUMIF('Domicile Data'!A:A, 'Tracked Data'!B202, 'Domicile Data'!N:N)</f>
        <v>0</v>
      </c>
      <c r="AA202" s="30">
        <f>SUMIF('Emissions Data'!A:A, 'Tracked Data'!B202, 'Emissions Data'!DB:DB)</f>
        <v>0</v>
      </c>
      <c r="AB202" s="30">
        <f>SUMIF('Domicile Data'!A:A, 'Tracked Data'!B202, 'Domicile Data'!O:O)</f>
        <v>0</v>
      </c>
      <c r="AC202" s="30">
        <f>SUMIF('Emissions Data'!A:A, 'Tracked Data'!B202, 'Emissions Data'!DJ:DJ)</f>
        <v>0</v>
      </c>
      <c r="AD202" s="30">
        <f>SUMIF('Domicile Data'!A:A, 'Tracked Data'!B202, 'Domicile Data'!P:P)</f>
        <v>0</v>
      </c>
      <c r="AE202" s="30">
        <f>SUMIF('Emissions Data'!A:A, 'Tracked Data'!B202, 'Emissions Data'!DR:DR)</f>
        <v>0</v>
      </c>
      <c r="AF202" s="30">
        <f>SUMIF('Domicile Data'!A:A, 'Tracked Data'!B202, 'Domicile Data'!Q:Q)</f>
        <v>0</v>
      </c>
    </row>
    <row r="203" spans="2:32" x14ac:dyDescent="0.25">
      <c r="B203" t="s">
        <v>188</v>
      </c>
      <c r="C203" s="45">
        <f>SUMIF('Emissions Data'!A:A, 'Tracked Data'!B203, 'Emissions Data'!J:J)</f>
        <v>40.9128263088</v>
      </c>
      <c r="D203" s="45">
        <f>SUMIF('Domicile Data'!A:A, 'Tracked Data'!B203, 'Domicile Data'!C:C)</f>
        <v>74</v>
      </c>
      <c r="E203" s="45">
        <f>SUMIF('Emissions Data'!A:A, 'Tracked Data'!B203, 'Emissions Data'!R:R)</f>
        <v>47.22973973700001</v>
      </c>
      <c r="F203" s="45">
        <f>SUMIF('Domicile Data'!A:A, 'Tracked Data'!B203, 'Domicile Data'!D:D)</f>
        <v>89</v>
      </c>
      <c r="G203" s="45">
        <f>SUMIF('Emissions Data'!A:A, 'Tracked Data'!B203, 'Emissions Data'!Z:Z)</f>
        <v>55.62519643200001</v>
      </c>
      <c r="H203" s="45">
        <f>SUMIF('Domicile Data'!A:A, 'Tracked Data'!B203, 'Domicile Data'!E:E)</f>
        <v>104</v>
      </c>
      <c r="I203" s="45">
        <f>SUMIF('Emissions Data'!A:A, 'Tracked Data'!B203, 'Emissions Data'!AH:AH)</f>
        <v>55.807088225400008</v>
      </c>
      <c r="J203" s="45">
        <f>SUMIF('Domicile Data'!A:A, 'Tracked Data'!B203, 'Domicile Data'!F:F)</f>
        <v>107</v>
      </c>
      <c r="K203" s="45">
        <f>SUMIF('Emissions Data'!A:A, 'Tracked Data'!B203, 'Emissions Data'!AP:AP)</f>
        <v>44.06222359920001</v>
      </c>
      <c r="L203" s="45">
        <f>SUMIF('Domicile Data'!A:A, 'Tracked Data'!B203, 'Domicile Data'!G:G)</f>
        <v>86</v>
      </c>
      <c r="M203" s="45">
        <f>SUMIF('Emissions Data'!A:A, 'Tracked Data'!B203, 'Emissions Data'!AX:AX)</f>
        <v>38.439821332800008</v>
      </c>
      <c r="N203" s="45">
        <f>SUMIF('Domicile Data'!A:A, 'Tracked Data'!B203, 'Domicile Data'!H:H)</f>
        <v>76</v>
      </c>
      <c r="O203" s="45">
        <f>SUMIF('Emissions Data'!A:A, 'Tracked Data'!B203, 'Emissions Data'!BF:BF)</f>
        <v>22.760420526000001</v>
      </c>
      <c r="P203" s="45">
        <f>SUMIF('Domicile Data'!A:A, 'Tracked Data'!B203, 'Domicile Data'!I:I)</f>
        <v>45</v>
      </c>
      <c r="Q203" s="45">
        <f>SUMIF('Emissions Data'!A:A, 'Tracked Data'!B203, 'Emissions Data'!BN:BN)</f>
        <v>0</v>
      </c>
      <c r="R203" s="45">
        <f>SUMIF('Domicile Data'!A:A, 'Tracked Data'!B203, 'Domicile Data'!J:J)</f>
        <v>0</v>
      </c>
      <c r="S203" s="45">
        <f>SUMIF('Emissions Data'!A:A, 'Tracked Data'!B203, 'Emissions Data'!BV:BV)</f>
        <v>0</v>
      </c>
      <c r="T203" s="45">
        <f>SUMIF('Domicile Data'!A:A, 'Tracked Data'!B203, 'Domicile Data'!K:K)</f>
        <v>0</v>
      </c>
      <c r="U203" s="30">
        <f>SUMIF('Emissions Data'!A:A, 'Tracked Data'!B203, 'Emissions Data'!CD:CD)</f>
        <v>0</v>
      </c>
      <c r="V203" s="30">
        <f>SUMIF('Domicile Data'!A:A, 'Tracked Data'!B203, 'Domicile Data'!L:L)</f>
        <v>0</v>
      </c>
      <c r="W203" s="30">
        <f>SUMIF('Emissions Data'!A:A, 'Tracked Data'!B203, 'Emissions Data'!CL:CL)</f>
        <v>0</v>
      </c>
      <c r="X203" s="30">
        <f>SUMIF('Domicile Data'!A:A, 'Tracked Data'!B203, 'Domicile Data'!M:M)</f>
        <v>0</v>
      </c>
      <c r="Y203" s="30">
        <f>SUMIF('Emissions Data'!A:A, 'Tracked Data'!B203, 'Emissions Data'!CT:CT)</f>
        <v>0</v>
      </c>
      <c r="Z203" s="30">
        <f>SUMIF('Domicile Data'!A:A, 'Tracked Data'!B203, 'Domicile Data'!N:N)</f>
        <v>0</v>
      </c>
      <c r="AA203" s="30">
        <f>SUMIF('Emissions Data'!A:A, 'Tracked Data'!B203, 'Emissions Data'!DB:DB)</f>
        <v>0</v>
      </c>
      <c r="AB203" s="30">
        <f>SUMIF('Domicile Data'!A:A, 'Tracked Data'!B203, 'Domicile Data'!O:O)</f>
        <v>0</v>
      </c>
      <c r="AC203" s="30">
        <f>SUMIF('Emissions Data'!A:A, 'Tracked Data'!B203, 'Emissions Data'!DJ:DJ)</f>
        <v>0</v>
      </c>
      <c r="AD203" s="30">
        <f>SUMIF('Domicile Data'!A:A, 'Tracked Data'!B203, 'Domicile Data'!P:P)</f>
        <v>0</v>
      </c>
      <c r="AE203" s="30">
        <f>SUMIF('Emissions Data'!A:A, 'Tracked Data'!B203, 'Emissions Data'!DR:DR)</f>
        <v>0</v>
      </c>
      <c r="AF203" s="30">
        <f>SUMIF('Domicile Data'!A:A, 'Tracked Data'!B203, 'Domicile Data'!Q:Q)</f>
        <v>0</v>
      </c>
    </row>
    <row r="204" spans="2:32" x14ac:dyDescent="0.25">
      <c r="B204" t="s">
        <v>189</v>
      </c>
      <c r="C204" s="45">
        <f>SUMIF('Emissions Data'!A:A, 'Tracked Data'!B204, 'Emissions Data'!J:J)</f>
        <v>25.849761643999997</v>
      </c>
      <c r="D204" s="45">
        <f>SUMIF('Domicile Data'!A:A, 'Tracked Data'!B204, 'Domicile Data'!C:C)</f>
        <v>49</v>
      </c>
      <c r="E204" s="45">
        <f>SUMIF('Emissions Data'!A:A, 'Tracked Data'!B204, 'Emissions Data'!R:R)</f>
        <v>33.419671890000004</v>
      </c>
      <c r="F204" s="45">
        <f>SUMIF('Domicile Data'!A:A, 'Tracked Data'!B204, 'Domicile Data'!D:D)</f>
        <v>66</v>
      </c>
      <c r="G204" s="45">
        <f>SUMIF('Emissions Data'!A:A, 'Tracked Data'!B204, 'Emissions Data'!Z:Z)</f>
        <v>33.683317140000007</v>
      </c>
      <c r="H204" s="45">
        <f>SUMIF('Domicile Data'!A:A, 'Tracked Data'!B204, 'Domicile Data'!E:E)</f>
        <v>66</v>
      </c>
      <c r="I204" s="45">
        <f>SUMIF('Emissions Data'!A:A, 'Tracked Data'!B204, 'Emissions Data'!AH:AH)</f>
        <v>40.310975241000001</v>
      </c>
      <c r="J204" s="45">
        <f>SUMIF('Domicile Data'!A:A, 'Tracked Data'!B204, 'Domicile Data'!F:F)</f>
        <v>81</v>
      </c>
      <c r="K204" s="45">
        <f>SUMIF('Emissions Data'!A:A, 'Tracked Data'!B204, 'Emissions Data'!AP:AP)</f>
        <v>40.576889438000009</v>
      </c>
      <c r="L204" s="45">
        <f>SUMIF('Domicile Data'!A:A, 'Tracked Data'!B204, 'Domicile Data'!G:G)</f>
        <v>83</v>
      </c>
      <c r="M204" s="45">
        <f>SUMIF('Emissions Data'!A:A, 'Tracked Data'!B204, 'Emissions Data'!AX:AX)</f>
        <v>31.369949909999999</v>
      </c>
      <c r="N204" s="45">
        <f>SUMIF('Domicile Data'!A:A, 'Tracked Data'!B204, 'Domicile Data'!H:H)</f>
        <v>65</v>
      </c>
      <c r="O204" s="45">
        <f>SUMIF('Emissions Data'!A:A, 'Tracked Data'!B204, 'Emissions Data'!BF:BF)</f>
        <v>27.509032998000002</v>
      </c>
      <c r="P204" s="45">
        <f>SUMIF('Domicile Data'!A:A, 'Tracked Data'!B204, 'Domicile Data'!I:I)</f>
        <v>57</v>
      </c>
      <c r="Q204" s="45">
        <f>SUMIF('Emissions Data'!A:A, 'Tracked Data'!B204, 'Emissions Data'!BN:BN)</f>
        <v>0</v>
      </c>
      <c r="R204" s="45">
        <f>SUMIF('Domicile Data'!A:A, 'Tracked Data'!B204, 'Domicile Data'!J:J)</f>
        <v>0</v>
      </c>
      <c r="S204" s="45">
        <f>SUMIF('Emissions Data'!A:A, 'Tracked Data'!B204, 'Emissions Data'!BV:BV)</f>
        <v>0</v>
      </c>
      <c r="T204" s="45">
        <f>SUMIF('Domicile Data'!A:A, 'Tracked Data'!B204, 'Domicile Data'!K:K)</f>
        <v>0</v>
      </c>
      <c r="U204" s="30">
        <f>SUMIF('Emissions Data'!A:A, 'Tracked Data'!B204, 'Emissions Data'!CD:CD)</f>
        <v>0</v>
      </c>
      <c r="V204" s="30">
        <f>SUMIF('Domicile Data'!A:A, 'Tracked Data'!B204, 'Domicile Data'!L:L)</f>
        <v>0</v>
      </c>
      <c r="W204" s="30">
        <f>SUMIF('Emissions Data'!A:A, 'Tracked Data'!B204, 'Emissions Data'!CL:CL)</f>
        <v>0</v>
      </c>
      <c r="X204" s="30">
        <f>SUMIF('Domicile Data'!A:A, 'Tracked Data'!B204, 'Domicile Data'!M:M)</f>
        <v>0</v>
      </c>
      <c r="Y204" s="30">
        <f>SUMIF('Emissions Data'!A:A, 'Tracked Data'!B204, 'Emissions Data'!CT:CT)</f>
        <v>0</v>
      </c>
      <c r="Z204" s="30">
        <f>SUMIF('Domicile Data'!A:A, 'Tracked Data'!B204, 'Domicile Data'!N:N)</f>
        <v>0</v>
      </c>
      <c r="AA204" s="30">
        <f>SUMIF('Emissions Data'!A:A, 'Tracked Data'!B204, 'Emissions Data'!DB:DB)</f>
        <v>0</v>
      </c>
      <c r="AB204" s="30">
        <f>SUMIF('Domicile Data'!A:A, 'Tracked Data'!B204, 'Domicile Data'!O:O)</f>
        <v>0</v>
      </c>
      <c r="AC204" s="30">
        <f>SUMIF('Emissions Data'!A:A, 'Tracked Data'!B204, 'Emissions Data'!DJ:DJ)</f>
        <v>0</v>
      </c>
      <c r="AD204" s="30">
        <f>SUMIF('Domicile Data'!A:A, 'Tracked Data'!B204, 'Domicile Data'!P:P)</f>
        <v>0</v>
      </c>
      <c r="AE204" s="30">
        <f>SUMIF('Emissions Data'!A:A, 'Tracked Data'!B204, 'Emissions Data'!DR:DR)</f>
        <v>0</v>
      </c>
      <c r="AF204" s="30">
        <f>SUMIF('Domicile Data'!A:A, 'Tracked Data'!B204, 'Domicile Data'!Q:Q)</f>
        <v>0</v>
      </c>
    </row>
    <row r="205" spans="2:32" x14ac:dyDescent="0.25">
      <c r="B205" t="s">
        <v>190</v>
      </c>
      <c r="C205" s="45">
        <f>SUMIF('Emissions Data'!A:A, 'Tracked Data'!B205, 'Emissions Data'!J:J)</f>
        <v>54.387481308800005</v>
      </c>
      <c r="D205" s="45">
        <f>SUMIF('Domicile Data'!A:A, 'Tracked Data'!B205, 'Domicile Data'!C:C)</f>
        <v>68</v>
      </c>
      <c r="E205" s="45">
        <f>SUMIF('Emissions Data'!A:A, 'Tracked Data'!B205, 'Emissions Data'!R:R)</f>
        <v>31.475430179000014</v>
      </c>
      <c r="F205" s="45">
        <f>SUMIF('Domicile Data'!A:A, 'Tracked Data'!B205, 'Domicile Data'!D:D)</f>
        <v>41</v>
      </c>
      <c r="G205" s="45">
        <f>SUMIF('Emissions Data'!A:A, 'Tracked Data'!B205, 'Emissions Data'!Z:Z)</f>
        <v>30.949987760000006</v>
      </c>
      <c r="H205" s="45">
        <f>SUMIF('Domicile Data'!A:A, 'Tracked Data'!B205, 'Domicile Data'!E:E)</f>
        <v>40</v>
      </c>
      <c r="I205" s="45">
        <f>SUMIF('Emissions Data'!A:A, 'Tracked Data'!B205, 'Emissions Data'!AH:AH)</f>
        <v>26.408023761000003</v>
      </c>
      <c r="J205" s="45">
        <f>SUMIF('Domicile Data'!A:A, 'Tracked Data'!B205, 'Domicile Data'!F:F)</f>
        <v>35</v>
      </c>
      <c r="K205" s="45">
        <f>SUMIF('Emissions Data'!A:A, 'Tracked Data'!B205, 'Emissions Data'!AP:AP)</f>
        <v>20.012161309200003</v>
      </c>
      <c r="L205" s="45">
        <f>SUMIF('Domicile Data'!A:A, 'Tracked Data'!B205, 'Domicile Data'!G:G)</f>
        <v>27</v>
      </c>
      <c r="M205" s="45">
        <f>SUMIF('Emissions Data'!A:A, 'Tracked Data'!B205, 'Emissions Data'!AX:AX)</f>
        <v>18.292373010000002</v>
      </c>
      <c r="N205" s="45">
        <f>SUMIF('Domicile Data'!A:A, 'Tracked Data'!B205, 'Domicile Data'!H:H)</f>
        <v>25</v>
      </c>
      <c r="O205" s="45">
        <f>SUMIF('Emissions Data'!A:A, 'Tracked Data'!B205, 'Emissions Data'!BF:BF)</f>
        <v>10.243728885600001</v>
      </c>
      <c r="P205" s="45">
        <f>SUMIF('Domicile Data'!A:A, 'Tracked Data'!B205, 'Domicile Data'!I:I)</f>
        <v>14</v>
      </c>
      <c r="Q205" s="45">
        <f>SUMIF('Emissions Data'!A:A, 'Tracked Data'!B205, 'Emissions Data'!BN:BN)</f>
        <v>0</v>
      </c>
      <c r="R205" s="45">
        <f>SUMIF('Domicile Data'!A:A, 'Tracked Data'!B205, 'Domicile Data'!J:J)</f>
        <v>0</v>
      </c>
      <c r="S205" s="45">
        <f>SUMIF('Emissions Data'!A:A, 'Tracked Data'!B205, 'Emissions Data'!BV:BV)</f>
        <v>0</v>
      </c>
      <c r="T205" s="45">
        <f>SUMIF('Domicile Data'!A:A, 'Tracked Data'!B205, 'Domicile Data'!K:K)</f>
        <v>0</v>
      </c>
      <c r="U205" s="30">
        <f>SUMIF('Emissions Data'!A:A, 'Tracked Data'!B205, 'Emissions Data'!CD:CD)</f>
        <v>0</v>
      </c>
      <c r="V205" s="30">
        <f>SUMIF('Domicile Data'!A:A, 'Tracked Data'!B205, 'Domicile Data'!L:L)</f>
        <v>0</v>
      </c>
      <c r="W205" s="30">
        <f>SUMIF('Emissions Data'!A:A, 'Tracked Data'!B205, 'Emissions Data'!CL:CL)</f>
        <v>0</v>
      </c>
      <c r="X205" s="30">
        <f>SUMIF('Domicile Data'!A:A, 'Tracked Data'!B205, 'Domicile Data'!M:M)</f>
        <v>0</v>
      </c>
      <c r="Y205" s="30">
        <f>SUMIF('Emissions Data'!A:A, 'Tracked Data'!B205, 'Emissions Data'!CT:CT)</f>
        <v>0</v>
      </c>
      <c r="Z205" s="30">
        <f>SUMIF('Domicile Data'!A:A, 'Tracked Data'!B205, 'Domicile Data'!N:N)</f>
        <v>0</v>
      </c>
      <c r="AA205" s="30">
        <f>SUMIF('Emissions Data'!A:A, 'Tracked Data'!B205, 'Emissions Data'!DB:DB)</f>
        <v>0</v>
      </c>
      <c r="AB205" s="30">
        <f>SUMIF('Domicile Data'!A:A, 'Tracked Data'!B205, 'Domicile Data'!O:O)</f>
        <v>0</v>
      </c>
      <c r="AC205" s="30">
        <f>SUMIF('Emissions Data'!A:A, 'Tracked Data'!B205, 'Emissions Data'!DJ:DJ)</f>
        <v>0</v>
      </c>
      <c r="AD205" s="30">
        <f>SUMIF('Domicile Data'!A:A, 'Tracked Data'!B205, 'Domicile Data'!P:P)</f>
        <v>0</v>
      </c>
      <c r="AE205" s="30">
        <f>SUMIF('Emissions Data'!A:A, 'Tracked Data'!B205, 'Emissions Data'!DR:DR)</f>
        <v>0</v>
      </c>
      <c r="AF205" s="30">
        <f>SUMIF('Domicile Data'!A:A, 'Tracked Data'!B205, 'Domicile Data'!Q:Q)</f>
        <v>0</v>
      </c>
    </row>
    <row r="206" spans="2:32" x14ac:dyDescent="0.25">
      <c r="B206" t="s">
        <v>191</v>
      </c>
      <c r="C206" s="45">
        <f>SUMIF('Emissions Data'!A:A, 'Tracked Data'!B206, 'Emissions Data'!J:J)</f>
        <v>3.7971305408000005</v>
      </c>
      <c r="D206" s="45">
        <f>SUMIF('Domicile Data'!A:A, 'Tracked Data'!B206, 'Domicile Data'!C:C)</f>
        <v>8</v>
      </c>
      <c r="E206" s="45">
        <f>SUMIF('Emissions Data'!A:A, 'Tracked Data'!B206, 'Emissions Data'!R:R)</f>
        <v>3.1890502630000008</v>
      </c>
      <c r="F206" s="45">
        <f>SUMIF('Domicile Data'!A:A, 'Tracked Data'!B206, 'Domicile Data'!D:D)</f>
        <v>7</v>
      </c>
      <c r="G206" s="45">
        <f>SUMIF('Emissions Data'!A:A, 'Tracked Data'!B206, 'Emissions Data'!Z:Z)</f>
        <v>3.6733810720000011</v>
      </c>
      <c r="H206" s="45">
        <f>SUMIF('Domicile Data'!A:A, 'Tracked Data'!B206, 'Domicile Data'!E:E)</f>
        <v>8</v>
      </c>
      <c r="I206" s="45">
        <f>SUMIF('Emissions Data'!A:A, 'Tracked Data'!B206, 'Emissions Data'!AH:AH)</f>
        <v>2.6865480636000001</v>
      </c>
      <c r="J206" s="45">
        <f>SUMIF('Domicile Data'!A:A, 'Tracked Data'!B206, 'Domicile Data'!F:F)</f>
        <v>6</v>
      </c>
      <c r="K206" s="45">
        <f>SUMIF('Emissions Data'!A:A, 'Tracked Data'!B206, 'Emissions Data'!AP:AP)</f>
        <v>4.3985115560000017</v>
      </c>
      <c r="L206" s="45">
        <f>SUMIF('Domicile Data'!A:A, 'Tracked Data'!B206, 'Domicile Data'!G:G)</f>
        <v>10</v>
      </c>
      <c r="M206" s="45">
        <f>SUMIF('Emissions Data'!A:A, 'Tracked Data'!B206, 'Emissions Data'!AX:AX)</f>
        <v>4.3421572440000009</v>
      </c>
      <c r="N206" s="45">
        <f>SUMIF('Domicile Data'!A:A, 'Tracked Data'!B206, 'Domicile Data'!H:H)</f>
        <v>10</v>
      </c>
      <c r="O206" s="45">
        <f>SUMIF('Emissions Data'!A:A, 'Tracked Data'!B206, 'Emissions Data'!BF:BF)</f>
        <v>1.7368628976000002</v>
      </c>
      <c r="P206" s="45">
        <f>SUMIF('Domicile Data'!A:A, 'Tracked Data'!B206, 'Domicile Data'!I:I)</f>
        <v>4</v>
      </c>
      <c r="Q206" s="45">
        <f>SUMIF('Emissions Data'!A:A, 'Tracked Data'!B206, 'Emissions Data'!BN:BN)</f>
        <v>0</v>
      </c>
      <c r="R206" s="45">
        <f>SUMIF('Domicile Data'!A:A, 'Tracked Data'!B206, 'Domicile Data'!J:J)</f>
        <v>0</v>
      </c>
      <c r="S206" s="45">
        <f>SUMIF('Emissions Data'!A:A, 'Tracked Data'!B206, 'Emissions Data'!BV:BV)</f>
        <v>0</v>
      </c>
      <c r="T206" s="45">
        <f>SUMIF('Domicile Data'!A:A, 'Tracked Data'!B206, 'Domicile Data'!K:K)</f>
        <v>0</v>
      </c>
      <c r="U206" s="30">
        <f>SUMIF('Emissions Data'!A:A, 'Tracked Data'!B206, 'Emissions Data'!CD:CD)</f>
        <v>0</v>
      </c>
      <c r="V206" s="30">
        <f>SUMIF('Domicile Data'!A:A, 'Tracked Data'!B206, 'Domicile Data'!L:L)</f>
        <v>0</v>
      </c>
      <c r="W206" s="30">
        <f>SUMIF('Emissions Data'!A:A, 'Tracked Data'!B206, 'Emissions Data'!CL:CL)</f>
        <v>0</v>
      </c>
      <c r="X206" s="30">
        <f>SUMIF('Domicile Data'!A:A, 'Tracked Data'!B206, 'Domicile Data'!M:M)</f>
        <v>0</v>
      </c>
      <c r="Y206" s="30">
        <f>SUMIF('Emissions Data'!A:A, 'Tracked Data'!B206, 'Emissions Data'!CT:CT)</f>
        <v>0</v>
      </c>
      <c r="Z206" s="30">
        <f>SUMIF('Domicile Data'!A:A, 'Tracked Data'!B206, 'Domicile Data'!N:N)</f>
        <v>0</v>
      </c>
      <c r="AA206" s="30">
        <f>SUMIF('Emissions Data'!A:A, 'Tracked Data'!B206, 'Emissions Data'!DB:DB)</f>
        <v>0</v>
      </c>
      <c r="AB206" s="30">
        <f>SUMIF('Domicile Data'!A:A, 'Tracked Data'!B206, 'Domicile Data'!O:O)</f>
        <v>0</v>
      </c>
      <c r="AC206" s="30">
        <f>SUMIF('Emissions Data'!A:A, 'Tracked Data'!B206, 'Emissions Data'!DJ:DJ)</f>
        <v>0</v>
      </c>
      <c r="AD206" s="30">
        <f>SUMIF('Domicile Data'!A:A, 'Tracked Data'!B206, 'Domicile Data'!P:P)</f>
        <v>0</v>
      </c>
      <c r="AE206" s="30">
        <f>SUMIF('Emissions Data'!A:A, 'Tracked Data'!B206, 'Emissions Data'!DR:DR)</f>
        <v>0</v>
      </c>
      <c r="AF206" s="30">
        <f>SUMIF('Domicile Data'!A:A, 'Tracked Data'!B206, 'Domicile Data'!Q:Q)</f>
        <v>0</v>
      </c>
    </row>
    <row r="207" spans="2:32" x14ac:dyDescent="0.25">
      <c r="B207" t="s">
        <v>192</v>
      </c>
      <c r="C207" s="45">
        <f>SUMIF('Emissions Data'!A:A, 'Tracked Data'!B207, 'Emissions Data'!J:J)</f>
        <v>174.43825313600001</v>
      </c>
      <c r="D207" s="45">
        <f>SUMIF('Domicile Data'!A:A, 'Tracked Data'!B207, 'Domicile Data'!C:C)</f>
        <v>214</v>
      </c>
      <c r="E207" s="45">
        <f>SUMIF('Emissions Data'!A:A, 'Tracked Data'!B207, 'Emissions Data'!R:R)</f>
        <v>224.54719567000006</v>
      </c>
      <c r="F207" s="45">
        <f>SUMIF('Domicile Data'!A:A, 'Tracked Data'!B207, 'Domicile Data'!D:D)</f>
        <v>287</v>
      </c>
      <c r="G207" s="45">
        <f>SUMIF('Emissions Data'!A:A, 'Tracked Data'!B207, 'Emissions Data'!Z:Z)</f>
        <v>248.39849790000005</v>
      </c>
      <c r="H207" s="45">
        <f>SUMIF('Domicile Data'!A:A, 'Tracked Data'!B207, 'Domicile Data'!E:E)</f>
        <v>315</v>
      </c>
      <c r="I207" s="45">
        <f>SUMIF('Emissions Data'!A:A, 'Tracked Data'!B207, 'Emissions Data'!AH:AH)</f>
        <v>253.75798602</v>
      </c>
      <c r="J207" s="45">
        <f>SUMIF('Domicile Data'!A:A, 'Tracked Data'!B207, 'Domicile Data'!F:F)</f>
        <v>330</v>
      </c>
      <c r="K207" s="45">
        <f>SUMIF('Emissions Data'!A:A, 'Tracked Data'!B207, 'Emissions Data'!AP:AP)</f>
        <v>214.52923889600007</v>
      </c>
      <c r="L207" s="45">
        <f>SUMIF('Domicile Data'!A:A, 'Tracked Data'!B207, 'Domicile Data'!G:G)</f>
        <v>284</v>
      </c>
      <c r="M207" s="45">
        <f>SUMIF('Emissions Data'!A:A, 'Tracked Data'!B207, 'Emissions Data'!AX:AX)</f>
        <v>149.88701775600001</v>
      </c>
      <c r="N207" s="45">
        <f>SUMIF('Domicile Data'!A:A, 'Tracked Data'!B207, 'Domicile Data'!H:H)</f>
        <v>201</v>
      </c>
      <c r="O207" s="45">
        <f>SUMIF('Emissions Data'!A:A, 'Tracked Data'!B207, 'Emissions Data'!BF:BF)</f>
        <v>115.58451618000002</v>
      </c>
      <c r="P207" s="45">
        <f>SUMIF('Domicile Data'!A:A, 'Tracked Data'!B207, 'Domicile Data'!I:I)</f>
        <v>155</v>
      </c>
      <c r="Q207" s="45">
        <f>SUMIF('Emissions Data'!A:A, 'Tracked Data'!B207, 'Emissions Data'!BN:BN)</f>
        <v>0</v>
      </c>
      <c r="R207" s="45">
        <f>SUMIF('Domicile Data'!A:A, 'Tracked Data'!B207, 'Domicile Data'!J:J)</f>
        <v>0</v>
      </c>
      <c r="S207" s="45">
        <f>SUMIF('Emissions Data'!A:A, 'Tracked Data'!B207, 'Emissions Data'!BV:BV)</f>
        <v>0</v>
      </c>
      <c r="T207" s="45">
        <f>SUMIF('Domicile Data'!A:A, 'Tracked Data'!B207, 'Domicile Data'!K:K)</f>
        <v>0</v>
      </c>
      <c r="U207" s="30">
        <f>SUMIF('Emissions Data'!A:A, 'Tracked Data'!B207, 'Emissions Data'!CD:CD)</f>
        <v>0</v>
      </c>
      <c r="V207" s="30">
        <f>SUMIF('Domicile Data'!A:A, 'Tracked Data'!B207, 'Domicile Data'!L:L)</f>
        <v>0</v>
      </c>
      <c r="W207" s="30">
        <f>SUMIF('Emissions Data'!A:A, 'Tracked Data'!B207, 'Emissions Data'!CL:CL)</f>
        <v>0</v>
      </c>
      <c r="X207" s="30">
        <f>SUMIF('Domicile Data'!A:A, 'Tracked Data'!B207, 'Domicile Data'!M:M)</f>
        <v>0</v>
      </c>
      <c r="Y207" s="30">
        <f>SUMIF('Emissions Data'!A:A, 'Tracked Data'!B207, 'Emissions Data'!CT:CT)</f>
        <v>0</v>
      </c>
      <c r="Z207" s="30">
        <f>SUMIF('Domicile Data'!A:A, 'Tracked Data'!B207, 'Domicile Data'!N:N)</f>
        <v>0</v>
      </c>
      <c r="AA207" s="30">
        <f>SUMIF('Emissions Data'!A:A, 'Tracked Data'!B207, 'Emissions Data'!DB:DB)</f>
        <v>0</v>
      </c>
      <c r="AB207" s="30">
        <f>SUMIF('Domicile Data'!A:A, 'Tracked Data'!B207, 'Domicile Data'!O:O)</f>
        <v>0</v>
      </c>
      <c r="AC207" s="30">
        <f>SUMIF('Emissions Data'!A:A, 'Tracked Data'!B207, 'Emissions Data'!DJ:DJ)</f>
        <v>0</v>
      </c>
      <c r="AD207" s="30">
        <f>SUMIF('Domicile Data'!A:A, 'Tracked Data'!B207, 'Domicile Data'!P:P)</f>
        <v>0</v>
      </c>
      <c r="AE207" s="30">
        <f>SUMIF('Emissions Data'!A:A, 'Tracked Data'!B207, 'Emissions Data'!DR:DR)</f>
        <v>0</v>
      </c>
      <c r="AF207" s="30">
        <f>SUMIF('Domicile Data'!A:A, 'Tracked Data'!B207, 'Domicile Data'!Q:Q)</f>
        <v>0</v>
      </c>
    </row>
    <row r="208" spans="2:32" x14ac:dyDescent="0.25">
      <c r="B208" t="s">
        <v>193</v>
      </c>
      <c r="C208" s="45">
        <f>SUMIF('Emissions Data'!A:A, 'Tracked Data'!B208, 'Emissions Data'!J:J)</f>
        <v>50.713843814400001</v>
      </c>
      <c r="D208" s="45">
        <f>SUMIF('Domicile Data'!A:A, 'Tracked Data'!B208, 'Domicile Data'!C:C)</f>
        <v>156</v>
      </c>
      <c r="E208" s="45">
        <f>SUMIF('Emissions Data'!A:A, 'Tracked Data'!B208, 'Emissions Data'!R:R)</f>
        <v>67.399001856000012</v>
      </c>
      <c r="F208" s="45">
        <f>SUMIF('Domicile Data'!A:A, 'Tracked Data'!B208, 'Domicile Data'!D:D)</f>
        <v>216</v>
      </c>
      <c r="G208" s="45">
        <f>SUMIF('Emissions Data'!A:A, 'Tracked Data'!B208, 'Emissions Data'!Z:Z)</f>
        <v>74.220587776000016</v>
      </c>
      <c r="H208" s="45">
        <f>SUMIF('Domicile Data'!A:A, 'Tracked Data'!B208, 'Domicile Data'!E:E)</f>
        <v>236</v>
      </c>
      <c r="I208" s="45">
        <f>SUMIF('Emissions Data'!A:A, 'Tracked Data'!B208, 'Emissions Data'!AH:AH)</f>
        <v>77.895697497600011</v>
      </c>
      <c r="J208" s="45">
        <f>SUMIF('Domicile Data'!A:A, 'Tracked Data'!B208, 'Domicile Data'!F:F)</f>
        <v>254</v>
      </c>
      <c r="K208" s="45">
        <f>SUMIF('Emissions Data'!A:A, 'Tracked Data'!B208, 'Emissions Data'!AP:AP)</f>
        <v>69.289904512000021</v>
      </c>
      <c r="L208" s="45">
        <f>SUMIF('Domicile Data'!A:A, 'Tracked Data'!B208, 'Domicile Data'!G:G)</f>
        <v>230</v>
      </c>
      <c r="M208" s="45">
        <f>SUMIF('Emissions Data'!A:A, 'Tracked Data'!B208, 'Emissions Data'!AX:AX)</f>
        <v>65.428146432000005</v>
      </c>
      <c r="N208" s="45">
        <f>SUMIF('Domicile Data'!A:A, 'Tracked Data'!B208, 'Domicile Data'!H:H)</f>
        <v>220</v>
      </c>
      <c r="O208" s="45">
        <f>SUMIF('Emissions Data'!A:A, 'Tracked Data'!B208, 'Emissions Data'!BF:BF)</f>
        <v>49.071109824000004</v>
      </c>
      <c r="P208" s="45">
        <f>SUMIF('Domicile Data'!A:A, 'Tracked Data'!B208, 'Domicile Data'!I:I)</f>
        <v>165</v>
      </c>
      <c r="Q208" s="45">
        <f>SUMIF('Emissions Data'!A:A, 'Tracked Data'!B208, 'Emissions Data'!BN:BN)</f>
        <v>0</v>
      </c>
      <c r="R208" s="45">
        <f>SUMIF('Domicile Data'!A:A, 'Tracked Data'!B208, 'Domicile Data'!J:J)</f>
        <v>0</v>
      </c>
      <c r="S208" s="45">
        <f>SUMIF('Emissions Data'!A:A, 'Tracked Data'!B208, 'Emissions Data'!BV:BV)</f>
        <v>0</v>
      </c>
      <c r="T208" s="45">
        <f>SUMIF('Domicile Data'!A:A, 'Tracked Data'!B208, 'Domicile Data'!K:K)</f>
        <v>0</v>
      </c>
      <c r="U208" s="30">
        <f>SUMIF('Emissions Data'!A:A, 'Tracked Data'!B208, 'Emissions Data'!CD:CD)</f>
        <v>0</v>
      </c>
      <c r="V208" s="30">
        <f>SUMIF('Domicile Data'!A:A, 'Tracked Data'!B208, 'Domicile Data'!L:L)</f>
        <v>0</v>
      </c>
      <c r="W208" s="30">
        <f>SUMIF('Emissions Data'!A:A, 'Tracked Data'!B208, 'Emissions Data'!CL:CL)</f>
        <v>0</v>
      </c>
      <c r="X208" s="30">
        <f>SUMIF('Domicile Data'!A:A, 'Tracked Data'!B208, 'Domicile Data'!M:M)</f>
        <v>0</v>
      </c>
      <c r="Y208" s="30">
        <f>SUMIF('Emissions Data'!A:A, 'Tracked Data'!B208, 'Emissions Data'!CT:CT)</f>
        <v>0</v>
      </c>
      <c r="Z208" s="30">
        <f>SUMIF('Domicile Data'!A:A, 'Tracked Data'!B208, 'Domicile Data'!N:N)</f>
        <v>0</v>
      </c>
      <c r="AA208" s="30">
        <f>SUMIF('Emissions Data'!A:A, 'Tracked Data'!B208, 'Emissions Data'!DB:DB)</f>
        <v>0</v>
      </c>
      <c r="AB208" s="30">
        <f>SUMIF('Domicile Data'!A:A, 'Tracked Data'!B208, 'Domicile Data'!O:O)</f>
        <v>0</v>
      </c>
      <c r="AC208" s="30">
        <f>SUMIF('Emissions Data'!A:A, 'Tracked Data'!B208, 'Emissions Data'!DJ:DJ)</f>
        <v>0</v>
      </c>
      <c r="AD208" s="30">
        <f>SUMIF('Domicile Data'!A:A, 'Tracked Data'!B208, 'Domicile Data'!P:P)</f>
        <v>0</v>
      </c>
      <c r="AE208" s="30">
        <f>SUMIF('Emissions Data'!A:A, 'Tracked Data'!B208, 'Emissions Data'!DR:DR)</f>
        <v>0</v>
      </c>
      <c r="AF208" s="30">
        <f>SUMIF('Domicile Data'!A:A, 'Tracked Data'!B208, 'Domicile Data'!Q:Q)</f>
        <v>0</v>
      </c>
    </row>
    <row r="209" spans="2:32" x14ac:dyDescent="0.25">
      <c r="B209" t="s">
        <v>194</v>
      </c>
      <c r="C209" s="45">
        <f>SUMIF('Emissions Data'!A:A, 'Tracked Data'!B209, 'Emissions Data'!J:J)</f>
        <v>0</v>
      </c>
      <c r="D209" s="45">
        <f>SUMIF('Domicile Data'!A:A, 'Tracked Data'!B209, 'Domicile Data'!C:C)</f>
        <v>0</v>
      </c>
      <c r="E209" s="45">
        <f>SUMIF('Emissions Data'!A:A, 'Tracked Data'!B209, 'Emissions Data'!R:R)</f>
        <v>0</v>
      </c>
      <c r="F209" s="45">
        <f>SUMIF('Domicile Data'!A:A, 'Tracked Data'!B209, 'Domicile Data'!D:D)</f>
        <v>0</v>
      </c>
      <c r="G209" s="45">
        <f>SUMIF('Emissions Data'!A:A, 'Tracked Data'!B209, 'Emissions Data'!Z:Z)</f>
        <v>0</v>
      </c>
      <c r="H209" s="45">
        <f>SUMIF('Domicile Data'!A:A, 'Tracked Data'!B209, 'Domicile Data'!E:E)</f>
        <v>0</v>
      </c>
      <c r="I209" s="45">
        <f>SUMIF('Emissions Data'!A:A, 'Tracked Data'!B209, 'Emissions Data'!AH:AH)</f>
        <v>0</v>
      </c>
      <c r="J209" s="45">
        <f>SUMIF('Domicile Data'!A:A, 'Tracked Data'!B209, 'Domicile Data'!F:F)</f>
        <v>0</v>
      </c>
      <c r="K209" s="45">
        <f>SUMIF('Emissions Data'!A:A, 'Tracked Data'!B209, 'Emissions Data'!AP:AP)</f>
        <v>1.2791514488000002</v>
      </c>
      <c r="L209" s="45">
        <f>SUMIF('Domicile Data'!A:A, 'Tracked Data'!B209, 'Domicile Data'!G:G)</f>
        <v>1</v>
      </c>
      <c r="M209" s="45">
        <f>SUMIF('Emissions Data'!A:A, 'Tracked Data'!B209, 'Emissions Data'!AX:AX)</f>
        <v>1.2627627912000001</v>
      </c>
      <c r="N209" s="45">
        <f>SUMIF('Domicile Data'!A:A, 'Tracked Data'!B209, 'Domicile Data'!H:H)</f>
        <v>1</v>
      </c>
      <c r="O209" s="45">
        <f>SUMIF('Emissions Data'!A:A, 'Tracked Data'!B209, 'Emissions Data'!BF:BF)</f>
        <v>1.2627627912000001</v>
      </c>
      <c r="P209" s="45">
        <f>SUMIF('Domicile Data'!A:A, 'Tracked Data'!B209, 'Domicile Data'!I:I)</f>
        <v>1</v>
      </c>
      <c r="Q209" s="45">
        <f>SUMIF('Emissions Data'!A:A, 'Tracked Data'!B209, 'Emissions Data'!BN:BN)</f>
        <v>0</v>
      </c>
      <c r="R209" s="45">
        <f>SUMIF('Domicile Data'!A:A, 'Tracked Data'!B209, 'Domicile Data'!J:J)</f>
        <v>0</v>
      </c>
      <c r="S209" s="45">
        <f>SUMIF('Emissions Data'!A:A, 'Tracked Data'!B209, 'Emissions Data'!BV:BV)</f>
        <v>0</v>
      </c>
      <c r="T209" s="45">
        <f>SUMIF('Domicile Data'!A:A, 'Tracked Data'!B209, 'Domicile Data'!K:K)</f>
        <v>0</v>
      </c>
      <c r="U209" s="30">
        <f>SUMIF('Emissions Data'!A:A, 'Tracked Data'!B209, 'Emissions Data'!CD:CD)</f>
        <v>0</v>
      </c>
      <c r="V209" s="30">
        <f>SUMIF('Domicile Data'!A:A, 'Tracked Data'!B209, 'Domicile Data'!L:L)</f>
        <v>0</v>
      </c>
      <c r="W209" s="30">
        <f>SUMIF('Emissions Data'!A:A, 'Tracked Data'!B209, 'Emissions Data'!CL:CL)</f>
        <v>0</v>
      </c>
      <c r="X209" s="30">
        <f>SUMIF('Domicile Data'!A:A, 'Tracked Data'!B209, 'Domicile Data'!M:M)</f>
        <v>0</v>
      </c>
      <c r="Y209" s="30">
        <f>SUMIF('Emissions Data'!A:A, 'Tracked Data'!B209, 'Emissions Data'!CT:CT)</f>
        <v>0</v>
      </c>
      <c r="Z209" s="30">
        <f>SUMIF('Domicile Data'!A:A, 'Tracked Data'!B209, 'Domicile Data'!N:N)</f>
        <v>0</v>
      </c>
      <c r="AA209" s="30">
        <f>SUMIF('Emissions Data'!A:A, 'Tracked Data'!B209, 'Emissions Data'!DB:DB)</f>
        <v>0</v>
      </c>
      <c r="AB209" s="30">
        <f>SUMIF('Domicile Data'!A:A, 'Tracked Data'!B209, 'Domicile Data'!O:O)</f>
        <v>0</v>
      </c>
      <c r="AC209" s="30">
        <f>SUMIF('Emissions Data'!A:A, 'Tracked Data'!B209, 'Emissions Data'!DJ:DJ)</f>
        <v>0</v>
      </c>
      <c r="AD209" s="30">
        <f>SUMIF('Domicile Data'!A:A, 'Tracked Data'!B209, 'Domicile Data'!P:P)</f>
        <v>0</v>
      </c>
      <c r="AE209" s="30">
        <f>SUMIF('Emissions Data'!A:A, 'Tracked Data'!B209, 'Emissions Data'!DR:DR)</f>
        <v>0</v>
      </c>
      <c r="AF209" s="30">
        <f>SUMIF('Domicile Data'!A:A, 'Tracked Data'!B209, 'Domicile Data'!Q:Q)</f>
        <v>0</v>
      </c>
    </row>
    <row r="210" spans="2:32" x14ac:dyDescent="0.25">
      <c r="B210" t="s">
        <v>195</v>
      </c>
      <c r="C210" s="45">
        <f>SUMIF('Emissions Data'!A:A, 'Tracked Data'!B210, 'Emissions Data'!J:J)</f>
        <v>191.75647237920001</v>
      </c>
      <c r="D210" s="45">
        <f>SUMIF('Domicile Data'!A:A, 'Tracked Data'!B210, 'Domicile Data'!C:C)</f>
        <v>369</v>
      </c>
      <c r="E210" s="45">
        <f>SUMIF('Emissions Data'!A:A, 'Tracked Data'!B210, 'Emissions Data'!R:R)</f>
        <v>208.49600151600004</v>
      </c>
      <c r="F210" s="45">
        <f>SUMIF('Domicile Data'!A:A, 'Tracked Data'!B210, 'Domicile Data'!D:D)</f>
        <v>418</v>
      </c>
      <c r="G210" s="45">
        <f>SUMIF('Emissions Data'!A:A, 'Tracked Data'!B210, 'Emissions Data'!Z:Z)</f>
        <v>226.22814540000007</v>
      </c>
      <c r="H210" s="45">
        <f>SUMIF('Domicile Data'!A:A, 'Tracked Data'!B210, 'Domicile Data'!E:E)</f>
        <v>450</v>
      </c>
      <c r="I210" s="45">
        <f>SUMIF('Emissions Data'!A:A, 'Tracked Data'!B210, 'Emissions Data'!AH:AH)</f>
        <v>210.30944683319998</v>
      </c>
      <c r="J210" s="45">
        <f>SUMIF('Domicile Data'!A:A, 'Tracked Data'!B210, 'Domicile Data'!F:F)</f>
        <v>429</v>
      </c>
      <c r="K210" s="45">
        <f>SUMIF('Emissions Data'!A:A, 'Tracked Data'!B210, 'Emissions Data'!AP:AP)</f>
        <v>177.21957085440002</v>
      </c>
      <c r="L210" s="45">
        <f>SUMIF('Domicile Data'!A:A, 'Tracked Data'!B210, 'Domicile Data'!G:G)</f>
        <v>368</v>
      </c>
      <c r="M210" s="45">
        <f>SUMIF('Emissions Data'!A:A, 'Tracked Data'!B210, 'Emissions Data'!AX:AX)</f>
        <v>143.57228559840001</v>
      </c>
      <c r="N210" s="45">
        <f>SUMIF('Domicile Data'!A:A, 'Tracked Data'!B210, 'Domicile Data'!H:H)</f>
        <v>302</v>
      </c>
      <c r="O210" s="45">
        <f>SUMIF('Emissions Data'!A:A, 'Tracked Data'!B210, 'Emissions Data'!BF:BF)</f>
        <v>116.47420520400001</v>
      </c>
      <c r="P210" s="45">
        <f>SUMIF('Domicile Data'!A:A, 'Tracked Data'!B210, 'Domicile Data'!I:I)</f>
        <v>245</v>
      </c>
      <c r="Q210" s="45">
        <f>SUMIF('Emissions Data'!A:A, 'Tracked Data'!B210, 'Emissions Data'!BN:BN)</f>
        <v>0</v>
      </c>
      <c r="R210" s="45">
        <f>SUMIF('Domicile Data'!A:A, 'Tracked Data'!B210, 'Domicile Data'!J:J)</f>
        <v>0</v>
      </c>
      <c r="S210" s="45">
        <f>SUMIF('Emissions Data'!A:A, 'Tracked Data'!B210, 'Emissions Data'!BV:BV)</f>
        <v>0</v>
      </c>
      <c r="T210" s="45">
        <f>SUMIF('Domicile Data'!A:A, 'Tracked Data'!B210, 'Domicile Data'!K:K)</f>
        <v>0</v>
      </c>
      <c r="U210" s="30">
        <f>SUMIF('Emissions Data'!A:A, 'Tracked Data'!B210, 'Emissions Data'!CD:CD)</f>
        <v>0</v>
      </c>
      <c r="V210" s="30">
        <f>SUMIF('Domicile Data'!A:A, 'Tracked Data'!B210, 'Domicile Data'!L:L)</f>
        <v>0</v>
      </c>
      <c r="W210" s="30">
        <f>SUMIF('Emissions Data'!A:A, 'Tracked Data'!B210, 'Emissions Data'!CL:CL)</f>
        <v>0</v>
      </c>
      <c r="X210" s="30">
        <f>SUMIF('Domicile Data'!A:A, 'Tracked Data'!B210, 'Domicile Data'!M:M)</f>
        <v>0</v>
      </c>
      <c r="Y210" s="30">
        <f>SUMIF('Emissions Data'!A:A, 'Tracked Data'!B210, 'Emissions Data'!CT:CT)</f>
        <v>0</v>
      </c>
      <c r="Z210" s="30">
        <f>SUMIF('Domicile Data'!A:A, 'Tracked Data'!B210, 'Domicile Data'!N:N)</f>
        <v>0</v>
      </c>
      <c r="AA210" s="30">
        <f>SUMIF('Emissions Data'!A:A, 'Tracked Data'!B210, 'Emissions Data'!DB:DB)</f>
        <v>0</v>
      </c>
      <c r="AB210" s="30">
        <f>SUMIF('Domicile Data'!A:A, 'Tracked Data'!B210, 'Domicile Data'!O:O)</f>
        <v>0</v>
      </c>
      <c r="AC210" s="30">
        <f>SUMIF('Emissions Data'!A:A, 'Tracked Data'!B210, 'Emissions Data'!DJ:DJ)</f>
        <v>0</v>
      </c>
      <c r="AD210" s="30">
        <f>SUMIF('Domicile Data'!A:A, 'Tracked Data'!B210, 'Domicile Data'!P:P)</f>
        <v>0</v>
      </c>
      <c r="AE210" s="30">
        <f>SUMIF('Emissions Data'!A:A, 'Tracked Data'!B210, 'Emissions Data'!DR:DR)</f>
        <v>0</v>
      </c>
      <c r="AF210" s="30">
        <f>SUMIF('Domicile Data'!A:A, 'Tracked Data'!B210, 'Domicile Data'!Q:Q)</f>
        <v>0</v>
      </c>
    </row>
    <row r="211" spans="2:32" x14ac:dyDescent="0.25">
      <c r="B211" t="s">
        <v>196</v>
      </c>
      <c r="C211" s="45">
        <f>SUMIF('Emissions Data'!A:A, 'Tracked Data'!B211, 'Emissions Data'!J:J)</f>
        <v>0.79202742720000008</v>
      </c>
      <c r="D211" s="45">
        <f>SUMIF('Domicile Data'!A:A, 'Tracked Data'!B211, 'Domicile Data'!C:C)</f>
        <v>1</v>
      </c>
      <c r="E211" s="45">
        <f>SUMIF('Emissions Data'!A:A, 'Tracked Data'!B211, 'Emissions Data'!R:R)</f>
        <v>0.76021774800000019</v>
      </c>
      <c r="F211" s="45">
        <f>SUMIF('Domicile Data'!A:A, 'Tracked Data'!B211, 'Domicile Data'!D:D)</f>
        <v>1</v>
      </c>
      <c r="G211" s="45">
        <f>SUMIF('Emissions Data'!A:A, 'Tracked Data'!B211, 'Emissions Data'!Z:Z)</f>
        <v>0.76621504800000029</v>
      </c>
      <c r="H211" s="45">
        <f>SUMIF('Domicile Data'!A:A, 'Tracked Data'!B211, 'Domicile Data'!E:E)</f>
        <v>1</v>
      </c>
      <c r="I211" s="45">
        <f>SUMIF('Emissions Data'!A:A, 'Tracked Data'!B211, 'Emissions Data'!AH:AH)</f>
        <v>0</v>
      </c>
      <c r="J211" s="45">
        <f>SUMIF('Domicile Data'!A:A, 'Tracked Data'!B211, 'Domicile Data'!F:F)</f>
        <v>0</v>
      </c>
      <c r="K211" s="45">
        <f>SUMIF('Emissions Data'!A:A, 'Tracked Data'!B211, 'Emissions Data'!AP:AP)</f>
        <v>0</v>
      </c>
      <c r="L211" s="45">
        <f>SUMIF('Domicile Data'!A:A, 'Tracked Data'!B211, 'Domicile Data'!G:G)</f>
        <v>0</v>
      </c>
      <c r="M211" s="45">
        <f>SUMIF('Emissions Data'!A:A, 'Tracked Data'!B211, 'Emissions Data'!AX:AX)</f>
        <v>0</v>
      </c>
      <c r="N211" s="45">
        <f>SUMIF('Domicile Data'!A:A, 'Tracked Data'!B211, 'Domicile Data'!H:H)</f>
        <v>0</v>
      </c>
      <c r="O211" s="45">
        <f>SUMIF('Emissions Data'!A:A, 'Tracked Data'!B211, 'Emissions Data'!BF:BF)</f>
        <v>0</v>
      </c>
      <c r="P211" s="45">
        <f>SUMIF('Domicile Data'!A:A, 'Tracked Data'!B211, 'Domicile Data'!I:I)</f>
        <v>0</v>
      </c>
      <c r="Q211" s="45">
        <f>SUMIF('Emissions Data'!A:A, 'Tracked Data'!B211, 'Emissions Data'!BN:BN)</f>
        <v>0</v>
      </c>
      <c r="R211" s="45">
        <f>SUMIF('Domicile Data'!A:A, 'Tracked Data'!B211, 'Domicile Data'!J:J)</f>
        <v>0</v>
      </c>
      <c r="S211" s="45">
        <f>SUMIF('Emissions Data'!A:A, 'Tracked Data'!B211, 'Emissions Data'!BV:BV)</f>
        <v>0</v>
      </c>
      <c r="T211" s="45">
        <f>SUMIF('Domicile Data'!A:A, 'Tracked Data'!B211, 'Domicile Data'!K:K)</f>
        <v>0</v>
      </c>
      <c r="U211" s="30">
        <f>SUMIF('Emissions Data'!A:A, 'Tracked Data'!B211, 'Emissions Data'!CD:CD)</f>
        <v>0</v>
      </c>
      <c r="V211" s="30">
        <f>SUMIF('Domicile Data'!A:A, 'Tracked Data'!B211, 'Domicile Data'!L:L)</f>
        <v>0</v>
      </c>
      <c r="W211" s="30">
        <f>SUMIF('Emissions Data'!A:A, 'Tracked Data'!B211, 'Emissions Data'!CL:CL)</f>
        <v>0</v>
      </c>
      <c r="X211" s="30">
        <f>SUMIF('Domicile Data'!A:A, 'Tracked Data'!B211, 'Domicile Data'!M:M)</f>
        <v>0</v>
      </c>
      <c r="Y211" s="30">
        <f>SUMIF('Emissions Data'!A:A, 'Tracked Data'!B211, 'Emissions Data'!CT:CT)</f>
        <v>0</v>
      </c>
      <c r="Z211" s="30">
        <f>SUMIF('Domicile Data'!A:A, 'Tracked Data'!B211, 'Domicile Data'!N:N)</f>
        <v>0</v>
      </c>
      <c r="AA211" s="30">
        <f>SUMIF('Emissions Data'!A:A, 'Tracked Data'!B211, 'Emissions Data'!DB:DB)</f>
        <v>0</v>
      </c>
      <c r="AB211" s="30">
        <f>SUMIF('Domicile Data'!A:A, 'Tracked Data'!B211, 'Domicile Data'!O:O)</f>
        <v>0</v>
      </c>
      <c r="AC211" s="30">
        <f>SUMIF('Emissions Data'!A:A, 'Tracked Data'!B211, 'Emissions Data'!DJ:DJ)</f>
        <v>0</v>
      </c>
      <c r="AD211" s="30">
        <f>SUMIF('Domicile Data'!A:A, 'Tracked Data'!B211, 'Domicile Data'!P:P)</f>
        <v>0</v>
      </c>
      <c r="AE211" s="30">
        <f>SUMIF('Emissions Data'!A:A, 'Tracked Data'!B211, 'Emissions Data'!DR:DR)</f>
        <v>0</v>
      </c>
      <c r="AF211" s="30">
        <f>SUMIF('Domicile Data'!A:A, 'Tracked Data'!B211, 'Domicile Data'!Q:Q)</f>
        <v>0</v>
      </c>
    </row>
    <row r="212" spans="2:32" x14ac:dyDescent="0.25">
      <c r="B212" t="s">
        <v>197</v>
      </c>
      <c r="C212" s="45">
        <f>SUMIF('Emissions Data'!A:A, 'Tracked Data'!B212, 'Emissions Data'!J:J)</f>
        <v>91.162405734399997</v>
      </c>
      <c r="D212" s="45">
        <f>SUMIF('Domicile Data'!A:A, 'Tracked Data'!B212, 'Domicile Data'!C:C)</f>
        <v>91</v>
      </c>
      <c r="E212" s="45">
        <f>SUMIF('Emissions Data'!A:A, 'Tracked Data'!B212, 'Emissions Data'!R:R)</f>
        <v>86.539559040000043</v>
      </c>
      <c r="F212" s="45">
        <f>SUMIF('Domicile Data'!A:A, 'Tracked Data'!B212, 'Domicile Data'!D:D)</f>
        <v>90</v>
      </c>
      <c r="G212" s="45">
        <f>SUMIF('Emissions Data'!A:A, 'Tracked Data'!B212, 'Emissions Data'!Z:Z)</f>
        <v>87.22226304000003</v>
      </c>
      <c r="H212" s="45">
        <f>SUMIF('Domicile Data'!A:A, 'Tracked Data'!B212, 'Domicile Data'!E:E)</f>
        <v>90</v>
      </c>
      <c r="I212" s="45">
        <f>SUMIF('Emissions Data'!A:A, 'Tracked Data'!B212, 'Emissions Data'!AH:AH)</f>
        <v>104.8999273344</v>
      </c>
      <c r="J212" s="45">
        <f>SUMIF('Domicile Data'!A:A, 'Tracked Data'!B212, 'Domicile Data'!F:F)</f>
        <v>111</v>
      </c>
      <c r="K212" s="45">
        <f>SUMIF('Emissions Data'!A:A, 'Tracked Data'!B212, 'Emissions Data'!AP:AP)</f>
        <v>103.04752381440004</v>
      </c>
      <c r="L212" s="45">
        <f>SUMIF('Domicile Data'!A:A, 'Tracked Data'!B212, 'Domicile Data'!G:G)</f>
        <v>111</v>
      </c>
      <c r="M212" s="45">
        <f>SUMIF('Emissions Data'!A:A, 'Tracked Data'!B212, 'Emissions Data'!AX:AX)</f>
        <v>93.479108659200023</v>
      </c>
      <c r="N212" s="45">
        <f>SUMIF('Domicile Data'!A:A, 'Tracked Data'!B212, 'Domicile Data'!H:H)</f>
        <v>102</v>
      </c>
      <c r="O212" s="45">
        <f>SUMIF('Emissions Data'!A:A, 'Tracked Data'!B212, 'Emissions Data'!BF:BF)</f>
        <v>57.737096524800016</v>
      </c>
      <c r="P212" s="45">
        <f>SUMIF('Domicile Data'!A:A, 'Tracked Data'!B212, 'Domicile Data'!I:I)</f>
        <v>63</v>
      </c>
      <c r="Q212" s="45">
        <f>SUMIF('Emissions Data'!A:A, 'Tracked Data'!B212, 'Emissions Data'!BN:BN)</f>
        <v>0</v>
      </c>
      <c r="R212" s="45">
        <f>SUMIF('Domicile Data'!A:A, 'Tracked Data'!B212, 'Domicile Data'!J:J)</f>
        <v>0</v>
      </c>
      <c r="S212" s="45">
        <f>SUMIF('Emissions Data'!A:A, 'Tracked Data'!B212, 'Emissions Data'!BV:BV)</f>
        <v>0</v>
      </c>
      <c r="T212" s="45">
        <f>SUMIF('Domicile Data'!A:A, 'Tracked Data'!B212, 'Domicile Data'!K:K)</f>
        <v>0</v>
      </c>
      <c r="U212" s="30">
        <f>SUMIF('Emissions Data'!A:A, 'Tracked Data'!B212, 'Emissions Data'!CD:CD)</f>
        <v>0</v>
      </c>
      <c r="V212" s="30">
        <f>SUMIF('Domicile Data'!A:A, 'Tracked Data'!B212, 'Domicile Data'!L:L)</f>
        <v>0</v>
      </c>
      <c r="W212" s="30">
        <f>SUMIF('Emissions Data'!A:A, 'Tracked Data'!B212, 'Emissions Data'!CL:CL)</f>
        <v>0</v>
      </c>
      <c r="X212" s="30">
        <f>SUMIF('Domicile Data'!A:A, 'Tracked Data'!B212, 'Domicile Data'!M:M)</f>
        <v>0</v>
      </c>
      <c r="Y212" s="30">
        <f>SUMIF('Emissions Data'!A:A, 'Tracked Data'!B212, 'Emissions Data'!CT:CT)</f>
        <v>0</v>
      </c>
      <c r="Z212" s="30">
        <f>SUMIF('Domicile Data'!A:A, 'Tracked Data'!B212, 'Domicile Data'!N:N)</f>
        <v>0</v>
      </c>
      <c r="AA212" s="30">
        <f>SUMIF('Emissions Data'!A:A, 'Tracked Data'!B212, 'Emissions Data'!DB:DB)</f>
        <v>0</v>
      </c>
      <c r="AB212" s="30">
        <f>SUMIF('Domicile Data'!A:A, 'Tracked Data'!B212, 'Domicile Data'!O:O)</f>
        <v>0</v>
      </c>
      <c r="AC212" s="30">
        <f>SUMIF('Emissions Data'!A:A, 'Tracked Data'!B212, 'Emissions Data'!DJ:DJ)</f>
        <v>0</v>
      </c>
      <c r="AD212" s="30">
        <f>SUMIF('Domicile Data'!A:A, 'Tracked Data'!B212, 'Domicile Data'!P:P)</f>
        <v>0</v>
      </c>
      <c r="AE212" s="30">
        <f>SUMIF('Emissions Data'!A:A, 'Tracked Data'!B212, 'Emissions Data'!DR:DR)</f>
        <v>0</v>
      </c>
      <c r="AF212" s="30">
        <f>SUMIF('Domicile Data'!A:A, 'Tracked Data'!B212, 'Domicile Data'!Q:Q)</f>
        <v>0</v>
      </c>
    </row>
    <row r="213" spans="2:32" x14ac:dyDescent="0.25">
      <c r="B213" t="s">
        <v>198</v>
      </c>
      <c r="C213" s="45">
        <f>SUMIF('Emissions Data'!A:A, 'Tracked Data'!B213, 'Emissions Data'!J:J)</f>
        <v>43.490887272000002</v>
      </c>
      <c r="D213" s="45">
        <f>SUMIF('Domicile Data'!A:A, 'Tracked Data'!B213, 'Domicile Data'!C:C)</f>
        <v>63</v>
      </c>
      <c r="E213" s="45">
        <f>SUMIF('Emissions Data'!A:A, 'Tracked Data'!B213, 'Emissions Data'!R:R)</f>
        <v>53.00849680000001</v>
      </c>
      <c r="F213" s="45">
        <f>SUMIF('Domicile Data'!A:A, 'Tracked Data'!B213, 'Domicile Data'!D:D)</f>
        <v>80</v>
      </c>
      <c r="G213" s="45">
        <f>SUMIF('Emissions Data'!A:A, 'Tracked Data'!B213, 'Emissions Data'!Z:Z)</f>
        <v>51.423176420000011</v>
      </c>
      <c r="H213" s="45">
        <f>SUMIF('Domicile Data'!A:A, 'Tracked Data'!B213, 'Domicile Data'!E:E)</f>
        <v>77</v>
      </c>
      <c r="I213" s="45">
        <f>SUMIF('Emissions Data'!A:A, 'Tracked Data'!B213, 'Emissions Data'!AH:AH)</f>
        <v>56.005927404000005</v>
      </c>
      <c r="J213" s="45">
        <f>SUMIF('Domicile Data'!A:A, 'Tracked Data'!B213, 'Domicile Data'!F:F)</f>
        <v>86</v>
      </c>
      <c r="K213" s="45">
        <f>SUMIF('Emissions Data'!A:A, 'Tracked Data'!B213, 'Emissions Data'!AP:AP)</f>
        <v>47.34015053600001</v>
      </c>
      <c r="L213" s="45">
        <f>SUMIF('Domicile Data'!A:A, 'Tracked Data'!B213, 'Domicile Data'!G:G)</f>
        <v>74</v>
      </c>
      <c r="M213" s="45">
        <f>SUMIF('Emissions Data'!A:A, 'Tracked Data'!B213, 'Emissions Data'!AX:AX)</f>
        <v>39.155197032000011</v>
      </c>
      <c r="N213" s="45">
        <f>SUMIF('Domicile Data'!A:A, 'Tracked Data'!B213, 'Domicile Data'!H:H)</f>
        <v>62</v>
      </c>
      <c r="O213" s="45">
        <f>SUMIF('Emissions Data'!A:A, 'Tracked Data'!B213, 'Emissions Data'!BF:BF)</f>
        <v>25.892952876000003</v>
      </c>
      <c r="P213" s="45">
        <f>SUMIF('Domicile Data'!A:A, 'Tracked Data'!B213, 'Domicile Data'!I:I)</f>
        <v>41</v>
      </c>
      <c r="Q213" s="45">
        <f>SUMIF('Emissions Data'!A:A, 'Tracked Data'!B213, 'Emissions Data'!BN:BN)</f>
        <v>0</v>
      </c>
      <c r="R213" s="45">
        <f>SUMIF('Domicile Data'!A:A, 'Tracked Data'!B213, 'Domicile Data'!J:J)</f>
        <v>0</v>
      </c>
      <c r="S213" s="45">
        <f>SUMIF('Emissions Data'!A:A, 'Tracked Data'!B213, 'Emissions Data'!BV:BV)</f>
        <v>0</v>
      </c>
      <c r="T213" s="45">
        <f>SUMIF('Domicile Data'!A:A, 'Tracked Data'!B213, 'Domicile Data'!K:K)</f>
        <v>0</v>
      </c>
      <c r="U213" s="30">
        <f>SUMIF('Emissions Data'!A:A, 'Tracked Data'!B213, 'Emissions Data'!CD:CD)</f>
        <v>0</v>
      </c>
      <c r="V213" s="30">
        <f>SUMIF('Domicile Data'!A:A, 'Tracked Data'!B213, 'Domicile Data'!L:L)</f>
        <v>0</v>
      </c>
      <c r="W213" s="30">
        <f>SUMIF('Emissions Data'!A:A, 'Tracked Data'!B213, 'Emissions Data'!CL:CL)</f>
        <v>0</v>
      </c>
      <c r="X213" s="30">
        <f>SUMIF('Domicile Data'!A:A, 'Tracked Data'!B213, 'Domicile Data'!M:M)</f>
        <v>0</v>
      </c>
      <c r="Y213" s="30">
        <f>SUMIF('Emissions Data'!A:A, 'Tracked Data'!B213, 'Emissions Data'!CT:CT)</f>
        <v>0</v>
      </c>
      <c r="Z213" s="30">
        <f>SUMIF('Domicile Data'!A:A, 'Tracked Data'!B213, 'Domicile Data'!N:N)</f>
        <v>0</v>
      </c>
      <c r="AA213" s="30">
        <f>SUMIF('Emissions Data'!A:A, 'Tracked Data'!B213, 'Emissions Data'!DB:DB)</f>
        <v>0</v>
      </c>
      <c r="AB213" s="30">
        <f>SUMIF('Domicile Data'!A:A, 'Tracked Data'!B213, 'Domicile Data'!O:O)</f>
        <v>0</v>
      </c>
      <c r="AC213" s="30">
        <f>SUMIF('Emissions Data'!A:A, 'Tracked Data'!B213, 'Emissions Data'!DJ:DJ)</f>
        <v>0</v>
      </c>
      <c r="AD213" s="30">
        <f>SUMIF('Domicile Data'!A:A, 'Tracked Data'!B213, 'Domicile Data'!P:P)</f>
        <v>0</v>
      </c>
      <c r="AE213" s="30">
        <f>SUMIF('Emissions Data'!A:A, 'Tracked Data'!B213, 'Emissions Data'!DR:DR)</f>
        <v>0</v>
      </c>
      <c r="AF213" s="30">
        <f>SUMIF('Domicile Data'!A:A, 'Tracked Data'!B213, 'Domicile Data'!Q:Q)</f>
        <v>0</v>
      </c>
    </row>
    <row r="214" spans="2:32" x14ac:dyDescent="0.25">
      <c r="B214" t="s">
        <v>199</v>
      </c>
      <c r="C214" s="45">
        <f>SUMIF('Emissions Data'!A:A, 'Tracked Data'!B214, 'Emissions Data'!J:J)</f>
        <v>0</v>
      </c>
      <c r="D214" s="45">
        <f>SUMIF('Domicile Data'!A:A, 'Tracked Data'!B214, 'Domicile Data'!C:C)</f>
        <v>0</v>
      </c>
      <c r="E214" s="45">
        <f>SUMIF('Emissions Data'!A:A, 'Tracked Data'!B214, 'Emissions Data'!R:R)</f>
        <v>3.2512672400000011</v>
      </c>
      <c r="F214" s="45">
        <f>SUMIF('Domicile Data'!A:A, 'Tracked Data'!B214, 'Domicile Data'!D:D)</f>
        <v>4</v>
      </c>
      <c r="G214" s="45">
        <f>SUMIF('Emissions Data'!A:A, 'Tracked Data'!B214, 'Emissions Data'!Z:Z)</f>
        <v>1.6384581200000006</v>
      </c>
      <c r="H214" s="45">
        <f>SUMIF('Domicile Data'!A:A, 'Tracked Data'!B214, 'Domicile Data'!E:E)</f>
        <v>2</v>
      </c>
      <c r="I214" s="45">
        <f>SUMIF('Emissions Data'!A:A, 'Tracked Data'!B214, 'Emissions Data'!AH:AH)</f>
        <v>0.79886375400000009</v>
      </c>
      <c r="J214" s="45">
        <f>SUMIF('Domicile Data'!A:A, 'Tracked Data'!B214, 'Domicile Data'!F:F)</f>
        <v>1</v>
      </c>
      <c r="K214" s="45">
        <f>SUMIF('Emissions Data'!A:A, 'Tracked Data'!B214, 'Emissions Data'!AP:AP)</f>
        <v>2.3542704120000009</v>
      </c>
      <c r="L214" s="45">
        <f>SUMIF('Domicile Data'!A:A, 'Tracked Data'!B214, 'Domicile Data'!G:G)</f>
        <v>3</v>
      </c>
      <c r="M214" s="45">
        <f>SUMIF('Emissions Data'!A:A, 'Tracked Data'!B214, 'Emissions Data'!AX:AX)</f>
        <v>1.5494047920000003</v>
      </c>
      <c r="N214" s="45">
        <f>SUMIF('Domicile Data'!A:A, 'Tracked Data'!B214, 'Domicile Data'!H:H)</f>
        <v>2</v>
      </c>
      <c r="O214" s="45">
        <f>SUMIF('Emissions Data'!A:A, 'Tracked Data'!B214, 'Emissions Data'!BF:BF)</f>
        <v>1.5494047920000003</v>
      </c>
      <c r="P214" s="45">
        <f>SUMIF('Domicile Data'!A:A, 'Tracked Data'!B214, 'Domicile Data'!I:I)</f>
        <v>2</v>
      </c>
      <c r="Q214" s="45">
        <f>SUMIF('Emissions Data'!A:A, 'Tracked Data'!B214, 'Emissions Data'!BN:BN)</f>
        <v>0</v>
      </c>
      <c r="R214" s="45">
        <f>SUMIF('Domicile Data'!A:A, 'Tracked Data'!B214, 'Domicile Data'!J:J)</f>
        <v>0</v>
      </c>
      <c r="S214" s="45">
        <f>SUMIF('Emissions Data'!A:A, 'Tracked Data'!B214, 'Emissions Data'!BV:BV)</f>
        <v>0</v>
      </c>
      <c r="T214" s="45">
        <f>SUMIF('Domicile Data'!A:A, 'Tracked Data'!B214, 'Domicile Data'!K:K)</f>
        <v>0</v>
      </c>
      <c r="U214" s="30">
        <f>SUMIF('Emissions Data'!A:A, 'Tracked Data'!B214, 'Emissions Data'!CD:CD)</f>
        <v>0</v>
      </c>
      <c r="V214" s="30">
        <f>SUMIF('Domicile Data'!A:A, 'Tracked Data'!B214, 'Domicile Data'!L:L)</f>
        <v>0</v>
      </c>
      <c r="W214" s="30">
        <f>SUMIF('Emissions Data'!A:A, 'Tracked Data'!B214, 'Emissions Data'!CL:CL)</f>
        <v>0</v>
      </c>
      <c r="X214" s="30">
        <f>SUMIF('Domicile Data'!A:A, 'Tracked Data'!B214, 'Domicile Data'!M:M)</f>
        <v>0</v>
      </c>
      <c r="Y214" s="30">
        <f>SUMIF('Emissions Data'!A:A, 'Tracked Data'!B214, 'Emissions Data'!CT:CT)</f>
        <v>0</v>
      </c>
      <c r="Z214" s="30">
        <f>SUMIF('Domicile Data'!A:A, 'Tracked Data'!B214, 'Domicile Data'!N:N)</f>
        <v>0</v>
      </c>
      <c r="AA214" s="30">
        <f>SUMIF('Emissions Data'!A:A, 'Tracked Data'!B214, 'Emissions Data'!DB:DB)</f>
        <v>0</v>
      </c>
      <c r="AB214" s="30">
        <f>SUMIF('Domicile Data'!A:A, 'Tracked Data'!B214, 'Domicile Data'!O:O)</f>
        <v>0</v>
      </c>
      <c r="AC214" s="30">
        <f>SUMIF('Emissions Data'!A:A, 'Tracked Data'!B214, 'Emissions Data'!DJ:DJ)</f>
        <v>0</v>
      </c>
      <c r="AD214" s="30">
        <f>SUMIF('Domicile Data'!A:A, 'Tracked Data'!B214, 'Domicile Data'!P:P)</f>
        <v>0</v>
      </c>
      <c r="AE214" s="30">
        <f>SUMIF('Emissions Data'!A:A, 'Tracked Data'!B214, 'Emissions Data'!DR:DR)</f>
        <v>0</v>
      </c>
      <c r="AF214" s="30">
        <f>SUMIF('Domicile Data'!A:A, 'Tracked Data'!B214, 'Domicile Data'!Q:Q)</f>
        <v>0</v>
      </c>
    </row>
    <row r="215" spans="2:32" x14ac:dyDescent="0.25">
      <c r="B215" t="s">
        <v>200</v>
      </c>
      <c r="C215" s="45">
        <f>SUMIF('Emissions Data'!A:A, 'Tracked Data'!B215, 'Emissions Data'!J:J)</f>
        <v>39.447351720000007</v>
      </c>
      <c r="D215" s="45">
        <f>SUMIF('Domicile Data'!A:A, 'Tracked Data'!B215, 'Domicile Data'!C:C)</f>
        <v>105</v>
      </c>
      <c r="E215" s="45">
        <f>SUMIF('Emissions Data'!A:A, 'Tracked Data'!B215, 'Emissions Data'!R:R)</f>
        <v>33.896447940000016</v>
      </c>
      <c r="F215" s="45">
        <f>SUMIF('Domicile Data'!A:A, 'Tracked Data'!B215, 'Domicile Data'!D:D)</f>
        <v>94</v>
      </c>
      <c r="G215" s="45">
        <f>SUMIF('Emissions Data'!A:A, 'Tracked Data'!B215, 'Emissions Data'!Z:Z)</f>
        <v>27.258394500000009</v>
      </c>
      <c r="H215" s="45">
        <f>SUMIF('Domicile Data'!A:A, 'Tracked Data'!B215, 'Domicile Data'!E:E)</f>
        <v>75</v>
      </c>
      <c r="I215" s="45">
        <f>SUMIF('Emissions Data'!A:A, 'Tracked Data'!B215, 'Emissions Data'!AH:AH)</f>
        <v>25.517544048000005</v>
      </c>
      <c r="J215" s="45">
        <f>SUMIF('Domicile Data'!A:A, 'Tracked Data'!B215, 'Domicile Data'!F:F)</f>
        <v>72</v>
      </c>
      <c r="K215" s="45">
        <f>SUMIF('Emissions Data'!A:A, 'Tracked Data'!B215, 'Emissions Data'!AP:AP)</f>
        <v>27.852150720000008</v>
      </c>
      <c r="L215" s="45">
        <f>SUMIF('Domicile Data'!A:A, 'Tracked Data'!B215, 'Domicile Data'!G:G)</f>
        <v>80</v>
      </c>
      <c r="M215" s="45">
        <f>SUMIF('Emissions Data'!A:A, 'Tracked Data'!B215, 'Emissions Data'!AX:AX)</f>
        <v>29.557453176000006</v>
      </c>
      <c r="N215" s="45">
        <f>SUMIF('Domicile Data'!A:A, 'Tracked Data'!B215, 'Domicile Data'!H:H)</f>
        <v>86</v>
      </c>
      <c r="O215" s="45">
        <f>SUMIF('Emissions Data'!A:A, 'Tracked Data'!B215, 'Emissions Data'!BF:BF)</f>
        <v>28.182687912000009</v>
      </c>
      <c r="P215" s="45">
        <f>SUMIF('Domicile Data'!A:A, 'Tracked Data'!B215, 'Domicile Data'!I:I)</f>
        <v>82</v>
      </c>
      <c r="Q215" s="45">
        <f>SUMIF('Emissions Data'!A:A, 'Tracked Data'!B215, 'Emissions Data'!BN:BN)</f>
        <v>0</v>
      </c>
      <c r="R215" s="45">
        <f>SUMIF('Domicile Data'!A:A, 'Tracked Data'!B215, 'Domicile Data'!J:J)</f>
        <v>0</v>
      </c>
      <c r="S215" s="45">
        <f>SUMIF('Emissions Data'!A:A, 'Tracked Data'!B215, 'Emissions Data'!BV:BV)</f>
        <v>0</v>
      </c>
      <c r="T215" s="45">
        <f>SUMIF('Domicile Data'!A:A, 'Tracked Data'!B215, 'Domicile Data'!K:K)</f>
        <v>0</v>
      </c>
      <c r="U215" s="30">
        <f>SUMIF('Emissions Data'!A:A, 'Tracked Data'!B215, 'Emissions Data'!CD:CD)</f>
        <v>0</v>
      </c>
      <c r="V215" s="30">
        <f>SUMIF('Domicile Data'!A:A, 'Tracked Data'!B215, 'Domicile Data'!L:L)</f>
        <v>0</v>
      </c>
      <c r="W215" s="30">
        <f>SUMIF('Emissions Data'!A:A, 'Tracked Data'!B215, 'Emissions Data'!CL:CL)</f>
        <v>0</v>
      </c>
      <c r="X215" s="30">
        <f>SUMIF('Domicile Data'!A:A, 'Tracked Data'!B215, 'Domicile Data'!M:M)</f>
        <v>0</v>
      </c>
      <c r="Y215" s="30">
        <f>SUMIF('Emissions Data'!A:A, 'Tracked Data'!B215, 'Emissions Data'!CT:CT)</f>
        <v>0</v>
      </c>
      <c r="Z215" s="30">
        <f>SUMIF('Domicile Data'!A:A, 'Tracked Data'!B215, 'Domicile Data'!N:N)</f>
        <v>0</v>
      </c>
      <c r="AA215" s="30">
        <f>SUMIF('Emissions Data'!A:A, 'Tracked Data'!B215, 'Emissions Data'!DB:DB)</f>
        <v>0</v>
      </c>
      <c r="AB215" s="30">
        <f>SUMIF('Domicile Data'!A:A, 'Tracked Data'!B215, 'Domicile Data'!O:O)</f>
        <v>0</v>
      </c>
      <c r="AC215" s="30">
        <f>SUMIF('Emissions Data'!A:A, 'Tracked Data'!B215, 'Emissions Data'!DJ:DJ)</f>
        <v>0</v>
      </c>
      <c r="AD215" s="30">
        <f>SUMIF('Domicile Data'!A:A, 'Tracked Data'!B215, 'Domicile Data'!P:P)</f>
        <v>0</v>
      </c>
      <c r="AE215" s="30">
        <f>SUMIF('Emissions Data'!A:A, 'Tracked Data'!B215, 'Emissions Data'!DR:DR)</f>
        <v>0</v>
      </c>
      <c r="AF215" s="30">
        <f>SUMIF('Domicile Data'!A:A, 'Tracked Data'!B215, 'Domicile Data'!Q:Q)</f>
        <v>0</v>
      </c>
    </row>
    <row r="216" spans="2:32" x14ac:dyDescent="0.25">
      <c r="B216" t="s">
        <v>201</v>
      </c>
      <c r="C216" s="45">
        <f>SUMIF('Emissions Data'!A:A, 'Tracked Data'!B216, 'Emissions Data'!J:J)</f>
        <v>137.80965232080001</v>
      </c>
      <c r="D216" s="45">
        <f>SUMIF('Domicile Data'!A:A, 'Tracked Data'!B216, 'Domicile Data'!C:C)</f>
        <v>201</v>
      </c>
      <c r="E216" s="45">
        <f>SUMIF('Emissions Data'!A:A, 'Tracked Data'!B216, 'Emissions Data'!R:R)</f>
        <v>176.36652459600003</v>
      </c>
      <c r="F216" s="45">
        <f>SUMIF('Domicile Data'!A:A, 'Tracked Data'!B216, 'Domicile Data'!D:D)</f>
        <v>268</v>
      </c>
      <c r="G216" s="45">
        <f>SUMIF('Emissions Data'!A:A, 'Tracked Data'!B216, 'Emissions Data'!Z:Z)</f>
        <v>198.98268660000008</v>
      </c>
      <c r="H216" s="45">
        <f>SUMIF('Domicile Data'!A:A, 'Tracked Data'!B216, 'Domicile Data'!E:E)</f>
        <v>300</v>
      </c>
      <c r="I216" s="45">
        <f>SUMIF('Emissions Data'!A:A, 'Tracked Data'!B216, 'Emissions Data'!AH:AH)</f>
        <v>191.44900522080002</v>
      </c>
      <c r="J216" s="45">
        <f>SUMIF('Domicile Data'!A:A, 'Tracked Data'!B216, 'Domicile Data'!F:F)</f>
        <v>296</v>
      </c>
      <c r="K216" s="45">
        <f>SUMIF('Emissions Data'!A:A, 'Tracked Data'!B216, 'Emissions Data'!AP:AP)</f>
        <v>164.55972013320005</v>
      </c>
      <c r="L216" s="45">
        <f>SUMIF('Domicile Data'!A:A, 'Tracked Data'!B216, 'Domicile Data'!G:G)</f>
        <v>259</v>
      </c>
      <c r="M216" s="45">
        <f>SUMIF('Emissions Data'!A:A, 'Tracked Data'!B216, 'Emissions Data'!AX:AX)</f>
        <v>127.32674101560001</v>
      </c>
      <c r="N216" s="45">
        <f>SUMIF('Domicile Data'!A:A, 'Tracked Data'!B216, 'Domicile Data'!H:H)</f>
        <v>203</v>
      </c>
      <c r="O216" s="45">
        <f>SUMIF('Emissions Data'!A:A, 'Tracked Data'!B216, 'Emissions Data'!BF:BF)</f>
        <v>94.083798780000009</v>
      </c>
      <c r="P216" s="45">
        <f>SUMIF('Domicile Data'!A:A, 'Tracked Data'!B216, 'Domicile Data'!I:I)</f>
        <v>150</v>
      </c>
      <c r="Q216" s="45">
        <f>SUMIF('Emissions Data'!A:A, 'Tracked Data'!B216, 'Emissions Data'!BN:BN)</f>
        <v>0</v>
      </c>
      <c r="R216" s="45">
        <f>SUMIF('Domicile Data'!A:A, 'Tracked Data'!B216, 'Domicile Data'!J:J)</f>
        <v>0</v>
      </c>
      <c r="S216" s="45">
        <f>SUMIF('Emissions Data'!A:A, 'Tracked Data'!B216, 'Emissions Data'!BV:BV)</f>
        <v>0</v>
      </c>
      <c r="T216" s="45">
        <f>SUMIF('Domicile Data'!A:A, 'Tracked Data'!B216, 'Domicile Data'!K:K)</f>
        <v>0</v>
      </c>
      <c r="U216" s="30">
        <f>SUMIF('Emissions Data'!A:A, 'Tracked Data'!B216, 'Emissions Data'!CD:CD)</f>
        <v>0</v>
      </c>
      <c r="V216" s="30">
        <f>SUMIF('Domicile Data'!A:A, 'Tracked Data'!B216, 'Domicile Data'!L:L)</f>
        <v>0</v>
      </c>
      <c r="W216" s="30">
        <f>SUMIF('Emissions Data'!A:A, 'Tracked Data'!B216, 'Emissions Data'!CL:CL)</f>
        <v>0</v>
      </c>
      <c r="X216" s="30">
        <f>SUMIF('Domicile Data'!A:A, 'Tracked Data'!B216, 'Domicile Data'!M:M)</f>
        <v>0</v>
      </c>
      <c r="Y216" s="30">
        <f>SUMIF('Emissions Data'!A:A, 'Tracked Data'!B216, 'Emissions Data'!CT:CT)</f>
        <v>0</v>
      </c>
      <c r="Z216" s="30">
        <f>SUMIF('Domicile Data'!A:A, 'Tracked Data'!B216, 'Domicile Data'!N:N)</f>
        <v>0</v>
      </c>
      <c r="AA216" s="30">
        <f>SUMIF('Emissions Data'!A:A, 'Tracked Data'!B216, 'Emissions Data'!DB:DB)</f>
        <v>0</v>
      </c>
      <c r="AB216" s="30">
        <f>SUMIF('Domicile Data'!A:A, 'Tracked Data'!B216, 'Domicile Data'!O:O)</f>
        <v>0</v>
      </c>
      <c r="AC216" s="30">
        <f>SUMIF('Emissions Data'!A:A, 'Tracked Data'!B216, 'Emissions Data'!DJ:DJ)</f>
        <v>0</v>
      </c>
      <c r="AD216" s="30">
        <f>SUMIF('Domicile Data'!A:A, 'Tracked Data'!B216, 'Domicile Data'!P:P)</f>
        <v>0</v>
      </c>
      <c r="AE216" s="30">
        <f>SUMIF('Emissions Data'!A:A, 'Tracked Data'!B216, 'Emissions Data'!DR:DR)</f>
        <v>0</v>
      </c>
      <c r="AF216" s="30">
        <f>SUMIF('Domicile Data'!A:A, 'Tracked Data'!B216, 'Domicile Data'!Q:Q)</f>
        <v>0</v>
      </c>
    </row>
    <row r="217" spans="2:32" x14ac:dyDescent="0.25">
      <c r="B217" t="s">
        <v>202</v>
      </c>
      <c r="C217" s="45">
        <f>SUMIF('Emissions Data'!A:A, 'Tracked Data'!B217, 'Emissions Data'!J:J)</f>
        <v>27.556777987199997</v>
      </c>
      <c r="D217" s="45">
        <f>SUMIF('Domicile Data'!A:A, 'Tracked Data'!B217, 'Domicile Data'!C:C)</f>
        <v>36</v>
      </c>
      <c r="E217" s="45">
        <f>SUMIF('Emissions Data'!A:A, 'Tracked Data'!B217, 'Emissions Data'!R:R)</f>
        <v>23.511140576000003</v>
      </c>
      <c r="F217" s="45">
        <f>SUMIF('Domicile Data'!A:A, 'Tracked Data'!B217, 'Domicile Data'!D:D)</f>
        <v>32</v>
      </c>
      <c r="G217" s="45">
        <f>SUMIF('Emissions Data'!A:A, 'Tracked Data'!B217, 'Emissions Data'!Z:Z)</f>
        <v>24.437137494000002</v>
      </c>
      <c r="H217" s="45">
        <f>SUMIF('Domicile Data'!A:A, 'Tracked Data'!B217, 'Domicile Data'!E:E)</f>
        <v>33</v>
      </c>
      <c r="I217" s="45">
        <f>SUMIF('Emissions Data'!A:A, 'Tracked Data'!B217, 'Emissions Data'!AH:AH)</f>
        <v>23.107541318399999</v>
      </c>
      <c r="J217" s="45">
        <f>SUMIF('Domicile Data'!A:A, 'Tracked Data'!B217, 'Domicile Data'!F:F)</f>
        <v>32</v>
      </c>
      <c r="K217" s="45">
        <f>SUMIF('Emissions Data'!A:A, 'Tracked Data'!B217, 'Emissions Data'!AP:AP)</f>
        <v>26.955645085600004</v>
      </c>
      <c r="L217" s="45">
        <f>SUMIF('Domicile Data'!A:A, 'Tracked Data'!B217, 'Domicile Data'!G:G)</f>
        <v>38</v>
      </c>
      <c r="M217" s="45">
        <f>SUMIF('Emissions Data'!A:A, 'Tracked Data'!B217, 'Emissions Data'!AX:AX)</f>
        <v>20.307849685200004</v>
      </c>
      <c r="N217" s="45">
        <f>SUMIF('Domicile Data'!A:A, 'Tracked Data'!B217, 'Domicile Data'!H:H)</f>
        <v>29</v>
      </c>
      <c r="O217" s="45">
        <f>SUMIF('Emissions Data'!A:A, 'Tracked Data'!B217, 'Emissions Data'!BF:BF)</f>
        <v>11.204330860800001</v>
      </c>
      <c r="P217" s="45">
        <f>SUMIF('Domicile Data'!A:A, 'Tracked Data'!B217, 'Domicile Data'!I:I)</f>
        <v>16</v>
      </c>
      <c r="Q217" s="45">
        <f>SUMIF('Emissions Data'!A:A, 'Tracked Data'!B217, 'Emissions Data'!BN:BN)</f>
        <v>0</v>
      </c>
      <c r="R217" s="45">
        <f>SUMIF('Domicile Data'!A:A, 'Tracked Data'!B217, 'Domicile Data'!J:J)</f>
        <v>0</v>
      </c>
      <c r="S217" s="45">
        <f>SUMIF('Emissions Data'!A:A, 'Tracked Data'!B217, 'Emissions Data'!BV:BV)</f>
        <v>0</v>
      </c>
      <c r="T217" s="45">
        <f>SUMIF('Domicile Data'!A:A, 'Tracked Data'!B217, 'Domicile Data'!K:K)</f>
        <v>0</v>
      </c>
      <c r="U217" s="30">
        <f>SUMIF('Emissions Data'!A:A, 'Tracked Data'!B217, 'Emissions Data'!CD:CD)</f>
        <v>0</v>
      </c>
      <c r="V217" s="30">
        <f>SUMIF('Domicile Data'!A:A, 'Tracked Data'!B217, 'Domicile Data'!L:L)</f>
        <v>0</v>
      </c>
      <c r="W217" s="30">
        <f>SUMIF('Emissions Data'!A:A, 'Tracked Data'!B217, 'Emissions Data'!CL:CL)</f>
        <v>0</v>
      </c>
      <c r="X217" s="30">
        <f>SUMIF('Domicile Data'!A:A, 'Tracked Data'!B217, 'Domicile Data'!M:M)</f>
        <v>0</v>
      </c>
      <c r="Y217" s="30">
        <f>SUMIF('Emissions Data'!A:A, 'Tracked Data'!B217, 'Emissions Data'!CT:CT)</f>
        <v>0</v>
      </c>
      <c r="Z217" s="30">
        <f>SUMIF('Domicile Data'!A:A, 'Tracked Data'!B217, 'Domicile Data'!N:N)</f>
        <v>0</v>
      </c>
      <c r="AA217" s="30">
        <f>SUMIF('Emissions Data'!A:A, 'Tracked Data'!B217, 'Emissions Data'!DB:DB)</f>
        <v>0</v>
      </c>
      <c r="AB217" s="30">
        <f>SUMIF('Domicile Data'!A:A, 'Tracked Data'!B217, 'Domicile Data'!O:O)</f>
        <v>0</v>
      </c>
      <c r="AC217" s="30">
        <f>SUMIF('Emissions Data'!A:A, 'Tracked Data'!B217, 'Emissions Data'!DJ:DJ)</f>
        <v>0</v>
      </c>
      <c r="AD217" s="30">
        <f>SUMIF('Domicile Data'!A:A, 'Tracked Data'!B217, 'Domicile Data'!P:P)</f>
        <v>0</v>
      </c>
      <c r="AE217" s="30">
        <f>SUMIF('Emissions Data'!A:A, 'Tracked Data'!B217, 'Emissions Data'!DR:DR)</f>
        <v>0</v>
      </c>
      <c r="AF217" s="30">
        <f>SUMIF('Domicile Data'!A:A, 'Tracked Data'!B217, 'Domicile Data'!Q:Q)</f>
        <v>0</v>
      </c>
    </row>
    <row r="218" spans="2:32" x14ac:dyDescent="0.25">
      <c r="B218" t="s">
        <v>203</v>
      </c>
      <c r="C218" s="45">
        <f>SUMIF('Emissions Data'!A:A, 'Tracked Data'!B218, 'Emissions Data'!J:J)</f>
        <v>0</v>
      </c>
      <c r="D218" s="45">
        <f>SUMIF('Domicile Data'!A:A, 'Tracked Data'!B218, 'Domicile Data'!C:C)</f>
        <v>0</v>
      </c>
      <c r="E218" s="45">
        <f>SUMIF('Emissions Data'!A:A, 'Tracked Data'!B218, 'Emissions Data'!R:R)</f>
        <v>0</v>
      </c>
      <c r="F218" s="45">
        <f>SUMIF('Domicile Data'!A:A, 'Tracked Data'!B218, 'Domicile Data'!D:D)</f>
        <v>0</v>
      </c>
      <c r="G218" s="45">
        <f>SUMIF('Emissions Data'!A:A, 'Tracked Data'!B218, 'Emissions Data'!Z:Z)</f>
        <v>0</v>
      </c>
      <c r="H218" s="45">
        <f>SUMIF('Domicile Data'!A:A, 'Tracked Data'!B218, 'Domicile Data'!E:E)</f>
        <v>0</v>
      </c>
      <c r="I218" s="45">
        <f>SUMIF('Emissions Data'!A:A, 'Tracked Data'!B218, 'Emissions Data'!AH:AH)</f>
        <v>0</v>
      </c>
      <c r="J218" s="45">
        <f>SUMIF('Domicile Data'!A:A, 'Tracked Data'!B218, 'Domicile Data'!F:F)</f>
        <v>0</v>
      </c>
      <c r="K218" s="45">
        <f>SUMIF('Emissions Data'!A:A, 'Tracked Data'!B218, 'Emissions Data'!AP:AP)</f>
        <v>0</v>
      </c>
      <c r="L218" s="45">
        <f>SUMIF('Domicile Data'!A:A, 'Tracked Data'!B218, 'Domicile Data'!G:G)</f>
        <v>0</v>
      </c>
      <c r="M218" s="45">
        <f>SUMIF('Emissions Data'!A:A, 'Tracked Data'!B218, 'Emissions Data'!AX:AX)</f>
        <v>0</v>
      </c>
      <c r="N218" s="45">
        <f>SUMIF('Domicile Data'!A:A, 'Tracked Data'!B218, 'Domicile Data'!H:H)</f>
        <v>0</v>
      </c>
      <c r="O218" s="45">
        <f>SUMIF('Emissions Data'!A:A, 'Tracked Data'!B218, 'Emissions Data'!BF:BF)</f>
        <v>0</v>
      </c>
      <c r="P218" s="45">
        <f>SUMIF('Domicile Data'!A:A, 'Tracked Data'!B218, 'Domicile Data'!I:I)</f>
        <v>0</v>
      </c>
      <c r="Q218" s="45">
        <f>SUMIF('Emissions Data'!A:A, 'Tracked Data'!B218, 'Emissions Data'!BN:BN)</f>
        <v>0</v>
      </c>
      <c r="R218" s="45">
        <f>SUMIF('Domicile Data'!A:A, 'Tracked Data'!B218, 'Domicile Data'!J:J)</f>
        <v>0</v>
      </c>
      <c r="S218" s="45">
        <f>SUMIF('Emissions Data'!A:A, 'Tracked Data'!B218, 'Emissions Data'!BV:BV)</f>
        <v>0</v>
      </c>
      <c r="T218" s="45">
        <f>SUMIF('Domicile Data'!A:A, 'Tracked Data'!B218, 'Domicile Data'!K:K)</f>
        <v>0</v>
      </c>
      <c r="U218" s="30">
        <f>SUMIF('Emissions Data'!A:A, 'Tracked Data'!B218, 'Emissions Data'!CD:CD)</f>
        <v>0</v>
      </c>
      <c r="V218" s="30">
        <f>SUMIF('Domicile Data'!A:A, 'Tracked Data'!B218, 'Domicile Data'!L:L)</f>
        <v>0</v>
      </c>
      <c r="W218" s="30">
        <f>SUMIF('Emissions Data'!A:A, 'Tracked Data'!B218, 'Emissions Data'!CL:CL)</f>
        <v>0</v>
      </c>
      <c r="X218" s="30">
        <f>SUMIF('Domicile Data'!A:A, 'Tracked Data'!B218, 'Domicile Data'!M:M)</f>
        <v>0</v>
      </c>
      <c r="Y218" s="30">
        <f>SUMIF('Emissions Data'!A:A, 'Tracked Data'!B218, 'Emissions Data'!CT:CT)</f>
        <v>0</v>
      </c>
      <c r="Z218" s="30">
        <f>SUMIF('Domicile Data'!A:A, 'Tracked Data'!B218, 'Domicile Data'!N:N)</f>
        <v>0</v>
      </c>
      <c r="AA218" s="30">
        <f>SUMIF('Emissions Data'!A:A, 'Tracked Data'!B218, 'Emissions Data'!DB:DB)</f>
        <v>0</v>
      </c>
      <c r="AB218" s="30">
        <f>SUMIF('Domicile Data'!A:A, 'Tracked Data'!B218, 'Domicile Data'!O:O)</f>
        <v>0</v>
      </c>
      <c r="AC218" s="30">
        <f>SUMIF('Emissions Data'!A:A, 'Tracked Data'!B218, 'Emissions Data'!DJ:DJ)</f>
        <v>0</v>
      </c>
      <c r="AD218" s="30">
        <f>SUMIF('Domicile Data'!A:A, 'Tracked Data'!B218, 'Domicile Data'!P:P)</f>
        <v>0</v>
      </c>
      <c r="AE218" s="30">
        <f>SUMIF('Emissions Data'!A:A, 'Tracked Data'!B218, 'Emissions Data'!DR:DR)</f>
        <v>0</v>
      </c>
      <c r="AF218" s="30">
        <f>SUMIF('Domicile Data'!A:A, 'Tracked Data'!B218, 'Domicile Data'!Q:Q)</f>
        <v>0</v>
      </c>
    </row>
    <row r="219" spans="2:32" x14ac:dyDescent="0.25">
      <c r="B219" t="s">
        <v>204</v>
      </c>
      <c r="C219" s="45">
        <f>SUMIF('Emissions Data'!A:A, 'Tracked Data'!B219, 'Emissions Data'!J:J)</f>
        <v>124.14541614720001</v>
      </c>
      <c r="D219" s="45">
        <f>SUMIF('Domicile Data'!A:A, 'Tracked Data'!B219, 'Domicile Data'!C:C)</f>
        <v>159</v>
      </c>
      <c r="E219" s="45">
        <f>SUMIF('Emissions Data'!A:A, 'Tracked Data'!B219, 'Emissions Data'!R:R)</f>
        <v>72.694755784000023</v>
      </c>
      <c r="F219" s="45">
        <f>SUMIF('Domicile Data'!A:A, 'Tracked Data'!B219, 'Domicile Data'!D:D)</f>
        <v>97</v>
      </c>
      <c r="G219" s="45">
        <f>SUMIF('Emissions Data'!A:A, 'Tracked Data'!B219, 'Emissions Data'!Z:Z)</f>
        <v>67.225497808000014</v>
      </c>
      <c r="H219" s="45">
        <f>SUMIF('Domicile Data'!A:A, 'Tracked Data'!B219, 'Domicile Data'!E:E)</f>
        <v>89</v>
      </c>
      <c r="I219" s="45">
        <f>SUMIF('Emissions Data'!A:A, 'Tracked Data'!B219, 'Emissions Data'!AH:AH)</f>
        <v>64.081200657600007</v>
      </c>
      <c r="J219" s="45">
        <f>SUMIF('Domicile Data'!A:A, 'Tracked Data'!B219, 'Domicile Data'!F:F)</f>
        <v>87</v>
      </c>
      <c r="K219" s="45">
        <f>SUMIF('Emissions Data'!A:A, 'Tracked Data'!B219, 'Emissions Data'!AP:AP)</f>
        <v>42.689962403200006</v>
      </c>
      <c r="L219" s="45">
        <f>SUMIF('Domicile Data'!A:A, 'Tracked Data'!B219, 'Domicile Data'!G:G)</f>
        <v>59</v>
      </c>
      <c r="M219" s="45">
        <f>SUMIF('Emissions Data'!A:A, 'Tracked Data'!B219, 'Emissions Data'!AX:AX)</f>
        <v>31.428687628800002</v>
      </c>
      <c r="N219" s="45">
        <f>SUMIF('Domicile Data'!A:A, 'Tracked Data'!B219, 'Domicile Data'!H:H)</f>
        <v>44</v>
      </c>
      <c r="O219" s="45">
        <f>SUMIF('Emissions Data'!A:A, 'Tracked Data'!B219, 'Emissions Data'!BF:BF)</f>
        <v>18.571497235199999</v>
      </c>
      <c r="P219" s="45">
        <f>SUMIF('Domicile Data'!A:A, 'Tracked Data'!B219, 'Domicile Data'!I:I)</f>
        <v>26</v>
      </c>
      <c r="Q219" s="45">
        <f>SUMIF('Emissions Data'!A:A, 'Tracked Data'!B219, 'Emissions Data'!BN:BN)</f>
        <v>0</v>
      </c>
      <c r="R219" s="45">
        <f>SUMIF('Domicile Data'!A:A, 'Tracked Data'!B219, 'Domicile Data'!J:J)</f>
        <v>0</v>
      </c>
      <c r="S219" s="45">
        <f>SUMIF('Emissions Data'!A:A, 'Tracked Data'!B219, 'Emissions Data'!BV:BV)</f>
        <v>0</v>
      </c>
      <c r="T219" s="45">
        <f>SUMIF('Domicile Data'!A:A, 'Tracked Data'!B219, 'Domicile Data'!K:K)</f>
        <v>0</v>
      </c>
      <c r="U219" s="30">
        <f>SUMIF('Emissions Data'!A:A, 'Tracked Data'!B219, 'Emissions Data'!CD:CD)</f>
        <v>0</v>
      </c>
      <c r="V219" s="30">
        <f>SUMIF('Domicile Data'!A:A, 'Tracked Data'!B219, 'Domicile Data'!L:L)</f>
        <v>0</v>
      </c>
      <c r="W219" s="30">
        <f>SUMIF('Emissions Data'!A:A, 'Tracked Data'!B219, 'Emissions Data'!CL:CL)</f>
        <v>0</v>
      </c>
      <c r="X219" s="30">
        <f>SUMIF('Domicile Data'!A:A, 'Tracked Data'!B219, 'Domicile Data'!M:M)</f>
        <v>0</v>
      </c>
      <c r="Y219" s="30">
        <f>SUMIF('Emissions Data'!A:A, 'Tracked Data'!B219, 'Emissions Data'!CT:CT)</f>
        <v>0</v>
      </c>
      <c r="Z219" s="30">
        <f>SUMIF('Domicile Data'!A:A, 'Tracked Data'!B219, 'Domicile Data'!N:N)</f>
        <v>0</v>
      </c>
      <c r="AA219" s="30">
        <f>SUMIF('Emissions Data'!A:A, 'Tracked Data'!B219, 'Emissions Data'!DB:DB)</f>
        <v>0</v>
      </c>
      <c r="AB219" s="30">
        <f>SUMIF('Domicile Data'!A:A, 'Tracked Data'!B219, 'Domicile Data'!O:O)</f>
        <v>0</v>
      </c>
      <c r="AC219" s="30">
        <f>SUMIF('Emissions Data'!A:A, 'Tracked Data'!B219, 'Emissions Data'!DJ:DJ)</f>
        <v>0</v>
      </c>
      <c r="AD219" s="30">
        <f>SUMIF('Domicile Data'!A:A, 'Tracked Data'!B219, 'Domicile Data'!P:P)</f>
        <v>0</v>
      </c>
      <c r="AE219" s="30">
        <f>SUMIF('Emissions Data'!A:A, 'Tracked Data'!B219, 'Emissions Data'!DR:DR)</f>
        <v>0</v>
      </c>
      <c r="AF219" s="30">
        <f>SUMIF('Domicile Data'!A:A, 'Tracked Data'!B219, 'Domicile Data'!Q:Q)</f>
        <v>0</v>
      </c>
    </row>
    <row r="220" spans="2:32" x14ac:dyDescent="0.25">
      <c r="B220" t="s">
        <v>205</v>
      </c>
      <c r="C220" s="45">
        <f>SUMIF('Emissions Data'!A:A, 'Tracked Data'!B220, 'Emissions Data'!J:J)</f>
        <v>27.733208888000004</v>
      </c>
      <c r="D220" s="45">
        <f>SUMIF('Domicile Data'!A:A, 'Tracked Data'!B220, 'Domicile Data'!C:C)</f>
        <v>77</v>
      </c>
      <c r="E220" s="45">
        <f>SUMIF('Emissions Data'!A:A, 'Tracked Data'!B220, 'Emissions Data'!R:R)</f>
        <v>32.496383740000013</v>
      </c>
      <c r="F220" s="45">
        <f>SUMIF('Domicile Data'!A:A, 'Tracked Data'!B220, 'Domicile Data'!D:D)</f>
        <v>94</v>
      </c>
      <c r="G220" s="45">
        <f>SUMIF('Emissions Data'!A:A, 'Tracked Data'!B220, 'Emissions Data'!Z:Z)</f>
        <v>35.191779460000006</v>
      </c>
      <c r="H220" s="45">
        <f>SUMIF('Domicile Data'!A:A, 'Tracked Data'!B220, 'Domicile Data'!E:E)</f>
        <v>101</v>
      </c>
      <c r="I220" s="45">
        <f>SUMIF('Emissions Data'!A:A, 'Tracked Data'!B220, 'Emissions Data'!AH:AH)</f>
        <v>28.201052262000001</v>
      </c>
      <c r="J220" s="45">
        <f>SUMIF('Domicile Data'!A:A, 'Tracked Data'!B220, 'Domicile Data'!F:F)</f>
        <v>83</v>
      </c>
      <c r="K220" s="45">
        <f>SUMIF('Emissions Data'!A:A, 'Tracked Data'!B220, 'Emissions Data'!AP:AP)</f>
        <v>19.692534076000005</v>
      </c>
      <c r="L220" s="45">
        <f>SUMIF('Domicile Data'!A:A, 'Tracked Data'!B220, 'Domicile Data'!G:G)</f>
        <v>59</v>
      </c>
      <c r="M220" s="45">
        <f>SUMIF('Emissions Data'!A:A, 'Tracked Data'!B220, 'Emissions Data'!AX:AX)</f>
        <v>14.168303748000001</v>
      </c>
      <c r="N220" s="45">
        <f>SUMIF('Domicile Data'!A:A, 'Tracked Data'!B220, 'Domicile Data'!H:H)</f>
        <v>43</v>
      </c>
      <c r="O220" s="45">
        <f>SUMIF('Emissions Data'!A:A, 'Tracked Data'!B220, 'Emissions Data'!BF:BF)</f>
        <v>8.5668813359999998</v>
      </c>
      <c r="P220" s="45">
        <f>SUMIF('Domicile Data'!A:A, 'Tracked Data'!B220, 'Domicile Data'!I:I)</f>
        <v>26</v>
      </c>
      <c r="Q220" s="45">
        <f>SUMIF('Emissions Data'!A:A, 'Tracked Data'!B220, 'Emissions Data'!BN:BN)</f>
        <v>0</v>
      </c>
      <c r="R220" s="45">
        <f>SUMIF('Domicile Data'!A:A, 'Tracked Data'!B220, 'Domicile Data'!J:J)</f>
        <v>0</v>
      </c>
      <c r="S220" s="45">
        <f>SUMIF('Emissions Data'!A:A, 'Tracked Data'!B220, 'Emissions Data'!BV:BV)</f>
        <v>0</v>
      </c>
      <c r="T220" s="45">
        <f>SUMIF('Domicile Data'!A:A, 'Tracked Data'!B220, 'Domicile Data'!K:K)</f>
        <v>0</v>
      </c>
      <c r="U220" s="30">
        <f>SUMIF('Emissions Data'!A:A, 'Tracked Data'!B220, 'Emissions Data'!CD:CD)</f>
        <v>0</v>
      </c>
      <c r="V220" s="30">
        <f>SUMIF('Domicile Data'!A:A, 'Tracked Data'!B220, 'Domicile Data'!L:L)</f>
        <v>0</v>
      </c>
      <c r="W220" s="30">
        <f>SUMIF('Emissions Data'!A:A, 'Tracked Data'!B220, 'Emissions Data'!CL:CL)</f>
        <v>0</v>
      </c>
      <c r="X220" s="30">
        <f>SUMIF('Domicile Data'!A:A, 'Tracked Data'!B220, 'Domicile Data'!M:M)</f>
        <v>0</v>
      </c>
      <c r="Y220" s="30">
        <f>SUMIF('Emissions Data'!A:A, 'Tracked Data'!B220, 'Emissions Data'!CT:CT)</f>
        <v>0</v>
      </c>
      <c r="Z220" s="30">
        <f>SUMIF('Domicile Data'!A:A, 'Tracked Data'!B220, 'Domicile Data'!N:N)</f>
        <v>0</v>
      </c>
      <c r="AA220" s="30">
        <f>SUMIF('Emissions Data'!A:A, 'Tracked Data'!B220, 'Emissions Data'!DB:DB)</f>
        <v>0</v>
      </c>
      <c r="AB220" s="30">
        <f>SUMIF('Domicile Data'!A:A, 'Tracked Data'!B220, 'Domicile Data'!O:O)</f>
        <v>0</v>
      </c>
      <c r="AC220" s="30">
        <f>SUMIF('Emissions Data'!A:A, 'Tracked Data'!B220, 'Emissions Data'!DJ:DJ)</f>
        <v>0</v>
      </c>
      <c r="AD220" s="30">
        <f>SUMIF('Domicile Data'!A:A, 'Tracked Data'!B220, 'Domicile Data'!P:P)</f>
        <v>0</v>
      </c>
      <c r="AE220" s="30">
        <f>SUMIF('Emissions Data'!A:A, 'Tracked Data'!B220, 'Emissions Data'!DR:DR)</f>
        <v>0</v>
      </c>
      <c r="AF220" s="30">
        <f>SUMIF('Domicile Data'!A:A, 'Tracked Data'!B220, 'Domicile Data'!Q:Q)</f>
        <v>0</v>
      </c>
    </row>
    <row r="221" spans="2:32" x14ac:dyDescent="0.25">
      <c r="B221" t="s">
        <v>206</v>
      </c>
      <c r="C221" s="45">
        <f>SUMIF('Emissions Data'!A:A, 'Tracked Data'!B221, 'Emissions Data'!J:J)</f>
        <v>0.85317636080000014</v>
      </c>
      <c r="D221" s="45">
        <f>SUMIF('Domicile Data'!A:A, 'Tracked Data'!B221, 'Domicile Data'!C:C)</f>
        <v>1</v>
      </c>
      <c r="E221" s="45">
        <f>SUMIF('Emissions Data'!A:A, 'Tracked Data'!B221, 'Emissions Data'!R:R)</f>
        <v>0.81891079700000025</v>
      </c>
      <c r="F221" s="45">
        <f>SUMIF('Domicile Data'!A:A, 'Tracked Data'!B221, 'Domicile Data'!D:D)</f>
        <v>1</v>
      </c>
      <c r="G221" s="45">
        <f>SUMIF('Emissions Data'!A:A, 'Tracked Data'!B221, 'Emissions Data'!Z:Z)</f>
        <v>0.82537112200000029</v>
      </c>
      <c r="H221" s="45">
        <f>SUMIF('Domicile Data'!A:A, 'Tracked Data'!B221, 'Domicile Data'!E:E)</f>
        <v>1</v>
      </c>
      <c r="I221" s="45">
        <f>SUMIF('Emissions Data'!A:A, 'Tracked Data'!B221, 'Emissions Data'!AH:AH)</f>
        <v>0.80485312980000001</v>
      </c>
      <c r="J221" s="45">
        <f>SUMIF('Domicile Data'!A:A, 'Tracked Data'!B221, 'Domicile Data'!F:F)</f>
        <v>1</v>
      </c>
      <c r="K221" s="45">
        <f>SUMIF('Emissions Data'!A:A, 'Tracked Data'!B221, 'Emissions Data'!AP:AP)</f>
        <v>0.79064041480000025</v>
      </c>
      <c r="L221" s="45">
        <f>SUMIF('Domicile Data'!A:A, 'Tracked Data'!B221, 'Domicile Data'!G:G)</f>
        <v>1</v>
      </c>
      <c r="M221" s="45">
        <f>SUMIF('Emissions Data'!A:A, 'Tracked Data'!B221, 'Emissions Data'!AX:AX)</f>
        <v>0</v>
      </c>
      <c r="N221" s="45">
        <f>SUMIF('Domicile Data'!A:A, 'Tracked Data'!B221, 'Domicile Data'!H:H)</f>
        <v>0</v>
      </c>
      <c r="O221" s="45">
        <f>SUMIF('Emissions Data'!A:A, 'Tracked Data'!B221, 'Emissions Data'!BF:BF)</f>
        <v>0</v>
      </c>
      <c r="P221" s="45">
        <f>SUMIF('Domicile Data'!A:A, 'Tracked Data'!B221, 'Domicile Data'!I:I)</f>
        <v>0</v>
      </c>
      <c r="Q221" s="45">
        <f>SUMIF('Emissions Data'!A:A, 'Tracked Data'!B221, 'Emissions Data'!BN:BN)</f>
        <v>0</v>
      </c>
      <c r="R221" s="45">
        <f>SUMIF('Domicile Data'!A:A, 'Tracked Data'!B221, 'Domicile Data'!J:J)</f>
        <v>0</v>
      </c>
      <c r="S221" s="45">
        <f>SUMIF('Emissions Data'!A:A, 'Tracked Data'!B221, 'Emissions Data'!BV:BV)</f>
        <v>0</v>
      </c>
      <c r="T221" s="45">
        <f>SUMIF('Domicile Data'!A:A, 'Tracked Data'!B221, 'Domicile Data'!K:K)</f>
        <v>0</v>
      </c>
      <c r="U221" s="30">
        <f>SUMIF('Emissions Data'!A:A, 'Tracked Data'!B221, 'Emissions Data'!CD:CD)</f>
        <v>0</v>
      </c>
      <c r="V221" s="30">
        <f>SUMIF('Domicile Data'!A:A, 'Tracked Data'!B221, 'Domicile Data'!L:L)</f>
        <v>0</v>
      </c>
      <c r="W221" s="30">
        <f>SUMIF('Emissions Data'!A:A, 'Tracked Data'!B221, 'Emissions Data'!CL:CL)</f>
        <v>0</v>
      </c>
      <c r="X221" s="30">
        <f>SUMIF('Domicile Data'!A:A, 'Tracked Data'!B221, 'Domicile Data'!M:M)</f>
        <v>0</v>
      </c>
      <c r="Y221" s="30">
        <f>SUMIF('Emissions Data'!A:A, 'Tracked Data'!B221, 'Emissions Data'!CT:CT)</f>
        <v>0</v>
      </c>
      <c r="Z221" s="30">
        <f>SUMIF('Domicile Data'!A:A, 'Tracked Data'!B221, 'Domicile Data'!N:N)</f>
        <v>0</v>
      </c>
      <c r="AA221" s="30">
        <f>SUMIF('Emissions Data'!A:A, 'Tracked Data'!B221, 'Emissions Data'!DB:DB)</f>
        <v>0</v>
      </c>
      <c r="AB221" s="30">
        <f>SUMIF('Domicile Data'!A:A, 'Tracked Data'!B221, 'Domicile Data'!O:O)</f>
        <v>0</v>
      </c>
      <c r="AC221" s="30">
        <f>SUMIF('Emissions Data'!A:A, 'Tracked Data'!B221, 'Emissions Data'!DJ:DJ)</f>
        <v>0</v>
      </c>
      <c r="AD221" s="30">
        <f>SUMIF('Domicile Data'!A:A, 'Tracked Data'!B221, 'Domicile Data'!P:P)</f>
        <v>0</v>
      </c>
      <c r="AE221" s="30">
        <f>SUMIF('Emissions Data'!A:A, 'Tracked Data'!B221, 'Emissions Data'!DR:DR)</f>
        <v>0</v>
      </c>
      <c r="AF221" s="30">
        <f>SUMIF('Domicile Data'!A:A, 'Tracked Data'!B221, 'Domicile Data'!Q:Q)</f>
        <v>0</v>
      </c>
    </row>
    <row r="222" spans="2:32" x14ac:dyDescent="0.25">
      <c r="B222" t="s">
        <v>207</v>
      </c>
      <c r="C222" s="45">
        <f>SUMIF('Emissions Data'!A:A, 'Tracked Data'!B222, 'Emissions Data'!J:J)</f>
        <v>5.4074067023999994</v>
      </c>
      <c r="D222" s="45">
        <f>SUMIF('Domicile Data'!A:A, 'Tracked Data'!B222, 'Domicile Data'!C:C)</f>
        <v>6</v>
      </c>
      <c r="E222" s="45">
        <f>SUMIF('Emissions Data'!A:A, 'Tracked Data'!B222, 'Emissions Data'!R:R)</f>
        <v>3.4601550440000008</v>
      </c>
      <c r="F222" s="45">
        <f>SUMIF('Domicile Data'!A:A, 'Tracked Data'!B222, 'Domicile Data'!D:D)</f>
        <v>4</v>
      </c>
      <c r="G222" s="45">
        <f>SUMIF('Emissions Data'!A:A, 'Tracked Data'!B222, 'Emissions Data'!Z:Z)</f>
        <v>6.9749038880000018</v>
      </c>
      <c r="H222" s="45">
        <f>SUMIF('Domicile Data'!A:A, 'Tracked Data'!B222, 'Domicile Data'!E:E)</f>
        <v>8</v>
      </c>
      <c r="I222" s="45">
        <f>SUMIF('Emissions Data'!A:A, 'Tracked Data'!B222, 'Emissions Data'!AH:AH)</f>
        <v>8.5018924739999999</v>
      </c>
      <c r="J222" s="45">
        <f>SUMIF('Domicile Data'!A:A, 'Tracked Data'!B222, 'Domicile Data'!F:F)</f>
        <v>10</v>
      </c>
      <c r="K222" s="45">
        <f>SUMIF('Emissions Data'!A:A, 'Tracked Data'!B222, 'Emissions Data'!AP:AP)</f>
        <v>8.3517595240000002</v>
      </c>
      <c r="L222" s="45">
        <f>SUMIF('Domicile Data'!A:A, 'Tracked Data'!B222, 'Domicile Data'!G:G)</f>
        <v>10</v>
      </c>
      <c r="M222" s="45">
        <f>SUMIF('Emissions Data'!A:A, 'Tracked Data'!B222, 'Emissions Data'!AX:AX)</f>
        <v>10.718182378800002</v>
      </c>
      <c r="N222" s="45">
        <f>SUMIF('Domicile Data'!A:A, 'Tracked Data'!B222, 'Domicile Data'!H:H)</f>
        <v>13</v>
      </c>
      <c r="O222" s="45">
        <f>SUMIF('Emissions Data'!A:A, 'Tracked Data'!B222, 'Emissions Data'!BF:BF)</f>
        <v>7.420280108400001</v>
      </c>
      <c r="P222" s="45">
        <f>SUMIF('Domicile Data'!A:A, 'Tracked Data'!B222, 'Domicile Data'!I:I)</f>
        <v>9</v>
      </c>
      <c r="Q222" s="45">
        <f>SUMIF('Emissions Data'!A:A, 'Tracked Data'!B222, 'Emissions Data'!BN:BN)</f>
        <v>0</v>
      </c>
      <c r="R222" s="45">
        <f>SUMIF('Domicile Data'!A:A, 'Tracked Data'!B222, 'Domicile Data'!J:J)</f>
        <v>0</v>
      </c>
      <c r="S222" s="45">
        <f>SUMIF('Emissions Data'!A:A, 'Tracked Data'!B222, 'Emissions Data'!BV:BV)</f>
        <v>0</v>
      </c>
      <c r="T222" s="45">
        <f>SUMIF('Domicile Data'!A:A, 'Tracked Data'!B222, 'Domicile Data'!K:K)</f>
        <v>0</v>
      </c>
      <c r="U222" s="30">
        <f>SUMIF('Emissions Data'!A:A, 'Tracked Data'!B222, 'Emissions Data'!CD:CD)</f>
        <v>0</v>
      </c>
      <c r="V222" s="30">
        <f>SUMIF('Domicile Data'!A:A, 'Tracked Data'!B222, 'Domicile Data'!L:L)</f>
        <v>0</v>
      </c>
      <c r="W222" s="30">
        <f>SUMIF('Emissions Data'!A:A, 'Tracked Data'!B222, 'Emissions Data'!CL:CL)</f>
        <v>0</v>
      </c>
      <c r="X222" s="30">
        <f>SUMIF('Domicile Data'!A:A, 'Tracked Data'!B222, 'Domicile Data'!M:M)</f>
        <v>0</v>
      </c>
      <c r="Y222" s="30">
        <f>SUMIF('Emissions Data'!A:A, 'Tracked Data'!B222, 'Emissions Data'!CT:CT)</f>
        <v>0</v>
      </c>
      <c r="Z222" s="30">
        <f>SUMIF('Domicile Data'!A:A, 'Tracked Data'!B222, 'Domicile Data'!N:N)</f>
        <v>0</v>
      </c>
      <c r="AA222" s="30">
        <f>SUMIF('Emissions Data'!A:A, 'Tracked Data'!B222, 'Emissions Data'!DB:DB)</f>
        <v>0</v>
      </c>
      <c r="AB222" s="30">
        <f>SUMIF('Domicile Data'!A:A, 'Tracked Data'!B222, 'Domicile Data'!O:O)</f>
        <v>0</v>
      </c>
      <c r="AC222" s="30">
        <f>SUMIF('Emissions Data'!A:A, 'Tracked Data'!B222, 'Emissions Data'!DJ:DJ)</f>
        <v>0</v>
      </c>
      <c r="AD222" s="30">
        <f>SUMIF('Domicile Data'!A:A, 'Tracked Data'!B222, 'Domicile Data'!P:P)</f>
        <v>0</v>
      </c>
      <c r="AE222" s="30">
        <f>SUMIF('Emissions Data'!A:A, 'Tracked Data'!B222, 'Emissions Data'!DR:DR)</f>
        <v>0</v>
      </c>
      <c r="AF222" s="30">
        <f>SUMIF('Domicile Data'!A:A, 'Tracked Data'!B222, 'Domicile Data'!Q:Q)</f>
        <v>0</v>
      </c>
    </row>
    <row r="223" spans="2:32" x14ac:dyDescent="0.25">
      <c r="B223" t="s">
        <v>208</v>
      </c>
      <c r="C223" s="45">
        <f>SUMIF('Emissions Data'!A:A, 'Tracked Data'!B223, 'Emissions Data'!J:J)</f>
        <v>0.94756580320000006</v>
      </c>
      <c r="D223" s="45">
        <f>SUMIF('Domicile Data'!A:A, 'Tracked Data'!B223, 'Domicile Data'!C:C)</f>
        <v>1</v>
      </c>
      <c r="E223" s="45">
        <f>SUMIF('Emissions Data'!A:A, 'Tracked Data'!B223, 'Emissions Data'!R:R)</f>
        <v>0.90950933800000022</v>
      </c>
      <c r="F223" s="45">
        <f>SUMIF('Domicile Data'!A:A, 'Tracked Data'!B223, 'Domicile Data'!D:D)</f>
        <v>1</v>
      </c>
      <c r="G223" s="45">
        <f>SUMIF('Emissions Data'!A:A, 'Tracked Data'!B223, 'Emissions Data'!Z:Z)</f>
        <v>0</v>
      </c>
      <c r="H223" s="45">
        <f>SUMIF('Domicile Data'!A:A, 'Tracked Data'!B223, 'Domicile Data'!E:E)</f>
        <v>0</v>
      </c>
      <c r="I223" s="45">
        <f>SUMIF('Emissions Data'!A:A, 'Tracked Data'!B223, 'Emissions Data'!AH:AH)</f>
        <v>0.89389642920000001</v>
      </c>
      <c r="J223" s="45">
        <f>SUMIF('Domicile Data'!A:A, 'Tracked Data'!B223, 'Domicile Data'!F:F)</f>
        <v>1</v>
      </c>
      <c r="K223" s="45">
        <f>SUMIF('Emissions Data'!A:A, 'Tracked Data'!B223, 'Emissions Data'!AP:AP)</f>
        <v>0</v>
      </c>
      <c r="L223" s="45">
        <f>SUMIF('Domicile Data'!A:A, 'Tracked Data'!B223, 'Domicile Data'!G:G)</f>
        <v>0</v>
      </c>
      <c r="M223" s="45">
        <f>SUMIF('Emissions Data'!A:A, 'Tracked Data'!B223, 'Emissions Data'!AX:AX)</f>
        <v>0</v>
      </c>
      <c r="N223" s="45">
        <f>SUMIF('Domicile Data'!A:A, 'Tracked Data'!B223, 'Domicile Data'!H:H)</f>
        <v>0</v>
      </c>
      <c r="O223" s="45">
        <f>SUMIF('Emissions Data'!A:A, 'Tracked Data'!B223, 'Emissions Data'!BF:BF)</f>
        <v>0</v>
      </c>
      <c r="P223" s="45">
        <f>SUMIF('Domicile Data'!A:A, 'Tracked Data'!B223, 'Domicile Data'!I:I)</f>
        <v>0</v>
      </c>
      <c r="Q223" s="45">
        <f>SUMIF('Emissions Data'!A:A, 'Tracked Data'!B223, 'Emissions Data'!BN:BN)</f>
        <v>0</v>
      </c>
      <c r="R223" s="45">
        <f>SUMIF('Domicile Data'!A:A, 'Tracked Data'!B223, 'Domicile Data'!J:J)</f>
        <v>0</v>
      </c>
      <c r="S223" s="45">
        <f>SUMIF('Emissions Data'!A:A, 'Tracked Data'!B223, 'Emissions Data'!BV:BV)</f>
        <v>0</v>
      </c>
      <c r="T223" s="45">
        <f>SUMIF('Domicile Data'!A:A, 'Tracked Data'!B223, 'Domicile Data'!K:K)</f>
        <v>0</v>
      </c>
      <c r="U223" s="30">
        <f>SUMIF('Emissions Data'!A:A, 'Tracked Data'!B223, 'Emissions Data'!CD:CD)</f>
        <v>0</v>
      </c>
      <c r="V223" s="30">
        <f>SUMIF('Domicile Data'!A:A, 'Tracked Data'!B223, 'Domicile Data'!L:L)</f>
        <v>0</v>
      </c>
      <c r="W223" s="30">
        <f>SUMIF('Emissions Data'!A:A, 'Tracked Data'!B223, 'Emissions Data'!CL:CL)</f>
        <v>0</v>
      </c>
      <c r="X223" s="30">
        <f>SUMIF('Domicile Data'!A:A, 'Tracked Data'!B223, 'Domicile Data'!M:M)</f>
        <v>0</v>
      </c>
      <c r="Y223" s="30">
        <f>SUMIF('Emissions Data'!A:A, 'Tracked Data'!B223, 'Emissions Data'!CT:CT)</f>
        <v>0</v>
      </c>
      <c r="Z223" s="30">
        <f>SUMIF('Domicile Data'!A:A, 'Tracked Data'!B223, 'Domicile Data'!N:N)</f>
        <v>0</v>
      </c>
      <c r="AA223" s="30">
        <f>SUMIF('Emissions Data'!A:A, 'Tracked Data'!B223, 'Emissions Data'!DB:DB)</f>
        <v>0</v>
      </c>
      <c r="AB223" s="30">
        <f>SUMIF('Domicile Data'!A:A, 'Tracked Data'!B223, 'Domicile Data'!O:O)</f>
        <v>0</v>
      </c>
      <c r="AC223" s="30">
        <f>SUMIF('Emissions Data'!A:A, 'Tracked Data'!B223, 'Emissions Data'!DJ:DJ)</f>
        <v>0</v>
      </c>
      <c r="AD223" s="30">
        <f>SUMIF('Domicile Data'!A:A, 'Tracked Data'!B223, 'Domicile Data'!P:P)</f>
        <v>0</v>
      </c>
      <c r="AE223" s="30">
        <f>SUMIF('Emissions Data'!A:A, 'Tracked Data'!B223, 'Emissions Data'!DR:DR)</f>
        <v>0</v>
      </c>
      <c r="AF223" s="30">
        <f>SUMIF('Domicile Data'!A:A, 'Tracked Data'!B223, 'Domicile Data'!Q:Q)</f>
        <v>0</v>
      </c>
    </row>
    <row r="224" spans="2:32" x14ac:dyDescent="0.25">
      <c r="B224" t="s">
        <v>209</v>
      </c>
      <c r="C224" s="45">
        <f>SUMIF('Emissions Data'!A:A, 'Tracked Data'!B224, 'Emissions Data'!J:J)</f>
        <v>0</v>
      </c>
      <c r="D224" s="45">
        <f>SUMIF('Domicile Data'!A:A, 'Tracked Data'!B224, 'Domicile Data'!C:C)</f>
        <v>0</v>
      </c>
      <c r="E224" s="45">
        <f>SUMIF('Emissions Data'!A:A, 'Tracked Data'!B224, 'Emissions Data'!R:R)</f>
        <v>0</v>
      </c>
      <c r="F224" s="45">
        <f>SUMIF('Domicile Data'!A:A, 'Tracked Data'!B224, 'Domicile Data'!D:D)</f>
        <v>0</v>
      </c>
      <c r="G224" s="45">
        <f>SUMIF('Emissions Data'!A:A, 'Tracked Data'!B224, 'Emissions Data'!Z:Z)</f>
        <v>0</v>
      </c>
      <c r="H224" s="45">
        <f>SUMIF('Domicile Data'!A:A, 'Tracked Data'!B224, 'Domicile Data'!E:E)</f>
        <v>0</v>
      </c>
      <c r="I224" s="45">
        <f>SUMIF('Emissions Data'!A:A, 'Tracked Data'!B224, 'Emissions Data'!AH:AH)</f>
        <v>0</v>
      </c>
      <c r="J224" s="45">
        <f>SUMIF('Domicile Data'!A:A, 'Tracked Data'!B224, 'Domicile Data'!F:F)</f>
        <v>0</v>
      </c>
      <c r="K224" s="45">
        <f>SUMIF('Emissions Data'!A:A, 'Tracked Data'!B224, 'Emissions Data'!AP:AP)</f>
        <v>0</v>
      </c>
      <c r="L224" s="45">
        <f>SUMIF('Domicile Data'!A:A, 'Tracked Data'!B224, 'Domicile Data'!G:G)</f>
        <v>0</v>
      </c>
      <c r="M224" s="45">
        <f>SUMIF('Emissions Data'!A:A, 'Tracked Data'!B224, 'Emissions Data'!AX:AX)</f>
        <v>0.50519512440000014</v>
      </c>
      <c r="N224" s="45">
        <f>SUMIF('Domicile Data'!A:A, 'Tracked Data'!B224, 'Domicile Data'!H:H)</f>
        <v>1</v>
      </c>
      <c r="O224" s="45">
        <f>SUMIF('Emissions Data'!A:A, 'Tracked Data'!B224, 'Emissions Data'!BF:BF)</f>
        <v>0.50519512440000014</v>
      </c>
      <c r="P224" s="45">
        <f>SUMIF('Domicile Data'!A:A, 'Tracked Data'!B224, 'Domicile Data'!I:I)</f>
        <v>1</v>
      </c>
      <c r="Q224" s="45">
        <f>SUMIF('Emissions Data'!A:A, 'Tracked Data'!B224, 'Emissions Data'!BN:BN)</f>
        <v>0</v>
      </c>
      <c r="R224" s="45">
        <f>SUMIF('Domicile Data'!A:A, 'Tracked Data'!B224, 'Domicile Data'!J:J)</f>
        <v>0</v>
      </c>
      <c r="S224" s="45">
        <f>SUMIF('Emissions Data'!A:A, 'Tracked Data'!B224, 'Emissions Data'!BV:BV)</f>
        <v>0</v>
      </c>
      <c r="T224" s="45">
        <f>SUMIF('Domicile Data'!A:A, 'Tracked Data'!B224, 'Domicile Data'!K:K)</f>
        <v>0</v>
      </c>
      <c r="U224" s="30">
        <f>SUMIF('Emissions Data'!A:A, 'Tracked Data'!B224, 'Emissions Data'!CD:CD)</f>
        <v>0</v>
      </c>
      <c r="V224" s="30">
        <f>SUMIF('Domicile Data'!A:A, 'Tracked Data'!B224, 'Domicile Data'!L:L)</f>
        <v>0</v>
      </c>
      <c r="W224" s="30">
        <f>SUMIF('Emissions Data'!A:A, 'Tracked Data'!B224, 'Emissions Data'!CL:CL)</f>
        <v>0</v>
      </c>
      <c r="X224" s="30">
        <f>SUMIF('Domicile Data'!A:A, 'Tracked Data'!B224, 'Domicile Data'!M:M)</f>
        <v>0</v>
      </c>
      <c r="Y224" s="30">
        <f>SUMIF('Emissions Data'!A:A, 'Tracked Data'!B224, 'Emissions Data'!CT:CT)</f>
        <v>0</v>
      </c>
      <c r="Z224" s="30">
        <f>SUMIF('Domicile Data'!A:A, 'Tracked Data'!B224, 'Domicile Data'!N:N)</f>
        <v>0</v>
      </c>
      <c r="AA224" s="30">
        <f>SUMIF('Emissions Data'!A:A, 'Tracked Data'!B224, 'Emissions Data'!DB:DB)</f>
        <v>0</v>
      </c>
      <c r="AB224" s="30">
        <f>SUMIF('Domicile Data'!A:A, 'Tracked Data'!B224, 'Domicile Data'!O:O)</f>
        <v>0</v>
      </c>
      <c r="AC224" s="30">
        <f>SUMIF('Emissions Data'!A:A, 'Tracked Data'!B224, 'Emissions Data'!DJ:DJ)</f>
        <v>0</v>
      </c>
      <c r="AD224" s="30">
        <f>SUMIF('Domicile Data'!A:A, 'Tracked Data'!B224, 'Domicile Data'!P:P)</f>
        <v>0</v>
      </c>
      <c r="AE224" s="30">
        <f>SUMIF('Emissions Data'!A:A, 'Tracked Data'!B224, 'Emissions Data'!DR:DR)</f>
        <v>0</v>
      </c>
      <c r="AF224" s="30">
        <f>SUMIF('Domicile Data'!A:A, 'Tracked Data'!B224, 'Domicile Data'!Q:Q)</f>
        <v>0</v>
      </c>
    </row>
    <row r="225" spans="2:32" x14ac:dyDescent="0.25">
      <c r="B225" t="s">
        <v>210</v>
      </c>
      <c r="C225" s="45">
        <f>SUMIF('Emissions Data'!A:A, 'Tracked Data'!B225, 'Emissions Data'!J:J)</f>
        <v>0</v>
      </c>
      <c r="D225" s="45">
        <f>SUMIF('Domicile Data'!A:A, 'Tracked Data'!B225, 'Domicile Data'!C:C)</f>
        <v>0</v>
      </c>
      <c r="E225" s="45">
        <f>SUMIF('Emissions Data'!A:A, 'Tracked Data'!B225, 'Emissions Data'!R:R)</f>
        <v>0</v>
      </c>
      <c r="F225" s="45">
        <f>SUMIF('Domicile Data'!A:A, 'Tracked Data'!B225, 'Domicile Data'!D:D)</f>
        <v>0</v>
      </c>
      <c r="G225" s="45">
        <f>SUMIF('Emissions Data'!A:A, 'Tracked Data'!B225, 'Emissions Data'!Z:Z)</f>
        <v>0</v>
      </c>
      <c r="H225" s="45">
        <f>SUMIF('Domicile Data'!A:A, 'Tracked Data'!B225, 'Domicile Data'!E:E)</f>
        <v>0</v>
      </c>
      <c r="I225" s="45">
        <f>SUMIF('Emissions Data'!A:A, 'Tracked Data'!B225, 'Emissions Data'!AH:AH)</f>
        <v>0</v>
      </c>
      <c r="J225" s="45">
        <f>SUMIF('Domicile Data'!A:A, 'Tracked Data'!B225, 'Domicile Data'!F:F)</f>
        <v>0</v>
      </c>
      <c r="K225" s="45">
        <f>SUMIF('Emissions Data'!A:A, 'Tracked Data'!B225, 'Emissions Data'!AP:AP)</f>
        <v>0</v>
      </c>
      <c r="L225" s="45">
        <f>SUMIF('Domicile Data'!A:A, 'Tracked Data'!B225, 'Domicile Data'!G:G)</f>
        <v>0</v>
      </c>
      <c r="M225" s="45">
        <f>SUMIF('Emissions Data'!A:A, 'Tracked Data'!B225, 'Emissions Data'!AX:AX)</f>
        <v>0</v>
      </c>
      <c r="N225" s="45">
        <f>SUMIF('Domicile Data'!A:A, 'Tracked Data'!B225, 'Domicile Data'!H:H)</f>
        <v>0</v>
      </c>
      <c r="O225" s="45">
        <f>SUMIF('Emissions Data'!A:A, 'Tracked Data'!B225, 'Emissions Data'!BF:BF)</f>
        <v>0</v>
      </c>
      <c r="P225" s="45">
        <f>SUMIF('Domicile Data'!A:A, 'Tracked Data'!B225, 'Domicile Data'!I:I)</f>
        <v>0</v>
      </c>
      <c r="Q225" s="45">
        <f>SUMIF('Emissions Data'!A:A, 'Tracked Data'!B225, 'Emissions Data'!BN:BN)</f>
        <v>0</v>
      </c>
      <c r="R225" s="45">
        <f>SUMIF('Domicile Data'!A:A, 'Tracked Data'!B225, 'Domicile Data'!J:J)</f>
        <v>0</v>
      </c>
      <c r="S225" s="45">
        <f>SUMIF('Emissions Data'!A:A, 'Tracked Data'!B225, 'Emissions Data'!BV:BV)</f>
        <v>0</v>
      </c>
      <c r="T225" s="45">
        <f>SUMIF('Domicile Data'!A:A, 'Tracked Data'!B225, 'Domicile Data'!K:K)</f>
        <v>0</v>
      </c>
      <c r="U225" s="30">
        <f>SUMIF('Emissions Data'!A:A, 'Tracked Data'!B225, 'Emissions Data'!CD:CD)</f>
        <v>0</v>
      </c>
      <c r="V225" s="30">
        <f>SUMIF('Domicile Data'!A:A, 'Tracked Data'!B225, 'Domicile Data'!L:L)</f>
        <v>0</v>
      </c>
      <c r="W225" s="30">
        <f>SUMIF('Emissions Data'!A:A, 'Tracked Data'!B225, 'Emissions Data'!CL:CL)</f>
        <v>0</v>
      </c>
      <c r="X225" s="30">
        <f>SUMIF('Domicile Data'!A:A, 'Tracked Data'!B225, 'Domicile Data'!M:M)</f>
        <v>0</v>
      </c>
      <c r="Y225" s="30">
        <f>SUMIF('Emissions Data'!A:A, 'Tracked Data'!B225, 'Emissions Data'!CT:CT)</f>
        <v>0</v>
      </c>
      <c r="Z225" s="30">
        <f>SUMIF('Domicile Data'!A:A, 'Tracked Data'!B225, 'Domicile Data'!N:N)</f>
        <v>0</v>
      </c>
      <c r="AA225" s="30">
        <f>SUMIF('Emissions Data'!A:A, 'Tracked Data'!B225, 'Emissions Data'!DB:DB)</f>
        <v>0</v>
      </c>
      <c r="AB225" s="30">
        <f>SUMIF('Domicile Data'!A:A, 'Tracked Data'!B225, 'Domicile Data'!O:O)</f>
        <v>0</v>
      </c>
      <c r="AC225" s="30">
        <f>SUMIF('Emissions Data'!A:A, 'Tracked Data'!B225, 'Emissions Data'!DJ:DJ)</f>
        <v>0</v>
      </c>
      <c r="AD225" s="30">
        <f>SUMIF('Domicile Data'!A:A, 'Tracked Data'!B225, 'Domicile Data'!P:P)</f>
        <v>0</v>
      </c>
      <c r="AE225" s="30">
        <f>SUMIF('Emissions Data'!A:A, 'Tracked Data'!B225, 'Emissions Data'!DR:DR)</f>
        <v>0</v>
      </c>
      <c r="AF225" s="30">
        <f>SUMIF('Domicile Data'!A:A, 'Tracked Data'!B225, 'Domicile Data'!Q:Q)</f>
        <v>0</v>
      </c>
    </row>
    <row r="226" spans="2:32" x14ac:dyDescent="0.25">
      <c r="B226" t="s">
        <v>211</v>
      </c>
      <c r="C226" s="45">
        <f>SUMIF('Emissions Data'!A:A, 'Tracked Data'!B226, 'Emissions Data'!J:J)</f>
        <v>21.071966759999999</v>
      </c>
      <c r="D226" s="45">
        <f>SUMIF('Domicile Data'!A:A, 'Tracked Data'!B226, 'Domicile Data'!C:C)</f>
        <v>65</v>
      </c>
      <c r="E226" s="45">
        <f>SUMIF('Emissions Data'!A:A, 'Tracked Data'!B226, 'Emissions Data'!R:R)</f>
        <v>22.092651810000003</v>
      </c>
      <c r="F226" s="45">
        <f>SUMIF('Domicile Data'!A:A, 'Tracked Data'!B226, 'Domicile Data'!D:D)</f>
        <v>71</v>
      </c>
      <c r="G226" s="45">
        <f>SUMIF('Emissions Data'!A:A, 'Tracked Data'!B226, 'Emissions Data'!Z:Z)</f>
        <v>25.403127660000003</v>
      </c>
      <c r="H226" s="45">
        <f>SUMIF('Domicile Data'!A:A, 'Tracked Data'!B226, 'Domicile Data'!E:E)</f>
        <v>81</v>
      </c>
      <c r="I226" s="45">
        <f>SUMIF('Emissions Data'!A:A, 'Tracked Data'!B226, 'Emissions Data'!AH:AH)</f>
        <v>26.300741364</v>
      </c>
      <c r="J226" s="45">
        <f>SUMIF('Domicile Data'!A:A, 'Tracked Data'!B226, 'Domicile Data'!F:F)</f>
        <v>86</v>
      </c>
      <c r="K226" s="45">
        <f>SUMIF('Emissions Data'!A:A, 'Tracked Data'!B226, 'Emissions Data'!AP:AP)</f>
        <v>25.836302664000005</v>
      </c>
      <c r="L226" s="45">
        <f>SUMIF('Domicile Data'!A:A, 'Tracked Data'!B226, 'Domicile Data'!G:G)</f>
        <v>86</v>
      </c>
      <c r="M226" s="45">
        <f>SUMIF('Emissions Data'!A:A, 'Tracked Data'!B226, 'Emissions Data'!AX:AX)</f>
        <v>15.718373028</v>
      </c>
      <c r="N226" s="45">
        <f>SUMIF('Domicile Data'!A:A, 'Tracked Data'!B226, 'Domicile Data'!H:H)</f>
        <v>53</v>
      </c>
      <c r="O226" s="45">
        <f>SUMIF('Emissions Data'!A:A, 'Tracked Data'!B226, 'Emissions Data'!BF:BF)</f>
        <v>13.345788420000002</v>
      </c>
      <c r="P226" s="45">
        <f>SUMIF('Domicile Data'!A:A, 'Tracked Data'!B226, 'Domicile Data'!I:I)</f>
        <v>45</v>
      </c>
      <c r="Q226" s="45">
        <f>SUMIF('Emissions Data'!A:A, 'Tracked Data'!B226, 'Emissions Data'!BN:BN)</f>
        <v>0</v>
      </c>
      <c r="R226" s="45">
        <f>SUMIF('Domicile Data'!A:A, 'Tracked Data'!B226, 'Domicile Data'!J:J)</f>
        <v>0</v>
      </c>
      <c r="S226" s="45">
        <f>SUMIF('Emissions Data'!A:A, 'Tracked Data'!B226, 'Emissions Data'!BV:BV)</f>
        <v>0</v>
      </c>
      <c r="T226" s="45">
        <f>SUMIF('Domicile Data'!A:A, 'Tracked Data'!B226, 'Domicile Data'!K:K)</f>
        <v>0</v>
      </c>
      <c r="U226" s="30">
        <f>SUMIF('Emissions Data'!A:A, 'Tracked Data'!B226, 'Emissions Data'!CD:CD)</f>
        <v>0</v>
      </c>
      <c r="V226" s="30">
        <f>SUMIF('Domicile Data'!A:A, 'Tracked Data'!B226, 'Domicile Data'!L:L)</f>
        <v>0</v>
      </c>
      <c r="W226" s="30">
        <f>SUMIF('Emissions Data'!A:A, 'Tracked Data'!B226, 'Emissions Data'!CL:CL)</f>
        <v>0</v>
      </c>
      <c r="X226" s="30">
        <f>SUMIF('Domicile Data'!A:A, 'Tracked Data'!B226, 'Domicile Data'!M:M)</f>
        <v>0</v>
      </c>
      <c r="Y226" s="30">
        <f>SUMIF('Emissions Data'!A:A, 'Tracked Data'!B226, 'Emissions Data'!CT:CT)</f>
        <v>0</v>
      </c>
      <c r="Z226" s="30">
        <f>SUMIF('Domicile Data'!A:A, 'Tracked Data'!B226, 'Domicile Data'!N:N)</f>
        <v>0</v>
      </c>
      <c r="AA226" s="30">
        <f>SUMIF('Emissions Data'!A:A, 'Tracked Data'!B226, 'Emissions Data'!DB:DB)</f>
        <v>0</v>
      </c>
      <c r="AB226" s="30">
        <f>SUMIF('Domicile Data'!A:A, 'Tracked Data'!B226, 'Domicile Data'!O:O)</f>
        <v>0</v>
      </c>
      <c r="AC226" s="30">
        <f>SUMIF('Emissions Data'!A:A, 'Tracked Data'!B226, 'Emissions Data'!DJ:DJ)</f>
        <v>0</v>
      </c>
      <c r="AD226" s="30">
        <f>SUMIF('Domicile Data'!A:A, 'Tracked Data'!B226, 'Domicile Data'!P:P)</f>
        <v>0</v>
      </c>
      <c r="AE226" s="30">
        <f>SUMIF('Emissions Data'!A:A, 'Tracked Data'!B226, 'Emissions Data'!DR:DR)</f>
        <v>0</v>
      </c>
      <c r="AF226" s="30">
        <f>SUMIF('Domicile Data'!A:A, 'Tracked Data'!B226, 'Domicile Data'!Q:Q)</f>
        <v>0</v>
      </c>
    </row>
    <row r="227" spans="2:32" x14ac:dyDescent="0.25">
      <c r="B227" t="s">
        <v>212</v>
      </c>
      <c r="C227" s="45">
        <f>SUMIF('Emissions Data'!A:A, 'Tracked Data'!B227, 'Emissions Data'!J:J)</f>
        <v>44.059323744000011</v>
      </c>
      <c r="D227" s="45">
        <f>SUMIF('Domicile Data'!A:A, 'Tracked Data'!B227, 'Domicile Data'!C:C)</f>
        <v>76</v>
      </c>
      <c r="E227" s="45">
        <f>SUMIF('Emissions Data'!A:A, 'Tracked Data'!B227, 'Emissions Data'!R:R)</f>
        <v>39.507574410000011</v>
      </c>
      <c r="F227" s="45">
        <f>SUMIF('Domicile Data'!A:A, 'Tracked Data'!B227, 'Domicile Data'!D:D)</f>
        <v>71</v>
      </c>
      <c r="G227" s="45">
        <f>SUMIF('Emissions Data'!A:A, 'Tracked Data'!B227, 'Emissions Data'!Z:Z)</f>
        <v>34.210902060000009</v>
      </c>
      <c r="H227" s="45">
        <f>SUMIF('Domicile Data'!A:A, 'Tracked Data'!B227, 'Domicile Data'!E:E)</f>
        <v>61</v>
      </c>
      <c r="I227" s="45">
        <f>SUMIF('Emissions Data'!A:A, 'Tracked Data'!B227, 'Emissions Data'!AH:AH)</f>
        <v>35.001127296000007</v>
      </c>
      <c r="J227" s="45">
        <f>SUMIF('Domicile Data'!A:A, 'Tracked Data'!B227, 'Domicile Data'!F:F)</f>
        <v>64</v>
      </c>
      <c r="K227" s="45">
        <f>SUMIF('Emissions Data'!A:A, 'Tracked Data'!B227, 'Emissions Data'!AP:AP)</f>
        <v>29.547934020000007</v>
      </c>
      <c r="L227" s="45">
        <f>SUMIF('Domicile Data'!A:A, 'Tracked Data'!B227, 'Domicile Data'!G:G)</f>
        <v>55</v>
      </c>
      <c r="M227" s="45">
        <f>SUMIF('Emissions Data'!A:A, 'Tracked Data'!B227, 'Emissions Data'!AX:AX)</f>
        <v>21.214081440000005</v>
      </c>
      <c r="N227" s="45">
        <f>SUMIF('Domicile Data'!A:A, 'Tracked Data'!B227, 'Domicile Data'!H:H)</f>
        <v>40</v>
      </c>
      <c r="O227" s="45">
        <f>SUMIF('Emissions Data'!A:A, 'Tracked Data'!B227, 'Emissions Data'!BF:BF)</f>
        <v>21.214081440000005</v>
      </c>
      <c r="P227" s="45">
        <f>SUMIF('Domicile Data'!A:A, 'Tracked Data'!B227, 'Domicile Data'!I:I)</f>
        <v>40</v>
      </c>
      <c r="Q227" s="45">
        <f>SUMIF('Emissions Data'!A:A, 'Tracked Data'!B227, 'Emissions Data'!BN:BN)</f>
        <v>0</v>
      </c>
      <c r="R227" s="45">
        <f>SUMIF('Domicile Data'!A:A, 'Tracked Data'!B227, 'Domicile Data'!J:J)</f>
        <v>0</v>
      </c>
      <c r="S227" s="45">
        <f>SUMIF('Emissions Data'!A:A, 'Tracked Data'!B227, 'Emissions Data'!BV:BV)</f>
        <v>0</v>
      </c>
      <c r="T227" s="45">
        <f>SUMIF('Domicile Data'!A:A, 'Tracked Data'!B227, 'Domicile Data'!K:K)</f>
        <v>0</v>
      </c>
      <c r="U227" s="30">
        <f>SUMIF('Emissions Data'!A:A, 'Tracked Data'!B227, 'Emissions Data'!CD:CD)</f>
        <v>0</v>
      </c>
      <c r="V227" s="30">
        <f>SUMIF('Domicile Data'!A:A, 'Tracked Data'!B227, 'Domicile Data'!L:L)</f>
        <v>0</v>
      </c>
      <c r="W227" s="30">
        <f>SUMIF('Emissions Data'!A:A, 'Tracked Data'!B227, 'Emissions Data'!CL:CL)</f>
        <v>0</v>
      </c>
      <c r="X227" s="30">
        <f>SUMIF('Domicile Data'!A:A, 'Tracked Data'!B227, 'Domicile Data'!M:M)</f>
        <v>0</v>
      </c>
      <c r="Y227" s="30">
        <f>SUMIF('Emissions Data'!A:A, 'Tracked Data'!B227, 'Emissions Data'!CT:CT)</f>
        <v>0</v>
      </c>
      <c r="Z227" s="30">
        <f>SUMIF('Domicile Data'!A:A, 'Tracked Data'!B227, 'Domicile Data'!N:N)</f>
        <v>0</v>
      </c>
      <c r="AA227" s="30">
        <f>SUMIF('Emissions Data'!A:A, 'Tracked Data'!B227, 'Emissions Data'!DB:DB)</f>
        <v>0</v>
      </c>
      <c r="AB227" s="30">
        <f>SUMIF('Domicile Data'!A:A, 'Tracked Data'!B227, 'Domicile Data'!O:O)</f>
        <v>0</v>
      </c>
      <c r="AC227" s="30">
        <f>SUMIF('Emissions Data'!A:A, 'Tracked Data'!B227, 'Emissions Data'!DJ:DJ)</f>
        <v>0</v>
      </c>
      <c r="AD227" s="30">
        <f>SUMIF('Domicile Data'!A:A, 'Tracked Data'!B227, 'Domicile Data'!P:P)</f>
        <v>0</v>
      </c>
      <c r="AE227" s="30">
        <f>SUMIF('Emissions Data'!A:A, 'Tracked Data'!B227, 'Emissions Data'!DR:DR)</f>
        <v>0</v>
      </c>
      <c r="AF227" s="30">
        <f>SUMIF('Domicile Data'!A:A, 'Tracked Data'!B227, 'Domicile Data'!Q:Q)</f>
        <v>0</v>
      </c>
    </row>
    <row r="228" spans="2:32" x14ac:dyDescent="0.25">
      <c r="B228" t="s">
        <v>213</v>
      </c>
      <c r="C228" s="45">
        <f>SUMIF('Emissions Data'!A:A, 'Tracked Data'!B228, 'Emissions Data'!J:J)</f>
        <v>110.50587264000002</v>
      </c>
      <c r="D228" s="45">
        <f>SUMIF('Domicile Data'!A:A, 'Tracked Data'!B228, 'Domicile Data'!C:C)</f>
        <v>160</v>
      </c>
      <c r="E228" s="45">
        <f>SUMIF('Emissions Data'!A:A, 'Tracked Data'!B228, 'Emissions Data'!R:R)</f>
        <v>124.62954468000004</v>
      </c>
      <c r="F228" s="45">
        <f>SUMIF('Domicile Data'!A:A, 'Tracked Data'!B228, 'Domicile Data'!D:D)</f>
        <v>188</v>
      </c>
      <c r="G228" s="45">
        <f>SUMIF('Emissions Data'!A:A, 'Tracked Data'!B228, 'Emissions Data'!Z:Z)</f>
        <v>139.64394774000004</v>
      </c>
      <c r="H228" s="45">
        <f>SUMIF('Domicile Data'!A:A, 'Tracked Data'!B228, 'Domicile Data'!E:E)</f>
        <v>209</v>
      </c>
      <c r="I228" s="45">
        <f>SUMIF('Emissions Data'!A:A, 'Tracked Data'!B228, 'Emissions Data'!AH:AH)</f>
        <v>140.733325584</v>
      </c>
      <c r="J228" s="45">
        <f>SUMIF('Domicile Data'!A:A, 'Tracked Data'!B228, 'Domicile Data'!F:F)</f>
        <v>216</v>
      </c>
      <c r="K228" s="45">
        <f>SUMIF('Emissions Data'!A:A, 'Tracked Data'!B228, 'Emissions Data'!AP:AP)</f>
        <v>123.52728073200002</v>
      </c>
      <c r="L228" s="45">
        <f>SUMIF('Domicile Data'!A:A, 'Tracked Data'!B228, 'Domicile Data'!G:G)</f>
        <v>193</v>
      </c>
      <c r="M228" s="45">
        <f>SUMIF('Emissions Data'!A:A, 'Tracked Data'!B228, 'Emissions Data'!AX:AX)</f>
        <v>101.725833636</v>
      </c>
      <c r="N228" s="45">
        <f>SUMIF('Domicile Data'!A:A, 'Tracked Data'!B228, 'Domicile Data'!H:H)</f>
        <v>161</v>
      </c>
      <c r="O228" s="45">
        <f>SUMIF('Emissions Data'!A:A, 'Tracked Data'!B228, 'Emissions Data'!BF:BF)</f>
        <v>72.661309740000007</v>
      </c>
      <c r="P228" s="45">
        <f>SUMIF('Domicile Data'!A:A, 'Tracked Data'!B228, 'Domicile Data'!I:I)</f>
        <v>115</v>
      </c>
      <c r="Q228" s="45">
        <f>SUMIF('Emissions Data'!A:A, 'Tracked Data'!B228, 'Emissions Data'!BN:BN)</f>
        <v>0</v>
      </c>
      <c r="R228" s="45">
        <f>SUMIF('Domicile Data'!A:A, 'Tracked Data'!B228, 'Domicile Data'!J:J)</f>
        <v>0</v>
      </c>
      <c r="S228" s="45">
        <f>SUMIF('Emissions Data'!A:A, 'Tracked Data'!B228, 'Emissions Data'!BV:BV)</f>
        <v>0</v>
      </c>
      <c r="T228" s="45">
        <f>SUMIF('Domicile Data'!A:A, 'Tracked Data'!B228, 'Domicile Data'!K:K)</f>
        <v>0</v>
      </c>
      <c r="U228" s="30">
        <f>SUMIF('Emissions Data'!A:A, 'Tracked Data'!B228, 'Emissions Data'!CD:CD)</f>
        <v>0</v>
      </c>
      <c r="V228" s="30">
        <f>SUMIF('Domicile Data'!A:A, 'Tracked Data'!B228, 'Domicile Data'!L:L)</f>
        <v>0</v>
      </c>
      <c r="W228" s="30">
        <f>SUMIF('Emissions Data'!A:A, 'Tracked Data'!B228, 'Emissions Data'!CL:CL)</f>
        <v>0</v>
      </c>
      <c r="X228" s="30">
        <f>SUMIF('Domicile Data'!A:A, 'Tracked Data'!B228, 'Domicile Data'!M:M)</f>
        <v>0</v>
      </c>
      <c r="Y228" s="30">
        <f>SUMIF('Emissions Data'!A:A, 'Tracked Data'!B228, 'Emissions Data'!CT:CT)</f>
        <v>0</v>
      </c>
      <c r="Z228" s="30">
        <f>SUMIF('Domicile Data'!A:A, 'Tracked Data'!B228, 'Domicile Data'!N:N)</f>
        <v>0</v>
      </c>
      <c r="AA228" s="30">
        <f>SUMIF('Emissions Data'!A:A, 'Tracked Data'!B228, 'Emissions Data'!DB:DB)</f>
        <v>0</v>
      </c>
      <c r="AB228" s="30">
        <f>SUMIF('Domicile Data'!A:A, 'Tracked Data'!B228, 'Domicile Data'!O:O)</f>
        <v>0</v>
      </c>
      <c r="AC228" s="30">
        <f>SUMIF('Emissions Data'!A:A, 'Tracked Data'!B228, 'Emissions Data'!DJ:DJ)</f>
        <v>0</v>
      </c>
      <c r="AD228" s="30">
        <f>SUMIF('Domicile Data'!A:A, 'Tracked Data'!B228, 'Domicile Data'!P:P)</f>
        <v>0</v>
      </c>
      <c r="AE228" s="30">
        <f>SUMIF('Emissions Data'!A:A, 'Tracked Data'!B228, 'Emissions Data'!DR:DR)</f>
        <v>0</v>
      </c>
      <c r="AF228" s="30">
        <f>SUMIF('Domicile Data'!A:A, 'Tracked Data'!B228, 'Domicile Data'!Q:Q)</f>
        <v>0</v>
      </c>
    </row>
    <row r="229" spans="2:32" x14ac:dyDescent="0.25">
      <c r="B229" t="s">
        <v>214</v>
      </c>
      <c r="C229" s="45">
        <f>SUMIF('Emissions Data'!A:A, 'Tracked Data'!B229, 'Emissions Data'!J:J)</f>
        <v>13.430314512000001</v>
      </c>
      <c r="D229" s="45">
        <f>SUMIF('Domicile Data'!A:A, 'Tracked Data'!B229, 'Domicile Data'!C:C)</f>
        <v>18</v>
      </c>
      <c r="E229" s="45">
        <f>SUMIF('Emissions Data'!A:A, 'Tracked Data'!B229, 'Emissions Data'!R:R)</f>
        <v>12.174759270000003</v>
      </c>
      <c r="F229" s="45">
        <f>SUMIF('Domicile Data'!A:A, 'Tracked Data'!B229, 'Domicile Data'!D:D)</f>
        <v>17</v>
      </c>
      <c r="G229" s="45">
        <f>SUMIF('Emissions Data'!A:A, 'Tracked Data'!B229, 'Emissions Data'!Z:Z)</f>
        <v>16.601677380000005</v>
      </c>
      <c r="H229" s="45">
        <f>SUMIF('Domicile Data'!A:A, 'Tracked Data'!B229, 'Domicile Data'!E:E)</f>
        <v>23</v>
      </c>
      <c r="I229" s="45">
        <f>SUMIF('Emissions Data'!A:A, 'Tracked Data'!B229, 'Emissions Data'!AH:AH)</f>
        <v>15.485105988000001</v>
      </c>
      <c r="J229" s="45">
        <f>SUMIF('Domicile Data'!A:A, 'Tracked Data'!B229, 'Domicile Data'!F:F)</f>
        <v>22</v>
      </c>
      <c r="K229" s="45">
        <f>SUMIF('Emissions Data'!A:A, 'Tracked Data'!B229, 'Emissions Data'!AP:AP)</f>
        <v>14.520219084000004</v>
      </c>
      <c r="L229" s="45">
        <f>SUMIF('Domicile Data'!A:A, 'Tracked Data'!B229, 'Domicile Data'!G:G)</f>
        <v>21</v>
      </c>
      <c r="M229" s="45">
        <f>SUMIF('Emissions Data'!A:A, 'Tracked Data'!B229, 'Emissions Data'!AX:AX)</f>
        <v>10.238702940000001</v>
      </c>
      <c r="N229" s="45">
        <f>SUMIF('Domicile Data'!A:A, 'Tracked Data'!B229, 'Domicile Data'!H:H)</f>
        <v>15</v>
      </c>
      <c r="O229" s="45">
        <f>SUMIF('Emissions Data'!A:A, 'Tracked Data'!B229, 'Emissions Data'!BF:BF)</f>
        <v>8.8735425480000014</v>
      </c>
      <c r="P229" s="45">
        <f>SUMIF('Domicile Data'!A:A, 'Tracked Data'!B229, 'Domicile Data'!I:I)</f>
        <v>13</v>
      </c>
      <c r="Q229" s="45">
        <f>SUMIF('Emissions Data'!A:A, 'Tracked Data'!B229, 'Emissions Data'!BN:BN)</f>
        <v>0</v>
      </c>
      <c r="R229" s="45">
        <f>SUMIF('Domicile Data'!A:A, 'Tracked Data'!B229, 'Domicile Data'!J:J)</f>
        <v>0</v>
      </c>
      <c r="S229" s="45">
        <f>SUMIF('Emissions Data'!A:A, 'Tracked Data'!B229, 'Emissions Data'!BV:BV)</f>
        <v>0</v>
      </c>
      <c r="T229" s="45">
        <f>SUMIF('Domicile Data'!A:A, 'Tracked Data'!B229, 'Domicile Data'!K:K)</f>
        <v>0</v>
      </c>
      <c r="U229" s="30">
        <f>SUMIF('Emissions Data'!A:A, 'Tracked Data'!B229, 'Emissions Data'!CD:CD)</f>
        <v>0</v>
      </c>
      <c r="V229" s="30">
        <f>SUMIF('Domicile Data'!A:A, 'Tracked Data'!B229, 'Domicile Data'!L:L)</f>
        <v>0</v>
      </c>
      <c r="W229" s="30">
        <f>SUMIF('Emissions Data'!A:A, 'Tracked Data'!B229, 'Emissions Data'!CL:CL)</f>
        <v>0</v>
      </c>
      <c r="X229" s="30">
        <f>SUMIF('Domicile Data'!A:A, 'Tracked Data'!B229, 'Domicile Data'!M:M)</f>
        <v>0</v>
      </c>
      <c r="Y229" s="30">
        <f>SUMIF('Emissions Data'!A:A, 'Tracked Data'!B229, 'Emissions Data'!CT:CT)</f>
        <v>0</v>
      </c>
      <c r="Z229" s="30">
        <f>SUMIF('Domicile Data'!A:A, 'Tracked Data'!B229, 'Domicile Data'!N:N)</f>
        <v>0</v>
      </c>
      <c r="AA229" s="30">
        <f>SUMIF('Emissions Data'!A:A, 'Tracked Data'!B229, 'Emissions Data'!DB:DB)</f>
        <v>0</v>
      </c>
      <c r="AB229" s="30">
        <f>SUMIF('Domicile Data'!A:A, 'Tracked Data'!B229, 'Domicile Data'!O:O)</f>
        <v>0</v>
      </c>
      <c r="AC229" s="30">
        <f>SUMIF('Emissions Data'!A:A, 'Tracked Data'!B229, 'Emissions Data'!DJ:DJ)</f>
        <v>0</v>
      </c>
      <c r="AD229" s="30">
        <f>SUMIF('Domicile Data'!A:A, 'Tracked Data'!B229, 'Domicile Data'!P:P)</f>
        <v>0</v>
      </c>
      <c r="AE229" s="30">
        <f>SUMIF('Emissions Data'!A:A, 'Tracked Data'!B229, 'Emissions Data'!DR:DR)</f>
        <v>0</v>
      </c>
      <c r="AF229" s="30">
        <f>SUMIF('Domicile Data'!A:A, 'Tracked Data'!B229, 'Domicile Data'!Q:Q)</f>
        <v>0</v>
      </c>
    </row>
    <row r="230" spans="2:32" x14ac:dyDescent="0.25">
      <c r="B230" t="s">
        <v>215</v>
      </c>
      <c r="C230" s="45">
        <f>SUMIF('Emissions Data'!A:A, 'Tracked Data'!B230, 'Emissions Data'!J:J)</f>
        <v>118.928518368</v>
      </c>
      <c r="D230" s="45">
        <f>SUMIF('Domicile Data'!A:A, 'Tracked Data'!B230, 'Domicile Data'!C:C)</f>
        <v>132</v>
      </c>
      <c r="E230" s="45">
        <f>SUMIF('Emissions Data'!A:A, 'Tracked Data'!B230, 'Emissions Data'!R:R)</f>
        <v>86.478841000000031</v>
      </c>
      <c r="F230" s="45">
        <f>SUMIF('Domicile Data'!A:A, 'Tracked Data'!B230, 'Domicile Data'!D:D)</f>
        <v>100</v>
      </c>
      <c r="G230" s="45">
        <f>SUMIF('Emissions Data'!A:A, 'Tracked Data'!B230, 'Emissions Data'!Z:Z)</f>
        <v>83.674623360000027</v>
      </c>
      <c r="H230" s="45">
        <f>SUMIF('Domicile Data'!A:A, 'Tracked Data'!B230, 'Domicile Data'!E:E)</f>
        <v>96</v>
      </c>
      <c r="I230" s="45">
        <f>SUMIF('Emissions Data'!A:A, 'Tracked Data'!B230, 'Emissions Data'!AH:AH)</f>
        <v>73.095114683999995</v>
      </c>
      <c r="J230" s="45">
        <f>SUMIF('Domicile Data'!A:A, 'Tracked Data'!B230, 'Domicile Data'!F:F)</f>
        <v>86</v>
      </c>
      <c r="K230" s="45">
        <f>SUMIF('Emissions Data'!A:A, 'Tracked Data'!B230, 'Emissions Data'!AP:AP)</f>
        <v>65.124871032000016</v>
      </c>
      <c r="L230" s="45">
        <f>SUMIF('Domicile Data'!A:A, 'Tracked Data'!B230, 'Domicile Data'!G:G)</f>
        <v>78</v>
      </c>
      <c r="M230" s="45">
        <f>SUMIF('Emissions Data'!A:A, 'Tracked Data'!B230, 'Emissions Data'!AX:AX)</f>
        <v>50.278454316000001</v>
      </c>
      <c r="N230" s="45">
        <f>SUMIF('Domicile Data'!A:A, 'Tracked Data'!B230, 'Domicile Data'!H:H)</f>
        <v>61</v>
      </c>
      <c r="O230" s="45">
        <f>SUMIF('Emissions Data'!A:A, 'Tracked Data'!B230, 'Emissions Data'!BF:BF)</f>
        <v>32.145241284000001</v>
      </c>
      <c r="P230" s="45">
        <f>SUMIF('Domicile Data'!A:A, 'Tracked Data'!B230, 'Domicile Data'!I:I)</f>
        <v>39</v>
      </c>
      <c r="Q230" s="45">
        <f>SUMIF('Emissions Data'!A:A, 'Tracked Data'!B230, 'Emissions Data'!BN:BN)</f>
        <v>0</v>
      </c>
      <c r="R230" s="45">
        <f>SUMIF('Domicile Data'!A:A, 'Tracked Data'!B230, 'Domicile Data'!J:J)</f>
        <v>0</v>
      </c>
      <c r="S230" s="45">
        <f>SUMIF('Emissions Data'!A:A, 'Tracked Data'!B230, 'Emissions Data'!BV:BV)</f>
        <v>0</v>
      </c>
      <c r="T230" s="45">
        <f>SUMIF('Domicile Data'!A:A, 'Tracked Data'!B230, 'Domicile Data'!K:K)</f>
        <v>0</v>
      </c>
      <c r="U230" s="30">
        <f>SUMIF('Emissions Data'!A:A, 'Tracked Data'!B230, 'Emissions Data'!CD:CD)</f>
        <v>0</v>
      </c>
      <c r="V230" s="30">
        <f>SUMIF('Domicile Data'!A:A, 'Tracked Data'!B230, 'Domicile Data'!L:L)</f>
        <v>0</v>
      </c>
      <c r="W230" s="30">
        <f>SUMIF('Emissions Data'!A:A, 'Tracked Data'!B230, 'Emissions Data'!CL:CL)</f>
        <v>0</v>
      </c>
      <c r="X230" s="30">
        <f>SUMIF('Domicile Data'!A:A, 'Tracked Data'!B230, 'Domicile Data'!M:M)</f>
        <v>0</v>
      </c>
      <c r="Y230" s="30">
        <f>SUMIF('Emissions Data'!A:A, 'Tracked Data'!B230, 'Emissions Data'!CT:CT)</f>
        <v>0</v>
      </c>
      <c r="Z230" s="30">
        <f>SUMIF('Domicile Data'!A:A, 'Tracked Data'!B230, 'Domicile Data'!N:N)</f>
        <v>0</v>
      </c>
      <c r="AA230" s="30">
        <f>SUMIF('Emissions Data'!A:A, 'Tracked Data'!B230, 'Emissions Data'!DB:DB)</f>
        <v>0</v>
      </c>
      <c r="AB230" s="30">
        <f>SUMIF('Domicile Data'!A:A, 'Tracked Data'!B230, 'Domicile Data'!O:O)</f>
        <v>0</v>
      </c>
      <c r="AC230" s="30">
        <f>SUMIF('Emissions Data'!A:A, 'Tracked Data'!B230, 'Emissions Data'!DJ:DJ)</f>
        <v>0</v>
      </c>
      <c r="AD230" s="30">
        <f>SUMIF('Domicile Data'!A:A, 'Tracked Data'!B230, 'Domicile Data'!P:P)</f>
        <v>0</v>
      </c>
      <c r="AE230" s="30">
        <f>SUMIF('Emissions Data'!A:A, 'Tracked Data'!B230, 'Emissions Data'!DR:DR)</f>
        <v>0</v>
      </c>
      <c r="AF230" s="30">
        <f>SUMIF('Domicile Data'!A:A, 'Tracked Data'!B230, 'Domicile Data'!Q:Q)</f>
        <v>0</v>
      </c>
    </row>
    <row r="231" spans="2:32" x14ac:dyDescent="0.25">
      <c r="B231" t="s">
        <v>216</v>
      </c>
      <c r="C231" s="45">
        <f>SUMIF('Emissions Data'!A:A, 'Tracked Data'!B231, 'Emissions Data'!J:J)</f>
        <v>29.156165472000001</v>
      </c>
      <c r="D231" s="45">
        <f>SUMIF('Domicile Data'!A:A, 'Tracked Data'!B231, 'Domicile Data'!C:C)</f>
        <v>28</v>
      </c>
      <c r="E231" s="45">
        <f>SUMIF('Emissions Data'!A:A, 'Tracked Data'!B231, 'Emissions Data'!R:R)</f>
        <v>22.987830930000005</v>
      </c>
      <c r="F231" s="45">
        <f>SUMIF('Domicile Data'!A:A, 'Tracked Data'!B231, 'Domicile Data'!D:D)</f>
        <v>23</v>
      </c>
      <c r="G231" s="45">
        <f>SUMIF('Emissions Data'!A:A, 'Tracked Data'!B231, 'Emissions Data'!Z:Z)</f>
        <v>25.183891500000009</v>
      </c>
      <c r="H231" s="45">
        <f>SUMIF('Domicile Data'!A:A, 'Tracked Data'!B231, 'Domicile Data'!E:E)</f>
        <v>25</v>
      </c>
      <c r="I231" s="45">
        <f>SUMIF('Emissions Data'!A:A, 'Tracked Data'!B231, 'Emissions Data'!AH:AH)</f>
        <v>25.540156044000003</v>
      </c>
      <c r="J231" s="45">
        <f>SUMIF('Domicile Data'!A:A, 'Tracked Data'!B231, 'Domicile Data'!F:F)</f>
        <v>26</v>
      </c>
      <c r="K231" s="45">
        <f>SUMIF('Emissions Data'!A:A, 'Tracked Data'!B231, 'Emissions Data'!AP:AP)</f>
        <v>13.509541416000003</v>
      </c>
      <c r="L231" s="45">
        <f>SUMIF('Domicile Data'!A:A, 'Tracked Data'!B231, 'Domicile Data'!G:G)</f>
        <v>14</v>
      </c>
      <c r="M231" s="45">
        <f>SUMIF('Emissions Data'!A:A, 'Tracked Data'!B231, 'Emissions Data'!AX:AX)</f>
        <v>12.383851428000002</v>
      </c>
      <c r="N231" s="45">
        <f>SUMIF('Domicile Data'!A:A, 'Tracked Data'!B231, 'Domicile Data'!H:H)</f>
        <v>13</v>
      </c>
      <c r="O231" s="45">
        <f>SUMIF('Emissions Data'!A:A, 'Tracked Data'!B231, 'Emissions Data'!BF:BF)</f>
        <v>12.383851428000002</v>
      </c>
      <c r="P231" s="45">
        <f>SUMIF('Domicile Data'!A:A, 'Tracked Data'!B231, 'Domicile Data'!I:I)</f>
        <v>13</v>
      </c>
      <c r="Q231" s="45">
        <f>SUMIF('Emissions Data'!A:A, 'Tracked Data'!B231, 'Emissions Data'!BN:BN)</f>
        <v>0</v>
      </c>
      <c r="R231" s="45">
        <f>SUMIF('Domicile Data'!A:A, 'Tracked Data'!B231, 'Domicile Data'!J:J)</f>
        <v>0</v>
      </c>
      <c r="S231" s="45">
        <f>SUMIF('Emissions Data'!A:A, 'Tracked Data'!B231, 'Emissions Data'!BV:BV)</f>
        <v>0</v>
      </c>
      <c r="T231" s="45">
        <f>SUMIF('Domicile Data'!A:A, 'Tracked Data'!B231, 'Domicile Data'!K:K)</f>
        <v>0</v>
      </c>
      <c r="U231" s="30">
        <f>SUMIF('Emissions Data'!A:A, 'Tracked Data'!B231, 'Emissions Data'!CD:CD)</f>
        <v>0</v>
      </c>
      <c r="V231" s="30">
        <f>SUMIF('Domicile Data'!A:A, 'Tracked Data'!B231, 'Domicile Data'!L:L)</f>
        <v>0</v>
      </c>
      <c r="W231" s="30">
        <f>SUMIF('Emissions Data'!A:A, 'Tracked Data'!B231, 'Emissions Data'!CL:CL)</f>
        <v>0</v>
      </c>
      <c r="X231" s="30">
        <f>SUMIF('Domicile Data'!A:A, 'Tracked Data'!B231, 'Domicile Data'!M:M)</f>
        <v>0</v>
      </c>
      <c r="Y231" s="30">
        <f>SUMIF('Emissions Data'!A:A, 'Tracked Data'!B231, 'Emissions Data'!CT:CT)</f>
        <v>0</v>
      </c>
      <c r="Z231" s="30">
        <f>SUMIF('Domicile Data'!A:A, 'Tracked Data'!B231, 'Domicile Data'!N:N)</f>
        <v>0</v>
      </c>
      <c r="AA231" s="30">
        <f>SUMIF('Emissions Data'!A:A, 'Tracked Data'!B231, 'Emissions Data'!DB:DB)</f>
        <v>0</v>
      </c>
      <c r="AB231" s="30">
        <f>SUMIF('Domicile Data'!A:A, 'Tracked Data'!B231, 'Domicile Data'!O:O)</f>
        <v>0</v>
      </c>
      <c r="AC231" s="30">
        <f>SUMIF('Emissions Data'!A:A, 'Tracked Data'!B231, 'Emissions Data'!DJ:DJ)</f>
        <v>0</v>
      </c>
      <c r="AD231" s="30">
        <f>SUMIF('Domicile Data'!A:A, 'Tracked Data'!B231, 'Domicile Data'!P:P)</f>
        <v>0</v>
      </c>
      <c r="AE231" s="30">
        <f>SUMIF('Emissions Data'!A:A, 'Tracked Data'!B231, 'Emissions Data'!DR:DR)</f>
        <v>0</v>
      </c>
      <c r="AF231" s="30">
        <f>SUMIF('Domicile Data'!A:A, 'Tracked Data'!B231, 'Domicile Data'!Q:Q)</f>
        <v>0</v>
      </c>
    </row>
    <row r="232" spans="2:32" x14ac:dyDescent="0.25">
      <c r="B232" t="s">
        <v>217</v>
      </c>
      <c r="C232" s="45">
        <f>SUMIF('Emissions Data'!A:A, 'Tracked Data'!B232, 'Emissions Data'!J:J)</f>
        <v>0</v>
      </c>
      <c r="D232" s="45">
        <f>SUMIF('Domicile Data'!A:A, 'Tracked Data'!B232, 'Domicile Data'!C:C)</f>
        <v>0</v>
      </c>
      <c r="E232" s="45">
        <f>SUMIF('Emissions Data'!A:A, 'Tracked Data'!B232, 'Emissions Data'!R:R)</f>
        <v>0</v>
      </c>
      <c r="F232" s="45">
        <f>SUMIF('Domicile Data'!A:A, 'Tracked Data'!B232, 'Domicile Data'!D:D)</f>
        <v>0</v>
      </c>
      <c r="G232" s="45">
        <f>SUMIF('Emissions Data'!A:A, 'Tracked Data'!B232, 'Emissions Data'!Z:Z)</f>
        <v>0</v>
      </c>
      <c r="H232" s="45">
        <f>SUMIF('Domicile Data'!A:A, 'Tracked Data'!B232, 'Domicile Data'!E:E)</f>
        <v>0</v>
      </c>
      <c r="I232" s="45">
        <f>SUMIF('Emissions Data'!A:A, 'Tracked Data'!B232, 'Emissions Data'!AH:AH)</f>
        <v>0</v>
      </c>
      <c r="J232" s="45">
        <f>SUMIF('Domicile Data'!A:A, 'Tracked Data'!B232, 'Domicile Data'!F:F)</f>
        <v>0</v>
      </c>
      <c r="K232" s="45">
        <f>SUMIF('Emissions Data'!A:A, 'Tracked Data'!B232, 'Emissions Data'!AP:AP)</f>
        <v>0</v>
      </c>
      <c r="L232" s="45">
        <f>SUMIF('Domicile Data'!A:A, 'Tracked Data'!B232, 'Domicile Data'!G:G)</f>
        <v>0</v>
      </c>
      <c r="M232" s="45">
        <f>SUMIF('Emissions Data'!A:A, 'Tracked Data'!B232, 'Emissions Data'!AX:AX)</f>
        <v>0</v>
      </c>
      <c r="N232" s="45">
        <f>SUMIF('Domicile Data'!A:A, 'Tracked Data'!B232, 'Domicile Data'!H:H)</f>
        <v>0</v>
      </c>
      <c r="O232" s="45">
        <f>SUMIF('Emissions Data'!A:A, 'Tracked Data'!B232, 'Emissions Data'!BF:BF)</f>
        <v>0</v>
      </c>
      <c r="P232" s="45">
        <f>SUMIF('Domicile Data'!A:A, 'Tracked Data'!B232, 'Domicile Data'!I:I)</f>
        <v>0</v>
      </c>
      <c r="Q232" s="45">
        <f>SUMIF('Emissions Data'!A:A, 'Tracked Data'!B232, 'Emissions Data'!BN:BN)</f>
        <v>0</v>
      </c>
      <c r="R232" s="45">
        <f>SUMIF('Domicile Data'!A:A, 'Tracked Data'!B232, 'Domicile Data'!J:J)</f>
        <v>0</v>
      </c>
      <c r="S232" s="45">
        <f>SUMIF('Emissions Data'!A:A, 'Tracked Data'!B232, 'Emissions Data'!BV:BV)</f>
        <v>0</v>
      </c>
      <c r="T232" s="45">
        <f>SUMIF('Domicile Data'!A:A, 'Tracked Data'!B232, 'Domicile Data'!K:K)</f>
        <v>0</v>
      </c>
      <c r="U232" s="30">
        <f>SUMIF('Emissions Data'!A:A, 'Tracked Data'!B232, 'Emissions Data'!CD:CD)</f>
        <v>0</v>
      </c>
      <c r="V232" s="30">
        <f>SUMIF('Domicile Data'!A:A, 'Tracked Data'!B232, 'Domicile Data'!L:L)</f>
        <v>0</v>
      </c>
      <c r="W232" s="30">
        <f>SUMIF('Emissions Data'!A:A, 'Tracked Data'!B232, 'Emissions Data'!CL:CL)</f>
        <v>0</v>
      </c>
      <c r="X232" s="30">
        <f>SUMIF('Domicile Data'!A:A, 'Tracked Data'!B232, 'Domicile Data'!M:M)</f>
        <v>0</v>
      </c>
      <c r="Y232" s="30">
        <f>SUMIF('Emissions Data'!A:A, 'Tracked Data'!B232, 'Emissions Data'!CT:CT)</f>
        <v>0</v>
      </c>
      <c r="Z232" s="30">
        <f>SUMIF('Domicile Data'!A:A, 'Tracked Data'!B232, 'Domicile Data'!N:N)</f>
        <v>0</v>
      </c>
      <c r="AA232" s="30">
        <f>SUMIF('Emissions Data'!A:A, 'Tracked Data'!B232, 'Emissions Data'!DB:DB)</f>
        <v>0</v>
      </c>
      <c r="AB232" s="30">
        <f>SUMIF('Domicile Data'!A:A, 'Tracked Data'!B232, 'Domicile Data'!O:O)</f>
        <v>0</v>
      </c>
      <c r="AC232" s="30">
        <f>SUMIF('Emissions Data'!A:A, 'Tracked Data'!B232, 'Emissions Data'!DJ:DJ)</f>
        <v>0</v>
      </c>
      <c r="AD232" s="30">
        <f>SUMIF('Domicile Data'!A:A, 'Tracked Data'!B232, 'Domicile Data'!P:P)</f>
        <v>0</v>
      </c>
      <c r="AE232" s="30">
        <f>SUMIF('Emissions Data'!A:A, 'Tracked Data'!B232, 'Emissions Data'!DR:DR)</f>
        <v>0</v>
      </c>
      <c r="AF232" s="30">
        <f>SUMIF('Domicile Data'!A:A, 'Tracked Data'!B232, 'Domicile Data'!Q:Q)</f>
        <v>0</v>
      </c>
    </row>
    <row r="233" spans="2:32" x14ac:dyDescent="0.25">
      <c r="B233" t="s">
        <v>218</v>
      </c>
      <c r="C233" s="45">
        <f>SUMIF('Emissions Data'!A:A, 'Tracked Data'!B233, 'Emissions Data'!J:J)</f>
        <v>0</v>
      </c>
      <c r="D233" s="45">
        <f>SUMIF('Domicile Data'!A:A, 'Tracked Data'!B233, 'Domicile Data'!C:C)</f>
        <v>0</v>
      </c>
      <c r="E233" s="45">
        <f>SUMIF('Emissions Data'!A:A, 'Tracked Data'!B233, 'Emissions Data'!R:R)</f>
        <v>0.74278191000000016</v>
      </c>
      <c r="F233" s="45">
        <f>SUMIF('Domicile Data'!A:A, 'Tracked Data'!B233, 'Domicile Data'!D:D)</f>
        <v>1</v>
      </c>
      <c r="G233" s="45">
        <f>SUMIF('Emissions Data'!A:A, 'Tracked Data'!B233, 'Emissions Data'!Z:Z)</f>
        <v>0.74864166000000021</v>
      </c>
      <c r="H233" s="45">
        <f>SUMIF('Domicile Data'!A:A, 'Tracked Data'!B233, 'Domicile Data'!E:E)</f>
        <v>1</v>
      </c>
      <c r="I233" s="45">
        <f>SUMIF('Emissions Data'!A:A, 'Tracked Data'!B233, 'Emissions Data'!AH:AH)</f>
        <v>2.1900932820000003</v>
      </c>
      <c r="J233" s="45">
        <f>SUMIF('Domicile Data'!A:A, 'Tracked Data'!B233, 'Domicile Data'!F:F)</f>
        <v>3</v>
      </c>
      <c r="K233" s="45">
        <f>SUMIF('Emissions Data'!A:A, 'Tracked Data'!B233, 'Emissions Data'!AP:AP)</f>
        <v>2.1514189320000003</v>
      </c>
      <c r="L233" s="45">
        <f>SUMIF('Domicile Data'!A:A, 'Tracked Data'!B233, 'Domicile Data'!G:G)</f>
        <v>3</v>
      </c>
      <c r="M233" s="45">
        <f>SUMIF('Emissions Data'!A:A, 'Tracked Data'!B233, 'Emissions Data'!AX:AX)</f>
        <v>2.1238546680000003</v>
      </c>
      <c r="N233" s="45">
        <f>SUMIF('Domicile Data'!A:A, 'Tracked Data'!B233, 'Domicile Data'!H:H)</f>
        <v>3</v>
      </c>
      <c r="O233" s="45">
        <f>SUMIF('Emissions Data'!A:A, 'Tracked Data'!B233, 'Emissions Data'!BF:BF)</f>
        <v>0.70795155600000015</v>
      </c>
      <c r="P233" s="45">
        <f>SUMIF('Domicile Data'!A:A, 'Tracked Data'!B233, 'Domicile Data'!I:I)</f>
        <v>1</v>
      </c>
      <c r="Q233" s="45">
        <f>SUMIF('Emissions Data'!A:A, 'Tracked Data'!B233, 'Emissions Data'!BN:BN)</f>
        <v>0</v>
      </c>
      <c r="R233" s="45">
        <f>SUMIF('Domicile Data'!A:A, 'Tracked Data'!B233, 'Domicile Data'!J:J)</f>
        <v>0</v>
      </c>
      <c r="S233" s="45">
        <f>SUMIF('Emissions Data'!A:A, 'Tracked Data'!B233, 'Emissions Data'!BV:BV)</f>
        <v>0</v>
      </c>
      <c r="T233" s="45">
        <f>SUMIF('Domicile Data'!A:A, 'Tracked Data'!B233, 'Domicile Data'!K:K)</f>
        <v>0</v>
      </c>
      <c r="U233" s="30">
        <f>SUMIF('Emissions Data'!A:A, 'Tracked Data'!B233, 'Emissions Data'!CD:CD)</f>
        <v>0</v>
      </c>
      <c r="V233" s="30">
        <f>SUMIF('Domicile Data'!A:A, 'Tracked Data'!B233, 'Domicile Data'!L:L)</f>
        <v>0</v>
      </c>
      <c r="W233" s="30">
        <f>SUMIF('Emissions Data'!A:A, 'Tracked Data'!B233, 'Emissions Data'!CL:CL)</f>
        <v>0</v>
      </c>
      <c r="X233" s="30">
        <f>SUMIF('Domicile Data'!A:A, 'Tracked Data'!B233, 'Domicile Data'!M:M)</f>
        <v>0</v>
      </c>
      <c r="Y233" s="30">
        <f>SUMIF('Emissions Data'!A:A, 'Tracked Data'!B233, 'Emissions Data'!CT:CT)</f>
        <v>0</v>
      </c>
      <c r="Z233" s="30">
        <f>SUMIF('Domicile Data'!A:A, 'Tracked Data'!B233, 'Domicile Data'!N:N)</f>
        <v>0</v>
      </c>
      <c r="AA233" s="30">
        <f>SUMIF('Emissions Data'!A:A, 'Tracked Data'!B233, 'Emissions Data'!DB:DB)</f>
        <v>0</v>
      </c>
      <c r="AB233" s="30">
        <f>SUMIF('Domicile Data'!A:A, 'Tracked Data'!B233, 'Domicile Data'!O:O)</f>
        <v>0</v>
      </c>
      <c r="AC233" s="30">
        <f>SUMIF('Emissions Data'!A:A, 'Tracked Data'!B233, 'Emissions Data'!DJ:DJ)</f>
        <v>0</v>
      </c>
      <c r="AD233" s="30">
        <f>SUMIF('Domicile Data'!A:A, 'Tracked Data'!B233, 'Domicile Data'!P:P)</f>
        <v>0</v>
      </c>
      <c r="AE233" s="30">
        <f>SUMIF('Emissions Data'!A:A, 'Tracked Data'!B233, 'Emissions Data'!DR:DR)</f>
        <v>0</v>
      </c>
      <c r="AF233" s="30">
        <f>SUMIF('Domicile Data'!A:A, 'Tracked Data'!B233, 'Domicile Data'!Q:Q)</f>
        <v>0</v>
      </c>
    </row>
    <row r="234" spans="2:32" x14ac:dyDescent="0.25">
      <c r="B234" t="s">
        <v>219</v>
      </c>
      <c r="C234" s="45">
        <f>SUMIF('Emissions Data'!A:A, 'Tracked Data'!B234, 'Emissions Data'!J:J)</f>
        <v>51.706951888000006</v>
      </c>
      <c r="D234" s="45">
        <f>SUMIF('Domicile Data'!A:A, 'Tracked Data'!B234, 'Domicile Data'!C:C)</f>
        <v>82</v>
      </c>
      <c r="E234" s="45">
        <f>SUMIF('Emissions Data'!A:A, 'Tracked Data'!B234, 'Emissions Data'!R:R)</f>
        <v>58.10374176000002</v>
      </c>
      <c r="F234" s="45">
        <f>SUMIF('Domicile Data'!A:A, 'Tracked Data'!B234, 'Domicile Data'!D:D)</f>
        <v>96</v>
      </c>
      <c r="G234" s="45">
        <f>SUMIF('Emissions Data'!A:A, 'Tracked Data'!B234, 'Emissions Data'!Z:Z)</f>
        <v>65.882382480000018</v>
      </c>
      <c r="H234" s="45">
        <f>SUMIF('Domicile Data'!A:A, 'Tracked Data'!B234, 'Domicile Data'!E:E)</f>
        <v>108</v>
      </c>
      <c r="I234" s="45">
        <f>SUMIF('Emissions Data'!A:A, 'Tracked Data'!B234, 'Emissions Data'!AH:AH)</f>
        <v>57.701173038000007</v>
      </c>
      <c r="J234" s="45">
        <f>SUMIF('Domicile Data'!A:A, 'Tracked Data'!B234, 'Domicile Data'!F:F)</f>
        <v>97</v>
      </c>
      <c r="K234" s="45">
        <f>SUMIF('Emissions Data'!A:A, 'Tracked Data'!B234, 'Emissions Data'!AP:AP)</f>
        <v>50.838711348000011</v>
      </c>
      <c r="L234" s="45">
        <f>SUMIF('Domicile Data'!A:A, 'Tracked Data'!B234, 'Domicile Data'!G:G)</f>
        <v>87</v>
      </c>
      <c r="M234" s="45">
        <f>SUMIF('Emissions Data'!A:A, 'Tracked Data'!B234, 'Emissions Data'!AX:AX)</f>
        <v>44.418697092000002</v>
      </c>
      <c r="N234" s="45">
        <f>SUMIF('Domicile Data'!A:A, 'Tracked Data'!B234, 'Domicile Data'!H:H)</f>
        <v>77</v>
      </c>
      <c r="O234" s="45">
        <f>SUMIF('Emissions Data'!A:A, 'Tracked Data'!B234, 'Emissions Data'!BF:BF)</f>
        <v>27.112711212000001</v>
      </c>
      <c r="P234" s="45">
        <f>SUMIF('Domicile Data'!A:A, 'Tracked Data'!B234, 'Domicile Data'!I:I)</f>
        <v>47</v>
      </c>
      <c r="Q234" s="45">
        <f>SUMIF('Emissions Data'!A:A, 'Tracked Data'!B234, 'Emissions Data'!BN:BN)</f>
        <v>0</v>
      </c>
      <c r="R234" s="45">
        <f>SUMIF('Domicile Data'!A:A, 'Tracked Data'!B234, 'Domicile Data'!J:J)</f>
        <v>0</v>
      </c>
      <c r="S234" s="45">
        <f>SUMIF('Emissions Data'!A:A, 'Tracked Data'!B234, 'Emissions Data'!BV:BV)</f>
        <v>0</v>
      </c>
      <c r="T234" s="45">
        <f>SUMIF('Domicile Data'!A:A, 'Tracked Data'!B234, 'Domicile Data'!K:K)</f>
        <v>0</v>
      </c>
      <c r="U234" s="30">
        <f>SUMIF('Emissions Data'!A:A, 'Tracked Data'!B234, 'Emissions Data'!CD:CD)</f>
        <v>0</v>
      </c>
      <c r="V234" s="30">
        <f>SUMIF('Domicile Data'!A:A, 'Tracked Data'!B234, 'Domicile Data'!L:L)</f>
        <v>0</v>
      </c>
      <c r="W234" s="30">
        <f>SUMIF('Emissions Data'!A:A, 'Tracked Data'!B234, 'Emissions Data'!CL:CL)</f>
        <v>0</v>
      </c>
      <c r="X234" s="30">
        <f>SUMIF('Domicile Data'!A:A, 'Tracked Data'!B234, 'Domicile Data'!M:M)</f>
        <v>0</v>
      </c>
      <c r="Y234" s="30">
        <f>SUMIF('Emissions Data'!A:A, 'Tracked Data'!B234, 'Emissions Data'!CT:CT)</f>
        <v>0</v>
      </c>
      <c r="Z234" s="30">
        <f>SUMIF('Domicile Data'!A:A, 'Tracked Data'!B234, 'Domicile Data'!N:N)</f>
        <v>0</v>
      </c>
      <c r="AA234" s="30">
        <f>SUMIF('Emissions Data'!A:A, 'Tracked Data'!B234, 'Emissions Data'!DB:DB)</f>
        <v>0</v>
      </c>
      <c r="AB234" s="30">
        <f>SUMIF('Domicile Data'!A:A, 'Tracked Data'!B234, 'Domicile Data'!O:O)</f>
        <v>0</v>
      </c>
      <c r="AC234" s="30">
        <f>SUMIF('Emissions Data'!A:A, 'Tracked Data'!B234, 'Emissions Data'!DJ:DJ)</f>
        <v>0</v>
      </c>
      <c r="AD234" s="30">
        <f>SUMIF('Domicile Data'!A:A, 'Tracked Data'!B234, 'Domicile Data'!P:P)</f>
        <v>0</v>
      </c>
      <c r="AE234" s="30">
        <f>SUMIF('Emissions Data'!A:A, 'Tracked Data'!B234, 'Emissions Data'!DR:DR)</f>
        <v>0</v>
      </c>
      <c r="AF234" s="30">
        <f>SUMIF('Domicile Data'!A:A, 'Tracked Data'!B234, 'Domicile Data'!Q:Q)</f>
        <v>0</v>
      </c>
    </row>
    <row r="235" spans="2:32" x14ac:dyDescent="0.25">
      <c r="B235" t="s">
        <v>220</v>
      </c>
      <c r="C235" s="45">
        <f>SUMIF('Emissions Data'!A:A, 'Tracked Data'!B235, 'Emissions Data'!J:J)</f>
        <v>7.2657650880000011</v>
      </c>
      <c r="D235" s="45">
        <f>SUMIF('Domicile Data'!A:A, 'Tracked Data'!B235, 'Domicile Data'!C:C)</f>
        <v>12</v>
      </c>
      <c r="E235" s="45">
        <f>SUMIF('Emissions Data'!A:A, 'Tracked Data'!B235, 'Emissions Data'!R:R)</f>
        <v>10.460932380000003</v>
      </c>
      <c r="F235" s="45">
        <f>SUMIF('Domicile Data'!A:A, 'Tracked Data'!B235, 'Domicile Data'!D:D)</f>
        <v>18</v>
      </c>
      <c r="G235" s="45">
        <f>SUMIF('Emissions Data'!A:A, 'Tracked Data'!B235, 'Emissions Data'!Z:Z)</f>
        <v>15.815186820000003</v>
      </c>
      <c r="H235" s="45">
        <f>SUMIF('Domicile Data'!A:A, 'Tracked Data'!B235, 'Domicile Data'!E:E)</f>
        <v>27</v>
      </c>
      <c r="I235" s="45">
        <f>SUMIF('Emissions Data'!A:A, 'Tracked Data'!B235, 'Emissions Data'!AH:AH)</f>
        <v>20.562713784</v>
      </c>
      <c r="J235" s="45">
        <f>SUMIF('Domicile Data'!A:A, 'Tracked Data'!B235, 'Domicile Data'!F:F)</f>
        <v>36</v>
      </c>
      <c r="K235" s="45">
        <f>SUMIF('Emissions Data'!A:A, 'Tracked Data'!B235, 'Emissions Data'!AP:AP)</f>
        <v>17.955201408000004</v>
      </c>
      <c r="L235" s="45">
        <f>SUMIF('Domicile Data'!A:A, 'Tracked Data'!B235, 'Domicile Data'!G:G)</f>
        <v>32</v>
      </c>
      <c r="M235" s="45">
        <f>SUMIF('Emissions Data'!A:A, 'Tracked Data'!B235, 'Emissions Data'!AX:AX)</f>
        <v>15.509512368000003</v>
      </c>
      <c r="N235" s="45">
        <f>SUMIF('Domicile Data'!A:A, 'Tracked Data'!B235, 'Domicile Data'!H:H)</f>
        <v>28</v>
      </c>
      <c r="O235" s="45">
        <f>SUMIF('Emissions Data'!A:A, 'Tracked Data'!B235, 'Emissions Data'!BF:BF)</f>
        <v>9.9704008080000026</v>
      </c>
      <c r="P235" s="45">
        <f>SUMIF('Domicile Data'!A:A, 'Tracked Data'!B235, 'Domicile Data'!I:I)</f>
        <v>18</v>
      </c>
      <c r="Q235" s="45">
        <f>SUMIF('Emissions Data'!A:A, 'Tracked Data'!B235, 'Emissions Data'!BN:BN)</f>
        <v>0</v>
      </c>
      <c r="R235" s="45">
        <f>SUMIF('Domicile Data'!A:A, 'Tracked Data'!B235, 'Domicile Data'!J:J)</f>
        <v>0</v>
      </c>
      <c r="S235" s="45">
        <f>SUMIF('Emissions Data'!A:A, 'Tracked Data'!B235, 'Emissions Data'!BV:BV)</f>
        <v>0</v>
      </c>
      <c r="T235" s="45">
        <f>SUMIF('Domicile Data'!A:A, 'Tracked Data'!B235, 'Domicile Data'!K:K)</f>
        <v>0</v>
      </c>
      <c r="U235" s="30">
        <f>SUMIF('Emissions Data'!A:A, 'Tracked Data'!B235, 'Emissions Data'!CD:CD)</f>
        <v>0</v>
      </c>
      <c r="V235" s="30">
        <f>SUMIF('Domicile Data'!A:A, 'Tracked Data'!B235, 'Domicile Data'!L:L)</f>
        <v>0</v>
      </c>
      <c r="W235" s="30">
        <f>SUMIF('Emissions Data'!A:A, 'Tracked Data'!B235, 'Emissions Data'!CL:CL)</f>
        <v>0</v>
      </c>
      <c r="X235" s="30">
        <f>SUMIF('Domicile Data'!A:A, 'Tracked Data'!B235, 'Domicile Data'!M:M)</f>
        <v>0</v>
      </c>
      <c r="Y235" s="30">
        <f>SUMIF('Emissions Data'!A:A, 'Tracked Data'!B235, 'Emissions Data'!CT:CT)</f>
        <v>0</v>
      </c>
      <c r="Z235" s="30">
        <f>SUMIF('Domicile Data'!A:A, 'Tracked Data'!B235, 'Domicile Data'!N:N)</f>
        <v>0</v>
      </c>
      <c r="AA235" s="30">
        <f>SUMIF('Emissions Data'!A:A, 'Tracked Data'!B235, 'Emissions Data'!DB:DB)</f>
        <v>0</v>
      </c>
      <c r="AB235" s="30">
        <f>SUMIF('Domicile Data'!A:A, 'Tracked Data'!B235, 'Domicile Data'!O:O)</f>
        <v>0</v>
      </c>
      <c r="AC235" s="30">
        <f>SUMIF('Emissions Data'!A:A, 'Tracked Data'!B235, 'Emissions Data'!DJ:DJ)</f>
        <v>0</v>
      </c>
      <c r="AD235" s="30">
        <f>SUMIF('Domicile Data'!A:A, 'Tracked Data'!B235, 'Domicile Data'!P:P)</f>
        <v>0</v>
      </c>
      <c r="AE235" s="30">
        <f>SUMIF('Emissions Data'!A:A, 'Tracked Data'!B235, 'Emissions Data'!DR:DR)</f>
        <v>0</v>
      </c>
      <c r="AF235" s="30">
        <f>SUMIF('Domicile Data'!A:A, 'Tracked Data'!B235, 'Domicile Data'!Q:Q)</f>
        <v>0</v>
      </c>
    </row>
    <row r="236" spans="2:32" x14ac:dyDescent="0.25">
      <c r="B236" t="s">
        <v>221</v>
      </c>
      <c r="C236" s="45">
        <f>SUMIF('Emissions Data'!A:A, 'Tracked Data'!B236, 'Emissions Data'!J:J)</f>
        <v>66.490724303999997</v>
      </c>
      <c r="D236" s="45">
        <f>SUMIF('Domicile Data'!A:A, 'Tracked Data'!B236, 'Domicile Data'!C:C)</f>
        <v>106</v>
      </c>
      <c r="E236" s="45">
        <f>SUMIF('Emissions Data'!A:A, 'Tracked Data'!B236, 'Emissions Data'!R:R)</f>
        <v>99.342921150000038</v>
      </c>
      <c r="F236" s="45">
        <f>SUMIF('Domicile Data'!A:A, 'Tracked Data'!B236, 'Domicile Data'!D:D)</f>
        <v>165</v>
      </c>
      <c r="G236" s="45">
        <f>SUMIF('Emissions Data'!A:A, 'Tracked Data'!B236, 'Emissions Data'!Z:Z)</f>
        <v>114.69050334000002</v>
      </c>
      <c r="H236" s="45">
        <f>SUMIF('Domicile Data'!A:A, 'Tracked Data'!B236, 'Domicile Data'!E:E)</f>
        <v>189</v>
      </c>
      <c r="I236" s="45">
        <f>SUMIF('Emissions Data'!A:A, 'Tracked Data'!B236, 'Emissions Data'!AH:AH)</f>
        <v>118.34857080000002</v>
      </c>
      <c r="J236" s="45">
        <f>SUMIF('Domicile Data'!A:A, 'Tracked Data'!B236, 'Domicile Data'!F:F)</f>
        <v>200</v>
      </c>
      <c r="K236" s="45">
        <f>SUMIF('Emissions Data'!A:A, 'Tracked Data'!B236, 'Emissions Data'!AP:AP)</f>
        <v>112.18962697200003</v>
      </c>
      <c r="L236" s="45">
        <f>SUMIF('Domicile Data'!A:A, 'Tracked Data'!B236, 'Domicile Data'!G:G)</f>
        <v>193</v>
      </c>
      <c r="M236" s="45">
        <f>SUMIF('Emissions Data'!A:A, 'Tracked Data'!B236, 'Emissions Data'!AX:AX)</f>
        <v>98.701476912000018</v>
      </c>
      <c r="N236" s="45">
        <f>SUMIF('Domicile Data'!A:A, 'Tracked Data'!B236, 'Domicile Data'!H:H)</f>
        <v>172</v>
      </c>
      <c r="O236" s="45">
        <f>SUMIF('Emissions Data'!A:A, 'Tracked Data'!B236, 'Emissions Data'!BF:BF)</f>
        <v>94.110710544000014</v>
      </c>
      <c r="P236" s="45">
        <f>SUMIF('Domicile Data'!A:A, 'Tracked Data'!B236, 'Domicile Data'!I:I)</f>
        <v>164</v>
      </c>
      <c r="Q236" s="45">
        <f>SUMIF('Emissions Data'!A:A, 'Tracked Data'!B236, 'Emissions Data'!BN:BN)</f>
        <v>0</v>
      </c>
      <c r="R236" s="45">
        <f>SUMIF('Domicile Data'!A:A, 'Tracked Data'!B236, 'Domicile Data'!J:J)</f>
        <v>0</v>
      </c>
      <c r="S236" s="45">
        <f>SUMIF('Emissions Data'!A:A, 'Tracked Data'!B236, 'Emissions Data'!BV:BV)</f>
        <v>0</v>
      </c>
      <c r="T236" s="45">
        <f>SUMIF('Domicile Data'!A:A, 'Tracked Data'!B236, 'Domicile Data'!K:K)</f>
        <v>0</v>
      </c>
      <c r="U236" s="30">
        <f>SUMIF('Emissions Data'!A:A, 'Tracked Data'!B236, 'Emissions Data'!CD:CD)</f>
        <v>0</v>
      </c>
      <c r="V236" s="30">
        <f>SUMIF('Domicile Data'!A:A, 'Tracked Data'!B236, 'Domicile Data'!L:L)</f>
        <v>0</v>
      </c>
      <c r="W236" s="30">
        <f>SUMIF('Emissions Data'!A:A, 'Tracked Data'!B236, 'Emissions Data'!CL:CL)</f>
        <v>0</v>
      </c>
      <c r="X236" s="30">
        <f>SUMIF('Domicile Data'!A:A, 'Tracked Data'!B236, 'Domicile Data'!M:M)</f>
        <v>0</v>
      </c>
      <c r="Y236" s="30">
        <f>SUMIF('Emissions Data'!A:A, 'Tracked Data'!B236, 'Emissions Data'!CT:CT)</f>
        <v>0</v>
      </c>
      <c r="Z236" s="30">
        <f>SUMIF('Domicile Data'!A:A, 'Tracked Data'!B236, 'Domicile Data'!N:N)</f>
        <v>0</v>
      </c>
      <c r="AA236" s="30">
        <f>SUMIF('Emissions Data'!A:A, 'Tracked Data'!B236, 'Emissions Data'!DB:DB)</f>
        <v>0</v>
      </c>
      <c r="AB236" s="30">
        <f>SUMIF('Domicile Data'!A:A, 'Tracked Data'!B236, 'Domicile Data'!O:O)</f>
        <v>0</v>
      </c>
      <c r="AC236" s="30">
        <f>SUMIF('Emissions Data'!A:A, 'Tracked Data'!B236, 'Emissions Data'!DJ:DJ)</f>
        <v>0</v>
      </c>
      <c r="AD236" s="30">
        <f>SUMIF('Domicile Data'!A:A, 'Tracked Data'!B236, 'Domicile Data'!P:P)</f>
        <v>0</v>
      </c>
      <c r="AE236" s="30">
        <f>SUMIF('Emissions Data'!A:A, 'Tracked Data'!B236, 'Emissions Data'!DR:DR)</f>
        <v>0</v>
      </c>
      <c r="AF236" s="30">
        <f>SUMIF('Domicile Data'!A:A, 'Tracked Data'!B236, 'Domicile Data'!Q:Q)</f>
        <v>0</v>
      </c>
    </row>
    <row r="237" spans="2:32" x14ac:dyDescent="0.25">
      <c r="B237" t="s">
        <v>222</v>
      </c>
      <c r="C237" s="45">
        <f>SUMIF('Emissions Data'!A:A, 'Tracked Data'!B237, 'Emissions Data'!J:J)</f>
        <v>100.01715166400001</v>
      </c>
      <c r="D237" s="45">
        <f>SUMIF('Domicile Data'!A:A, 'Tracked Data'!B237, 'Domicile Data'!C:C)</f>
        <v>146</v>
      </c>
      <c r="E237" s="45">
        <f>SUMIF('Emissions Data'!A:A, 'Tracked Data'!B237, 'Emissions Data'!R:R)</f>
        <v>115.06876675000004</v>
      </c>
      <c r="F237" s="45">
        <f>SUMIF('Domicile Data'!A:A, 'Tracked Data'!B237, 'Domicile Data'!D:D)</f>
        <v>175</v>
      </c>
      <c r="G237" s="45">
        <f>SUMIF('Emissions Data'!A:A, 'Tracked Data'!B237, 'Emissions Data'!Z:Z)</f>
        <v>114.65108938000002</v>
      </c>
      <c r="H237" s="45">
        <f>SUMIF('Domicile Data'!A:A, 'Tracked Data'!B237, 'Domicile Data'!E:E)</f>
        <v>173</v>
      </c>
      <c r="I237" s="45">
        <f>SUMIF('Emissions Data'!A:A, 'Tracked Data'!B237, 'Emissions Data'!AH:AH)</f>
        <v>107.27722676400001</v>
      </c>
      <c r="J237" s="45">
        <f>SUMIF('Domicile Data'!A:A, 'Tracked Data'!B237, 'Domicile Data'!F:F)</f>
        <v>166</v>
      </c>
      <c r="K237" s="45">
        <f>SUMIF('Emissions Data'!A:A, 'Tracked Data'!B237, 'Emissions Data'!AP:AP)</f>
        <v>109.82669789200003</v>
      </c>
      <c r="L237" s="45">
        <f>SUMIF('Domicile Data'!A:A, 'Tracked Data'!B237, 'Domicile Data'!G:G)</f>
        <v>173</v>
      </c>
      <c r="M237" s="45">
        <f>SUMIF('Emissions Data'!A:A, 'Tracked Data'!B237, 'Emissions Data'!AX:AX)</f>
        <v>82.724769072000015</v>
      </c>
      <c r="N237" s="45">
        <f>SUMIF('Domicile Data'!A:A, 'Tracked Data'!B237, 'Domicile Data'!H:H)</f>
        <v>132</v>
      </c>
      <c r="O237" s="45">
        <f>SUMIF('Emissions Data'!A:A, 'Tracked Data'!B237, 'Emissions Data'!BF:BF)</f>
        <v>70.817415948000004</v>
      </c>
      <c r="P237" s="45">
        <f>SUMIF('Domicile Data'!A:A, 'Tracked Data'!B237, 'Domicile Data'!I:I)</f>
        <v>113</v>
      </c>
      <c r="Q237" s="45">
        <f>SUMIF('Emissions Data'!A:A, 'Tracked Data'!B237, 'Emissions Data'!BN:BN)</f>
        <v>0</v>
      </c>
      <c r="R237" s="45">
        <f>SUMIF('Domicile Data'!A:A, 'Tracked Data'!B237, 'Domicile Data'!J:J)</f>
        <v>0</v>
      </c>
      <c r="S237" s="45">
        <f>SUMIF('Emissions Data'!A:A, 'Tracked Data'!B237, 'Emissions Data'!BV:BV)</f>
        <v>0</v>
      </c>
      <c r="T237" s="45">
        <f>SUMIF('Domicile Data'!A:A, 'Tracked Data'!B237, 'Domicile Data'!K:K)</f>
        <v>0</v>
      </c>
      <c r="U237" s="30">
        <f>SUMIF('Emissions Data'!A:A, 'Tracked Data'!B237, 'Emissions Data'!CD:CD)</f>
        <v>0</v>
      </c>
      <c r="V237" s="30">
        <f>SUMIF('Domicile Data'!A:A, 'Tracked Data'!B237, 'Domicile Data'!L:L)</f>
        <v>0</v>
      </c>
      <c r="W237" s="30">
        <f>SUMIF('Emissions Data'!A:A, 'Tracked Data'!B237, 'Emissions Data'!CL:CL)</f>
        <v>0</v>
      </c>
      <c r="X237" s="30">
        <f>SUMIF('Domicile Data'!A:A, 'Tracked Data'!B237, 'Domicile Data'!M:M)</f>
        <v>0</v>
      </c>
      <c r="Y237" s="30">
        <f>SUMIF('Emissions Data'!A:A, 'Tracked Data'!B237, 'Emissions Data'!CT:CT)</f>
        <v>0</v>
      </c>
      <c r="Z237" s="30">
        <f>SUMIF('Domicile Data'!A:A, 'Tracked Data'!B237, 'Domicile Data'!N:N)</f>
        <v>0</v>
      </c>
      <c r="AA237" s="30">
        <f>SUMIF('Emissions Data'!A:A, 'Tracked Data'!B237, 'Emissions Data'!DB:DB)</f>
        <v>0</v>
      </c>
      <c r="AB237" s="30">
        <f>SUMIF('Domicile Data'!A:A, 'Tracked Data'!B237, 'Domicile Data'!O:O)</f>
        <v>0</v>
      </c>
      <c r="AC237" s="30">
        <f>SUMIF('Emissions Data'!A:A, 'Tracked Data'!B237, 'Emissions Data'!DJ:DJ)</f>
        <v>0</v>
      </c>
      <c r="AD237" s="30">
        <f>SUMIF('Domicile Data'!A:A, 'Tracked Data'!B237, 'Domicile Data'!P:P)</f>
        <v>0</v>
      </c>
      <c r="AE237" s="30">
        <f>SUMIF('Emissions Data'!A:A, 'Tracked Data'!B237, 'Emissions Data'!DR:DR)</f>
        <v>0</v>
      </c>
      <c r="AF237" s="30">
        <f>SUMIF('Domicile Data'!A:A, 'Tracked Data'!B237, 'Domicile Data'!Q:Q)</f>
        <v>0</v>
      </c>
    </row>
    <row r="238" spans="2:32" x14ac:dyDescent="0.25">
      <c r="B238" t="s">
        <v>223</v>
      </c>
      <c r="C238" s="45">
        <f>SUMIF('Emissions Data'!A:A, 'Tracked Data'!B238, 'Emissions Data'!J:J)</f>
        <v>19.916802952000001</v>
      </c>
      <c r="D238" s="45">
        <f>SUMIF('Domicile Data'!A:A, 'Tracked Data'!B238, 'Domicile Data'!C:C)</f>
        <v>43</v>
      </c>
      <c r="E238" s="45">
        <f>SUMIF('Emissions Data'!A:A, 'Tracked Data'!B238, 'Emissions Data'!R:R)</f>
        <v>23.562687530000005</v>
      </c>
      <c r="F238" s="45">
        <f>SUMIF('Domicile Data'!A:A, 'Tracked Data'!B238, 'Domicile Data'!D:D)</f>
        <v>53</v>
      </c>
      <c r="G238" s="45">
        <f>SUMIF('Emissions Data'!A:A, 'Tracked Data'!B238, 'Emissions Data'!Z:Z)</f>
        <v>29.573693160000008</v>
      </c>
      <c r="H238" s="45">
        <f>SUMIF('Domicile Data'!A:A, 'Tracked Data'!B238, 'Domicile Data'!E:E)</f>
        <v>66</v>
      </c>
      <c r="I238" s="45">
        <f>SUMIF('Emissions Data'!A:A, 'Tracked Data'!B238, 'Emissions Data'!AH:AH)</f>
        <v>27.527675742000003</v>
      </c>
      <c r="J238" s="45">
        <f>SUMIF('Domicile Data'!A:A, 'Tracked Data'!B238, 'Domicile Data'!F:F)</f>
        <v>63</v>
      </c>
      <c r="K238" s="45">
        <f>SUMIF('Emissions Data'!A:A, 'Tracked Data'!B238, 'Emissions Data'!AP:AP)</f>
        <v>24.036951904000009</v>
      </c>
      <c r="L238" s="45">
        <f>SUMIF('Domicile Data'!A:A, 'Tracked Data'!B238, 'Domicile Data'!G:G)</f>
        <v>56</v>
      </c>
      <c r="M238" s="45">
        <f>SUMIF('Emissions Data'!A:A, 'Tracked Data'!B238, 'Emissions Data'!AX:AX)</f>
        <v>18.644204304000002</v>
      </c>
      <c r="N238" s="45">
        <f>SUMIF('Domicile Data'!A:A, 'Tracked Data'!B238, 'Domicile Data'!H:H)</f>
        <v>44</v>
      </c>
      <c r="O238" s="45">
        <f>SUMIF('Emissions Data'!A:A, 'Tracked Data'!B238, 'Emissions Data'!BF:BF)</f>
        <v>19.915400052000006</v>
      </c>
      <c r="P238" s="45">
        <f>SUMIF('Domicile Data'!A:A, 'Tracked Data'!B238, 'Domicile Data'!I:I)</f>
        <v>47</v>
      </c>
      <c r="Q238" s="45">
        <f>SUMIF('Emissions Data'!A:A, 'Tracked Data'!B238, 'Emissions Data'!BN:BN)</f>
        <v>0</v>
      </c>
      <c r="R238" s="45">
        <f>SUMIF('Domicile Data'!A:A, 'Tracked Data'!B238, 'Domicile Data'!J:J)</f>
        <v>0</v>
      </c>
      <c r="S238" s="45">
        <f>SUMIF('Emissions Data'!A:A, 'Tracked Data'!B238, 'Emissions Data'!BV:BV)</f>
        <v>0</v>
      </c>
      <c r="T238" s="45">
        <f>SUMIF('Domicile Data'!A:A, 'Tracked Data'!B238, 'Domicile Data'!K:K)</f>
        <v>0</v>
      </c>
      <c r="U238" s="30">
        <f>SUMIF('Emissions Data'!A:A, 'Tracked Data'!B238, 'Emissions Data'!CD:CD)</f>
        <v>0</v>
      </c>
      <c r="V238" s="30">
        <f>SUMIF('Domicile Data'!A:A, 'Tracked Data'!B238, 'Domicile Data'!L:L)</f>
        <v>0</v>
      </c>
      <c r="W238" s="30">
        <f>SUMIF('Emissions Data'!A:A, 'Tracked Data'!B238, 'Emissions Data'!CL:CL)</f>
        <v>0</v>
      </c>
      <c r="X238" s="30">
        <f>SUMIF('Domicile Data'!A:A, 'Tracked Data'!B238, 'Domicile Data'!M:M)</f>
        <v>0</v>
      </c>
      <c r="Y238" s="30">
        <f>SUMIF('Emissions Data'!A:A, 'Tracked Data'!B238, 'Emissions Data'!CT:CT)</f>
        <v>0</v>
      </c>
      <c r="Z238" s="30">
        <f>SUMIF('Domicile Data'!A:A, 'Tracked Data'!B238, 'Domicile Data'!N:N)</f>
        <v>0</v>
      </c>
      <c r="AA238" s="30">
        <f>SUMIF('Emissions Data'!A:A, 'Tracked Data'!B238, 'Emissions Data'!DB:DB)</f>
        <v>0</v>
      </c>
      <c r="AB238" s="30">
        <f>SUMIF('Domicile Data'!A:A, 'Tracked Data'!B238, 'Domicile Data'!O:O)</f>
        <v>0</v>
      </c>
      <c r="AC238" s="30">
        <f>SUMIF('Emissions Data'!A:A, 'Tracked Data'!B238, 'Emissions Data'!DJ:DJ)</f>
        <v>0</v>
      </c>
      <c r="AD238" s="30">
        <f>SUMIF('Domicile Data'!A:A, 'Tracked Data'!B238, 'Domicile Data'!P:P)</f>
        <v>0</v>
      </c>
      <c r="AE238" s="30">
        <f>SUMIF('Emissions Data'!A:A, 'Tracked Data'!B238, 'Emissions Data'!DR:DR)</f>
        <v>0</v>
      </c>
      <c r="AF238" s="30">
        <f>SUMIF('Domicile Data'!A:A, 'Tracked Data'!B238, 'Domicile Data'!Q:Q)</f>
        <v>0</v>
      </c>
    </row>
    <row r="239" spans="2:32" x14ac:dyDescent="0.25">
      <c r="B239" t="s">
        <v>224</v>
      </c>
      <c r="C239" s="45">
        <f>SUMIF('Emissions Data'!A:A, 'Tracked Data'!B239, 'Emissions Data'!J:J)</f>
        <v>6.4061935280000011</v>
      </c>
      <c r="D239" s="45">
        <f>SUMIF('Domicile Data'!A:A, 'Tracked Data'!B239, 'Domicile Data'!C:C)</f>
        <v>7</v>
      </c>
      <c r="E239" s="45">
        <f>SUMIF('Emissions Data'!A:A, 'Tracked Data'!B239, 'Emissions Data'!R:R)</f>
        <v>7.0273208800000022</v>
      </c>
      <c r="F239" s="45">
        <f>SUMIF('Domicile Data'!A:A, 'Tracked Data'!B239, 'Domicile Data'!D:D)</f>
        <v>8</v>
      </c>
      <c r="G239" s="45">
        <f>SUMIF('Emissions Data'!A:A, 'Tracked Data'!B239, 'Emissions Data'!Z:Z)</f>
        <v>3.5413794400000009</v>
      </c>
      <c r="H239" s="45">
        <f>SUMIF('Domicile Data'!A:A, 'Tracked Data'!B239, 'Domicile Data'!E:E)</f>
        <v>4</v>
      </c>
      <c r="I239" s="45">
        <f>SUMIF('Emissions Data'!A:A, 'Tracked Data'!B239, 'Emissions Data'!AH:AH)</f>
        <v>1.7266719480000001</v>
      </c>
      <c r="J239" s="45">
        <f>SUMIF('Domicile Data'!A:A, 'Tracked Data'!B239, 'Domicile Data'!F:F)</f>
        <v>2</v>
      </c>
      <c r="K239" s="45">
        <f>SUMIF('Emissions Data'!A:A, 'Tracked Data'!B239, 'Emissions Data'!AP:AP)</f>
        <v>2.5442715720000004</v>
      </c>
      <c r="L239" s="45">
        <f>SUMIF('Domicile Data'!A:A, 'Tracked Data'!B239, 'Domicile Data'!G:G)</f>
        <v>3</v>
      </c>
      <c r="M239" s="45">
        <f>SUMIF('Emissions Data'!A:A, 'Tracked Data'!B239, 'Emissions Data'!AX:AX)</f>
        <v>1.6744493520000003</v>
      </c>
      <c r="N239" s="45">
        <f>SUMIF('Domicile Data'!A:A, 'Tracked Data'!B239, 'Domicile Data'!H:H)</f>
        <v>2</v>
      </c>
      <c r="O239" s="45">
        <f>SUMIF('Emissions Data'!A:A, 'Tracked Data'!B239, 'Emissions Data'!BF:BF)</f>
        <v>2.5116740280000003</v>
      </c>
      <c r="P239" s="45">
        <f>SUMIF('Domicile Data'!A:A, 'Tracked Data'!B239, 'Domicile Data'!I:I)</f>
        <v>3</v>
      </c>
      <c r="Q239" s="45">
        <f>SUMIF('Emissions Data'!A:A, 'Tracked Data'!B239, 'Emissions Data'!BN:BN)</f>
        <v>0</v>
      </c>
      <c r="R239" s="45">
        <f>SUMIF('Domicile Data'!A:A, 'Tracked Data'!B239, 'Domicile Data'!J:J)</f>
        <v>0</v>
      </c>
      <c r="S239" s="45">
        <f>SUMIF('Emissions Data'!A:A, 'Tracked Data'!B239, 'Emissions Data'!BV:BV)</f>
        <v>0</v>
      </c>
      <c r="T239" s="45">
        <f>SUMIF('Domicile Data'!A:A, 'Tracked Data'!B239, 'Domicile Data'!K:K)</f>
        <v>0</v>
      </c>
      <c r="U239" s="30">
        <f>SUMIF('Emissions Data'!A:A, 'Tracked Data'!B239, 'Emissions Data'!CD:CD)</f>
        <v>0</v>
      </c>
      <c r="V239" s="30">
        <f>SUMIF('Domicile Data'!A:A, 'Tracked Data'!B239, 'Domicile Data'!L:L)</f>
        <v>0</v>
      </c>
      <c r="W239" s="30">
        <f>SUMIF('Emissions Data'!A:A, 'Tracked Data'!B239, 'Emissions Data'!CL:CL)</f>
        <v>0</v>
      </c>
      <c r="X239" s="30">
        <f>SUMIF('Domicile Data'!A:A, 'Tracked Data'!B239, 'Domicile Data'!M:M)</f>
        <v>0</v>
      </c>
      <c r="Y239" s="30">
        <f>SUMIF('Emissions Data'!A:A, 'Tracked Data'!B239, 'Emissions Data'!CT:CT)</f>
        <v>0</v>
      </c>
      <c r="Z239" s="30">
        <f>SUMIF('Domicile Data'!A:A, 'Tracked Data'!B239, 'Domicile Data'!N:N)</f>
        <v>0</v>
      </c>
      <c r="AA239" s="30">
        <f>SUMIF('Emissions Data'!A:A, 'Tracked Data'!B239, 'Emissions Data'!DB:DB)</f>
        <v>0</v>
      </c>
      <c r="AB239" s="30">
        <f>SUMIF('Domicile Data'!A:A, 'Tracked Data'!B239, 'Domicile Data'!O:O)</f>
        <v>0</v>
      </c>
      <c r="AC239" s="30">
        <f>SUMIF('Emissions Data'!A:A, 'Tracked Data'!B239, 'Emissions Data'!DJ:DJ)</f>
        <v>0</v>
      </c>
      <c r="AD239" s="30">
        <f>SUMIF('Domicile Data'!A:A, 'Tracked Data'!B239, 'Domicile Data'!P:P)</f>
        <v>0</v>
      </c>
      <c r="AE239" s="30">
        <f>SUMIF('Emissions Data'!A:A, 'Tracked Data'!B239, 'Emissions Data'!DR:DR)</f>
        <v>0</v>
      </c>
      <c r="AF239" s="30">
        <f>SUMIF('Domicile Data'!A:A, 'Tracked Data'!B239, 'Domicile Data'!Q:Q)</f>
        <v>0</v>
      </c>
    </row>
    <row r="240" spans="2:32" x14ac:dyDescent="0.25">
      <c r="B240" t="s">
        <v>225</v>
      </c>
      <c r="C240" s="45">
        <f>SUMIF('Emissions Data'!A:A, 'Tracked Data'!B240, 'Emissions Data'!J:J)</f>
        <v>0</v>
      </c>
      <c r="D240" s="45">
        <f>SUMIF('Domicile Data'!A:A, 'Tracked Data'!B240, 'Domicile Data'!C:C)</f>
        <v>0</v>
      </c>
      <c r="E240" s="45">
        <f>SUMIF('Emissions Data'!A:A, 'Tracked Data'!B240, 'Emissions Data'!R:R)</f>
        <v>0</v>
      </c>
      <c r="F240" s="45">
        <f>SUMIF('Domicile Data'!A:A, 'Tracked Data'!B240, 'Domicile Data'!D:D)</f>
        <v>0</v>
      </c>
      <c r="G240" s="45">
        <f>SUMIF('Emissions Data'!A:A, 'Tracked Data'!B240, 'Emissions Data'!Z:Z)</f>
        <v>0</v>
      </c>
      <c r="H240" s="45">
        <f>SUMIF('Domicile Data'!A:A, 'Tracked Data'!B240, 'Domicile Data'!E:E)</f>
        <v>0</v>
      </c>
      <c r="I240" s="45">
        <f>SUMIF('Emissions Data'!A:A, 'Tracked Data'!B240, 'Emissions Data'!AH:AH)</f>
        <v>0</v>
      </c>
      <c r="J240" s="45">
        <f>SUMIF('Domicile Data'!A:A, 'Tracked Data'!B240, 'Domicile Data'!F:F)</f>
        <v>0</v>
      </c>
      <c r="K240" s="45">
        <f>SUMIF('Emissions Data'!A:A, 'Tracked Data'!B240, 'Emissions Data'!AP:AP)</f>
        <v>0</v>
      </c>
      <c r="L240" s="45">
        <f>SUMIF('Domicile Data'!A:A, 'Tracked Data'!B240, 'Domicile Data'!G:G)</f>
        <v>0</v>
      </c>
      <c r="M240" s="45">
        <f>SUMIF('Emissions Data'!A:A, 'Tracked Data'!B240, 'Emissions Data'!AX:AX)</f>
        <v>0</v>
      </c>
      <c r="N240" s="45">
        <f>SUMIF('Domicile Data'!A:A, 'Tracked Data'!B240, 'Domicile Data'!H:H)</f>
        <v>0</v>
      </c>
      <c r="O240" s="45">
        <f>SUMIF('Emissions Data'!A:A, 'Tracked Data'!B240, 'Emissions Data'!BF:BF)</f>
        <v>0</v>
      </c>
      <c r="P240" s="45">
        <f>SUMIF('Domicile Data'!A:A, 'Tracked Data'!B240, 'Domicile Data'!I:I)</f>
        <v>0</v>
      </c>
      <c r="Q240" s="45">
        <f>SUMIF('Emissions Data'!A:A, 'Tracked Data'!B240, 'Emissions Data'!BN:BN)</f>
        <v>0</v>
      </c>
      <c r="R240" s="45">
        <f>SUMIF('Domicile Data'!A:A, 'Tracked Data'!B240, 'Domicile Data'!J:J)</f>
        <v>0</v>
      </c>
      <c r="S240" s="45">
        <f>SUMIF('Emissions Data'!A:A, 'Tracked Data'!B240, 'Emissions Data'!BV:BV)</f>
        <v>0</v>
      </c>
      <c r="T240" s="45">
        <f>SUMIF('Domicile Data'!A:A, 'Tracked Data'!B240, 'Domicile Data'!K:K)</f>
        <v>0</v>
      </c>
      <c r="U240" s="30">
        <f>SUMIF('Emissions Data'!A:A, 'Tracked Data'!B240, 'Emissions Data'!CD:CD)</f>
        <v>0</v>
      </c>
      <c r="V240" s="30">
        <f>SUMIF('Domicile Data'!A:A, 'Tracked Data'!B240, 'Domicile Data'!L:L)</f>
        <v>0</v>
      </c>
      <c r="W240" s="30">
        <f>SUMIF('Emissions Data'!A:A, 'Tracked Data'!B240, 'Emissions Data'!CL:CL)</f>
        <v>0</v>
      </c>
      <c r="X240" s="30">
        <f>SUMIF('Domicile Data'!A:A, 'Tracked Data'!B240, 'Domicile Data'!M:M)</f>
        <v>0</v>
      </c>
      <c r="Y240" s="30">
        <f>SUMIF('Emissions Data'!A:A, 'Tracked Data'!B240, 'Emissions Data'!CT:CT)</f>
        <v>0</v>
      </c>
      <c r="Z240" s="30">
        <f>SUMIF('Domicile Data'!A:A, 'Tracked Data'!B240, 'Domicile Data'!N:N)</f>
        <v>0</v>
      </c>
      <c r="AA240" s="30">
        <f>SUMIF('Emissions Data'!A:A, 'Tracked Data'!B240, 'Emissions Data'!DB:DB)</f>
        <v>0</v>
      </c>
      <c r="AB240" s="30">
        <f>SUMIF('Domicile Data'!A:A, 'Tracked Data'!B240, 'Domicile Data'!O:O)</f>
        <v>0</v>
      </c>
      <c r="AC240" s="30">
        <f>SUMIF('Emissions Data'!A:A, 'Tracked Data'!B240, 'Emissions Data'!DJ:DJ)</f>
        <v>0</v>
      </c>
      <c r="AD240" s="30">
        <f>SUMIF('Domicile Data'!A:A, 'Tracked Data'!B240, 'Domicile Data'!P:P)</f>
        <v>0</v>
      </c>
      <c r="AE240" s="30">
        <f>SUMIF('Emissions Data'!A:A, 'Tracked Data'!B240, 'Emissions Data'!DR:DR)</f>
        <v>0</v>
      </c>
      <c r="AF240" s="30">
        <f>SUMIF('Domicile Data'!A:A, 'Tracked Data'!B240, 'Domicile Data'!Q:Q)</f>
        <v>0</v>
      </c>
    </row>
    <row r="243" spans="2:32" x14ac:dyDescent="0.25">
      <c r="C243" s="108" t="s">
        <v>13</v>
      </c>
      <c r="D243" s="108"/>
      <c r="E243" s="108" t="s">
        <v>14</v>
      </c>
      <c r="F243" s="108"/>
      <c r="G243" s="108" t="s">
        <v>15</v>
      </c>
      <c r="H243" s="108"/>
      <c r="I243" s="108" t="s">
        <v>16</v>
      </c>
      <c r="J243" s="108"/>
      <c r="K243" s="108" t="s">
        <v>17</v>
      </c>
      <c r="L243" s="108"/>
      <c r="M243" s="108" t="s">
        <v>18</v>
      </c>
      <c r="N243" s="108"/>
      <c r="O243" s="108" t="s">
        <v>19</v>
      </c>
      <c r="P243" s="108"/>
      <c r="Q243" s="108" t="s">
        <v>20</v>
      </c>
      <c r="R243" s="108"/>
      <c r="S243" s="108" t="s">
        <v>21</v>
      </c>
      <c r="T243" s="108"/>
      <c r="U243" s="107" t="s">
        <v>22</v>
      </c>
      <c r="V243" s="107"/>
      <c r="W243" s="107" t="s">
        <v>23</v>
      </c>
      <c r="X243" s="107"/>
      <c r="Y243" s="107" t="s">
        <v>24</v>
      </c>
      <c r="Z243" s="107"/>
      <c r="AA243" s="107" t="s">
        <v>25</v>
      </c>
      <c r="AB243" s="107"/>
      <c r="AC243" s="107" t="s">
        <v>26</v>
      </c>
      <c r="AD243" s="107"/>
      <c r="AE243" s="107" t="s">
        <v>27</v>
      </c>
      <c r="AF243" s="107"/>
    </row>
    <row r="244" spans="2:32" ht="45" x14ac:dyDescent="0.25">
      <c r="B244" s="1" t="s">
        <v>43</v>
      </c>
      <c r="C244" s="44" t="s">
        <v>63</v>
      </c>
      <c r="D244" s="54" t="s">
        <v>64</v>
      </c>
      <c r="E244" s="44" t="s">
        <v>63</v>
      </c>
      <c r="F244" s="54" t="s">
        <v>64</v>
      </c>
      <c r="G244" s="44" t="s">
        <v>63</v>
      </c>
      <c r="H244" s="54" t="s">
        <v>64</v>
      </c>
      <c r="I244" s="44" t="s">
        <v>63</v>
      </c>
      <c r="J244" s="54" t="s">
        <v>64</v>
      </c>
      <c r="K244" s="44" t="s">
        <v>63</v>
      </c>
      <c r="L244" s="54" t="s">
        <v>64</v>
      </c>
      <c r="M244" s="44" t="s">
        <v>63</v>
      </c>
      <c r="N244" s="54" t="s">
        <v>64</v>
      </c>
      <c r="O244" s="44" t="s">
        <v>63</v>
      </c>
      <c r="P244" s="54" t="s">
        <v>64</v>
      </c>
      <c r="Q244" s="44" t="s">
        <v>63</v>
      </c>
      <c r="R244" s="54" t="s">
        <v>64</v>
      </c>
      <c r="S244" s="44" t="s">
        <v>63</v>
      </c>
      <c r="T244" s="54" t="s">
        <v>64</v>
      </c>
      <c r="U244" s="23" t="s">
        <v>63</v>
      </c>
      <c r="V244" s="24" t="s">
        <v>64</v>
      </c>
      <c r="W244" s="23" t="s">
        <v>63</v>
      </c>
      <c r="X244" s="24" t="s">
        <v>64</v>
      </c>
      <c r="Y244" s="23" t="s">
        <v>63</v>
      </c>
      <c r="Z244" s="24" t="s">
        <v>64</v>
      </c>
      <c r="AA244" s="23" t="s">
        <v>63</v>
      </c>
      <c r="AB244" s="24" t="s">
        <v>64</v>
      </c>
      <c r="AC244" s="23" t="s">
        <v>63</v>
      </c>
      <c r="AD244" s="24" t="s">
        <v>64</v>
      </c>
      <c r="AE244" s="23" t="s">
        <v>63</v>
      </c>
      <c r="AF244" s="24" t="s">
        <v>64</v>
      </c>
    </row>
    <row r="245" spans="2:32" x14ac:dyDescent="0.25">
      <c r="B245" t="s">
        <v>226</v>
      </c>
      <c r="C245" s="45">
        <f>SUMIF('Emissions Data'!A:A, 'Tracked Data'!B245, 'Emissions Data'!J:J)</f>
        <v>261.90336182399994</v>
      </c>
      <c r="D245" s="45">
        <f>SUMIF('Domicile Data'!A:A, 'Tracked Data'!B245, 'Domicile Data'!C:C)</f>
        <v>7384</v>
      </c>
      <c r="E245" s="45">
        <f>SUMIF('Emissions Data'!A:A, 'Tracked Data'!B245, 'Emissions Data'!R:R)</f>
        <v>251.40091708799997</v>
      </c>
      <c r="F245" s="45">
        <f>SUMIF('Domicile Data'!A:A, 'Tracked Data'!B245, 'Domicile Data'!D:D)</f>
        <v>7292</v>
      </c>
      <c r="G245" s="45">
        <f>SUMIF('Emissions Data'!A:A, 'Tracked Data'!B245, 'Emissions Data'!Z:Z)</f>
        <v>247.10221432799997</v>
      </c>
      <c r="H245" s="45">
        <f>SUMIF('Domicile Data'!A:A, 'Tracked Data'!B245, 'Domicile Data'!E:E)</f>
        <v>7305</v>
      </c>
      <c r="I245" s="45">
        <f>SUMIF('Emissions Data'!A:A, 'Tracked Data'!B245, 'Emissions Data'!AH:AH)</f>
        <v>237.09222962999999</v>
      </c>
      <c r="J245" s="45">
        <f>SUMIF('Domicile Data'!A:A, 'Tracked Data'!B245, 'Domicile Data'!F:F)</f>
        <v>7222</v>
      </c>
      <c r="K245" s="45">
        <f>SUMIF('Emissions Data'!A:A, 'Tracked Data'!B245, 'Emissions Data'!AP:AP)</f>
        <v>223.7882484948</v>
      </c>
      <c r="L245" s="45">
        <f>SUMIF('Domicile Data'!A:A, 'Tracked Data'!B245, 'Domicile Data'!G:G)</f>
        <v>7141</v>
      </c>
      <c r="M245" s="45">
        <f>SUMIF('Emissions Data'!A:A, 'Tracked Data'!B245, 'Emissions Data'!AX:AX)</f>
        <v>227.48464701179998</v>
      </c>
      <c r="N245" s="45">
        <f>SUMIF('Domicile Data'!A:A, 'Tracked Data'!B245, 'Domicile Data'!H:H)</f>
        <v>7307</v>
      </c>
      <c r="O245" s="45">
        <f>SUMIF('Emissions Data'!A:A, 'Tracked Data'!B245, 'Emissions Data'!BF:BF)</f>
        <v>240.89024136959998</v>
      </c>
      <c r="P245" s="45">
        <f>SUMIF('Domicile Data'!A:A, 'Tracked Data'!B245, 'Domicile Data'!I:I)</f>
        <v>7768</v>
      </c>
      <c r="Q245" s="45">
        <f>SUMIF('Emissions Data'!A:A, 'Tracked Data'!B245, 'Emissions Data'!BN:BN)</f>
        <v>0</v>
      </c>
      <c r="R245" s="45">
        <f>SUMIF('Domicile Data'!A:A, 'Tracked Data'!B245, 'Domicile Data'!J:J)</f>
        <v>0</v>
      </c>
      <c r="S245" s="45">
        <f>SUMIF('Emissions Data'!A:A, 'Tracked Data'!B245, 'Emissions Data'!BV:BV)</f>
        <v>0</v>
      </c>
      <c r="T245" s="45">
        <f>SUMIF('Domicile Data'!A:A, 'Tracked Data'!B245, 'Domicile Data'!K:K)</f>
        <v>0</v>
      </c>
      <c r="U245" s="30">
        <f>SUMIF('Emissions Data'!A:A, 'Tracked Data'!B245, 'Emissions Data'!CD:CD)</f>
        <v>0</v>
      </c>
      <c r="V245" s="30">
        <f>SUMIF('Domicile Data'!A:A, 'Tracked Data'!B245, 'Domicile Data'!L:L)</f>
        <v>0</v>
      </c>
      <c r="W245" s="30">
        <f>SUMIF('Emissions Data'!A:A, 'Tracked Data'!B245, 'Emissions Data'!CL:CL)</f>
        <v>0</v>
      </c>
      <c r="X245" s="30">
        <f>SUMIF('Domicile Data'!A:A, 'Tracked Data'!B245, 'Domicile Data'!M:M)</f>
        <v>0</v>
      </c>
      <c r="Y245" s="30">
        <f>SUMIF('Emissions Data'!A:A, 'Tracked Data'!B245, 'Emissions Data'!CT:CT)</f>
        <v>0</v>
      </c>
      <c r="Z245" s="30">
        <f>SUMIF('Domicile Data'!A:A, 'Tracked Data'!B245, 'Domicile Data'!N:N)</f>
        <v>0</v>
      </c>
      <c r="AA245" s="30">
        <f>SUMIF('Emissions Data'!A:A, 'Tracked Data'!B245, 'Emissions Data'!DB:DB)</f>
        <v>0</v>
      </c>
      <c r="AB245" s="30">
        <f>SUMIF('Domicile Data'!A:A, 'Tracked Data'!B245, 'Domicile Data'!O:O)</f>
        <v>0</v>
      </c>
      <c r="AC245" s="30">
        <f>SUMIF('Emissions Data'!A:A, 'Tracked Data'!B245, 'Emissions Data'!DJ:DJ)</f>
        <v>0</v>
      </c>
      <c r="AD245" s="30">
        <f>SUMIF('Domicile Data'!A:A, 'Tracked Data'!B245, 'Domicile Data'!P:P)</f>
        <v>0</v>
      </c>
      <c r="AE245" s="30">
        <f>SUMIF('Emissions Data'!A:A, 'Tracked Data'!B245, 'Emissions Data'!DR:DR)</f>
        <v>0</v>
      </c>
      <c r="AF245" s="30">
        <f>SUMIF('Domicile Data'!A:A, 'Tracked Data'!B245, 'Domicile Data'!Q:Q)</f>
        <v>0</v>
      </c>
    </row>
    <row r="248" spans="2:32" x14ac:dyDescent="0.25">
      <c r="C248" s="108" t="s">
        <v>13</v>
      </c>
      <c r="D248" s="108"/>
      <c r="E248" s="108" t="s">
        <v>14</v>
      </c>
      <c r="F248" s="108"/>
      <c r="G248" s="108" t="s">
        <v>15</v>
      </c>
      <c r="H248" s="108"/>
      <c r="I248" s="108" t="s">
        <v>16</v>
      </c>
      <c r="J248" s="108"/>
      <c r="K248" s="108" t="s">
        <v>17</v>
      </c>
      <c r="L248" s="108"/>
      <c r="M248" s="108" t="s">
        <v>18</v>
      </c>
      <c r="N248" s="108"/>
      <c r="O248" s="108" t="s">
        <v>19</v>
      </c>
      <c r="P248" s="108"/>
      <c r="Q248" s="108" t="s">
        <v>20</v>
      </c>
      <c r="R248" s="108"/>
      <c r="S248" s="108" t="s">
        <v>21</v>
      </c>
      <c r="T248" s="108"/>
      <c r="U248" s="107" t="s">
        <v>22</v>
      </c>
      <c r="V248" s="107"/>
      <c r="W248" s="107" t="s">
        <v>23</v>
      </c>
      <c r="X248" s="107"/>
      <c r="Y248" s="107" t="s">
        <v>24</v>
      </c>
      <c r="Z248" s="107"/>
      <c r="AA248" s="107" t="s">
        <v>25</v>
      </c>
      <c r="AB248" s="107"/>
      <c r="AC248" s="107" t="s">
        <v>26</v>
      </c>
      <c r="AD248" s="107"/>
      <c r="AE248" s="107" t="s">
        <v>27</v>
      </c>
      <c r="AF248" s="107"/>
    </row>
    <row r="249" spans="2:32" ht="45" x14ac:dyDescent="0.25">
      <c r="B249" s="1" t="s">
        <v>44</v>
      </c>
      <c r="C249" s="44" t="s">
        <v>63</v>
      </c>
      <c r="D249" s="54" t="s">
        <v>64</v>
      </c>
      <c r="E249" s="44" t="s">
        <v>63</v>
      </c>
      <c r="F249" s="54" t="s">
        <v>64</v>
      </c>
      <c r="G249" s="44" t="s">
        <v>63</v>
      </c>
      <c r="H249" s="54" t="s">
        <v>64</v>
      </c>
      <c r="I249" s="44" t="s">
        <v>63</v>
      </c>
      <c r="J249" s="54" t="s">
        <v>64</v>
      </c>
      <c r="K249" s="44" t="s">
        <v>63</v>
      </c>
      <c r="L249" s="54" t="s">
        <v>64</v>
      </c>
      <c r="M249" s="44" t="s">
        <v>63</v>
      </c>
      <c r="N249" s="54" t="s">
        <v>64</v>
      </c>
      <c r="O249" s="44" t="s">
        <v>63</v>
      </c>
      <c r="P249" s="54" t="s">
        <v>64</v>
      </c>
      <c r="Q249" s="44" t="s">
        <v>63</v>
      </c>
      <c r="R249" s="54" t="s">
        <v>64</v>
      </c>
      <c r="S249" s="44" t="s">
        <v>63</v>
      </c>
      <c r="T249" s="54" t="s">
        <v>64</v>
      </c>
      <c r="U249" s="23" t="s">
        <v>63</v>
      </c>
      <c r="V249" s="24" t="s">
        <v>64</v>
      </c>
      <c r="W249" s="23" t="s">
        <v>63</v>
      </c>
      <c r="X249" s="24" t="s">
        <v>64</v>
      </c>
      <c r="Y249" s="23" t="s">
        <v>63</v>
      </c>
      <c r="Z249" s="24" t="s">
        <v>64</v>
      </c>
      <c r="AA249" s="23" t="s">
        <v>63</v>
      </c>
      <c r="AB249" s="24" t="s">
        <v>64</v>
      </c>
      <c r="AC249" s="23" t="s">
        <v>63</v>
      </c>
      <c r="AD249" s="24" t="s">
        <v>64</v>
      </c>
      <c r="AE249" s="23" t="s">
        <v>63</v>
      </c>
      <c r="AF249" s="24" t="s">
        <v>64</v>
      </c>
    </row>
    <row r="250" spans="2:32" x14ac:dyDescent="0.25">
      <c r="B250" t="s">
        <v>227</v>
      </c>
      <c r="C250" s="45">
        <f>SUMIF('Emissions Data'!A:A, 'Tracked Data'!B250, 'Emissions Data'!J:J)</f>
        <v>0</v>
      </c>
      <c r="D250" s="45">
        <f>SUMIF('Domicile Data'!A:A, 'Tracked Data'!B250, 'Domicile Data'!C:C)</f>
        <v>0</v>
      </c>
      <c r="E250" s="45">
        <f>SUMIF('Emissions Data'!A:A, 'Tracked Data'!B250, 'Emissions Data'!R:R)</f>
        <v>0</v>
      </c>
      <c r="F250" s="45">
        <f>SUMIF('Domicile Data'!A:A, 'Tracked Data'!B250, 'Domicile Data'!D:D)</f>
        <v>0</v>
      </c>
      <c r="G250" s="45">
        <f>SUMIF('Emissions Data'!A:A, 'Tracked Data'!B250, 'Emissions Data'!Z:Z)</f>
        <v>0</v>
      </c>
      <c r="H250" s="45">
        <f>SUMIF('Domicile Data'!A:A, 'Tracked Data'!B250, 'Domicile Data'!E:E)</f>
        <v>0</v>
      </c>
      <c r="I250" s="45">
        <f>SUMIF('Emissions Data'!A:A, 'Tracked Data'!B250, 'Emissions Data'!AH:AH)</f>
        <v>0</v>
      </c>
      <c r="J250" s="45">
        <f>SUMIF('Domicile Data'!A:A, 'Tracked Data'!B250, 'Domicile Data'!F:F)</f>
        <v>0</v>
      </c>
      <c r="K250" s="45">
        <f>SUMIF('Emissions Data'!A:A, 'Tracked Data'!B250, 'Emissions Data'!AP:AP)</f>
        <v>0</v>
      </c>
      <c r="L250" s="45">
        <f>SUMIF('Domicile Data'!A:A, 'Tracked Data'!B250, 'Domicile Data'!G:G)</f>
        <v>0</v>
      </c>
      <c r="M250" s="45">
        <f>SUMIF('Emissions Data'!A:A, 'Tracked Data'!B250, 'Emissions Data'!AX:AX)</f>
        <v>0</v>
      </c>
      <c r="N250" s="45">
        <f>SUMIF('Domicile Data'!A:A, 'Tracked Data'!B250, 'Domicile Data'!H:H)</f>
        <v>0</v>
      </c>
      <c r="O250" s="45">
        <f>SUMIF('Emissions Data'!A:A, 'Tracked Data'!B250, 'Emissions Data'!BF:BF)</f>
        <v>0</v>
      </c>
      <c r="P250" s="45">
        <f>SUMIF('Domicile Data'!A:A, 'Tracked Data'!B250, 'Domicile Data'!I:I)</f>
        <v>0</v>
      </c>
      <c r="Q250" s="45">
        <f>SUMIF('Emissions Data'!A:A, 'Tracked Data'!B250, 'Emissions Data'!BN:BN)</f>
        <v>0</v>
      </c>
      <c r="R250" s="45">
        <f>SUMIF('Domicile Data'!A:A, 'Tracked Data'!B250, 'Domicile Data'!J:J)</f>
        <v>0</v>
      </c>
      <c r="S250" s="45">
        <f>SUMIF('Emissions Data'!A:A, 'Tracked Data'!B250, 'Emissions Data'!BV:BV)</f>
        <v>0</v>
      </c>
      <c r="T250" s="45">
        <f>SUMIF('Domicile Data'!A:A, 'Tracked Data'!B250, 'Domicile Data'!K:K)</f>
        <v>0</v>
      </c>
      <c r="U250" s="30">
        <f>SUMIF('Emissions Data'!A:A, 'Tracked Data'!B250, 'Emissions Data'!CD:CD)</f>
        <v>0</v>
      </c>
      <c r="V250" s="30">
        <f>SUMIF('Domicile Data'!A:A, 'Tracked Data'!B250, 'Domicile Data'!L:L)</f>
        <v>0</v>
      </c>
      <c r="W250" s="30">
        <f>SUMIF('Emissions Data'!A:A, 'Tracked Data'!B250, 'Emissions Data'!CL:CL)</f>
        <v>0</v>
      </c>
      <c r="X250" s="30">
        <f>SUMIF('Domicile Data'!A:A, 'Tracked Data'!B250, 'Domicile Data'!M:M)</f>
        <v>0</v>
      </c>
      <c r="Y250" s="30">
        <f>SUMIF('Emissions Data'!A:A, 'Tracked Data'!B250, 'Emissions Data'!CT:CT)</f>
        <v>0</v>
      </c>
      <c r="Z250" s="30">
        <f>SUMIF('Domicile Data'!A:A, 'Tracked Data'!B250, 'Domicile Data'!N:N)</f>
        <v>0</v>
      </c>
      <c r="AA250" s="30">
        <f>SUMIF('Emissions Data'!A:A, 'Tracked Data'!B250, 'Emissions Data'!DB:DB)</f>
        <v>0</v>
      </c>
      <c r="AB250" s="30">
        <f>SUMIF('Domicile Data'!A:A, 'Tracked Data'!B250, 'Domicile Data'!O:O)</f>
        <v>0</v>
      </c>
      <c r="AC250" s="30">
        <f>SUMIF('Emissions Data'!A:A, 'Tracked Data'!B250, 'Emissions Data'!DJ:DJ)</f>
        <v>0</v>
      </c>
      <c r="AD250" s="30">
        <f>SUMIF('Domicile Data'!A:A, 'Tracked Data'!B250, 'Domicile Data'!P:P)</f>
        <v>0</v>
      </c>
      <c r="AE250" s="30">
        <f>SUMIF('Emissions Data'!A:A, 'Tracked Data'!B250, 'Emissions Data'!DR:DR)</f>
        <v>0</v>
      </c>
      <c r="AF250" s="30">
        <f>SUMIF('Domicile Data'!A:A, 'Tracked Data'!B250, 'Domicile Data'!Q:Q)</f>
        <v>0</v>
      </c>
    </row>
    <row r="251" spans="2:32" x14ac:dyDescent="0.25">
      <c r="B251" t="s">
        <v>228</v>
      </c>
      <c r="C251" s="45">
        <f>SUMIF('Emissions Data'!A:A, 'Tracked Data'!B251, 'Emissions Data'!J:J)</f>
        <v>2.1204073648000001</v>
      </c>
      <c r="D251" s="45">
        <f>SUMIF('Domicile Data'!A:A, 'Tracked Data'!B251, 'Domicile Data'!C:C)</f>
        <v>1</v>
      </c>
      <c r="E251" s="45">
        <f>SUMIF('Emissions Data'!A:A, 'Tracked Data'!B251, 'Emissions Data'!R:R)</f>
        <v>2.1841149304000003</v>
      </c>
      <c r="F251" s="45">
        <f>SUMIF('Domicile Data'!A:A, 'Tracked Data'!B251, 'Domicile Data'!D:D)</f>
        <v>1</v>
      </c>
      <c r="G251" s="45">
        <f>SUMIF('Emissions Data'!A:A, 'Tracked Data'!B251, 'Emissions Data'!Z:Z)</f>
        <v>2.3516903864000001</v>
      </c>
      <c r="H251" s="45">
        <f>SUMIF('Domicile Data'!A:A, 'Tracked Data'!B251, 'Domicile Data'!E:E)</f>
        <v>1</v>
      </c>
      <c r="I251" s="45">
        <f>SUMIF('Emissions Data'!A:A, 'Tracked Data'!B251, 'Emissions Data'!AH:AH)</f>
        <v>2.1641792295999998</v>
      </c>
      <c r="J251" s="45">
        <f>SUMIF('Domicile Data'!A:A, 'Tracked Data'!B251, 'Domicile Data'!F:F)</f>
        <v>1</v>
      </c>
      <c r="K251" s="45">
        <f>SUMIF('Emissions Data'!A:A, 'Tracked Data'!B251, 'Emissions Data'!AP:AP)</f>
        <v>2.1113062840000003</v>
      </c>
      <c r="L251" s="45">
        <f>SUMIF('Domicile Data'!A:A, 'Tracked Data'!B251, 'Domicile Data'!G:G)</f>
        <v>1</v>
      </c>
      <c r="M251" s="45">
        <f>SUMIF('Emissions Data'!A:A, 'Tracked Data'!B251, 'Emissions Data'!AX:AX)</f>
        <v>0</v>
      </c>
      <c r="N251" s="45">
        <f>SUMIF('Domicile Data'!A:A, 'Tracked Data'!B251, 'Domicile Data'!H:H)</f>
        <v>0</v>
      </c>
      <c r="O251" s="45">
        <f>SUMIF('Emissions Data'!A:A, 'Tracked Data'!B251, 'Emissions Data'!BF:BF)</f>
        <v>0</v>
      </c>
      <c r="P251" s="45">
        <f>SUMIF('Domicile Data'!A:A, 'Tracked Data'!B251, 'Domicile Data'!I:I)</f>
        <v>0</v>
      </c>
      <c r="Q251" s="45">
        <f>SUMIF('Emissions Data'!A:A, 'Tracked Data'!B251, 'Emissions Data'!BN:BN)</f>
        <v>0</v>
      </c>
      <c r="R251" s="45">
        <f>SUMIF('Domicile Data'!A:A, 'Tracked Data'!B251, 'Domicile Data'!J:J)</f>
        <v>0</v>
      </c>
      <c r="S251" s="45">
        <f>SUMIF('Emissions Data'!A:A, 'Tracked Data'!B251, 'Emissions Data'!BV:BV)</f>
        <v>0</v>
      </c>
      <c r="T251" s="45">
        <f>SUMIF('Domicile Data'!A:A, 'Tracked Data'!B251, 'Domicile Data'!K:K)</f>
        <v>0</v>
      </c>
      <c r="U251" s="30">
        <f>SUMIF('Emissions Data'!A:A, 'Tracked Data'!B251, 'Emissions Data'!CD:CD)</f>
        <v>0</v>
      </c>
      <c r="V251" s="30">
        <f>SUMIF('Domicile Data'!A:A, 'Tracked Data'!B251, 'Domicile Data'!L:L)</f>
        <v>0</v>
      </c>
      <c r="W251" s="30">
        <f>SUMIF('Emissions Data'!A:A, 'Tracked Data'!B251, 'Emissions Data'!CL:CL)</f>
        <v>0</v>
      </c>
      <c r="X251" s="30">
        <f>SUMIF('Domicile Data'!A:A, 'Tracked Data'!B251, 'Domicile Data'!M:M)</f>
        <v>0</v>
      </c>
      <c r="Y251" s="30">
        <f>SUMIF('Emissions Data'!A:A, 'Tracked Data'!B251, 'Emissions Data'!CT:CT)</f>
        <v>0</v>
      </c>
      <c r="Z251" s="30">
        <f>SUMIF('Domicile Data'!A:A, 'Tracked Data'!B251, 'Domicile Data'!N:N)</f>
        <v>0</v>
      </c>
      <c r="AA251" s="30">
        <f>SUMIF('Emissions Data'!A:A, 'Tracked Data'!B251, 'Emissions Data'!DB:DB)</f>
        <v>0</v>
      </c>
      <c r="AB251" s="30">
        <f>SUMIF('Domicile Data'!A:A, 'Tracked Data'!B251, 'Domicile Data'!O:O)</f>
        <v>0</v>
      </c>
      <c r="AC251" s="30">
        <f>SUMIF('Emissions Data'!A:A, 'Tracked Data'!B251, 'Emissions Data'!DJ:DJ)</f>
        <v>0</v>
      </c>
      <c r="AD251" s="30">
        <f>SUMIF('Domicile Data'!A:A, 'Tracked Data'!B251, 'Domicile Data'!P:P)</f>
        <v>0</v>
      </c>
      <c r="AE251" s="30">
        <f>SUMIF('Emissions Data'!A:A, 'Tracked Data'!B251, 'Emissions Data'!DR:DR)</f>
        <v>0</v>
      </c>
      <c r="AF251" s="30">
        <f>SUMIF('Domicile Data'!A:A, 'Tracked Data'!B251, 'Domicile Data'!Q:Q)</f>
        <v>0</v>
      </c>
    </row>
    <row r="252" spans="2:32" x14ac:dyDescent="0.25">
      <c r="B252" t="s">
        <v>229</v>
      </c>
      <c r="C252" s="45">
        <f>SUMIF('Emissions Data'!A:A, 'Tracked Data'!B252, 'Emissions Data'!J:J)</f>
        <v>0</v>
      </c>
      <c r="D252" s="45">
        <f>SUMIF('Domicile Data'!A:A, 'Tracked Data'!B252, 'Domicile Data'!C:C)</f>
        <v>0</v>
      </c>
      <c r="E252" s="45">
        <f>SUMIF('Emissions Data'!A:A, 'Tracked Data'!B252, 'Emissions Data'!R:R)</f>
        <v>0</v>
      </c>
      <c r="F252" s="45">
        <f>SUMIF('Domicile Data'!A:A, 'Tracked Data'!B252, 'Domicile Data'!D:D)</f>
        <v>0</v>
      </c>
      <c r="G252" s="45">
        <f>SUMIF('Emissions Data'!A:A, 'Tracked Data'!B252, 'Emissions Data'!Z:Z)</f>
        <v>0</v>
      </c>
      <c r="H252" s="45">
        <f>SUMIF('Domicile Data'!A:A, 'Tracked Data'!B252, 'Domicile Data'!E:E)</f>
        <v>0</v>
      </c>
      <c r="I252" s="45">
        <f>SUMIF('Emissions Data'!A:A, 'Tracked Data'!B252, 'Emissions Data'!AH:AH)</f>
        <v>0</v>
      </c>
      <c r="J252" s="45">
        <f>SUMIF('Domicile Data'!A:A, 'Tracked Data'!B252, 'Domicile Data'!F:F)</f>
        <v>0</v>
      </c>
      <c r="K252" s="45">
        <f>SUMIF('Emissions Data'!A:A, 'Tracked Data'!B252, 'Emissions Data'!AP:AP)</f>
        <v>0</v>
      </c>
      <c r="L252" s="45">
        <f>SUMIF('Domicile Data'!A:A, 'Tracked Data'!B252, 'Domicile Data'!G:G)</f>
        <v>0</v>
      </c>
      <c r="M252" s="45">
        <f>SUMIF('Emissions Data'!A:A, 'Tracked Data'!B252, 'Emissions Data'!AX:AX)</f>
        <v>0</v>
      </c>
      <c r="N252" s="45">
        <f>SUMIF('Domicile Data'!A:A, 'Tracked Data'!B252, 'Domicile Data'!H:H)</f>
        <v>0</v>
      </c>
      <c r="O252" s="45">
        <f>SUMIF('Emissions Data'!A:A, 'Tracked Data'!B252, 'Emissions Data'!BF:BF)</f>
        <v>0</v>
      </c>
      <c r="P252" s="45">
        <f>SUMIF('Domicile Data'!A:A, 'Tracked Data'!B252, 'Domicile Data'!I:I)</f>
        <v>0</v>
      </c>
      <c r="Q252" s="45">
        <f>SUMIF('Emissions Data'!A:A, 'Tracked Data'!B252, 'Emissions Data'!BN:BN)</f>
        <v>0</v>
      </c>
      <c r="R252" s="45">
        <f>SUMIF('Domicile Data'!A:A, 'Tracked Data'!B252, 'Domicile Data'!J:J)</f>
        <v>0</v>
      </c>
      <c r="S252" s="45">
        <f>SUMIF('Emissions Data'!A:A, 'Tracked Data'!B252, 'Emissions Data'!BV:BV)</f>
        <v>0</v>
      </c>
      <c r="T252" s="45">
        <f>SUMIF('Domicile Data'!A:A, 'Tracked Data'!B252, 'Domicile Data'!K:K)</f>
        <v>0</v>
      </c>
      <c r="U252" s="30">
        <f>SUMIF('Emissions Data'!A:A, 'Tracked Data'!B252, 'Emissions Data'!CD:CD)</f>
        <v>0</v>
      </c>
      <c r="V252" s="30">
        <f>SUMIF('Domicile Data'!A:A, 'Tracked Data'!B252, 'Domicile Data'!L:L)</f>
        <v>0</v>
      </c>
      <c r="W252" s="30">
        <f>SUMIF('Emissions Data'!A:A, 'Tracked Data'!B252, 'Emissions Data'!CL:CL)</f>
        <v>0</v>
      </c>
      <c r="X252" s="30">
        <f>SUMIF('Domicile Data'!A:A, 'Tracked Data'!B252, 'Domicile Data'!M:M)</f>
        <v>0</v>
      </c>
      <c r="Y252" s="30">
        <f>SUMIF('Emissions Data'!A:A, 'Tracked Data'!B252, 'Emissions Data'!CT:CT)</f>
        <v>0</v>
      </c>
      <c r="Z252" s="30">
        <f>SUMIF('Domicile Data'!A:A, 'Tracked Data'!B252, 'Domicile Data'!N:N)</f>
        <v>0</v>
      </c>
      <c r="AA252" s="30">
        <f>SUMIF('Emissions Data'!A:A, 'Tracked Data'!B252, 'Emissions Data'!DB:DB)</f>
        <v>0</v>
      </c>
      <c r="AB252" s="30">
        <f>SUMIF('Domicile Data'!A:A, 'Tracked Data'!B252, 'Domicile Data'!O:O)</f>
        <v>0</v>
      </c>
      <c r="AC252" s="30">
        <f>SUMIF('Emissions Data'!A:A, 'Tracked Data'!B252, 'Emissions Data'!DJ:DJ)</f>
        <v>0</v>
      </c>
      <c r="AD252" s="30">
        <f>SUMIF('Domicile Data'!A:A, 'Tracked Data'!B252, 'Domicile Data'!P:P)</f>
        <v>0</v>
      </c>
      <c r="AE252" s="30">
        <f>SUMIF('Emissions Data'!A:A, 'Tracked Data'!B252, 'Emissions Data'!DR:DR)</f>
        <v>0</v>
      </c>
      <c r="AF252" s="30">
        <f>SUMIF('Domicile Data'!A:A, 'Tracked Data'!B252, 'Domicile Data'!Q:Q)</f>
        <v>0</v>
      </c>
    </row>
    <row r="253" spans="2:32" x14ac:dyDescent="0.25">
      <c r="B253" t="s">
        <v>230</v>
      </c>
      <c r="C253" s="45">
        <f>SUMIF('Emissions Data'!A:A, 'Tracked Data'!B253, 'Emissions Data'!J:J)</f>
        <v>0</v>
      </c>
      <c r="D253" s="45">
        <f>SUMIF('Domicile Data'!A:A, 'Tracked Data'!B253, 'Domicile Data'!C:C)</f>
        <v>0</v>
      </c>
      <c r="E253" s="45">
        <f>SUMIF('Emissions Data'!A:A, 'Tracked Data'!B253, 'Emissions Data'!R:R)</f>
        <v>0</v>
      </c>
      <c r="F253" s="45">
        <f>SUMIF('Domicile Data'!A:A, 'Tracked Data'!B253, 'Domicile Data'!D:D)</f>
        <v>0</v>
      </c>
      <c r="G253" s="45">
        <f>SUMIF('Emissions Data'!A:A, 'Tracked Data'!B253, 'Emissions Data'!Z:Z)</f>
        <v>0</v>
      </c>
      <c r="H253" s="45">
        <f>SUMIF('Domicile Data'!A:A, 'Tracked Data'!B253, 'Domicile Data'!E:E)</f>
        <v>0</v>
      </c>
      <c r="I253" s="45">
        <f>SUMIF('Emissions Data'!A:A, 'Tracked Data'!B253, 'Emissions Data'!AH:AH)</f>
        <v>0</v>
      </c>
      <c r="J253" s="45">
        <f>SUMIF('Domicile Data'!A:A, 'Tracked Data'!B253, 'Domicile Data'!F:F)</f>
        <v>0</v>
      </c>
      <c r="K253" s="45">
        <f>SUMIF('Emissions Data'!A:A, 'Tracked Data'!B253, 'Emissions Data'!AP:AP)</f>
        <v>0</v>
      </c>
      <c r="L253" s="45">
        <f>SUMIF('Domicile Data'!A:A, 'Tracked Data'!B253, 'Domicile Data'!G:G)</f>
        <v>0</v>
      </c>
      <c r="M253" s="45">
        <f>SUMIF('Emissions Data'!A:A, 'Tracked Data'!B253, 'Emissions Data'!AX:AX)</f>
        <v>0</v>
      </c>
      <c r="N253" s="45">
        <f>SUMIF('Domicile Data'!A:A, 'Tracked Data'!B253, 'Domicile Data'!H:H)</f>
        <v>0</v>
      </c>
      <c r="O253" s="45">
        <f>SUMIF('Emissions Data'!A:A, 'Tracked Data'!B253, 'Emissions Data'!BF:BF)</f>
        <v>0</v>
      </c>
      <c r="P253" s="45">
        <f>SUMIF('Domicile Data'!A:A, 'Tracked Data'!B253, 'Domicile Data'!I:I)</f>
        <v>0</v>
      </c>
      <c r="Q253" s="45">
        <f>SUMIF('Emissions Data'!A:A, 'Tracked Data'!B253, 'Emissions Data'!BN:BN)</f>
        <v>0</v>
      </c>
      <c r="R253" s="45">
        <f>SUMIF('Domicile Data'!A:A, 'Tracked Data'!B253, 'Domicile Data'!J:J)</f>
        <v>0</v>
      </c>
      <c r="S253" s="45">
        <f>SUMIF('Emissions Data'!A:A, 'Tracked Data'!B253, 'Emissions Data'!BV:BV)</f>
        <v>0</v>
      </c>
      <c r="T253" s="45">
        <f>SUMIF('Domicile Data'!A:A, 'Tracked Data'!B253, 'Domicile Data'!K:K)</f>
        <v>0</v>
      </c>
      <c r="U253" s="30">
        <f>SUMIF('Emissions Data'!A:A, 'Tracked Data'!B253, 'Emissions Data'!CD:CD)</f>
        <v>0</v>
      </c>
      <c r="V253" s="30">
        <f>SUMIF('Domicile Data'!A:A, 'Tracked Data'!B253, 'Domicile Data'!L:L)</f>
        <v>0</v>
      </c>
      <c r="W253" s="30">
        <f>SUMIF('Emissions Data'!A:A, 'Tracked Data'!B253, 'Emissions Data'!CL:CL)</f>
        <v>0</v>
      </c>
      <c r="X253" s="30">
        <f>SUMIF('Domicile Data'!A:A, 'Tracked Data'!B253, 'Domicile Data'!M:M)</f>
        <v>0</v>
      </c>
      <c r="Y253" s="30">
        <f>SUMIF('Emissions Data'!A:A, 'Tracked Data'!B253, 'Emissions Data'!CT:CT)</f>
        <v>0</v>
      </c>
      <c r="Z253" s="30">
        <f>SUMIF('Domicile Data'!A:A, 'Tracked Data'!B253, 'Domicile Data'!N:N)</f>
        <v>0</v>
      </c>
      <c r="AA253" s="30">
        <f>SUMIF('Emissions Data'!A:A, 'Tracked Data'!B253, 'Emissions Data'!DB:DB)</f>
        <v>0</v>
      </c>
      <c r="AB253" s="30">
        <f>SUMIF('Domicile Data'!A:A, 'Tracked Data'!B253, 'Domicile Data'!O:O)</f>
        <v>0</v>
      </c>
      <c r="AC253" s="30">
        <f>SUMIF('Emissions Data'!A:A, 'Tracked Data'!B253, 'Emissions Data'!DJ:DJ)</f>
        <v>0</v>
      </c>
      <c r="AD253" s="30">
        <f>SUMIF('Domicile Data'!A:A, 'Tracked Data'!B253, 'Domicile Data'!P:P)</f>
        <v>0</v>
      </c>
      <c r="AE253" s="30">
        <f>SUMIF('Emissions Data'!A:A, 'Tracked Data'!B253, 'Emissions Data'!DR:DR)</f>
        <v>0</v>
      </c>
      <c r="AF253" s="30">
        <f>SUMIF('Domicile Data'!A:A, 'Tracked Data'!B253, 'Domicile Data'!Q:Q)</f>
        <v>0</v>
      </c>
    </row>
    <row r="254" spans="2:32" x14ac:dyDescent="0.25">
      <c r="B254" t="s">
        <v>231</v>
      </c>
      <c r="C254" s="45">
        <f>SUMIF('Emissions Data'!A:A, 'Tracked Data'!B254, 'Emissions Data'!J:J)</f>
        <v>2.1784118852000001</v>
      </c>
      <c r="D254" s="45">
        <f>SUMIF('Domicile Data'!A:A, 'Tracked Data'!B254, 'Domicile Data'!C:C)</f>
        <v>1</v>
      </c>
      <c r="E254" s="45">
        <f>SUMIF('Emissions Data'!A:A, 'Tracked Data'!B254, 'Emissions Data'!R:R)</f>
        <v>4.4877243892000003</v>
      </c>
      <c r="F254" s="45">
        <f>SUMIF('Domicile Data'!A:A, 'Tracked Data'!B254, 'Domicile Data'!D:D)</f>
        <v>2</v>
      </c>
      <c r="G254" s="45">
        <f>SUMIF('Emissions Data'!A:A, 'Tracked Data'!B254, 'Emissions Data'!Z:Z)</f>
        <v>9.6640869544000019</v>
      </c>
      <c r="H254" s="45">
        <f>SUMIF('Domicile Data'!A:A, 'Tracked Data'!B254, 'Domicile Data'!E:E)</f>
        <v>4</v>
      </c>
      <c r="I254" s="45">
        <f>SUMIF('Emissions Data'!A:A, 'Tracked Data'!B254, 'Emissions Data'!AH:AH)</f>
        <v>4.4467622908000006</v>
      </c>
      <c r="J254" s="45">
        <f>SUMIF('Domicile Data'!A:A, 'Tracked Data'!B254, 'Domicile Data'!F:F)</f>
        <v>2</v>
      </c>
      <c r="K254" s="45">
        <f>SUMIF('Emissions Data'!A:A, 'Tracked Data'!B254, 'Emissions Data'!AP:AP)</f>
        <v>2.169061841</v>
      </c>
      <c r="L254" s="45">
        <f>SUMIF('Domicile Data'!A:A, 'Tracked Data'!B254, 'Domicile Data'!G:G)</f>
        <v>1</v>
      </c>
      <c r="M254" s="45">
        <f>SUMIF('Emissions Data'!A:A, 'Tracked Data'!B254, 'Emissions Data'!AX:AX)</f>
        <v>2.1945889458000005</v>
      </c>
      <c r="N254" s="45">
        <f>SUMIF('Domicile Data'!A:A, 'Tracked Data'!B254, 'Domicile Data'!H:H)</f>
        <v>1</v>
      </c>
      <c r="O254" s="45">
        <f>SUMIF('Emissions Data'!A:A, 'Tracked Data'!B254, 'Emissions Data'!BF:BF)</f>
        <v>2.1945889458000005</v>
      </c>
      <c r="P254" s="45">
        <f>SUMIF('Domicile Data'!A:A, 'Tracked Data'!B254, 'Domicile Data'!I:I)</f>
        <v>1</v>
      </c>
      <c r="Q254" s="45">
        <f>SUMIF('Emissions Data'!A:A, 'Tracked Data'!B254, 'Emissions Data'!BN:BN)</f>
        <v>0</v>
      </c>
      <c r="R254" s="45">
        <f>SUMIF('Domicile Data'!A:A, 'Tracked Data'!B254, 'Domicile Data'!J:J)</f>
        <v>0</v>
      </c>
      <c r="S254" s="45">
        <f>SUMIF('Emissions Data'!A:A, 'Tracked Data'!B254, 'Emissions Data'!BV:BV)</f>
        <v>0</v>
      </c>
      <c r="T254" s="45">
        <f>SUMIF('Domicile Data'!A:A, 'Tracked Data'!B254, 'Domicile Data'!K:K)</f>
        <v>0</v>
      </c>
      <c r="U254" s="30">
        <f>SUMIF('Emissions Data'!A:A, 'Tracked Data'!B254, 'Emissions Data'!CD:CD)</f>
        <v>0</v>
      </c>
      <c r="V254" s="30">
        <f>SUMIF('Domicile Data'!A:A, 'Tracked Data'!B254, 'Domicile Data'!L:L)</f>
        <v>0</v>
      </c>
      <c r="W254" s="30">
        <f>SUMIF('Emissions Data'!A:A, 'Tracked Data'!B254, 'Emissions Data'!CL:CL)</f>
        <v>0</v>
      </c>
      <c r="X254" s="30">
        <f>SUMIF('Domicile Data'!A:A, 'Tracked Data'!B254, 'Domicile Data'!M:M)</f>
        <v>0</v>
      </c>
      <c r="Y254" s="30">
        <f>SUMIF('Emissions Data'!A:A, 'Tracked Data'!B254, 'Emissions Data'!CT:CT)</f>
        <v>0</v>
      </c>
      <c r="Z254" s="30">
        <f>SUMIF('Domicile Data'!A:A, 'Tracked Data'!B254, 'Domicile Data'!N:N)</f>
        <v>0</v>
      </c>
      <c r="AA254" s="30">
        <f>SUMIF('Emissions Data'!A:A, 'Tracked Data'!B254, 'Emissions Data'!DB:DB)</f>
        <v>0</v>
      </c>
      <c r="AB254" s="30">
        <f>SUMIF('Domicile Data'!A:A, 'Tracked Data'!B254, 'Domicile Data'!O:O)</f>
        <v>0</v>
      </c>
      <c r="AC254" s="30">
        <f>SUMIF('Emissions Data'!A:A, 'Tracked Data'!B254, 'Emissions Data'!DJ:DJ)</f>
        <v>0</v>
      </c>
      <c r="AD254" s="30">
        <f>SUMIF('Domicile Data'!A:A, 'Tracked Data'!B254, 'Domicile Data'!P:P)</f>
        <v>0</v>
      </c>
      <c r="AE254" s="30">
        <f>SUMIF('Emissions Data'!A:A, 'Tracked Data'!B254, 'Emissions Data'!DR:DR)</f>
        <v>0</v>
      </c>
      <c r="AF254" s="30">
        <f>SUMIF('Domicile Data'!A:A, 'Tracked Data'!B254, 'Domicile Data'!Q:Q)</f>
        <v>0</v>
      </c>
    </row>
    <row r="255" spans="2:32" x14ac:dyDescent="0.25">
      <c r="B255" t="s">
        <v>232</v>
      </c>
      <c r="C255" s="45">
        <f>SUMIF('Emissions Data'!A:A, 'Tracked Data'!B255, 'Emissions Data'!J:J)</f>
        <v>0</v>
      </c>
      <c r="D255" s="45">
        <f>SUMIF('Domicile Data'!A:A, 'Tracked Data'!B255, 'Domicile Data'!C:C)</f>
        <v>0</v>
      </c>
      <c r="E255" s="45">
        <f>SUMIF('Emissions Data'!A:A, 'Tracked Data'!B255, 'Emissions Data'!R:R)</f>
        <v>0</v>
      </c>
      <c r="F255" s="45">
        <f>SUMIF('Domicile Data'!A:A, 'Tracked Data'!B255, 'Domicile Data'!D:D)</f>
        <v>0</v>
      </c>
      <c r="G255" s="45">
        <f>SUMIF('Emissions Data'!A:A, 'Tracked Data'!B255, 'Emissions Data'!Z:Z)</f>
        <v>0</v>
      </c>
      <c r="H255" s="45">
        <f>SUMIF('Domicile Data'!A:A, 'Tracked Data'!B255, 'Domicile Data'!E:E)</f>
        <v>0</v>
      </c>
      <c r="I255" s="45">
        <f>SUMIF('Emissions Data'!A:A, 'Tracked Data'!B255, 'Emissions Data'!AH:AH)</f>
        <v>0</v>
      </c>
      <c r="J255" s="45">
        <f>SUMIF('Domicile Data'!A:A, 'Tracked Data'!B255, 'Domicile Data'!F:F)</f>
        <v>0</v>
      </c>
      <c r="K255" s="45">
        <f>SUMIF('Emissions Data'!A:A, 'Tracked Data'!B255, 'Emissions Data'!AP:AP)</f>
        <v>2.6385628699999999</v>
      </c>
      <c r="L255" s="45">
        <f>SUMIF('Domicile Data'!A:A, 'Tracked Data'!B255, 'Domicile Data'!G:G)</f>
        <v>1</v>
      </c>
      <c r="M255" s="45">
        <f>SUMIF('Emissions Data'!A:A, 'Tracked Data'!B255, 'Emissions Data'!AX:AX)</f>
        <v>0</v>
      </c>
      <c r="N255" s="45">
        <f>SUMIF('Domicile Data'!A:A, 'Tracked Data'!B255, 'Domicile Data'!H:H)</f>
        <v>0</v>
      </c>
      <c r="O255" s="45">
        <f>SUMIF('Emissions Data'!A:A, 'Tracked Data'!B255, 'Emissions Data'!BF:BF)</f>
        <v>5.3392308120000003</v>
      </c>
      <c r="P255" s="45">
        <f>SUMIF('Domicile Data'!A:A, 'Tracked Data'!B255, 'Domicile Data'!I:I)</f>
        <v>2</v>
      </c>
      <c r="Q255" s="45">
        <f>SUMIF('Emissions Data'!A:A, 'Tracked Data'!B255, 'Emissions Data'!BN:BN)</f>
        <v>0</v>
      </c>
      <c r="R255" s="45">
        <f>SUMIF('Domicile Data'!A:A, 'Tracked Data'!B255, 'Domicile Data'!J:J)</f>
        <v>0</v>
      </c>
      <c r="S255" s="45">
        <f>SUMIF('Emissions Data'!A:A, 'Tracked Data'!B255, 'Emissions Data'!BV:BV)</f>
        <v>0</v>
      </c>
      <c r="T255" s="45">
        <f>SUMIF('Domicile Data'!A:A, 'Tracked Data'!B255, 'Domicile Data'!K:K)</f>
        <v>0</v>
      </c>
      <c r="U255" s="30">
        <f>SUMIF('Emissions Data'!A:A, 'Tracked Data'!B255, 'Emissions Data'!CD:CD)</f>
        <v>0</v>
      </c>
      <c r="V255" s="30">
        <f>SUMIF('Domicile Data'!A:A, 'Tracked Data'!B255, 'Domicile Data'!L:L)</f>
        <v>0</v>
      </c>
      <c r="W255" s="30">
        <f>SUMIF('Emissions Data'!A:A, 'Tracked Data'!B255, 'Emissions Data'!CL:CL)</f>
        <v>0</v>
      </c>
      <c r="X255" s="30">
        <f>SUMIF('Domicile Data'!A:A, 'Tracked Data'!B255, 'Domicile Data'!M:M)</f>
        <v>0</v>
      </c>
      <c r="Y255" s="30">
        <f>SUMIF('Emissions Data'!A:A, 'Tracked Data'!B255, 'Emissions Data'!CT:CT)</f>
        <v>0</v>
      </c>
      <c r="Z255" s="30">
        <f>SUMIF('Domicile Data'!A:A, 'Tracked Data'!B255, 'Domicile Data'!N:N)</f>
        <v>0</v>
      </c>
      <c r="AA255" s="30">
        <f>SUMIF('Emissions Data'!A:A, 'Tracked Data'!B255, 'Emissions Data'!DB:DB)</f>
        <v>0</v>
      </c>
      <c r="AB255" s="30">
        <f>SUMIF('Domicile Data'!A:A, 'Tracked Data'!B255, 'Domicile Data'!O:O)</f>
        <v>0</v>
      </c>
      <c r="AC255" s="30">
        <f>SUMIF('Emissions Data'!A:A, 'Tracked Data'!B255, 'Emissions Data'!DJ:DJ)</f>
        <v>0</v>
      </c>
      <c r="AD255" s="30">
        <f>SUMIF('Domicile Data'!A:A, 'Tracked Data'!B255, 'Domicile Data'!P:P)</f>
        <v>0</v>
      </c>
      <c r="AE255" s="30">
        <f>SUMIF('Emissions Data'!A:A, 'Tracked Data'!B255, 'Emissions Data'!DR:DR)</f>
        <v>0</v>
      </c>
      <c r="AF255" s="30">
        <f>SUMIF('Domicile Data'!A:A, 'Tracked Data'!B255, 'Domicile Data'!Q:Q)</f>
        <v>0</v>
      </c>
    </row>
    <row r="256" spans="2:32" x14ac:dyDescent="0.25">
      <c r="B256" t="s">
        <v>233</v>
      </c>
      <c r="C256" s="45">
        <f>SUMIF('Emissions Data'!A:A, 'Tracked Data'!B256, 'Emissions Data'!J:J)</f>
        <v>0</v>
      </c>
      <c r="D256" s="45">
        <f>SUMIF('Domicile Data'!A:A, 'Tracked Data'!B256, 'Domicile Data'!C:C)</f>
        <v>0</v>
      </c>
      <c r="E256" s="45">
        <f>SUMIF('Emissions Data'!A:A, 'Tracked Data'!B256, 'Emissions Data'!R:R)</f>
        <v>1.8718471044</v>
      </c>
      <c r="F256" s="45">
        <f>SUMIF('Domicile Data'!A:A, 'Tracked Data'!B256, 'Domicile Data'!D:D)</f>
        <v>1</v>
      </c>
      <c r="G256" s="45">
        <f>SUMIF('Emissions Data'!A:A, 'Tracked Data'!B256, 'Emissions Data'!Z:Z)</f>
        <v>2.0154639204000002</v>
      </c>
      <c r="H256" s="45">
        <f>SUMIF('Domicile Data'!A:A, 'Tracked Data'!B256, 'Domicile Data'!E:E)</f>
        <v>1</v>
      </c>
      <c r="I256" s="45">
        <f>SUMIF('Emissions Data'!A:A, 'Tracked Data'!B256, 'Emissions Data'!AH:AH)</f>
        <v>5.5642849667999998</v>
      </c>
      <c r="J256" s="45">
        <f>SUMIF('Domicile Data'!A:A, 'Tracked Data'!B256, 'Domicile Data'!F:F)</f>
        <v>3</v>
      </c>
      <c r="K256" s="45">
        <f>SUMIF('Emissions Data'!A:A, 'Tracked Data'!B256, 'Emissions Data'!AP:AP)</f>
        <v>1.8094480739999999</v>
      </c>
      <c r="L256" s="45">
        <f>SUMIF('Domicile Data'!A:A, 'Tracked Data'!B256, 'Domicile Data'!G:G)</f>
        <v>1</v>
      </c>
      <c r="M256" s="45">
        <f>SUMIF('Emissions Data'!A:A, 'Tracked Data'!B256, 'Emissions Data'!AX:AX)</f>
        <v>1.8307429812</v>
      </c>
      <c r="N256" s="45">
        <f>SUMIF('Domicile Data'!A:A, 'Tracked Data'!B256, 'Domicile Data'!H:H)</f>
        <v>1</v>
      </c>
      <c r="O256" s="45">
        <f>SUMIF('Emissions Data'!A:A, 'Tracked Data'!B256, 'Emissions Data'!BF:BF)</f>
        <v>1.8307429812</v>
      </c>
      <c r="P256" s="45">
        <f>SUMIF('Domicile Data'!A:A, 'Tracked Data'!B256, 'Domicile Data'!I:I)</f>
        <v>1</v>
      </c>
      <c r="Q256" s="45">
        <f>SUMIF('Emissions Data'!A:A, 'Tracked Data'!B256, 'Emissions Data'!BN:BN)</f>
        <v>0</v>
      </c>
      <c r="R256" s="45">
        <f>SUMIF('Domicile Data'!A:A, 'Tracked Data'!B256, 'Domicile Data'!J:J)</f>
        <v>0</v>
      </c>
      <c r="S256" s="45">
        <f>SUMIF('Emissions Data'!A:A, 'Tracked Data'!B256, 'Emissions Data'!BV:BV)</f>
        <v>0</v>
      </c>
      <c r="T256" s="45">
        <f>SUMIF('Domicile Data'!A:A, 'Tracked Data'!B256, 'Domicile Data'!K:K)</f>
        <v>0</v>
      </c>
      <c r="U256" s="30">
        <f>SUMIF('Emissions Data'!A:A, 'Tracked Data'!B256, 'Emissions Data'!CD:CD)</f>
        <v>0</v>
      </c>
      <c r="V256" s="30">
        <f>SUMIF('Domicile Data'!A:A, 'Tracked Data'!B256, 'Domicile Data'!L:L)</f>
        <v>0</v>
      </c>
      <c r="W256" s="30">
        <f>SUMIF('Emissions Data'!A:A, 'Tracked Data'!B256, 'Emissions Data'!CL:CL)</f>
        <v>0</v>
      </c>
      <c r="X256" s="30">
        <f>SUMIF('Domicile Data'!A:A, 'Tracked Data'!B256, 'Domicile Data'!M:M)</f>
        <v>0</v>
      </c>
      <c r="Y256" s="30">
        <f>SUMIF('Emissions Data'!A:A, 'Tracked Data'!B256, 'Emissions Data'!CT:CT)</f>
        <v>0</v>
      </c>
      <c r="Z256" s="30">
        <f>SUMIF('Domicile Data'!A:A, 'Tracked Data'!B256, 'Domicile Data'!N:N)</f>
        <v>0</v>
      </c>
      <c r="AA256" s="30">
        <f>SUMIF('Emissions Data'!A:A, 'Tracked Data'!B256, 'Emissions Data'!DB:DB)</f>
        <v>0</v>
      </c>
      <c r="AB256" s="30">
        <f>SUMIF('Domicile Data'!A:A, 'Tracked Data'!B256, 'Domicile Data'!O:O)</f>
        <v>0</v>
      </c>
      <c r="AC256" s="30">
        <f>SUMIF('Emissions Data'!A:A, 'Tracked Data'!B256, 'Emissions Data'!DJ:DJ)</f>
        <v>0</v>
      </c>
      <c r="AD256" s="30">
        <f>SUMIF('Domicile Data'!A:A, 'Tracked Data'!B256, 'Domicile Data'!P:P)</f>
        <v>0</v>
      </c>
      <c r="AE256" s="30">
        <f>SUMIF('Emissions Data'!A:A, 'Tracked Data'!B256, 'Emissions Data'!DR:DR)</f>
        <v>0</v>
      </c>
      <c r="AF256" s="30">
        <f>SUMIF('Domicile Data'!A:A, 'Tracked Data'!B256, 'Domicile Data'!Q:Q)</f>
        <v>0</v>
      </c>
    </row>
    <row r="257" spans="2:32" x14ac:dyDescent="0.25">
      <c r="B257" t="s">
        <v>234</v>
      </c>
      <c r="C257" s="45">
        <f>SUMIF('Emissions Data'!A:A, 'Tracked Data'!B257, 'Emissions Data'!J:J)</f>
        <v>2.1433989840000005</v>
      </c>
      <c r="D257" s="45">
        <f>SUMIF('Domicile Data'!A:A, 'Tracked Data'!B257, 'Domicile Data'!C:C)</f>
        <v>1</v>
      </c>
      <c r="E257" s="45">
        <f>SUMIF('Emissions Data'!A:A, 'Tracked Data'!B257, 'Emissions Data'!R:R)</f>
        <v>2.2077973320000002</v>
      </c>
      <c r="F257" s="45">
        <f>SUMIF('Domicile Data'!A:A, 'Tracked Data'!B257, 'Domicile Data'!D:D)</f>
        <v>1</v>
      </c>
      <c r="G257" s="45">
        <f>SUMIF('Emissions Data'!A:A, 'Tracked Data'!B257, 'Emissions Data'!Z:Z)</f>
        <v>2.3771898120000001</v>
      </c>
      <c r="H257" s="45">
        <f>SUMIF('Domicile Data'!A:A, 'Tracked Data'!B257, 'Domicile Data'!E:E)</f>
        <v>1</v>
      </c>
      <c r="I257" s="45">
        <f>SUMIF('Emissions Data'!A:A, 'Tracked Data'!B257, 'Emissions Data'!AH:AH)</f>
        <v>0</v>
      </c>
      <c r="J257" s="45">
        <f>SUMIF('Domicile Data'!A:A, 'Tracked Data'!B257, 'Domicile Data'!F:F)</f>
        <v>0</v>
      </c>
      <c r="K257" s="45">
        <f>SUMIF('Emissions Data'!A:A, 'Tracked Data'!B257, 'Emissions Data'!AP:AP)</f>
        <v>0</v>
      </c>
      <c r="L257" s="45">
        <f>SUMIF('Domicile Data'!A:A, 'Tracked Data'!B257, 'Domicile Data'!G:G)</f>
        <v>0</v>
      </c>
      <c r="M257" s="45">
        <f>SUMIF('Emissions Data'!A:A, 'Tracked Data'!B257, 'Emissions Data'!AX:AX)</f>
        <v>0</v>
      </c>
      <c r="N257" s="45">
        <f>SUMIF('Domicile Data'!A:A, 'Tracked Data'!B257, 'Domicile Data'!H:H)</f>
        <v>0</v>
      </c>
      <c r="O257" s="45">
        <f>SUMIF('Emissions Data'!A:A, 'Tracked Data'!B257, 'Emissions Data'!BF:BF)</f>
        <v>0</v>
      </c>
      <c r="P257" s="45">
        <f>SUMIF('Domicile Data'!A:A, 'Tracked Data'!B257, 'Domicile Data'!I:I)</f>
        <v>0</v>
      </c>
      <c r="Q257" s="45">
        <f>SUMIF('Emissions Data'!A:A, 'Tracked Data'!B257, 'Emissions Data'!BN:BN)</f>
        <v>0</v>
      </c>
      <c r="R257" s="45">
        <f>SUMIF('Domicile Data'!A:A, 'Tracked Data'!B257, 'Domicile Data'!J:J)</f>
        <v>0</v>
      </c>
      <c r="S257" s="45">
        <f>SUMIF('Emissions Data'!A:A, 'Tracked Data'!B257, 'Emissions Data'!BV:BV)</f>
        <v>0</v>
      </c>
      <c r="T257" s="45">
        <f>SUMIF('Domicile Data'!A:A, 'Tracked Data'!B257, 'Domicile Data'!K:K)</f>
        <v>0</v>
      </c>
      <c r="U257" s="30">
        <f>SUMIF('Emissions Data'!A:A, 'Tracked Data'!B257, 'Emissions Data'!CD:CD)</f>
        <v>0</v>
      </c>
      <c r="V257" s="30">
        <f>SUMIF('Domicile Data'!A:A, 'Tracked Data'!B257, 'Domicile Data'!L:L)</f>
        <v>0</v>
      </c>
      <c r="W257" s="30">
        <f>SUMIF('Emissions Data'!A:A, 'Tracked Data'!B257, 'Emissions Data'!CL:CL)</f>
        <v>0</v>
      </c>
      <c r="X257" s="30">
        <f>SUMIF('Domicile Data'!A:A, 'Tracked Data'!B257, 'Domicile Data'!M:M)</f>
        <v>0</v>
      </c>
      <c r="Y257" s="30">
        <f>SUMIF('Emissions Data'!A:A, 'Tracked Data'!B257, 'Emissions Data'!CT:CT)</f>
        <v>0</v>
      </c>
      <c r="Z257" s="30">
        <f>SUMIF('Domicile Data'!A:A, 'Tracked Data'!B257, 'Domicile Data'!N:N)</f>
        <v>0</v>
      </c>
      <c r="AA257" s="30">
        <f>SUMIF('Emissions Data'!A:A, 'Tracked Data'!B257, 'Emissions Data'!DB:DB)</f>
        <v>0</v>
      </c>
      <c r="AB257" s="30">
        <f>SUMIF('Domicile Data'!A:A, 'Tracked Data'!B257, 'Domicile Data'!O:O)</f>
        <v>0</v>
      </c>
      <c r="AC257" s="30">
        <f>SUMIF('Emissions Data'!A:A, 'Tracked Data'!B257, 'Emissions Data'!DJ:DJ)</f>
        <v>0</v>
      </c>
      <c r="AD257" s="30">
        <f>SUMIF('Domicile Data'!A:A, 'Tracked Data'!B257, 'Domicile Data'!P:P)</f>
        <v>0</v>
      </c>
      <c r="AE257" s="30">
        <f>SUMIF('Emissions Data'!A:A, 'Tracked Data'!B257, 'Emissions Data'!DR:DR)</f>
        <v>0</v>
      </c>
      <c r="AF257" s="30">
        <f>SUMIF('Domicile Data'!A:A, 'Tracked Data'!B257, 'Domicile Data'!Q:Q)</f>
        <v>0</v>
      </c>
    </row>
    <row r="258" spans="2:32" x14ac:dyDescent="0.25">
      <c r="B258" t="s">
        <v>235</v>
      </c>
      <c r="C258" s="45">
        <f>SUMIF('Emissions Data'!A:A, 'Tracked Data'!B258, 'Emissions Data'!J:J)</f>
        <v>120.62885323200001</v>
      </c>
      <c r="D258" s="45">
        <f>SUMIF('Domicile Data'!A:A, 'Tracked Data'!B258, 'Domicile Data'!C:C)</f>
        <v>68</v>
      </c>
      <c r="E258" s="45">
        <f>SUMIF('Emissions Data'!A:A, 'Tracked Data'!B258, 'Emissions Data'!R:R)</f>
        <v>137.04390764999999</v>
      </c>
      <c r="F258" s="45">
        <f>SUMIF('Domicile Data'!A:A, 'Tracked Data'!B258, 'Domicile Data'!D:D)</f>
        <v>75</v>
      </c>
      <c r="G258" s="45">
        <f>SUMIF('Emissions Data'!A:A, 'Tracked Data'!B258, 'Emissions Data'!Z:Z)</f>
        <v>157.39579055999999</v>
      </c>
      <c r="H258" s="45">
        <f>SUMIF('Domicile Data'!A:A, 'Tracked Data'!B258, 'Domicile Data'!E:E)</f>
        <v>80</v>
      </c>
      <c r="I258" s="45">
        <f>SUMIF('Emissions Data'!A:A, 'Tracked Data'!B258, 'Emissions Data'!AH:AH)</f>
        <v>141.224748444</v>
      </c>
      <c r="J258" s="45">
        <f>SUMIF('Domicile Data'!A:A, 'Tracked Data'!B258, 'Domicile Data'!F:F)</f>
        <v>78</v>
      </c>
      <c r="K258" s="45">
        <f>SUMIF('Emissions Data'!A:A, 'Tracked Data'!B258, 'Emissions Data'!AP:AP)</f>
        <v>128.94279590999997</v>
      </c>
      <c r="L258" s="45">
        <f>SUMIF('Domicile Data'!A:A, 'Tracked Data'!B258, 'Domicile Data'!G:G)</f>
        <v>73</v>
      </c>
      <c r="M258" s="45">
        <f>SUMIF('Emissions Data'!A:A, 'Tracked Data'!B258, 'Emissions Data'!AX:AX)</f>
        <v>83.994980562000009</v>
      </c>
      <c r="N258" s="45">
        <f>SUMIF('Domicile Data'!A:A, 'Tracked Data'!B258, 'Domicile Data'!H:H)</f>
        <v>47</v>
      </c>
      <c r="O258" s="45">
        <f>SUMIF('Emissions Data'!A:A, 'Tracked Data'!B258, 'Emissions Data'!BF:BF)</f>
        <v>109.01476200600001</v>
      </c>
      <c r="P258" s="45">
        <f>SUMIF('Domicile Data'!A:A, 'Tracked Data'!B258, 'Domicile Data'!I:I)</f>
        <v>61</v>
      </c>
      <c r="Q258" s="45">
        <f>SUMIF('Emissions Data'!A:A, 'Tracked Data'!B258, 'Emissions Data'!BN:BN)</f>
        <v>0</v>
      </c>
      <c r="R258" s="45">
        <f>SUMIF('Domicile Data'!A:A, 'Tracked Data'!B258, 'Domicile Data'!J:J)</f>
        <v>0</v>
      </c>
      <c r="S258" s="45">
        <f>SUMIF('Emissions Data'!A:A, 'Tracked Data'!B258, 'Emissions Data'!BV:BV)</f>
        <v>0</v>
      </c>
      <c r="T258" s="45">
        <f>SUMIF('Domicile Data'!A:A, 'Tracked Data'!B258, 'Domicile Data'!K:K)</f>
        <v>0</v>
      </c>
      <c r="U258" s="30">
        <f>SUMIF('Emissions Data'!A:A, 'Tracked Data'!B258, 'Emissions Data'!CD:CD)</f>
        <v>0</v>
      </c>
      <c r="V258" s="30">
        <f>SUMIF('Domicile Data'!A:A, 'Tracked Data'!B258, 'Domicile Data'!L:L)</f>
        <v>0</v>
      </c>
      <c r="W258" s="30">
        <f>SUMIF('Emissions Data'!A:A, 'Tracked Data'!B258, 'Emissions Data'!CL:CL)</f>
        <v>0</v>
      </c>
      <c r="X258" s="30">
        <f>SUMIF('Domicile Data'!A:A, 'Tracked Data'!B258, 'Domicile Data'!M:M)</f>
        <v>0</v>
      </c>
      <c r="Y258" s="30">
        <f>SUMIF('Emissions Data'!A:A, 'Tracked Data'!B258, 'Emissions Data'!CT:CT)</f>
        <v>0</v>
      </c>
      <c r="Z258" s="30">
        <f>SUMIF('Domicile Data'!A:A, 'Tracked Data'!B258, 'Domicile Data'!N:N)</f>
        <v>0</v>
      </c>
      <c r="AA258" s="30">
        <f>SUMIF('Emissions Data'!A:A, 'Tracked Data'!B258, 'Emissions Data'!DB:DB)</f>
        <v>0</v>
      </c>
      <c r="AB258" s="30">
        <f>SUMIF('Domicile Data'!A:A, 'Tracked Data'!B258, 'Domicile Data'!O:O)</f>
        <v>0</v>
      </c>
      <c r="AC258" s="30">
        <f>SUMIF('Emissions Data'!A:A, 'Tracked Data'!B258, 'Emissions Data'!DJ:DJ)</f>
        <v>0</v>
      </c>
      <c r="AD258" s="30">
        <f>SUMIF('Domicile Data'!A:A, 'Tracked Data'!B258, 'Domicile Data'!P:P)</f>
        <v>0</v>
      </c>
      <c r="AE258" s="30">
        <f>SUMIF('Emissions Data'!A:A, 'Tracked Data'!B258, 'Emissions Data'!DR:DR)</f>
        <v>0</v>
      </c>
      <c r="AF258" s="30">
        <f>SUMIF('Domicile Data'!A:A, 'Tracked Data'!B258, 'Domicile Data'!Q:Q)</f>
        <v>0</v>
      </c>
    </row>
    <row r="259" spans="2:32" x14ac:dyDescent="0.25">
      <c r="B259" t="s">
        <v>236</v>
      </c>
      <c r="C259" s="45">
        <f>SUMIF('Emissions Data'!A:A, 'Tracked Data'!B259, 'Emissions Data'!J:J)</f>
        <v>2.4613949184000004</v>
      </c>
      <c r="D259" s="45">
        <f>SUMIF('Domicile Data'!A:A, 'Tracked Data'!B259, 'Domicile Data'!C:C)</f>
        <v>1</v>
      </c>
      <c r="E259" s="45">
        <f>SUMIF('Emissions Data'!A:A, 'Tracked Data'!B259, 'Emissions Data'!R:R)</f>
        <v>5.0706948864000001</v>
      </c>
      <c r="F259" s="45">
        <f>SUMIF('Domicile Data'!A:A, 'Tracked Data'!B259, 'Domicile Data'!D:D)</f>
        <v>2</v>
      </c>
      <c r="G259" s="45">
        <f>SUMIF('Emissions Data'!A:A, 'Tracked Data'!B259, 'Emissions Data'!Z:Z)</f>
        <v>5.4597421824000003</v>
      </c>
      <c r="H259" s="45">
        <f>SUMIF('Domicile Data'!A:A, 'Tracked Data'!B259, 'Domicile Data'!E:E)</f>
        <v>2</v>
      </c>
      <c r="I259" s="45">
        <f>SUMIF('Emissions Data'!A:A, 'Tracked Data'!B259, 'Emissions Data'!AH:AH)</f>
        <v>2.5122058367999998</v>
      </c>
      <c r="J259" s="45">
        <f>SUMIF('Domicile Data'!A:A, 'Tracked Data'!B259, 'Domicile Data'!F:F)</f>
        <v>1</v>
      </c>
      <c r="K259" s="45">
        <f>SUMIF('Emissions Data'!A:A, 'Tracked Data'!B259, 'Emissions Data'!AP:AP)</f>
        <v>2.4508302719999997</v>
      </c>
      <c r="L259" s="45">
        <f>SUMIF('Domicile Data'!A:A, 'Tracked Data'!B259, 'Domicile Data'!G:G)</f>
        <v>1</v>
      </c>
      <c r="M259" s="45">
        <f>SUMIF('Emissions Data'!A:A, 'Tracked Data'!B259, 'Emissions Data'!AX:AX)</f>
        <v>2.4796734336000004</v>
      </c>
      <c r="N259" s="45">
        <f>SUMIF('Domicile Data'!A:A, 'Tracked Data'!B259, 'Domicile Data'!H:H)</f>
        <v>1</v>
      </c>
      <c r="O259" s="45">
        <f>SUMIF('Emissions Data'!A:A, 'Tracked Data'!B259, 'Emissions Data'!BF:BF)</f>
        <v>2.4796734336000004</v>
      </c>
      <c r="P259" s="45">
        <f>SUMIF('Domicile Data'!A:A, 'Tracked Data'!B259, 'Domicile Data'!I:I)</f>
        <v>1</v>
      </c>
      <c r="Q259" s="45">
        <f>SUMIF('Emissions Data'!A:A, 'Tracked Data'!B259, 'Emissions Data'!BN:BN)</f>
        <v>0</v>
      </c>
      <c r="R259" s="45">
        <f>SUMIF('Domicile Data'!A:A, 'Tracked Data'!B259, 'Domicile Data'!J:J)</f>
        <v>0</v>
      </c>
      <c r="S259" s="45">
        <f>SUMIF('Emissions Data'!A:A, 'Tracked Data'!B259, 'Emissions Data'!BV:BV)</f>
        <v>0</v>
      </c>
      <c r="T259" s="45">
        <f>SUMIF('Domicile Data'!A:A, 'Tracked Data'!B259, 'Domicile Data'!K:K)</f>
        <v>0</v>
      </c>
      <c r="U259" s="30">
        <f>SUMIF('Emissions Data'!A:A, 'Tracked Data'!B259, 'Emissions Data'!CD:CD)</f>
        <v>0</v>
      </c>
      <c r="V259" s="30">
        <f>SUMIF('Domicile Data'!A:A, 'Tracked Data'!B259, 'Domicile Data'!L:L)</f>
        <v>0</v>
      </c>
      <c r="W259" s="30">
        <f>SUMIF('Emissions Data'!A:A, 'Tracked Data'!B259, 'Emissions Data'!CL:CL)</f>
        <v>0</v>
      </c>
      <c r="X259" s="30">
        <f>SUMIF('Domicile Data'!A:A, 'Tracked Data'!B259, 'Domicile Data'!M:M)</f>
        <v>0</v>
      </c>
      <c r="Y259" s="30">
        <f>SUMIF('Emissions Data'!A:A, 'Tracked Data'!B259, 'Emissions Data'!CT:CT)</f>
        <v>0</v>
      </c>
      <c r="Z259" s="30">
        <f>SUMIF('Domicile Data'!A:A, 'Tracked Data'!B259, 'Domicile Data'!N:N)</f>
        <v>0</v>
      </c>
      <c r="AA259" s="30">
        <f>SUMIF('Emissions Data'!A:A, 'Tracked Data'!B259, 'Emissions Data'!DB:DB)</f>
        <v>0</v>
      </c>
      <c r="AB259" s="30">
        <f>SUMIF('Domicile Data'!A:A, 'Tracked Data'!B259, 'Domicile Data'!O:O)</f>
        <v>0</v>
      </c>
      <c r="AC259" s="30">
        <f>SUMIF('Emissions Data'!A:A, 'Tracked Data'!B259, 'Emissions Data'!DJ:DJ)</f>
        <v>0</v>
      </c>
      <c r="AD259" s="30">
        <f>SUMIF('Domicile Data'!A:A, 'Tracked Data'!B259, 'Domicile Data'!P:P)</f>
        <v>0</v>
      </c>
      <c r="AE259" s="30">
        <f>SUMIF('Emissions Data'!A:A, 'Tracked Data'!B259, 'Emissions Data'!DR:DR)</f>
        <v>0</v>
      </c>
      <c r="AF259" s="30">
        <f>SUMIF('Domicile Data'!A:A, 'Tracked Data'!B259, 'Domicile Data'!Q:Q)</f>
        <v>0</v>
      </c>
    </row>
    <row r="260" spans="2:32" x14ac:dyDescent="0.25">
      <c r="B260" t="s">
        <v>237</v>
      </c>
      <c r="C260" s="45">
        <f>SUMIF('Emissions Data'!A:A, 'Tracked Data'!B260, 'Emissions Data'!J:J)</f>
        <v>2.7505162912000007</v>
      </c>
      <c r="D260" s="45">
        <f>SUMIF('Domicile Data'!A:A, 'Tracked Data'!B260, 'Domicile Data'!C:C)</f>
        <v>1</v>
      </c>
      <c r="E260" s="45">
        <f>SUMIF('Emissions Data'!A:A, 'Tracked Data'!B260, 'Emissions Data'!R:R)</f>
        <v>2.8331554576000002</v>
      </c>
      <c r="F260" s="45">
        <f>SUMIF('Domicile Data'!A:A, 'Tracked Data'!B260, 'Domicile Data'!D:D)</f>
        <v>1</v>
      </c>
      <c r="G260" s="45">
        <f>SUMIF('Emissions Data'!A:A, 'Tracked Data'!B260, 'Emissions Data'!Z:Z)</f>
        <v>3.0505283216000003</v>
      </c>
      <c r="H260" s="45">
        <f>SUMIF('Domicile Data'!A:A, 'Tracked Data'!B260, 'Domicile Data'!E:E)</f>
        <v>1</v>
      </c>
      <c r="I260" s="45">
        <f>SUMIF('Emissions Data'!A:A, 'Tracked Data'!B260, 'Emissions Data'!AH:AH)</f>
        <v>2.8072955824000001</v>
      </c>
      <c r="J260" s="45">
        <f>SUMIF('Domicile Data'!A:A, 'Tracked Data'!B260, 'Domicile Data'!F:F)</f>
        <v>1</v>
      </c>
      <c r="K260" s="45">
        <f>SUMIF('Emissions Data'!A:A, 'Tracked Data'!B260, 'Emissions Data'!AP:AP)</f>
        <v>0</v>
      </c>
      <c r="L260" s="45">
        <f>SUMIF('Domicile Data'!A:A, 'Tracked Data'!B260, 'Domicile Data'!G:G)</f>
        <v>0</v>
      </c>
      <c r="M260" s="45">
        <f>SUMIF('Emissions Data'!A:A, 'Tracked Data'!B260, 'Emissions Data'!AX:AX)</f>
        <v>0</v>
      </c>
      <c r="N260" s="45">
        <f>SUMIF('Domicile Data'!A:A, 'Tracked Data'!B260, 'Domicile Data'!H:H)</f>
        <v>0</v>
      </c>
      <c r="O260" s="45">
        <f>SUMIF('Emissions Data'!A:A, 'Tracked Data'!B260, 'Emissions Data'!BF:BF)</f>
        <v>0</v>
      </c>
      <c r="P260" s="45">
        <f>SUMIF('Domicile Data'!A:A, 'Tracked Data'!B260, 'Domicile Data'!I:I)</f>
        <v>0</v>
      </c>
      <c r="Q260" s="45">
        <f>SUMIF('Emissions Data'!A:A, 'Tracked Data'!B260, 'Emissions Data'!BN:BN)</f>
        <v>0</v>
      </c>
      <c r="R260" s="45">
        <f>SUMIF('Domicile Data'!A:A, 'Tracked Data'!B260, 'Domicile Data'!J:J)</f>
        <v>0</v>
      </c>
      <c r="S260" s="45">
        <f>SUMIF('Emissions Data'!A:A, 'Tracked Data'!B260, 'Emissions Data'!BV:BV)</f>
        <v>0</v>
      </c>
      <c r="T260" s="45">
        <f>SUMIF('Domicile Data'!A:A, 'Tracked Data'!B260, 'Domicile Data'!K:K)</f>
        <v>0</v>
      </c>
      <c r="U260" s="30">
        <f>SUMIF('Emissions Data'!A:A, 'Tracked Data'!B260, 'Emissions Data'!CD:CD)</f>
        <v>0</v>
      </c>
      <c r="V260" s="30">
        <f>SUMIF('Domicile Data'!A:A, 'Tracked Data'!B260, 'Domicile Data'!L:L)</f>
        <v>0</v>
      </c>
      <c r="W260" s="30">
        <f>SUMIF('Emissions Data'!A:A, 'Tracked Data'!B260, 'Emissions Data'!CL:CL)</f>
        <v>0</v>
      </c>
      <c r="X260" s="30">
        <f>SUMIF('Domicile Data'!A:A, 'Tracked Data'!B260, 'Domicile Data'!M:M)</f>
        <v>0</v>
      </c>
      <c r="Y260" s="30">
        <f>SUMIF('Emissions Data'!A:A, 'Tracked Data'!B260, 'Emissions Data'!CT:CT)</f>
        <v>0</v>
      </c>
      <c r="Z260" s="30">
        <f>SUMIF('Domicile Data'!A:A, 'Tracked Data'!B260, 'Domicile Data'!N:N)</f>
        <v>0</v>
      </c>
      <c r="AA260" s="30">
        <f>SUMIF('Emissions Data'!A:A, 'Tracked Data'!B260, 'Emissions Data'!DB:DB)</f>
        <v>0</v>
      </c>
      <c r="AB260" s="30">
        <f>SUMIF('Domicile Data'!A:A, 'Tracked Data'!B260, 'Domicile Data'!O:O)</f>
        <v>0</v>
      </c>
      <c r="AC260" s="30">
        <f>SUMIF('Emissions Data'!A:A, 'Tracked Data'!B260, 'Emissions Data'!DJ:DJ)</f>
        <v>0</v>
      </c>
      <c r="AD260" s="30">
        <f>SUMIF('Domicile Data'!A:A, 'Tracked Data'!B260, 'Domicile Data'!P:P)</f>
        <v>0</v>
      </c>
      <c r="AE260" s="30">
        <f>SUMIF('Emissions Data'!A:A, 'Tracked Data'!B260, 'Emissions Data'!DR:DR)</f>
        <v>0</v>
      </c>
      <c r="AF260" s="30">
        <f>SUMIF('Domicile Data'!A:A, 'Tracked Data'!B260, 'Domicile Data'!Q:Q)</f>
        <v>0</v>
      </c>
    </row>
    <row r="261" spans="2:32" x14ac:dyDescent="0.25">
      <c r="B261" t="s">
        <v>238</v>
      </c>
      <c r="C261" s="45">
        <f>SUMIF('Emissions Data'!A:A, 'Tracked Data'!B261, 'Emissions Data'!J:J)</f>
        <v>0</v>
      </c>
      <c r="D261" s="45">
        <f>SUMIF('Domicile Data'!A:A, 'Tracked Data'!B261, 'Domicile Data'!C:C)</f>
        <v>0</v>
      </c>
      <c r="E261" s="45">
        <f>SUMIF('Emissions Data'!A:A, 'Tracked Data'!B261, 'Emissions Data'!R:R)</f>
        <v>0</v>
      </c>
      <c r="F261" s="45">
        <f>SUMIF('Domicile Data'!A:A, 'Tracked Data'!B261, 'Domicile Data'!D:D)</f>
        <v>0</v>
      </c>
      <c r="G261" s="45">
        <f>SUMIF('Emissions Data'!A:A, 'Tracked Data'!B261, 'Emissions Data'!Z:Z)</f>
        <v>5.2970107868000005</v>
      </c>
      <c r="H261" s="45">
        <f>SUMIF('Domicile Data'!A:A, 'Tracked Data'!B261, 'Domicile Data'!E:E)</f>
        <v>2</v>
      </c>
      <c r="I261" s="45">
        <f>SUMIF('Emissions Data'!A:A, 'Tracked Data'!B261, 'Emissions Data'!AH:AH)</f>
        <v>0</v>
      </c>
      <c r="J261" s="45">
        <f>SUMIF('Domicile Data'!A:A, 'Tracked Data'!B261, 'Domicile Data'!F:F)</f>
        <v>0</v>
      </c>
      <c r="K261" s="45">
        <f>SUMIF('Emissions Data'!A:A, 'Tracked Data'!B261, 'Emissions Data'!AP:AP)</f>
        <v>0</v>
      </c>
      <c r="L261" s="45">
        <f>SUMIF('Domicile Data'!A:A, 'Tracked Data'!B261, 'Domicile Data'!G:G)</f>
        <v>0</v>
      </c>
      <c r="M261" s="45">
        <f>SUMIF('Emissions Data'!A:A, 'Tracked Data'!B261, 'Emissions Data'!AX:AX)</f>
        <v>0</v>
      </c>
      <c r="N261" s="45">
        <f>SUMIF('Domicile Data'!A:A, 'Tracked Data'!B261, 'Domicile Data'!H:H)</f>
        <v>0</v>
      </c>
      <c r="O261" s="45">
        <f>SUMIF('Emissions Data'!A:A, 'Tracked Data'!B261, 'Emissions Data'!BF:BF)</f>
        <v>2.4057650502000003</v>
      </c>
      <c r="P261" s="45">
        <f>SUMIF('Domicile Data'!A:A, 'Tracked Data'!B261, 'Domicile Data'!I:I)</f>
        <v>1</v>
      </c>
      <c r="Q261" s="45">
        <f>SUMIF('Emissions Data'!A:A, 'Tracked Data'!B261, 'Emissions Data'!BN:BN)</f>
        <v>0</v>
      </c>
      <c r="R261" s="45">
        <f>SUMIF('Domicile Data'!A:A, 'Tracked Data'!B261, 'Domicile Data'!J:J)</f>
        <v>0</v>
      </c>
      <c r="S261" s="45">
        <f>SUMIF('Emissions Data'!A:A, 'Tracked Data'!B261, 'Emissions Data'!BV:BV)</f>
        <v>0</v>
      </c>
      <c r="T261" s="45">
        <f>SUMIF('Domicile Data'!A:A, 'Tracked Data'!B261, 'Domicile Data'!K:K)</f>
        <v>0</v>
      </c>
      <c r="U261" s="30">
        <f>SUMIF('Emissions Data'!A:A, 'Tracked Data'!B261, 'Emissions Data'!CD:CD)</f>
        <v>0</v>
      </c>
      <c r="V261" s="30">
        <f>SUMIF('Domicile Data'!A:A, 'Tracked Data'!B261, 'Domicile Data'!L:L)</f>
        <v>0</v>
      </c>
      <c r="W261" s="30">
        <f>SUMIF('Emissions Data'!A:A, 'Tracked Data'!B261, 'Emissions Data'!CL:CL)</f>
        <v>0</v>
      </c>
      <c r="X261" s="30">
        <f>SUMIF('Domicile Data'!A:A, 'Tracked Data'!B261, 'Domicile Data'!M:M)</f>
        <v>0</v>
      </c>
      <c r="Y261" s="30">
        <f>SUMIF('Emissions Data'!A:A, 'Tracked Data'!B261, 'Emissions Data'!CT:CT)</f>
        <v>0</v>
      </c>
      <c r="Z261" s="30">
        <f>SUMIF('Domicile Data'!A:A, 'Tracked Data'!B261, 'Domicile Data'!N:N)</f>
        <v>0</v>
      </c>
      <c r="AA261" s="30">
        <f>SUMIF('Emissions Data'!A:A, 'Tracked Data'!B261, 'Emissions Data'!DB:DB)</f>
        <v>0</v>
      </c>
      <c r="AB261" s="30">
        <f>SUMIF('Domicile Data'!A:A, 'Tracked Data'!B261, 'Domicile Data'!O:O)</f>
        <v>0</v>
      </c>
      <c r="AC261" s="30">
        <f>SUMIF('Emissions Data'!A:A, 'Tracked Data'!B261, 'Emissions Data'!DJ:DJ)</f>
        <v>0</v>
      </c>
      <c r="AD261" s="30">
        <f>SUMIF('Domicile Data'!A:A, 'Tracked Data'!B261, 'Domicile Data'!P:P)</f>
        <v>0</v>
      </c>
      <c r="AE261" s="30">
        <f>SUMIF('Emissions Data'!A:A, 'Tracked Data'!B261, 'Emissions Data'!DR:DR)</f>
        <v>0</v>
      </c>
      <c r="AF261" s="30">
        <f>SUMIF('Domicile Data'!A:A, 'Tracked Data'!B261, 'Domicile Data'!Q:Q)</f>
        <v>0</v>
      </c>
    </row>
    <row r="262" spans="2:32" x14ac:dyDescent="0.25">
      <c r="B262" t="s">
        <v>239</v>
      </c>
      <c r="C262" s="45">
        <f>SUMIF('Emissions Data'!A:A, 'Tracked Data'!B262, 'Emissions Data'!J:J)</f>
        <v>0</v>
      </c>
      <c r="D262" s="45">
        <f>SUMIF('Domicile Data'!A:A, 'Tracked Data'!B262, 'Domicile Data'!C:C)</f>
        <v>0</v>
      </c>
      <c r="E262" s="45">
        <f>SUMIF('Emissions Data'!A:A, 'Tracked Data'!B262, 'Emissions Data'!R:R)</f>
        <v>0</v>
      </c>
      <c r="F262" s="45">
        <f>SUMIF('Domicile Data'!A:A, 'Tracked Data'!B262, 'Domicile Data'!D:D)</f>
        <v>0</v>
      </c>
      <c r="G262" s="45">
        <f>SUMIF('Emissions Data'!A:A, 'Tracked Data'!B262, 'Emissions Data'!Z:Z)</f>
        <v>0</v>
      </c>
      <c r="H262" s="45">
        <f>SUMIF('Domicile Data'!A:A, 'Tracked Data'!B262, 'Domicile Data'!E:E)</f>
        <v>0</v>
      </c>
      <c r="I262" s="45">
        <f>SUMIF('Emissions Data'!A:A, 'Tracked Data'!B262, 'Emissions Data'!AH:AH)</f>
        <v>0</v>
      </c>
      <c r="J262" s="45">
        <f>SUMIF('Domicile Data'!A:A, 'Tracked Data'!B262, 'Domicile Data'!F:F)</f>
        <v>0</v>
      </c>
      <c r="K262" s="45">
        <f>SUMIF('Emissions Data'!A:A, 'Tracked Data'!B262, 'Emissions Data'!AP:AP)</f>
        <v>0</v>
      </c>
      <c r="L262" s="45">
        <f>SUMIF('Domicile Data'!A:A, 'Tracked Data'!B262, 'Domicile Data'!G:G)</f>
        <v>0</v>
      </c>
      <c r="M262" s="45">
        <f>SUMIF('Emissions Data'!A:A, 'Tracked Data'!B262, 'Emissions Data'!AX:AX)</f>
        <v>0</v>
      </c>
      <c r="N262" s="45">
        <f>SUMIF('Domicile Data'!A:A, 'Tracked Data'!B262, 'Domicile Data'!H:H)</f>
        <v>0</v>
      </c>
      <c r="O262" s="45">
        <f>SUMIF('Emissions Data'!A:A, 'Tracked Data'!B262, 'Emissions Data'!BF:BF)</f>
        <v>0</v>
      </c>
      <c r="P262" s="45">
        <f>SUMIF('Domicile Data'!A:A, 'Tracked Data'!B262, 'Domicile Data'!I:I)</f>
        <v>0</v>
      </c>
      <c r="Q262" s="45">
        <f>SUMIF('Emissions Data'!A:A, 'Tracked Data'!B262, 'Emissions Data'!BN:BN)</f>
        <v>0</v>
      </c>
      <c r="R262" s="45">
        <f>SUMIF('Domicile Data'!A:A, 'Tracked Data'!B262, 'Domicile Data'!J:J)</f>
        <v>0</v>
      </c>
      <c r="S262" s="45">
        <f>SUMIF('Emissions Data'!A:A, 'Tracked Data'!B262, 'Emissions Data'!BV:BV)</f>
        <v>0</v>
      </c>
      <c r="T262" s="45">
        <f>SUMIF('Domicile Data'!A:A, 'Tracked Data'!B262, 'Domicile Data'!K:K)</f>
        <v>0</v>
      </c>
      <c r="U262" s="30">
        <f>SUMIF('Emissions Data'!A:A, 'Tracked Data'!B262, 'Emissions Data'!CD:CD)</f>
        <v>0</v>
      </c>
      <c r="V262" s="30">
        <f>SUMIF('Domicile Data'!A:A, 'Tracked Data'!B262, 'Domicile Data'!L:L)</f>
        <v>0</v>
      </c>
      <c r="W262" s="30">
        <f>SUMIF('Emissions Data'!A:A, 'Tracked Data'!B262, 'Emissions Data'!CL:CL)</f>
        <v>0</v>
      </c>
      <c r="X262" s="30">
        <f>SUMIF('Domicile Data'!A:A, 'Tracked Data'!B262, 'Domicile Data'!M:M)</f>
        <v>0</v>
      </c>
      <c r="Y262" s="30">
        <f>SUMIF('Emissions Data'!A:A, 'Tracked Data'!B262, 'Emissions Data'!CT:CT)</f>
        <v>0</v>
      </c>
      <c r="Z262" s="30">
        <f>SUMIF('Domicile Data'!A:A, 'Tracked Data'!B262, 'Domicile Data'!N:N)</f>
        <v>0</v>
      </c>
      <c r="AA262" s="30">
        <f>SUMIF('Emissions Data'!A:A, 'Tracked Data'!B262, 'Emissions Data'!DB:DB)</f>
        <v>0</v>
      </c>
      <c r="AB262" s="30">
        <f>SUMIF('Domicile Data'!A:A, 'Tracked Data'!B262, 'Domicile Data'!O:O)</f>
        <v>0</v>
      </c>
      <c r="AC262" s="30">
        <f>SUMIF('Emissions Data'!A:A, 'Tracked Data'!B262, 'Emissions Data'!DJ:DJ)</f>
        <v>0</v>
      </c>
      <c r="AD262" s="30">
        <f>SUMIF('Domicile Data'!A:A, 'Tracked Data'!B262, 'Domicile Data'!P:P)</f>
        <v>0</v>
      </c>
      <c r="AE262" s="30">
        <f>SUMIF('Emissions Data'!A:A, 'Tracked Data'!B262, 'Emissions Data'!DR:DR)</f>
        <v>0</v>
      </c>
      <c r="AF262" s="30">
        <f>SUMIF('Domicile Data'!A:A, 'Tracked Data'!B262, 'Domicile Data'!Q:Q)</f>
        <v>0</v>
      </c>
    </row>
    <row r="263" spans="2:32" x14ac:dyDescent="0.25">
      <c r="B263" t="s">
        <v>240</v>
      </c>
      <c r="C263" s="45">
        <f>SUMIF('Emissions Data'!A:A, 'Tracked Data'!B263, 'Emissions Data'!J:J)</f>
        <v>0</v>
      </c>
      <c r="D263" s="45">
        <f>SUMIF('Domicile Data'!A:A, 'Tracked Data'!B263, 'Domicile Data'!C:C)</f>
        <v>0</v>
      </c>
      <c r="E263" s="45">
        <f>SUMIF('Emissions Data'!A:A, 'Tracked Data'!B263, 'Emissions Data'!R:R)</f>
        <v>0</v>
      </c>
      <c r="F263" s="45">
        <f>SUMIF('Domicile Data'!A:A, 'Tracked Data'!B263, 'Domicile Data'!D:D)</f>
        <v>0</v>
      </c>
      <c r="G263" s="45">
        <f>SUMIF('Emissions Data'!A:A, 'Tracked Data'!B263, 'Emissions Data'!Z:Z)</f>
        <v>0</v>
      </c>
      <c r="H263" s="45">
        <f>SUMIF('Domicile Data'!A:A, 'Tracked Data'!B263, 'Domicile Data'!E:E)</f>
        <v>0</v>
      </c>
      <c r="I263" s="45">
        <f>SUMIF('Emissions Data'!A:A, 'Tracked Data'!B263, 'Emissions Data'!AH:AH)</f>
        <v>0</v>
      </c>
      <c r="J263" s="45">
        <f>SUMIF('Domicile Data'!A:A, 'Tracked Data'!B263, 'Domicile Data'!F:F)</f>
        <v>0</v>
      </c>
      <c r="K263" s="45">
        <f>SUMIF('Emissions Data'!A:A, 'Tracked Data'!B263, 'Emissions Data'!AP:AP)</f>
        <v>0</v>
      </c>
      <c r="L263" s="45">
        <f>SUMIF('Domicile Data'!A:A, 'Tracked Data'!B263, 'Domicile Data'!G:G)</f>
        <v>0</v>
      </c>
      <c r="M263" s="45">
        <f>SUMIF('Emissions Data'!A:A, 'Tracked Data'!B263, 'Emissions Data'!AX:AX)</f>
        <v>0</v>
      </c>
      <c r="N263" s="45">
        <f>SUMIF('Domicile Data'!A:A, 'Tracked Data'!B263, 'Domicile Data'!H:H)</f>
        <v>0</v>
      </c>
      <c r="O263" s="45">
        <f>SUMIF('Emissions Data'!A:A, 'Tracked Data'!B263, 'Emissions Data'!BF:BF)</f>
        <v>2.1732927084000004</v>
      </c>
      <c r="P263" s="45">
        <f>SUMIF('Domicile Data'!A:A, 'Tracked Data'!B263, 'Domicile Data'!I:I)</f>
        <v>1</v>
      </c>
      <c r="Q263" s="45">
        <f>SUMIF('Emissions Data'!A:A, 'Tracked Data'!B263, 'Emissions Data'!BN:BN)</f>
        <v>0</v>
      </c>
      <c r="R263" s="45">
        <f>SUMIF('Domicile Data'!A:A, 'Tracked Data'!B263, 'Domicile Data'!J:J)</f>
        <v>0</v>
      </c>
      <c r="S263" s="45">
        <f>SUMIF('Emissions Data'!A:A, 'Tracked Data'!B263, 'Emissions Data'!BV:BV)</f>
        <v>0</v>
      </c>
      <c r="T263" s="45">
        <f>SUMIF('Domicile Data'!A:A, 'Tracked Data'!B263, 'Domicile Data'!K:K)</f>
        <v>0</v>
      </c>
      <c r="U263" s="30">
        <f>SUMIF('Emissions Data'!A:A, 'Tracked Data'!B263, 'Emissions Data'!CD:CD)</f>
        <v>0</v>
      </c>
      <c r="V263" s="30">
        <f>SUMIF('Domicile Data'!A:A, 'Tracked Data'!B263, 'Domicile Data'!L:L)</f>
        <v>0</v>
      </c>
      <c r="W263" s="30">
        <f>SUMIF('Emissions Data'!A:A, 'Tracked Data'!B263, 'Emissions Data'!CL:CL)</f>
        <v>0</v>
      </c>
      <c r="X263" s="30">
        <f>SUMIF('Domicile Data'!A:A, 'Tracked Data'!B263, 'Domicile Data'!M:M)</f>
        <v>0</v>
      </c>
      <c r="Y263" s="30">
        <f>SUMIF('Emissions Data'!A:A, 'Tracked Data'!B263, 'Emissions Data'!CT:CT)</f>
        <v>0</v>
      </c>
      <c r="Z263" s="30">
        <f>SUMIF('Domicile Data'!A:A, 'Tracked Data'!B263, 'Domicile Data'!N:N)</f>
        <v>0</v>
      </c>
      <c r="AA263" s="30">
        <f>SUMIF('Emissions Data'!A:A, 'Tracked Data'!B263, 'Emissions Data'!DB:DB)</f>
        <v>0</v>
      </c>
      <c r="AB263" s="30">
        <f>SUMIF('Domicile Data'!A:A, 'Tracked Data'!B263, 'Domicile Data'!O:O)</f>
        <v>0</v>
      </c>
      <c r="AC263" s="30">
        <f>SUMIF('Emissions Data'!A:A, 'Tracked Data'!B263, 'Emissions Data'!DJ:DJ)</f>
        <v>0</v>
      </c>
      <c r="AD263" s="30">
        <f>SUMIF('Domicile Data'!A:A, 'Tracked Data'!B263, 'Domicile Data'!P:P)</f>
        <v>0</v>
      </c>
      <c r="AE263" s="30">
        <f>SUMIF('Emissions Data'!A:A, 'Tracked Data'!B263, 'Emissions Data'!DR:DR)</f>
        <v>0</v>
      </c>
      <c r="AF263" s="30">
        <f>SUMIF('Domicile Data'!A:A, 'Tracked Data'!B263, 'Domicile Data'!Q:Q)</f>
        <v>0</v>
      </c>
    </row>
    <row r="264" spans="2:32" x14ac:dyDescent="0.25">
      <c r="B264" t="s">
        <v>241</v>
      </c>
      <c r="C264" s="45">
        <f>SUMIF('Emissions Data'!A:A, 'Tracked Data'!B264, 'Emissions Data'!J:J)</f>
        <v>0</v>
      </c>
      <c r="D264" s="45">
        <f>SUMIF('Domicile Data'!A:A, 'Tracked Data'!B264, 'Domicile Data'!C:C)</f>
        <v>0</v>
      </c>
      <c r="E264" s="45">
        <f>SUMIF('Emissions Data'!A:A, 'Tracked Data'!B264, 'Emissions Data'!R:R)</f>
        <v>2.3164938706000004</v>
      </c>
      <c r="F264" s="45">
        <f>SUMIF('Domicile Data'!A:A, 'Tracked Data'!B264, 'Domicile Data'!D:D)</f>
        <v>1</v>
      </c>
      <c r="G264" s="45">
        <f>SUMIF('Emissions Data'!A:A, 'Tracked Data'!B264, 'Emissions Data'!Z:Z)</f>
        <v>4.9884521092000007</v>
      </c>
      <c r="H264" s="45">
        <f>SUMIF('Domicile Data'!A:A, 'Tracked Data'!B264, 'Domicile Data'!E:E)</f>
        <v>2</v>
      </c>
      <c r="I264" s="45">
        <f>SUMIF('Emissions Data'!A:A, 'Tracked Data'!B264, 'Emissions Data'!AH:AH)</f>
        <v>0</v>
      </c>
      <c r="J264" s="45">
        <f>SUMIF('Domicile Data'!A:A, 'Tracked Data'!B264, 'Domicile Data'!F:F)</f>
        <v>0</v>
      </c>
      <c r="K264" s="45">
        <f>SUMIF('Emissions Data'!A:A, 'Tracked Data'!B264, 'Emissions Data'!AP:AP)</f>
        <v>0</v>
      </c>
      <c r="L264" s="45">
        <f>SUMIF('Domicile Data'!A:A, 'Tracked Data'!B264, 'Domicile Data'!G:G)</f>
        <v>0</v>
      </c>
      <c r="M264" s="45">
        <f>SUMIF('Emissions Data'!A:A, 'Tracked Data'!B264, 'Emissions Data'!AX:AX)</f>
        <v>0</v>
      </c>
      <c r="N264" s="45">
        <f>SUMIF('Domicile Data'!A:A, 'Tracked Data'!B264, 'Domicile Data'!H:H)</f>
        <v>0</v>
      </c>
      <c r="O264" s="45">
        <f>SUMIF('Emissions Data'!A:A, 'Tracked Data'!B264, 'Emissions Data'!BF:BF)</f>
        <v>0</v>
      </c>
      <c r="P264" s="45">
        <f>SUMIF('Domicile Data'!A:A, 'Tracked Data'!B264, 'Domicile Data'!I:I)</f>
        <v>0</v>
      </c>
      <c r="Q264" s="45">
        <f>SUMIF('Emissions Data'!A:A, 'Tracked Data'!B264, 'Emissions Data'!BN:BN)</f>
        <v>0</v>
      </c>
      <c r="R264" s="45">
        <f>SUMIF('Domicile Data'!A:A, 'Tracked Data'!B264, 'Domicile Data'!J:J)</f>
        <v>0</v>
      </c>
      <c r="S264" s="45">
        <f>SUMIF('Emissions Data'!A:A, 'Tracked Data'!B264, 'Emissions Data'!BV:BV)</f>
        <v>0</v>
      </c>
      <c r="T264" s="45">
        <f>SUMIF('Domicile Data'!A:A, 'Tracked Data'!B264, 'Domicile Data'!K:K)</f>
        <v>0</v>
      </c>
      <c r="U264" s="30">
        <f>SUMIF('Emissions Data'!A:A, 'Tracked Data'!B264, 'Emissions Data'!CD:CD)</f>
        <v>0</v>
      </c>
      <c r="V264" s="30">
        <f>SUMIF('Domicile Data'!A:A, 'Tracked Data'!B264, 'Domicile Data'!L:L)</f>
        <v>0</v>
      </c>
      <c r="W264" s="30">
        <f>SUMIF('Emissions Data'!A:A, 'Tracked Data'!B264, 'Emissions Data'!CL:CL)</f>
        <v>0</v>
      </c>
      <c r="X264" s="30">
        <f>SUMIF('Domicile Data'!A:A, 'Tracked Data'!B264, 'Domicile Data'!M:M)</f>
        <v>0</v>
      </c>
      <c r="Y264" s="30">
        <f>SUMIF('Emissions Data'!A:A, 'Tracked Data'!B264, 'Emissions Data'!CT:CT)</f>
        <v>0</v>
      </c>
      <c r="Z264" s="30">
        <f>SUMIF('Domicile Data'!A:A, 'Tracked Data'!B264, 'Domicile Data'!N:N)</f>
        <v>0</v>
      </c>
      <c r="AA264" s="30">
        <f>SUMIF('Emissions Data'!A:A, 'Tracked Data'!B264, 'Emissions Data'!DB:DB)</f>
        <v>0</v>
      </c>
      <c r="AB264" s="30">
        <f>SUMIF('Domicile Data'!A:A, 'Tracked Data'!B264, 'Domicile Data'!O:O)</f>
        <v>0</v>
      </c>
      <c r="AC264" s="30">
        <f>SUMIF('Emissions Data'!A:A, 'Tracked Data'!B264, 'Emissions Data'!DJ:DJ)</f>
        <v>0</v>
      </c>
      <c r="AD264" s="30">
        <f>SUMIF('Domicile Data'!A:A, 'Tracked Data'!B264, 'Domicile Data'!P:P)</f>
        <v>0</v>
      </c>
      <c r="AE264" s="30">
        <f>SUMIF('Emissions Data'!A:A, 'Tracked Data'!B264, 'Emissions Data'!DR:DR)</f>
        <v>0</v>
      </c>
      <c r="AF264" s="30">
        <f>SUMIF('Domicile Data'!A:A, 'Tracked Data'!B264, 'Domicile Data'!Q:Q)</f>
        <v>0</v>
      </c>
    </row>
    <row r="265" spans="2:32" x14ac:dyDescent="0.25">
      <c r="B265" t="s">
        <v>242</v>
      </c>
      <c r="C265" s="45">
        <f>SUMIF('Emissions Data'!A:A, 'Tracked Data'!B265, 'Emissions Data'!J:J)</f>
        <v>0</v>
      </c>
      <c r="D265" s="45">
        <f>SUMIF('Domicile Data'!A:A, 'Tracked Data'!B265, 'Domicile Data'!C:C)</f>
        <v>0</v>
      </c>
      <c r="E265" s="45">
        <f>SUMIF('Emissions Data'!A:A, 'Tracked Data'!B265, 'Emissions Data'!R:R)</f>
        <v>0</v>
      </c>
      <c r="F265" s="45">
        <f>SUMIF('Domicile Data'!A:A, 'Tracked Data'!B265, 'Domicile Data'!D:D)</f>
        <v>0</v>
      </c>
      <c r="G265" s="45">
        <f>SUMIF('Emissions Data'!A:A, 'Tracked Data'!B265, 'Emissions Data'!Z:Z)</f>
        <v>0</v>
      </c>
      <c r="H265" s="45">
        <f>SUMIF('Domicile Data'!A:A, 'Tracked Data'!B265, 'Domicile Data'!E:E)</f>
        <v>0</v>
      </c>
      <c r="I265" s="45">
        <f>SUMIF('Emissions Data'!A:A, 'Tracked Data'!B265, 'Emissions Data'!AH:AH)</f>
        <v>0</v>
      </c>
      <c r="J265" s="45">
        <f>SUMIF('Domicile Data'!A:A, 'Tracked Data'!B265, 'Domicile Data'!F:F)</f>
        <v>0</v>
      </c>
      <c r="K265" s="45">
        <f>SUMIF('Emissions Data'!A:A, 'Tracked Data'!B265, 'Emissions Data'!AP:AP)</f>
        <v>0</v>
      </c>
      <c r="L265" s="45">
        <f>SUMIF('Domicile Data'!A:A, 'Tracked Data'!B265, 'Domicile Data'!G:G)</f>
        <v>0</v>
      </c>
      <c r="M265" s="45">
        <f>SUMIF('Emissions Data'!A:A, 'Tracked Data'!B265, 'Emissions Data'!AX:AX)</f>
        <v>0</v>
      </c>
      <c r="N265" s="45">
        <f>SUMIF('Domicile Data'!A:A, 'Tracked Data'!B265, 'Domicile Data'!H:H)</f>
        <v>0</v>
      </c>
      <c r="O265" s="45">
        <f>SUMIF('Emissions Data'!A:A, 'Tracked Data'!B265, 'Emissions Data'!BF:BF)</f>
        <v>0</v>
      </c>
      <c r="P265" s="45">
        <f>SUMIF('Domicile Data'!A:A, 'Tracked Data'!B265, 'Domicile Data'!I:I)</f>
        <v>0</v>
      </c>
      <c r="Q265" s="45">
        <f>SUMIF('Emissions Data'!A:A, 'Tracked Data'!B265, 'Emissions Data'!BN:BN)</f>
        <v>0</v>
      </c>
      <c r="R265" s="45">
        <f>SUMIF('Domicile Data'!A:A, 'Tracked Data'!B265, 'Domicile Data'!J:J)</f>
        <v>0</v>
      </c>
      <c r="S265" s="45">
        <f>SUMIF('Emissions Data'!A:A, 'Tracked Data'!B265, 'Emissions Data'!BV:BV)</f>
        <v>0</v>
      </c>
      <c r="T265" s="45">
        <f>SUMIF('Domicile Data'!A:A, 'Tracked Data'!B265, 'Domicile Data'!K:K)</f>
        <v>0</v>
      </c>
      <c r="U265" s="30">
        <f>SUMIF('Emissions Data'!A:A, 'Tracked Data'!B265, 'Emissions Data'!CD:CD)</f>
        <v>0</v>
      </c>
      <c r="V265" s="30">
        <f>SUMIF('Domicile Data'!A:A, 'Tracked Data'!B265, 'Domicile Data'!L:L)</f>
        <v>0</v>
      </c>
      <c r="W265" s="30">
        <f>SUMIF('Emissions Data'!A:A, 'Tracked Data'!B265, 'Emissions Data'!CL:CL)</f>
        <v>0</v>
      </c>
      <c r="X265" s="30">
        <f>SUMIF('Domicile Data'!A:A, 'Tracked Data'!B265, 'Domicile Data'!M:M)</f>
        <v>0</v>
      </c>
      <c r="Y265" s="30">
        <f>SUMIF('Emissions Data'!A:A, 'Tracked Data'!B265, 'Emissions Data'!CT:CT)</f>
        <v>0</v>
      </c>
      <c r="Z265" s="30">
        <f>SUMIF('Domicile Data'!A:A, 'Tracked Data'!B265, 'Domicile Data'!N:N)</f>
        <v>0</v>
      </c>
      <c r="AA265" s="30">
        <f>SUMIF('Emissions Data'!A:A, 'Tracked Data'!B265, 'Emissions Data'!DB:DB)</f>
        <v>0</v>
      </c>
      <c r="AB265" s="30">
        <f>SUMIF('Domicile Data'!A:A, 'Tracked Data'!B265, 'Domicile Data'!O:O)</f>
        <v>0</v>
      </c>
      <c r="AC265" s="30">
        <f>SUMIF('Emissions Data'!A:A, 'Tracked Data'!B265, 'Emissions Data'!DJ:DJ)</f>
        <v>0</v>
      </c>
      <c r="AD265" s="30">
        <f>SUMIF('Domicile Data'!A:A, 'Tracked Data'!B265, 'Domicile Data'!P:P)</f>
        <v>0</v>
      </c>
      <c r="AE265" s="30">
        <f>SUMIF('Emissions Data'!A:A, 'Tracked Data'!B265, 'Emissions Data'!DR:DR)</f>
        <v>0</v>
      </c>
      <c r="AF265" s="30">
        <f>SUMIF('Domicile Data'!A:A, 'Tracked Data'!B265, 'Domicile Data'!Q:Q)</f>
        <v>0</v>
      </c>
    </row>
    <row r="266" spans="2:32" x14ac:dyDescent="0.25">
      <c r="B266" t="s">
        <v>243</v>
      </c>
      <c r="C266" s="45">
        <f>SUMIF('Emissions Data'!A:A, 'Tracked Data'!B266, 'Emissions Data'!J:J)</f>
        <v>0</v>
      </c>
      <c r="D266" s="45">
        <f>SUMIF('Domicile Data'!A:A, 'Tracked Data'!B266, 'Domicile Data'!C:C)</f>
        <v>0</v>
      </c>
      <c r="E266" s="45">
        <f>SUMIF('Emissions Data'!A:A, 'Tracked Data'!B266, 'Emissions Data'!R:R)</f>
        <v>0</v>
      </c>
      <c r="F266" s="45">
        <f>SUMIF('Domicile Data'!A:A, 'Tracked Data'!B266, 'Domicile Data'!D:D)</f>
        <v>0</v>
      </c>
      <c r="G266" s="45">
        <f>SUMIF('Emissions Data'!A:A, 'Tracked Data'!B266, 'Emissions Data'!Z:Z)</f>
        <v>0</v>
      </c>
      <c r="H266" s="45">
        <f>SUMIF('Domicile Data'!A:A, 'Tracked Data'!B266, 'Domicile Data'!E:E)</f>
        <v>0</v>
      </c>
      <c r="I266" s="45">
        <f>SUMIF('Emissions Data'!A:A, 'Tracked Data'!B266, 'Emissions Data'!AH:AH)</f>
        <v>0</v>
      </c>
      <c r="J266" s="45">
        <f>SUMIF('Domicile Data'!A:A, 'Tracked Data'!B266, 'Domicile Data'!F:F)</f>
        <v>0</v>
      </c>
      <c r="K266" s="45">
        <f>SUMIF('Emissions Data'!A:A, 'Tracked Data'!B266, 'Emissions Data'!AP:AP)</f>
        <v>0</v>
      </c>
      <c r="L266" s="45">
        <f>SUMIF('Domicile Data'!A:A, 'Tracked Data'!B266, 'Domicile Data'!G:G)</f>
        <v>0</v>
      </c>
      <c r="M266" s="45">
        <f>SUMIF('Emissions Data'!A:A, 'Tracked Data'!B266, 'Emissions Data'!AX:AX)</f>
        <v>0</v>
      </c>
      <c r="N266" s="45">
        <f>SUMIF('Domicile Data'!A:A, 'Tracked Data'!B266, 'Domicile Data'!H:H)</f>
        <v>0</v>
      </c>
      <c r="O266" s="45">
        <f>SUMIF('Emissions Data'!A:A, 'Tracked Data'!B266, 'Emissions Data'!BF:BF)</f>
        <v>0</v>
      </c>
      <c r="P266" s="45">
        <f>SUMIF('Domicile Data'!A:A, 'Tracked Data'!B266, 'Domicile Data'!I:I)</f>
        <v>0</v>
      </c>
      <c r="Q266" s="45">
        <f>SUMIF('Emissions Data'!A:A, 'Tracked Data'!B266, 'Emissions Data'!BN:BN)</f>
        <v>0</v>
      </c>
      <c r="R266" s="45">
        <f>SUMIF('Domicile Data'!A:A, 'Tracked Data'!B266, 'Domicile Data'!J:J)</f>
        <v>0</v>
      </c>
      <c r="S266" s="45">
        <f>SUMIF('Emissions Data'!A:A, 'Tracked Data'!B266, 'Emissions Data'!BV:BV)</f>
        <v>0</v>
      </c>
      <c r="T266" s="45">
        <f>SUMIF('Domicile Data'!A:A, 'Tracked Data'!B266, 'Domicile Data'!K:K)</f>
        <v>0</v>
      </c>
      <c r="U266" s="30">
        <f>SUMIF('Emissions Data'!A:A, 'Tracked Data'!B266, 'Emissions Data'!CD:CD)</f>
        <v>0</v>
      </c>
      <c r="V266" s="30">
        <f>SUMIF('Domicile Data'!A:A, 'Tracked Data'!B266, 'Domicile Data'!L:L)</f>
        <v>0</v>
      </c>
      <c r="W266" s="30">
        <f>SUMIF('Emissions Data'!A:A, 'Tracked Data'!B266, 'Emissions Data'!CL:CL)</f>
        <v>0</v>
      </c>
      <c r="X266" s="30">
        <f>SUMIF('Domicile Data'!A:A, 'Tracked Data'!B266, 'Domicile Data'!M:M)</f>
        <v>0</v>
      </c>
      <c r="Y266" s="30">
        <f>SUMIF('Emissions Data'!A:A, 'Tracked Data'!B266, 'Emissions Data'!CT:CT)</f>
        <v>0</v>
      </c>
      <c r="Z266" s="30">
        <f>SUMIF('Domicile Data'!A:A, 'Tracked Data'!B266, 'Domicile Data'!N:N)</f>
        <v>0</v>
      </c>
      <c r="AA266" s="30">
        <f>SUMIF('Emissions Data'!A:A, 'Tracked Data'!B266, 'Emissions Data'!DB:DB)</f>
        <v>0</v>
      </c>
      <c r="AB266" s="30">
        <f>SUMIF('Domicile Data'!A:A, 'Tracked Data'!B266, 'Domicile Data'!O:O)</f>
        <v>0</v>
      </c>
      <c r="AC266" s="30">
        <f>SUMIF('Emissions Data'!A:A, 'Tracked Data'!B266, 'Emissions Data'!DJ:DJ)</f>
        <v>0</v>
      </c>
      <c r="AD266" s="30">
        <f>SUMIF('Domicile Data'!A:A, 'Tracked Data'!B266, 'Domicile Data'!P:P)</f>
        <v>0</v>
      </c>
      <c r="AE266" s="30">
        <f>SUMIF('Emissions Data'!A:A, 'Tracked Data'!B266, 'Emissions Data'!DR:DR)</f>
        <v>0</v>
      </c>
      <c r="AF266" s="30">
        <f>SUMIF('Domicile Data'!A:A, 'Tracked Data'!B266, 'Domicile Data'!Q:Q)</f>
        <v>0</v>
      </c>
    </row>
    <row r="267" spans="2:32" x14ac:dyDescent="0.25">
      <c r="B267" t="s">
        <v>244</v>
      </c>
      <c r="C267" s="45">
        <f>SUMIF('Emissions Data'!A:A, 'Tracked Data'!B267, 'Emissions Data'!J:J)</f>
        <v>0</v>
      </c>
      <c r="D267" s="45">
        <f>SUMIF('Domicile Data'!A:A, 'Tracked Data'!B267, 'Domicile Data'!C:C)</f>
        <v>0</v>
      </c>
      <c r="E267" s="45">
        <f>SUMIF('Emissions Data'!A:A, 'Tracked Data'!B267, 'Emissions Data'!R:R)</f>
        <v>0</v>
      </c>
      <c r="F267" s="45">
        <f>SUMIF('Domicile Data'!A:A, 'Tracked Data'!B267, 'Domicile Data'!D:D)</f>
        <v>0</v>
      </c>
      <c r="G267" s="45">
        <f>SUMIF('Emissions Data'!A:A, 'Tracked Data'!B267, 'Emissions Data'!Z:Z)</f>
        <v>0</v>
      </c>
      <c r="H267" s="45">
        <f>SUMIF('Domicile Data'!A:A, 'Tracked Data'!B267, 'Domicile Data'!E:E)</f>
        <v>0</v>
      </c>
      <c r="I267" s="45">
        <f>SUMIF('Emissions Data'!A:A, 'Tracked Data'!B267, 'Emissions Data'!AH:AH)</f>
        <v>0</v>
      </c>
      <c r="J267" s="45">
        <f>SUMIF('Domicile Data'!A:A, 'Tracked Data'!B267, 'Domicile Data'!F:F)</f>
        <v>0</v>
      </c>
      <c r="K267" s="45">
        <f>SUMIF('Emissions Data'!A:A, 'Tracked Data'!B267, 'Emissions Data'!AP:AP)</f>
        <v>0</v>
      </c>
      <c r="L267" s="45">
        <f>SUMIF('Domicile Data'!A:A, 'Tracked Data'!B267, 'Domicile Data'!G:G)</f>
        <v>0</v>
      </c>
      <c r="M267" s="45">
        <f>SUMIF('Emissions Data'!A:A, 'Tracked Data'!B267, 'Emissions Data'!AX:AX)</f>
        <v>0</v>
      </c>
      <c r="N267" s="45">
        <f>SUMIF('Domicile Data'!A:A, 'Tracked Data'!B267, 'Domicile Data'!H:H)</f>
        <v>0</v>
      </c>
      <c r="O267" s="45">
        <f>SUMIF('Emissions Data'!A:A, 'Tracked Data'!B267, 'Emissions Data'!BF:BF)</f>
        <v>0</v>
      </c>
      <c r="P267" s="45">
        <f>SUMIF('Domicile Data'!A:A, 'Tracked Data'!B267, 'Domicile Data'!I:I)</f>
        <v>0</v>
      </c>
      <c r="Q267" s="45">
        <f>SUMIF('Emissions Data'!A:A, 'Tracked Data'!B267, 'Emissions Data'!BN:BN)</f>
        <v>0</v>
      </c>
      <c r="R267" s="45">
        <f>SUMIF('Domicile Data'!A:A, 'Tracked Data'!B267, 'Domicile Data'!J:J)</f>
        <v>0</v>
      </c>
      <c r="S267" s="45">
        <f>SUMIF('Emissions Data'!A:A, 'Tracked Data'!B267, 'Emissions Data'!BV:BV)</f>
        <v>0</v>
      </c>
      <c r="T267" s="45">
        <f>SUMIF('Domicile Data'!A:A, 'Tracked Data'!B267, 'Domicile Data'!K:K)</f>
        <v>0</v>
      </c>
      <c r="U267" s="30">
        <f>SUMIF('Emissions Data'!A:A, 'Tracked Data'!B267, 'Emissions Data'!CD:CD)</f>
        <v>0</v>
      </c>
      <c r="V267" s="30">
        <f>SUMIF('Domicile Data'!A:A, 'Tracked Data'!B267, 'Domicile Data'!L:L)</f>
        <v>0</v>
      </c>
      <c r="W267" s="30">
        <f>SUMIF('Emissions Data'!A:A, 'Tracked Data'!B267, 'Emissions Data'!CL:CL)</f>
        <v>0</v>
      </c>
      <c r="X267" s="30">
        <f>SUMIF('Domicile Data'!A:A, 'Tracked Data'!B267, 'Domicile Data'!M:M)</f>
        <v>0</v>
      </c>
      <c r="Y267" s="30">
        <f>SUMIF('Emissions Data'!A:A, 'Tracked Data'!B267, 'Emissions Data'!CT:CT)</f>
        <v>0</v>
      </c>
      <c r="Z267" s="30">
        <f>SUMIF('Domicile Data'!A:A, 'Tracked Data'!B267, 'Domicile Data'!N:N)</f>
        <v>0</v>
      </c>
      <c r="AA267" s="30">
        <f>SUMIF('Emissions Data'!A:A, 'Tracked Data'!B267, 'Emissions Data'!DB:DB)</f>
        <v>0</v>
      </c>
      <c r="AB267" s="30">
        <f>SUMIF('Domicile Data'!A:A, 'Tracked Data'!B267, 'Domicile Data'!O:O)</f>
        <v>0</v>
      </c>
      <c r="AC267" s="30">
        <f>SUMIF('Emissions Data'!A:A, 'Tracked Data'!B267, 'Emissions Data'!DJ:DJ)</f>
        <v>0</v>
      </c>
      <c r="AD267" s="30">
        <f>SUMIF('Domicile Data'!A:A, 'Tracked Data'!B267, 'Domicile Data'!P:P)</f>
        <v>0</v>
      </c>
      <c r="AE267" s="30">
        <f>SUMIF('Emissions Data'!A:A, 'Tracked Data'!B267, 'Emissions Data'!DR:DR)</f>
        <v>0</v>
      </c>
      <c r="AF267" s="30">
        <f>SUMIF('Domicile Data'!A:A, 'Tracked Data'!B267, 'Domicile Data'!Q:Q)</f>
        <v>0</v>
      </c>
    </row>
    <row r="268" spans="2:32" x14ac:dyDescent="0.25">
      <c r="B268" t="s">
        <v>245</v>
      </c>
      <c r="C268" s="45">
        <f>SUMIF('Emissions Data'!A:A, 'Tracked Data'!B268, 'Emissions Data'!J:J)</f>
        <v>0</v>
      </c>
      <c r="D268" s="45">
        <f>SUMIF('Domicile Data'!A:A, 'Tracked Data'!B268, 'Domicile Data'!C:C)</f>
        <v>0</v>
      </c>
      <c r="E268" s="45">
        <f>SUMIF('Emissions Data'!A:A, 'Tracked Data'!B268, 'Emissions Data'!R:R)</f>
        <v>0</v>
      </c>
      <c r="F268" s="45">
        <f>SUMIF('Domicile Data'!A:A, 'Tracked Data'!B268, 'Domicile Data'!D:D)</f>
        <v>0</v>
      </c>
      <c r="G268" s="45">
        <f>SUMIF('Emissions Data'!A:A, 'Tracked Data'!B268, 'Emissions Data'!Z:Z)</f>
        <v>0</v>
      </c>
      <c r="H268" s="45">
        <f>SUMIF('Domicile Data'!A:A, 'Tracked Data'!B268, 'Domicile Data'!E:E)</f>
        <v>0</v>
      </c>
      <c r="I268" s="45">
        <f>SUMIF('Emissions Data'!A:A, 'Tracked Data'!B268, 'Emissions Data'!AH:AH)</f>
        <v>0</v>
      </c>
      <c r="J268" s="45">
        <f>SUMIF('Domicile Data'!A:A, 'Tracked Data'!B268, 'Domicile Data'!F:F)</f>
        <v>0</v>
      </c>
      <c r="K268" s="45">
        <f>SUMIF('Emissions Data'!A:A, 'Tracked Data'!B268, 'Emissions Data'!AP:AP)</f>
        <v>0</v>
      </c>
      <c r="L268" s="45">
        <f>SUMIF('Domicile Data'!A:A, 'Tracked Data'!B268, 'Domicile Data'!G:G)</f>
        <v>0</v>
      </c>
      <c r="M268" s="45">
        <f>SUMIF('Emissions Data'!A:A, 'Tracked Data'!B268, 'Emissions Data'!AX:AX)</f>
        <v>0</v>
      </c>
      <c r="N268" s="45">
        <f>SUMIF('Domicile Data'!A:A, 'Tracked Data'!B268, 'Domicile Data'!H:H)</f>
        <v>0</v>
      </c>
      <c r="O268" s="45">
        <f>SUMIF('Emissions Data'!A:A, 'Tracked Data'!B268, 'Emissions Data'!BF:BF)</f>
        <v>0</v>
      </c>
      <c r="P268" s="45">
        <f>SUMIF('Domicile Data'!A:A, 'Tracked Data'!B268, 'Domicile Data'!I:I)</f>
        <v>0</v>
      </c>
      <c r="Q268" s="45">
        <f>SUMIF('Emissions Data'!A:A, 'Tracked Data'!B268, 'Emissions Data'!BN:BN)</f>
        <v>0</v>
      </c>
      <c r="R268" s="45">
        <f>SUMIF('Domicile Data'!A:A, 'Tracked Data'!B268, 'Domicile Data'!J:J)</f>
        <v>0</v>
      </c>
      <c r="S268" s="45">
        <f>SUMIF('Emissions Data'!A:A, 'Tracked Data'!B268, 'Emissions Data'!BV:BV)</f>
        <v>0</v>
      </c>
      <c r="T268" s="45">
        <f>SUMIF('Domicile Data'!A:A, 'Tracked Data'!B268, 'Domicile Data'!K:K)</f>
        <v>0</v>
      </c>
      <c r="U268" s="30">
        <f>SUMIF('Emissions Data'!A:A, 'Tracked Data'!B268, 'Emissions Data'!CD:CD)</f>
        <v>0</v>
      </c>
      <c r="V268" s="30">
        <f>SUMIF('Domicile Data'!A:A, 'Tracked Data'!B268, 'Domicile Data'!L:L)</f>
        <v>0</v>
      </c>
      <c r="W268" s="30">
        <f>SUMIF('Emissions Data'!A:A, 'Tracked Data'!B268, 'Emissions Data'!CL:CL)</f>
        <v>0</v>
      </c>
      <c r="X268" s="30">
        <f>SUMIF('Domicile Data'!A:A, 'Tracked Data'!B268, 'Domicile Data'!M:M)</f>
        <v>0</v>
      </c>
      <c r="Y268" s="30">
        <f>SUMIF('Emissions Data'!A:A, 'Tracked Data'!B268, 'Emissions Data'!CT:CT)</f>
        <v>0</v>
      </c>
      <c r="Z268" s="30">
        <f>SUMIF('Domicile Data'!A:A, 'Tracked Data'!B268, 'Domicile Data'!N:N)</f>
        <v>0</v>
      </c>
      <c r="AA268" s="30">
        <f>SUMIF('Emissions Data'!A:A, 'Tracked Data'!B268, 'Emissions Data'!DB:DB)</f>
        <v>0</v>
      </c>
      <c r="AB268" s="30">
        <f>SUMIF('Domicile Data'!A:A, 'Tracked Data'!B268, 'Domicile Data'!O:O)</f>
        <v>0</v>
      </c>
      <c r="AC268" s="30">
        <f>SUMIF('Emissions Data'!A:A, 'Tracked Data'!B268, 'Emissions Data'!DJ:DJ)</f>
        <v>0</v>
      </c>
      <c r="AD268" s="30">
        <f>SUMIF('Domicile Data'!A:A, 'Tracked Data'!B268, 'Domicile Data'!P:P)</f>
        <v>0</v>
      </c>
      <c r="AE268" s="30">
        <f>SUMIF('Emissions Data'!A:A, 'Tracked Data'!B268, 'Emissions Data'!DR:DR)</f>
        <v>0</v>
      </c>
      <c r="AF268" s="30">
        <f>SUMIF('Domicile Data'!A:A, 'Tracked Data'!B268, 'Domicile Data'!Q:Q)</f>
        <v>0</v>
      </c>
    </row>
    <row r="269" spans="2:32" x14ac:dyDescent="0.25">
      <c r="B269" t="s">
        <v>246</v>
      </c>
      <c r="C269" s="45">
        <f>SUMIF('Emissions Data'!A:A, 'Tracked Data'!B269, 'Emissions Data'!J:J)</f>
        <v>2.7615629540000004</v>
      </c>
      <c r="D269" s="45">
        <f>SUMIF('Domicile Data'!A:A, 'Tracked Data'!B269, 'Domicile Data'!C:C)</f>
        <v>1</v>
      </c>
      <c r="E269" s="45">
        <f>SUMIF('Emissions Data'!A:A, 'Tracked Data'!B269, 'Emissions Data'!R:R)</f>
        <v>2.8445340170000004</v>
      </c>
      <c r="F269" s="45">
        <f>SUMIF('Domicile Data'!A:A, 'Tracked Data'!B269, 'Domicile Data'!D:D)</f>
        <v>1</v>
      </c>
      <c r="G269" s="45">
        <f>SUMIF('Emissions Data'!A:A, 'Tracked Data'!B269, 'Emissions Data'!Z:Z)</f>
        <v>3.0627798970000004</v>
      </c>
      <c r="H269" s="45">
        <f>SUMIF('Domicile Data'!A:A, 'Tracked Data'!B269, 'Domicile Data'!E:E)</f>
        <v>1</v>
      </c>
      <c r="I269" s="45">
        <f>SUMIF('Emissions Data'!A:A, 'Tracked Data'!B269, 'Emissions Data'!AH:AH)</f>
        <v>2.8185702830000001</v>
      </c>
      <c r="J269" s="45">
        <f>SUMIF('Domicile Data'!A:A, 'Tracked Data'!B269, 'Domicile Data'!F:F)</f>
        <v>1</v>
      </c>
      <c r="K269" s="45">
        <f>SUMIF('Emissions Data'!A:A, 'Tracked Data'!B269, 'Emissions Data'!AP:AP)</f>
        <v>0</v>
      </c>
      <c r="L269" s="45">
        <f>SUMIF('Domicile Data'!A:A, 'Tracked Data'!B269, 'Domicile Data'!G:G)</f>
        <v>0</v>
      </c>
      <c r="M269" s="45">
        <f>SUMIF('Emissions Data'!A:A, 'Tracked Data'!B269, 'Emissions Data'!AX:AX)</f>
        <v>0</v>
      </c>
      <c r="N269" s="45">
        <f>SUMIF('Domicile Data'!A:A, 'Tracked Data'!B269, 'Domicile Data'!H:H)</f>
        <v>0</v>
      </c>
      <c r="O269" s="45">
        <f>SUMIF('Emissions Data'!A:A, 'Tracked Data'!B269, 'Emissions Data'!BF:BF)</f>
        <v>0</v>
      </c>
      <c r="P269" s="45">
        <f>SUMIF('Domicile Data'!A:A, 'Tracked Data'!B269, 'Domicile Data'!I:I)</f>
        <v>0</v>
      </c>
      <c r="Q269" s="45">
        <f>SUMIF('Emissions Data'!A:A, 'Tracked Data'!B269, 'Emissions Data'!BN:BN)</f>
        <v>0</v>
      </c>
      <c r="R269" s="45">
        <f>SUMIF('Domicile Data'!A:A, 'Tracked Data'!B269, 'Domicile Data'!J:J)</f>
        <v>0</v>
      </c>
      <c r="S269" s="45">
        <f>SUMIF('Emissions Data'!A:A, 'Tracked Data'!B269, 'Emissions Data'!BV:BV)</f>
        <v>0</v>
      </c>
      <c r="T269" s="45">
        <f>SUMIF('Domicile Data'!A:A, 'Tracked Data'!B269, 'Domicile Data'!K:K)</f>
        <v>0</v>
      </c>
      <c r="U269" s="30">
        <f>SUMIF('Emissions Data'!A:A, 'Tracked Data'!B269, 'Emissions Data'!CD:CD)</f>
        <v>0</v>
      </c>
      <c r="V269" s="30">
        <f>SUMIF('Domicile Data'!A:A, 'Tracked Data'!B269, 'Domicile Data'!L:L)</f>
        <v>0</v>
      </c>
      <c r="W269" s="30">
        <f>SUMIF('Emissions Data'!A:A, 'Tracked Data'!B269, 'Emissions Data'!CL:CL)</f>
        <v>0</v>
      </c>
      <c r="X269" s="30">
        <f>SUMIF('Domicile Data'!A:A, 'Tracked Data'!B269, 'Domicile Data'!M:M)</f>
        <v>0</v>
      </c>
      <c r="Y269" s="30">
        <f>SUMIF('Emissions Data'!A:A, 'Tracked Data'!B269, 'Emissions Data'!CT:CT)</f>
        <v>0</v>
      </c>
      <c r="Z269" s="30">
        <f>SUMIF('Domicile Data'!A:A, 'Tracked Data'!B269, 'Domicile Data'!N:N)</f>
        <v>0</v>
      </c>
      <c r="AA269" s="30">
        <f>SUMIF('Emissions Data'!A:A, 'Tracked Data'!B269, 'Emissions Data'!DB:DB)</f>
        <v>0</v>
      </c>
      <c r="AB269" s="30">
        <f>SUMIF('Domicile Data'!A:A, 'Tracked Data'!B269, 'Domicile Data'!O:O)</f>
        <v>0</v>
      </c>
      <c r="AC269" s="30">
        <f>SUMIF('Emissions Data'!A:A, 'Tracked Data'!B269, 'Emissions Data'!DJ:DJ)</f>
        <v>0</v>
      </c>
      <c r="AD269" s="30">
        <f>SUMIF('Domicile Data'!A:A, 'Tracked Data'!B269, 'Domicile Data'!P:P)</f>
        <v>0</v>
      </c>
      <c r="AE269" s="30">
        <f>SUMIF('Emissions Data'!A:A, 'Tracked Data'!B269, 'Emissions Data'!DR:DR)</f>
        <v>0</v>
      </c>
      <c r="AF269" s="30">
        <f>SUMIF('Domicile Data'!A:A, 'Tracked Data'!B269, 'Domicile Data'!Q:Q)</f>
        <v>0</v>
      </c>
    </row>
    <row r="270" spans="2:32" x14ac:dyDescent="0.25">
      <c r="B270" t="s">
        <v>247</v>
      </c>
      <c r="C270" s="45">
        <f>SUMIF('Emissions Data'!A:A, 'Tracked Data'!B270, 'Emissions Data'!J:J)</f>
        <v>0</v>
      </c>
      <c r="D270" s="45">
        <f>SUMIF('Domicile Data'!A:A, 'Tracked Data'!B270, 'Domicile Data'!C:C)</f>
        <v>0</v>
      </c>
      <c r="E270" s="45">
        <f>SUMIF('Emissions Data'!A:A, 'Tracked Data'!B270, 'Emissions Data'!R:R)</f>
        <v>0</v>
      </c>
      <c r="F270" s="45">
        <f>SUMIF('Domicile Data'!A:A, 'Tracked Data'!B270, 'Domicile Data'!D:D)</f>
        <v>0</v>
      </c>
      <c r="G270" s="45">
        <f>SUMIF('Emissions Data'!A:A, 'Tracked Data'!B270, 'Emissions Data'!Z:Z)</f>
        <v>0</v>
      </c>
      <c r="H270" s="45">
        <f>SUMIF('Domicile Data'!A:A, 'Tracked Data'!B270, 'Domicile Data'!E:E)</f>
        <v>0</v>
      </c>
      <c r="I270" s="45">
        <f>SUMIF('Emissions Data'!A:A, 'Tracked Data'!B270, 'Emissions Data'!AH:AH)</f>
        <v>0</v>
      </c>
      <c r="J270" s="45">
        <f>SUMIF('Domicile Data'!A:A, 'Tracked Data'!B270, 'Domicile Data'!F:F)</f>
        <v>0</v>
      </c>
      <c r="K270" s="45">
        <f>SUMIF('Emissions Data'!A:A, 'Tracked Data'!B270, 'Emissions Data'!AP:AP)</f>
        <v>2.2869464310000005</v>
      </c>
      <c r="L270" s="45">
        <f>SUMIF('Domicile Data'!A:A, 'Tracked Data'!B270, 'Domicile Data'!G:G)</f>
        <v>1</v>
      </c>
      <c r="M270" s="45">
        <f>SUMIF('Emissions Data'!A:A, 'Tracked Data'!B270, 'Emissions Data'!AX:AX)</f>
        <v>0</v>
      </c>
      <c r="N270" s="45">
        <f>SUMIF('Domicile Data'!A:A, 'Tracked Data'!B270, 'Domicile Data'!H:H)</f>
        <v>0</v>
      </c>
      <c r="O270" s="45">
        <f>SUMIF('Emissions Data'!A:A, 'Tracked Data'!B270, 'Emissions Data'!BF:BF)</f>
        <v>0</v>
      </c>
      <c r="P270" s="45">
        <f>SUMIF('Domicile Data'!A:A, 'Tracked Data'!B270, 'Domicile Data'!I:I)</f>
        <v>0</v>
      </c>
      <c r="Q270" s="45">
        <f>SUMIF('Emissions Data'!A:A, 'Tracked Data'!B270, 'Emissions Data'!BN:BN)</f>
        <v>0</v>
      </c>
      <c r="R270" s="45">
        <f>SUMIF('Domicile Data'!A:A, 'Tracked Data'!B270, 'Domicile Data'!J:J)</f>
        <v>0</v>
      </c>
      <c r="S270" s="45">
        <f>SUMIF('Emissions Data'!A:A, 'Tracked Data'!B270, 'Emissions Data'!BV:BV)</f>
        <v>0</v>
      </c>
      <c r="T270" s="45">
        <f>SUMIF('Domicile Data'!A:A, 'Tracked Data'!B270, 'Domicile Data'!K:K)</f>
        <v>0</v>
      </c>
      <c r="U270" s="30">
        <f>SUMIF('Emissions Data'!A:A, 'Tracked Data'!B270, 'Emissions Data'!CD:CD)</f>
        <v>0</v>
      </c>
      <c r="V270" s="30">
        <f>SUMIF('Domicile Data'!A:A, 'Tracked Data'!B270, 'Domicile Data'!L:L)</f>
        <v>0</v>
      </c>
      <c r="W270" s="30">
        <f>SUMIF('Emissions Data'!A:A, 'Tracked Data'!B270, 'Emissions Data'!CL:CL)</f>
        <v>0</v>
      </c>
      <c r="X270" s="30">
        <f>SUMIF('Domicile Data'!A:A, 'Tracked Data'!B270, 'Domicile Data'!M:M)</f>
        <v>0</v>
      </c>
      <c r="Y270" s="30">
        <f>SUMIF('Emissions Data'!A:A, 'Tracked Data'!B270, 'Emissions Data'!CT:CT)</f>
        <v>0</v>
      </c>
      <c r="Z270" s="30">
        <f>SUMIF('Domicile Data'!A:A, 'Tracked Data'!B270, 'Domicile Data'!N:N)</f>
        <v>0</v>
      </c>
      <c r="AA270" s="30">
        <f>SUMIF('Emissions Data'!A:A, 'Tracked Data'!B270, 'Emissions Data'!DB:DB)</f>
        <v>0</v>
      </c>
      <c r="AB270" s="30">
        <f>SUMIF('Domicile Data'!A:A, 'Tracked Data'!B270, 'Domicile Data'!O:O)</f>
        <v>0</v>
      </c>
      <c r="AC270" s="30">
        <f>SUMIF('Emissions Data'!A:A, 'Tracked Data'!B270, 'Emissions Data'!DJ:DJ)</f>
        <v>0</v>
      </c>
      <c r="AD270" s="30">
        <f>SUMIF('Domicile Data'!A:A, 'Tracked Data'!B270, 'Domicile Data'!P:P)</f>
        <v>0</v>
      </c>
      <c r="AE270" s="30">
        <f>SUMIF('Emissions Data'!A:A, 'Tracked Data'!B270, 'Emissions Data'!DR:DR)</f>
        <v>0</v>
      </c>
      <c r="AF270" s="30">
        <f>SUMIF('Domicile Data'!A:A, 'Tracked Data'!B270, 'Domicile Data'!Q:Q)</f>
        <v>0</v>
      </c>
    </row>
    <row r="271" spans="2:32" x14ac:dyDescent="0.25">
      <c r="B271" t="s">
        <v>248</v>
      </c>
      <c r="C271" s="45">
        <f>SUMIF('Emissions Data'!A:A, 'Tracked Data'!B271, 'Emissions Data'!J:J)</f>
        <v>0</v>
      </c>
      <c r="D271" s="45">
        <f>SUMIF('Domicile Data'!A:A, 'Tracked Data'!B271, 'Domicile Data'!C:C)</f>
        <v>0</v>
      </c>
      <c r="E271" s="45">
        <f>SUMIF('Emissions Data'!A:A, 'Tracked Data'!B271, 'Emissions Data'!R:R)</f>
        <v>5.580132615200001</v>
      </c>
      <c r="F271" s="45">
        <f>SUMIF('Domicile Data'!A:A, 'Tracked Data'!B271, 'Domicile Data'!D:D)</f>
        <v>2</v>
      </c>
      <c r="G271" s="45">
        <f>SUMIF('Emissions Data'!A:A, 'Tracked Data'!B271, 'Emissions Data'!Z:Z)</f>
        <v>3.0041331716000004</v>
      </c>
      <c r="H271" s="45">
        <f>SUMIF('Domicile Data'!A:A, 'Tracked Data'!B271, 'Domicile Data'!E:E)</f>
        <v>1</v>
      </c>
      <c r="I271" s="45">
        <f>SUMIF('Emissions Data'!A:A, 'Tracked Data'!B271, 'Emissions Data'!AH:AH)</f>
        <v>0</v>
      </c>
      <c r="J271" s="45">
        <f>SUMIF('Domicile Data'!A:A, 'Tracked Data'!B271, 'Domicile Data'!F:F)</f>
        <v>0</v>
      </c>
      <c r="K271" s="45">
        <f>SUMIF('Emissions Data'!A:A, 'Tracked Data'!B271, 'Emissions Data'!AP:AP)</f>
        <v>0</v>
      </c>
      <c r="L271" s="45">
        <f>SUMIF('Domicile Data'!A:A, 'Tracked Data'!B271, 'Domicile Data'!G:G)</f>
        <v>0</v>
      </c>
      <c r="M271" s="45">
        <f>SUMIF('Emissions Data'!A:A, 'Tracked Data'!B271, 'Emissions Data'!AX:AX)</f>
        <v>0</v>
      </c>
      <c r="N271" s="45">
        <f>SUMIF('Domicile Data'!A:A, 'Tracked Data'!B271, 'Domicile Data'!H:H)</f>
        <v>0</v>
      </c>
      <c r="O271" s="45">
        <f>SUMIF('Emissions Data'!A:A, 'Tracked Data'!B271, 'Emissions Data'!BF:BF)</f>
        <v>0</v>
      </c>
      <c r="P271" s="45">
        <f>SUMIF('Domicile Data'!A:A, 'Tracked Data'!B271, 'Domicile Data'!I:I)</f>
        <v>0</v>
      </c>
      <c r="Q271" s="45">
        <f>SUMIF('Emissions Data'!A:A, 'Tracked Data'!B271, 'Emissions Data'!BN:BN)</f>
        <v>0</v>
      </c>
      <c r="R271" s="45">
        <f>SUMIF('Domicile Data'!A:A, 'Tracked Data'!B271, 'Domicile Data'!J:J)</f>
        <v>0</v>
      </c>
      <c r="S271" s="45">
        <f>SUMIF('Emissions Data'!A:A, 'Tracked Data'!B271, 'Emissions Data'!BV:BV)</f>
        <v>0</v>
      </c>
      <c r="T271" s="45">
        <f>SUMIF('Domicile Data'!A:A, 'Tracked Data'!B271, 'Domicile Data'!K:K)</f>
        <v>0</v>
      </c>
      <c r="U271" s="30">
        <f>SUMIF('Emissions Data'!A:A, 'Tracked Data'!B271, 'Emissions Data'!CD:CD)</f>
        <v>0</v>
      </c>
      <c r="V271" s="30">
        <f>SUMIF('Domicile Data'!A:A, 'Tracked Data'!B271, 'Domicile Data'!L:L)</f>
        <v>0</v>
      </c>
      <c r="W271" s="30">
        <f>SUMIF('Emissions Data'!A:A, 'Tracked Data'!B271, 'Emissions Data'!CL:CL)</f>
        <v>0</v>
      </c>
      <c r="X271" s="30">
        <f>SUMIF('Domicile Data'!A:A, 'Tracked Data'!B271, 'Domicile Data'!M:M)</f>
        <v>0</v>
      </c>
      <c r="Y271" s="30">
        <f>SUMIF('Emissions Data'!A:A, 'Tracked Data'!B271, 'Emissions Data'!CT:CT)</f>
        <v>0</v>
      </c>
      <c r="Z271" s="30">
        <f>SUMIF('Domicile Data'!A:A, 'Tracked Data'!B271, 'Domicile Data'!N:N)</f>
        <v>0</v>
      </c>
      <c r="AA271" s="30">
        <f>SUMIF('Emissions Data'!A:A, 'Tracked Data'!B271, 'Emissions Data'!DB:DB)</f>
        <v>0</v>
      </c>
      <c r="AB271" s="30">
        <f>SUMIF('Domicile Data'!A:A, 'Tracked Data'!B271, 'Domicile Data'!O:O)</f>
        <v>0</v>
      </c>
      <c r="AC271" s="30">
        <f>SUMIF('Emissions Data'!A:A, 'Tracked Data'!B271, 'Emissions Data'!DJ:DJ)</f>
        <v>0</v>
      </c>
      <c r="AD271" s="30">
        <f>SUMIF('Domicile Data'!A:A, 'Tracked Data'!B271, 'Domicile Data'!P:P)</f>
        <v>0</v>
      </c>
      <c r="AE271" s="30">
        <f>SUMIF('Emissions Data'!A:A, 'Tracked Data'!B271, 'Emissions Data'!DR:DR)</f>
        <v>0</v>
      </c>
      <c r="AF271" s="30">
        <f>SUMIF('Domicile Data'!A:A, 'Tracked Data'!B271, 'Domicile Data'!Q:Q)</f>
        <v>0</v>
      </c>
    </row>
    <row r="272" spans="2:32" x14ac:dyDescent="0.25">
      <c r="B272" t="s">
        <v>249</v>
      </c>
      <c r="C272" s="45">
        <f>SUMIF('Emissions Data'!A:A, 'Tracked Data'!B272, 'Emissions Data'!J:J)</f>
        <v>0</v>
      </c>
      <c r="D272" s="45">
        <f>SUMIF('Domicile Data'!A:A, 'Tracked Data'!B272, 'Domicile Data'!C:C)</f>
        <v>0</v>
      </c>
      <c r="E272" s="45">
        <f>SUMIF('Emissions Data'!A:A, 'Tracked Data'!B272, 'Emissions Data'!R:R)</f>
        <v>7.4183369208000016</v>
      </c>
      <c r="F272" s="45">
        <f>SUMIF('Domicile Data'!A:A, 'Tracked Data'!B272, 'Domicile Data'!D:D)</f>
        <v>3</v>
      </c>
      <c r="G272" s="45">
        <f>SUMIF('Emissions Data'!A:A, 'Tracked Data'!B272, 'Emissions Data'!Z:Z)</f>
        <v>0</v>
      </c>
      <c r="H272" s="45">
        <f>SUMIF('Domicile Data'!A:A, 'Tracked Data'!B272, 'Domicile Data'!E:E)</f>
        <v>0</v>
      </c>
      <c r="I272" s="45">
        <f>SUMIF('Emissions Data'!A:A, 'Tracked Data'!B272, 'Emissions Data'!AH:AH)</f>
        <v>2.4502084663999999</v>
      </c>
      <c r="J272" s="45">
        <f>SUMIF('Domicile Data'!A:A, 'Tracked Data'!B272, 'Domicile Data'!F:F)</f>
        <v>1</v>
      </c>
      <c r="K272" s="45">
        <f>SUMIF('Emissions Data'!A:A, 'Tracked Data'!B272, 'Emissions Data'!AP:AP)</f>
        <v>4.7806951120000001</v>
      </c>
      <c r="L272" s="45">
        <f>SUMIF('Domicile Data'!A:A, 'Tracked Data'!B272, 'Domicile Data'!G:G)</f>
        <v>2</v>
      </c>
      <c r="M272" s="45">
        <f>SUMIF('Emissions Data'!A:A, 'Tracked Data'!B272, 'Emissions Data'!AX:AX)</f>
        <v>2.4184789128000008</v>
      </c>
      <c r="N272" s="45">
        <f>SUMIF('Domicile Data'!A:A, 'Tracked Data'!B272, 'Domicile Data'!H:H)</f>
        <v>1</v>
      </c>
      <c r="O272" s="45">
        <f>SUMIF('Emissions Data'!A:A, 'Tracked Data'!B272, 'Emissions Data'!BF:BF)</f>
        <v>2.4184789128000008</v>
      </c>
      <c r="P272" s="45">
        <f>SUMIF('Domicile Data'!A:A, 'Tracked Data'!B272, 'Domicile Data'!I:I)</f>
        <v>1</v>
      </c>
      <c r="Q272" s="45">
        <f>SUMIF('Emissions Data'!A:A, 'Tracked Data'!B272, 'Emissions Data'!BN:BN)</f>
        <v>0</v>
      </c>
      <c r="R272" s="45">
        <f>SUMIF('Domicile Data'!A:A, 'Tracked Data'!B272, 'Domicile Data'!J:J)</f>
        <v>0</v>
      </c>
      <c r="S272" s="45">
        <f>SUMIF('Emissions Data'!A:A, 'Tracked Data'!B272, 'Emissions Data'!BV:BV)</f>
        <v>0</v>
      </c>
      <c r="T272" s="45">
        <f>SUMIF('Domicile Data'!A:A, 'Tracked Data'!B272, 'Domicile Data'!K:K)</f>
        <v>0</v>
      </c>
      <c r="U272" s="30">
        <f>SUMIF('Emissions Data'!A:A, 'Tracked Data'!B272, 'Emissions Data'!CD:CD)</f>
        <v>0</v>
      </c>
      <c r="V272" s="30">
        <f>SUMIF('Domicile Data'!A:A, 'Tracked Data'!B272, 'Domicile Data'!L:L)</f>
        <v>0</v>
      </c>
      <c r="W272" s="30">
        <f>SUMIF('Emissions Data'!A:A, 'Tracked Data'!B272, 'Emissions Data'!CL:CL)</f>
        <v>0</v>
      </c>
      <c r="X272" s="30">
        <f>SUMIF('Domicile Data'!A:A, 'Tracked Data'!B272, 'Domicile Data'!M:M)</f>
        <v>0</v>
      </c>
      <c r="Y272" s="30">
        <f>SUMIF('Emissions Data'!A:A, 'Tracked Data'!B272, 'Emissions Data'!CT:CT)</f>
        <v>0</v>
      </c>
      <c r="Z272" s="30">
        <f>SUMIF('Domicile Data'!A:A, 'Tracked Data'!B272, 'Domicile Data'!N:N)</f>
        <v>0</v>
      </c>
      <c r="AA272" s="30">
        <f>SUMIF('Emissions Data'!A:A, 'Tracked Data'!B272, 'Emissions Data'!DB:DB)</f>
        <v>0</v>
      </c>
      <c r="AB272" s="30">
        <f>SUMIF('Domicile Data'!A:A, 'Tracked Data'!B272, 'Domicile Data'!O:O)</f>
        <v>0</v>
      </c>
      <c r="AC272" s="30">
        <f>SUMIF('Emissions Data'!A:A, 'Tracked Data'!B272, 'Emissions Data'!DJ:DJ)</f>
        <v>0</v>
      </c>
      <c r="AD272" s="30">
        <f>SUMIF('Domicile Data'!A:A, 'Tracked Data'!B272, 'Domicile Data'!P:P)</f>
        <v>0</v>
      </c>
      <c r="AE272" s="30">
        <f>SUMIF('Emissions Data'!A:A, 'Tracked Data'!B272, 'Emissions Data'!DR:DR)</f>
        <v>0</v>
      </c>
      <c r="AF272" s="30">
        <f>SUMIF('Domicile Data'!A:A, 'Tracked Data'!B272, 'Domicile Data'!Q:Q)</f>
        <v>0</v>
      </c>
    </row>
    <row r="273" spans="2:32" x14ac:dyDescent="0.25">
      <c r="B273" t="s">
        <v>250</v>
      </c>
      <c r="C273" s="45">
        <f>SUMIF('Emissions Data'!A:A, 'Tracked Data'!B273, 'Emissions Data'!J:J)</f>
        <v>118.33750000800001</v>
      </c>
      <c r="D273" s="45">
        <f>SUMIF('Domicile Data'!A:A, 'Tracked Data'!B273, 'Domicile Data'!C:C)</f>
        <v>42</v>
      </c>
      <c r="E273" s="45">
        <f>SUMIF('Emissions Data'!A:A, 'Tracked Data'!B273, 'Emissions Data'!R:R)</f>
        <v>197.35048413600003</v>
      </c>
      <c r="F273" s="45">
        <f>SUMIF('Domicile Data'!A:A, 'Tracked Data'!B273, 'Domicile Data'!D:D)</f>
        <v>68</v>
      </c>
      <c r="G273" s="45">
        <f>SUMIF('Emissions Data'!A:A, 'Tracked Data'!B273, 'Emissions Data'!Z:Z)</f>
        <v>309.36354391800006</v>
      </c>
      <c r="H273" s="45">
        <f>SUMIF('Domicile Data'!A:A, 'Tracked Data'!B273, 'Domicile Data'!E:E)</f>
        <v>99</v>
      </c>
      <c r="I273" s="45">
        <f>SUMIF('Emissions Data'!A:A, 'Tracked Data'!B273, 'Emissions Data'!AH:AH)</f>
        <v>350.83818135599995</v>
      </c>
      <c r="J273" s="45">
        <f>SUMIF('Domicile Data'!A:A, 'Tracked Data'!B273, 'Domicile Data'!F:F)</f>
        <v>122</v>
      </c>
      <c r="K273" s="45">
        <f>SUMIF('Emissions Data'!A:A, 'Tracked Data'!B273, 'Emissions Data'!AP:AP)</f>
        <v>148.68970701000001</v>
      </c>
      <c r="L273" s="45">
        <f>SUMIF('Domicile Data'!A:A, 'Tracked Data'!B273, 'Domicile Data'!G:G)</f>
        <v>53</v>
      </c>
      <c r="M273" s="45">
        <f>SUMIF('Emissions Data'!A:A, 'Tracked Data'!B273, 'Emissions Data'!AX:AX)</f>
        <v>82.316005434000019</v>
      </c>
      <c r="N273" s="45">
        <f>SUMIF('Domicile Data'!A:A, 'Tracked Data'!B273, 'Domicile Data'!H:H)</f>
        <v>29</v>
      </c>
      <c r="O273" s="45">
        <f>SUMIF('Emissions Data'!A:A, 'Tracked Data'!B273, 'Emissions Data'!BF:BF)</f>
        <v>105.02386900200003</v>
      </c>
      <c r="P273" s="45">
        <f>SUMIF('Domicile Data'!A:A, 'Tracked Data'!B273, 'Domicile Data'!I:I)</f>
        <v>37</v>
      </c>
      <c r="Q273" s="45">
        <f>SUMIF('Emissions Data'!A:A, 'Tracked Data'!B273, 'Emissions Data'!BN:BN)</f>
        <v>0</v>
      </c>
      <c r="R273" s="45">
        <f>SUMIF('Domicile Data'!A:A, 'Tracked Data'!B273, 'Domicile Data'!J:J)</f>
        <v>0</v>
      </c>
      <c r="S273" s="45">
        <f>SUMIF('Emissions Data'!A:A, 'Tracked Data'!B273, 'Emissions Data'!BV:BV)</f>
        <v>0</v>
      </c>
      <c r="T273" s="45">
        <f>SUMIF('Domicile Data'!A:A, 'Tracked Data'!B273, 'Domicile Data'!K:K)</f>
        <v>0</v>
      </c>
      <c r="U273" s="30">
        <f>SUMIF('Emissions Data'!A:A, 'Tracked Data'!B273, 'Emissions Data'!CD:CD)</f>
        <v>0</v>
      </c>
      <c r="V273" s="30">
        <f>SUMIF('Domicile Data'!A:A, 'Tracked Data'!B273, 'Domicile Data'!L:L)</f>
        <v>0</v>
      </c>
      <c r="W273" s="30">
        <f>SUMIF('Emissions Data'!A:A, 'Tracked Data'!B273, 'Emissions Data'!CL:CL)</f>
        <v>0</v>
      </c>
      <c r="X273" s="30">
        <f>SUMIF('Domicile Data'!A:A, 'Tracked Data'!B273, 'Domicile Data'!M:M)</f>
        <v>0</v>
      </c>
      <c r="Y273" s="30">
        <f>SUMIF('Emissions Data'!A:A, 'Tracked Data'!B273, 'Emissions Data'!CT:CT)</f>
        <v>0</v>
      </c>
      <c r="Z273" s="30">
        <f>SUMIF('Domicile Data'!A:A, 'Tracked Data'!B273, 'Domicile Data'!N:N)</f>
        <v>0</v>
      </c>
      <c r="AA273" s="30">
        <f>SUMIF('Emissions Data'!A:A, 'Tracked Data'!B273, 'Emissions Data'!DB:DB)</f>
        <v>0</v>
      </c>
      <c r="AB273" s="30">
        <f>SUMIF('Domicile Data'!A:A, 'Tracked Data'!B273, 'Domicile Data'!O:O)</f>
        <v>0</v>
      </c>
      <c r="AC273" s="30">
        <f>SUMIF('Emissions Data'!A:A, 'Tracked Data'!B273, 'Emissions Data'!DJ:DJ)</f>
        <v>0</v>
      </c>
      <c r="AD273" s="30">
        <f>SUMIF('Domicile Data'!A:A, 'Tracked Data'!B273, 'Domicile Data'!P:P)</f>
        <v>0</v>
      </c>
      <c r="AE273" s="30">
        <f>SUMIF('Emissions Data'!A:A, 'Tracked Data'!B273, 'Emissions Data'!DR:DR)</f>
        <v>0</v>
      </c>
      <c r="AF273" s="30">
        <f>SUMIF('Domicile Data'!A:A, 'Tracked Data'!B273, 'Domicile Data'!Q:Q)</f>
        <v>0</v>
      </c>
    </row>
    <row r="274" spans="2:32" x14ac:dyDescent="0.25">
      <c r="B274" t="s">
        <v>251</v>
      </c>
      <c r="C274" s="45">
        <f>SUMIF('Emissions Data'!A:A, 'Tracked Data'!B274, 'Emissions Data'!J:J)</f>
        <v>0</v>
      </c>
      <c r="D274" s="45">
        <f>SUMIF('Domicile Data'!A:A, 'Tracked Data'!B274, 'Domicile Data'!C:C)</f>
        <v>0</v>
      </c>
      <c r="E274" s="45">
        <f>SUMIF('Emissions Data'!A:A, 'Tracked Data'!B274, 'Emissions Data'!R:R)</f>
        <v>0</v>
      </c>
      <c r="F274" s="45">
        <f>SUMIF('Domicile Data'!A:A, 'Tracked Data'!B274, 'Domicile Data'!D:D)</f>
        <v>0</v>
      </c>
      <c r="G274" s="45">
        <f>SUMIF('Emissions Data'!A:A, 'Tracked Data'!B274, 'Emissions Data'!Z:Z)</f>
        <v>0</v>
      </c>
      <c r="H274" s="45">
        <f>SUMIF('Domicile Data'!A:A, 'Tracked Data'!B274, 'Domicile Data'!E:E)</f>
        <v>0</v>
      </c>
      <c r="I274" s="45">
        <f>SUMIF('Emissions Data'!A:A, 'Tracked Data'!B274, 'Emissions Data'!AH:AH)</f>
        <v>0</v>
      </c>
      <c r="J274" s="45">
        <f>SUMIF('Domicile Data'!A:A, 'Tracked Data'!B274, 'Domicile Data'!F:F)</f>
        <v>0</v>
      </c>
      <c r="K274" s="45">
        <f>SUMIF('Emissions Data'!A:A, 'Tracked Data'!B274, 'Emissions Data'!AP:AP)</f>
        <v>0</v>
      </c>
      <c r="L274" s="45">
        <f>SUMIF('Domicile Data'!A:A, 'Tracked Data'!B274, 'Domicile Data'!G:G)</f>
        <v>0</v>
      </c>
      <c r="M274" s="45">
        <f>SUMIF('Emissions Data'!A:A, 'Tracked Data'!B274, 'Emissions Data'!AX:AX)</f>
        <v>0</v>
      </c>
      <c r="N274" s="45">
        <f>SUMIF('Domicile Data'!A:A, 'Tracked Data'!B274, 'Domicile Data'!H:H)</f>
        <v>0</v>
      </c>
      <c r="O274" s="45">
        <f>SUMIF('Emissions Data'!A:A, 'Tracked Data'!B274, 'Emissions Data'!BF:BF)</f>
        <v>0</v>
      </c>
      <c r="P274" s="45">
        <f>SUMIF('Domicile Data'!A:A, 'Tracked Data'!B274, 'Domicile Data'!I:I)</f>
        <v>0</v>
      </c>
      <c r="Q274" s="45">
        <f>SUMIF('Emissions Data'!A:A, 'Tracked Data'!B274, 'Emissions Data'!BN:BN)</f>
        <v>0</v>
      </c>
      <c r="R274" s="45">
        <f>SUMIF('Domicile Data'!A:A, 'Tracked Data'!B274, 'Domicile Data'!J:J)</f>
        <v>0</v>
      </c>
      <c r="S274" s="45">
        <f>SUMIF('Emissions Data'!A:A, 'Tracked Data'!B274, 'Emissions Data'!BV:BV)</f>
        <v>0</v>
      </c>
      <c r="T274" s="45">
        <f>SUMIF('Domicile Data'!A:A, 'Tracked Data'!B274, 'Domicile Data'!K:K)</f>
        <v>0</v>
      </c>
      <c r="U274" s="30">
        <f>SUMIF('Emissions Data'!A:A, 'Tracked Data'!B274, 'Emissions Data'!CD:CD)</f>
        <v>0</v>
      </c>
      <c r="V274" s="30">
        <f>SUMIF('Domicile Data'!A:A, 'Tracked Data'!B274, 'Domicile Data'!L:L)</f>
        <v>0</v>
      </c>
      <c r="W274" s="30">
        <f>SUMIF('Emissions Data'!A:A, 'Tracked Data'!B274, 'Emissions Data'!CL:CL)</f>
        <v>0</v>
      </c>
      <c r="X274" s="30">
        <f>SUMIF('Domicile Data'!A:A, 'Tracked Data'!B274, 'Domicile Data'!M:M)</f>
        <v>0</v>
      </c>
      <c r="Y274" s="30">
        <f>SUMIF('Emissions Data'!A:A, 'Tracked Data'!B274, 'Emissions Data'!CT:CT)</f>
        <v>0</v>
      </c>
      <c r="Z274" s="30">
        <f>SUMIF('Domicile Data'!A:A, 'Tracked Data'!B274, 'Domicile Data'!N:N)</f>
        <v>0</v>
      </c>
      <c r="AA274" s="30">
        <f>SUMIF('Emissions Data'!A:A, 'Tracked Data'!B274, 'Emissions Data'!DB:DB)</f>
        <v>0</v>
      </c>
      <c r="AB274" s="30">
        <f>SUMIF('Domicile Data'!A:A, 'Tracked Data'!B274, 'Domicile Data'!O:O)</f>
        <v>0</v>
      </c>
      <c r="AC274" s="30">
        <f>SUMIF('Emissions Data'!A:A, 'Tracked Data'!B274, 'Emissions Data'!DJ:DJ)</f>
        <v>0</v>
      </c>
      <c r="AD274" s="30">
        <f>SUMIF('Domicile Data'!A:A, 'Tracked Data'!B274, 'Domicile Data'!P:P)</f>
        <v>0</v>
      </c>
      <c r="AE274" s="30">
        <f>SUMIF('Emissions Data'!A:A, 'Tracked Data'!B274, 'Emissions Data'!DR:DR)</f>
        <v>0</v>
      </c>
      <c r="AF274" s="30">
        <f>SUMIF('Domicile Data'!A:A, 'Tracked Data'!B274, 'Domicile Data'!Q:Q)</f>
        <v>0</v>
      </c>
    </row>
    <row r="275" spans="2:32" x14ac:dyDescent="0.25">
      <c r="B275" t="s">
        <v>252</v>
      </c>
      <c r="C275" s="45">
        <f>SUMIF('Emissions Data'!A:A, 'Tracked Data'!B275, 'Emissions Data'!J:J)</f>
        <v>0</v>
      </c>
      <c r="D275" s="45">
        <f>SUMIF('Domicile Data'!A:A, 'Tracked Data'!B275, 'Domicile Data'!C:C)</f>
        <v>0</v>
      </c>
      <c r="E275" s="45">
        <f>SUMIF('Emissions Data'!A:A, 'Tracked Data'!B275, 'Emissions Data'!R:R)</f>
        <v>0</v>
      </c>
      <c r="F275" s="45">
        <f>SUMIF('Domicile Data'!A:A, 'Tracked Data'!B275, 'Domicile Data'!D:D)</f>
        <v>0</v>
      </c>
      <c r="G275" s="45">
        <f>SUMIF('Emissions Data'!A:A, 'Tracked Data'!B275, 'Emissions Data'!Z:Z)</f>
        <v>0</v>
      </c>
      <c r="H275" s="45">
        <f>SUMIF('Domicile Data'!A:A, 'Tracked Data'!B275, 'Domicile Data'!E:E)</f>
        <v>0</v>
      </c>
      <c r="I275" s="45">
        <f>SUMIF('Emissions Data'!A:A, 'Tracked Data'!B275, 'Emissions Data'!AH:AH)</f>
        <v>0</v>
      </c>
      <c r="J275" s="45">
        <f>SUMIF('Domicile Data'!A:A, 'Tracked Data'!B275, 'Domicile Data'!F:F)</f>
        <v>0</v>
      </c>
      <c r="K275" s="45">
        <f>SUMIF('Emissions Data'!A:A, 'Tracked Data'!B275, 'Emissions Data'!AP:AP)</f>
        <v>0</v>
      </c>
      <c r="L275" s="45">
        <f>SUMIF('Domicile Data'!A:A, 'Tracked Data'!B275, 'Domicile Data'!G:G)</f>
        <v>0</v>
      </c>
      <c r="M275" s="45">
        <f>SUMIF('Emissions Data'!A:A, 'Tracked Data'!B275, 'Emissions Data'!AX:AX)</f>
        <v>0</v>
      </c>
      <c r="N275" s="45">
        <f>SUMIF('Domicile Data'!A:A, 'Tracked Data'!B275, 'Domicile Data'!H:H)</f>
        <v>0</v>
      </c>
      <c r="O275" s="45">
        <f>SUMIF('Emissions Data'!A:A, 'Tracked Data'!B275, 'Emissions Data'!BF:BF)</f>
        <v>0</v>
      </c>
      <c r="P275" s="45">
        <f>SUMIF('Domicile Data'!A:A, 'Tracked Data'!B275, 'Domicile Data'!I:I)</f>
        <v>0</v>
      </c>
      <c r="Q275" s="45">
        <f>SUMIF('Emissions Data'!A:A, 'Tracked Data'!B275, 'Emissions Data'!BN:BN)</f>
        <v>0</v>
      </c>
      <c r="R275" s="45">
        <f>SUMIF('Domicile Data'!A:A, 'Tracked Data'!B275, 'Domicile Data'!J:J)</f>
        <v>0</v>
      </c>
      <c r="S275" s="45">
        <f>SUMIF('Emissions Data'!A:A, 'Tracked Data'!B275, 'Emissions Data'!BV:BV)</f>
        <v>0</v>
      </c>
      <c r="T275" s="45">
        <f>SUMIF('Domicile Data'!A:A, 'Tracked Data'!B275, 'Domicile Data'!K:K)</f>
        <v>0</v>
      </c>
      <c r="U275" s="30">
        <f>SUMIF('Emissions Data'!A:A, 'Tracked Data'!B275, 'Emissions Data'!CD:CD)</f>
        <v>0</v>
      </c>
      <c r="V275" s="30">
        <f>SUMIF('Domicile Data'!A:A, 'Tracked Data'!B275, 'Domicile Data'!L:L)</f>
        <v>0</v>
      </c>
      <c r="W275" s="30">
        <f>SUMIF('Emissions Data'!A:A, 'Tracked Data'!B275, 'Emissions Data'!CL:CL)</f>
        <v>0</v>
      </c>
      <c r="X275" s="30">
        <f>SUMIF('Domicile Data'!A:A, 'Tracked Data'!B275, 'Domicile Data'!M:M)</f>
        <v>0</v>
      </c>
      <c r="Y275" s="30">
        <f>SUMIF('Emissions Data'!A:A, 'Tracked Data'!B275, 'Emissions Data'!CT:CT)</f>
        <v>0</v>
      </c>
      <c r="Z275" s="30">
        <f>SUMIF('Domicile Data'!A:A, 'Tracked Data'!B275, 'Domicile Data'!N:N)</f>
        <v>0</v>
      </c>
      <c r="AA275" s="30">
        <f>SUMIF('Emissions Data'!A:A, 'Tracked Data'!B275, 'Emissions Data'!DB:DB)</f>
        <v>0</v>
      </c>
      <c r="AB275" s="30">
        <f>SUMIF('Domicile Data'!A:A, 'Tracked Data'!B275, 'Domicile Data'!O:O)</f>
        <v>0</v>
      </c>
      <c r="AC275" s="30">
        <f>SUMIF('Emissions Data'!A:A, 'Tracked Data'!B275, 'Emissions Data'!DJ:DJ)</f>
        <v>0</v>
      </c>
      <c r="AD275" s="30">
        <f>SUMIF('Domicile Data'!A:A, 'Tracked Data'!B275, 'Domicile Data'!P:P)</f>
        <v>0</v>
      </c>
      <c r="AE275" s="30">
        <f>SUMIF('Emissions Data'!A:A, 'Tracked Data'!B275, 'Emissions Data'!DR:DR)</f>
        <v>0</v>
      </c>
      <c r="AF275" s="30">
        <f>SUMIF('Domicile Data'!A:A, 'Tracked Data'!B275, 'Domicile Data'!Q:Q)</f>
        <v>0</v>
      </c>
    </row>
    <row r="276" spans="2:32" x14ac:dyDescent="0.25">
      <c r="B276" t="s">
        <v>253</v>
      </c>
      <c r="C276" s="45">
        <f>SUMIF('Emissions Data'!A:A, 'Tracked Data'!B276, 'Emissions Data'!J:J)</f>
        <v>2.6848704040000002</v>
      </c>
      <c r="D276" s="45">
        <f>SUMIF('Domicile Data'!A:A, 'Tracked Data'!B276, 'Domicile Data'!C:C)</f>
        <v>1</v>
      </c>
      <c r="E276" s="45">
        <f>SUMIF('Emissions Data'!A:A, 'Tracked Data'!B276, 'Emissions Data'!R:R)</f>
        <v>2.7655372420000002</v>
      </c>
      <c r="F276" s="45">
        <f>SUMIF('Domicile Data'!A:A, 'Tracked Data'!B276, 'Domicile Data'!D:D)</f>
        <v>1</v>
      </c>
      <c r="G276" s="45">
        <f>SUMIF('Emissions Data'!A:A, 'Tracked Data'!B276, 'Emissions Data'!Z:Z)</f>
        <v>8.9331663660000018</v>
      </c>
      <c r="H276" s="45">
        <f>SUMIF('Domicile Data'!A:A, 'Tracked Data'!B276, 'Domicile Data'!E:E)</f>
        <v>3</v>
      </c>
      <c r="I276" s="45">
        <f>SUMIF('Emissions Data'!A:A, 'Tracked Data'!B276, 'Emissions Data'!AH:AH)</f>
        <v>2.740294558</v>
      </c>
      <c r="J276" s="45">
        <f>SUMIF('Domicile Data'!A:A, 'Tracked Data'!B276, 'Domicile Data'!F:F)</f>
        <v>1</v>
      </c>
      <c r="K276" s="45">
        <f>SUMIF('Emissions Data'!A:A, 'Tracked Data'!B276, 'Emissions Data'!AP:AP)</f>
        <v>2.6733465700000001</v>
      </c>
      <c r="L276" s="45">
        <f>SUMIF('Domicile Data'!A:A, 'Tracked Data'!B276, 'Domicile Data'!G:G)</f>
        <v>1</v>
      </c>
      <c r="M276" s="45">
        <f>SUMIF('Emissions Data'!A:A, 'Tracked Data'!B276, 'Emissions Data'!AX:AX)</f>
        <v>2.7048084660000002</v>
      </c>
      <c r="N276" s="45">
        <f>SUMIF('Domicile Data'!A:A, 'Tracked Data'!B276, 'Domicile Data'!H:H)</f>
        <v>1</v>
      </c>
      <c r="O276" s="45">
        <f>SUMIF('Emissions Data'!A:A, 'Tracked Data'!B276, 'Emissions Data'!BF:BF)</f>
        <v>2.7048084660000002</v>
      </c>
      <c r="P276" s="45">
        <f>SUMIF('Domicile Data'!A:A, 'Tracked Data'!B276, 'Domicile Data'!I:I)</f>
        <v>1</v>
      </c>
      <c r="Q276" s="45">
        <f>SUMIF('Emissions Data'!A:A, 'Tracked Data'!B276, 'Emissions Data'!BN:BN)</f>
        <v>0</v>
      </c>
      <c r="R276" s="45">
        <f>SUMIF('Domicile Data'!A:A, 'Tracked Data'!B276, 'Domicile Data'!J:J)</f>
        <v>0</v>
      </c>
      <c r="S276" s="45">
        <f>SUMIF('Emissions Data'!A:A, 'Tracked Data'!B276, 'Emissions Data'!BV:BV)</f>
        <v>0</v>
      </c>
      <c r="T276" s="45">
        <f>SUMIF('Domicile Data'!A:A, 'Tracked Data'!B276, 'Domicile Data'!K:K)</f>
        <v>0</v>
      </c>
      <c r="U276" s="30">
        <f>SUMIF('Emissions Data'!A:A, 'Tracked Data'!B276, 'Emissions Data'!CD:CD)</f>
        <v>0</v>
      </c>
      <c r="V276" s="30">
        <f>SUMIF('Domicile Data'!A:A, 'Tracked Data'!B276, 'Domicile Data'!L:L)</f>
        <v>0</v>
      </c>
      <c r="W276" s="30">
        <f>SUMIF('Emissions Data'!A:A, 'Tracked Data'!B276, 'Emissions Data'!CL:CL)</f>
        <v>0</v>
      </c>
      <c r="X276" s="30">
        <f>SUMIF('Domicile Data'!A:A, 'Tracked Data'!B276, 'Domicile Data'!M:M)</f>
        <v>0</v>
      </c>
      <c r="Y276" s="30">
        <f>SUMIF('Emissions Data'!A:A, 'Tracked Data'!B276, 'Emissions Data'!CT:CT)</f>
        <v>0</v>
      </c>
      <c r="Z276" s="30">
        <f>SUMIF('Domicile Data'!A:A, 'Tracked Data'!B276, 'Domicile Data'!N:N)</f>
        <v>0</v>
      </c>
      <c r="AA276" s="30">
        <f>SUMIF('Emissions Data'!A:A, 'Tracked Data'!B276, 'Emissions Data'!DB:DB)</f>
        <v>0</v>
      </c>
      <c r="AB276" s="30">
        <f>SUMIF('Domicile Data'!A:A, 'Tracked Data'!B276, 'Domicile Data'!O:O)</f>
        <v>0</v>
      </c>
      <c r="AC276" s="30">
        <f>SUMIF('Emissions Data'!A:A, 'Tracked Data'!B276, 'Emissions Data'!DJ:DJ)</f>
        <v>0</v>
      </c>
      <c r="AD276" s="30">
        <f>SUMIF('Domicile Data'!A:A, 'Tracked Data'!B276, 'Domicile Data'!P:P)</f>
        <v>0</v>
      </c>
      <c r="AE276" s="30">
        <f>SUMIF('Emissions Data'!A:A, 'Tracked Data'!B276, 'Emissions Data'!DR:DR)</f>
        <v>0</v>
      </c>
      <c r="AF276" s="30">
        <f>SUMIF('Domicile Data'!A:A, 'Tracked Data'!B276, 'Domicile Data'!Q:Q)</f>
        <v>0</v>
      </c>
    </row>
    <row r="277" spans="2:32" x14ac:dyDescent="0.25">
      <c r="B277" t="s">
        <v>254</v>
      </c>
      <c r="C277" s="45">
        <f>SUMIF('Emissions Data'!A:A, 'Tracked Data'!B277, 'Emissions Data'!J:J)</f>
        <v>0</v>
      </c>
      <c r="D277" s="45">
        <f>SUMIF('Domicile Data'!A:A, 'Tracked Data'!B277, 'Domicile Data'!C:C)</f>
        <v>0</v>
      </c>
      <c r="E277" s="45">
        <f>SUMIF('Emissions Data'!A:A, 'Tracked Data'!B277, 'Emissions Data'!R:R)</f>
        <v>0</v>
      </c>
      <c r="F277" s="45">
        <f>SUMIF('Domicile Data'!A:A, 'Tracked Data'!B277, 'Domicile Data'!D:D)</f>
        <v>0</v>
      </c>
      <c r="G277" s="45">
        <f>SUMIF('Emissions Data'!A:A, 'Tracked Data'!B277, 'Emissions Data'!Z:Z)</f>
        <v>0</v>
      </c>
      <c r="H277" s="45">
        <f>SUMIF('Domicile Data'!A:A, 'Tracked Data'!B277, 'Domicile Data'!E:E)</f>
        <v>0</v>
      </c>
      <c r="I277" s="45">
        <f>SUMIF('Emissions Data'!A:A, 'Tracked Data'!B277, 'Emissions Data'!AH:AH)</f>
        <v>0</v>
      </c>
      <c r="J277" s="45">
        <f>SUMIF('Domicile Data'!A:A, 'Tracked Data'!B277, 'Domicile Data'!F:F)</f>
        <v>0</v>
      </c>
      <c r="K277" s="45">
        <f>SUMIF('Emissions Data'!A:A, 'Tracked Data'!B277, 'Emissions Data'!AP:AP)</f>
        <v>0</v>
      </c>
      <c r="L277" s="45">
        <f>SUMIF('Domicile Data'!A:A, 'Tracked Data'!B277, 'Domicile Data'!G:G)</f>
        <v>0</v>
      </c>
      <c r="M277" s="45">
        <f>SUMIF('Emissions Data'!A:A, 'Tracked Data'!B277, 'Emissions Data'!AX:AX)</f>
        <v>0</v>
      </c>
      <c r="N277" s="45">
        <f>SUMIF('Domicile Data'!A:A, 'Tracked Data'!B277, 'Domicile Data'!H:H)</f>
        <v>0</v>
      </c>
      <c r="O277" s="45">
        <f>SUMIF('Emissions Data'!A:A, 'Tracked Data'!B277, 'Emissions Data'!BF:BF)</f>
        <v>0</v>
      </c>
      <c r="P277" s="45">
        <f>SUMIF('Domicile Data'!A:A, 'Tracked Data'!B277, 'Domicile Data'!I:I)</f>
        <v>0</v>
      </c>
      <c r="Q277" s="45">
        <f>SUMIF('Emissions Data'!A:A, 'Tracked Data'!B277, 'Emissions Data'!BN:BN)</f>
        <v>0</v>
      </c>
      <c r="R277" s="45">
        <f>SUMIF('Domicile Data'!A:A, 'Tracked Data'!B277, 'Domicile Data'!J:J)</f>
        <v>0</v>
      </c>
      <c r="S277" s="45">
        <f>SUMIF('Emissions Data'!A:A, 'Tracked Data'!B277, 'Emissions Data'!BV:BV)</f>
        <v>0</v>
      </c>
      <c r="T277" s="45">
        <f>SUMIF('Domicile Data'!A:A, 'Tracked Data'!B277, 'Domicile Data'!K:K)</f>
        <v>0</v>
      </c>
      <c r="U277" s="30">
        <f>SUMIF('Emissions Data'!A:A, 'Tracked Data'!B277, 'Emissions Data'!CD:CD)</f>
        <v>0</v>
      </c>
      <c r="V277" s="30">
        <f>SUMIF('Domicile Data'!A:A, 'Tracked Data'!B277, 'Domicile Data'!L:L)</f>
        <v>0</v>
      </c>
      <c r="W277" s="30">
        <f>SUMIF('Emissions Data'!A:A, 'Tracked Data'!B277, 'Emissions Data'!CL:CL)</f>
        <v>0</v>
      </c>
      <c r="X277" s="30">
        <f>SUMIF('Domicile Data'!A:A, 'Tracked Data'!B277, 'Domicile Data'!M:M)</f>
        <v>0</v>
      </c>
      <c r="Y277" s="30">
        <f>SUMIF('Emissions Data'!A:A, 'Tracked Data'!B277, 'Emissions Data'!CT:CT)</f>
        <v>0</v>
      </c>
      <c r="Z277" s="30">
        <f>SUMIF('Domicile Data'!A:A, 'Tracked Data'!B277, 'Domicile Data'!N:N)</f>
        <v>0</v>
      </c>
      <c r="AA277" s="30">
        <f>SUMIF('Emissions Data'!A:A, 'Tracked Data'!B277, 'Emissions Data'!DB:DB)</f>
        <v>0</v>
      </c>
      <c r="AB277" s="30">
        <f>SUMIF('Domicile Data'!A:A, 'Tracked Data'!B277, 'Domicile Data'!O:O)</f>
        <v>0</v>
      </c>
      <c r="AC277" s="30">
        <f>SUMIF('Emissions Data'!A:A, 'Tracked Data'!B277, 'Emissions Data'!DJ:DJ)</f>
        <v>0</v>
      </c>
      <c r="AD277" s="30">
        <f>SUMIF('Domicile Data'!A:A, 'Tracked Data'!B277, 'Domicile Data'!P:P)</f>
        <v>0</v>
      </c>
      <c r="AE277" s="30">
        <f>SUMIF('Emissions Data'!A:A, 'Tracked Data'!B277, 'Emissions Data'!DR:DR)</f>
        <v>0</v>
      </c>
      <c r="AF277" s="30">
        <f>SUMIF('Domicile Data'!A:A, 'Tracked Data'!B277, 'Domicile Data'!Q:Q)</f>
        <v>0</v>
      </c>
    </row>
    <row r="278" spans="2:32" x14ac:dyDescent="0.25">
      <c r="B278" t="s">
        <v>255</v>
      </c>
      <c r="C278" s="45">
        <f>SUMIF('Emissions Data'!A:A, 'Tracked Data'!B278, 'Emissions Data'!J:J)</f>
        <v>0</v>
      </c>
      <c r="D278" s="45">
        <f>SUMIF('Domicile Data'!A:A, 'Tracked Data'!B278, 'Domicile Data'!C:C)</f>
        <v>0</v>
      </c>
      <c r="E278" s="45">
        <f>SUMIF('Emissions Data'!A:A, 'Tracked Data'!B278, 'Emissions Data'!R:R)</f>
        <v>0</v>
      </c>
      <c r="F278" s="45">
        <f>SUMIF('Domicile Data'!A:A, 'Tracked Data'!B278, 'Domicile Data'!D:D)</f>
        <v>0</v>
      </c>
      <c r="G278" s="45">
        <f>SUMIF('Emissions Data'!A:A, 'Tracked Data'!B278, 'Emissions Data'!Z:Z)</f>
        <v>0</v>
      </c>
      <c r="H278" s="45">
        <f>SUMIF('Domicile Data'!A:A, 'Tracked Data'!B278, 'Domicile Data'!E:E)</f>
        <v>0</v>
      </c>
      <c r="I278" s="45">
        <f>SUMIF('Emissions Data'!A:A, 'Tracked Data'!B278, 'Emissions Data'!AH:AH)</f>
        <v>0</v>
      </c>
      <c r="J278" s="45">
        <f>SUMIF('Domicile Data'!A:A, 'Tracked Data'!B278, 'Domicile Data'!F:F)</f>
        <v>0</v>
      </c>
      <c r="K278" s="45">
        <f>SUMIF('Emissions Data'!A:A, 'Tracked Data'!B278, 'Emissions Data'!AP:AP)</f>
        <v>0</v>
      </c>
      <c r="L278" s="45">
        <f>SUMIF('Domicile Data'!A:A, 'Tracked Data'!B278, 'Domicile Data'!G:G)</f>
        <v>0</v>
      </c>
      <c r="M278" s="45">
        <f>SUMIF('Emissions Data'!A:A, 'Tracked Data'!B278, 'Emissions Data'!AX:AX)</f>
        <v>0</v>
      </c>
      <c r="N278" s="45">
        <f>SUMIF('Domicile Data'!A:A, 'Tracked Data'!B278, 'Domicile Data'!H:H)</f>
        <v>0</v>
      </c>
      <c r="O278" s="45">
        <f>SUMIF('Emissions Data'!A:A, 'Tracked Data'!B278, 'Emissions Data'!BF:BF)</f>
        <v>0</v>
      </c>
      <c r="P278" s="45">
        <f>SUMIF('Domicile Data'!A:A, 'Tracked Data'!B278, 'Domicile Data'!I:I)</f>
        <v>0</v>
      </c>
      <c r="Q278" s="45">
        <f>SUMIF('Emissions Data'!A:A, 'Tracked Data'!B278, 'Emissions Data'!BN:BN)</f>
        <v>0</v>
      </c>
      <c r="R278" s="45">
        <f>SUMIF('Domicile Data'!A:A, 'Tracked Data'!B278, 'Domicile Data'!J:J)</f>
        <v>0</v>
      </c>
      <c r="S278" s="45">
        <f>SUMIF('Emissions Data'!A:A, 'Tracked Data'!B278, 'Emissions Data'!BV:BV)</f>
        <v>0</v>
      </c>
      <c r="T278" s="45">
        <f>SUMIF('Domicile Data'!A:A, 'Tracked Data'!B278, 'Domicile Data'!K:K)</f>
        <v>0</v>
      </c>
      <c r="U278" s="30">
        <f>SUMIF('Emissions Data'!A:A, 'Tracked Data'!B278, 'Emissions Data'!CD:CD)</f>
        <v>0</v>
      </c>
      <c r="V278" s="30">
        <f>SUMIF('Domicile Data'!A:A, 'Tracked Data'!B278, 'Domicile Data'!L:L)</f>
        <v>0</v>
      </c>
      <c r="W278" s="30">
        <f>SUMIF('Emissions Data'!A:A, 'Tracked Data'!B278, 'Emissions Data'!CL:CL)</f>
        <v>0</v>
      </c>
      <c r="X278" s="30">
        <f>SUMIF('Domicile Data'!A:A, 'Tracked Data'!B278, 'Domicile Data'!M:M)</f>
        <v>0</v>
      </c>
      <c r="Y278" s="30">
        <f>SUMIF('Emissions Data'!A:A, 'Tracked Data'!B278, 'Emissions Data'!CT:CT)</f>
        <v>0</v>
      </c>
      <c r="Z278" s="30">
        <f>SUMIF('Domicile Data'!A:A, 'Tracked Data'!B278, 'Domicile Data'!N:N)</f>
        <v>0</v>
      </c>
      <c r="AA278" s="30">
        <f>SUMIF('Emissions Data'!A:A, 'Tracked Data'!B278, 'Emissions Data'!DB:DB)</f>
        <v>0</v>
      </c>
      <c r="AB278" s="30">
        <f>SUMIF('Domicile Data'!A:A, 'Tracked Data'!B278, 'Domicile Data'!O:O)</f>
        <v>0</v>
      </c>
      <c r="AC278" s="30">
        <f>SUMIF('Emissions Data'!A:A, 'Tracked Data'!B278, 'Emissions Data'!DJ:DJ)</f>
        <v>0</v>
      </c>
      <c r="AD278" s="30">
        <f>SUMIF('Domicile Data'!A:A, 'Tracked Data'!B278, 'Domicile Data'!P:P)</f>
        <v>0</v>
      </c>
      <c r="AE278" s="30">
        <f>SUMIF('Emissions Data'!A:A, 'Tracked Data'!B278, 'Emissions Data'!DR:DR)</f>
        <v>0</v>
      </c>
      <c r="AF278" s="30">
        <f>SUMIF('Domicile Data'!A:A, 'Tracked Data'!B278, 'Domicile Data'!Q:Q)</f>
        <v>0</v>
      </c>
    </row>
    <row r="279" spans="2:32" x14ac:dyDescent="0.25">
      <c r="B279" t="s">
        <v>256</v>
      </c>
      <c r="C279" s="45">
        <f>SUMIF('Emissions Data'!A:A, 'Tracked Data'!B279, 'Emissions Data'!J:J)</f>
        <v>0</v>
      </c>
      <c r="D279" s="45">
        <f>SUMIF('Domicile Data'!A:A, 'Tracked Data'!B279, 'Domicile Data'!C:C)</f>
        <v>0</v>
      </c>
      <c r="E279" s="45">
        <f>SUMIF('Emissions Data'!A:A, 'Tracked Data'!B279, 'Emissions Data'!R:R)</f>
        <v>0</v>
      </c>
      <c r="F279" s="45">
        <f>SUMIF('Domicile Data'!A:A, 'Tracked Data'!B279, 'Domicile Data'!D:D)</f>
        <v>0</v>
      </c>
      <c r="G279" s="45">
        <f>SUMIF('Emissions Data'!A:A, 'Tracked Data'!B279, 'Emissions Data'!Z:Z)</f>
        <v>2.3664717184000001</v>
      </c>
      <c r="H279" s="45">
        <f>SUMIF('Domicile Data'!A:A, 'Tracked Data'!B279, 'Domicile Data'!E:E)</f>
        <v>1</v>
      </c>
      <c r="I279" s="45">
        <f>SUMIF('Emissions Data'!A:A, 'Tracked Data'!B279, 'Emissions Data'!AH:AH)</f>
        <v>2.1777819775999996</v>
      </c>
      <c r="J279" s="45">
        <f>SUMIF('Domicile Data'!A:A, 'Tracked Data'!B279, 'Domicile Data'!F:F)</f>
        <v>1</v>
      </c>
      <c r="K279" s="45">
        <f>SUMIF('Emissions Data'!A:A, 'Tracked Data'!B279, 'Emissions Data'!AP:AP)</f>
        <v>2.1245767039999999</v>
      </c>
      <c r="L279" s="45">
        <f>SUMIF('Domicile Data'!A:A, 'Tracked Data'!B279, 'Domicile Data'!G:G)</f>
        <v>1</v>
      </c>
      <c r="M279" s="45">
        <f>SUMIF('Emissions Data'!A:A, 'Tracked Data'!B279, 'Emissions Data'!AX:AX)</f>
        <v>4.2991605504000008</v>
      </c>
      <c r="N279" s="45">
        <f>SUMIF('Domicile Data'!A:A, 'Tracked Data'!B279, 'Domicile Data'!H:H)</f>
        <v>2</v>
      </c>
      <c r="O279" s="45">
        <f>SUMIF('Emissions Data'!A:A, 'Tracked Data'!B279, 'Emissions Data'!BF:BF)</f>
        <v>2.1495802752000004</v>
      </c>
      <c r="P279" s="45">
        <f>SUMIF('Domicile Data'!A:A, 'Tracked Data'!B279, 'Domicile Data'!I:I)</f>
        <v>1</v>
      </c>
      <c r="Q279" s="45">
        <f>SUMIF('Emissions Data'!A:A, 'Tracked Data'!B279, 'Emissions Data'!BN:BN)</f>
        <v>0</v>
      </c>
      <c r="R279" s="45">
        <f>SUMIF('Domicile Data'!A:A, 'Tracked Data'!B279, 'Domicile Data'!J:J)</f>
        <v>0</v>
      </c>
      <c r="S279" s="45">
        <f>SUMIF('Emissions Data'!A:A, 'Tracked Data'!B279, 'Emissions Data'!BV:BV)</f>
        <v>0</v>
      </c>
      <c r="T279" s="45">
        <f>SUMIF('Domicile Data'!A:A, 'Tracked Data'!B279, 'Domicile Data'!K:K)</f>
        <v>0</v>
      </c>
      <c r="U279" s="30">
        <f>SUMIF('Emissions Data'!A:A, 'Tracked Data'!B279, 'Emissions Data'!CD:CD)</f>
        <v>0</v>
      </c>
      <c r="V279" s="30">
        <f>SUMIF('Domicile Data'!A:A, 'Tracked Data'!B279, 'Domicile Data'!L:L)</f>
        <v>0</v>
      </c>
      <c r="W279" s="30">
        <f>SUMIF('Emissions Data'!A:A, 'Tracked Data'!B279, 'Emissions Data'!CL:CL)</f>
        <v>0</v>
      </c>
      <c r="X279" s="30">
        <f>SUMIF('Domicile Data'!A:A, 'Tracked Data'!B279, 'Domicile Data'!M:M)</f>
        <v>0</v>
      </c>
      <c r="Y279" s="30">
        <f>SUMIF('Emissions Data'!A:A, 'Tracked Data'!B279, 'Emissions Data'!CT:CT)</f>
        <v>0</v>
      </c>
      <c r="Z279" s="30">
        <f>SUMIF('Domicile Data'!A:A, 'Tracked Data'!B279, 'Domicile Data'!N:N)</f>
        <v>0</v>
      </c>
      <c r="AA279" s="30">
        <f>SUMIF('Emissions Data'!A:A, 'Tracked Data'!B279, 'Emissions Data'!DB:DB)</f>
        <v>0</v>
      </c>
      <c r="AB279" s="30">
        <f>SUMIF('Domicile Data'!A:A, 'Tracked Data'!B279, 'Domicile Data'!O:O)</f>
        <v>0</v>
      </c>
      <c r="AC279" s="30">
        <f>SUMIF('Emissions Data'!A:A, 'Tracked Data'!B279, 'Emissions Data'!DJ:DJ)</f>
        <v>0</v>
      </c>
      <c r="AD279" s="30">
        <f>SUMIF('Domicile Data'!A:A, 'Tracked Data'!B279, 'Domicile Data'!P:P)</f>
        <v>0</v>
      </c>
      <c r="AE279" s="30">
        <f>SUMIF('Emissions Data'!A:A, 'Tracked Data'!B279, 'Emissions Data'!DR:DR)</f>
        <v>0</v>
      </c>
      <c r="AF279" s="30">
        <f>SUMIF('Domicile Data'!A:A, 'Tracked Data'!B279, 'Domicile Data'!Q:Q)</f>
        <v>0</v>
      </c>
    </row>
    <row r="280" spans="2:32" x14ac:dyDescent="0.25">
      <c r="B280" t="s">
        <v>257</v>
      </c>
      <c r="C280" s="45">
        <f>SUMIF('Emissions Data'!A:A, 'Tracked Data'!B280, 'Emissions Data'!J:J)</f>
        <v>0</v>
      </c>
      <c r="D280" s="45">
        <f>SUMIF('Domicile Data'!A:A, 'Tracked Data'!B280, 'Domicile Data'!C:C)</f>
        <v>0</v>
      </c>
      <c r="E280" s="45">
        <f>SUMIF('Emissions Data'!A:A, 'Tracked Data'!B280, 'Emissions Data'!R:R)</f>
        <v>0</v>
      </c>
      <c r="F280" s="45">
        <f>SUMIF('Domicile Data'!A:A, 'Tracked Data'!B280, 'Domicile Data'!D:D)</f>
        <v>0</v>
      </c>
      <c r="G280" s="45">
        <f>SUMIF('Emissions Data'!A:A, 'Tracked Data'!B280, 'Emissions Data'!Z:Z)</f>
        <v>0</v>
      </c>
      <c r="H280" s="45">
        <f>SUMIF('Domicile Data'!A:A, 'Tracked Data'!B280, 'Domicile Data'!E:E)</f>
        <v>0</v>
      </c>
      <c r="I280" s="45">
        <f>SUMIF('Emissions Data'!A:A, 'Tracked Data'!B280, 'Emissions Data'!AH:AH)</f>
        <v>0</v>
      </c>
      <c r="J280" s="45">
        <f>SUMIF('Domicile Data'!A:A, 'Tracked Data'!B280, 'Domicile Data'!F:F)</f>
        <v>0</v>
      </c>
      <c r="K280" s="45">
        <f>SUMIF('Emissions Data'!A:A, 'Tracked Data'!B280, 'Emissions Data'!AP:AP)</f>
        <v>0</v>
      </c>
      <c r="L280" s="45">
        <f>SUMIF('Domicile Data'!A:A, 'Tracked Data'!B280, 'Domicile Data'!G:G)</f>
        <v>0</v>
      </c>
      <c r="M280" s="45">
        <f>SUMIF('Emissions Data'!A:A, 'Tracked Data'!B280, 'Emissions Data'!AX:AX)</f>
        <v>0</v>
      </c>
      <c r="N280" s="45">
        <f>SUMIF('Domicile Data'!A:A, 'Tracked Data'!B280, 'Domicile Data'!H:H)</f>
        <v>0</v>
      </c>
      <c r="O280" s="45">
        <f>SUMIF('Emissions Data'!A:A, 'Tracked Data'!B280, 'Emissions Data'!BF:BF)</f>
        <v>0</v>
      </c>
      <c r="P280" s="45">
        <f>SUMIF('Domicile Data'!A:A, 'Tracked Data'!B280, 'Domicile Data'!I:I)</f>
        <v>0</v>
      </c>
      <c r="Q280" s="45">
        <f>SUMIF('Emissions Data'!A:A, 'Tracked Data'!B280, 'Emissions Data'!BN:BN)</f>
        <v>0</v>
      </c>
      <c r="R280" s="45">
        <f>SUMIF('Domicile Data'!A:A, 'Tracked Data'!B280, 'Domicile Data'!J:J)</f>
        <v>0</v>
      </c>
      <c r="S280" s="45">
        <f>SUMIF('Emissions Data'!A:A, 'Tracked Data'!B280, 'Emissions Data'!BV:BV)</f>
        <v>0</v>
      </c>
      <c r="T280" s="45">
        <f>SUMIF('Domicile Data'!A:A, 'Tracked Data'!B280, 'Domicile Data'!K:K)</f>
        <v>0</v>
      </c>
      <c r="U280" s="30">
        <f>SUMIF('Emissions Data'!A:A, 'Tracked Data'!B280, 'Emissions Data'!CD:CD)</f>
        <v>0</v>
      </c>
      <c r="V280" s="30">
        <f>SUMIF('Domicile Data'!A:A, 'Tracked Data'!B280, 'Domicile Data'!L:L)</f>
        <v>0</v>
      </c>
      <c r="W280" s="30">
        <f>SUMIF('Emissions Data'!A:A, 'Tracked Data'!B280, 'Emissions Data'!CL:CL)</f>
        <v>0</v>
      </c>
      <c r="X280" s="30">
        <f>SUMIF('Domicile Data'!A:A, 'Tracked Data'!B280, 'Domicile Data'!M:M)</f>
        <v>0</v>
      </c>
      <c r="Y280" s="30">
        <f>SUMIF('Emissions Data'!A:A, 'Tracked Data'!B280, 'Emissions Data'!CT:CT)</f>
        <v>0</v>
      </c>
      <c r="Z280" s="30">
        <f>SUMIF('Domicile Data'!A:A, 'Tracked Data'!B280, 'Domicile Data'!N:N)</f>
        <v>0</v>
      </c>
      <c r="AA280" s="30">
        <f>SUMIF('Emissions Data'!A:A, 'Tracked Data'!B280, 'Emissions Data'!DB:DB)</f>
        <v>0</v>
      </c>
      <c r="AB280" s="30">
        <f>SUMIF('Domicile Data'!A:A, 'Tracked Data'!B280, 'Domicile Data'!O:O)</f>
        <v>0</v>
      </c>
      <c r="AC280" s="30">
        <f>SUMIF('Emissions Data'!A:A, 'Tracked Data'!B280, 'Emissions Data'!DJ:DJ)</f>
        <v>0</v>
      </c>
      <c r="AD280" s="30">
        <f>SUMIF('Domicile Data'!A:A, 'Tracked Data'!B280, 'Domicile Data'!P:P)</f>
        <v>0</v>
      </c>
      <c r="AE280" s="30">
        <f>SUMIF('Emissions Data'!A:A, 'Tracked Data'!B280, 'Emissions Data'!DR:DR)</f>
        <v>0</v>
      </c>
      <c r="AF280" s="30">
        <f>SUMIF('Domicile Data'!A:A, 'Tracked Data'!B280, 'Domicile Data'!Q:Q)</f>
        <v>0</v>
      </c>
    </row>
    <row r="281" spans="2:32" x14ac:dyDescent="0.25">
      <c r="B281" t="s">
        <v>258</v>
      </c>
      <c r="C281" s="45">
        <f>SUMIF('Emissions Data'!A:A, 'Tracked Data'!B281, 'Emissions Data'!J:J)</f>
        <v>0</v>
      </c>
      <c r="D281" s="45">
        <f>SUMIF('Domicile Data'!A:A, 'Tracked Data'!B281, 'Domicile Data'!C:C)</f>
        <v>0</v>
      </c>
      <c r="E281" s="45">
        <f>SUMIF('Emissions Data'!A:A, 'Tracked Data'!B281, 'Emissions Data'!R:R)</f>
        <v>0</v>
      </c>
      <c r="F281" s="45">
        <f>SUMIF('Domicile Data'!A:A, 'Tracked Data'!B281, 'Domicile Data'!D:D)</f>
        <v>0</v>
      </c>
      <c r="G281" s="45">
        <f>SUMIF('Emissions Data'!A:A, 'Tracked Data'!B281, 'Emissions Data'!Z:Z)</f>
        <v>0</v>
      </c>
      <c r="H281" s="45">
        <f>SUMIF('Domicile Data'!A:A, 'Tracked Data'!B281, 'Domicile Data'!E:E)</f>
        <v>0</v>
      </c>
      <c r="I281" s="45">
        <f>SUMIF('Emissions Data'!A:A, 'Tracked Data'!B281, 'Emissions Data'!AH:AH)</f>
        <v>0</v>
      </c>
      <c r="J281" s="45">
        <f>SUMIF('Domicile Data'!A:A, 'Tracked Data'!B281, 'Domicile Data'!F:F)</f>
        <v>0</v>
      </c>
      <c r="K281" s="45">
        <f>SUMIF('Emissions Data'!A:A, 'Tracked Data'!B281, 'Emissions Data'!AP:AP)</f>
        <v>0</v>
      </c>
      <c r="L281" s="45">
        <f>SUMIF('Domicile Data'!A:A, 'Tracked Data'!B281, 'Domicile Data'!G:G)</f>
        <v>0</v>
      </c>
      <c r="M281" s="45">
        <f>SUMIF('Emissions Data'!A:A, 'Tracked Data'!B281, 'Emissions Data'!AX:AX)</f>
        <v>0</v>
      </c>
      <c r="N281" s="45">
        <f>SUMIF('Domicile Data'!A:A, 'Tracked Data'!B281, 'Domicile Data'!H:H)</f>
        <v>0</v>
      </c>
      <c r="O281" s="45">
        <f>SUMIF('Emissions Data'!A:A, 'Tracked Data'!B281, 'Emissions Data'!BF:BF)</f>
        <v>0</v>
      </c>
      <c r="P281" s="45">
        <f>SUMIF('Domicile Data'!A:A, 'Tracked Data'!B281, 'Domicile Data'!I:I)</f>
        <v>0</v>
      </c>
      <c r="Q281" s="45">
        <f>SUMIF('Emissions Data'!A:A, 'Tracked Data'!B281, 'Emissions Data'!BN:BN)</f>
        <v>0</v>
      </c>
      <c r="R281" s="45">
        <f>SUMIF('Domicile Data'!A:A, 'Tracked Data'!B281, 'Domicile Data'!J:J)</f>
        <v>0</v>
      </c>
      <c r="S281" s="45">
        <f>SUMIF('Emissions Data'!A:A, 'Tracked Data'!B281, 'Emissions Data'!BV:BV)</f>
        <v>0</v>
      </c>
      <c r="T281" s="45">
        <f>SUMIF('Domicile Data'!A:A, 'Tracked Data'!B281, 'Domicile Data'!K:K)</f>
        <v>0</v>
      </c>
      <c r="U281" s="30">
        <f>SUMIF('Emissions Data'!A:A, 'Tracked Data'!B281, 'Emissions Data'!CD:CD)</f>
        <v>0</v>
      </c>
      <c r="V281" s="30">
        <f>SUMIF('Domicile Data'!A:A, 'Tracked Data'!B281, 'Domicile Data'!L:L)</f>
        <v>0</v>
      </c>
      <c r="W281" s="30">
        <f>SUMIF('Emissions Data'!A:A, 'Tracked Data'!B281, 'Emissions Data'!CL:CL)</f>
        <v>0</v>
      </c>
      <c r="X281" s="30">
        <f>SUMIF('Domicile Data'!A:A, 'Tracked Data'!B281, 'Domicile Data'!M:M)</f>
        <v>0</v>
      </c>
      <c r="Y281" s="30">
        <f>SUMIF('Emissions Data'!A:A, 'Tracked Data'!B281, 'Emissions Data'!CT:CT)</f>
        <v>0</v>
      </c>
      <c r="Z281" s="30">
        <f>SUMIF('Domicile Data'!A:A, 'Tracked Data'!B281, 'Domicile Data'!N:N)</f>
        <v>0</v>
      </c>
      <c r="AA281" s="30">
        <f>SUMIF('Emissions Data'!A:A, 'Tracked Data'!B281, 'Emissions Data'!DB:DB)</f>
        <v>0</v>
      </c>
      <c r="AB281" s="30">
        <f>SUMIF('Domicile Data'!A:A, 'Tracked Data'!B281, 'Domicile Data'!O:O)</f>
        <v>0</v>
      </c>
      <c r="AC281" s="30">
        <f>SUMIF('Emissions Data'!A:A, 'Tracked Data'!B281, 'Emissions Data'!DJ:DJ)</f>
        <v>0</v>
      </c>
      <c r="AD281" s="30">
        <f>SUMIF('Domicile Data'!A:A, 'Tracked Data'!B281, 'Domicile Data'!P:P)</f>
        <v>0</v>
      </c>
      <c r="AE281" s="30">
        <f>SUMIF('Emissions Data'!A:A, 'Tracked Data'!B281, 'Emissions Data'!DR:DR)</f>
        <v>0</v>
      </c>
      <c r="AF281" s="30">
        <f>SUMIF('Domicile Data'!A:A, 'Tracked Data'!B281, 'Domicile Data'!Q:Q)</f>
        <v>0</v>
      </c>
    </row>
    <row r="282" spans="2:32" x14ac:dyDescent="0.25">
      <c r="B282" t="s">
        <v>259</v>
      </c>
      <c r="C282" s="45">
        <f>SUMIF('Emissions Data'!A:A, 'Tracked Data'!B282, 'Emissions Data'!J:J)</f>
        <v>0</v>
      </c>
      <c r="D282" s="45">
        <f>SUMIF('Domicile Data'!A:A, 'Tracked Data'!B282, 'Domicile Data'!C:C)</f>
        <v>0</v>
      </c>
      <c r="E282" s="45">
        <f>SUMIF('Emissions Data'!A:A, 'Tracked Data'!B282, 'Emissions Data'!R:R)</f>
        <v>0</v>
      </c>
      <c r="F282" s="45">
        <f>SUMIF('Domicile Data'!A:A, 'Tracked Data'!B282, 'Domicile Data'!D:D)</f>
        <v>0</v>
      </c>
      <c r="G282" s="45">
        <f>SUMIF('Emissions Data'!A:A, 'Tracked Data'!B282, 'Emissions Data'!Z:Z)</f>
        <v>0</v>
      </c>
      <c r="H282" s="45">
        <f>SUMIF('Domicile Data'!A:A, 'Tracked Data'!B282, 'Domicile Data'!E:E)</f>
        <v>0</v>
      </c>
      <c r="I282" s="45">
        <f>SUMIF('Emissions Data'!A:A, 'Tracked Data'!B282, 'Emissions Data'!AH:AH)</f>
        <v>0</v>
      </c>
      <c r="J282" s="45">
        <f>SUMIF('Domicile Data'!A:A, 'Tracked Data'!B282, 'Domicile Data'!F:F)</f>
        <v>0</v>
      </c>
      <c r="K282" s="45">
        <f>SUMIF('Emissions Data'!A:A, 'Tracked Data'!B282, 'Emissions Data'!AP:AP)</f>
        <v>0</v>
      </c>
      <c r="L282" s="45">
        <f>SUMIF('Domicile Data'!A:A, 'Tracked Data'!B282, 'Domicile Data'!G:G)</f>
        <v>0</v>
      </c>
      <c r="M282" s="45">
        <f>SUMIF('Emissions Data'!A:A, 'Tracked Data'!B282, 'Emissions Data'!AX:AX)</f>
        <v>0</v>
      </c>
      <c r="N282" s="45">
        <f>SUMIF('Domicile Data'!A:A, 'Tracked Data'!B282, 'Domicile Data'!H:H)</f>
        <v>0</v>
      </c>
      <c r="O282" s="45">
        <f>SUMIF('Emissions Data'!A:A, 'Tracked Data'!B282, 'Emissions Data'!BF:BF)</f>
        <v>0</v>
      </c>
      <c r="P282" s="45">
        <f>SUMIF('Domicile Data'!A:A, 'Tracked Data'!B282, 'Domicile Data'!I:I)</f>
        <v>0</v>
      </c>
      <c r="Q282" s="45">
        <f>SUMIF('Emissions Data'!A:A, 'Tracked Data'!B282, 'Emissions Data'!BN:BN)</f>
        <v>0</v>
      </c>
      <c r="R282" s="45">
        <f>SUMIF('Domicile Data'!A:A, 'Tracked Data'!B282, 'Domicile Data'!J:J)</f>
        <v>0</v>
      </c>
      <c r="S282" s="45">
        <f>SUMIF('Emissions Data'!A:A, 'Tracked Data'!B282, 'Emissions Data'!BV:BV)</f>
        <v>0</v>
      </c>
      <c r="T282" s="45">
        <f>SUMIF('Domicile Data'!A:A, 'Tracked Data'!B282, 'Domicile Data'!K:K)</f>
        <v>0</v>
      </c>
      <c r="U282" s="30">
        <f>SUMIF('Emissions Data'!A:A, 'Tracked Data'!B282, 'Emissions Data'!CD:CD)</f>
        <v>0</v>
      </c>
      <c r="V282" s="30">
        <f>SUMIF('Domicile Data'!A:A, 'Tracked Data'!B282, 'Domicile Data'!L:L)</f>
        <v>0</v>
      </c>
      <c r="W282" s="30">
        <f>SUMIF('Emissions Data'!A:A, 'Tracked Data'!B282, 'Emissions Data'!CL:CL)</f>
        <v>0</v>
      </c>
      <c r="X282" s="30">
        <f>SUMIF('Domicile Data'!A:A, 'Tracked Data'!B282, 'Domicile Data'!M:M)</f>
        <v>0</v>
      </c>
      <c r="Y282" s="30">
        <f>SUMIF('Emissions Data'!A:A, 'Tracked Data'!B282, 'Emissions Data'!CT:CT)</f>
        <v>0</v>
      </c>
      <c r="Z282" s="30">
        <f>SUMIF('Domicile Data'!A:A, 'Tracked Data'!B282, 'Domicile Data'!N:N)</f>
        <v>0</v>
      </c>
      <c r="AA282" s="30">
        <f>SUMIF('Emissions Data'!A:A, 'Tracked Data'!B282, 'Emissions Data'!DB:DB)</f>
        <v>0</v>
      </c>
      <c r="AB282" s="30">
        <f>SUMIF('Domicile Data'!A:A, 'Tracked Data'!B282, 'Domicile Data'!O:O)</f>
        <v>0</v>
      </c>
      <c r="AC282" s="30">
        <f>SUMIF('Emissions Data'!A:A, 'Tracked Data'!B282, 'Emissions Data'!DJ:DJ)</f>
        <v>0</v>
      </c>
      <c r="AD282" s="30">
        <f>SUMIF('Domicile Data'!A:A, 'Tracked Data'!B282, 'Domicile Data'!P:P)</f>
        <v>0</v>
      </c>
      <c r="AE282" s="30">
        <f>SUMIF('Emissions Data'!A:A, 'Tracked Data'!B282, 'Emissions Data'!DR:DR)</f>
        <v>0</v>
      </c>
      <c r="AF282" s="30">
        <f>SUMIF('Domicile Data'!A:A, 'Tracked Data'!B282, 'Domicile Data'!Q:Q)</f>
        <v>0</v>
      </c>
    </row>
    <row r="283" spans="2:32" x14ac:dyDescent="0.25">
      <c r="B283" t="s">
        <v>260</v>
      </c>
      <c r="C283" s="45">
        <f>SUMIF('Emissions Data'!A:A, 'Tracked Data'!B283, 'Emissions Data'!J:J)</f>
        <v>0</v>
      </c>
      <c r="D283" s="45">
        <f>SUMIF('Domicile Data'!A:A, 'Tracked Data'!B283, 'Domicile Data'!C:C)</f>
        <v>0</v>
      </c>
      <c r="E283" s="45">
        <f>SUMIF('Emissions Data'!A:A, 'Tracked Data'!B283, 'Emissions Data'!R:R)</f>
        <v>0</v>
      </c>
      <c r="F283" s="45">
        <f>SUMIF('Domicile Data'!A:A, 'Tracked Data'!B283, 'Domicile Data'!D:D)</f>
        <v>0</v>
      </c>
      <c r="G283" s="45">
        <f>SUMIF('Emissions Data'!A:A, 'Tracked Data'!B283, 'Emissions Data'!Z:Z)</f>
        <v>0</v>
      </c>
      <c r="H283" s="45">
        <f>SUMIF('Domicile Data'!A:A, 'Tracked Data'!B283, 'Domicile Data'!E:E)</f>
        <v>0</v>
      </c>
      <c r="I283" s="45">
        <f>SUMIF('Emissions Data'!A:A, 'Tracked Data'!B283, 'Emissions Data'!AH:AH)</f>
        <v>0</v>
      </c>
      <c r="J283" s="45">
        <f>SUMIF('Domicile Data'!A:A, 'Tracked Data'!B283, 'Domicile Data'!F:F)</f>
        <v>0</v>
      </c>
      <c r="K283" s="45">
        <f>SUMIF('Emissions Data'!A:A, 'Tracked Data'!B283, 'Emissions Data'!AP:AP)</f>
        <v>0</v>
      </c>
      <c r="L283" s="45">
        <f>SUMIF('Domicile Data'!A:A, 'Tracked Data'!B283, 'Domicile Data'!G:G)</f>
        <v>0</v>
      </c>
      <c r="M283" s="45">
        <f>SUMIF('Emissions Data'!A:A, 'Tracked Data'!B283, 'Emissions Data'!AX:AX)</f>
        <v>0</v>
      </c>
      <c r="N283" s="45">
        <f>SUMIF('Domicile Data'!A:A, 'Tracked Data'!B283, 'Domicile Data'!H:H)</f>
        <v>0</v>
      </c>
      <c r="O283" s="45">
        <f>SUMIF('Emissions Data'!A:A, 'Tracked Data'!B283, 'Emissions Data'!BF:BF)</f>
        <v>0</v>
      </c>
      <c r="P283" s="45">
        <f>SUMIF('Domicile Data'!A:A, 'Tracked Data'!B283, 'Domicile Data'!I:I)</f>
        <v>0</v>
      </c>
      <c r="Q283" s="45">
        <f>SUMIF('Emissions Data'!A:A, 'Tracked Data'!B283, 'Emissions Data'!BN:BN)</f>
        <v>0</v>
      </c>
      <c r="R283" s="45">
        <f>SUMIF('Domicile Data'!A:A, 'Tracked Data'!B283, 'Domicile Data'!J:J)</f>
        <v>0</v>
      </c>
      <c r="S283" s="45">
        <f>SUMIF('Emissions Data'!A:A, 'Tracked Data'!B283, 'Emissions Data'!BV:BV)</f>
        <v>0</v>
      </c>
      <c r="T283" s="45">
        <f>SUMIF('Domicile Data'!A:A, 'Tracked Data'!B283, 'Domicile Data'!K:K)</f>
        <v>0</v>
      </c>
      <c r="U283" s="30">
        <f>SUMIF('Emissions Data'!A:A, 'Tracked Data'!B283, 'Emissions Data'!CD:CD)</f>
        <v>0</v>
      </c>
      <c r="V283" s="30">
        <f>SUMIF('Domicile Data'!A:A, 'Tracked Data'!B283, 'Domicile Data'!L:L)</f>
        <v>0</v>
      </c>
      <c r="W283" s="30">
        <f>SUMIF('Emissions Data'!A:A, 'Tracked Data'!B283, 'Emissions Data'!CL:CL)</f>
        <v>0</v>
      </c>
      <c r="X283" s="30">
        <f>SUMIF('Domicile Data'!A:A, 'Tracked Data'!B283, 'Domicile Data'!M:M)</f>
        <v>0</v>
      </c>
      <c r="Y283" s="30">
        <f>SUMIF('Emissions Data'!A:A, 'Tracked Data'!B283, 'Emissions Data'!CT:CT)</f>
        <v>0</v>
      </c>
      <c r="Z283" s="30">
        <f>SUMIF('Domicile Data'!A:A, 'Tracked Data'!B283, 'Domicile Data'!N:N)</f>
        <v>0</v>
      </c>
      <c r="AA283" s="30">
        <f>SUMIF('Emissions Data'!A:A, 'Tracked Data'!B283, 'Emissions Data'!DB:DB)</f>
        <v>0</v>
      </c>
      <c r="AB283" s="30">
        <f>SUMIF('Domicile Data'!A:A, 'Tracked Data'!B283, 'Domicile Data'!O:O)</f>
        <v>0</v>
      </c>
      <c r="AC283" s="30">
        <f>SUMIF('Emissions Data'!A:A, 'Tracked Data'!B283, 'Emissions Data'!DJ:DJ)</f>
        <v>0</v>
      </c>
      <c r="AD283" s="30">
        <f>SUMIF('Domicile Data'!A:A, 'Tracked Data'!B283, 'Domicile Data'!P:P)</f>
        <v>0</v>
      </c>
      <c r="AE283" s="30">
        <f>SUMIF('Emissions Data'!A:A, 'Tracked Data'!B283, 'Emissions Data'!DR:DR)</f>
        <v>0</v>
      </c>
      <c r="AF283" s="30">
        <f>SUMIF('Domicile Data'!A:A, 'Tracked Data'!B283, 'Domicile Data'!Q:Q)</f>
        <v>0</v>
      </c>
    </row>
    <row r="284" spans="2:32" x14ac:dyDescent="0.25">
      <c r="B284" t="s">
        <v>261</v>
      </c>
      <c r="C284" s="45">
        <f>SUMIF('Emissions Data'!A:A, 'Tracked Data'!B284, 'Emissions Data'!J:J)</f>
        <v>0</v>
      </c>
      <c r="D284" s="45">
        <f>SUMIF('Domicile Data'!A:A, 'Tracked Data'!B284, 'Domicile Data'!C:C)</f>
        <v>0</v>
      </c>
      <c r="E284" s="45">
        <f>SUMIF('Emissions Data'!A:A, 'Tracked Data'!B284, 'Emissions Data'!R:R)</f>
        <v>0</v>
      </c>
      <c r="F284" s="45">
        <f>SUMIF('Domicile Data'!A:A, 'Tracked Data'!B284, 'Domicile Data'!D:D)</f>
        <v>0</v>
      </c>
      <c r="G284" s="45">
        <f>SUMIF('Emissions Data'!A:A, 'Tracked Data'!B284, 'Emissions Data'!Z:Z)</f>
        <v>0</v>
      </c>
      <c r="H284" s="45">
        <f>SUMIF('Domicile Data'!A:A, 'Tracked Data'!B284, 'Domicile Data'!E:E)</f>
        <v>0</v>
      </c>
      <c r="I284" s="45">
        <f>SUMIF('Emissions Data'!A:A, 'Tracked Data'!B284, 'Emissions Data'!AH:AH)</f>
        <v>0</v>
      </c>
      <c r="J284" s="45">
        <f>SUMIF('Domicile Data'!A:A, 'Tracked Data'!B284, 'Domicile Data'!F:F)</f>
        <v>0</v>
      </c>
      <c r="K284" s="45">
        <f>SUMIF('Emissions Data'!A:A, 'Tracked Data'!B284, 'Emissions Data'!AP:AP)</f>
        <v>0</v>
      </c>
      <c r="L284" s="45">
        <f>SUMIF('Domicile Data'!A:A, 'Tracked Data'!B284, 'Domicile Data'!G:G)</f>
        <v>0</v>
      </c>
      <c r="M284" s="45">
        <f>SUMIF('Emissions Data'!A:A, 'Tracked Data'!B284, 'Emissions Data'!AX:AX)</f>
        <v>0</v>
      </c>
      <c r="N284" s="45">
        <f>SUMIF('Domicile Data'!A:A, 'Tracked Data'!B284, 'Domicile Data'!H:H)</f>
        <v>0</v>
      </c>
      <c r="O284" s="45">
        <f>SUMIF('Emissions Data'!A:A, 'Tracked Data'!B284, 'Emissions Data'!BF:BF)</f>
        <v>0</v>
      </c>
      <c r="P284" s="45">
        <f>SUMIF('Domicile Data'!A:A, 'Tracked Data'!B284, 'Domicile Data'!I:I)</f>
        <v>0</v>
      </c>
      <c r="Q284" s="45">
        <f>SUMIF('Emissions Data'!A:A, 'Tracked Data'!B284, 'Emissions Data'!BN:BN)</f>
        <v>0</v>
      </c>
      <c r="R284" s="45">
        <f>SUMIF('Domicile Data'!A:A, 'Tracked Data'!B284, 'Domicile Data'!J:J)</f>
        <v>0</v>
      </c>
      <c r="S284" s="45">
        <f>SUMIF('Emissions Data'!A:A, 'Tracked Data'!B284, 'Emissions Data'!BV:BV)</f>
        <v>0</v>
      </c>
      <c r="T284" s="45">
        <f>SUMIF('Domicile Data'!A:A, 'Tracked Data'!B284, 'Domicile Data'!K:K)</f>
        <v>0</v>
      </c>
      <c r="U284" s="30">
        <f>SUMIF('Emissions Data'!A:A, 'Tracked Data'!B284, 'Emissions Data'!CD:CD)</f>
        <v>0</v>
      </c>
      <c r="V284" s="30">
        <f>SUMIF('Domicile Data'!A:A, 'Tracked Data'!B284, 'Domicile Data'!L:L)</f>
        <v>0</v>
      </c>
      <c r="W284" s="30">
        <f>SUMIF('Emissions Data'!A:A, 'Tracked Data'!B284, 'Emissions Data'!CL:CL)</f>
        <v>0</v>
      </c>
      <c r="X284" s="30">
        <f>SUMIF('Domicile Data'!A:A, 'Tracked Data'!B284, 'Domicile Data'!M:M)</f>
        <v>0</v>
      </c>
      <c r="Y284" s="30">
        <f>SUMIF('Emissions Data'!A:A, 'Tracked Data'!B284, 'Emissions Data'!CT:CT)</f>
        <v>0</v>
      </c>
      <c r="Z284" s="30">
        <f>SUMIF('Domicile Data'!A:A, 'Tracked Data'!B284, 'Domicile Data'!N:N)</f>
        <v>0</v>
      </c>
      <c r="AA284" s="30">
        <f>SUMIF('Emissions Data'!A:A, 'Tracked Data'!B284, 'Emissions Data'!DB:DB)</f>
        <v>0</v>
      </c>
      <c r="AB284" s="30">
        <f>SUMIF('Domicile Data'!A:A, 'Tracked Data'!B284, 'Domicile Data'!O:O)</f>
        <v>0</v>
      </c>
      <c r="AC284" s="30">
        <f>SUMIF('Emissions Data'!A:A, 'Tracked Data'!B284, 'Emissions Data'!DJ:DJ)</f>
        <v>0</v>
      </c>
      <c r="AD284" s="30">
        <f>SUMIF('Domicile Data'!A:A, 'Tracked Data'!B284, 'Domicile Data'!P:P)</f>
        <v>0</v>
      </c>
      <c r="AE284" s="30">
        <f>SUMIF('Emissions Data'!A:A, 'Tracked Data'!B284, 'Emissions Data'!DR:DR)</f>
        <v>0</v>
      </c>
      <c r="AF284" s="30">
        <f>SUMIF('Domicile Data'!A:A, 'Tracked Data'!B284, 'Domicile Data'!Q:Q)</f>
        <v>0</v>
      </c>
    </row>
    <row r="285" spans="2:32" x14ac:dyDescent="0.25">
      <c r="B285" t="s">
        <v>262</v>
      </c>
      <c r="C285" s="45">
        <f>SUMIF('Emissions Data'!A:A, 'Tracked Data'!B285, 'Emissions Data'!J:J)</f>
        <v>2.2087982808</v>
      </c>
      <c r="D285" s="45">
        <f>SUMIF('Domicile Data'!A:A, 'Tracked Data'!B285, 'Domicile Data'!C:C)</f>
        <v>1</v>
      </c>
      <c r="E285" s="45">
        <f>SUMIF('Emissions Data'!A:A, 'Tracked Data'!B285, 'Emissions Data'!R:R)</f>
        <v>0</v>
      </c>
      <c r="F285" s="45">
        <f>SUMIF('Domicile Data'!A:A, 'Tracked Data'!B285, 'Domicile Data'!D:D)</f>
        <v>0</v>
      </c>
      <c r="G285" s="45">
        <f>SUMIF('Emissions Data'!A:A, 'Tracked Data'!B285, 'Emissions Data'!Z:Z)</f>
        <v>0</v>
      </c>
      <c r="H285" s="45">
        <f>SUMIF('Domicile Data'!A:A, 'Tracked Data'!B285, 'Domicile Data'!E:E)</f>
        <v>0</v>
      </c>
      <c r="I285" s="45">
        <f>SUMIF('Emissions Data'!A:A, 'Tracked Data'!B285, 'Emissions Data'!AH:AH)</f>
        <v>0</v>
      </c>
      <c r="J285" s="45">
        <f>SUMIF('Domicile Data'!A:A, 'Tracked Data'!B285, 'Domicile Data'!F:F)</f>
        <v>0</v>
      </c>
      <c r="K285" s="45">
        <f>SUMIF('Emissions Data'!A:A, 'Tracked Data'!B285, 'Emissions Data'!AP:AP)</f>
        <v>0</v>
      </c>
      <c r="L285" s="45">
        <f>SUMIF('Domicile Data'!A:A, 'Tracked Data'!B285, 'Domicile Data'!G:G)</f>
        <v>0</v>
      </c>
      <c r="M285" s="45">
        <f>SUMIF('Emissions Data'!A:A, 'Tracked Data'!B285, 'Emissions Data'!AX:AX)</f>
        <v>0</v>
      </c>
      <c r="N285" s="45">
        <f>SUMIF('Domicile Data'!A:A, 'Tracked Data'!B285, 'Domicile Data'!H:H)</f>
        <v>0</v>
      </c>
      <c r="O285" s="45">
        <f>SUMIF('Emissions Data'!A:A, 'Tracked Data'!B285, 'Emissions Data'!BF:BF)</f>
        <v>0</v>
      </c>
      <c r="P285" s="45">
        <f>SUMIF('Domicile Data'!A:A, 'Tracked Data'!B285, 'Domicile Data'!I:I)</f>
        <v>0</v>
      </c>
      <c r="Q285" s="45">
        <f>SUMIF('Emissions Data'!A:A, 'Tracked Data'!B285, 'Emissions Data'!BN:BN)</f>
        <v>0</v>
      </c>
      <c r="R285" s="45">
        <f>SUMIF('Domicile Data'!A:A, 'Tracked Data'!B285, 'Domicile Data'!J:J)</f>
        <v>0</v>
      </c>
      <c r="S285" s="45">
        <f>SUMIF('Emissions Data'!A:A, 'Tracked Data'!B285, 'Emissions Data'!BV:BV)</f>
        <v>0</v>
      </c>
      <c r="T285" s="45">
        <f>SUMIF('Domicile Data'!A:A, 'Tracked Data'!B285, 'Domicile Data'!K:K)</f>
        <v>0</v>
      </c>
      <c r="U285" s="30">
        <f>SUMIF('Emissions Data'!A:A, 'Tracked Data'!B285, 'Emissions Data'!CD:CD)</f>
        <v>0</v>
      </c>
      <c r="V285" s="30">
        <f>SUMIF('Domicile Data'!A:A, 'Tracked Data'!B285, 'Domicile Data'!L:L)</f>
        <v>0</v>
      </c>
      <c r="W285" s="30">
        <f>SUMIF('Emissions Data'!A:A, 'Tracked Data'!B285, 'Emissions Data'!CL:CL)</f>
        <v>0</v>
      </c>
      <c r="X285" s="30">
        <f>SUMIF('Domicile Data'!A:A, 'Tracked Data'!B285, 'Domicile Data'!M:M)</f>
        <v>0</v>
      </c>
      <c r="Y285" s="30">
        <f>SUMIF('Emissions Data'!A:A, 'Tracked Data'!B285, 'Emissions Data'!CT:CT)</f>
        <v>0</v>
      </c>
      <c r="Z285" s="30">
        <f>SUMIF('Domicile Data'!A:A, 'Tracked Data'!B285, 'Domicile Data'!N:N)</f>
        <v>0</v>
      </c>
      <c r="AA285" s="30">
        <f>SUMIF('Emissions Data'!A:A, 'Tracked Data'!B285, 'Emissions Data'!DB:DB)</f>
        <v>0</v>
      </c>
      <c r="AB285" s="30">
        <f>SUMIF('Domicile Data'!A:A, 'Tracked Data'!B285, 'Domicile Data'!O:O)</f>
        <v>0</v>
      </c>
      <c r="AC285" s="30">
        <f>SUMIF('Emissions Data'!A:A, 'Tracked Data'!B285, 'Emissions Data'!DJ:DJ)</f>
        <v>0</v>
      </c>
      <c r="AD285" s="30">
        <f>SUMIF('Domicile Data'!A:A, 'Tracked Data'!B285, 'Domicile Data'!P:P)</f>
        <v>0</v>
      </c>
      <c r="AE285" s="30">
        <f>SUMIF('Emissions Data'!A:A, 'Tracked Data'!B285, 'Emissions Data'!DR:DR)</f>
        <v>0</v>
      </c>
      <c r="AF285" s="30">
        <f>SUMIF('Domicile Data'!A:A, 'Tracked Data'!B285, 'Domicile Data'!Q:Q)</f>
        <v>0</v>
      </c>
    </row>
    <row r="286" spans="2:32" x14ac:dyDescent="0.25">
      <c r="B286" t="s">
        <v>263</v>
      </c>
      <c r="C286" s="45">
        <f>SUMIF('Emissions Data'!A:A, 'Tracked Data'!B286, 'Emissions Data'!J:J)</f>
        <v>9.1014168160000004</v>
      </c>
      <c r="D286" s="45">
        <f>SUMIF('Domicile Data'!A:A, 'Tracked Data'!B286, 'Domicile Data'!C:C)</f>
        <v>4</v>
      </c>
      <c r="E286" s="45">
        <f>SUMIF('Emissions Data'!A:A, 'Tracked Data'!B286, 'Emissions Data'!R:R)</f>
        <v>16.406019993999998</v>
      </c>
      <c r="F286" s="45">
        <f>SUMIF('Domicile Data'!A:A, 'Tracked Data'!B286, 'Domicile Data'!D:D)</f>
        <v>7</v>
      </c>
      <c r="G286" s="45">
        <f>SUMIF('Emissions Data'!A:A, 'Tracked Data'!B286, 'Emissions Data'!Z:Z)</f>
        <v>5.0470760440000006</v>
      </c>
      <c r="H286" s="45">
        <f>SUMIF('Domicile Data'!A:A, 'Tracked Data'!B286, 'Domicile Data'!E:E)</f>
        <v>2</v>
      </c>
      <c r="I286" s="45">
        <f>SUMIF('Emissions Data'!A:A, 'Tracked Data'!B286, 'Emissions Data'!AH:AH)</f>
        <v>9.2892986319999995</v>
      </c>
      <c r="J286" s="45">
        <f>SUMIF('Domicile Data'!A:A, 'Tracked Data'!B286, 'Domicile Data'!F:F)</f>
        <v>4</v>
      </c>
      <c r="K286" s="45">
        <f>SUMIF('Emissions Data'!A:A, 'Tracked Data'!B286, 'Emissions Data'!AP:AP)</f>
        <v>6.7967642099999992</v>
      </c>
      <c r="L286" s="45">
        <f>SUMIF('Domicile Data'!A:A, 'Tracked Data'!B286, 'Domicile Data'!G:G)</f>
        <v>3</v>
      </c>
      <c r="M286" s="45">
        <f>SUMIF('Emissions Data'!A:A, 'Tracked Data'!B286, 'Emissions Data'!AX:AX)</f>
        <v>6.876753498000002</v>
      </c>
      <c r="N286" s="45">
        <f>SUMIF('Domicile Data'!A:A, 'Tracked Data'!B286, 'Domicile Data'!H:H)</f>
        <v>3</v>
      </c>
      <c r="O286" s="45">
        <f>SUMIF('Emissions Data'!A:A, 'Tracked Data'!B286, 'Emissions Data'!BF:BF)</f>
        <v>16.045758162000002</v>
      </c>
      <c r="P286" s="45">
        <f>SUMIF('Domicile Data'!A:A, 'Tracked Data'!B286, 'Domicile Data'!I:I)</f>
        <v>7</v>
      </c>
      <c r="Q286" s="45">
        <f>SUMIF('Emissions Data'!A:A, 'Tracked Data'!B286, 'Emissions Data'!BN:BN)</f>
        <v>0</v>
      </c>
      <c r="R286" s="45">
        <f>SUMIF('Domicile Data'!A:A, 'Tracked Data'!B286, 'Domicile Data'!J:J)</f>
        <v>0</v>
      </c>
      <c r="S286" s="45">
        <f>SUMIF('Emissions Data'!A:A, 'Tracked Data'!B286, 'Emissions Data'!BV:BV)</f>
        <v>0</v>
      </c>
      <c r="T286" s="45">
        <f>SUMIF('Domicile Data'!A:A, 'Tracked Data'!B286, 'Domicile Data'!K:K)</f>
        <v>0</v>
      </c>
      <c r="U286" s="30">
        <f>SUMIF('Emissions Data'!A:A, 'Tracked Data'!B286, 'Emissions Data'!CD:CD)</f>
        <v>0</v>
      </c>
      <c r="V286" s="30">
        <f>SUMIF('Domicile Data'!A:A, 'Tracked Data'!B286, 'Domicile Data'!L:L)</f>
        <v>0</v>
      </c>
      <c r="W286" s="30">
        <f>SUMIF('Emissions Data'!A:A, 'Tracked Data'!B286, 'Emissions Data'!CL:CL)</f>
        <v>0</v>
      </c>
      <c r="X286" s="30">
        <f>SUMIF('Domicile Data'!A:A, 'Tracked Data'!B286, 'Domicile Data'!M:M)</f>
        <v>0</v>
      </c>
      <c r="Y286" s="30">
        <f>SUMIF('Emissions Data'!A:A, 'Tracked Data'!B286, 'Emissions Data'!CT:CT)</f>
        <v>0</v>
      </c>
      <c r="Z286" s="30">
        <f>SUMIF('Domicile Data'!A:A, 'Tracked Data'!B286, 'Domicile Data'!N:N)</f>
        <v>0</v>
      </c>
      <c r="AA286" s="30">
        <f>SUMIF('Emissions Data'!A:A, 'Tracked Data'!B286, 'Emissions Data'!DB:DB)</f>
        <v>0</v>
      </c>
      <c r="AB286" s="30">
        <f>SUMIF('Domicile Data'!A:A, 'Tracked Data'!B286, 'Domicile Data'!O:O)</f>
        <v>0</v>
      </c>
      <c r="AC286" s="30">
        <f>SUMIF('Emissions Data'!A:A, 'Tracked Data'!B286, 'Emissions Data'!DJ:DJ)</f>
        <v>0</v>
      </c>
      <c r="AD286" s="30">
        <f>SUMIF('Domicile Data'!A:A, 'Tracked Data'!B286, 'Domicile Data'!P:P)</f>
        <v>0</v>
      </c>
      <c r="AE286" s="30">
        <f>SUMIF('Emissions Data'!A:A, 'Tracked Data'!B286, 'Emissions Data'!DR:DR)</f>
        <v>0</v>
      </c>
      <c r="AF286" s="30">
        <f>SUMIF('Domicile Data'!A:A, 'Tracked Data'!B286, 'Domicile Data'!Q:Q)</f>
        <v>0</v>
      </c>
    </row>
    <row r="287" spans="2:32" x14ac:dyDescent="0.25">
      <c r="B287" t="s">
        <v>264</v>
      </c>
      <c r="C287" s="45">
        <f>SUMIF('Emissions Data'!A:A, 'Tracked Data'!B287, 'Emissions Data'!J:J)</f>
        <v>0</v>
      </c>
      <c r="D287" s="45">
        <f>SUMIF('Domicile Data'!A:A, 'Tracked Data'!B287, 'Domicile Data'!C:C)</f>
        <v>0</v>
      </c>
      <c r="E287" s="45">
        <f>SUMIF('Emissions Data'!A:A, 'Tracked Data'!B287, 'Emissions Data'!R:R)</f>
        <v>0</v>
      </c>
      <c r="F287" s="45">
        <f>SUMIF('Domicile Data'!A:A, 'Tracked Data'!B287, 'Domicile Data'!D:D)</f>
        <v>0</v>
      </c>
      <c r="G287" s="45">
        <f>SUMIF('Emissions Data'!A:A, 'Tracked Data'!B287, 'Emissions Data'!Z:Z)</f>
        <v>0</v>
      </c>
      <c r="H287" s="45">
        <f>SUMIF('Domicile Data'!A:A, 'Tracked Data'!B287, 'Domicile Data'!E:E)</f>
        <v>0</v>
      </c>
      <c r="I287" s="45">
        <f>SUMIF('Emissions Data'!A:A, 'Tracked Data'!B287, 'Emissions Data'!AH:AH)</f>
        <v>0</v>
      </c>
      <c r="J287" s="45">
        <f>SUMIF('Domicile Data'!A:A, 'Tracked Data'!B287, 'Domicile Data'!F:F)</f>
        <v>0</v>
      </c>
      <c r="K287" s="45">
        <f>SUMIF('Emissions Data'!A:A, 'Tracked Data'!B287, 'Emissions Data'!AP:AP)</f>
        <v>0</v>
      </c>
      <c r="L287" s="45">
        <f>SUMIF('Domicile Data'!A:A, 'Tracked Data'!B287, 'Domicile Data'!G:G)</f>
        <v>0</v>
      </c>
      <c r="M287" s="45">
        <f>SUMIF('Emissions Data'!A:A, 'Tracked Data'!B287, 'Emissions Data'!AX:AX)</f>
        <v>0</v>
      </c>
      <c r="N287" s="45">
        <f>SUMIF('Domicile Data'!A:A, 'Tracked Data'!B287, 'Domicile Data'!H:H)</f>
        <v>0</v>
      </c>
      <c r="O287" s="45">
        <f>SUMIF('Emissions Data'!A:A, 'Tracked Data'!B287, 'Emissions Data'!BF:BF)</f>
        <v>0</v>
      </c>
      <c r="P287" s="45">
        <f>SUMIF('Domicile Data'!A:A, 'Tracked Data'!B287, 'Domicile Data'!I:I)</f>
        <v>0</v>
      </c>
      <c r="Q287" s="45">
        <f>SUMIF('Emissions Data'!A:A, 'Tracked Data'!B287, 'Emissions Data'!BN:BN)</f>
        <v>0</v>
      </c>
      <c r="R287" s="45">
        <f>SUMIF('Domicile Data'!A:A, 'Tracked Data'!B287, 'Domicile Data'!J:J)</f>
        <v>0</v>
      </c>
      <c r="S287" s="45">
        <f>SUMIF('Emissions Data'!A:A, 'Tracked Data'!B287, 'Emissions Data'!BV:BV)</f>
        <v>0</v>
      </c>
      <c r="T287" s="45">
        <f>SUMIF('Domicile Data'!A:A, 'Tracked Data'!B287, 'Domicile Data'!K:K)</f>
        <v>0</v>
      </c>
      <c r="U287" s="30">
        <f>SUMIF('Emissions Data'!A:A, 'Tracked Data'!B287, 'Emissions Data'!CD:CD)</f>
        <v>0</v>
      </c>
      <c r="V287" s="30">
        <f>SUMIF('Domicile Data'!A:A, 'Tracked Data'!B287, 'Domicile Data'!L:L)</f>
        <v>0</v>
      </c>
      <c r="W287" s="30">
        <f>SUMIF('Emissions Data'!A:A, 'Tracked Data'!B287, 'Emissions Data'!CL:CL)</f>
        <v>0</v>
      </c>
      <c r="X287" s="30">
        <f>SUMIF('Domicile Data'!A:A, 'Tracked Data'!B287, 'Domicile Data'!M:M)</f>
        <v>0</v>
      </c>
      <c r="Y287" s="30">
        <f>SUMIF('Emissions Data'!A:A, 'Tracked Data'!B287, 'Emissions Data'!CT:CT)</f>
        <v>0</v>
      </c>
      <c r="Z287" s="30">
        <f>SUMIF('Domicile Data'!A:A, 'Tracked Data'!B287, 'Domicile Data'!N:N)</f>
        <v>0</v>
      </c>
      <c r="AA287" s="30">
        <f>SUMIF('Emissions Data'!A:A, 'Tracked Data'!B287, 'Emissions Data'!DB:DB)</f>
        <v>0</v>
      </c>
      <c r="AB287" s="30">
        <f>SUMIF('Domicile Data'!A:A, 'Tracked Data'!B287, 'Domicile Data'!O:O)</f>
        <v>0</v>
      </c>
      <c r="AC287" s="30">
        <f>SUMIF('Emissions Data'!A:A, 'Tracked Data'!B287, 'Emissions Data'!DJ:DJ)</f>
        <v>0</v>
      </c>
      <c r="AD287" s="30">
        <f>SUMIF('Domicile Data'!A:A, 'Tracked Data'!B287, 'Domicile Data'!P:P)</f>
        <v>0</v>
      </c>
      <c r="AE287" s="30">
        <f>SUMIF('Emissions Data'!A:A, 'Tracked Data'!B287, 'Emissions Data'!DR:DR)</f>
        <v>0</v>
      </c>
      <c r="AF287" s="30">
        <f>SUMIF('Domicile Data'!A:A, 'Tracked Data'!B287, 'Domicile Data'!Q:Q)</f>
        <v>0</v>
      </c>
    </row>
    <row r="288" spans="2:32" x14ac:dyDescent="0.25">
      <c r="B288" t="s">
        <v>265</v>
      </c>
      <c r="C288" s="45">
        <f>SUMIF('Emissions Data'!A:A, 'Tracked Data'!B288, 'Emissions Data'!J:J)</f>
        <v>551.93254802399997</v>
      </c>
      <c r="D288" s="45">
        <f>SUMIF('Domicile Data'!A:A, 'Tracked Data'!B288, 'Domicile Data'!C:C)</f>
        <v>286</v>
      </c>
      <c r="E288" s="45">
        <f>SUMIF('Emissions Data'!A:A, 'Tracked Data'!B288, 'Emissions Data'!R:R)</f>
        <v>689.77211105399999</v>
      </c>
      <c r="F288" s="45">
        <f>SUMIF('Domicile Data'!A:A, 'Tracked Data'!B288, 'Domicile Data'!D:D)</f>
        <v>347</v>
      </c>
      <c r="G288" s="45">
        <f>SUMIF('Emissions Data'!A:A, 'Tracked Data'!B288, 'Emissions Data'!Z:Z)</f>
        <v>841.14983226600009</v>
      </c>
      <c r="H288" s="45">
        <f>SUMIF('Domicile Data'!A:A, 'Tracked Data'!B288, 'Domicile Data'!E:E)</f>
        <v>393</v>
      </c>
      <c r="I288" s="45">
        <f>SUMIF('Emissions Data'!A:A, 'Tracked Data'!B288, 'Emissions Data'!AH:AH)</f>
        <v>801.65647062599999</v>
      </c>
      <c r="J288" s="45">
        <f>SUMIF('Domicile Data'!A:A, 'Tracked Data'!B288, 'Domicile Data'!F:F)</f>
        <v>407</v>
      </c>
      <c r="K288" s="45">
        <f>SUMIF('Emissions Data'!A:A, 'Tracked Data'!B288, 'Emissions Data'!AP:AP)</f>
        <v>753.24798023999995</v>
      </c>
      <c r="L288" s="45">
        <f>SUMIF('Domicile Data'!A:A, 'Tracked Data'!B288, 'Domicile Data'!G:G)</f>
        <v>392</v>
      </c>
      <c r="M288" s="45">
        <f>SUMIF('Emissions Data'!A:A, 'Tracked Data'!B288, 'Emissions Data'!AX:AX)</f>
        <v>540.47792170800005</v>
      </c>
      <c r="N288" s="45">
        <f>SUMIF('Domicile Data'!A:A, 'Tracked Data'!B288, 'Domicile Data'!H:H)</f>
        <v>278</v>
      </c>
      <c r="O288" s="45">
        <f>SUMIF('Emissions Data'!A:A, 'Tracked Data'!B288, 'Emissions Data'!BF:BF)</f>
        <v>830.158534422</v>
      </c>
      <c r="P288" s="45">
        <f>SUMIF('Domicile Data'!A:A, 'Tracked Data'!B288, 'Domicile Data'!I:I)</f>
        <v>427</v>
      </c>
      <c r="Q288" s="45">
        <f>SUMIF('Emissions Data'!A:A, 'Tracked Data'!B288, 'Emissions Data'!BN:BN)</f>
        <v>0</v>
      </c>
      <c r="R288" s="45">
        <f>SUMIF('Domicile Data'!A:A, 'Tracked Data'!B288, 'Domicile Data'!J:J)</f>
        <v>0</v>
      </c>
      <c r="S288" s="45">
        <f>SUMIF('Emissions Data'!A:A, 'Tracked Data'!B288, 'Emissions Data'!BV:BV)</f>
        <v>0</v>
      </c>
      <c r="T288" s="45">
        <f>SUMIF('Domicile Data'!A:A, 'Tracked Data'!B288, 'Domicile Data'!K:K)</f>
        <v>0</v>
      </c>
      <c r="U288" s="30">
        <f>SUMIF('Emissions Data'!A:A, 'Tracked Data'!B288, 'Emissions Data'!CD:CD)</f>
        <v>0</v>
      </c>
      <c r="V288" s="30">
        <f>SUMIF('Domicile Data'!A:A, 'Tracked Data'!B288, 'Domicile Data'!L:L)</f>
        <v>0</v>
      </c>
      <c r="W288" s="30">
        <f>SUMIF('Emissions Data'!A:A, 'Tracked Data'!B288, 'Emissions Data'!CL:CL)</f>
        <v>0</v>
      </c>
      <c r="X288" s="30">
        <f>SUMIF('Domicile Data'!A:A, 'Tracked Data'!B288, 'Domicile Data'!M:M)</f>
        <v>0</v>
      </c>
      <c r="Y288" s="30">
        <f>SUMIF('Emissions Data'!A:A, 'Tracked Data'!B288, 'Emissions Data'!CT:CT)</f>
        <v>0</v>
      </c>
      <c r="Z288" s="30">
        <f>SUMIF('Domicile Data'!A:A, 'Tracked Data'!B288, 'Domicile Data'!N:N)</f>
        <v>0</v>
      </c>
      <c r="AA288" s="30">
        <f>SUMIF('Emissions Data'!A:A, 'Tracked Data'!B288, 'Emissions Data'!DB:DB)</f>
        <v>0</v>
      </c>
      <c r="AB288" s="30">
        <f>SUMIF('Domicile Data'!A:A, 'Tracked Data'!B288, 'Domicile Data'!O:O)</f>
        <v>0</v>
      </c>
      <c r="AC288" s="30">
        <f>SUMIF('Emissions Data'!A:A, 'Tracked Data'!B288, 'Emissions Data'!DJ:DJ)</f>
        <v>0</v>
      </c>
      <c r="AD288" s="30">
        <f>SUMIF('Domicile Data'!A:A, 'Tracked Data'!B288, 'Domicile Data'!P:P)</f>
        <v>0</v>
      </c>
      <c r="AE288" s="30">
        <f>SUMIF('Emissions Data'!A:A, 'Tracked Data'!B288, 'Emissions Data'!DR:DR)</f>
        <v>0</v>
      </c>
      <c r="AF288" s="30">
        <f>SUMIF('Domicile Data'!A:A, 'Tracked Data'!B288, 'Domicile Data'!Q:Q)</f>
        <v>0</v>
      </c>
    </row>
    <row r="289" spans="2:32" x14ac:dyDescent="0.25">
      <c r="B289" t="s">
        <v>266</v>
      </c>
      <c r="C289" s="45">
        <f>SUMIF('Emissions Data'!A:A, 'Tracked Data'!B289, 'Emissions Data'!J:J)</f>
        <v>0</v>
      </c>
      <c r="D289" s="45">
        <f>SUMIF('Domicile Data'!A:A, 'Tracked Data'!B289, 'Domicile Data'!C:C)</f>
        <v>0</v>
      </c>
      <c r="E289" s="45">
        <f>SUMIF('Emissions Data'!A:A, 'Tracked Data'!B289, 'Emissions Data'!R:R)</f>
        <v>0</v>
      </c>
      <c r="F289" s="45">
        <f>SUMIF('Domicile Data'!A:A, 'Tracked Data'!B289, 'Domicile Data'!D:D)</f>
        <v>0</v>
      </c>
      <c r="G289" s="45">
        <f>SUMIF('Emissions Data'!A:A, 'Tracked Data'!B289, 'Emissions Data'!Z:Z)</f>
        <v>0</v>
      </c>
      <c r="H289" s="45">
        <f>SUMIF('Domicile Data'!A:A, 'Tracked Data'!B289, 'Domicile Data'!E:E)</f>
        <v>0</v>
      </c>
      <c r="I289" s="45">
        <f>SUMIF('Emissions Data'!A:A, 'Tracked Data'!B289, 'Emissions Data'!AH:AH)</f>
        <v>0</v>
      </c>
      <c r="J289" s="45">
        <f>SUMIF('Domicile Data'!A:A, 'Tracked Data'!B289, 'Domicile Data'!F:F)</f>
        <v>0</v>
      </c>
      <c r="K289" s="45">
        <f>SUMIF('Emissions Data'!A:A, 'Tracked Data'!B289, 'Emissions Data'!AP:AP)</f>
        <v>0</v>
      </c>
      <c r="L289" s="45">
        <f>SUMIF('Domicile Data'!A:A, 'Tracked Data'!B289, 'Domicile Data'!G:G)</f>
        <v>0</v>
      </c>
      <c r="M289" s="45">
        <f>SUMIF('Emissions Data'!A:A, 'Tracked Data'!B289, 'Emissions Data'!AX:AX)</f>
        <v>0</v>
      </c>
      <c r="N289" s="45">
        <f>SUMIF('Domicile Data'!A:A, 'Tracked Data'!B289, 'Domicile Data'!H:H)</f>
        <v>0</v>
      </c>
      <c r="O289" s="45">
        <f>SUMIF('Emissions Data'!A:A, 'Tracked Data'!B289, 'Emissions Data'!BF:BF)</f>
        <v>0</v>
      </c>
      <c r="P289" s="45">
        <f>SUMIF('Domicile Data'!A:A, 'Tracked Data'!B289, 'Domicile Data'!I:I)</f>
        <v>0</v>
      </c>
      <c r="Q289" s="45">
        <f>SUMIF('Emissions Data'!A:A, 'Tracked Data'!B289, 'Emissions Data'!BN:BN)</f>
        <v>0</v>
      </c>
      <c r="R289" s="45">
        <f>SUMIF('Domicile Data'!A:A, 'Tracked Data'!B289, 'Domicile Data'!J:J)</f>
        <v>0</v>
      </c>
      <c r="S289" s="45">
        <f>SUMIF('Emissions Data'!A:A, 'Tracked Data'!B289, 'Emissions Data'!BV:BV)</f>
        <v>0</v>
      </c>
      <c r="T289" s="45">
        <f>SUMIF('Domicile Data'!A:A, 'Tracked Data'!B289, 'Domicile Data'!K:K)</f>
        <v>0</v>
      </c>
      <c r="U289" s="30">
        <f>SUMIF('Emissions Data'!A:A, 'Tracked Data'!B289, 'Emissions Data'!CD:CD)</f>
        <v>0</v>
      </c>
      <c r="V289" s="30">
        <f>SUMIF('Domicile Data'!A:A, 'Tracked Data'!B289, 'Domicile Data'!L:L)</f>
        <v>0</v>
      </c>
      <c r="W289" s="30">
        <f>SUMIF('Emissions Data'!A:A, 'Tracked Data'!B289, 'Emissions Data'!CL:CL)</f>
        <v>0</v>
      </c>
      <c r="X289" s="30">
        <f>SUMIF('Domicile Data'!A:A, 'Tracked Data'!B289, 'Domicile Data'!M:M)</f>
        <v>0</v>
      </c>
      <c r="Y289" s="30">
        <f>SUMIF('Emissions Data'!A:A, 'Tracked Data'!B289, 'Emissions Data'!CT:CT)</f>
        <v>0</v>
      </c>
      <c r="Z289" s="30">
        <f>SUMIF('Domicile Data'!A:A, 'Tracked Data'!B289, 'Domicile Data'!N:N)</f>
        <v>0</v>
      </c>
      <c r="AA289" s="30">
        <f>SUMIF('Emissions Data'!A:A, 'Tracked Data'!B289, 'Emissions Data'!DB:DB)</f>
        <v>0</v>
      </c>
      <c r="AB289" s="30">
        <f>SUMIF('Domicile Data'!A:A, 'Tracked Data'!B289, 'Domicile Data'!O:O)</f>
        <v>0</v>
      </c>
      <c r="AC289" s="30">
        <f>SUMIF('Emissions Data'!A:A, 'Tracked Data'!B289, 'Emissions Data'!DJ:DJ)</f>
        <v>0</v>
      </c>
      <c r="AD289" s="30">
        <f>SUMIF('Domicile Data'!A:A, 'Tracked Data'!B289, 'Domicile Data'!P:P)</f>
        <v>0</v>
      </c>
      <c r="AE289" s="30">
        <f>SUMIF('Emissions Data'!A:A, 'Tracked Data'!B289, 'Emissions Data'!DR:DR)</f>
        <v>0</v>
      </c>
      <c r="AF289" s="30">
        <f>SUMIF('Domicile Data'!A:A, 'Tracked Data'!B289, 'Domicile Data'!Q:Q)</f>
        <v>0</v>
      </c>
    </row>
    <row r="292" spans="2:32" x14ac:dyDescent="0.25">
      <c r="C292" s="108" t="s">
        <v>13</v>
      </c>
      <c r="D292" s="108"/>
      <c r="E292" s="108" t="s">
        <v>14</v>
      </c>
      <c r="F292" s="108"/>
      <c r="G292" s="108" t="s">
        <v>15</v>
      </c>
      <c r="H292" s="108"/>
      <c r="I292" s="108" t="s">
        <v>16</v>
      </c>
      <c r="J292" s="108"/>
      <c r="K292" s="108" t="s">
        <v>17</v>
      </c>
      <c r="L292" s="108"/>
      <c r="M292" s="108" t="s">
        <v>18</v>
      </c>
      <c r="N292" s="108"/>
      <c r="O292" s="108" t="s">
        <v>19</v>
      </c>
      <c r="P292" s="108"/>
      <c r="Q292" s="108" t="s">
        <v>20</v>
      </c>
      <c r="R292" s="108"/>
      <c r="S292" s="108" t="s">
        <v>21</v>
      </c>
      <c r="T292" s="108"/>
      <c r="U292" s="107" t="s">
        <v>22</v>
      </c>
      <c r="V292" s="107"/>
      <c r="W292" s="107" t="s">
        <v>23</v>
      </c>
      <c r="X292" s="107"/>
      <c r="Y292" s="107" t="s">
        <v>24</v>
      </c>
      <c r="Z292" s="107"/>
      <c r="AA292" s="107" t="s">
        <v>25</v>
      </c>
      <c r="AB292" s="107"/>
      <c r="AC292" s="107" t="s">
        <v>26</v>
      </c>
      <c r="AD292" s="107"/>
      <c r="AE292" s="107" t="s">
        <v>27</v>
      </c>
      <c r="AF292" s="107"/>
    </row>
    <row r="293" spans="2:32" ht="45" x14ac:dyDescent="0.25">
      <c r="B293" s="1" t="s">
        <v>45</v>
      </c>
      <c r="C293" s="44" t="s">
        <v>63</v>
      </c>
      <c r="D293" s="54" t="s">
        <v>64</v>
      </c>
      <c r="E293" s="44" t="s">
        <v>63</v>
      </c>
      <c r="F293" s="54" t="s">
        <v>64</v>
      </c>
      <c r="G293" s="44" t="s">
        <v>63</v>
      </c>
      <c r="H293" s="54" t="s">
        <v>64</v>
      </c>
      <c r="I293" s="44" t="s">
        <v>63</v>
      </c>
      <c r="J293" s="54" t="s">
        <v>64</v>
      </c>
      <c r="K293" s="44" t="s">
        <v>63</v>
      </c>
      <c r="L293" s="54" t="s">
        <v>64</v>
      </c>
      <c r="M293" s="44" t="s">
        <v>63</v>
      </c>
      <c r="N293" s="54" t="s">
        <v>64</v>
      </c>
      <c r="O293" s="44" t="s">
        <v>63</v>
      </c>
      <c r="P293" s="54" t="s">
        <v>64</v>
      </c>
      <c r="Q293" s="44" t="s">
        <v>63</v>
      </c>
      <c r="R293" s="54" t="s">
        <v>64</v>
      </c>
      <c r="S293" s="44" t="s">
        <v>63</v>
      </c>
      <c r="T293" s="54" t="s">
        <v>64</v>
      </c>
      <c r="U293" s="23" t="s">
        <v>63</v>
      </c>
      <c r="V293" s="24" t="s">
        <v>64</v>
      </c>
      <c r="W293" s="23" t="s">
        <v>63</v>
      </c>
      <c r="X293" s="24" t="s">
        <v>64</v>
      </c>
      <c r="Y293" s="23" t="s">
        <v>63</v>
      </c>
      <c r="Z293" s="24" t="s">
        <v>64</v>
      </c>
      <c r="AA293" s="23" t="s">
        <v>63</v>
      </c>
      <c r="AB293" s="24" t="s">
        <v>64</v>
      </c>
      <c r="AC293" s="23" t="s">
        <v>63</v>
      </c>
      <c r="AD293" s="24" t="s">
        <v>64</v>
      </c>
      <c r="AE293" s="23" t="s">
        <v>63</v>
      </c>
      <c r="AF293" s="24" t="s">
        <v>64</v>
      </c>
    </row>
    <row r="294" spans="2:32" x14ac:dyDescent="0.25">
      <c r="B294" t="s">
        <v>267</v>
      </c>
      <c r="C294" s="45">
        <f>SUMIF('Emissions Data'!A:A, 'Tracked Data'!B294, 'Emissions Data'!J:J)</f>
        <v>0</v>
      </c>
      <c r="D294" s="45">
        <f>SUMIF('Domicile Data'!A:A, 'Tracked Data'!B294, 'Domicile Data'!C:C)</f>
        <v>0</v>
      </c>
      <c r="E294" s="45">
        <f>SUMIF('Emissions Data'!A:A, 'Tracked Data'!B294, 'Emissions Data'!R:R)</f>
        <v>0</v>
      </c>
      <c r="F294" s="45">
        <f>SUMIF('Domicile Data'!A:A, 'Tracked Data'!B294, 'Domicile Data'!D:D)</f>
        <v>0</v>
      </c>
      <c r="G294" s="45">
        <f>SUMIF('Emissions Data'!A:A, 'Tracked Data'!B294, 'Emissions Data'!Z:Z)</f>
        <v>0</v>
      </c>
      <c r="H294" s="45">
        <f>SUMIF('Domicile Data'!A:A, 'Tracked Data'!B294, 'Domicile Data'!E:E)</f>
        <v>0</v>
      </c>
      <c r="I294" s="45">
        <f>SUMIF('Emissions Data'!A:A, 'Tracked Data'!B294, 'Emissions Data'!AH:AH)</f>
        <v>0</v>
      </c>
      <c r="J294" s="45">
        <f>SUMIF('Domicile Data'!A:A, 'Tracked Data'!B294, 'Domicile Data'!F:F)</f>
        <v>0</v>
      </c>
      <c r="K294" s="45">
        <f>SUMIF('Emissions Data'!A:A, 'Tracked Data'!B294, 'Emissions Data'!AP:AP)</f>
        <v>0</v>
      </c>
      <c r="L294" s="45">
        <f>SUMIF('Domicile Data'!A:A, 'Tracked Data'!B294, 'Domicile Data'!G:G)</f>
        <v>0</v>
      </c>
      <c r="M294" s="45">
        <f>SUMIF('Emissions Data'!A:A, 'Tracked Data'!B294, 'Emissions Data'!AX:AX)</f>
        <v>0</v>
      </c>
      <c r="N294" s="45">
        <f>SUMIF('Domicile Data'!A:A, 'Tracked Data'!B294, 'Domicile Data'!H:H)</f>
        <v>0</v>
      </c>
      <c r="O294" s="45">
        <f>SUMIF('Emissions Data'!A:A, 'Tracked Data'!B294, 'Emissions Data'!BF:BF)</f>
        <v>0</v>
      </c>
      <c r="P294" s="45">
        <f>SUMIF('Domicile Data'!A:A, 'Tracked Data'!B294, 'Domicile Data'!I:I)</f>
        <v>0</v>
      </c>
      <c r="Q294" s="45">
        <f>SUMIF('Emissions Data'!A:A, 'Tracked Data'!B294, 'Emissions Data'!BN:BN)</f>
        <v>0</v>
      </c>
      <c r="R294" s="45">
        <f>SUMIF('Domicile Data'!A:A, 'Tracked Data'!B294, 'Domicile Data'!J:J)</f>
        <v>0</v>
      </c>
      <c r="S294" s="45">
        <f>SUMIF('Emissions Data'!A:A, 'Tracked Data'!B294, 'Emissions Data'!BV:BV)</f>
        <v>0</v>
      </c>
      <c r="T294" s="45">
        <f>SUMIF('Domicile Data'!A:A, 'Tracked Data'!B294, 'Domicile Data'!K:K)</f>
        <v>0</v>
      </c>
      <c r="U294" s="30">
        <f>SUMIF('Emissions Data'!A:A, 'Tracked Data'!B294, 'Emissions Data'!CD:CD)</f>
        <v>0</v>
      </c>
      <c r="V294" s="30">
        <f>SUMIF('Domicile Data'!A:A, 'Tracked Data'!B294, 'Domicile Data'!L:L)</f>
        <v>0</v>
      </c>
      <c r="W294" s="30">
        <f>SUMIF('Emissions Data'!A:A, 'Tracked Data'!B294, 'Emissions Data'!CL:CL)</f>
        <v>0</v>
      </c>
      <c r="X294" s="30">
        <f>SUMIF('Domicile Data'!A:A, 'Tracked Data'!B294, 'Domicile Data'!M:M)</f>
        <v>0</v>
      </c>
      <c r="Y294" s="30">
        <f>SUMIF('Emissions Data'!A:A, 'Tracked Data'!B294, 'Emissions Data'!CT:CT)</f>
        <v>0</v>
      </c>
      <c r="Z294" s="30">
        <f>SUMIF('Domicile Data'!A:A, 'Tracked Data'!B294, 'Domicile Data'!N:N)</f>
        <v>0</v>
      </c>
      <c r="AA294" s="30">
        <f>SUMIF('Emissions Data'!A:A, 'Tracked Data'!B294, 'Emissions Data'!DB:DB)</f>
        <v>0</v>
      </c>
      <c r="AB294" s="30">
        <f>SUMIF('Domicile Data'!A:A, 'Tracked Data'!B294, 'Domicile Data'!O:O)</f>
        <v>0</v>
      </c>
      <c r="AC294" s="30">
        <f>SUMIF('Emissions Data'!A:A, 'Tracked Data'!B294, 'Emissions Data'!DJ:DJ)</f>
        <v>0</v>
      </c>
      <c r="AD294" s="30">
        <f>SUMIF('Domicile Data'!A:A, 'Tracked Data'!B294, 'Domicile Data'!P:P)</f>
        <v>0</v>
      </c>
      <c r="AE294" s="30">
        <f>SUMIF('Emissions Data'!A:A, 'Tracked Data'!B294, 'Emissions Data'!DR:DR)</f>
        <v>0</v>
      </c>
      <c r="AF294" s="30">
        <f>SUMIF('Domicile Data'!A:A, 'Tracked Data'!B294, 'Domicile Data'!Q:Q)</f>
        <v>0</v>
      </c>
    </row>
    <row r="295" spans="2:32" x14ac:dyDescent="0.25">
      <c r="B295" t="s">
        <v>268</v>
      </c>
      <c r="C295" s="45">
        <f>SUMIF('Emissions Data'!A:A, 'Tracked Data'!B295, 'Emissions Data'!J:J)</f>
        <v>51.736221788000023</v>
      </c>
      <c r="D295" s="45">
        <f>SUMIF('Domicile Data'!A:A, 'Tracked Data'!B295, 'Domicile Data'!C:C)</f>
        <v>10</v>
      </c>
      <c r="E295" s="45">
        <f>SUMIF('Emissions Data'!A:A, 'Tracked Data'!B295, 'Emissions Data'!R:R)</f>
        <v>74.606888683600033</v>
      </c>
      <c r="F295" s="45">
        <f>SUMIF('Domicile Data'!A:A, 'Tracked Data'!B295, 'Domicile Data'!D:D)</f>
        <v>14</v>
      </c>
      <c r="G295" s="45">
        <f>SUMIF('Emissions Data'!A:A, 'Tracked Data'!B295, 'Emissions Data'!Z:Z)</f>
        <v>80.331076187600019</v>
      </c>
      <c r="H295" s="45">
        <f>SUMIF('Domicile Data'!A:A, 'Tracked Data'!B295, 'Domicile Data'!E:E)</f>
        <v>14</v>
      </c>
      <c r="I295" s="45">
        <f>SUMIF('Emissions Data'!A:A, 'Tracked Data'!B295, 'Emissions Data'!AH:AH)</f>
        <v>95.047595686800022</v>
      </c>
      <c r="J295" s="45">
        <f>SUMIF('Domicile Data'!A:A, 'Tracked Data'!B295, 'Domicile Data'!F:F)</f>
        <v>18</v>
      </c>
      <c r="K295" s="45">
        <f>SUMIF('Emissions Data'!A:A, 'Tracked Data'!B295, 'Emissions Data'!AP:AP)</f>
        <v>46.362746511000005</v>
      </c>
      <c r="L295" s="45">
        <f>SUMIF('Domicile Data'!A:A, 'Tracked Data'!B295, 'Domicile Data'!G:G)</f>
        <v>9</v>
      </c>
      <c r="M295" s="45">
        <f>SUMIF('Emissions Data'!A:A, 'Tracked Data'!B295, 'Emissions Data'!AX:AX)</f>
        <v>26.06020955100001</v>
      </c>
      <c r="N295" s="45">
        <f>SUMIF('Domicile Data'!A:A, 'Tracked Data'!B295, 'Domicile Data'!H:H)</f>
        <v>5</v>
      </c>
      <c r="O295" s="45">
        <f>SUMIF('Emissions Data'!A:A, 'Tracked Data'!B295, 'Emissions Data'!BF:BF)</f>
        <v>31.272251461200018</v>
      </c>
      <c r="P295" s="45">
        <f>SUMIF('Domicile Data'!A:A, 'Tracked Data'!B295, 'Domicile Data'!I:I)</f>
        <v>6</v>
      </c>
      <c r="Q295" s="45">
        <f>SUMIF('Emissions Data'!A:A, 'Tracked Data'!B295, 'Emissions Data'!BN:BN)</f>
        <v>0</v>
      </c>
      <c r="R295" s="45">
        <f>SUMIF('Domicile Data'!A:A, 'Tracked Data'!B295, 'Domicile Data'!J:J)</f>
        <v>0</v>
      </c>
      <c r="S295" s="45">
        <f>SUMIF('Emissions Data'!A:A, 'Tracked Data'!B295, 'Emissions Data'!BV:BV)</f>
        <v>0</v>
      </c>
      <c r="T295" s="45">
        <f>SUMIF('Domicile Data'!A:A, 'Tracked Data'!B295, 'Domicile Data'!K:K)</f>
        <v>0</v>
      </c>
      <c r="U295" s="30">
        <f>SUMIF('Emissions Data'!A:A, 'Tracked Data'!B295, 'Emissions Data'!CD:CD)</f>
        <v>0</v>
      </c>
      <c r="V295" s="30">
        <f>SUMIF('Domicile Data'!A:A, 'Tracked Data'!B295, 'Domicile Data'!L:L)</f>
        <v>0</v>
      </c>
      <c r="W295" s="30">
        <f>SUMIF('Emissions Data'!A:A, 'Tracked Data'!B295, 'Emissions Data'!CL:CL)</f>
        <v>0</v>
      </c>
      <c r="X295" s="30">
        <f>SUMIF('Domicile Data'!A:A, 'Tracked Data'!B295, 'Domicile Data'!M:M)</f>
        <v>0</v>
      </c>
      <c r="Y295" s="30">
        <f>SUMIF('Emissions Data'!A:A, 'Tracked Data'!B295, 'Emissions Data'!CT:CT)</f>
        <v>0</v>
      </c>
      <c r="Z295" s="30">
        <f>SUMIF('Domicile Data'!A:A, 'Tracked Data'!B295, 'Domicile Data'!N:N)</f>
        <v>0</v>
      </c>
      <c r="AA295" s="30">
        <f>SUMIF('Emissions Data'!A:A, 'Tracked Data'!B295, 'Emissions Data'!DB:DB)</f>
        <v>0</v>
      </c>
      <c r="AB295" s="30">
        <f>SUMIF('Domicile Data'!A:A, 'Tracked Data'!B295, 'Domicile Data'!O:O)</f>
        <v>0</v>
      </c>
      <c r="AC295" s="30">
        <f>SUMIF('Emissions Data'!A:A, 'Tracked Data'!B295, 'Emissions Data'!DJ:DJ)</f>
        <v>0</v>
      </c>
      <c r="AD295" s="30">
        <f>SUMIF('Domicile Data'!A:A, 'Tracked Data'!B295, 'Domicile Data'!P:P)</f>
        <v>0</v>
      </c>
      <c r="AE295" s="30">
        <f>SUMIF('Emissions Data'!A:A, 'Tracked Data'!B295, 'Emissions Data'!DR:DR)</f>
        <v>0</v>
      </c>
      <c r="AF295" s="30">
        <f>SUMIF('Domicile Data'!A:A, 'Tracked Data'!B295, 'Domicile Data'!Q:Q)</f>
        <v>0</v>
      </c>
    </row>
    <row r="296" spans="2:32" x14ac:dyDescent="0.25">
      <c r="B296" t="s">
        <v>269</v>
      </c>
      <c r="C296" s="45">
        <f>SUMIF('Emissions Data'!A:A, 'Tracked Data'!B296, 'Emissions Data'!J:J)</f>
        <v>0</v>
      </c>
      <c r="D296" s="45">
        <f>SUMIF('Domicile Data'!A:A, 'Tracked Data'!B296, 'Domicile Data'!C:C)</f>
        <v>0</v>
      </c>
      <c r="E296" s="45">
        <f>SUMIF('Emissions Data'!A:A, 'Tracked Data'!B296, 'Emissions Data'!R:R)</f>
        <v>0</v>
      </c>
      <c r="F296" s="45">
        <f>SUMIF('Domicile Data'!A:A, 'Tracked Data'!B296, 'Domicile Data'!D:D)</f>
        <v>0</v>
      </c>
      <c r="G296" s="45">
        <f>SUMIF('Emissions Data'!A:A, 'Tracked Data'!B296, 'Emissions Data'!Z:Z)</f>
        <v>0</v>
      </c>
      <c r="H296" s="45">
        <f>SUMIF('Domicile Data'!A:A, 'Tracked Data'!B296, 'Domicile Data'!E:E)</f>
        <v>0</v>
      </c>
      <c r="I296" s="45">
        <f>SUMIF('Emissions Data'!A:A, 'Tracked Data'!B296, 'Emissions Data'!AH:AH)</f>
        <v>0</v>
      </c>
      <c r="J296" s="45">
        <f>SUMIF('Domicile Data'!A:A, 'Tracked Data'!B296, 'Domicile Data'!F:F)</f>
        <v>0</v>
      </c>
      <c r="K296" s="45">
        <f>SUMIF('Emissions Data'!A:A, 'Tracked Data'!B296, 'Emissions Data'!AP:AP)</f>
        <v>0</v>
      </c>
      <c r="L296" s="45">
        <f>SUMIF('Domicile Data'!A:A, 'Tracked Data'!B296, 'Domicile Data'!G:G)</f>
        <v>0</v>
      </c>
      <c r="M296" s="45">
        <f>SUMIF('Emissions Data'!A:A, 'Tracked Data'!B296, 'Emissions Data'!AX:AX)</f>
        <v>0</v>
      </c>
      <c r="N296" s="45">
        <f>SUMIF('Domicile Data'!A:A, 'Tracked Data'!B296, 'Domicile Data'!H:H)</f>
        <v>0</v>
      </c>
      <c r="O296" s="45">
        <f>SUMIF('Emissions Data'!A:A, 'Tracked Data'!B296, 'Emissions Data'!BF:BF)</f>
        <v>0</v>
      </c>
      <c r="P296" s="45">
        <f>SUMIF('Domicile Data'!A:A, 'Tracked Data'!B296, 'Domicile Data'!I:I)</f>
        <v>0</v>
      </c>
      <c r="Q296" s="45">
        <f>SUMIF('Emissions Data'!A:A, 'Tracked Data'!B296, 'Emissions Data'!BN:BN)</f>
        <v>0</v>
      </c>
      <c r="R296" s="45">
        <f>SUMIF('Domicile Data'!A:A, 'Tracked Data'!B296, 'Domicile Data'!J:J)</f>
        <v>0</v>
      </c>
      <c r="S296" s="45">
        <f>SUMIF('Emissions Data'!A:A, 'Tracked Data'!B296, 'Emissions Data'!BV:BV)</f>
        <v>0</v>
      </c>
      <c r="T296" s="45">
        <f>SUMIF('Domicile Data'!A:A, 'Tracked Data'!B296, 'Domicile Data'!K:K)</f>
        <v>0</v>
      </c>
      <c r="U296" s="30">
        <f>SUMIF('Emissions Data'!A:A, 'Tracked Data'!B296, 'Emissions Data'!CD:CD)</f>
        <v>0</v>
      </c>
      <c r="V296" s="30">
        <f>SUMIF('Domicile Data'!A:A, 'Tracked Data'!B296, 'Domicile Data'!L:L)</f>
        <v>0</v>
      </c>
      <c r="W296" s="30">
        <f>SUMIF('Emissions Data'!A:A, 'Tracked Data'!B296, 'Emissions Data'!CL:CL)</f>
        <v>0</v>
      </c>
      <c r="X296" s="30">
        <f>SUMIF('Domicile Data'!A:A, 'Tracked Data'!B296, 'Domicile Data'!M:M)</f>
        <v>0</v>
      </c>
      <c r="Y296" s="30">
        <f>SUMIF('Emissions Data'!A:A, 'Tracked Data'!B296, 'Emissions Data'!CT:CT)</f>
        <v>0</v>
      </c>
      <c r="Z296" s="30">
        <f>SUMIF('Domicile Data'!A:A, 'Tracked Data'!B296, 'Domicile Data'!N:N)</f>
        <v>0</v>
      </c>
      <c r="AA296" s="30">
        <f>SUMIF('Emissions Data'!A:A, 'Tracked Data'!B296, 'Emissions Data'!DB:DB)</f>
        <v>0</v>
      </c>
      <c r="AB296" s="30">
        <f>SUMIF('Domicile Data'!A:A, 'Tracked Data'!B296, 'Domicile Data'!O:O)</f>
        <v>0</v>
      </c>
      <c r="AC296" s="30">
        <f>SUMIF('Emissions Data'!A:A, 'Tracked Data'!B296, 'Emissions Data'!DJ:DJ)</f>
        <v>0</v>
      </c>
      <c r="AD296" s="30">
        <f>SUMIF('Domicile Data'!A:A, 'Tracked Data'!B296, 'Domicile Data'!P:P)</f>
        <v>0</v>
      </c>
      <c r="AE296" s="30">
        <f>SUMIF('Emissions Data'!A:A, 'Tracked Data'!B296, 'Emissions Data'!DR:DR)</f>
        <v>0</v>
      </c>
      <c r="AF296" s="30">
        <f>SUMIF('Domicile Data'!A:A, 'Tracked Data'!B296, 'Domicile Data'!Q:Q)</f>
        <v>0</v>
      </c>
    </row>
    <row r="297" spans="2:32" x14ac:dyDescent="0.25">
      <c r="B297" t="s">
        <v>270</v>
      </c>
      <c r="C297" s="45">
        <f>SUMIF('Emissions Data'!A:A, 'Tracked Data'!B297, 'Emissions Data'!J:J)</f>
        <v>0</v>
      </c>
      <c r="D297" s="45">
        <f>SUMIF('Domicile Data'!A:A, 'Tracked Data'!B297, 'Domicile Data'!C:C)</f>
        <v>0</v>
      </c>
      <c r="E297" s="45">
        <f>SUMIF('Emissions Data'!A:A, 'Tracked Data'!B297, 'Emissions Data'!R:R)</f>
        <v>0</v>
      </c>
      <c r="F297" s="45">
        <f>SUMIF('Domicile Data'!A:A, 'Tracked Data'!B297, 'Domicile Data'!D:D)</f>
        <v>0</v>
      </c>
      <c r="G297" s="45">
        <f>SUMIF('Emissions Data'!A:A, 'Tracked Data'!B297, 'Emissions Data'!Z:Z)</f>
        <v>0</v>
      </c>
      <c r="H297" s="45">
        <f>SUMIF('Domicile Data'!A:A, 'Tracked Data'!B297, 'Domicile Data'!E:E)</f>
        <v>0</v>
      </c>
      <c r="I297" s="45">
        <f>SUMIF('Emissions Data'!A:A, 'Tracked Data'!B297, 'Emissions Data'!AH:AH)</f>
        <v>0</v>
      </c>
      <c r="J297" s="45">
        <f>SUMIF('Domicile Data'!A:A, 'Tracked Data'!B297, 'Domicile Data'!F:F)</f>
        <v>0</v>
      </c>
      <c r="K297" s="45">
        <f>SUMIF('Emissions Data'!A:A, 'Tracked Data'!B297, 'Emissions Data'!AP:AP)</f>
        <v>0</v>
      </c>
      <c r="L297" s="45">
        <f>SUMIF('Domicile Data'!A:A, 'Tracked Data'!B297, 'Domicile Data'!G:G)</f>
        <v>0</v>
      </c>
      <c r="M297" s="45">
        <f>SUMIF('Emissions Data'!A:A, 'Tracked Data'!B297, 'Emissions Data'!AX:AX)</f>
        <v>0</v>
      </c>
      <c r="N297" s="45">
        <f>SUMIF('Domicile Data'!A:A, 'Tracked Data'!B297, 'Domicile Data'!H:H)</f>
        <v>0</v>
      </c>
      <c r="O297" s="45">
        <f>SUMIF('Emissions Data'!A:A, 'Tracked Data'!B297, 'Emissions Data'!BF:BF)</f>
        <v>0</v>
      </c>
      <c r="P297" s="45">
        <f>SUMIF('Domicile Data'!A:A, 'Tracked Data'!B297, 'Domicile Data'!I:I)</f>
        <v>0</v>
      </c>
      <c r="Q297" s="45">
        <f>SUMIF('Emissions Data'!A:A, 'Tracked Data'!B297, 'Emissions Data'!BN:BN)</f>
        <v>0</v>
      </c>
      <c r="R297" s="45">
        <f>SUMIF('Domicile Data'!A:A, 'Tracked Data'!B297, 'Domicile Data'!J:J)</f>
        <v>0</v>
      </c>
      <c r="S297" s="45">
        <f>SUMIF('Emissions Data'!A:A, 'Tracked Data'!B297, 'Emissions Data'!BV:BV)</f>
        <v>0</v>
      </c>
      <c r="T297" s="45">
        <f>SUMIF('Domicile Data'!A:A, 'Tracked Data'!B297, 'Domicile Data'!K:K)</f>
        <v>0</v>
      </c>
      <c r="U297" s="30">
        <f>SUMIF('Emissions Data'!A:A, 'Tracked Data'!B297, 'Emissions Data'!CD:CD)</f>
        <v>0</v>
      </c>
      <c r="V297" s="30">
        <f>SUMIF('Domicile Data'!A:A, 'Tracked Data'!B297, 'Domicile Data'!L:L)</f>
        <v>0</v>
      </c>
      <c r="W297" s="30">
        <f>SUMIF('Emissions Data'!A:A, 'Tracked Data'!B297, 'Emissions Data'!CL:CL)</f>
        <v>0</v>
      </c>
      <c r="X297" s="30">
        <f>SUMIF('Domicile Data'!A:A, 'Tracked Data'!B297, 'Domicile Data'!M:M)</f>
        <v>0</v>
      </c>
      <c r="Y297" s="30">
        <f>SUMIF('Emissions Data'!A:A, 'Tracked Data'!B297, 'Emissions Data'!CT:CT)</f>
        <v>0</v>
      </c>
      <c r="Z297" s="30">
        <f>SUMIF('Domicile Data'!A:A, 'Tracked Data'!B297, 'Domicile Data'!N:N)</f>
        <v>0</v>
      </c>
      <c r="AA297" s="30">
        <f>SUMIF('Emissions Data'!A:A, 'Tracked Data'!B297, 'Emissions Data'!DB:DB)</f>
        <v>0</v>
      </c>
      <c r="AB297" s="30">
        <f>SUMIF('Domicile Data'!A:A, 'Tracked Data'!B297, 'Domicile Data'!O:O)</f>
        <v>0</v>
      </c>
      <c r="AC297" s="30">
        <f>SUMIF('Emissions Data'!A:A, 'Tracked Data'!B297, 'Emissions Data'!DJ:DJ)</f>
        <v>0</v>
      </c>
      <c r="AD297" s="30">
        <f>SUMIF('Domicile Data'!A:A, 'Tracked Data'!B297, 'Domicile Data'!P:P)</f>
        <v>0</v>
      </c>
      <c r="AE297" s="30">
        <f>SUMIF('Emissions Data'!A:A, 'Tracked Data'!B297, 'Emissions Data'!DR:DR)</f>
        <v>0</v>
      </c>
      <c r="AF297" s="30">
        <f>SUMIF('Domicile Data'!A:A, 'Tracked Data'!B297, 'Domicile Data'!Q:Q)</f>
        <v>0</v>
      </c>
    </row>
    <row r="298" spans="2:32" x14ac:dyDescent="0.25">
      <c r="B298" t="s">
        <v>271</v>
      </c>
      <c r="C298" s="45">
        <f>SUMIF('Emissions Data'!A:A, 'Tracked Data'!B298, 'Emissions Data'!J:J)</f>
        <v>0</v>
      </c>
      <c r="D298" s="45">
        <f>SUMIF('Domicile Data'!A:A, 'Tracked Data'!B298, 'Domicile Data'!C:C)</f>
        <v>0</v>
      </c>
      <c r="E298" s="45">
        <f>SUMIF('Emissions Data'!A:A, 'Tracked Data'!B298, 'Emissions Data'!R:R)</f>
        <v>0</v>
      </c>
      <c r="F298" s="45">
        <f>SUMIF('Domicile Data'!A:A, 'Tracked Data'!B298, 'Domicile Data'!D:D)</f>
        <v>0</v>
      </c>
      <c r="G298" s="45">
        <f>SUMIF('Emissions Data'!A:A, 'Tracked Data'!B298, 'Emissions Data'!Z:Z)</f>
        <v>0</v>
      </c>
      <c r="H298" s="45">
        <f>SUMIF('Domicile Data'!A:A, 'Tracked Data'!B298, 'Domicile Data'!E:E)</f>
        <v>0</v>
      </c>
      <c r="I298" s="45">
        <f>SUMIF('Emissions Data'!A:A, 'Tracked Data'!B298, 'Emissions Data'!AH:AH)</f>
        <v>0</v>
      </c>
      <c r="J298" s="45">
        <f>SUMIF('Domicile Data'!A:A, 'Tracked Data'!B298, 'Domicile Data'!F:F)</f>
        <v>0</v>
      </c>
      <c r="K298" s="45">
        <f>SUMIF('Emissions Data'!A:A, 'Tracked Data'!B298, 'Emissions Data'!AP:AP)</f>
        <v>0</v>
      </c>
      <c r="L298" s="45">
        <f>SUMIF('Domicile Data'!A:A, 'Tracked Data'!B298, 'Domicile Data'!G:G)</f>
        <v>0</v>
      </c>
      <c r="M298" s="45">
        <f>SUMIF('Emissions Data'!A:A, 'Tracked Data'!B298, 'Emissions Data'!AX:AX)</f>
        <v>0</v>
      </c>
      <c r="N298" s="45">
        <f>SUMIF('Domicile Data'!A:A, 'Tracked Data'!B298, 'Domicile Data'!H:H)</f>
        <v>0</v>
      </c>
      <c r="O298" s="45">
        <f>SUMIF('Emissions Data'!A:A, 'Tracked Data'!B298, 'Emissions Data'!BF:BF)</f>
        <v>5.0189739660000017</v>
      </c>
      <c r="P298" s="45">
        <f>SUMIF('Domicile Data'!A:A, 'Tracked Data'!B298, 'Domicile Data'!I:I)</f>
        <v>1</v>
      </c>
      <c r="Q298" s="45">
        <f>SUMIF('Emissions Data'!A:A, 'Tracked Data'!B298, 'Emissions Data'!BN:BN)</f>
        <v>0</v>
      </c>
      <c r="R298" s="45">
        <f>SUMIF('Domicile Data'!A:A, 'Tracked Data'!B298, 'Domicile Data'!J:J)</f>
        <v>0</v>
      </c>
      <c r="S298" s="45">
        <f>SUMIF('Emissions Data'!A:A, 'Tracked Data'!B298, 'Emissions Data'!BV:BV)</f>
        <v>0</v>
      </c>
      <c r="T298" s="45">
        <f>SUMIF('Domicile Data'!A:A, 'Tracked Data'!B298, 'Domicile Data'!K:K)</f>
        <v>0</v>
      </c>
      <c r="U298" s="30">
        <f>SUMIF('Emissions Data'!A:A, 'Tracked Data'!B298, 'Emissions Data'!CD:CD)</f>
        <v>0</v>
      </c>
      <c r="V298" s="30">
        <f>SUMIF('Domicile Data'!A:A, 'Tracked Data'!B298, 'Domicile Data'!L:L)</f>
        <v>0</v>
      </c>
      <c r="W298" s="30">
        <f>SUMIF('Emissions Data'!A:A, 'Tracked Data'!B298, 'Emissions Data'!CL:CL)</f>
        <v>0</v>
      </c>
      <c r="X298" s="30">
        <f>SUMIF('Domicile Data'!A:A, 'Tracked Data'!B298, 'Domicile Data'!M:M)</f>
        <v>0</v>
      </c>
      <c r="Y298" s="30">
        <f>SUMIF('Emissions Data'!A:A, 'Tracked Data'!B298, 'Emissions Data'!CT:CT)</f>
        <v>0</v>
      </c>
      <c r="Z298" s="30">
        <f>SUMIF('Domicile Data'!A:A, 'Tracked Data'!B298, 'Domicile Data'!N:N)</f>
        <v>0</v>
      </c>
      <c r="AA298" s="30">
        <f>SUMIF('Emissions Data'!A:A, 'Tracked Data'!B298, 'Emissions Data'!DB:DB)</f>
        <v>0</v>
      </c>
      <c r="AB298" s="30">
        <f>SUMIF('Domicile Data'!A:A, 'Tracked Data'!B298, 'Domicile Data'!O:O)</f>
        <v>0</v>
      </c>
      <c r="AC298" s="30">
        <f>SUMIF('Emissions Data'!A:A, 'Tracked Data'!B298, 'Emissions Data'!DJ:DJ)</f>
        <v>0</v>
      </c>
      <c r="AD298" s="30">
        <f>SUMIF('Domicile Data'!A:A, 'Tracked Data'!B298, 'Domicile Data'!P:P)</f>
        <v>0</v>
      </c>
      <c r="AE298" s="30">
        <f>SUMIF('Emissions Data'!A:A, 'Tracked Data'!B298, 'Emissions Data'!DR:DR)</f>
        <v>0</v>
      </c>
      <c r="AF298" s="30">
        <f>SUMIF('Domicile Data'!A:A, 'Tracked Data'!B298, 'Domicile Data'!Q:Q)</f>
        <v>0</v>
      </c>
    </row>
    <row r="299" spans="2:32" x14ac:dyDescent="0.25">
      <c r="B299" t="s">
        <v>272</v>
      </c>
      <c r="C299" s="45">
        <f>SUMIF('Emissions Data'!A:A, 'Tracked Data'!B299, 'Emissions Data'!J:J)</f>
        <v>0</v>
      </c>
      <c r="D299" s="45">
        <f>SUMIF('Domicile Data'!A:A, 'Tracked Data'!B299, 'Domicile Data'!C:C)</f>
        <v>0</v>
      </c>
      <c r="E299" s="45">
        <f>SUMIF('Emissions Data'!A:A, 'Tracked Data'!B299, 'Emissions Data'!R:R)</f>
        <v>0</v>
      </c>
      <c r="F299" s="45">
        <f>SUMIF('Domicile Data'!A:A, 'Tracked Data'!B299, 'Domicile Data'!D:D)</f>
        <v>0</v>
      </c>
      <c r="G299" s="45">
        <f>SUMIF('Emissions Data'!A:A, 'Tracked Data'!B299, 'Emissions Data'!Z:Z)</f>
        <v>0</v>
      </c>
      <c r="H299" s="45">
        <f>SUMIF('Domicile Data'!A:A, 'Tracked Data'!B299, 'Domicile Data'!E:E)</f>
        <v>0</v>
      </c>
      <c r="I299" s="45">
        <f>SUMIF('Emissions Data'!A:A, 'Tracked Data'!B299, 'Emissions Data'!AH:AH)</f>
        <v>0</v>
      </c>
      <c r="J299" s="45">
        <f>SUMIF('Domicile Data'!A:A, 'Tracked Data'!B299, 'Domicile Data'!F:F)</f>
        <v>0</v>
      </c>
      <c r="K299" s="45">
        <f>SUMIF('Emissions Data'!A:A, 'Tracked Data'!B299, 'Emissions Data'!AP:AP)</f>
        <v>0</v>
      </c>
      <c r="L299" s="45">
        <f>SUMIF('Domicile Data'!A:A, 'Tracked Data'!B299, 'Domicile Data'!G:G)</f>
        <v>0</v>
      </c>
      <c r="M299" s="45">
        <f>SUMIF('Emissions Data'!A:A, 'Tracked Data'!B299, 'Emissions Data'!AX:AX)</f>
        <v>0</v>
      </c>
      <c r="N299" s="45">
        <f>SUMIF('Domicile Data'!A:A, 'Tracked Data'!B299, 'Domicile Data'!H:H)</f>
        <v>0</v>
      </c>
      <c r="O299" s="45">
        <f>SUMIF('Emissions Data'!A:A, 'Tracked Data'!B299, 'Emissions Data'!BF:BF)</f>
        <v>0</v>
      </c>
      <c r="P299" s="45">
        <f>SUMIF('Domicile Data'!A:A, 'Tracked Data'!B299, 'Domicile Data'!I:I)</f>
        <v>0</v>
      </c>
      <c r="Q299" s="45">
        <f>SUMIF('Emissions Data'!A:A, 'Tracked Data'!B299, 'Emissions Data'!BN:BN)</f>
        <v>0</v>
      </c>
      <c r="R299" s="45">
        <f>SUMIF('Domicile Data'!A:A, 'Tracked Data'!B299, 'Domicile Data'!J:J)</f>
        <v>0</v>
      </c>
      <c r="S299" s="45">
        <f>SUMIF('Emissions Data'!A:A, 'Tracked Data'!B299, 'Emissions Data'!BV:BV)</f>
        <v>0</v>
      </c>
      <c r="T299" s="45">
        <f>SUMIF('Domicile Data'!A:A, 'Tracked Data'!B299, 'Domicile Data'!K:K)</f>
        <v>0</v>
      </c>
      <c r="U299" s="30">
        <f>SUMIF('Emissions Data'!A:A, 'Tracked Data'!B299, 'Emissions Data'!CD:CD)</f>
        <v>0</v>
      </c>
      <c r="V299" s="30">
        <f>SUMIF('Domicile Data'!A:A, 'Tracked Data'!B299, 'Domicile Data'!L:L)</f>
        <v>0</v>
      </c>
      <c r="W299" s="30">
        <f>SUMIF('Emissions Data'!A:A, 'Tracked Data'!B299, 'Emissions Data'!CL:CL)</f>
        <v>0</v>
      </c>
      <c r="X299" s="30">
        <f>SUMIF('Domicile Data'!A:A, 'Tracked Data'!B299, 'Domicile Data'!M:M)</f>
        <v>0</v>
      </c>
      <c r="Y299" s="30">
        <f>SUMIF('Emissions Data'!A:A, 'Tracked Data'!B299, 'Emissions Data'!CT:CT)</f>
        <v>0</v>
      </c>
      <c r="Z299" s="30">
        <f>SUMIF('Domicile Data'!A:A, 'Tracked Data'!B299, 'Domicile Data'!N:N)</f>
        <v>0</v>
      </c>
      <c r="AA299" s="30">
        <f>SUMIF('Emissions Data'!A:A, 'Tracked Data'!B299, 'Emissions Data'!DB:DB)</f>
        <v>0</v>
      </c>
      <c r="AB299" s="30">
        <f>SUMIF('Domicile Data'!A:A, 'Tracked Data'!B299, 'Domicile Data'!O:O)</f>
        <v>0</v>
      </c>
      <c r="AC299" s="30">
        <f>SUMIF('Emissions Data'!A:A, 'Tracked Data'!B299, 'Emissions Data'!DJ:DJ)</f>
        <v>0</v>
      </c>
      <c r="AD299" s="30">
        <f>SUMIF('Domicile Data'!A:A, 'Tracked Data'!B299, 'Domicile Data'!P:P)</f>
        <v>0</v>
      </c>
      <c r="AE299" s="30">
        <f>SUMIF('Emissions Data'!A:A, 'Tracked Data'!B299, 'Emissions Data'!DR:DR)</f>
        <v>0</v>
      </c>
      <c r="AF299" s="30">
        <f>SUMIF('Domicile Data'!A:A, 'Tracked Data'!B299, 'Domicile Data'!Q:Q)</f>
        <v>0</v>
      </c>
    </row>
    <row r="300" spans="2:32" x14ac:dyDescent="0.25">
      <c r="B300" t="s">
        <v>273</v>
      </c>
      <c r="C300" s="45">
        <f>SUMIF('Emissions Data'!A:A, 'Tracked Data'!B300, 'Emissions Data'!J:J)</f>
        <v>0</v>
      </c>
      <c r="D300" s="45">
        <f>SUMIF('Domicile Data'!A:A, 'Tracked Data'!B300, 'Domicile Data'!C:C)</f>
        <v>0</v>
      </c>
      <c r="E300" s="45">
        <f>SUMIF('Emissions Data'!A:A, 'Tracked Data'!B300, 'Emissions Data'!R:R)</f>
        <v>0</v>
      </c>
      <c r="F300" s="45">
        <f>SUMIF('Domicile Data'!A:A, 'Tracked Data'!B300, 'Domicile Data'!D:D)</f>
        <v>0</v>
      </c>
      <c r="G300" s="45">
        <f>SUMIF('Emissions Data'!A:A, 'Tracked Data'!B300, 'Emissions Data'!Z:Z)</f>
        <v>0</v>
      </c>
      <c r="H300" s="45">
        <f>SUMIF('Domicile Data'!A:A, 'Tracked Data'!B300, 'Domicile Data'!E:E)</f>
        <v>0</v>
      </c>
      <c r="I300" s="45">
        <f>SUMIF('Emissions Data'!A:A, 'Tracked Data'!B300, 'Emissions Data'!AH:AH)</f>
        <v>0</v>
      </c>
      <c r="J300" s="45">
        <f>SUMIF('Domicile Data'!A:A, 'Tracked Data'!B300, 'Domicile Data'!F:F)</f>
        <v>0</v>
      </c>
      <c r="K300" s="45">
        <f>SUMIF('Emissions Data'!A:A, 'Tracked Data'!B300, 'Emissions Data'!AP:AP)</f>
        <v>0</v>
      </c>
      <c r="L300" s="45">
        <f>SUMIF('Domicile Data'!A:A, 'Tracked Data'!B300, 'Domicile Data'!G:G)</f>
        <v>0</v>
      </c>
      <c r="M300" s="45">
        <f>SUMIF('Emissions Data'!A:A, 'Tracked Data'!B300, 'Emissions Data'!AX:AX)</f>
        <v>0</v>
      </c>
      <c r="N300" s="45">
        <f>SUMIF('Domicile Data'!A:A, 'Tracked Data'!B300, 'Domicile Data'!H:H)</f>
        <v>0</v>
      </c>
      <c r="O300" s="45">
        <f>SUMIF('Emissions Data'!A:A, 'Tracked Data'!B300, 'Emissions Data'!BF:BF)</f>
        <v>0</v>
      </c>
      <c r="P300" s="45">
        <f>SUMIF('Domicile Data'!A:A, 'Tracked Data'!B300, 'Domicile Data'!I:I)</f>
        <v>0</v>
      </c>
      <c r="Q300" s="45">
        <f>SUMIF('Emissions Data'!A:A, 'Tracked Data'!B300, 'Emissions Data'!BN:BN)</f>
        <v>0</v>
      </c>
      <c r="R300" s="45">
        <f>SUMIF('Domicile Data'!A:A, 'Tracked Data'!B300, 'Domicile Data'!J:J)</f>
        <v>0</v>
      </c>
      <c r="S300" s="45">
        <f>SUMIF('Emissions Data'!A:A, 'Tracked Data'!B300, 'Emissions Data'!BV:BV)</f>
        <v>0</v>
      </c>
      <c r="T300" s="45">
        <f>SUMIF('Domicile Data'!A:A, 'Tracked Data'!B300, 'Domicile Data'!K:K)</f>
        <v>0</v>
      </c>
      <c r="U300" s="30">
        <f>SUMIF('Emissions Data'!A:A, 'Tracked Data'!B300, 'Emissions Data'!CD:CD)</f>
        <v>0</v>
      </c>
      <c r="V300" s="30">
        <f>SUMIF('Domicile Data'!A:A, 'Tracked Data'!B300, 'Domicile Data'!L:L)</f>
        <v>0</v>
      </c>
      <c r="W300" s="30">
        <f>SUMIF('Emissions Data'!A:A, 'Tracked Data'!B300, 'Emissions Data'!CL:CL)</f>
        <v>0</v>
      </c>
      <c r="X300" s="30">
        <f>SUMIF('Domicile Data'!A:A, 'Tracked Data'!B300, 'Domicile Data'!M:M)</f>
        <v>0</v>
      </c>
      <c r="Y300" s="30">
        <f>SUMIF('Emissions Data'!A:A, 'Tracked Data'!B300, 'Emissions Data'!CT:CT)</f>
        <v>0</v>
      </c>
      <c r="Z300" s="30">
        <f>SUMIF('Domicile Data'!A:A, 'Tracked Data'!B300, 'Domicile Data'!N:N)</f>
        <v>0</v>
      </c>
      <c r="AA300" s="30">
        <f>SUMIF('Emissions Data'!A:A, 'Tracked Data'!B300, 'Emissions Data'!DB:DB)</f>
        <v>0</v>
      </c>
      <c r="AB300" s="30">
        <f>SUMIF('Domicile Data'!A:A, 'Tracked Data'!B300, 'Domicile Data'!O:O)</f>
        <v>0</v>
      </c>
      <c r="AC300" s="30">
        <f>SUMIF('Emissions Data'!A:A, 'Tracked Data'!B300, 'Emissions Data'!DJ:DJ)</f>
        <v>0</v>
      </c>
      <c r="AD300" s="30">
        <f>SUMIF('Domicile Data'!A:A, 'Tracked Data'!B300, 'Domicile Data'!P:P)</f>
        <v>0</v>
      </c>
      <c r="AE300" s="30">
        <f>SUMIF('Emissions Data'!A:A, 'Tracked Data'!B300, 'Emissions Data'!DR:DR)</f>
        <v>0</v>
      </c>
      <c r="AF300" s="30">
        <f>SUMIF('Domicile Data'!A:A, 'Tracked Data'!B300, 'Domicile Data'!Q:Q)</f>
        <v>0</v>
      </c>
    </row>
    <row r="301" spans="2:32" x14ac:dyDescent="0.25">
      <c r="B301" t="s">
        <v>274</v>
      </c>
      <c r="C301" s="45">
        <f>SUMIF('Emissions Data'!A:A, 'Tracked Data'!B301, 'Emissions Data'!J:J)</f>
        <v>0</v>
      </c>
      <c r="D301" s="45">
        <f>SUMIF('Domicile Data'!A:A, 'Tracked Data'!B301, 'Domicile Data'!C:C)</f>
        <v>0</v>
      </c>
      <c r="E301" s="45">
        <f>SUMIF('Emissions Data'!A:A, 'Tracked Data'!B301, 'Emissions Data'!R:R)</f>
        <v>0</v>
      </c>
      <c r="F301" s="45">
        <f>SUMIF('Domicile Data'!A:A, 'Tracked Data'!B301, 'Domicile Data'!D:D)</f>
        <v>0</v>
      </c>
      <c r="G301" s="45">
        <f>SUMIF('Emissions Data'!A:A, 'Tracked Data'!B301, 'Emissions Data'!Z:Z)</f>
        <v>0</v>
      </c>
      <c r="H301" s="45">
        <f>SUMIF('Domicile Data'!A:A, 'Tracked Data'!B301, 'Domicile Data'!E:E)</f>
        <v>0</v>
      </c>
      <c r="I301" s="45">
        <f>SUMIF('Emissions Data'!A:A, 'Tracked Data'!B301, 'Emissions Data'!AH:AH)</f>
        <v>0</v>
      </c>
      <c r="J301" s="45">
        <f>SUMIF('Domicile Data'!A:A, 'Tracked Data'!B301, 'Domicile Data'!F:F)</f>
        <v>0</v>
      </c>
      <c r="K301" s="45">
        <f>SUMIF('Emissions Data'!A:A, 'Tracked Data'!B301, 'Emissions Data'!AP:AP)</f>
        <v>0</v>
      </c>
      <c r="L301" s="45">
        <f>SUMIF('Domicile Data'!A:A, 'Tracked Data'!B301, 'Domicile Data'!G:G)</f>
        <v>0</v>
      </c>
      <c r="M301" s="45">
        <f>SUMIF('Emissions Data'!A:A, 'Tracked Data'!B301, 'Emissions Data'!AX:AX)</f>
        <v>0</v>
      </c>
      <c r="N301" s="45">
        <f>SUMIF('Domicile Data'!A:A, 'Tracked Data'!B301, 'Domicile Data'!H:H)</f>
        <v>0</v>
      </c>
      <c r="O301" s="45">
        <f>SUMIF('Emissions Data'!A:A, 'Tracked Data'!B301, 'Emissions Data'!BF:BF)</f>
        <v>0</v>
      </c>
      <c r="P301" s="45">
        <f>SUMIF('Domicile Data'!A:A, 'Tracked Data'!B301, 'Domicile Data'!I:I)</f>
        <v>0</v>
      </c>
      <c r="Q301" s="45">
        <f>SUMIF('Emissions Data'!A:A, 'Tracked Data'!B301, 'Emissions Data'!BN:BN)</f>
        <v>0</v>
      </c>
      <c r="R301" s="45">
        <f>SUMIF('Domicile Data'!A:A, 'Tracked Data'!B301, 'Domicile Data'!J:J)</f>
        <v>0</v>
      </c>
      <c r="S301" s="45">
        <f>SUMIF('Emissions Data'!A:A, 'Tracked Data'!B301, 'Emissions Data'!BV:BV)</f>
        <v>0</v>
      </c>
      <c r="T301" s="45">
        <f>SUMIF('Domicile Data'!A:A, 'Tracked Data'!B301, 'Domicile Data'!K:K)</f>
        <v>0</v>
      </c>
      <c r="U301" s="30">
        <f>SUMIF('Emissions Data'!A:A, 'Tracked Data'!B301, 'Emissions Data'!CD:CD)</f>
        <v>0</v>
      </c>
      <c r="V301" s="30">
        <f>SUMIF('Domicile Data'!A:A, 'Tracked Data'!B301, 'Domicile Data'!L:L)</f>
        <v>0</v>
      </c>
      <c r="W301" s="30">
        <f>SUMIF('Emissions Data'!A:A, 'Tracked Data'!B301, 'Emissions Data'!CL:CL)</f>
        <v>0</v>
      </c>
      <c r="X301" s="30">
        <f>SUMIF('Domicile Data'!A:A, 'Tracked Data'!B301, 'Domicile Data'!M:M)</f>
        <v>0</v>
      </c>
      <c r="Y301" s="30">
        <f>SUMIF('Emissions Data'!A:A, 'Tracked Data'!B301, 'Emissions Data'!CT:CT)</f>
        <v>0</v>
      </c>
      <c r="Z301" s="30">
        <f>SUMIF('Domicile Data'!A:A, 'Tracked Data'!B301, 'Domicile Data'!N:N)</f>
        <v>0</v>
      </c>
      <c r="AA301" s="30">
        <f>SUMIF('Emissions Data'!A:A, 'Tracked Data'!B301, 'Emissions Data'!DB:DB)</f>
        <v>0</v>
      </c>
      <c r="AB301" s="30">
        <f>SUMIF('Domicile Data'!A:A, 'Tracked Data'!B301, 'Domicile Data'!O:O)</f>
        <v>0</v>
      </c>
      <c r="AC301" s="30">
        <f>SUMIF('Emissions Data'!A:A, 'Tracked Data'!B301, 'Emissions Data'!DJ:DJ)</f>
        <v>0</v>
      </c>
      <c r="AD301" s="30">
        <f>SUMIF('Domicile Data'!A:A, 'Tracked Data'!B301, 'Domicile Data'!P:P)</f>
        <v>0</v>
      </c>
      <c r="AE301" s="30">
        <f>SUMIF('Emissions Data'!A:A, 'Tracked Data'!B301, 'Emissions Data'!DR:DR)</f>
        <v>0</v>
      </c>
      <c r="AF301" s="30">
        <f>SUMIF('Domicile Data'!A:A, 'Tracked Data'!B301, 'Domicile Data'!Q:Q)</f>
        <v>0</v>
      </c>
    </row>
    <row r="302" spans="2:32" x14ac:dyDescent="0.25">
      <c r="B302" t="s">
        <v>275</v>
      </c>
      <c r="C302" s="45">
        <f>SUMIF('Emissions Data'!A:A, 'Tracked Data'!B302, 'Emissions Data'!J:J)</f>
        <v>0</v>
      </c>
      <c r="D302" s="45">
        <f>SUMIF('Domicile Data'!A:A, 'Tracked Data'!B302, 'Domicile Data'!C:C)</f>
        <v>0</v>
      </c>
      <c r="E302" s="45">
        <f>SUMIF('Emissions Data'!A:A, 'Tracked Data'!B302, 'Emissions Data'!R:R)</f>
        <v>0</v>
      </c>
      <c r="F302" s="45">
        <f>SUMIF('Domicile Data'!A:A, 'Tracked Data'!B302, 'Domicile Data'!D:D)</f>
        <v>0</v>
      </c>
      <c r="G302" s="45">
        <f>SUMIF('Emissions Data'!A:A, 'Tracked Data'!B302, 'Emissions Data'!Z:Z)</f>
        <v>0</v>
      </c>
      <c r="H302" s="45">
        <f>SUMIF('Domicile Data'!A:A, 'Tracked Data'!B302, 'Domicile Data'!E:E)</f>
        <v>0</v>
      </c>
      <c r="I302" s="45">
        <f>SUMIF('Emissions Data'!A:A, 'Tracked Data'!B302, 'Emissions Data'!AH:AH)</f>
        <v>0</v>
      </c>
      <c r="J302" s="45">
        <f>SUMIF('Domicile Data'!A:A, 'Tracked Data'!B302, 'Domicile Data'!F:F)</f>
        <v>0</v>
      </c>
      <c r="K302" s="45">
        <f>SUMIF('Emissions Data'!A:A, 'Tracked Data'!B302, 'Emissions Data'!AP:AP)</f>
        <v>0</v>
      </c>
      <c r="L302" s="45">
        <f>SUMIF('Domicile Data'!A:A, 'Tracked Data'!B302, 'Domicile Data'!G:G)</f>
        <v>0</v>
      </c>
      <c r="M302" s="45">
        <f>SUMIF('Emissions Data'!A:A, 'Tracked Data'!B302, 'Emissions Data'!AX:AX)</f>
        <v>0</v>
      </c>
      <c r="N302" s="45">
        <f>SUMIF('Domicile Data'!A:A, 'Tracked Data'!B302, 'Domicile Data'!H:H)</f>
        <v>0</v>
      </c>
      <c r="O302" s="45">
        <f>SUMIF('Emissions Data'!A:A, 'Tracked Data'!B302, 'Emissions Data'!BF:BF)</f>
        <v>0</v>
      </c>
      <c r="P302" s="45">
        <f>SUMIF('Domicile Data'!A:A, 'Tracked Data'!B302, 'Domicile Data'!I:I)</f>
        <v>0</v>
      </c>
      <c r="Q302" s="45">
        <f>SUMIF('Emissions Data'!A:A, 'Tracked Data'!B302, 'Emissions Data'!BN:BN)</f>
        <v>0</v>
      </c>
      <c r="R302" s="45">
        <f>SUMIF('Domicile Data'!A:A, 'Tracked Data'!B302, 'Domicile Data'!J:J)</f>
        <v>0</v>
      </c>
      <c r="S302" s="45">
        <f>SUMIF('Emissions Data'!A:A, 'Tracked Data'!B302, 'Emissions Data'!BV:BV)</f>
        <v>0</v>
      </c>
      <c r="T302" s="45">
        <f>SUMIF('Domicile Data'!A:A, 'Tracked Data'!B302, 'Domicile Data'!K:K)</f>
        <v>0</v>
      </c>
      <c r="U302" s="30">
        <f>SUMIF('Emissions Data'!A:A, 'Tracked Data'!B302, 'Emissions Data'!CD:CD)</f>
        <v>0</v>
      </c>
      <c r="V302" s="30">
        <f>SUMIF('Domicile Data'!A:A, 'Tracked Data'!B302, 'Domicile Data'!L:L)</f>
        <v>0</v>
      </c>
      <c r="W302" s="30">
        <f>SUMIF('Emissions Data'!A:A, 'Tracked Data'!B302, 'Emissions Data'!CL:CL)</f>
        <v>0</v>
      </c>
      <c r="X302" s="30">
        <f>SUMIF('Domicile Data'!A:A, 'Tracked Data'!B302, 'Domicile Data'!M:M)</f>
        <v>0</v>
      </c>
      <c r="Y302" s="30">
        <f>SUMIF('Emissions Data'!A:A, 'Tracked Data'!B302, 'Emissions Data'!CT:CT)</f>
        <v>0</v>
      </c>
      <c r="Z302" s="30">
        <f>SUMIF('Domicile Data'!A:A, 'Tracked Data'!B302, 'Domicile Data'!N:N)</f>
        <v>0</v>
      </c>
      <c r="AA302" s="30">
        <f>SUMIF('Emissions Data'!A:A, 'Tracked Data'!B302, 'Emissions Data'!DB:DB)</f>
        <v>0</v>
      </c>
      <c r="AB302" s="30">
        <f>SUMIF('Domicile Data'!A:A, 'Tracked Data'!B302, 'Domicile Data'!O:O)</f>
        <v>0</v>
      </c>
      <c r="AC302" s="30">
        <f>SUMIF('Emissions Data'!A:A, 'Tracked Data'!B302, 'Emissions Data'!DJ:DJ)</f>
        <v>0</v>
      </c>
      <c r="AD302" s="30">
        <f>SUMIF('Domicile Data'!A:A, 'Tracked Data'!B302, 'Domicile Data'!P:P)</f>
        <v>0</v>
      </c>
      <c r="AE302" s="30">
        <f>SUMIF('Emissions Data'!A:A, 'Tracked Data'!B302, 'Emissions Data'!DR:DR)</f>
        <v>0</v>
      </c>
      <c r="AF302" s="30">
        <f>SUMIF('Domicile Data'!A:A, 'Tracked Data'!B302, 'Domicile Data'!Q:Q)</f>
        <v>0</v>
      </c>
    </row>
    <row r="303" spans="2:32" x14ac:dyDescent="0.25">
      <c r="B303" t="s">
        <v>276</v>
      </c>
      <c r="C303" s="45">
        <f>SUMIF('Emissions Data'!A:A, 'Tracked Data'!B303, 'Emissions Data'!J:J)</f>
        <v>0</v>
      </c>
      <c r="D303" s="45">
        <f>SUMIF('Domicile Data'!A:A, 'Tracked Data'!B303, 'Domicile Data'!C:C)</f>
        <v>0</v>
      </c>
      <c r="E303" s="45">
        <f>SUMIF('Emissions Data'!A:A, 'Tracked Data'!B303, 'Emissions Data'!R:R)</f>
        <v>5.2027623752000007</v>
      </c>
      <c r="F303" s="45">
        <f>SUMIF('Domicile Data'!A:A, 'Tracked Data'!B303, 'Domicile Data'!D:D)</f>
        <v>1</v>
      </c>
      <c r="G303" s="45">
        <f>SUMIF('Emissions Data'!A:A, 'Tracked Data'!B303, 'Emissions Data'!Z:Z)</f>
        <v>0</v>
      </c>
      <c r="H303" s="45">
        <f>SUMIF('Domicile Data'!A:A, 'Tracked Data'!B303, 'Domicile Data'!E:E)</f>
        <v>0</v>
      </c>
      <c r="I303" s="45">
        <f>SUMIF('Emissions Data'!A:A, 'Tracked Data'!B303, 'Emissions Data'!AH:AH)</f>
        <v>0</v>
      </c>
      <c r="J303" s="45">
        <f>SUMIF('Domicile Data'!A:A, 'Tracked Data'!B303, 'Domicile Data'!F:F)</f>
        <v>0</v>
      </c>
      <c r="K303" s="45">
        <f>SUMIF('Emissions Data'!A:A, 'Tracked Data'!B303, 'Emissions Data'!AP:AP)</f>
        <v>0</v>
      </c>
      <c r="L303" s="45">
        <f>SUMIF('Domicile Data'!A:A, 'Tracked Data'!B303, 'Domicile Data'!G:G)</f>
        <v>0</v>
      </c>
      <c r="M303" s="45">
        <f>SUMIF('Emissions Data'!A:A, 'Tracked Data'!B303, 'Emissions Data'!AX:AX)</f>
        <v>0</v>
      </c>
      <c r="N303" s="45">
        <f>SUMIF('Domicile Data'!A:A, 'Tracked Data'!B303, 'Domicile Data'!H:H)</f>
        <v>0</v>
      </c>
      <c r="O303" s="45">
        <f>SUMIF('Emissions Data'!A:A, 'Tracked Data'!B303, 'Emissions Data'!BF:BF)</f>
        <v>0</v>
      </c>
      <c r="P303" s="45">
        <f>SUMIF('Domicile Data'!A:A, 'Tracked Data'!B303, 'Domicile Data'!I:I)</f>
        <v>0</v>
      </c>
      <c r="Q303" s="45">
        <f>SUMIF('Emissions Data'!A:A, 'Tracked Data'!B303, 'Emissions Data'!BN:BN)</f>
        <v>0</v>
      </c>
      <c r="R303" s="45">
        <f>SUMIF('Domicile Data'!A:A, 'Tracked Data'!B303, 'Domicile Data'!J:J)</f>
        <v>0</v>
      </c>
      <c r="S303" s="45">
        <f>SUMIF('Emissions Data'!A:A, 'Tracked Data'!B303, 'Emissions Data'!BV:BV)</f>
        <v>0</v>
      </c>
      <c r="T303" s="45">
        <f>SUMIF('Domicile Data'!A:A, 'Tracked Data'!B303, 'Domicile Data'!K:K)</f>
        <v>0</v>
      </c>
      <c r="U303" s="30">
        <f>SUMIF('Emissions Data'!A:A, 'Tracked Data'!B303, 'Emissions Data'!CD:CD)</f>
        <v>0</v>
      </c>
      <c r="V303" s="30">
        <f>SUMIF('Domicile Data'!A:A, 'Tracked Data'!B303, 'Domicile Data'!L:L)</f>
        <v>0</v>
      </c>
      <c r="W303" s="30">
        <f>SUMIF('Emissions Data'!A:A, 'Tracked Data'!B303, 'Emissions Data'!CL:CL)</f>
        <v>0</v>
      </c>
      <c r="X303" s="30">
        <f>SUMIF('Domicile Data'!A:A, 'Tracked Data'!B303, 'Domicile Data'!M:M)</f>
        <v>0</v>
      </c>
      <c r="Y303" s="30">
        <f>SUMIF('Emissions Data'!A:A, 'Tracked Data'!B303, 'Emissions Data'!CT:CT)</f>
        <v>0</v>
      </c>
      <c r="Z303" s="30">
        <f>SUMIF('Domicile Data'!A:A, 'Tracked Data'!B303, 'Domicile Data'!N:N)</f>
        <v>0</v>
      </c>
      <c r="AA303" s="30">
        <f>SUMIF('Emissions Data'!A:A, 'Tracked Data'!B303, 'Emissions Data'!DB:DB)</f>
        <v>0</v>
      </c>
      <c r="AB303" s="30">
        <f>SUMIF('Domicile Data'!A:A, 'Tracked Data'!B303, 'Domicile Data'!O:O)</f>
        <v>0</v>
      </c>
      <c r="AC303" s="30">
        <f>SUMIF('Emissions Data'!A:A, 'Tracked Data'!B303, 'Emissions Data'!DJ:DJ)</f>
        <v>0</v>
      </c>
      <c r="AD303" s="30">
        <f>SUMIF('Domicile Data'!A:A, 'Tracked Data'!B303, 'Domicile Data'!P:P)</f>
        <v>0</v>
      </c>
      <c r="AE303" s="30">
        <f>SUMIF('Emissions Data'!A:A, 'Tracked Data'!B303, 'Emissions Data'!DR:DR)</f>
        <v>0</v>
      </c>
      <c r="AF303" s="30">
        <f>SUMIF('Domicile Data'!A:A, 'Tracked Data'!B303, 'Domicile Data'!Q:Q)</f>
        <v>0</v>
      </c>
    </row>
    <row r="304" spans="2:32" x14ac:dyDescent="0.25">
      <c r="B304" t="s">
        <v>277</v>
      </c>
      <c r="C304" s="45">
        <f>SUMIF('Emissions Data'!A:A, 'Tracked Data'!B304, 'Emissions Data'!J:J)</f>
        <v>22.849418736000004</v>
      </c>
      <c r="D304" s="45">
        <f>SUMIF('Domicile Data'!A:A, 'Tracked Data'!B304, 'Domicile Data'!C:C)</f>
        <v>4</v>
      </c>
      <c r="E304" s="45">
        <f>SUMIF('Emissions Data'!A:A, 'Tracked Data'!B304, 'Emissions Data'!R:R)</f>
        <v>11.767964364000003</v>
      </c>
      <c r="F304" s="45">
        <f>SUMIF('Domicile Data'!A:A, 'Tracked Data'!B304, 'Domicile Data'!D:D)</f>
        <v>2</v>
      </c>
      <c r="G304" s="45">
        <f>SUMIF('Emissions Data'!A:A, 'Tracked Data'!B304, 'Emissions Data'!Z:Z)</f>
        <v>6.3354286620000009</v>
      </c>
      <c r="H304" s="45">
        <f>SUMIF('Domicile Data'!A:A, 'Tracked Data'!B304, 'Domicile Data'!E:E)</f>
        <v>1</v>
      </c>
      <c r="I304" s="45">
        <f>SUMIF('Emissions Data'!A:A, 'Tracked Data'!B304, 'Emissions Data'!AH:AH)</f>
        <v>5.8302756180000008</v>
      </c>
      <c r="J304" s="45">
        <f>SUMIF('Domicile Data'!A:A, 'Tracked Data'!B304, 'Domicile Data'!F:F)</f>
        <v>1</v>
      </c>
      <c r="K304" s="45">
        <f>SUMIF('Emissions Data'!A:A, 'Tracked Data'!B304, 'Emissions Data'!AP:AP)</f>
        <v>5.6878364700000006</v>
      </c>
      <c r="L304" s="45">
        <f>SUMIF('Domicile Data'!A:A, 'Tracked Data'!B304, 'Domicile Data'!G:G)</f>
        <v>1</v>
      </c>
      <c r="M304" s="45">
        <f>SUMIF('Emissions Data'!A:A, 'Tracked Data'!B304, 'Emissions Data'!AX:AX)</f>
        <v>0</v>
      </c>
      <c r="N304" s="45">
        <f>SUMIF('Domicile Data'!A:A, 'Tracked Data'!B304, 'Domicile Data'!H:H)</f>
        <v>0</v>
      </c>
      <c r="O304" s="45">
        <f>SUMIF('Emissions Data'!A:A, 'Tracked Data'!B304, 'Emissions Data'!BF:BF)</f>
        <v>0</v>
      </c>
      <c r="P304" s="45">
        <f>SUMIF('Domicile Data'!A:A, 'Tracked Data'!B304, 'Domicile Data'!I:I)</f>
        <v>0</v>
      </c>
      <c r="Q304" s="45">
        <f>SUMIF('Emissions Data'!A:A, 'Tracked Data'!B304, 'Emissions Data'!BN:BN)</f>
        <v>0</v>
      </c>
      <c r="R304" s="45">
        <f>SUMIF('Domicile Data'!A:A, 'Tracked Data'!B304, 'Domicile Data'!J:J)</f>
        <v>0</v>
      </c>
      <c r="S304" s="45">
        <f>SUMIF('Emissions Data'!A:A, 'Tracked Data'!B304, 'Emissions Data'!BV:BV)</f>
        <v>0</v>
      </c>
      <c r="T304" s="45">
        <f>SUMIF('Domicile Data'!A:A, 'Tracked Data'!B304, 'Domicile Data'!K:K)</f>
        <v>0</v>
      </c>
      <c r="U304" s="30">
        <f>SUMIF('Emissions Data'!A:A, 'Tracked Data'!B304, 'Emissions Data'!CD:CD)</f>
        <v>0</v>
      </c>
      <c r="V304" s="30">
        <f>SUMIF('Domicile Data'!A:A, 'Tracked Data'!B304, 'Domicile Data'!L:L)</f>
        <v>0</v>
      </c>
      <c r="W304" s="30">
        <f>SUMIF('Emissions Data'!A:A, 'Tracked Data'!B304, 'Emissions Data'!CL:CL)</f>
        <v>0</v>
      </c>
      <c r="X304" s="30">
        <f>SUMIF('Domicile Data'!A:A, 'Tracked Data'!B304, 'Domicile Data'!M:M)</f>
        <v>0</v>
      </c>
      <c r="Y304" s="30">
        <f>SUMIF('Emissions Data'!A:A, 'Tracked Data'!B304, 'Emissions Data'!CT:CT)</f>
        <v>0</v>
      </c>
      <c r="Z304" s="30">
        <f>SUMIF('Domicile Data'!A:A, 'Tracked Data'!B304, 'Domicile Data'!N:N)</f>
        <v>0</v>
      </c>
      <c r="AA304" s="30">
        <f>SUMIF('Emissions Data'!A:A, 'Tracked Data'!B304, 'Emissions Data'!DB:DB)</f>
        <v>0</v>
      </c>
      <c r="AB304" s="30">
        <f>SUMIF('Domicile Data'!A:A, 'Tracked Data'!B304, 'Domicile Data'!O:O)</f>
        <v>0</v>
      </c>
      <c r="AC304" s="30">
        <f>SUMIF('Emissions Data'!A:A, 'Tracked Data'!B304, 'Emissions Data'!DJ:DJ)</f>
        <v>0</v>
      </c>
      <c r="AD304" s="30">
        <f>SUMIF('Domicile Data'!A:A, 'Tracked Data'!B304, 'Domicile Data'!P:P)</f>
        <v>0</v>
      </c>
      <c r="AE304" s="30">
        <f>SUMIF('Emissions Data'!A:A, 'Tracked Data'!B304, 'Emissions Data'!DR:DR)</f>
        <v>0</v>
      </c>
      <c r="AF304" s="30">
        <f>SUMIF('Domicile Data'!A:A, 'Tracked Data'!B304, 'Domicile Data'!Q:Q)</f>
        <v>0</v>
      </c>
    </row>
    <row r="305" spans="2:32" x14ac:dyDescent="0.25">
      <c r="B305" t="s">
        <v>278</v>
      </c>
      <c r="C305" s="45">
        <f>SUMIF('Emissions Data'!A:A, 'Tracked Data'!B305, 'Emissions Data'!J:J)</f>
        <v>0</v>
      </c>
      <c r="D305" s="45">
        <f>SUMIF('Domicile Data'!A:A, 'Tracked Data'!B305, 'Domicile Data'!C:C)</f>
        <v>0</v>
      </c>
      <c r="E305" s="45">
        <f>SUMIF('Emissions Data'!A:A, 'Tracked Data'!B305, 'Emissions Data'!R:R)</f>
        <v>0</v>
      </c>
      <c r="F305" s="45">
        <f>SUMIF('Domicile Data'!A:A, 'Tracked Data'!B305, 'Domicile Data'!D:D)</f>
        <v>0</v>
      </c>
      <c r="G305" s="45">
        <f>SUMIF('Emissions Data'!A:A, 'Tracked Data'!B305, 'Emissions Data'!Z:Z)</f>
        <v>0</v>
      </c>
      <c r="H305" s="45">
        <f>SUMIF('Domicile Data'!A:A, 'Tracked Data'!B305, 'Domicile Data'!E:E)</f>
        <v>0</v>
      </c>
      <c r="I305" s="45">
        <f>SUMIF('Emissions Data'!A:A, 'Tracked Data'!B305, 'Emissions Data'!AH:AH)</f>
        <v>0</v>
      </c>
      <c r="J305" s="45">
        <f>SUMIF('Domicile Data'!A:A, 'Tracked Data'!B305, 'Domicile Data'!F:F)</f>
        <v>0</v>
      </c>
      <c r="K305" s="45">
        <f>SUMIF('Emissions Data'!A:A, 'Tracked Data'!B305, 'Emissions Data'!AP:AP)</f>
        <v>0</v>
      </c>
      <c r="L305" s="45">
        <f>SUMIF('Domicile Data'!A:A, 'Tracked Data'!B305, 'Domicile Data'!G:G)</f>
        <v>0</v>
      </c>
      <c r="M305" s="45">
        <f>SUMIF('Emissions Data'!A:A, 'Tracked Data'!B305, 'Emissions Data'!AX:AX)</f>
        <v>0</v>
      </c>
      <c r="N305" s="45">
        <f>SUMIF('Domicile Data'!A:A, 'Tracked Data'!B305, 'Domicile Data'!H:H)</f>
        <v>0</v>
      </c>
      <c r="O305" s="45">
        <f>SUMIF('Emissions Data'!A:A, 'Tracked Data'!B305, 'Emissions Data'!BF:BF)</f>
        <v>0</v>
      </c>
      <c r="P305" s="45">
        <f>SUMIF('Domicile Data'!A:A, 'Tracked Data'!B305, 'Domicile Data'!I:I)</f>
        <v>0</v>
      </c>
      <c r="Q305" s="45">
        <f>SUMIF('Emissions Data'!A:A, 'Tracked Data'!B305, 'Emissions Data'!BN:BN)</f>
        <v>0</v>
      </c>
      <c r="R305" s="45">
        <f>SUMIF('Domicile Data'!A:A, 'Tracked Data'!B305, 'Domicile Data'!J:J)</f>
        <v>0</v>
      </c>
      <c r="S305" s="45">
        <f>SUMIF('Emissions Data'!A:A, 'Tracked Data'!B305, 'Emissions Data'!BV:BV)</f>
        <v>0</v>
      </c>
      <c r="T305" s="45">
        <f>SUMIF('Domicile Data'!A:A, 'Tracked Data'!B305, 'Domicile Data'!K:K)</f>
        <v>0</v>
      </c>
      <c r="U305" s="30">
        <f>SUMIF('Emissions Data'!A:A, 'Tracked Data'!B305, 'Emissions Data'!CD:CD)</f>
        <v>0</v>
      </c>
      <c r="V305" s="30">
        <f>SUMIF('Domicile Data'!A:A, 'Tracked Data'!B305, 'Domicile Data'!L:L)</f>
        <v>0</v>
      </c>
      <c r="W305" s="30">
        <f>SUMIF('Emissions Data'!A:A, 'Tracked Data'!B305, 'Emissions Data'!CL:CL)</f>
        <v>0</v>
      </c>
      <c r="X305" s="30">
        <f>SUMIF('Domicile Data'!A:A, 'Tracked Data'!B305, 'Domicile Data'!M:M)</f>
        <v>0</v>
      </c>
      <c r="Y305" s="30">
        <f>SUMIF('Emissions Data'!A:A, 'Tracked Data'!B305, 'Emissions Data'!CT:CT)</f>
        <v>0</v>
      </c>
      <c r="Z305" s="30">
        <f>SUMIF('Domicile Data'!A:A, 'Tracked Data'!B305, 'Domicile Data'!N:N)</f>
        <v>0</v>
      </c>
      <c r="AA305" s="30">
        <f>SUMIF('Emissions Data'!A:A, 'Tracked Data'!B305, 'Emissions Data'!DB:DB)</f>
        <v>0</v>
      </c>
      <c r="AB305" s="30">
        <f>SUMIF('Domicile Data'!A:A, 'Tracked Data'!B305, 'Domicile Data'!O:O)</f>
        <v>0</v>
      </c>
      <c r="AC305" s="30">
        <f>SUMIF('Emissions Data'!A:A, 'Tracked Data'!B305, 'Emissions Data'!DJ:DJ)</f>
        <v>0</v>
      </c>
      <c r="AD305" s="30">
        <f>SUMIF('Domicile Data'!A:A, 'Tracked Data'!B305, 'Domicile Data'!P:P)</f>
        <v>0</v>
      </c>
      <c r="AE305" s="30">
        <f>SUMIF('Emissions Data'!A:A, 'Tracked Data'!B305, 'Emissions Data'!DR:DR)</f>
        <v>0</v>
      </c>
      <c r="AF305" s="30">
        <f>SUMIF('Domicile Data'!A:A, 'Tracked Data'!B305, 'Domicile Data'!Q:Q)</f>
        <v>0</v>
      </c>
    </row>
    <row r="306" spans="2:32" x14ac:dyDescent="0.25">
      <c r="B306" t="s">
        <v>279</v>
      </c>
      <c r="C306" s="45">
        <f>SUMIF('Emissions Data'!A:A, 'Tracked Data'!B306, 'Emissions Data'!J:J)</f>
        <v>0</v>
      </c>
      <c r="D306" s="45">
        <f>SUMIF('Domicile Data'!A:A, 'Tracked Data'!B306, 'Domicile Data'!C:C)</f>
        <v>0</v>
      </c>
      <c r="E306" s="45">
        <f>SUMIF('Emissions Data'!A:A, 'Tracked Data'!B306, 'Emissions Data'!R:R)</f>
        <v>0</v>
      </c>
      <c r="F306" s="45">
        <f>SUMIF('Domicile Data'!A:A, 'Tracked Data'!B306, 'Domicile Data'!D:D)</f>
        <v>0</v>
      </c>
      <c r="G306" s="45">
        <f>SUMIF('Emissions Data'!A:A, 'Tracked Data'!B306, 'Emissions Data'!Z:Z)</f>
        <v>0</v>
      </c>
      <c r="H306" s="45">
        <f>SUMIF('Domicile Data'!A:A, 'Tracked Data'!B306, 'Domicile Data'!E:E)</f>
        <v>0</v>
      </c>
      <c r="I306" s="45">
        <f>SUMIF('Emissions Data'!A:A, 'Tracked Data'!B306, 'Emissions Data'!AH:AH)</f>
        <v>0</v>
      </c>
      <c r="J306" s="45">
        <f>SUMIF('Domicile Data'!A:A, 'Tracked Data'!B306, 'Domicile Data'!F:F)</f>
        <v>0</v>
      </c>
      <c r="K306" s="45">
        <f>SUMIF('Emissions Data'!A:A, 'Tracked Data'!B306, 'Emissions Data'!AP:AP)</f>
        <v>0</v>
      </c>
      <c r="L306" s="45">
        <f>SUMIF('Domicile Data'!A:A, 'Tracked Data'!B306, 'Domicile Data'!G:G)</f>
        <v>0</v>
      </c>
      <c r="M306" s="45">
        <f>SUMIF('Emissions Data'!A:A, 'Tracked Data'!B306, 'Emissions Data'!AX:AX)</f>
        <v>0</v>
      </c>
      <c r="N306" s="45">
        <f>SUMIF('Domicile Data'!A:A, 'Tracked Data'!B306, 'Domicile Data'!H:H)</f>
        <v>0</v>
      </c>
      <c r="O306" s="45">
        <f>SUMIF('Emissions Data'!A:A, 'Tracked Data'!B306, 'Emissions Data'!BF:BF)</f>
        <v>0</v>
      </c>
      <c r="P306" s="45">
        <f>SUMIF('Domicile Data'!A:A, 'Tracked Data'!B306, 'Domicile Data'!I:I)</f>
        <v>0</v>
      </c>
      <c r="Q306" s="45">
        <f>SUMIF('Emissions Data'!A:A, 'Tracked Data'!B306, 'Emissions Data'!BN:BN)</f>
        <v>0</v>
      </c>
      <c r="R306" s="45">
        <f>SUMIF('Domicile Data'!A:A, 'Tracked Data'!B306, 'Domicile Data'!J:J)</f>
        <v>0</v>
      </c>
      <c r="S306" s="45">
        <f>SUMIF('Emissions Data'!A:A, 'Tracked Data'!B306, 'Emissions Data'!BV:BV)</f>
        <v>0</v>
      </c>
      <c r="T306" s="45">
        <f>SUMIF('Domicile Data'!A:A, 'Tracked Data'!B306, 'Domicile Data'!K:K)</f>
        <v>0</v>
      </c>
      <c r="U306" s="30">
        <f>SUMIF('Emissions Data'!A:A, 'Tracked Data'!B306, 'Emissions Data'!CD:CD)</f>
        <v>0</v>
      </c>
      <c r="V306" s="30">
        <f>SUMIF('Domicile Data'!A:A, 'Tracked Data'!B306, 'Domicile Data'!L:L)</f>
        <v>0</v>
      </c>
      <c r="W306" s="30">
        <f>SUMIF('Emissions Data'!A:A, 'Tracked Data'!B306, 'Emissions Data'!CL:CL)</f>
        <v>0</v>
      </c>
      <c r="X306" s="30">
        <f>SUMIF('Domicile Data'!A:A, 'Tracked Data'!B306, 'Domicile Data'!M:M)</f>
        <v>0</v>
      </c>
      <c r="Y306" s="30">
        <f>SUMIF('Emissions Data'!A:A, 'Tracked Data'!B306, 'Emissions Data'!CT:CT)</f>
        <v>0</v>
      </c>
      <c r="Z306" s="30">
        <f>SUMIF('Domicile Data'!A:A, 'Tracked Data'!B306, 'Domicile Data'!N:N)</f>
        <v>0</v>
      </c>
      <c r="AA306" s="30">
        <f>SUMIF('Emissions Data'!A:A, 'Tracked Data'!B306, 'Emissions Data'!DB:DB)</f>
        <v>0</v>
      </c>
      <c r="AB306" s="30">
        <f>SUMIF('Domicile Data'!A:A, 'Tracked Data'!B306, 'Domicile Data'!O:O)</f>
        <v>0</v>
      </c>
      <c r="AC306" s="30">
        <f>SUMIF('Emissions Data'!A:A, 'Tracked Data'!B306, 'Emissions Data'!DJ:DJ)</f>
        <v>0</v>
      </c>
      <c r="AD306" s="30">
        <f>SUMIF('Domicile Data'!A:A, 'Tracked Data'!B306, 'Domicile Data'!P:P)</f>
        <v>0</v>
      </c>
      <c r="AE306" s="30">
        <f>SUMIF('Emissions Data'!A:A, 'Tracked Data'!B306, 'Emissions Data'!DR:DR)</f>
        <v>0</v>
      </c>
      <c r="AF306" s="30">
        <f>SUMIF('Domicile Data'!A:A, 'Tracked Data'!B306, 'Domicile Data'!Q:Q)</f>
        <v>0</v>
      </c>
    </row>
    <row r="307" spans="2:32" x14ac:dyDescent="0.25">
      <c r="B307" t="s">
        <v>280</v>
      </c>
      <c r="C307" s="45">
        <f>SUMIF('Emissions Data'!A:A, 'Tracked Data'!B307, 'Emissions Data'!J:J)</f>
        <v>0</v>
      </c>
      <c r="D307" s="45">
        <f>SUMIF('Domicile Data'!A:A, 'Tracked Data'!B307, 'Domicile Data'!C:C)</f>
        <v>0</v>
      </c>
      <c r="E307" s="45">
        <f>SUMIF('Emissions Data'!A:A, 'Tracked Data'!B307, 'Emissions Data'!R:R)</f>
        <v>0</v>
      </c>
      <c r="F307" s="45">
        <f>SUMIF('Domicile Data'!A:A, 'Tracked Data'!B307, 'Domicile Data'!D:D)</f>
        <v>0</v>
      </c>
      <c r="G307" s="45">
        <f>SUMIF('Emissions Data'!A:A, 'Tracked Data'!B307, 'Emissions Data'!Z:Z)</f>
        <v>0</v>
      </c>
      <c r="H307" s="45">
        <f>SUMIF('Domicile Data'!A:A, 'Tracked Data'!B307, 'Domicile Data'!E:E)</f>
        <v>0</v>
      </c>
      <c r="I307" s="45">
        <f>SUMIF('Emissions Data'!A:A, 'Tracked Data'!B307, 'Emissions Data'!AH:AH)</f>
        <v>0</v>
      </c>
      <c r="J307" s="45">
        <f>SUMIF('Domicile Data'!A:A, 'Tracked Data'!B307, 'Domicile Data'!F:F)</f>
        <v>0</v>
      </c>
      <c r="K307" s="45">
        <f>SUMIF('Emissions Data'!A:A, 'Tracked Data'!B307, 'Emissions Data'!AP:AP)</f>
        <v>0</v>
      </c>
      <c r="L307" s="45">
        <f>SUMIF('Domicile Data'!A:A, 'Tracked Data'!B307, 'Domicile Data'!G:G)</f>
        <v>0</v>
      </c>
      <c r="M307" s="45">
        <f>SUMIF('Emissions Data'!A:A, 'Tracked Data'!B307, 'Emissions Data'!AX:AX)</f>
        <v>0</v>
      </c>
      <c r="N307" s="45">
        <f>SUMIF('Domicile Data'!A:A, 'Tracked Data'!B307, 'Domicile Data'!H:H)</f>
        <v>0</v>
      </c>
      <c r="O307" s="45">
        <f>SUMIF('Emissions Data'!A:A, 'Tracked Data'!B307, 'Emissions Data'!BF:BF)</f>
        <v>0</v>
      </c>
      <c r="P307" s="45">
        <f>SUMIF('Domicile Data'!A:A, 'Tracked Data'!B307, 'Domicile Data'!I:I)</f>
        <v>0</v>
      </c>
      <c r="Q307" s="45">
        <f>SUMIF('Emissions Data'!A:A, 'Tracked Data'!B307, 'Emissions Data'!BN:BN)</f>
        <v>0</v>
      </c>
      <c r="R307" s="45">
        <f>SUMIF('Domicile Data'!A:A, 'Tracked Data'!B307, 'Domicile Data'!J:J)</f>
        <v>0</v>
      </c>
      <c r="S307" s="45">
        <f>SUMIF('Emissions Data'!A:A, 'Tracked Data'!B307, 'Emissions Data'!BV:BV)</f>
        <v>0</v>
      </c>
      <c r="T307" s="45">
        <f>SUMIF('Domicile Data'!A:A, 'Tracked Data'!B307, 'Domicile Data'!K:K)</f>
        <v>0</v>
      </c>
      <c r="U307" s="30">
        <f>SUMIF('Emissions Data'!A:A, 'Tracked Data'!B307, 'Emissions Data'!CD:CD)</f>
        <v>0</v>
      </c>
      <c r="V307" s="30">
        <f>SUMIF('Domicile Data'!A:A, 'Tracked Data'!B307, 'Domicile Data'!L:L)</f>
        <v>0</v>
      </c>
      <c r="W307" s="30">
        <f>SUMIF('Emissions Data'!A:A, 'Tracked Data'!B307, 'Emissions Data'!CL:CL)</f>
        <v>0</v>
      </c>
      <c r="X307" s="30">
        <f>SUMIF('Domicile Data'!A:A, 'Tracked Data'!B307, 'Domicile Data'!M:M)</f>
        <v>0</v>
      </c>
      <c r="Y307" s="30">
        <f>SUMIF('Emissions Data'!A:A, 'Tracked Data'!B307, 'Emissions Data'!CT:CT)</f>
        <v>0</v>
      </c>
      <c r="Z307" s="30">
        <f>SUMIF('Domicile Data'!A:A, 'Tracked Data'!B307, 'Domicile Data'!N:N)</f>
        <v>0</v>
      </c>
      <c r="AA307" s="30">
        <f>SUMIF('Emissions Data'!A:A, 'Tracked Data'!B307, 'Emissions Data'!DB:DB)</f>
        <v>0</v>
      </c>
      <c r="AB307" s="30">
        <f>SUMIF('Domicile Data'!A:A, 'Tracked Data'!B307, 'Domicile Data'!O:O)</f>
        <v>0</v>
      </c>
      <c r="AC307" s="30">
        <f>SUMIF('Emissions Data'!A:A, 'Tracked Data'!B307, 'Emissions Data'!DJ:DJ)</f>
        <v>0</v>
      </c>
      <c r="AD307" s="30">
        <f>SUMIF('Domicile Data'!A:A, 'Tracked Data'!B307, 'Domicile Data'!P:P)</f>
        <v>0</v>
      </c>
      <c r="AE307" s="30">
        <f>SUMIF('Emissions Data'!A:A, 'Tracked Data'!B307, 'Emissions Data'!DR:DR)</f>
        <v>0</v>
      </c>
      <c r="AF307" s="30">
        <f>SUMIF('Domicile Data'!A:A, 'Tracked Data'!B307, 'Domicile Data'!Q:Q)</f>
        <v>0</v>
      </c>
    </row>
    <row r="308" spans="2:32" x14ac:dyDescent="0.25">
      <c r="B308" t="s">
        <v>281</v>
      </c>
      <c r="C308" s="45">
        <f>SUMIF('Emissions Data'!A:A, 'Tracked Data'!B308, 'Emissions Data'!J:J)</f>
        <v>0</v>
      </c>
      <c r="D308" s="45">
        <f>SUMIF('Domicile Data'!A:A, 'Tracked Data'!B308, 'Domicile Data'!C:C)</f>
        <v>0</v>
      </c>
      <c r="E308" s="45">
        <f>SUMIF('Emissions Data'!A:A, 'Tracked Data'!B308, 'Emissions Data'!R:R)</f>
        <v>0</v>
      </c>
      <c r="F308" s="45">
        <f>SUMIF('Domicile Data'!A:A, 'Tracked Data'!B308, 'Domicile Data'!D:D)</f>
        <v>0</v>
      </c>
      <c r="G308" s="45">
        <f>SUMIF('Emissions Data'!A:A, 'Tracked Data'!B308, 'Emissions Data'!Z:Z)</f>
        <v>0</v>
      </c>
      <c r="H308" s="45">
        <f>SUMIF('Domicile Data'!A:A, 'Tracked Data'!B308, 'Domicile Data'!E:E)</f>
        <v>0</v>
      </c>
      <c r="I308" s="45">
        <f>SUMIF('Emissions Data'!A:A, 'Tracked Data'!B308, 'Emissions Data'!AH:AH)</f>
        <v>0</v>
      </c>
      <c r="J308" s="45">
        <f>SUMIF('Domicile Data'!A:A, 'Tracked Data'!B308, 'Domicile Data'!F:F)</f>
        <v>0</v>
      </c>
      <c r="K308" s="45">
        <f>SUMIF('Emissions Data'!A:A, 'Tracked Data'!B308, 'Emissions Data'!AP:AP)</f>
        <v>0</v>
      </c>
      <c r="L308" s="45">
        <f>SUMIF('Domicile Data'!A:A, 'Tracked Data'!B308, 'Domicile Data'!G:G)</f>
        <v>0</v>
      </c>
      <c r="M308" s="45">
        <f>SUMIF('Emissions Data'!A:A, 'Tracked Data'!B308, 'Emissions Data'!AX:AX)</f>
        <v>0</v>
      </c>
      <c r="N308" s="45">
        <f>SUMIF('Domicile Data'!A:A, 'Tracked Data'!B308, 'Domicile Data'!H:H)</f>
        <v>0</v>
      </c>
      <c r="O308" s="45">
        <f>SUMIF('Emissions Data'!A:A, 'Tracked Data'!B308, 'Emissions Data'!BF:BF)</f>
        <v>0</v>
      </c>
      <c r="P308" s="45">
        <f>SUMIF('Domicile Data'!A:A, 'Tracked Data'!B308, 'Domicile Data'!I:I)</f>
        <v>0</v>
      </c>
      <c r="Q308" s="45">
        <f>SUMIF('Emissions Data'!A:A, 'Tracked Data'!B308, 'Emissions Data'!BN:BN)</f>
        <v>0</v>
      </c>
      <c r="R308" s="45">
        <f>SUMIF('Domicile Data'!A:A, 'Tracked Data'!B308, 'Domicile Data'!J:J)</f>
        <v>0</v>
      </c>
      <c r="S308" s="45">
        <f>SUMIF('Emissions Data'!A:A, 'Tracked Data'!B308, 'Emissions Data'!BV:BV)</f>
        <v>0</v>
      </c>
      <c r="T308" s="45">
        <f>SUMIF('Domicile Data'!A:A, 'Tracked Data'!B308, 'Domicile Data'!K:K)</f>
        <v>0</v>
      </c>
      <c r="U308" s="30">
        <f>SUMIF('Emissions Data'!A:A, 'Tracked Data'!B308, 'Emissions Data'!CD:CD)</f>
        <v>0</v>
      </c>
      <c r="V308" s="30">
        <f>SUMIF('Domicile Data'!A:A, 'Tracked Data'!B308, 'Domicile Data'!L:L)</f>
        <v>0</v>
      </c>
      <c r="W308" s="30">
        <f>SUMIF('Emissions Data'!A:A, 'Tracked Data'!B308, 'Emissions Data'!CL:CL)</f>
        <v>0</v>
      </c>
      <c r="X308" s="30">
        <f>SUMIF('Domicile Data'!A:A, 'Tracked Data'!B308, 'Domicile Data'!M:M)</f>
        <v>0</v>
      </c>
      <c r="Y308" s="30">
        <f>SUMIF('Emissions Data'!A:A, 'Tracked Data'!B308, 'Emissions Data'!CT:CT)</f>
        <v>0</v>
      </c>
      <c r="Z308" s="30">
        <f>SUMIF('Domicile Data'!A:A, 'Tracked Data'!B308, 'Domicile Data'!N:N)</f>
        <v>0</v>
      </c>
      <c r="AA308" s="30">
        <f>SUMIF('Emissions Data'!A:A, 'Tracked Data'!B308, 'Emissions Data'!DB:DB)</f>
        <v>0</v>
      </c>
      <c r="AB308" s="30">
        <f>SUMIF('Domicile Data'!A:A, 'Tracked Data'!B308, 'Domicile Data'!O:O)</f>
        <v>0</v>
      </c>
      <c r="AC308" s="30">
        <f>SUMIF('Emissions Data'!A:A, 'Tracked Data'!B308, 'Emissions Data'!DJ:DJ)</f>
        <v>0</v>
      </c>
      <c r="AD308" s="30">
        <f>SUMIF('Domicile Data'!A:A, 'Tracked Data'!B308, 'Domicile Data'!P:P)</f>
        <v>0</v>
      </c>
      <c r="AE308" s="30">
        <f>SUMIF('Emissions Data'!A:A, 'Tracked Data'!B308, 'Emissions Data'!DR:DR)</f>
        <v>0</v>
      </c>
      <c r="AF308" s="30">
        <f>SUMIF('Domicile Data'!A:A, 'Tracked Data'!B308, 'Domicile Data'!Q:Q)</f>
        <v>0</v>
      </c>
    </row>
    <row r="309" spans="2:32" x14ac:dyDescent="0.25">
      <c r="B309" t="s">
        <v>282</v>
      </c>
      <c r="C309" s="45">
        <f>SUMIF('Emissions Data'!A:A, 'Tracked Data'!B309, 'Emissions Data'!J:J)</f>
        <v>0</v>
      </c>
      <c r="D309" s="45">
        <f>SUMIF('Domicile Data'!A:A, 'Tracked Data'!B309, 'Domicile Data'!C:C)</f>
        <v>0</v>
      </c>
      <c r="E309" s="45">
        <f>SUMIF('Emissions Data'!A:A, 'Tracked Data'!B309, 'Emissions Data'!R:R)</f>
        <v>0</v>
      </c>
      <c r="F309" s="45">
        <f>SUMIF('Domicile Data'!A:A, 'Tracked Data'!B309, 'Domicile Data'!D:D)</f>
        <v>0</v>
      </c>
      <c r="G309" s="45">
        <f>SUMIF('Emissions Data'!A:A, 'Tracked Data'!B309, 'Emissions Data'!Z:Z)</f>
        <v>4.9155742820000006</v>
      </c>
      <c r="H309" s="45">
        <f>SUMIF('Domicile Data'!A:A, 'Tracked Data'!B309, 'Domicile Data'!E:E)</f>
        <v>1</v>
      </c>
      <c r="I309" s="45">
        <f>SUMIF('Emissions Data'!A:A, 'Tracked Data'!B309, 'Emissions Data'!AH:AH)</f>
        <v>0</v>
      </c>
      <c r="J309" s="45">
        <f>SUMIF('Domicile Data'!A:A, 'Tracked Data'!B309, 'Domicile Data'!F:F)</f>
        <v>0</v>
      </c>
      <c r="K309" s="45">
        <f>SUMIF('Emissions Data'!A:A, 'Tracked Data'!B309, 'Emissions Data'!AP:AP)</f>
        <v>0</v>
      </c>
      <c r="L309" s="45">
        <f>SUMIF('Domicile Data'!A:A, 'Tracked Data'!B309, 'Domicile Data'!G:G)</f>
        <v>0</v>
      </c>
      <c r="M309" s="45">
        <f>SUMIF('Emissions Data'!A:A, 'Tracked Data'!B309, 'Emissions Data'!AX:AX)</f>
        <v>0</v>
      </c>
      <c r="N309" s="45">
        <f>SUMIF('Domicile Data'!A:A, 'Tracked Data'!B309, 'Domicile Data'!H:H)</f>
        <v>0</v>
      </c>
      <c r="O309" s="45">
        <f>SUMIF('Emissions Data'!A:A, 'Tracked Data'!B309, 'Emissions Data'!BF:BF)</f>
        <v>0</v>
      </c>
      <c r="P309" s="45">
        <f>SUMIF('Domicile Data'!A:A, 'Tracked Data'!B309, 'Domicile Data'!I:I)</f>
        <v>0</v>
      </c>
      <c r="Q309" s="45">
        <f>SUMIF('Emissions Data'!A:A, 'Tracked Data'!B309, 'Emissions Data'!BN:BN)</f>
        <v>0</v>
      </c>
      <c r="R309" s="45">
        <f>SUMIF('Domicile Data'!A:A, 'Tracked Data'!B309, 'Domicile Data'!J:J)</f>
        <v>0</v>
      </c>
      <c r="S309" s="45">
        <f>SUMIF('Emissions Data'!A:A, 'Tracked Data'!B309, 'Emissions Data'!BV:BV)</f>
        <v>0</v>
      </c>
      <c r="T309" s="45">
        <f>SUMIF('Domicile Data'!A:A, 'Tracked Data'!B309, 'Domicile Data'!K:K)</f>
        <v>0</v>
      </c>
      <c r="U309" s="30">
        <f>SUMIF('Emissions Data'!A:A, 'Tracked Data'!B309, 'Emissions Data'!CD:CD)</f>
        <v>0</v>
      </c>
      <c r="V309" s="30">
        <f>SUMIF('Domicile Data'!A:A, 'Tracked Data'!B309, 'Domicile Data'!L:L)</f>
        <v>0</v>
      </c>
      <c r="W309" s="30">
        <f>SUMIF('Emissions Data'!A:A, 'Tracked Data'!B309, 'Emissions Data'!CL:CL)</f>
        <v>0</v>
      </c>
      <c r="X309" s="30">
        <f>SUMIF('Domicile Data'!A:A, 'Tracked Data'!B309, 'Domicile Data'!M:M)</f>
        <v>0</v>
      </c>
      <c r="Y309" s="30">
        <f>SUMIF('Emissions Data'!A:A, 'Tracked Data'!B309, 'Emissions Data'!CT:CT)</f>
        <v>0</v>
      </c>
      <c r="Z309" s="30">
        <f>SUMIF('Domicile Data'!A:A, 'Tracked Data'!B309, 'Domicile Data'!N:N)</f>
        <v>0</v>
      </c>
      <c r="AA309" s="30">
        <f>SUMIF('Emissions Data'!A:A, 'Tracked Data'!B309, 'Emissions Data'!DB:DB)</f>
        <v>0</v>
      </c>
      <c r="AB309" s="30">
        <f>SUMIF('Domicile Data'!A:A, 'Tracked Data'!B309, 'Domicile Data'!O:O)</f>
        <v>0</v>
      </c>
      <c r="AC309" s="30">
        <f>SUMIF('Emissions Data'!A:A, 'Tracked Data'!B309, 'Emissions Data'!DJ:DJ)</f>
        <v>0</v>
      </c>
      <c r="AD309" s="30">
        <f>SUMIF('Domicile Data'!A:A, 'Tracked Data'!B309, 'Domicile Data'!P:P)</f>
        <v>0</v>
      </c>
      <c r="AE309" s="30">
        <f>SUMIF('Emissions Data'!A:A, 'Tracked Data'!B309, 'Emissions Data'!DR:DR)</f>
        <v>0</v>
      </c>
      <c r="AF309" s="30">
        <f>SUMIF('Domicile Data'!A:A, 'Tracked Data'!B309, 'Domicile Data'!Q:Q)</f>
        <v>0</v>
      </c>
    </row>
    <row r="310" spans="2:32" x14ac:dyDescent="0.25">
      <c r="B310" t="s">
        <v>283</v>
      </c>
      <c r="C310" s="45">
        <f>SUMIF('Emissions Data'!A:A, 'Tracked Data'!B310, 'Emissions Data'!J:J)</f>
        <v>0</v>
      </c>
      <c r="D310" s="45">
        <f>SUMIF('Domicile Data'!A:A, 'Tracked Data'!B310, 'Domicile Data'!C:C)</f>
        <v>0</v>
      </c>
      <c r="E310" s="45">
        <f>SUMIF('Emissions Data'!A:A, 'Tracked Data'!B310, 'Emissions Data'!R:R)</f>
        <v>0</v>
      </c>
      <c r="F310" s="45">
        <f>SUMIF('Domicile Data'!A:A, 'Tracked Data'!B310, 'Domicile Data'!D:D)</f>
        <v>0</v>
      </c>
      <c r="G310" s="45">
        <f>SUMIF('Emissions Data'!A:A, 'Tracked Data'!B310, 'Emissions Data'!Z:Z)</f>
        <v>0</v>
      </c>
      <c r="H310" s="45">
        <f>SUMIF('Domicile Data'!A:A, 'Tracked Data'!B310, 'Domicile Data'!E:E)</f>
        <v>0</v>
      </c>
      <c r="I310" s="45">
        <f>SUMIF('Emissions Data'!A:A, 'Tracked Data'!B310, 'Emissions Data'!AH:AH)</f>
        <v>0</v>
      </c>
      <c r="J310" s="45">
        <f>SUMIF('Domicile Data'!A:A, 'Tracked Data'!B310, 'Domicile Data'!F:F)</f>
        <v>0</v>
      </c>
      <c r="K310" s="45">
        <f>SUMIF('Emissions Data'!A:A, 'Tracked Data'!B310, 'Emissions Data'!AP:AP)</f>
        <v>0</v>
      </c>
      <c r="L310" s="45">
        <f>SUMIF('Domicile Data'!A:A, 'Tracked Data'!B310, 'Domicile Data'!G:G)</f>
        <v>0</v>
      </c>
      <c r="M310" s="45">
        <f>SUMIF('Emissions Data'!A:A, 'Tracked Data'!B310, 'Emissions Data'!AX:AX)</f>
        <v>0</v>
      </c>
      <c r="N310" s="45">
        <f>SUMIF('Domicile Data'!A:A, 'Tracked Data'!B310, 'Domicile Data'!H:H)</f>
        <v>0</v>
      </c>
      <c r="O310" s="45">
        <f>SUMIF('Emissions Data'!A:A, 'Tracked Data'!B310, 'Emissions Data'!BF:BF)</f>
        <v>0</v>
      </c>
      <c r="P310" s="45">
        <f>SUMIF('Domicile Data'!A:A, 'Tracked Data'!B310, 'Domicile Data'!I:I)</f>
        <v>0</v>
      </c>
      <c r="Q310" s="45">
        <f>SUMIF('Emissions Data'!A:A, 'Tracked Data'!B310, 'Emissions Data'!BN:BN)</f>
        <v>0</v>
      </c>
      <c r="R310" s="45">
        <f>SUMIF('Domicile Data'!A:A, 'Tracked Data'!B310, 'Domicile Data'!J:J)</f>
        <v>0</v>
      </c>
      <c r="S310" s="45">
        <f>SUMIF('Emissions Data'!A:A, 'Tracked Data'!B310, 'Emissions Data'!BV:BV)</f>
        <v>0</v>
      </c>
      <c r="T310" s="45">
        <f>SUMIF('Domicile Data'!A:A, 'Tracked Data'!B310, 'Domicile Data'!K:K)</f>
        <v>0</v>
      </c>
      <c r="U310" s="30">
        <f>SUMIF('Emissions Data'!A:A, 'Tracked Data'!B310, 'Emissions Data'!CD:CD)</f>
        <v>0</v>
      </c>
      <c r="V310" s="30">
        <f>SUMIF('Domicile Data'!A:A, 'Tracked Data'!B310, 'Domicile Data'!L:L)</f>
        <v>0</v>
      </c>
      <c r="W310" s="30">
        <f>SUMIF('Emissions Data'!A:A, 'Tracked Data'!B310, 'Emissions Data'!CL:CL)</f>
        <v>0</v>
      </c>
      <c r="X310" s="30">
        <f>SUMIF('Domicile Data'!A:A, 'Tracked Data'!B310, 'Domicile Data'!M:M)</f>
        <v>0</v>
      </c>
      <c r="Y310" s="30">
        <f>SUMIF('Emissions Data'!A:A, 'Tracked Data'!B310, 'Emissions Data'!CT:CT)</f>
        <v>0</v>
      </c>
      <c r="Z310" s="30">
        <f>SUMIF('Domicile Data'!A:A, 'Tracked Data'!B310, 'Domicile Data'!N:N)</f>
        <v>0</v>
      </c>
      <c r="AA310" s="30">
        <f>SUMIF('Emissions Data'!A:A, 'Tracked Data'!B310, 'Emissions Data'!DB:DB)</f>
        <v>0</v>
      </c>
      <c r="AB310" s="30">
        <f>SUMIF('Domicile Data'!A:A, 'Tracked Data'!B310, 'Domicile Data'!O:O)</f>
        <v>0</v>
      </c>
      <c r="AC310" s="30">
        <f>SUMIF('Emissions Data'!A:A, 'Tracked Data'!B310, 'Emissions Data'!DJ:DJ)</f>
        <v>0</v>
      </c>
      <c r="AD310" s="30">
        <f>SUMIF('Domicile Data'!A:A, 'Tracked Data'!B310, 'Domicile Data'!P:P)</f>
        <v>0</v>
      </c>
      <c r="AE310" s="30">
        <f>SUMIF('Emissions Data'!A:A, 'Tracked Data'!B310, 'Emissions Data'!DR:DR)</f>
        <v>0</v>
      </c>
      <c r="AF310" s="30">
        <f>SUMIF('Domicile Data'!A:A, 'Tracked Data'!B310, 'Domicile Data'!Q:Q)</f>
        <v>0</v>
      </c>
    </row>
    <row r="311" spans="2:32" x14ac:dyDescent="0.25">
      <c r="B311" t="s">
        <v>284</v>
      </c>
      <c r="C311" s="45">
        <f>SUMIF('Emissions Data'!A:A, 'Tracked Data'!B311, 'Emissions Data'!J:J)</f>
        <v>0</v>
      </c>
      <c r="D311" s="45">
        <f>SUMIF('Domicile Data'!A:A, 'Tracked Data'!B311, 'Domicile Data'!C:C)</f>
        <v>0</v>
      </c>
      <c r="E311" s="45">
        <f>SUMIF('Emissions Data'!A:A, 'Tracked Data'!B311, 'Emissions Data'!R:R)</f>
        <v>0</v>
      </c>
      <c r="F311" s="45">
        <f>SUMIF('Domicile Data'!A:A, 'Tracked Data'!B311, 'Domicile Data'!D:D)</f>
        <v>0</v>
      </c>
      <c r="G311" s="45">
        <f>SUMIF('Emissions Data'!A:A, 'Tracked Data'!B311, 'Emissions Data'!Z:Z)</f>
        <v>0</v>
      </c>
      <c r="H311" s="45">
        <f>SUMIF('Domicile Data'!A:A, 'Tracked Data'!B311, 'Domicile Data'!E:E)</f>
        <v>0</v>
      </c>
      <c r="I311" s="45">
        <f>SUMIF('Emissions Data'!A:A, 'Tracked Data'!B311, 'Emissions Data'!AH:AH)</f>
        <v>0</v>
      </c>
      <c r="J311" s="45">
        <f>SUMIF('Domicile Data'!A:A, 'Tracked Data'!B311, 'Domicile Data'!F:F)</f>
        <v>0</v>
      </c>
      <c r="K311" s="45">
        <f>SUMIF('Emissions Data'!A:A, 'Tracked Data'!B311, 'Emissions Data'!AP:AP)</f>
        <v>0</v>
      </c>
      <c r="L311" s="45">
        <f>SUMIF('Domicile Data'!A:A, 'Tracked Data'!B311, 'Domicile Data'!G:G)</f>
        <v>0</v>
      </c>
      <c r="M311" s="45">
        <f>SUMIF('Emissions Data'!A:A, 'Tracked Data'!B311, 'Emissions Data'!AX:AX)</f>
        <v>0</v>
      </c>
      <c r="N311" s="45">
        <f>SUMIF('Domicile Data'!A:A, 'Tracked Data'!B311, 'Domicile Data'!H:H)</f>
        <v>0</v>
      </c>
      <c r="O311" s="45">
        <f>SUMIF('Emissions Data'!A:A, 'Tracked Data'!B311, 'Emissions Data'!BF:BF)</f>
        <v>0</v>
      </c>
      <c r="P311" s="45">
        <f>SUMIF('Domicile Data'!A:A, 'Tracked Data'!B311, 'Domicile Data'!I:I)</f>
        <v>0</v>
      </c>
      <c r="Q311" s="45">
        <f>SUMIF('Emissions Data'!A:A, 'Tracked Data'!B311, 'Emissions Data'!BN:BN)</f>
        <v>0</v>
      </c>
      <c r="R311" s="45">
        <f>SUMIF('Domicile Data'!A:A, 'Tracked Data'!B311, 'Domicile Data'!J:J)</f>
        <v>0</v>
      </c>
      <c r="S311" s="45">
        <f>SUMIF('Emissions Data'!A:A, 'Tracked Data'!B311, 'Emissions Data'!BV:BV)</f>
        <v>0</v>
      </c>
      <c r="T311" s="45">
        <f>SUMIF('Domicile Data'!A:A, 'Tracked Data'!B311, 'Domicile Data'!K:K)</f>
        <v>0</v>
      </c>
      <c r="U311" s="30">
        <f>SUMIF('Emissions Data'!A:A, 'Tracked Data'!B311, 'Emissions Data'!CD:CD)</f>
        <v>0</v>
      </c>
      <c r="V311" s="30">
        <f>SUMIF('Domicile Data'!A:A, 'Tracked Data'!B311, 'Domicile Data'!L:L)</f>
        <v>0</v>
      </c>
      <c r="W311" s="30">
        <f>SUMIF('Emissions Data'!A:A, 'Tracked Data'!B311, 'Emissions Data'!CL:CL)</f>
        <v>0</v>
      </c>
      <c r="X311" s="30">
        <f>SUMIF('Domicile Data'!A:A, 'Tracked Data'!B311, 'Domicile Data'!M:M)</f>
        <v>0</v>
      </c>
      <c r="Y311" s="30">
        <f>SUMIF('Emissions Data'!A:A, 'Tracked Data'!B311, 'Emissions Data'!CT:CT)</f>
        <v>0</v>
      </c>
      <c r="Z311" s="30">
        <f>SUMIF('Domicile Data'!A:A, 'Tracked Data'!B311, 'Domicile Data'!N:N)</f>
        <v>0</v>
      </c>
      <c r="AA311" s="30">
        <f>SUMIF('Emissions Data'!A:A, 'Tracked Data'!B311, 'Emissions Data'!DB:DB)</f>
        <v>0</v>
      </c>
      <c r="AB311" s="30">
        <f>SUMIF('Domicile Data'!A:A, 'Tracked Data'!B311, 'Domicile Data'!O:O)</f>
        <v>0</v>
      </c>
      <c r="AC311" s="30">
        <f>SUMIF('Emissions Data'!A:A, 'Tracked Data'!B311, 'Emissions Data'!DJ:DJ)</f>
        <v>0</v>
      </c>
      <c r="AD311" s="30">
        <f>SUMIF('Domicile Data'!A:A, 'Tracked Data'!B311, 'Domicile Data'!P:P)</f>
        <v>0</v>
      </c>
      <c r="AE311" s="30">
        <f>SUMIF('Emissions Data'!A:A, 'Tracked Data'!B311, 'Emissions Data'!DR:DR)</f>
        <v>0</v>
      </c>
      <c r="AF311" s="30">
        <f>SUMIF('Domicile Data'!A:A, 'Tracked Data'!B311, 'Domicile Data'!Q:Q)</f>
        <v>0</v>
      </c>
    </row>
    <row r="312" spans="2:32" x14ac:dyDescent="0.25">
      <c r="B312" t="s">
        <v>285</v>
      </c>
      <c r="C312" s="45">
        <f>SUMIF('Emissions Data'!A:A, 'Tracked Data'!B312, 'Emissions Data'!J:J)</f>
        <v>0</v>
      </c>
      <c r="D312" s="45">
        <f>SUMIF('Domicile Data'!A:A, 'Tracked Data'!B312, 'Domicile Data'!C:C)</f>
        <v>0</v>
      </c>
      <c r="E312" s="45">
        <f>SUMIF('Emissions Data'!A:A, 'Tracked Data'!B312, 'Emissions Data'!R:R)</f>
        <v>4.7294257946000009</v>
      </c>
      <c r="F312" s="45">
        <f>SUMIF('Domicile Data'!A:A, 'Tracked Data'!B312, 'Domicile Data'!D:D)</f>
        <v>1</v>
      </c>
      <c r="G312" s="45">
        <f>SUMIF('Emissions Data'!A:A, 'Tracked Data'!B312, 'Emissions Data'!Z:Z)</f>
        <v>0</v>
      </c>
      <c r="H312" s="45">
        <f>SUMIF('Domicile Data'!A:A, 'Tracked Data'!B312, 'Domicile Data'!E:E)</f>
        <v>0</v>
      </c>
      <c r="I312" s="45">
        <f>SUMIF('Emissions Data'!A:A, 'Tracked Data'!B312, 'Emissions Data'!AH:AH)</f>
        <v>0</v>
      </c>
      <c r="J312" s="45">
        <f>SUMIF('Domicile Data'!A:A, 'Tracked Data'!B312, 'Domicile Data'!F:F)</f>
        <v>0</v>
      </c>
      <c r="K312" s="45">
        <f>SUMIF('Emissions Data'!A:A, 'Tracked Data'!B312, 'Emissions Data'!AP:AP)</f>
        <v>4.5717678409999998</v>
      </c>
      <c r="L312" s="45">
        <f>SUMIF('Domicile Data'!A:A, 'Tracked Data'!B312, 'Domicile Data'!G:G)</f>
        <v>1</v>
      </c>
      <c r="M312" s="45">
        <f>SUMIF('Emissions Data'!A:A, 'Tracked Data'!B312, 'Emissions Data'!AX:AX)</f>
        <v>0</v>
      </c>
      <c r="N312" s="45">
        <f>SUMIF('Domicile Data'!A:A, 'Tracked Data'!B312, 'Domicile Data'!H:H)</f>
        <v>0</v>
      </c>
      <c r="O312" s="45">
        <f>SUMIF('Emissions Data'!A:A, 'Tracked Data'!B312, 'Emissions Data'!BF:BF)</f>
        <v>0</v>
      </c>
      <c r="P312" s="45">
        <f>SUMIF('Domicile Data'!A:A, 'Tracked Data'!B312, 'Domicile Data'!I:I)</f>
        <v>0</v>
      </c>
      <c r="Q312" s="45">
        <f>SUMIF('Emissions Data'!A:A, 'Tracked Data'!B312, 'Emissions Data'!BN:BN)</f>
        <v>0</v>
      </c>
      <c r="R312" s="45">
        <f>SUMIF('Domicile Data'!A:A, 'Tracked Data'!B312, 'Domicile Data'!J:J)</f>
        <v>0</v>
      </c>
      <c r="S312" s="45">
        <f>SUMIF('Emissions Data'!A:A, 'Tracked Data'!B312, 'Emissions Data'!BV:BV)</f>
        <v>0</v>
      </c>
      <c r="T312" s="45">
        <f>SUMIF('Domicile Data'!A:A, 'Tracked Data'!B312, 'Domicile Data'!K:K)</f>
        <v>0</v>
      </c>
      <c r="U312" s="30">
        <f>SUMIF('Emissions Data'!A:A, 'Tracked Data'!B312, 'Emissions Data'!CD:CD)</f>
        <v>0</v>
      </c>
      <c r="V312" s="30">
        <f>SUMIF('Domicile Data'!A:A, 'Tracked Data'!B312, 'Domicile Data'!L:L)</f>
        <v>0</v>
      </c>
      <c r="W312" s="30">
        <f>SUMIF('Emissions Data'!A:A, 'Tracked Data'!B312, 'Emissions Data'!CL:CL)</f>
        <v>0</v>
      </c>
      <c r="X312" s="30">
        <f>SUMIF('Domicile Data'!A:A, 'Tracked Data'!B312, 'Domicile Data'!M:M)</f>
        <v>0</v>
      </c>
      <c r="Y312" s="30">
        <f>SUMIF('Emissions Data'!A:A, 'Tracked Data'!B312, 'Emissions Data'!CT:CT)</f>
        <v>0</v>
      </c>
      <c r="Z312" s="30">
        <f>SUMIF('Domicile Data'!A:A, 'Tracked Data'!B312, 'Domicile Data'!N:N)</f>
        <v>0</v>
      </c>
      <c r="AA312" s="30">
        <f>SUMIF('Emissions Data'!A:A, 'Tracked Data'!B312, 'Emissions Data'!DB:DB)</f>
        <v>0</v>
      </c>
      <c r="AB312" s="30">
        <f>SUMIF('Domicile Data'!A:A, 'Tracked Data'!B312, 'Domicile Data'!O:O)</f>
        <v>0</v>
      </c>
      <c r="AC312" s="30">
        <f>SUMIF('Emissions Data'!A:A, 'Tracked Data'!B312, 'Emissions Data'!DJ:DJ)</f>
        <v>0</v>
      </c>
      <c r="AD312" s="30">
        <f>SUMIF('Domicile Data'!A:A, 'Tracked Data'!B312, 'Domicile Data'!P:P)</f>
        <v>0</v>
      </c>
      <c r="AE312" s="30">
        <f>SUMIF('Emissions Data'!A:A, 'Tracked Data'!B312, 'Emissions Data'!DR:DR)</f>
        <v>0</v>
      </c>
      <c r="AF312" s="30">
        <f>SUMIF('Domicile Data'!A:A, 'Tracked Data'!B312, 'Domicile Data'!Q:Q)</f>
        <v>0</v>
      </c>
    </row>
    <row r="313" spans="2:32" x14ac:dyDescent="0.25">
      <c r="B313" t="s">
        <v>286</v>
      </c>
      <c r="C313" s="45">
        <f>SUMIF('Emissions Data'!A:A, 'Tracked Data'!B313, 'Emissions Data'!J:J)</f>
        <v>0</v>
      </c>
      <c r="D313" s="45">
        <f>SUMIF('Domicile Data'!A:A, 'Tracked Data'!B313, 'Domicile Data'!C:C)</f>
        <v>0</v>
      </c>
      <c r="E313" s="45">
        <f>SUMIF('Emissions Data'!A:A, 'Tracked Data'!B313, 'Emissions Data'!R:R)</f>
        <v>0</v>
      </c>
      <c r="F313" s="45">
        <f>SUMIF('Domicile Data'!A:A, 'Tracked Data'!B313, 'Domicile Data'!D:D)</f>
        <v>0</v>
      </c>
      <c r="G313" s="45">
        <f>SUMIF('Emissions Data'!A:A, 'Tracked Data'!B313, 'Emissions Data'!Z:Z)</f>
        <v>0</v>
      </c>
      <c r="H313" s="45">
        <f>SUMIF('Domicile Data'!A:A, 'Tracked Data'!B313, 'Domicile Data'!E:E)</f>
        <v>0</v>
      </c>
      <c r="I313" s="45">
        <f>SUMIF('Emissions Data'!A:A, 'Tracked Data'!B313, 'Emissions Data'!AH:AH)</f>
        <v>0</v>
      </c>
      <c r="J313" s="45">
        <f>SUMIF('Domicile Data'!A:A, 'Tracked Data'!B313, 'Domicile Data'!F:F)</f>
        <v>0</v>
      </c>
      <c r="K313" s="45">
        <f>SUMIF('Emissions Data'!A:A, 'Tracked Data'!B313, 'Emissions Data'!AP:AP)</f>
        <v>0</v>
      </c>
      <c r="L313" s="45">
        <f>SUMIF('Domicile Data'!A:A, 'Tracked Data'!B313, 'Domicile Data'!G:G)</f>
        <v>0</v>
      </c>
      <c r="M313" s="45">
        <f>SUMIF('Emissions Data'!A:A, 'Tracked Data'!B313, 'Emissions Data'!AX:AX)</f>
        <v>0</v>
      </c>
      <c r="N313" s="45">
        <f>SUMIF('Domicile Data'!A:A, 'Tracked Data'!B313, 'Domicile Data'!H:H)</f>
        <v>0</v>
      </c>
      <c r="O313" s="45">
        <f>SUMIF('Emissions Data'!A:A, 'Tracked Data'!B313, 'Emissions Data'!BF:BF)</f>
        <v>0</v>
      </c>
      <c r="P313" s="45">
        <f>SUMIF('Domicile Data'!A:A, 'Tracked Data'!B313, 'Domicile Data'!I:I)</f>
        <v>0</v>
      </c>
      <c r="Q313" s="45">
        <f>SUMIF('Emissions Data'!A:A, 'Tracked Data'!B313, 'Emissions Data'!BN:BN)</f>
        <v>0</v>
      </c>
      <c r="R313" s="45">
        <f>SUMIF('Domicile Data'!A:A, 'Tracked Data'!B313, 'Domicile Data'!J:J)</f>
        <v>0</v>
      </c>
      <c r="S313" s="45">
        <f>SUMIF('Emissions Data'!A:A, 'Tracked Data'!B313, 'Emissions Data'!BV:BV)</f>
        <v>0</v>
      </c>
      <c r="T313" s="45">
        <f>SUMIF('Domicile Data'!A:A, 'Tracked Data'!B313, 'Domicile Data'!K:K)</f>
        <v>0</v>
      </c>
      <c r="U313" s="30">
        <f>SUMIF('Emissions Data'!A:A, 'Tracked Data'!B313, 'Emissions Data'!CD:CD)</f>
        <v>0</v>
      </c>
      <c r="V313" s="30">
        <f>SUMIF('Domicile Data'!A:A, 'Tracked Data'!B313, 'Domicile Data'!L:L)</f>
        <v>0</v>
      </c>
      <c r="W313" s="30">
        <f>SUMIF('Emissions Data'!A:A, 'Tracked Data'!B313, 'Emissions Data'!CL:CL)</f>
        <v>0</v>
      </c>
      <c r="X313" s="30">
        <f>SUMIF('Domicile Data'!A:A, 'Tracked Data'!B313, 'Domicile Data'!M:M)</f>
        <v>0</v>
      </c>
      <c r="Y313" s="30">
        <f>SUMIF('Emissions Data'!A:A, 'Tracked Data'!B313, 'Emissions Data'!CT:CT)</f>
        <v>0</v>
      </c>
      <c r="Z313" s="30">
        <f>SUMIF('Domicile Data'!A:A, 'Tracked Data'!B313, 'Domicile Data'!N:N)</f>
        <v>0</v>
      </c>
      <c r="AA313" s="30">
        <f>SUMIF('Emissions Data'!A:A, 'Tracked Data'!B313, 'Emissions Data'!DB:DB)</f>
        <v>0</v>
      </c>
      <c r="AB313" s="30">
        <f>SUMIF('Domicile Data'!A:A, 'Tracked Data'!B313, 'Domicile Data'!O:O)</f>
        <v>0</v>
      </c>
      <c r="AC313" s="30">
        <f>SUMIF('Emissions Data'!A:A, 'Tracked Data'!B313, 'Emissions Data'!DJ:DJ)</f>
        <v>0</v>
      </c>
      <c r="AD313" s="30">
        <f>SUMIF('Domicile Data'!A:A, 'Tracked Data'!B313, 'Domicile Data'!P:P)</f>
        <v>0</v>
      </c>
      <c r="AE313" s="30">
        <f>SUMIF('Emissions Data'!A:A, 'Tracked Data'!B313, 'Emissions Data'!DR:DR)</f>
        <v>0</v>
      </c>
      <c r="AF313" s="30">
        <f>SUMIF('Domicile Data'!A:A, 'Tracked Data'!B313, 'Domicile Data'!Q:Q)</f>
        <v>0</v>
      </c>
    </row>
    <row r="314" spans="2:32" x14ac:dyDescent="0.25">
      <c r="B314" t="s">
        <v>287</v>
      </c>
      <c r="C314" s="45">
        <f>SUMIF('Emissions Data'!A:A, 'Tracked Data'!B314, 'Emissions Data'!J:J)</f>
        <v>0</v>
      </c>
      <c r="D314" s="45">
        <f>SUMIF('Domicile Data'!A:A, 'Tracked Data'!B314, 'Domicile Data'!C:C)</f>
        <v>0</v>
      </c>
      <c r="E314" s="45">
        <f>SUMIF('Emissions Data'!A:A, 'Tracked Data'!B314, 'Emissions Data'!R:R)</f>
        <v>0</v>
      </c>
      <c r="F314" s="45">
        <f>SUMIF('Domicile Data'!A:A, 'Tracked Data'!B314, 'Domicile Data'!D:D)</f>
        <v>0</v>
      </c>
      <c r="G314" s="45">
        <f>SUMIF('Emissions Data'!A:A, 'Tracked Data'!B314, 'Emissions Data'!Z:Z)</f>
        <v>0</v>
      </c>
      <c r="H314" s="45">
        <f>SUMIF('Domicile Data'!A:A, 'Tracked Data'!B314, 'Domicile Data'!E:E)</f>
        <v>0</v>
      </c>
      <c r="I314" s="45">
        <f>SUMIF('Emissions Data'!A:A, 'Tracked Data'!B314, 'Emissions Data'!AH:AH)</f>
        <v>0</v>
      </c>
      <c r="J314" s="45">
        <f>SUMIF('Domicile Data'!A:A, 'Tracked Data'!B314, 'Domicile Data'!F:F)</f>
        <v>0</v>
      </c>
      <c r="K314" s="45">
        <f>SUMIF('Emissions Data'!A:A, 'Tracked Data'!B314, 'Emissions Data'!AP:AP)</f>
        <v>0</v>
      </c>
      <c r="L314" s="45">
        <f>SUMIF('Domicile Data'!A:A, 'Tracked Data'!B314, 'Domicile Data'!G:G)</f>
        <v>0</v>
      </c>
      <c r="M314" s="45">
        <f>SUMIF('Emissions Data'!A:A, 'Tracked Data'!B314, 'Emissions Data'!AX:AX)</f>
        <v>0</v>
      </c>
      <c r="N314" s="45">
        <f>SUMIF('Domicile Data'!A:A, 'Tracked Data'!B314, 'Domicile Data'!H:H)</f>
        <v>0</v>
      </c>
      <c r="O314" s="45">
        <f>SUMIF('Emissions Data'!A:A, 'Tracked Data'!B314, 'Emissions Data'!BF:BF)</f>
        <v>0</v>
      </c>
      <c r="P314" s="45">
        <f>SUMIF('Domicile Data'!A:A, 'Tracked Data'!B314, 'Domicile Data'!I:I)</f>
        <v>0</v>
      </c>
      <c r="Q314" s="45">
        <f>SUMIF('Emissions Data'!A:A, 'Tracked Data'!B314, 'Emissions Data'!BN:BN)</f>
        <v>0</v>
      </c>
      <c r="R314" s="45">
        <f>SUMIF('Domicile Data'!A:A, 'Tracked Data'!B314, 'Domicile Data'!J:J)</f>
        <v>0</v>
      </c>
      <c r="S314" s="45">
        <f>SUMIF('Emissions Data'!A:A, 'Tracked Data'!B314, 'Emissions Data'!BV:BV)</f>
        <v>0</v>
      </c>
      <c r="T314" s="45">
        <f>SUMIF('Domicile Data'!A:A, 'Tracked Data'!B314, 'Domicile Data'!K:K)</f>
        <v>0</v>
      </c>
      <c r="U314" s="30">
        <f>SUMIF('Emissions Data'!A:A, 'Tracked Data'!B314, 'Emissions Data'!CD:CD)</f>
        <v>0</v>
      </c>
      <c r="V314" s="30">
        <f>SUMIF('Domicile Data'!A:A, 'Tracked Data'!B314, 'Domicile Data'!L:L)</f>
        <v>0</v>
      </c>
      <c r="W314" s="30">
        <f>SUMIF('Emissions Data'!A:A, 'Tracked Data'!B314, 'Emissions Data'!CL:CL)</f>
        <v>0</v>
      </c>
      <c r="X314" s="30">
        <f>SUMIF('Domicile Data'!A:A, 'Tracked Data'!B314, 'Domicile Data'!M:M)</f>
        <v>0</v>
      </c>
      <c r="Y314" s="30">
        <f>SUMIF('Emissions Data'!A:A, 'Tracked Data'!B314, 'Emissions Data'!CT:CT)</f>
        <v>0</v>
      </c>
      <c r="Z314" s="30">
        <f>SUMIF('Domicile Data'!A:A, 'Tracked Data'!B314, 'Domicile Data'!N:N)</f>
        <v>0</v>
      </c>
      <c r="AA314" s="30">
        <f>SUMIF('Emissions Data'!A:A, 'Tracked Data'!B314, 'Emissions Data'!DB:DB)</f>
        <v>0</v>
      </c>
      <c r="AB314" s="30">
        <f>SUMIF('Domicile Data'!A:A, 'Tracked Data'!B314, 'Domicile Data'!O:O)</f>
        <v>0</v>
      </c>
      <c r="AC314" s="30">
        <f>SUMIF('Emissions Data'!A:A, 'Tracked Data'!B314, 'Emissions Data'!DJ:DJ)</f>
        <v>0</v>
      </c>
      <c r="AD314" s="30">
        <f>SUMIF('Domicile Data'!A:A, 'Tracked Data'!B314, 'Domicile Data'!P:P)</f>
        <v>0</v>
      </c>
      <c r="AE314" s="30">
        <f>SUMIF('Emissions Data'!A:A, 'Tracked Data'!B314, 'Emissions Data'!DR:DR)</f>
        <v>0</v>
      </c>
      <c r="AF314" s="30">
        <f>SUMIF('Domicile Data'!A:A, 'Tracked Data'!B314, 'Domicile Data'!Q:Q)</f>
        <v>0</v>
      </c>
    </row>
    <row r="315" spans="2:32" x14ac:dyDescent="0.25">
      <c r="B315" t="s">
        <v>288</v>
      </c>
      <c r="C315" s="45">
        <f>SUMIF('Emissions Data'!A:A, 'Tracked Data'!B315, 'Emissions Data'!J:J)</f>
        <v>0</v>
      </c>
      <c r="D315" s="45">
        <f>SUMIF('Domicile Data'!A:A, 'Tracked Data'!B315, 'Domicile Data'!C:C)</f>
        <v>0</v>
      </c>
      <c r="E315" s="45">
        <f>SUMIF('Emissions Data'!A:A, 'Tracked Data'!B315, 'Emissions Data'!R:R)</f>
        <v>0</v>
      </c>
      <c r="F315" s="45">
        <f>SUMIF('Domicile Data'!A:A, 'Tracked Data'!B315, 'Domicile Data'!D:D)</f>
        <v>0</v>
      </c>
      <c r="G315" s="45">
        <f>SUMIF('Emissions Data'!A:A, 'Tracked Data'!B315, 'Emissions Data'!Z:Z)</f>
        <v>0</v>
      </c>
      <c r="H315" s="45">
        <f>SUMIF('Domicile Data'!A:A, 'Tracked Data'!B315, 'Domicile Data'!E:E)</f>
        <v>0</v>
      </c>
      <c r="I315" s="45">
        <f>SUMIF('Emissions Data'!A:A, 'Tracked Data'!B315, 'Emissions Data'!AH:AH)</f>
        <v>0</v>
      </c>
      <c r="J315" s="45">
        <f>SUMIF('Domicile Data'!A:A, 'Tracked Data'!B315, 'Domicile Data'!F:F)</f>
        <v>0</v>
      </c>
      <c r="K315" s="45">
        <f>SUMIF('Emissions Data'!A:A, 'Tracked Data'!B315, 'Emissions Data'!AP:AP)</f>
        <v>0</v>
      </c>
      <c r="L315" s="45">
        <f>SUMIF('Domicile Data'!A:A, 'Tracked Data'!B315, 'Domicile Data'!G:G)</f>
        <v>0</v>
      </c>
      <c r="M315" s="45">
        <f>SUMIF('Emissions Data'!A:A, 'Tracked Data'!B315, 'Emissions Data'!AX:AX)</f>
        <v>0</v>
      </c>
      <c r="N315" s="45">
        <f>SUMIF('Domicile Data'!A:A, 'Tracked Data'!B315, 'Domicile Data'!H:H)</f>
        <v>0</v>
      </c>
      <c r="O315" s="45">
        <f>SUMIF('Emissions Data'!A:A, 'Tracked Data'!B315, 'Emissions Data'!BF:BF)</f>
        <v>0</v>
      </c>
      <c r="P315" s="45">
        <f>SUMIF('Domicile Data'!A:A, 'Tracked Data'!B315, 'Domicile Data'!I:I)</f>
        <v>0</v>
      </c>
      <c r="Q315" s="45">
        <f>SUMIF('Emissions Data'!A:A, 'Tracked Data'!B315, 'Emissions Data'!BN:BN)</f>
        <v>0</v>
      </c>
      <c r="R315" s="45">
        <f>SUMIF('Domicile Data'!A:A, 'Tracked Data'!B315, 'Domicile Data'!J:J)</f>
        <v>0</v>
      </c>
      <c r="S315" s="45">
        <f>SUMIF('Emissions Data'!A:A, 'Tracked Data'!B315, 'Emissions Data'!BV:BV)</f>
        <v>0</v>
      </c>
      <c r="T315" s="45">
        <f>SUMIF('Domicile Data'!A:A, 'Tracked Data'!B315, 'Domicile Data'!K:K)</f>
        <v>0</v>
      </c>
      <c r="U315" s="30">
        <f>SUMIF('Emissions Data'!A:A, 'Tracked Data'!B315, 'Emissions Data'!CD:CD)</f>
        <v>0</v>
      </c>
      <c r="V315" s="30">
        <f>SUMIF('Domicile Data'!A:A, 'Tracked Data'!B315, 'Domicile Data'!L:L)</f>
        <v>0</v>
      </c>
      <c r="W315" s="30">
        <f>SUMIF('Emissions Data'!A:A, 'Tracked Data'!B315, 'Emissions Data'!CL:CL)</f>
        <v>0</v>
      </c>
      <c r="X315" s="30">
        <f>SUMIF('Domicile Data'!A:A, 'Tracked Data'!B315, 'Domicile Data'!M:M)</f>
        <v>0</v>
      </c>
      <c r="Y315" s="30">
        <f>SUMIF('Emissions Data'!A:A, 'Tracked Data'!B315, 'Emissions Data'!CT:CT)</f>
        <v>0</v>
      </c>
      <c r="Z315" s="30">
        <f>SUMIF('Domicile Data'!A:A, 'Tracked Data'!B315, 'Domicile Data'!N:N)</f>
        <v>0</v>
      </c>
      <c r="AA315" s="30">
        <f>SUMIF('Emissions Data'!A:A, 'Tracked Data'!B315, 'Emissions Data'!DB:DB)</f>
        <v>0</v>
      </c>
      <c r="AB315" s="30">
        <f>SUMIF('Domicile Data'!A:A, 'Tracked Data'!B315, 'Domicile Data'!O:O)</f>
        <v>0</v>
      </c>
      <c r="AC315" s="30">
        <f>SUMIF('Emissions Data'!A:A, 'Tracked Data'!B315, 'Emissions Data'!DJ:DJ)</f>
        <v>0</v>
      </c>
      <c r="AD315" s="30">
        <f>SUMIF('Domicile Data'!A:A, 'Tracked Data'!B315, 'Domicile Data'!P:P)</f>
        <v>0</v>
      </c>
      <c r="AE315" s="30">
        <f>SUMIF('Emissions Data'!A:A, 'Tracked Data'!B315, 'Emissions Data'!DR:DR)</f>
        <v>0</v>
      </c>
      <c r="AF315" s="30">
        <f>SUMIF('Domicile Data'!A:A, 'Tracked Data'!B315, 'Domicile Data'!Q:Q)</f>
        <v>0</v>
      </c>
    </row>
    <row r="316" spans="2:32" x14ac:dyDescent="0.25">
      <c r="B316" t="s">
        <v>289</v>
      </c>
      <c r="C316" s="45">
        <f>SUMIF('Emissions Data'!A:A, 'Tracked Data'!B316, 'Emissions Data'!J:J)</f>
        <v>0</v>
      </c>
      <c r="D316" s="45">
        <f>SUMIF('Domicile Data'!A:A, 'Tracked Data'!B316, 'Domicile Data'!C:C)</f>
        <v>0</v>
      </c>
      <c r="E316" s="45">
        <f>SUMIF('Emissions Data'!A:A, 'Tracked Data'!B316, 'Emissions Data'!R:R)</f>
        <v>0</v>
      </c>
      <c r="F316" s="45">
        <f>SUMIF('Domicile Data'!A:A, 'Tracked Data'!B316, 'Domicile Data'!D:D)</f>
        <v>0</v>
      </c>
      <c r="G316" s="45">
        <f>SUMIF('Emissions Data'!A:A, 'Tracked Data'!B316, 'Emissions Data'!Z:Z)</f>
        <v>0</v>
      </c>
      <c r="H316" s="45">
        <f>SUMIF('Domicile Data'!A:A, 'Tracked Data'!B316, 'Domicile Data'!E:E)</f>
        <v>0</v>
      </c>
      <c r="I316" s="45">
        <f>SUMIF('Emissions Data'!A:A, 'Tracked Data'!B316, 'Emissions Data'!AH:AH)</f>
        <v>0</v>
      </c>
      <c r="J316" s="45">
        <f>SUMIF('Domicile Data'!A:A, 'Tracked Data'!B316, 'Domicile Data'!F:F)</f>
        <v>0</v>
      </c>
      <c r="K316" s="45">
        <f>SUMIF('Emissions Data'!A:A, 'Tracked Data'!B316, 'Emissions Data'!AP:AP)</f>
        <v>0</v>
      </c>
      <c r="L316" s="45">
        <f>SUMIF('Domicile Data'!A:A, 'Tracked Data'!B316, 'Domicile Data'!G:G)</f>
        <v>0</v>
      </c>
      <c r="M316" s="45">
        <f>SUMIF('Emissions Data'!A:A, 'Tracked Data'!B316, 'Emissions Data'!AX:AX)</f>
        <v>0</v>
      </c>
      <c r="N316" s="45">
        <f>SUMIF('Domicile Data'!A:A, 'Tracked Data'!B316, 'Domicile Data'!H:H)</f>
        <v>0</v>
      </c>
      <c r="O316" s="45">
        <f>SUMIF('Emissions Data'!A:A, 'Tracked Data'!B316, 'Emissions Data'!BF:BF)</f>
        <v>0</v>
      </c>
      <c r="P316" s="45">
        <f>SUMIF('Domicile Data'!A:A, 'Tracked Data'!B316, 'Domicile Data'!I:I)</f>
        <v>0</v>
      </c>
      <c r="Q316" s="45">
        <f>SUMIF('Emissions Data'!A:A, 'Tracked Data'!B316, 'Emissions Data'!BN:BN)</f>
        <v>0</v>
      </c>
      <c r="R316" s="45">
        <f>SUMIF('Domicile Data'!A:A, 'Tracked Data'!B316, 'Domicile Data'!J:J)</f>
        <v>0</v>
      </c>
      <c r="S316" s="45">
        <f>SUMIF('Emissions Data'!A:A, 'Tracked Data'!B316, 'Emissions Data'!BV:BV)</f>
        <v>0</v>
      </c>
      <c r="T316" s="45">
        <f>SUMIF('Domicile Data'!A:A, 'Tracked Data'!B316, 'Domicile Data'!K:K)</f>
        <v>0</v>
      </c>
      <c r="U316" s="30">
        <f>SUMIF('Emissions Data'!A:A, 'Tracked Data'!B316, 'Emissions Data'!CD:CD)</f>
        <v>0</v>
      </c>
      <c r="V316" s="30">
        <f>SUMIF('Domicile Data'!A:A, 'Tracked Data'!B316, 'Domicile Data'!L:L)</f>
        <v>0</v>
      </c>
      <c r="W316" s="30">
        <f>SUMIF('Emissions Data'!A:A, 'Tracked Data'!B316, 'Emissions Data'!CL:CL)</f>
        <v>0</v>
      </c>
      <c r="X316" s="30">
        <f>SUMIF('Domicile Data'!A:A, 'Tracked Data'!B316, 'Domicile Data'!M:M)</f>
        <v>0</v>
      </c>
      <c r="Y316" s="30">
        <f>SUMIF('Emissions Data'!A:A, 'Tracked Data'!B316, 'Emissions Data'!CT:CT)</f>
        <v>0</v>
      </c>
      <c r="Z316" s="30">
        <f>SUMIF('Domicile Data'!A:A, 'Tracked Data'!B316, 'Domicile Data'!N:N)</f>
        <v>0</v>
      </c>
      <c r="AA316" s="30">
        <f>SUMIF('Emissions Data'!A:A, 'Tracked Data'!B316, 'Emissions Data'!DB:DB)</f>
        <v>0</v>
      </c>
      <c r="AB316" s="30">
        <f>SUMIF('Domicile Data'!A:A, 'Tracked Data'!B316, 'Domicile Data'!O:O)</f>
        <v>0</v>
      </c>
      <c r="AC316" s="30">
        <f>SUMIF('Emissions Data'!A:A, 'Tracked Data'!B316, 'Emissions Data'!DJ:DJ)</f>
        <v>0</v>
      </c>
      <c r="AD316" s="30">
        <f>SUMIF('Domicile Data'!A:A, 'Tracked Data'!B316, 'Domicile Data'!P:P)</f>
        <v>0</v>
      </c>
      <c r="AE316" s="30">
        <f>SUMIF('Emissions Data'!A:A, 'Tracked Data'!B316, 'Emissions Data'!DR:DR)</f>
        <v>0</v>
      </c>
      <c r="AF316" s="30">
        <f>SUMIF('Domicile Data'!A:A, 'Tracked Data'!B316, 'Domicile Data'!Q:Q)</f>
        <v>0</v>
      </c>
    </row>
    <row r="319" spans="2:32" x14ac:dyDescent="0.25">
      <c r="C319" s="108" t="s">
        <v>13</v>
      </c>
      <c r="D319" s="108"/>
      <c r="E319" s="108" t="s">
        <v>14</v>
      </c>
      <c r="F319" s="108"/>
      <c r="G319" s="108" t="s">
        <v>15</v>
      </c>
      <c r="H319" s="108"/>
      <c r="I319" s="108" t="s">
        <v>16</v>
      </c>
      <c r="J319" s="108"/>
      <c r="K319" s="108" t="s">
        <v>17</v>
      </c>
      <c r="L319" s="108"/>
      <c r="M319" s="108" t="s">
        <v>18</v>
      </c>
      <c r="N319" s="108"/>
      <c r="O319" s="108" t="s">
        <v>19</v>
      </c>
      <c r="P319" s="108"/>
      <c r="Q319" s="108" t="s">
        <v>20</v>
      </c>
      <c r="R319" s="108"/>
      <c r="S319" s="108" t="s">
        <v>21</v>
      </c>
      <c r="T319" s="108"/>
      <c r="U319" s="107" t="s">
        <v>22</v>
      </c>
      <c r="V319" s="107"/>
      <c r="W319" s="107" t="s">
        <v>23</v>
      </c>
      <c r="X319" s="107"/>
      <c r="Y319" s="107" t="s">
        <v>24</v>
      </c>
      <c r="Z319" s="107"/>
      <c r="AA319" s="107" t="s">
        <v>25</v>
      </c>
      <c r="AB319" s="107"/>
      <c r="AC319" s="107" t="s">
        <v>26</v>
      </c>
      <c r="AD319" s="107"/>
      <c r="AE319" s="107" t="s">
        <v>27</v>
      </c>
      <c r="AF319" s="107"/>
    </row>
    <row r="320" spans="2:32" ht="45" x14ac:dyDescent="0.25">
      <c r="B320" s="1" t="s">
        <v>46</v>
      </c>
      <c r="C320" s="44" t="s">
        <v>63</v>
      </c>
      <c r="D320" s="54" t="s">
        <v>64</v>
      </c>
      <c r="E320" s="44" t="s">
        <v>63</v>
      </c>
      <c r="F320" s="54" t="s">
        <v>64</v>
      </c>
      <c r="G320" s="44" t="s">
        <v>63</v>
      </c>
      <c r="H320" s="54" t="s">
        <v>64</v>
      </c>
      <c r="I320" s="44" t="s">
        <v>63</v>
      </c>
      <c r="J320" s="54" t="s">
        <v>64</v>
      </c>
      <c r="K320" s="44" t="s">
        <v>63</v>
      </c>
      <c r="L320" s="54" t="s">
        <v>64</v>
      </c>
      <c r="M320" s="44" t="s">
        <v>63</v>
      </c>
      <c r="N320" s="54" t="s">
        <v>64</v>
      </c>
      <c r="O320" s="44" t="s">
        <v>63</v>
      </c>
      <c r="P320" s="54" t="s">
        <v>64</v>
      </c>
      <c r="Q320" s="44" t="s">
        <v>63</v>
      </c>
      <c r="R320" s="54" t="s">
        <v>64</v>
      </c>
      <c r="S320" s="44" t="s">
        <v>63</v>
      </c>
      <c r="T320" s="54" t="s">
        <v>64</v>
      </c>
      <c r="U320" s="23" t="s">
        <v>63</v>
      </c>
      <c r="V320" s="24" t="s">
        <v>64</v>
      </c>
      <c r="W320" s="23" t="s">
        <v>63</v>
      </c>
      <c r="X320" s="24" t="s">
        <v>64</v>
      </c>
      <c r="Y320" s="23" t="s">
        <v>63</v>
      </c>
      <c r="Z320" s="24" t="s">
        <v>64</v>
      </c>
      <c r="AA320" s="23" t="s">
        <v>63</v>
      </c>
      <c r="AB320" s="24" t="s">
        <v>64</v>
      </c>
      <c r="AC320" s="23" t="s">
        <v>63</v>
      </c>
      <c r="AD320" s="24" t="s">
        <v>64</v>
      </c>
      <c r="AE320" s="23" t="s">
        <v>63</v>
      </c>
      <c r="AF320" s="24" t="s">
        <v>64</v>
      </c>
    </row>
    <row r="321" spans="2:32" x14ac:dyDescent="0.25">
      <c r="B321" t="s">
        <v>290</v>
      </c>
      <c r="C321" s="45">
        <f>SUMIF('Emissions Data'!A:A, 'Tracked Data'!B321, 'Emissions Data'!J:J)</f>
        <v>6.8657225680000007</v>
      </c>
      <c r="D321" s="45">
        <f>SUMIF('Domicile Data'!A:A, 'Tracked Data'!B321, 'Domicile Data'!C:C)</f>
        <v>2</v>
      </c>
      <c r="E321" s="45">
        <f>SUMIF('Emissions Data'!A:A, 'Tracked Data'!B321, 'Emissions Data'!R:R)</f>
        <v>3.5360014820000001</v>
      </c>
      <c r="F321" s="45">
        <f>SUMIF('Domicile Data'!A:A, 'Tracked Data'!B321, 'Domicile Data'!D:D)</f>
        <v>1</v>
      </c>
      <c r="G321" s="45">
        <f>SUMIF('Emissions Data'!A:A, 'Tracked Data'!B321, 'Emissions Data'!Z:Z)</f>
        <v>0</v>
      </c>
      <c r="H321" s="45">
        <f>SUMIF('Domicile Data'!A:A, 'Tracked Data'!B321, 'Domicile Data'!E:E)</f>
        <v>0</v>
      </c>
      <c r="I321" s="45">
        <f>SUMIF('Emissions Data'!A:A, 'Tracked Data'!B321, 'Emissions Data'!AH:AH)</f>
        <v>17.518631590000002</v>
      </c>
      <c r="J321" s="45">
        <f>SUMIF('Domicile Data'!A:A, 'Tracked Data'!B321, 'Domicile Data'!F:F)</f>
        <v>5</v>
      </c>
      <c r="K321" s="45">
        <f>SUMIF('Emissions Data'!A:A, 'Tracked Data'!B321, 'Emissions Data'!AP:AP)</f>
        <v>6.8362539399999998</v>
      </c>
      <c r="L321" s="45">
        <f>SUMIF('Domicile Data'!A:A, 'Tracked Data'!B321, 'Domicile Data'!G:G)</f>
        <v>2</v>
      </c>
      <c r="M321" s="45">
        <f>SUMIF('Emissions Data'!A:A, 'Tracked Data'!B321, 'Emissions Data'!AX:AX)</f>
        <v>10.375061958000002</v>
      </c>
      <c r="N321" s="45">
        <f>SUMIF('Domicile Data'!A:A, 'Tracked Data'!B321, 'Domicile Data'!H:H)</f>
        <v>3</v>
      </c>
      <c r="O321" s="45">
        <f>SUMIF('Emissions Data'!A:A, 'Tracked Data'!B321, 'Emissions Data'!BF:BF)</f>
        <v>3.4583539860000005</v>
      </c>
      <c r="P321" s="45">
        <f>SUMIF('Domicile Data'!A:A, 'Tracked Data'!B321, 'Domicile Data'!I:I)</f>
        <v>1</v>
      </c>
      <c r="Q321" s="45">
        <f>SUMIF('Emissions Data'!A:A, 'Tracked Data'!B321, 'Emissions Data'!BN:BN)</f>
        <v>0</v>
      </c>
      <c r="R321" s="45">
        <f>SUMIF('Domicile Data'!A:A, 'Tracked Data'!B321, 'Domicile Data'!J:J)</f>
        <v>0</v>
      </c>
      <c r="S321" s="45">
        <f>SUMIF('Emissions Data'!A:A, 'Tracked Data'!B321, 'Emissions Data'!BV:BV)</f>
        <v>0</v>
      </c>
      <c r="T321" s="45">
        <f>SUMIF('Domicile Data'!A:A, 'Tracked Data'!B321, 'Domicile Data'!K:K)</f>
        <v>0</v>
      </c>
      <c r="U321" s="30">
        <f>SUMIF('Emissions Data'!A:A, 'Tracked Data'!B321, 'Emissions Data'!CD:CD)</f>
        <v>0</v>
      </c>
      <c r="V321" s="30">
        <f>SUMIF('Domicile Data'!A:A, 'Tracked Data'!B321, 'Domicile Data'!L:L)</f>
        <v>0</v>
      </c>
      <c r="W321" s="30">
        <f>SUMIF('Emissions Data'!A:A, 'Tracked Data'!B321, 'Emissions Data'!CL:CL)</f>
        <v>0</v>
      </c>
      <c r="X321" s="30">
        <f>SUMIF('Domicile Data'!A:A, 'Tracked Data'!B321, 'Domicile Data'!M:M)</f>
        <v>0</v>
      </c>
      <c r="Y321" s="30">
        <f>SUMIF('Emissions Data'!A:A, 'Tracked Data'!B321, 'Emissions Data'!CT:CT)</f>
        <v>0</v>
      </c>
      <c r="Z321" s="30">
        <f>SUMIF('Domicile Data'!A:A, 'Tracked Data'!B321, 'Domicile Data'!N:N)</f>
        <v>0</v>
      </c>
      <c r="AA321" s="30">
        <f>SUMIF('Emissions Data'!A:A, 'Tracked Data'!B321, 'Emissions Data'!DB:DB)</f>
        <v>0</v>
      </c>
      <c r="AB321" s="30">
        <f>SUMIF('Domicile Data'!A:A, 'Tracked Data'!B321, 'Domicile Data'!O:O)</f>
        <v>0</v>
      </c>
      <c r="AC321" s="30">
        <f>SUMIF('Emissions Data'!A:A, 'Tracked Data'!B321, 'Emissions Data'!DJ:DJ)</f>
        <v>0</v>
      </c>
      <c r="AD321" s="30">
        <f>SUMIF('Domicile Data'!A:A, 'Tracked Data'!B321, 'Domicile Data'!P:P)</f>
        <v>0</v>
      </c>
      <c r="AE321" s="30">
        <f>SUMIF('Emissions Data'!A:A, 'Tracked Data'!B321, 'Emissions Data'!DR:DR)</f>
        <v>0</v>
      </c>
      <c r="AF321" s="30">
        <f>SUMIF('Domicile Data'!A:A, 'Tracked Data'!B321, 'Domicile Data'!Q:Q)</f>
        <v>0</v>
      </c>
    </row>
    <row r="322" spans="2:32" x14ac:dyDescent="0.25">
      <c r="B322" t="s">
        <v>291</v>
      </c>
      <c r="C322" s="45">
        <f>SUMIF('Emissions Data'!A:A, 'Tracked Data'!B322, 'Emissions Data'!J:J)</f>
        <v>6.2128451280000005</v>
      </c>
      <c r="D322" s="45">
        <f>SUMIF('Domicile Data'!A:A, 'Tracked Data'!B322, 'Domicile Data'!C:C)</f>
        <v>2</v>
      </c>
      <c r="E322" s="45">
        <f>SUMIF('Emissions Data'!A:A, 'Tracked Data'!B322, 'Emissions Data'!R:R)</f>
        <v>15.99877461</v>
      </c>
      <c r="F322" s="45">
        <f>SUMIF('Domicile Data'!A:A, 'Tracked Data'!B322, 'Domicile Data'!D:D)</f>
        <v>5</v>
      </c>
      <c r="G322" s="45">
        <f>SUMIF('Emissions Data'!A:A, 'Tracked Data'!B322, 'Emissions Data'!Z:Z)</f>
        <v>6.8905100040000002</v>
      </c>
      <c r="H322" s="45">
        <f>SUMIF('Domicile Data'!A:A, 'Tracked Data'!B322, 'Domicile Data'!E:E)</f>
        <v>2</v>
      </c>
      <c r="I322" s="45">
        <f>SUMIF('Emissions Data'!A:A, 'Tracked Data'!B322, 'Emissions Data'!AH:AH)</f>
        <v>15.85274439</v>
      </c>
      <c r="J322" s="45">
        <f>SUMIF('Domicile Data'!A:A, 'Tracked Data'!B322, 'Domicile Data'!F:F)</f>
        <v>5</v>
      </c>
      <c r="K322" s="45">
        <f>SUMIF('Emissions Data'!A:A, 'Tracked Data'!B322, 'Emissions Data'!AP:AP)</f>
        <v>3.0930893699999999</v>
      </c>
      <c r="L322" s="45">
        <f>SUMIF('Domicile Data'!A:A, 'Tracked Data'!B322, 'Domicile Data'!G:G)</f>
        <v>1</v>
      </c>
      <c r="M322" s="45">
        <f>SUMIF('Emissions Data'!A:A, 'Tracked Data'!B322, 'Emissions Data'!AX:AX)</f>
        <v>3.1294911060000006</v>
      </c>
      <c r="N322" s="45">
        <f>SUMIF('Domicile Data'!A:A, 'Tracked Data'!B322, 'Domicile Data'!H:H)</f>
        <v>1</v>
      </c>
      <c r="O322" s="45">
        <f>SUMIF('Emissions Data'!A:A, 'Tracked Data'!B322, 'Emissions Data'!BF:BF)</f>
        <v>9.3884733180000008</v>
      </c>
      <c r="P322" s="45">
        <f>SUMIF('Domicile Data'!A:A, 'Tracked Data'!B322, 'Domicile Data'!I:I)</f>
        <v>3</v>
      </c>
      <c r="Q322" s="45">
        <f>SUMIF('Emissions Data'!A:A, 'Tracked Data'!B322, 'Emissions Data'!BN:BN)</f>
        <v>0</v>
      </c>
      <c r="R322" s="45">
        <f>SUMIF('Domicile Data'!A:A, 'Tracked Data'!B322, 'Domicile Data'!J:J)</f>
        <v>0</v>
      </c>
      <c r="S322" s="45">
        <f>SUMIF('Emissions Data'!A:A, 'Tracked Data'!B322, 'Emissions Data'!BV:BV)</f>
        <v>0</v>
      </c>
      <c r="T322" s="45">
        <f>SUMIF('Domicile Data'!A:A, 'Tracked Data'!B322, 'Domicile Data'!K:K)</f>
        <v>0</v>
      </c>
      <c r="U322" s="30">
        <f>SUMIF('Emissions Data'!A:A, 'Tracked Data'!B322, 'Emissions Data'!CD:CD)</f>
        <v>0</v>
      </c>
      <c r="V322" s="30">
        <f>SUMIF('Domicile Data'!A:A, 'Tracked Data'!B322, 'Domicile Data'!L:L)</f>
        <v>0</v>
      </c>
      <c r="W322" s="30">
        <f>SUMIF('Emissions Data'!A:A, 'Tracked Data'!B322, 'Emissions Data'!CL:CL)</f>
        <v>0</v>
      </c>
      <c r="X322" s="30">
        <f>SUMIF('Domicile Data'!A:A, 'Tracked Data'!B322, 'Domicile Data'!M:M)</f>
        <v>0</v>
      </c>
      <c r="Y322" s="30">
        <f>SUMIF('Emissions Data'!A:A, 'Tracked Data'!B322, 'Emissions Data'!CT:CT)</f>
        <v>0</v>
      </c>
      <c r="Z322" s="30">
        <f>SUMIF('Domicile Data'!A:A, 'Tracked Data'!B322, 'Domicile Data'!N:N)</f>
        <v>0</v>
      </c>
      <c r="AA322" s="30">
        <f>SUMIF('Emissions Data'!A:A, 'Tracked Data'!B322, 'Emissions Data'!DB:DB)</f>
        <v>0</v>
      </c>
      <c r="AB322" s="30">
        <f>SUMIF('Domicile Data'!A:A, 'Tracked Data'!B322, 'Domicile Data'!O:O)</f>
        <v>0</v>
      </c>
      <c r="AC322" s="30">
        <f>SUMIF('Emissions Data'!A:A, 'Tracked Data'!B322, 'Emissions Data'!DJ:DJ)</f>
        <v>0</v>
      </c>
      <c r="AD322" s="30">
        <f>SUMIF('Domicile Data'!A:A, 'Tracked Data'!B322, 'Domicile Data'!P:P)</f>
        <v>0</v>
      </c>
      <c r="AE322" s="30">
        <f>SUMIF('Emissions Data'!A:A, 'Tracked Data'!B322, 'Emissions Data'!DR:DR)</f>
        <v>0</v>
      </c>
      <c r="AF322" s="30">
        <f>SUMIF('Domicile Data'!A:A, 'Tracked Data'!B322, 'Domicile Data'!Q:Q)</f>
        <v>0</v>
      </c>
    </row>
    <row r="323" spans="2:32" x14ac:dyDescent="0.25">
      <c r="B323" t="s">
        <v>292</v>
      </c>
      <c r="C323" s="45">
        <f>SUMIF('Emissions Data'!A:A, 'Tracked Data'!B323, 'Emissions Data'!J:J)</f>
        <v>79.41065139600002</v>
      </c>
      <c r="D323" s="45">
        <f>SUMIF('Domicile Data'!A:A, 'Tracked Data'!B323, 'Domicile Data'!C:C)</f>
        <v>29</v>
      </c>
      <c r="E323" s="45">
        <f>SUMIF('Emissions Data'!A:A, 'Tracked Data'!B323, 'Emissions Data'!R:R)</f>
        <v>59.231978442000006</v>
      </c>
      <c r="F323" s="45">
        <f>SUMIF('Domicile Data'!A:A, 'Tracked Data'!B323, 'Domicile Data'!D:D)</f>
        <v>21</v>
      </c>
      <c r="G323" s="45">
        <f>SUMIF('Emissions Data'!A:A, 'Tracked Data'!B323, 'Emissions Data'!Z:Z)</f>
        <v>63.776531322000004</v>
      </c>
      <c r="H323" s="45">
        <f>SUMIF('Domicile Data'!A:A, 'Tracked Data'!B323, 'Domicile Data'!E:E)</f>
        <v>21</v>
      </c>
      <c r="I323" s="45">
        <f>SUMIF('Emissions Data'!A:A, 'Tracked Data'!B323, 'Emissions Data'!AH:AH)</f>
        <v>61.486158755999995</v>
      </c>
      <c r="J323" s="45">
        <f>SUMIF('Domicile Data'!A:A, 'Tracked Data'!B323, 'Domicile Data'!F:F)</f>
        <v>22</v>
      </c>
      <c r="K323" s="45">
        <f>SUMIF('Emissions Data'!A:A, 'Tracked Data'!B323, 'Emissions Data'!AP:AP)</f>
        <v>54.530903399999993</v>
      </c>
      <c r="L323" s="45">
        <f>SUMIF('Domicile Data'!A:A, 'Tracked Data'!B323, 'Domicile Data'!G:G)</f>
        <v>20</v>
      </c>
      <c r="M323" s="45">
        <f>SUMIF('Emissions Data'!A:A, 'Tracked Data'!B323, 'Emissions Data'!AX:AX)</f>
        <v>24.827698314000006</v>
      </c>
      <c r="N323" s="45">
        <f>SUMIF('Domicile Data'!A:A, 'Tracked Data'!B323, 'Domicile Data'!H:H)</f>
        <v>9</v>
      </c>
      <c r="O323" s="45">
        <f>SUMIF('Emissions Data'!A:A, 'Tracked Data'!B323, 'Emissions Data'!BF:BF)</f>
        <v>19.310432022000004</v>
      </c>
      <c r="P323" s="45">
        <f>SUMIF('Domicile Data'!A:A, 'Tracked Data'!B323, 'Domicile Data'!I:I)</f>
        <v>7</v>
      </c>
      <c r="Q323" s="45">
        <f>SUMIF('Emissions Data'!A:A, 'Tracked Data'!B323, 'Emissions Data'!BN:BN)</f>
        <v>0</v>
      </c>
      <c r="R323" s="45">
        <f>SUMIF('Domicile Data'!A:A, 'Tracked Data'!B323, 'Domicile Data'!J:J)</f>
        <v>0</v>
      </c>
      <c r="S323" s="45">
        <f>SUMIF('Emissions Data'!A:A, 'Tracked Data'!B323, 'Emissions Data'!BV:BV)</f>
        <v>0</v>
      </c>
      <c r="T323" s="45">
        <f>SUMIF('Domicile Data'!A:A, 'Tracked Data'!B323, 'Domicile Data'!K:K)</f>
        <v>0</v>
      </c>
      <c r="U323" s="30">
        <f>SUMIF('Emissions Data'!A:A, 'Tracked Data'!B323, 'Emissions Data'!CD:CD)</f>
        <v>0</v>
      </c>
      <c r="V323" s="30">
        <f>SUMIF('Domicile Data'!A:A, 'Tracked Data'!B323, 'Domicile Data'!L:L)</f>
        <v>0</v>
      </c>
      <c r="W323" s="30">
        <f>SUMIF('Emissions Data'!A:A, 'Tracked Data'!B323, 'Emissions Data'!CL:CL)</f>
        <v>0</v>
      </c>
      <c r="X323" s="30">
        <f>SUMIF('Domicile Data'!A:A, 'Tracked Data'!B323, 'Domicile Data'!M:M)</f>
        <v>0</v>
      </c>
      <c r="Y323" s="30">
        <f>SUMIF('Emissions Data'!A:A, 'Tracked Data'!B323, 'Emissions Data'!CT:CT)</f>
        <v>0</v>
      </c>
      <c r="Z323" s="30">
        <f>SUMIF('Domicile Data'!A:A, 'Tracked Data'!B323, 'Domicile Data'!N:N)</f>
        <v>0</v>
      </c>
      <c r="AA323" s="30">
        <f>SUMIF('Emissions Data'!A:A, 'Tracked Data'!B323, 'Emissions Data'!DB:DB)</f>
        <v>0</v>
      </c>
      <c r="AB323" s="30">
        <f>SUMIF('Domicile Data'!A:A, 'Tracked Data'!B323, 'Domicile Data'!O:O)</f>
        <v>0</v>
      </c>
      <c r="AC323" s="30">
        <f>SUMIF('Emissions Data'!A:A, 'Tracked Data'!B323, 'Emissions Data'!DJ:DJ)</f>
        <v>0</v>
      </c>
      <c r="AD323" s="30">
        <f>SUMIF('Domicile Data'!A:A, 'Tracked Data'!B323, 'Domicile Data'!P:P)</f>
        <v>0</v>
      </c>
      <c r="AE323" s="30">
        <f>SUMIF('Emissions Data'!A:A, 'Tracked Data'!B323, 'Emissions Data'!DR:DR)</f>
        <v>0</v>
      </c>
      <c r="AF323" s="30">
        <f>SUMIF('Domicile Data'!A:A, 'Tracked Data'!B323, 'Domicile Data'!Q:Q)</f>
        <v>0</v>
      </c>
    </row>
    <row r="324" spans="2:32" x14ac:dyDescent="0.25">
      <c r="B324" t="s">
        <v>293</v>
      </c>
      <c r="C324" s="45">
        <f>SUMIF('Emissions Data'!A:A, 'Tracked Data'!B324, 'Emissions Data'!J:J)</f>
        <v>21.689246131200001</v>
      </c>
      <c r="D324" s="45">
        <f>SUMIF('Domicile Data'!A:A, 'Tracked Data'!B324, 'Domicile Data'!C:C)</f>
        <v>6</v>
      </c>
      <c r="E324" s="45">
        <f>SUMIF('Emissions Data'!A:A, 'Tracked Data'!B324, 'Emissions Data'!R:R)</f>
        <v>14.893932518400003</v>
      </c>
      <c r="F324" s="45">
        <f>SUMIF('Domicile Data'!A:A, 'Tracked Data'!B324, 'Domicile Data'!D:D)</f>
        <v>4</v>
      </c>
      <c r="G324" s="45">
        <f>SUMIF('Emissions Data'!A:A, 'Tracked Data'!B324, 'Emissions Data'!Z:Z)</f>
        <v>8.0183321472000006</v>
      </c>
      <c r="H324" s="45">
        <f>SUMIF('Domicile Data'!A:A, 'Tracked Data'!B324, 'Domicile Data'!E:E)</f>
        <v>2</v>
      </c>
      <c r="I324" s="45">
        <f>SUMIF('Emissions Data'!A:A, 'Tracked Data'!B324, 'Emissions Data'!AH:AH)</f>
        <v>14.757986841600001</v>
      </c>
      <c r="J324" s="45">
        <f>SUMIF('Domicile Data'!A:A, 'Tracked Data'!B324, 'Domicile Data'!F:F)</f>
        <v>4</v>
      </c>
      <c r="K324" s="45">
        <f>SUMIF('Emissions Data'!A:A, 'Tracked Data'!B324, 'Emissions Data'!AP:AP)</f>
        <v>3.5993588160000001</v>
      </c>
      <c r="L324" s="45">
        <f>SUMIF('Domicile Data'!A:A, 'Tracked Data'!B324, 'Domicile Data'!G:G)</f>
        <v>1</v>
      </c>
      <c r="M324" s="45">
        <f>SUMIF('Emissions Data'!A:A, 'Tracked Data'!B324, 'Emissions Data'!AX:AX)</f>
        <v>3.6417187008000007</v>
      </c>
      <c r="N324" s="45">
        <f>SUMIF('Domicile Data'!A:A, 'Tracked Data'!B324, 'Domicile Data'!H:H)</f>
        <v>1</v>
      </c>
      <c r="O324" s="45">
        <f>SUMIF('Emissions Data'!A:A, 'Tracked Data'!B324, 'Emissions Data'!BF:BF)</f>
        <v>14.566874803200003</v>
      </c>
      <c r="P324" s="45">
        <f>SUMIF('Domicile Data'!A:A, 'Tracked Data'!B324, 'Domicile Data'!I:I)</f>
        <v>4</v>
      </c>
      <c r="Q324" s="45">
        <f>SUMIF('Emissions Data'!A:A, 'Tracked Data'!B324, 'Emissions Data'!BN:BN)</f>
        <v>0</v>
      </c>
      <c r="R324" s="45">
        <f>SUMIF('Domicile Data'!A:A, 'Tracked Data'!B324, 'Domicile Data'!J:J)</f>
        <v>0</v>
      </c>
      <c r="S324" s="45">
        <f>SUMIF('Emissions Data'!A:A, 'Tracked Data'!B324, 'Emissions Data'!BV:BV)</f>
        <v>0</v>
      </c>
      <c r="T324" s="45">
        <f>SUMIF('Domicile Data'!A:A, 'Tracked Data'!B324, 'Domicile Data'!K:K)</f>
        <v>0</v>
      </c>
      <c r="U324" s="30">
        <f>SUMIF('Emissions Data'!A:A, 'Tracked Data'!B324, 'Emissions Data'!CD:CD)</f>
        <v>0</v>
      </c>
      <c r="V324" s="30">
        <f>SUMIF('Domicile Data'!A:A, 'Tracked Data'!B324, 'Domicile Data'!L:L)</f>
        <v>0</v>
      </c>
      <c r="W324" s="30">
        <f>SUMIF('Emissions Data'!A:A, 'Tracked Data'!B324, 'Emissions Data'!CL:CL)</f>
        <v>0</v>
      </c>
      <c r="X324" s="30">
        <f>SUMIF('Domicile Data'!A:A, 'Tracked Data'!B324, 'Domicile Data'!M:M)</f>
        <v>0</v>
      </c>
      <c r="Y324" s="30">
        <f>SUMIF('Emissions Data'!A:A, 'Tracked Data'!B324, 'Emissions Data'!CT:CT)</f>
        <v>0</v>
      </c>
      <c r="Z324" s="30">
        <f>SUMIF('Domicile Data'!A:A, 'Tracked Data'!B324, 'Domicile Data'!N:N)</f>
        <v>0</v>
      </c>
      <c r="AA324" s="30">
        <f>SUMIF('Emissions Data'!A:A, 'Tracked Data'!B324, 'Emissions Data'!DB:DB)</f>
        <v>0</v>
      </c>
      <c r="AB324" s="30">
        <f>SUMIF('Domicile Data'!A:A, 'Tracked Data'!B324, 'Domicile Data'!O:O)</f>
        <v>0</v>
      </c>
      <c r="AC324" s="30">
        <f>SUMIF('Emissions Data'!A:A, 'Tracked Data'!B324, 'Emissions Data'!DJ:DJ)</f>
        <v>0</v>
      </c>
      <c r="AD324" s="30">
        <f>SUMIF('Domicile Data'!A:A, 'Tracked Data'!B324, 'Domicile Data'!P:P)</f>
        <v>0</v>
      </c>
      <c r="AE324" s="30">
        <f>SUMIF('Emissions Data'!A:A, 'Tracked Data'!B324, 'Emissions Data'!DR:DR)</f>
        <v>0</v>
      </c>
      <c r="AF324" s="30">
        <f>SUMIF('Domicile Data'!A:A, 'Tracked Data'!B324, 'Domicile Data'!Q:Q)</f>
        <v>0</v>
      </c>
    </row>
    <row r="325" spans="2:32" x14ac:dyDescent="0.25">
      <c r="B325" t="s">
        <v>294</v>
      </c>
      <c r="C325" s="45">
        <f>SUMIF('Emissions Data'!A:A, 'Tracked Data'!B325, 'Emissions Data'!J:J)</f>
        <v>16.101789484800005</v>
      </c>
      <c r="D325" s="45">
        <f>SUMIF('Domicile Data'!A:A, 'Tracked Data'!B325, 'Domicile Data'!C:C)</f>
        <v>6</v>
      </c>
      <c r="E325" s="45">
        <f>SUMIF('Emissions Data'!A:A, 'Tracked Data'!B325, 'Emissions Data'!R:R)</f>
        <v>19.349828388800002</v>
      </c>
      <c r="F325" s="45">
        <f>SUMIF('Domicile Data'!A:A, 'Tracked Data'!B325, 'Domicile Data'!D:D)</f>
        <v>7</v>
      </c>
      <c r="G325" s="45">
        <f>SUMIF('Emissions Data'!A:A, 'Tracked Data'!B325, 'Emissions Data'!Z:Z)</f>
        <v>29.763481744000003</v>
      </c>
      <c r="H325" s="45">
        <f>SUMIF('Domicile Data'!A:A, 'Tracked Data'!B325, 'Domicile Data'!E:E)</f>
        <v>10</v>
      </c>
      <c r="I325" s="45">
        <f>SUMIF('Emissions Data'!A:A, 'Tracked Data'!B325, 'Emissions Data'!AH:AH)</f>
        <v>30.129331777600001</v>
      </c>
      <c r="J325" s="45">
        <f>SUMIF('Domicile Data'!A:A, 'Tracked Data'!B325, 'Domicile Data'!F:F)</f>
        <v>11</v>
      </c>
      <c r="K325" s="45">
        <f>SUMIF('Emissions Data'!A:A, 'Tracked Data'!B325, 'Emissions Data'!AP:AP)</f>
        <v>18.704791448000002</v>
      </c>
      <c r="L325" s="45">
        <f>SUMIF('Domicile Data'!A:A, 'Tracked Data'!B325, 'Domicile Data'!G:G)</f>
        <v>7</v>
      </c>
      <c r="M325" s="45">
        <f>SUMIF('Emissions Data'!A:A, 'Tracked Data'!B325, 'Emissions Data'!AX:AX)</f>
        <v>18.924923102400005</v>
      </c>
      <c r="N325" s="45">
        <f>SUMIF('Domicile Data'!A:A, 'Tracked Data'!B325, 'Domicile Data'!H:H)</f>
        <v>7</v>
      </c>
      <c r="O325" s="45">
        <f>SUMIF('Emissions Data'!A:A, 'Tracked Data'!B325, 'Emissions Data'!BF:BF)</f>
        <v>21.628483545600005</v>
      </c>
      <c r="P325" s="45">
        <f>SUMIF('Domicile Data'!A:A, 'Tracked Data'!B325, 'Domicile Data'!I:I)</f>
        <v>8</v>
      </c>
      <c r="Q325" s="45">
        <f>SUMIF('Emissions Data'!A:A, 'Tracked Data'!B325, 'Emissions Data'!BN:BN)</f>
        <v>0</v>
      </c>
      <c r="R325" s="45">
        <f>SUMIF('Domicile Data'!A:A, 'Tracked Data'!B325, 'Domicile Data'!J:J)</f>
        <v>0</v>
      </c>
      <c r="S325" s="45">
        <f>SUMIF('Emissions Data'!A:A, 'Tracked Data'!B325, 'Emissions Data'!BV:BV)</f>
        <v>0</v>
      </c>
      <c r="T325" s="45">
        <f>SUMIF('Domicile Data'!A:A, 'Tracked Data'!B325, 'Domicile Data'!K:K)</f>
        <v>0</v>
      </c>
      <c r="U325" s="30">
        <f>SUMIF('Emissions Data'!A:A, 'Tracked Data'!B325, 'Emissions Data'!CD:CD)</f>
        <v>0</v>
      </c>
      <c r="V325" s="30">
        <f>SUMIF('Domicile Data'!A:A, 'Tracked Data'!B325, 'Domicile Data'!L:L)</f>
        <v>0</v>
      </c>
      <c r="W325" s="30">
        <f>SUMIF('Emissions Data'!A:A, 'Tracked Data'!B325, 'Emissions Data'!CL:CL)</f>
        <v>0</v>
      </c>
      <c r="X325" s="30">
        <f>SUMIF('Domicile Data'!A:A, 'Tracked Data'!B325, 'Domicile Data'!M:M)</f>
        <v>0</v>
      </c>
      <c r="Y325" s="30">
        <f>SUMIF('Emissions Data'!A:A, 'Tracked Data'!B325, 'Emissions Data'!CT:CT)</f>
        <v>0</v>
      </c>
      <c r="Z325" s="30">
        <f>SUMIF('Domicile Data'!A:A, 'Tracked Data'!B325, 'Domicile Data'!N:N)</f>
        <v>0</v>
      </c>
      <c r="AA325" s="30">
        <f>SUMIF('Emissions Data'!A:A, 'Tracked Data'!B325, 'Emissions Data'!DB:DB)</f>
        <v>0</v>
      </c>
      <c r="AB325" s="30">
        <f>SUMIF('Domicile Data'!A:A, 'Tracked Data'!B325, 'Domicile Data'!O:O)</f>
        <v>0</v>
      </c>
      <c r="AC325" s="30">
        <f>SUMIF('Emissions Data'!A:A, 'Tracked Data'!B325, 'Emissions Data'!DJ:DJ)</f>
        <v>0</v>
      </c>
      <c r="AD325" s="30">
        <f>SUMIF('Domicile Data'!A:A, 'Tracked Data'!B325, 'Domicile Data'!P:P)</f>
        <v>0</v>
      </c>
      <c r="AE325" s="30">
        <f>SUMIF('Emissions Data'!A:A, 'Tracked Data'!B325, 'Emissions Data'!DR:DR)</f>
        <v>0</v>
      </c>
      <c r="AF325" s="30">
        <f>SUMIF('Domicile Data'!A:A, 'Tracked Data'!B325, 'Domicile Data'!Q:Q)</f>
        <v>0</v>
      </c>
    </row>
    <row r="326" spans="2:32" x14ac:dyDescent="0.25">
      <c r="B326" t="s">
        <v>295</v>
      </c>
      <c r="C326" s="45">
        <f>SUMIF('Emissions Data'!A:A, 'Tracked Data'!B326, 'Emissions Data'!J:J)</f>
        <v>2.8968001748000005</v>
      </c>
      <c r="D326" s="45">
        <f>SUMIF('Domicile Data'!A:A, 'Tracked Data'!B326, 'Domicile Data'!C:C)</f>
        <v>1</v>
      </c>
      <c r="E326" s="45">
        <f>SUMIF('Emissions Data'!A:A, 'Tracked Data'!B326, 'Emissions Data'!R:R)</f>
        <v>8.9515033062000029</v>
      </c>
      <c r="F326" s="45">
        <f>SUMIF('Domicile Data'!A:A, 'Tracked Data'!B326, 'Domicile Data'!D:D)</f>
        <v>3</v>
      </c>
      <c r="G326" s="45">
        <f>SUMIF('Emissions Data'!A:A, 'Tracked Data'!B326, 'Emissions Data'!Z:Z)</f>
        <v>9.6383042741999994</v>
      </c>
      <c r="H326" s="45">
        <f>SUMIF('Domicile Data'!A:A, 'Tracked Data'!B326, 'Domicile Data'!E:E)</f>
        <v>3</v>
      </c>
      <c r="I326" s="45">
        <f>SUMIF('Emissions Data'!A:A, 'Tracked Data'!B326, 'Emissions Data'!AH:AH)</f>
        <v>8.8697976737999991</v>
      </c>
      <c r="J326" s="45">
        <f>SUMIF('Domicile Data'!A:A, 'Tracked Data'!B326, 'Domicile Data'!F:F)</f>
        <v>3</v>
      </c>
      <c r="K326" s="45">
        <f>SUMIF('Emissions Data'!A:A, 'Tracked Data'!B326, 'Emissions Data'!AP:AP)</f>
        <v>11.537466836</v>
      </c>
      <c r="L326" s="45">
        <f>SUMIF('Domicile Data'!A:A, 'Tracked Data'!B326, 'Domicile Data'!G:G)</f>
        <v>4</v>
      </c>
      <c r="M326" s="45">
        <f>SUMIF('Emissions Data'!A:A, 'Tracked Data'!B326, 'Emissions Data'!AX:AX)</f>
        <v>11.673248176800001</v>
      </c>
      <c r="N326" s="45">
        <f>SUMIF('Domicile Data'!A:A, 'Tracked Data'!B326, 'Domicile Data'!H:H)</f>
        <v>4</v>
      </c>
      <c r="O326" s="45">
        <f>SUMIF('Emissions Data'!A:A, 'Tracked Data'!B326, 'Emissions Data'!BF:BF)</f>
        <v>8.754936132600001</v>
      </c>
      <c r="P326" s="45">
        <f>SUMIF('Domicile Data'!A:A, 'Tracked Data'!B326, 'Domicile Data'!I:I)</f>
        <v>3</v>
      </c>
      <c r="Q326" s="45">
        <f>SUMIF('Emissions Data'!A:A, 'Tracked Data'!B326, 'Emissions Data'!BN:BN)</f>
        <v>0</v>
      </c>
      <c r="R326" s="45">
        <f>SUMIF('Domicile Data'!A:A, 'Tracked Data'!B326, 'Domicile Data'!J:J)</f>
        <v>0</v>
      </c>
      <c r="S326" s="45">
        <f>SUMIF('Emissions Data'!A:A, 'Tracked Data'!B326, 'Emissions Data'!BV:BV)</f>
        <v>0</v>
      </c>
      <c r="T326" s="45">
        <f>SUMIF('Domicile Data'!A:A, 'Tracked Data'!B326, 'Domicile Data'!K:K)</f>
        <v>0</v>
      </c>
      <c r="U326" s="30">
        <f>SUMIF('Emissions Data'!A:A, 'Tracked Data'!B326, 'Emissions Data'!CD:CD)</f>
        <v>0</v>
      </c>
      <c r="V326" s="30">
        <f>SUMIF('Domicile Data'!A:A, 'Tracked Data'!B326, 'Domicile Data'!L:L)</f>
        <v>0</v>
      </c>
      <c r="W326" s="30">
        <f>SUMIF('Emissions Data'!A:A, 'Tracked Data'!B326, 'Emissions Data'!CL:CL)</f>
        <v>0</v>
      </c>
      <c r="X326" s="30">
        <f>SUMIF('Domicile Data'!A:A, 'Tracked Data'!B326, 'Domicile Data'!M:M)</f>
        <v>0</v>
      </c>
      <c r="Y326" s="30">
        <f>SUMIF('Emissions Data'!A:A, 'Tracked Data'!B326, 'Emissions Data'!CT:CT)</f>
        <v>0</v>
      </c>
      <c r="Z326" s="30">
        <f>SUMIF('Domicile Data'!A:A, 'Tracked Data'!B326, 'Domicile Data'!N:N)</f>
        <v>0</v>
      </c>
      <c r="AA326" s="30">
        <f>SUMIF('Emissions Data'!A:A, 'Tracked Data'!B326, 'Emissions Data'!DB:DB)</f>
        <v>0</v>
      </c>
      <c r="AB326" s="30">
        <f>SUMIF('Domicile Data'!A:A, 'Tracked Data'!B326, 'Domicile Data'!O:O)</f>
        <v>0</v>
      </c>
      <c r="AC326" s="30">
        <f>SUMIF('Emissions Data'!A:A, 'Tracked Data'!B326, 'Emissions Data'!DJ:DJ)</f>
        <v>0</v>
      </c>
      <c r="AD326" s="30">
        <f>SUMIF('Domicile Data'!A:A, 'Tracked Data'!B326, 'Domicile Data'!P:P)</f>
        <v>0</v>
      </c>
      <c r="AE326" s="30">
        <f>SUMIF('Emissions Data'!A:A, 'Tracked Data'!B326, 'Emissions Data'!DR:DR)</f>
        <v>0</v>
      </c>
      <c r="AF326" s="30">
        <f>SUMIF('Domicile Data'!A:A, 'Tracked Data'!B326, 'Domicile Data'!Q:Q)</f>
        <v>0</v>
      </c>
    </row>
    <row r="327" spans="2:32" x14ac:dyDescent="0.25">
      <c r="B327" t="s">
        <v>296</v>
      </c>
      <c r="C327" s="45">
        <f>SUMIF('Emissions Data'!A:A, 'Tracked Data'!B327, 'Emissions Data'!J:J)</f>
        <v>0</v>
      </c>
      <c r="D327" s="45">
        <f>SUMIF('Domicile Data'!A:A, 'Tracked Data'!B327, 'Domicile Data'!C:C)</f>
        <v>0</v>
      </c>
      <c r="E327" s="45">
        <f>SUMIF('Emissions Data'!A:A, 'Tracked Data'!B327, 'Emissions Data'!R:R)</f>
        <v>0</v>
      </c>
      <c r="F327" s="45">
        <f>SUMIF('Domicile Data'!A:A, 'Tracked Data'!B327, 'Domicile Data'!D:D)</f>
        <v>0</v>
      </c>
      <c r="G327" s="45">
        <f>SUMIF('Emissions Data'!A:A, 'Tracked Data'!B327, 'Emissions Data'!Z:Z)</f>
        <v>0</v>
      </c>
      <c r="H327" s="45">
        <f>SUMIF('Domicile Data'!A:A, 'Tracked Data'!B327, 'Domicile Data'!E:E)</f>
        <v>0</v>
      </c>
      <c r="I327" s="45">
        <f>SUMIF('Emissions Data'!A:A, 'Tracked Data'!B327, 'Emissions Data'!AH:AH)</f>
        <v>0</v>
      </c>
      <c r="J327" s="45">
        <f>SUMIF('Domicile Data'!A:A, 'Tracked Data'!B327, 'Domicile Data'!F:F)</f>
        <v>0</v>
      </c>
      <c r="K327" s="45">
        <f>SUMIF('Emissions Data'!A:A, 'Tracked Data'!B327, 'Emissions Data'!AP:AP)</f>
        <v>0</v>
      </c>
      <c r="L327" s="45">
        <f>SUMIF('Domicile Data'!A:A, 'Tracked Data'!B327, 'Domicile Data'!G:G)</f>
        <v>0</v>
      </c>
      <c r="M327" s="45">
        <f>SUMIF('Emissions Data'!A:A, 'Tracked Data'!B327, 'Emissions Data'!AX:AX)</f>
        <v>3.9416227200000007</v>
      </c>
      <c r="N327" s="45">
        <f>SUMIF('Domicile Data'!A:A, 'Tracked Data'!B327, 'Domicile Data'!H:H)</f>
        <v>1</v>
      </c>
      <c r="O327" s="45">
        <f>SUMIF('Emissions Data'!A:A, 'Tracked Data'!B327, 'Emissions Data'!BF:BF)</f>
        <v>3.9416227200000007</v>
      </c>
      <c r="P327" s="45">
        <f>SUMIF('Domicile Data'!A:A, 'Tracked Data'!B327, 'Domicile Data'!I:I)</f>
        <v>1</v>
      </c>
      <c r="Q327" s="45">
        <f>SUMIF('Emissions Data'!A:A, 'Tracked Data'!B327, 'Emissions Data'!BN:BN)</f>
        <v>0</v>
      </c>
      <c r="R327" s="45">
        <f>SUMIF('Domicile Data'!A:A, 'Tracked Data'!B327, 'Domicile Data'!J:J)</f>
        <v>0</v>
      </c>
      <c r="S327" s="45">
        <f>SUMIF('Emissions Data'!A:A, 'Tracked Data'!B327, 'Emissions Data'!BV:BV)</f>
        <v>0</v>
      </c>
      <c r="T327" s="45">
        <f>SUMIF('Domicile Data'!A:A, 'Tracked Data'!B327, 'Domicile Data'!K:K)</f>
        <v>0</v>
      </c>
      <c r="U327" s="30">
        <f>SUMIF('Emissions Data'!A:A, 'Tracked Data'!B327, 'Emissions Data'!CD:CD)</f>
        <v>0</v>
      </c>
      <c r="V327" s="30">
        <f>SUMIF('Domicile Data'!A:A, 'Tracked Data'!B327, 'Domicile Data'!L:L)</f>
        <v>0</v>
      </c>
      <c r="W327" s="30">
        <f>SUMIF('Emissions Data'!A:A, 'Tracked Data'!B327, 'Emissions Data'!CL:CL)</f>
        <v>0</v>
      </c>
      <c r="X327" s="30">
        <f>SUMIF('Domicile Data'!A:A, 'Tracked Data'!B327, 'Domicile Data'!M:M)</f>
        <v>0</v>
      </c>
      <c r="Y327" s="30">
        <f>SUMIF('Emissions Data'!A:A, 'Tracked Data'!B327, 'Emissions Data'!CT:CT)</f>
        <v>0</v>
      </c>
      <c r="Z327" s="30">
        <f>SUMIF('Domicile Data'!A:A, 'Tracked Data'!B327, 'Domicile Data'!N:N)</f>
        <v>0</v>
      </c>
      <c r="AA327" s="30">
        <f>SUMIF('Emissions Data'!A:A, 'Tracked Data'!B327, 'Emissions Data'!DB:DB)</f>
        <v>0</v>
      </c>
      <c r="AB327" s="30">
        <f>SUMIF('Domicile Data'!A:A, 'Tracked Data'!B327, 'Domicile Data'!O:O)</f>
        <v>0</v>
      </c>
      <c r="AC327" s="30">
        <f>SUMIF('Emissions Data'!A:A, 'Tracked Data'!B327, 'Emissions Data'!DJ:DJ)</f>
        <v>0</v>
      </c>
      <c r="AD327" s="30">
        <f>SUMIF('Domicile Data'!A:A, 'Tracked Data'!B327, 'Domicile Data'!P:P)</f>
        <v>0</v>
      </c>
      <c r="AE327" s="30">
        <f>SUMIF('Emissions Data'!A:A, 'Tracked Data'!B327, 'Emissions Data'!DR:DR)</f>
        <v>0</v>
      </c>
      <c r="AF327" s="30">
        <f>SUMIF('Domicile Data'!A:A, 'Tracked Data'!B327, 'Domicile Data'!Q:Q)</f>
        <v>0</v>
      </c>
    </row>
    <row r="328" spans="2:32" x14ac:dyDescent="0.25">
      <c r="B328" t="s">
        <v>297</v>
      </c>
      <c r="C328" s="45">
        <f>SUMIF('Emissions Data'!A:A, 'Tracked Data'!B328, 'Emissions Data'!J:J)</f>
        <v>0</v>
      </c>
      <c r="D328" s="45">
        <f>SUMIF('Domicile Data'!A:A, 'Tracked Data'!B328, 'Domicile Data'!C:C)</f>
        <v>0</v>
      </c>
      <c r="E328" s="45">
        <f>SUMIF('Emissions Data'!A:A, 'Tracked Data'!B328, 'Emissions Data'!R:R)</f>
        <v>0</v>
      </c>
      <c r="F328" s="45">
        <f>SUMIF('Domicile Data'!A:A, 'Tracked Data'!B328, 'Domicile Data'!D:D)</f>
        <v>0</v>
      </c>
      <c r="G328" s="45">
        <f>SUMIF('Emissions Data'!A:A, 'Tracked Data'!B328, 'Emissions Data'!Z:Z)</f>
        <v>0</v>
      </c>
      <c r="H328" s="45">
        <f>SUMIF('Domicile Data'!A:A, 'Tracked Data'!B328, 'Domicile Data'!E:E)</f>
        <v>0</v>
      </c>
      <c r="I328" s="45">
        <f>SUMIF('Emissions Data'!A:A, 'Tracked Data'!B328, 'Emissions Data'!AH:AH)</f>
        <v>0</v>
      </c>
      <c r="J328" s="45">
        <f>SUMIF('Domicile Data'!A:A, 'Tracked Data'!B328, 'Domicile Data'!F:F)</f>
        <v>0</v>
      </c>
      <c r="K328" s="45">
        <f>SUMIF('Emissions Data'!A:A, 'Tracked Data'!B328, 'Emissions Data'!AP:AP)</f>
        <v>0</v>
      </c>
      <c r="L328" s="45">
        <f>SUMIF('Domicile Data'!A:A, 'Tracked Data'!B328, 'Domicile Data'!G:G)</f>
        <v>0</v>
      </c>
      <c r="M328" s="45">
        <f>SUMIF('Emissions Data'!A:A, 'Tracked Data'!B328, 'Emissions Data'!AX:AX)</f>
        <v>0</v>
      </c>
      <c r="N328" s="45">
        <f>SUMIF('Domicile Data'!A:A, 'Tracked Data'!B328, 'Domicile Data'!H:H)</f>
        <v>0</v>
      </c>
      <c r="O328" s="45">
        <f>SUMIF('Emissions Data'!A:A, 'Tracked Data'!B328, 'Emissions Data'!BF:BF)</f>
        <v>0</v>
      </c>
      <c r="P328" s="45">
        <f>SUMIF('Domicile Data'!A:A, 'Tracked Data'!B328, 'Domicile Data'!I:I)</f>
        <v>0</v>
      </c>
      <c r="Q328" s="45">
        <f>SUMIF('Emissions Data'!A:A, 'Tracked Data'!B328, 'Emissions Data'!BN:BN)</f>
        <v>0</v>
      </c>
      <c r="R328" s="45">
        <f>SUMIF('Domicile Data'!A:A, 'Tracked Data'!B328, 'Domicile Data'!J:J)</f>
        <v>0</v>
      </c>
      <c r="S328" s="45">
        <f>SUMIF('Emissions Data'!A:A, 'Tracked Data'!B328, 'Emissions Data'!BV:BV)</f>
        <v>0</v>
      </c>
      <c r="T328" s="45">
        <f>SUMIF('Domicile Data'!A:A, 'Tracked Data'!B328, 'Domicile Data'!K:K)</f>
        <v>0</v>
      </c>
      <c r="U328" s="30">
        <f>SUMIF('Emissions Data'!A:A, 'Tracked Data'!B328, 'Emissions Data'!CD:CD)</f>
        <v>0</v>
      </c>
      <c r="V328" s="30">
        <f>SUMIF('Domicile Data'!A:A, 'Tracked Data'!B328, 'Domicile Data'!L:L)</f>
        <v>0</v>
      </c>
      <c r="W328" s="30">
        <f>SUMIF('Emissions Data'!A:A, 'Tracked Data'!B328, 'Emissions Data'!CL:CL)</f>
        <v>0</v>
      </c>
      <c r="X328" s="30">
        <f>SUMIF('Domicile Data'!A:A, 'Tracked Data'!B328, 'Domicile Data'!M:M)</f>
        <v>0</v>
      </c>
      <c r="Y328" s="30">
        <f>SUMIF('Emissions Data'!A:A, 'Tracked Data'!B328, 'Emissions Data'!CT:CT)</f>
        <v>0</v>
      </c>
      <c r="Z328" s="30">
        <f>SUMIF('Domicile Data'!A:A, 'Tracked Data'!B328, 'Domicile Data'!N:N)</f>
        <v>0</v>
      </c>
      <c r="AA328" s="30">
        <f>SUMIF('Emissions Data'!A:A, 'Tracked Data'!B328, 'Emissions Data'!DB:DB)</f>
        <v>0</v>
      </c>
      <c r="AB328" s="30">
        <f>SUMIF('Domicile Data'!A:A, 'Tracked Data'!B328, 'Domicile Data'!O:O)</f>
        <v>0</v>
      </c>
      <c r="AC328" s="30">
        <f>SUMIF('Emissions Data'!A:A, 'Tracked Data'!B328, 'Emissions Data'!DJ:DJ)</f>
        <v>0</v>
      </c>
      <c r="AD328" s="30">
        <f>SUMIF('Domicile Data'!A:A, 'Tracked Data'!B328, 'Domicile Data'!P:P)</f>
        <v>0</v>
      </c>
      <c r="AE328" s="30">
        <f>SUMIF('Emissions Data'!A:A, 'Tracked Data'!B328, 'Emissions Data'!DR:DR)</f>
        <v>0</v>
      </c>
      <c r="AF328" s="30">
        <f>SUMIF('Domicile Data'!A:A, 'Tracked Data'!B328, 'Domicile Data'!Q:Q)</f>
        <v>0</v>
      </c>
    </row>
    <row r="329" spans="2:32" x14ac:dyDescent="0.25">
      <c r="B329" t="s">
        <v>298</v>
      </c>
      <c r="C329" s="45">
        <f>SUMIF('Emissions Data'!A:A, 'Tracked Data'!B329, 'Emissions Data'!J:J)</f>
        <v>0</v>
      </c>
      <c r="D329" s="45">
        <f>SUMIF('Domicile Data'!A:A, 'Tracked Data'!B329, 'Domicile Data'!C:C)</f>
        <v>0</v>
      </c>
      <c r="E329" s="45">
        <f>SUMIF('Emissions Data'!A:A, 'Tracked Data'!B329, 'Emissions Data'!R:R)</f>
        <v>4.7706432124000004</v>
      </c>
      <c r="F329" s="45">
        <f>SUMIF('Domicile Data'!A:A, 'Tracked Data'!B329, 'Domicile Data'!D:D)</f>
        <v>2</v>
      </c>
      <c r="G329" s="45">
        <f>SUMIF('Emissions Data'!A:A, 'Tracked Data'!B329, 'Emissions Data'!Z:Z)</f>
        <v>10.2733382968</v>
      </c>
      <c r="H329" s="45">
        <f>SUMIF('Domicile Data'!A:A, 'Tracked Data'!B329, 'Domicile Data'!E:E)</f>
        <v>4</v>
      </c>
      <c r="I329" s="45">
        <f>SUMIF('Emissions Data'!A:A, 'Tracked Data'!B329, 'Emissions Data'!AH:AH)</f>
        <v>14.181296242799998</v>
      </c>
      <c r="J329" s="45">
        <f>SUMIF('Domicile Data'!A:A, 'Tracked Data'!B329, 'Domicile Data'!F:F)</f>
        <v>6</v>
      </c>
      <c r="K329" s="45">
        <f>SUMIF('Emissions Data'!A:A, 'Tracked Data'!B329, 'Emissions Data'!AP:AP)</f>
        <v>16.140639389</v>
      </c>
      <c r="L329" s="45">
        <f>SUMIF('Domicile Data'!A:A, 'Tracked Data'!B329, 'Domicile Data'!G:G)</f>
        <v>7</v>
      </c>
      <c r="M329" s="45">
        <f>SUMIF('Emissions Data'!A:A, 'Tracked Data'!B329, 'Emissions Data'!AX:AX)</f>
        <v>9.3317681304000022</v>
      </c>
      <c r="N329" s="45">
        <f>SUMIF('Domicile Data'!A:A, 'Tracked Data'!B329, 'Domicile Data'!H:H)</f>
        <v>4</v>
      </c>
      <c r="O329" s="45">
        <f>SUMIF('Emissions Data'!A:A, 'Tracked Data'!B329, 'Emissions Data'!BF:BF)</f>
        <v>13.997652195600004</v>
      </c>
      <c r="P329" s="45">
        <f>SUMIF('Domicile Data'!A:A, 'Tracked Data'!B329, 'Domicile Data'!I:I)</f>
        <v>6</v>
      </c>
      <c r="Q329" s="45">
        <f>SUMIF('Emissions Data'!A:A, 'Tracked Data'!B329, 'Emissions Data'!BN:BN)</f>
        <v>0</v>
      </c>
      <c r="R329" s="45">
        <f>SUMIF('Domicile Data'!A:A, 'Tracked Data'!B329, 'Domicile Data'!J:J)</f>
        <v>0</v>
      </c>
      <c r="S329" s="45">
        <f>SUMIF('Emissions Data'!A:A, 'Tracked Data'!B329, 'Emissions Data'!BV:BV)</f>
        <v>0</v>
      </c>
      <c r="T329" s="45">
        <f>SUMIF('Domicile Data'!A:A, 'Tracked Data'!B329, 'Domicile Data'!K:K)</f>
        <v>0</v>
      </c>
      <c r="U329" s="30">
        <f>SUMIF('Emissions Data'!A:A, 'Tracked Data'!B329, 'Emissions Data'!CD:CD)</f>
        <v>0</v>
      </c>
      <c r="V329" s="30">
        <f>SUMIF('Domicile Data'!A:A, 'Tracked Data'!B329, 'Domicile Data'!L:L)</f>
        <v>0</v>
      </c>
      <c r="W329" s="30">
        <f>SUMIF('Emissions Data'!A:A, 'Tracked Data'!B329, 'Emissions Data'!CL:CL)</f>
        <v>0</v>
      </c>
      <c r="X329" s="30">
        <f>SUMIF('Domicile Data'!A:A, 'Tracked Data'!B329, 'Domicile Data'!M:M)</f>
        <v>0</v>
      </c>
      <c r="Y329" s="30">
        <f>SUMIF('Emissions Data'!A:A, 'Tracked Data'!B329, 'Emissions Data'!CT:CT)</f>
        <v>0</v>
      </c>
      <c r="Z329" s="30">
        <f>SUMIF('Domicile Data'!A:A, 'Tracked Data'!B329, 'Domicile Data'!N:N)</f>
        <v>0</v>
      </c>
      <c r="AA329" s="30">
        <f>SUMIF('Emissions Data'!A:A, 'Tracked Data'!B329, 'Emissions Data'!DB:DB)</f>
        <v>0</v>
      </c>
      <c r="AB329" s="30">
        <f>SUMIF('Domicile Data'!A:A, 'Tracked Data'!B329, 'Domicile Data'!O:O)</f>
        <v>0</v>
      </c>
      <c r="AC329" s="30">
        <f>SUMIF('Emissions Data'!A:A, 'Tracked Data'!B329, 'Emissions Data'!DJ:DJ)</f>
        <v>0</v>
      </c>
      <c r="AD329" s="30">
        <f>SUMIF('Domicile Data'!A:A, 'Tracked Data'!B329, 'Domicile Data'!P:P)</f>
        <v>0</v>
      </c>
      <c r="AE329" s="30">
        <f>SUMIF('Emissions Data'!A:A, 'Tracked Data'!B329, 'Emissions Data'!DR:DR)</f>
        <v>0</v>
      </c>
      <c r="AF329" s="30">
        <f>SUMIF('Domicile Data'!A:A, 'Tracked Data'!B329, 'Domicile Data'!Q:Q)</f>
        <v>0</v>
      </c>
    </row>
    <row r="330" spans="2:32" x14ac:dyDescent="0.25">
      <c r="B330" t="s">
        <v>299</v>
      </c>
      <c r="C330" s="45">
        <f>SUMIF('Emissions Data'!A:A, 'Tracked Data'!B330, 'Emissions Data'!J:J)</f>
        <v>0</v>
      </c>
      <c r="D330" s="45">
        <f>SUMIF('Domicile Data'!A:A, 'Tracked Data'!B330, 'Domicile Data'!C:C)</f>
        <v>0</v>
      </c>
      <c r="E330" s="45">
        <f>SUMIF('Emissions Data'!A:A, 'Tracked Data'!B330, 'Emissions Data'!R:R)</f>
        <v>0</v>
      </c>
      <c r="F330" s="45">
        <f>SUMIF('Domicile Data'!A:A, 'Tracked Data'!B330, 'Domicile Data'!D:D)</f>
        <v>0</v>
      </c>
      <c r="G330" s="45">
        <f>SUMIF('Emissions Data'!A:A, 'Tracked Data'!B330, 'Emissions Data'!Z:Z)</f>
        <v>3.516231442</v>
      </c>
      <c r="H330" s="45">
        <f>SUMIF('Domicile Data'!A:A, 'Tracked Data'!B330, 'Domicile Data'!E:E)</f>
        <v>1</v>
      </c>
      <c r="I330" s="45">
        <f>SUMIF('Emissions Data'!A:A, 'Tracked Data'!B330, 'Emissions Data'!AH:AH)</f>
        <v>6.4717320759999994</v>
      </c>
      <c r="J330" s="45">
        <f>SUMIF('Domicile Data'!A:A, 'Tracked Data'!B330, 'Domicile Data'!F:F)</f>
        <v>2</v>
      </c>
      <c r="K330" s="45">
        <f>SUMIF('Emissions Data'!A:A, 'Tracked Data'!B330, 'Emissions Data'!AP:AP)</f>
        <v>3.1568107699999999</v>
      </c>
      <c r="L330" s="45">
        <f>SUMIF('Domicile Data'!A:A, 'Tracked Data'!B330, 'Domicile Data'!G:G)</f>
        <v>1</v>
      </c>
      <c r="M330" s="45">
        <f>SUMIF('Emissions Data'!A:A, 'Tracked Data'!B330, 'Emissions Data'!AX:AX)</f>
        <v>3.1939624260000006</v>
      </c>
      <c r="N330" s="45">
        <f>SUMIF('Domicile Data'!A:A, 'Tracked Data'!B330, 'Domicile Data'!H:H)</f>
        <v>1</v>
      </c>
      <c r="O330" s="45">
        <f>SUMIF('Emissions Data'!A:A, 'Tracked Data'!B330, 'Emissions Data'!BF:BF)</f>
        <v>3.1939624260000006</v>
      </c>
      <c r="P330" s="45">
        <f>SUMIF('Domicile Data'!A:A, 'Tracked Data'!B330, 'Domicile Data'!I:I)</f>
        <v>1</v>
      </c>
      <c r="Q330" s="45">
        <f>SUMIF('Emissions Data'!A:A, 'Tracked Data'!B330, 'Emissions Data'!BN:BN)</f>
        <v>0</v>
      </c>
      <c r="R330" s="45">
        <f>SUMIF('Domicile Data'!A:A, 'Tracked Data'!B330, 'Domicile Data'!J:J)</f>
        <v>0</v>
      </c>
      <c r="S330" s="45">
        <f>SUMIF('Emissions Data'!A:A, 'Tracked Data'!B330, 'Emissions Data'!BV:BV)</f>
        <v>0</v>
      </c>
      <c r="T330" s="45">
        <f>SUMIF('Domicile Data'!A:A, 'Tracked Data'!B330, 'Domicile Data'!K:K)</f>
        <v>0</v>
      </c>
      <c r="U330" s="30">
        <f>SUMIF('Emissions Data'!A:A, 'Tracked Data'!B330, 'Emissions Data'!CD:CD)</f>
        <v>0</v>
      </c>
      <c r="V330" s="30">
        <f>SUMIF('Domicile Data'!A:A, 'Tracked Data'!B330, 'Domicile Data'!L:L)</f>
        <v>0</v>
      </c>
      <c r="W330" s="30">
        <f>SUMIF('Emissions Data'!A:A, 'Tracked Data'!B330, 'Emissions Data'!CL:CL)</f>
        <v>0</v>
      </c>
      <c r="X330" s="30">
        <f>SUMIF('Domicile Data'!A:A, 'Tracked Data'!B330, 'Domicile Data'!M:M)</f>
        <v>0</v>
      </c>
      <c r="Y330" s="30">
        <f>SUMIF('Emissions Data'!A:A, 'Tracked Data'!B330, 'Emissions Data'!CT:CT)</f>
        <v>0</v>
      </c>
      <c r="Z330" s="30">
        <f>SUMIF('Domicile Data'!A:A, 'Tracked Data'!B330, 'Domicile Data'!N:N)</f>
        <v>0</v>
      </c>
      <c r="AA330" s="30">
        <f>SUMIF('Emissions Data'!A:A, 'Tracked Data'!B330, 'Emissions Data'!DB:DB)</f>
        <v>0</v>
      </c>
      <c r="AB330" s="30">
        <f>SUMIF('Domicile Data'!A:A, 'Tracked Data'!B330, 'Domicile Data'!O:O)</f>
        <v>0</v>
      </c>
      <c r="AC330" s="30">
        <f>SUMIF('Emissions Data'!A:A, 'Tracked Data'!B330, 'Emissions Data'!DJ:DJ)</f>
        <v>0</v>
      </c>
      <c r="AD330" s="30">
        <f>SUMIF('Domicile Data'!A:A, 'Tracked Data'!B330, 'Domicile Data'!P:P)</f>
        <v>0</v>
      </c>
      <c r="AE330" s="30">
        <f>SUMIF('Emissions Data'!A:A, 'Tracked Data'!B330, 'Emissions Data'!DR:DR)</f>
        <v>0</v>
      </c>
      <c r="AF330" s="30">
        <f>SUMIF('Domicile Data'!A:A, 'Tracked Data'!B330, 'Domicile Data'!Q:Q)</f>
        <v>0</v>
      </c>
    </row>
    <row r="331" spans="2:32" x14ac:dyDescent="0.25">
      <c r="B331" t="s">
        <v>300</v>
      </c>
      <c r="C331" s="45">
        <f>SUMIF('Emissions Data'!A:A, 'Tracked Data'!B331, 'Emissions Data'!J:J)</f>
        <v>19.031318664</v>
      </c>
      <c r="D331" s="45">
        <f>SUMIF('Domicile Data'!A:A, 'Tracked Data'!B331, 'Domicile Data'!C:C)</f>
        <v>6</v>
      </c>
      <c r="E331" s="45">
        <f>SUMIF('Emissions Data'!A:A, 'Tracked Data'!B331, 'Emissions Data'!R:R)</f>
        <v>9.8015569860000014</v>
      </c>
      <c r="F331" s="45">
        <f>SUMIF('Domicile Data'!A:A, 'Tracked Data'!B331, 'Domicile Data'!D:D)</f>
        <v>3</v>
      </c>
      <c r="G331" s="45">
        <f>SUMIF('Emissions Data'!A:A, 'Tracked Data'!B331, 'Emissions Data'!Z:Z)</f>
        <v>14.071437368000002</v>
      </c>
      <c r="H331" s="45">
        <f>SUMIF('Domicile Data'!A:A, 'Tracked Data'!B331, 'Domicile Data'!E:E)</f>
        <v>4</v>
      </c>
      <c r="I331" s="45">
        <f>SUMIF('Emissions Data'!A:A, 'Tracked Data'!B331, 'Emissions Data'!AH:AH)</f>
        <v>9.7120924139999989</v>
      </c>
      <c r="J331" s="45">
        <f>SUMIF('Domicile Data'!A:A, 'Tracked Data'!B331, 'Domicile Data'!F:F)</f>
        <v>3</v>
      </c>
      <c r="K331" s="45">
        <f>SUMIF('Emissions Data'!A:A, 'Tracked Data'!B331, 'Emissions Data'!AP:AP)</f>
        <v>3.1582722699999999</v>
      </c>
      <c r="L331" s="45">
        <f>SUMIF('Domicile Data'!A:A, 'Tracked Data'!B331, 'Domicile Data'!G:G)</f>
        <v>1</v>
      </c>
      <c r="M331" s="45">
        <f>SUMIF('Emissions Data'!A:A, 'Tracked Data'!B331, 'Emissions Data'!AX:AX)</f>
        <v>0</v>
      </c>
      <c r="N331" s="45">
        <f>SUMIF('Domicile Data'!A:A, 'Tracked Data'!B331, 'Domicile Data'!H:H)</f>
        <v>0</v>
      </c>
      <c r="O331" s="45">
        <f>SUMIF('Emissions Data'!A:A, 'Tracked Data'!B331, 'Emissions Data'!BF:BF)</f>
        <v>0</v>
      </c>
      <c r="P331" s="45">
        <f>SUMIF('Domicile Data'!A:A, 'Tracked Data'!B331, 'Domicile Data'!I:I)</f>
        <v>0</v>
      </c>
      <c r="Q331" s="45">
        <f>SUMIF('Emissions Data'!A:A, 'Tracked Data'!B331, 'Emissions Data'!BN:BN)</f>
        <v>0</v>
      </c>
      <c r="R331" s="45">
        <f>SUMIF('Domicile Data'!A:A, 'Tracked Data'!B331, 'Domicile Data'!J:J)</f>
        <v>0</v>
      </c>
      <c r="S331" s="45">
        <f>SUMIF('Emissions Data'!A:A, 'Tracked Data'!B331, 'Emissions Data'!BV:BV)</f>
        <v>0</v>
      </c>
      <c r="T331" s="45">
        <f>SUMIF('Domicile Data'!A:A, 'Tracked Data'!B331, 'Domicile Data'!K:K)</f>
        <v>0</v>
      </c>
      <c r="U331" s="30">
        <f>SUMIF('Emissions Data'!A:A, 'Tracked Data'!B331, 'Emissions Data'!CD:CD)</f>
        <v>0</v>
      </c>
      <c r="V331" s="30">
        <f>SUMIF('Domicile Data'!A:A, 'Tracked Data'!B331, 'Domicile Data'!L:L)</f>
        <v>0</v>
      </c>
      <c r="W331" s="30">
        <f>SUMIF('Emissions Data'!A:A, 'Tracked Data'!B331, 'Emissions Data'!CL:CL)</f>
        <v>0</v>
      </c>
      <c r="X331" s="30">
        <f>SUMIF('Domicile Data'!A:A, 'Tracked Data'!B331, 'Domicile Data'!M:M)</f>
        <v>0</v>
      </c>
      <c r="Y331" s="30">
        <f>SUMIF('Emissions Data'!A:A, 'Tracked Data'!B331, 'Emissions Data'!CT:CT)</f>
        <v>0</v>
      </c>
      <c r="Z331" s="30">
        <f>SUMIF('Domicile Data'!A:A, 'Tracked Data'!B331, 'Domicile Data'!N:N)</f>
        <v>0</v>
      </c>
      <c r="AA331" s="30">
        <f>SUMIF('Emissions Data'!A:A, 'Tracked Data'!B331, 'Emissions Data'!DB:DB)</f>
        <v>0</v>
      </c>
      <c r="AB331" s="30">
        <f>SUMIF('Domicile Data'!A:A, 'Tracked Data'!B331, 'Domicile Data'!O:O)</f>
        <v>0</v>
      </c>
      <c r="AC331" s="30">
        <f>SUMIF('Emissions Data'!A:A, 'Tracked Data'!B331, 'Emissions Data'!DJ:DJ)</f>
        <v>0</v>
      </c>
      <c r="AD331" s="30">
        <f>SUMIF('Domicile Data'!A:A, 'Tracked Data'!B331, 'Domicile Data'!P:P)</f>
        <v>0</v>
      </c>
      <c r="AE331" s="30">
        <f>SUMIF('Emissions Data'!A:A, 'Tracked Data'!B331, 'Emissions Data'!DR:DR)</f>
        <v>0</v>
      </c>
      <c r="AF331" s="30">
        <f>SUMIF('Domicile Data'!A:A, 'Tracked Data'!B331, 'Domicile Data'!Q:Q)</f>
        <v>0</v>
      </c>
    </row>
    <row r="332" spans="2:32" x14ac:dyDescent="0.25">
      <c r="B332" t="s">
        <v>301</v>
      </c>
      <c r="C332" s="45">
        <f>SUMIF('Emissions Data'!A:A, 'Tracked Data'!B332, 'Emissions Data'!J:J)</f>
        <v>0</v>
      </c>
      <c r="D332" s="45">
        <f>SUMIF('Domicile Data'!A:A, 'Tracked Data'!B332, 'Domicile Data'!C:C)</f>
        <v>0</v>
      </c>
      <c r="E332" s="45">
        <f>SUMIF('Emissions Data'!A:A, 'Tracked Data'!B332, 'Emissions Data'!R:R)</f>
        <v>0</v>
      </c>
      <c r="F332" s="45">
        <f>SUMIF('Domicile Data'!A:A, 'Tracked Data'!B332, 'Domicile Data'!D:D)</f>
        <v>0</v>
      </c>
      <c r="G332" s="45">
        <f>SUMIF('Emissions Data'!A:A, 'Tracked Data'!B332, 'Emissions Data'!Z:Z)</f>
        <v>0</v>
      </c>
      <c r="H332" s="45">
        <f>SUMIF('Domicile Data'!A:A, 'Tracked Data'!B332, 'Domicile Data'!E:E)</f>
        <v>0</v>
      </c>
      <c r="I332" s="45">
        <f>SUMIF('Emissions Data'!A:A, 'Tracked Data'!B332, 'Emissions Data'!AH:AH)</f>
        <v>0</v>
      </c>
      <c r="J332" s="45">
        <f>SUMIF('Domicile Data'!A:A, 'Tracked Data'!B332, 'Domicile Data'!F:F)</f>
        <v>0</v>
      </c>
      <c r="K332" s="45">
        <f>SUMIF('Emissions Data'!A:A, 'Tracked Data'!B332, 'Emissions Data'!AP:AP)</f>
        <v>0</v>
      </c>
      <c r="L332" s="45">
        <f>SUMIF('Domicile Data'!A:A, 'Tracked Data'!B332, 'Domicile Data'!G:G)</f>
        <v>0</v>
      </c>
      <c r="M332" s="45">
        <f>SUMIF('Emissions Data'!A:A, 'Tracked Data'!B332, 'Emissions Data'!AX:AX)</f>
        <v>0</v>
      </c>
      <c r="N332" s="45">
        <f>SUMIF('Domicile Data'!A:A, 'Tracked Data'!B332, 'Domicile Data'!H:H)</f>
        <v>0</v>
      </c>
      <c r="O332" s="45">
        <f>SUMIF('Emissions Data'!A:A, 'Tracked Data'!B332, 'Emissions Data'!BF:BF)</f>
        <v>0</v>
      </c>
      <c r="P332" s="45">
        <f>SUMIF('Domicile Data'!A:A, 'Tracked Data'!B332, 'Domicile Data'!I:I)</f>
        <v>0</v>
      </c>
      <c r="Q332" s="45">
        <f>SUMIF('Emissions Data'!A:A, 'Tracked Data'!B332, 'Emissions Data'!BN:BN)</f>
        <v>0</v>
      </c>
      <c r="R332" s="45">
        <f>SUMIF('Domicile Data'!A:A, 'Tracked Data'!B332, 'Domicile Data'!J:J)</f>
        <v>0</v>
      </c>
      <c r="S332" s="45">
        <f>SUMIF('Emissions Data'!A:A, 'Tracked Data'!B332, 'Emissions Data'!BV:BV)</f>
        <v>0</v>
      </c>
      <c r="T332" s="45">
        <f>SUMIF('Domicile Data'!A:A, 'Tracked Data'!B332, 'Domicile Data'!K:K)</f>
        <v>0</v>
      </c>
      <c r="U332" s="30">
        <f>SUMIF('Emissions Data'!A:A, 'Tracked Data'!B332, 'Emissions Data'!CD:CD)</f>
        <v>0</v>
      </c>
      <c r="V332" s="30">
        <f>SUMIF('Domicile Data'!A:A, 'Tracked Data'!B332, 'Domicile Data'!L:L)</f>
        <v>0</v>
      </c>
      <c r="W332" s="30">
        <f>SUMIF('Emissions Data'!A:A, 'Tracked Data'!B332, 'Emissions Data'!CL:CL)</f>
        <v>0</v>
      </c>
      <c r="X332" s="30">
        <f>SUMIF('Domicile Data'!A:A, 'Tracked Data'!B332, 'Domicile Data'!M:M)</f>
        <v>0</v>
      </c>
      <c r="Y332" s="30">
        <f>SUMIF('Emissions Data'!A:A, 'Tracked Data'!B332, 'Emissions Data'!CT:CT)</f>
        <v>0</v>
      </c>
      <c r="Z332" s="30">
        <f>SUMIF('Domicile Data'!A:A, 'Tracked Data'!B332, 'Domicile Data'!N:N)</f>
        <v>0</v>
      </c>
      <c r="AA332" s="30">
        <f>SUMIF('Emissions Data'!A:A, 'Tracked Data'!B332, 'Emissions Data'!DB:DB)</f>
        <v>0</v>
      </c>
      <c r="AB332" s="30">
        <f>SUMIF('Domicile Data'!A:A, 'Tracked Data'!B332, 'Domicile Data'!O:O)</f>
        <v>0</v>
      </c>
      <c r="AC332" s="30">
        <f>SUMIF('Emissions Data'!A:A, 'Tracked Data'!B332, 'Emissions Data'!DJ:DJ)</f>
        <v>0</v>
      </c>
      <c r="AD332" s="30">
        <f>SUMIF('Domicile Data'!A:A, 'Tracked Data'!B332, 'Domicile Data'!P:P)</f>
        <v>0</v>
      </c>
      <c r="AE332" s="30">
        <f>SUMIF('Emissions Data'!A:A, 'Tracked Data'!B332, 'Emissions Data'!DR:DR)</f>
        <v>0</v>
      </c>
      <c r="AF332" s="30">
        <f>SUMIF('Domicile Data'!A:A, 'Tracked Data'!B332, 'Domicile Data'!Q:Q)</f>
        <v>0</v>
      </c>
    </row>
    <row r="333" spans="2:32" x14ac:dyDescent="0.25">
      <c r="B333" t="s">
        <v>302</v>
      </c>
      <c r="C333" s="45">
        <f>SUMIF('Emissions Data'!A:A, 'Tracked Data'!B333, 'Emissions Data'!J:J)</f>
        <v>0</v>
      </c>
      <c r="D333" s="45">
        <f>SUMIF('Domicile Data'!A:A, 'Tracked Data'!B333, 'Domicile Data'!C:C)</f>
        <v>0</v>
      </c>
      <c r="E333" s="45">
        <f>SUMIF('Emissions Data'!A:A, 'Tracked Data'!B333, 'Emissions Data'!R:R)</f>
        <v>0</v>
      </c>
      <c r="F333" s="45">
        <f>SUMIF('Domicile Data'!A:A, 'Tracked Data'!B333, 'Domicile Data'!D:D)</f>
        <v>0</v>
      </c>
      <c r="G333" s="45">
        <f>SUMIF('Emissions Data'!A:A, 'Tracked Data'!B333, 'Emissions Data'!Z:Z)</f>
        <v>0</v>
      </c>
      <c r="H333" s="45">
        <f>SUMIF('Domicile Data'!A:A, 'Tracked Data'!B333, 'Domicile Data'!E:E)</f>
        <v>0</v>
      </c>
      <c r="I333" s="45">
        <f>SUMIF('Emissions Data'!A:A, 'Tracked Data'!B333, 'Emissions Data'!AH:AH)</f>
        <v>0</v>
      </c>
      <c r="J333" s="45">
        <f>SUMIF('Domicile Data'!A:A, 'Tracked Data'!B333, 'Domicile Data'!F:F)</f>
        <v>0</v>
      </c>
      <c r="K333" s="45">
        <f>SUMIF('Emissions Data'!A:A, 'Tracked Data'!B333, 'Emissions Data'!AP:AP)</f>
        <v>0</v>
      </c>
      <c r="L333" s="45">
        <f>SUMIF('Domicile Data'!A:A, 'Tracked Data'!B333, 'Domicile Data'!G:G)</f>
        <v>0</v>
      </c>
      <c r="M333" s="45">
        <f>SUMIF('Emissions Data'!A:A, 'Tracked Data'!B333, 'Emissions Data'!AX:AX)</f>
        <v>0</v>
      </c>
      <c r="N333" s="45">
        <f>SUMIF('Domicile Data'!A:A, 'Tracked Data'!B333, 'Domicile Data'!H:H)</f>
        <v>0</v>
      </c>
      <c r="O333" s="45">
        <f>SUMIF('Emissions Data'!A:A, 'Tracked Data'!B333, 'Emissions Data'!BF:BF)</f>
        <v>0</v>
      </c>
      <c r="P333" s="45">
        <f>SUMIF('Domicile Data'!A:A, 'Tracked Data'!B333, 'Domicile Data'!I:I)</f>
        <v>0</v>
      </c>
      <c r="Q333" s="45">
        <f>SUMIF('Emissions Data'!A:A, 'Tracked Data'!B333, 'Emissions Data'!BN:BN)</f>
        <v>0</v>
      </c>
      <c r="R333" s="45">
        <f>SUMIF('Domicile Data'!A:A, 'Tracked Data'!B333, 'Domicile Data'!J:J)</f>
        <v>0</v>
      </c>
      <c r="S333" s="45">
        <f>SUMIF('Emissions Data'!A:A, 'Tracked Data'!B333, 'Emissions Data'!BV:BV)</f>
        <v>0</v>
      </c>
      <c r="T333" s="45">
        <f>SUMIF('Domicile Data'!A:A, 'Tracked Data'!B333, 'Domicile Data'!K:K)</f>
        <v>0</v>
      </c>
      <c r="U333" s="30">
        <f>SUMIF('Emissions Data'!A:A, 'Tracked Data'!B333, 'Emissions Data'!CD:CD)</f>
        <v>0</v>
      </c>
      <c r="V333" s="30">
        <f>SUMIF('Domicile Data'!A:A, 'Tracked Data'!B333, 'Domicile Data'!L:L)</f>
        <v>0</v>
      </c>
      <c r="W333" s="30">
        <f>SUMIF('Emissions Data'!A:A, 'Tracked Data'!B333, 'Emissions Data'!CL:CL)</f>
        <v>0</v>
      </c>
      <c r="X333" s="30">
        <f>SUMIF('Domicile Data'!A:A, 'Tracked Data'!B333, 'Domicile Data'!M:M)</f>
        <v>0</v>
      </c>
      <c r="Y333" s="30">
        <f>SUMIF('Emissions Data'!A:A, 'Tracked Data'!B333, 'Emissions Data'!CT:CT)</f>
        <v>0</v>
      </c>
      <c r="Z333" s="30">
        <f>SUMIF('Domicile Data'!A:A, 'Tracked Data'!B333, 'Domicile Data'!N:N)</f>
        <v>0</v>
      </c>
      <c r="AA333" s="30">
        <f>SUMIF('Emissions Data'!A:A, 'Tracked Data'!B333, 'Emissions Data'!DB:DB)</f>
        <v>0</v>
      </c>
      <c r="AB333" s="30">
        <f>SUMIF('Domicile Data'!A:A, 'Tracked Data'!B333, 'Domicile Data'!O:O)</f>
        <v>0</v>
      </c>
      <c r="AC333" s="30">
        <f>SUMIF('Emissions Data'!A:A, 'Tracked Data'!B333, 'Emissions Data'!DJ:DJ)</f>
        <v>0</v>
      </c>
      <c r="AD333" s="30">
        <f>SUMIF('Domicile Data'!A:A, 'Tracked Data'!B333, 'Domicile Data'!P:P)</f>
        <v>0</v>
      </c>
      <c r="AE333" s="30">
        <f>SUMIF('Emissions Data'!A:A, 'Tracked Data'!B333, 'Emissions Data'!DR:DR)</f>
        <v>0</v>
      </c>
      <c r="AF333" s="30">
        <f>SUMIF('Domicile Data'!A:A, 'Tracked Data'!B333, 'Domicile Data'!Q:Q)</f>
        <v>0</v>
      </c>
    </row>
    <row r="334" spans="2:32" x14ac:dyDescent="0.25">
      <c r="B334" t="s">
        <v>303</v>
      </c>
      <c r="C334" s="45">
        <f>SUMIF('Emissions Data'!A:A, 'Tracked Data'!B334, 'Emissions Data'!J:J)</f>
        <v>0</v>
      </c>
      <c r="D334" s="45">
        <f>SUMIF('Domicile Data'!A:A, 'Tracked Data'!B334, 'Domicile Data'!C:C)</f>
        <v>0</v>
      </c>
      <c r="E334" s="45">
        <f>SUMIF('Emissions Data'!A:A, 'Tracked Data'!B334, 'Emissions Data'!R:R)</f>
        <v>0</v>
      </c>
      <c r="F334" s="45">
        <f>SUMIF('Domicile Data'!A:A, 'Tracked Data'!B334, 'Domicile Data'!D:D)</f>
        <v>0</v>
      </c>
      <c r="G334" s="45">
        <f>SUMIF('Emissions Data'!A:A, 'Tracked Data'!B334, 'Emissions Data'!Z:Z)</f>
        <v>0</v>
      </c>
      <c r="H334" s="45">
        <f>SUMIF('Domicile Data'!A:A, 'Tracked Data'!B334, 'Domicile Data'!E:E)</f>
        <v>0</v>
      </c>
      <c r="I334" s="45">
        <f>SUMIF('Emissions Data'!A:A, 'Tracked Data'!B334, 'Emissions Data'!AH:AH)</f>
        <v>0</v>
      </c>
      <c r="J334" s="45">
        <f>SUMIF('Domicile Data'!A:A, 'Tracked Data'!B334, 'Domicile Data'!F:F)</f>
        <v>0</v>
      </c>
      <c r="K334" s="45">
        <f>SUMIF('Emissions Data'!A:A, 'Tracked Data'!B334, 'Emissions Data'!AP:AP)</f>
        <v>0</v>
      </c>
      <c r="L334" s="45">
        <f>SUMIF('Domicile Data'!A:A, 'Tracked Data'!B334, 'Domicile Data'!G:G)</f>
        <v>0</v>
      </c>
      <c r="M334" s="45">
        <f>SUMIF('Emissions Data'!A:A, 'Tracked Data'!B334, 'Emissions Data'!AX:AX)</f>
        <v>0</v>
      </c>
      <c r="N334" s="45">
        <f>SUMIF('Domicile Data'!A:A, 'Tracked Data'!B334, 'Domicile Data'!H:H)</f>
        <v>0</v>
      </c>
      <c r="O334" s="45">
        <f>SUMIF('Emissions Data'!A:A, 'Tracked Data'!B334, 'Emissions Data'!BF:BF)</f>
        <v>0</v>
      </c>
      <c r="P334" s="45">
        <f>SUMIF('Domicile Data'!A:A, 'Tracked Data'!B334, 'Domicile Data'!I:I)</f>
        <v>0</v>
      </c>
      <c r="Q334" s="45">
        <f>SUMIF('Emissions Data'!A:A, 'Tracked Data'!B334, 'Emissions Data'!BN:BN)</f>
        <v>0</v>
      </c>
      <c r="R334" s="45">
        <f>SUMIF('Domicile Data'!A:A, 'Tracked Data'!B334, 'Domicile Data'!J:J)</f>
        <v>0</v>
      </c>
      <c r="S334" s="45">
        <f>SUMIF('Emissions Data'!A:A, 'Tracked Data'!B334, 'Emissions Data'!BV:BV)</f>
        <v>0</v>
      </c>
      <c r="T334" s="45">
        <f>SUMIF('Domicile Data'!A:A, 'Tracked Data'!B334, 'Domicile Data'!K:K)</f>
        <v>0</v>
      </c>
      <c r="U334" s="30">
        <f>SUMIF('Emissions Data'!A:A, 'Tracked Data'!B334, 'Emissions Data'!CD:CD)</f>
        <v>0</v>
      </c>
      <c r="V334" s="30">
        <f>SUMIF('Domicile Data'!A:A, 'Tracked Data'!B334, 'Domicile Data'!L:L)</f>
        <v>0</v>
      </c>
      <c r="W334" s="30">
        <f>SUMIF('Emissions Data'!A:A, 'Tracked Data'!B334, 'Emissions Data'!CL:CL)</f>
        <v>0</v>
      </c>
      <c r="X334" s="30">
        <f>SUMIF('Domicile Data'!A:A, 'Tracked Data'!B334, 'Domicile Data'!M:M)</f>
        <v>0</v>
      </c>
      <c r="Y334" s="30">
        <f>SUMIF('Emissions Data'!A:A, 'Tracked Data'!B334, 'Emissions Data'!CT:CT)</f>
        <v>0</v>
      </c>
      <c r="Z334" s="30">
        <f>SUMIF('Domicile Data'!A:A, 'Tracked Data'!B334, 'Domicile Data'!N:N)</f>
        <v>0</v>
      </c>
      <c r="AA334" s="30">
        <f>SUMIF('Emissions Data'!A:A, 'Tracked Data'!B334, 'Emissions Data'!DB:DB)</f>
        <v>0</v>
      </c>
      <c r="AB334" s="30">
        <f>SUMIF('Domicile Data'!A:A, 'Tracked Data'!B334, 'Domicile Data'!O:O)</f>
        <v>0</v>
      </c>
      <c r="AC334" s="30">
        <f>SUMIF('Emissions Data'!A:A, 'Tracked Data'!B334, 'Emissions Data'!DJ:DJ)</f>
        <v>0</v>
      </c>
      <c r="AD334" s="30">
        <f>SUMIF('Domicile Data'!A:A, 'Tracked Data'!B334, 'Domicile Data'!P:P)</f>
        <v>0</v>
      </c>
      <c r="AE334" s="30">
        <f>SUMIF('Emissions Data'!A:A, 'Tracked Data'!B334, 'Emissions Data'!DR:DR)</f>
        <v>0</v>
      </c>
      <c r="AF334" s="30">
        <f>SUMIF('Domicile Data'!A:A, 'Tracked Data'!B334, 'Domicile Data'!Q:Q)</f>
        <v>0</v>
      </c>
    </row>
    <row r="335" spans="2:32" x14ac:dyDescent="0.25">
      <c r="B335" t="s">
        <v>304</v>
      </c>
      <c r="C335" s="45">
        <f>SUMIF('Emissions Data'!A:A, 'Tracked Data'!B335, 'Emissions Data'!J:J)</f>
        <v>28.850724528000004</v>
      </c>
      <c r="D335" s="45">
        <f>SUMIF('Domicile Data'!A:A, 'Tracked Data'!B335, 'Domicile Data'!C:C)</f>
        <v>12</v>
      </c>
      <c r="E335" s="45">
        <f>SUMIF('Emissions Data'!A:A, 'Tracked Data'!B335, 'Emissions Data'!R:R)</f>
        <v>14.858771772000003</v>
      </c>
      <c r="F335" s="45">
        <f>SUMIF('Domicile Data'!A:A, 'Tracked Data'!B335, 'Domicile Data'!D:D)</f>
        <v>6</v>
      </c>
      <c r="G335" s="45">
        <f>SUMIF('Emissions Data'!A:A, 'Tracked Data'!B335, 'Emissions Data'!Z:Z)</f>
        <v>10.665870568000001</v>
      </c>
      <c r="H335" s="45">
        <f>SUMIF('Domicile Data'!A:A, 'Tracked Data'!B335, 'Domicile Data'!E:E)</f>
        <v>4</v>
      </c>
      <c r="I335" s="45">
        <f>SUMIF('Emissions Data'!A:A, 'Tracked Data'!B335, 'Emissions Data'!AH:AH)</f>
        <v>4.9077156759999996</v>
      </c>
      <c r="J335" s="45">
        <f>SUMIF('Domicile Data'!A:A, 'Tracked Data'!B335, 'Domicile Data'!F:F)</f>
        <v>2</v>
      </c>
      <c r="K335" s="45">
        <f>SUMIF('Emissions Data'!A:A, 'Tracked Data'!B335, 'Emissions Data'!AP:AP)</f>
        <v>9.5756310799999991</v>
      </c>
      <c r="L335" s="45">
        <f>SUMIF('Domicile Data'!A:A, 'Tracked Data'!B335, 'Domicile Data'!G:G)</f>
        <v>4</v>
      </c>
      <c r="M335" s="45">
        <f>SUMIF('Emissions Data'!A:A, 'Tracked Data'!B335, 'Emissions Data'!AX:AX)</f>
        <v>7.2662430780000014</v>
      </c>
      <c r="N335" s="45">
        <f>SUMIF('Domicile Data'!A:A, 'Tracked Data'!B335, 'Domicile Data'!H:H)</f>
        <v>3</v>
      </c>
      <c r="O335" s="45">
        <f>SUMIF('Emissions Data'!A:A, 'Tracked Data'!B335, 'Emissions Data'!BF:BF)</f>
        <v>9.6883241040000012</v>
      </c>
      <c r="P335" s="45">
        <f>SUMIF('Domicile Data'!A:A, 'Tracked Data'!B335, 'Domicile Data'!I:I)</f>
        <v>4</v>
      </c>
      <c r="Q335" s="45">
        <f>SUMIF('Emissions Data'!A:A, 'Tracked Data'!B335, 'Emissions Data'!BN:BN)</f>
        <v>0</v>
      </c>
      <c r="R335" s="45">
        <f>SUMIF('Domicile Data'!A:A, 'Tracked Data'!B335, 'Domicile Data'!J:J)</f>
        <v>0</v>
      </c>
      <c r="S335" s="45">
        <f>SUMIF('Emissions Data'!A:A, 'Tracked Data'!B335, 'Emissions Data'!BV:BV)</f>
        <v>0</v>
      </c>
      <c r="T335" s="45">
        <f>SUMIF('Domicile Data'!A:A, 'Tracked Data'!B335, 'Domicile Data'!K:K)</f>
        <v>0</v>
      </c>
      <c r="U335" s="30">
        <f>SUMIF('Emissions Data'!A:A, 'Tracked Data'!B335, 'Emissions Data'!CD:CD)</f>
        <v>0</v>
      </c>
      <c r="V335" s="30">
        <f>SUMIF('Domicile Data'!A:A, 'Tracked Data'!B335, 'Domicile Data'!L:L)</f>
        <v>0</v>
      </c>
      <c r="W335" s="30">
        <f>SUMIF('Emissions Data'!A:A, 'Tracked Data'!B335, 'Emissions Data'!CL:CL)</f>
        <v>0</v>
      </c>
      <c r="X335" s="30">
        <f>SUMIF('Domicile Data'!A:A, 'Tracked Data'!B335, 'Domicile Data'!M:M)</f>
        <v>0</v>
      </c>
      <c r="Y335" s="30">
        <f>SUMIF('Emissions Data'!A:A, 'Tracked Data'!B335, 'Emissions Data'!CT:CT)</f>
        <v>0</v>
      </c>
      <c r="Z335" s="30">
        <f>SUMIF('Domicile Data'!A:A, 'Tracked Data'!B335, 'Domicile Data'!N:N)</f>
        <v>0</v>
      </c>
      <c r="AA335" s="30">
        <f>SUMIF('Emissions Data'!A:A, 'Tracked Data'!B335, 'Emissions Data'!DB:DB)</f>
        <v>0</v>
      </c>
      <c r="AB335" s="30">
        <f>SUMIF('Domicile Data'!A:A, 'Tracked Data'!B335, 'Domicile Data'!O:O)</f>
        <v>0</v>
      </c>
      <c r="AC335" s="30">
        <f>SUMIF('Emissions Data'!A:A, 'Tracked Data'!B335, 'Emissions Data'!DJ:DJ)</f>
        <v>0</v>
      </c>
      <c r="AD335" s="30">
        <f>SUMIF('Domicile Data'!A:A, 'Tracked Data'!B335, 'Domicile Data'!P:P)</f>
        <v>0</v>
      </c>
      <c r="AE335" s="30">
        <f>SUMIF('Emissions Data'!A:A, 'Tracked Data'!B335, 'Emissions Data'!DR:DR)</f>
        <v>0</v>
      </c>
      <c r="AF335" s="30">
        <f>SUMIF('Domicile Data'!A:A, 'Tracked Data'!B335, 'Domicile Data'!Q:Q)</f>
        <v>0</v>
      </c>
    </row>
    <row r="336" spans="2:32" x14ac:dyDescent="0.25">
      <c r="K336" s="55"/>
    </row>
    <row r="338" spans="2:32" x14ac:dyDescent="0.25">
      <c r="C338" s="108" t="s">
        <v>13</v>
      </c>
      <c r="D338" s="108"/>
      <c r="E338" s="108" t="s">
        <v>14</v>
      </c>
      <c r="F338" s="108"/>
      <c r="G338" s="108" t="s">
        <v>15</v>
      </c>
      <c r="H338" s="108"/>
      <c r="I338" s="108" t="s">
        <v>16</v>
      </c>
      <c r="J338" s="108"/>
      <c r="K338" s="108" t="s">
        <v>17</v>
      </c>
      <c r="L338" s="108"/>
      <c r="M338" s="108" t="s">
        <v>18</v>
      </c>
      <c r="N338" s="108"/>
      <c r="O338" s="108" t="s">
        <v>19</v>
      </c>
      <c r="P338" s="108"/>
      <c r="Q338" s="108" t="s">
        <v>20</v>
      </c>
      <c r="R338" s="108"/>
      <c r="S338" s="108" t="s">
        <v>21</v>
      </c>
      <c r="T338" s="108"/>
      <c r="U338" s="107" t="s">
        <v>22</v>
      </c>
      <c r="V338" s="107"/>
      <c r="W338" s="107" t="s">
        <v>23</v>
      </c>
      <c r="X338" s="107"/>
      <c r="Y338" s="107" t="s">
        <v>24</v>
      </c>
      <c r="Z338" s="107"/>
      <c r="AA338" s="107" t="s">
        <v>25</v>
      </c>
      <c r="AB338" s="107"/>
      <c r="AC338" s="107" t="s">
        <v>26</v>
      </c>
      <c r="AD338" s="107"/>
      <c r="AE338" s="107" t="s">
        <v>27</v>
      </c>
      <c r="AF338" s="107"/>
    </row>
    <row r="339" spans="2:32" ht="45" x14ac:dyDescent="0.25">
      <c r="B339" s="1" t="s">
        <v>47</v>
      </c>
      <c r="C339" s="44" t="s">
        <v>63</v>
      </c>
      <c r="D339" s="54" t="s">
        <v>64</v>
      </c>
      <c r="E339" s="44" t="s">
        <v>63</v>
      </c>
      <c r="F339" s="54" t="s">
        <v>64</v>
      </c>
      <c r="G339" s="44" t="s">
        <v>63</v>
      </c>
      <c r="H339" s="54" t="s">
        <v>64</v>
      </c>
      <c r="I339" s="44" t="s">
        <v>63</v>
      </c>
      <c r="J339" s="54" t="s">
        <v>64</v>
      </c>
      <c r="K339" s="44" t="s">
        <v>63</v>
      </c>
      <c r="L339" s="54" t="s">
        <v>64</v>
      </c>
      <c r="M339" s="44" t="s">
        <v>63</v>
      </c>
      <c r="N339" s="54" t="s">
        <v>64</v>
      </c>
      <c r="O339" s="44" t="s">
        <v>63</v>
      </c>
      <c r="P339" s="54" t="s">
        <v>64</v>
      </c>
      <c r="Q339" s="44" t="s">
        <v>63</v>
      </c>
      <c r="R339" s="54" t="s">
        <v>64</v>
      </c>
      <c r="S339" s="44" t="s">
        <v>63</v>
      </c>
      <c r="T339" s="54" t="s">
        <v>64</v>
      </c>
      <c r="U339" s="23" t="s">
        <v>63</v>
      </c>
      <c r="V339" s="24" t="s">
        <v>64</v>
      </c>
      <c r="W339" s="23" t="s">
        <v>63</v>
      </c>
      <c r="X339" s="24" t="s">
        <v>64</v>
      </c>
      <c r="Y339" s="23" t="s">
        <v>63</v>
      </c>
      <c r="Z339" s="24" t="s">
        <v>64</v>
      </c>
      <c r="AA339" s="23" t="s">
        <v>63</v>
      </c>
      <c r="AB339" s="24" t="s">
        <v>64</v>
      </c>
      <c r="AC339" s="23" t="s">
        <v>63</v>
      </c>
      <c r="AD339" s="24" t="s">
        <v>64</v>
      </c>
      <c r="AE339" s="23" t="s">
        <v>63</v>
      </c>
      <c r="AF339" s="24" t="s">
        <v>64</v>
      </c>
    </row>
    <row r="340" spans="2:32" x14ac:dyDescent="0.25">
      <c r="B340" t="s">
        <v>305</v>
      </c>
      <c r="C340" s="45">
        <f>SUMIF('Emissions Data'!A:A, 'Tracked Data'!B340, 'Emissions Data'!J:J)</f>
        <v>220.89262496399999</v>
      </c>
      <c r="D340" s="45">
        <f>SUMIF('Domicile Data'!A:A, 'Tracked Data'!B340, 'Domicile Data'!C:C)</f>
        <v>1458</v>
      </c>
      <c r="E340" s="45">
        <f>SUMIF('Emissions Data'!A:A, 'Tracked Data'!B340, 'Emissions Data'!R:R)</f>
        <v>209.99745439200001</v>
      </c>
      <c r="F340" s="45">
        <f>SUMIF('Domicile Data'!A:A, 'Tracked Data'!B340, 'Domicile Data'!D:D)</f>
        <v>1426</v>
      </c>
      <c r="G340" s="45">
        <f>SUMIF('Emissions Data'!A:A, 'Tracked Data'!B340, 'Emissions Data'!Z:Z)</f>
        <v>195.49178882639998</v>
      </c>
      <c r="H340" s="45">
        <f>SUMIF('Domicile Data'!A:A, 'Tracked Data'!B340, 'Domicile Data'!E:E)</f>
        <v>1353</v>
      </c>
      <c r="I340" s="45">
        <f>SUMIF('Emissions Data'!A:A, 'Tracked Data'!B340, 'Emissions Data'!AH:AH)</f>
        <v>173.7422534925</v>
      </c>
      <c r="J340" s="45">
        <f>SUMIF('Domicile Data'!A:A, 'Tracked Data'!B340, 'Domicile Data'!F:F)</f>
        <v>1239</v>
      </c>
      <c r="K340" s="45">
        <f>SUMIF('Emissions Data'!A:A, 'Tracked Data'!B340, 'Emissions Data'!AP:AP)</f>
        <v>163.04212968120001</v>
      </c>
      <c r="L340" s="45">
        <f>SUMIF('Domicile Data'!A:A, 'Tracked Data'!B340, 'Domicile Data'!G:G)</f>
        <v>1218</v>
      </c>
      <c r="M340" s="45">
        <f>SUMIF('Emissions Data'!A:A, 'Tracked Data'!B340, 'Emissions Data'!AX:AX)</f>
        <v>160.37423540819998</v>
      </c>
      <c r="N340" s="45">
        <f>SUMIF('Domicile Data'!A:A, 'Tracked Data'!B340, 'Domicile Data'!H:H)</f>
        <v>1206</v>
      </c>
      <c r="O340" s="45">
        <f>SUMIF('Emissions Data'!A:A, 'Tracked Data'!B340, 'Emissions Data'!BF:BF)</f>
        <v>163.72038893759998</v>
      </c>
      <c r="P340" s="45">
        <f>SUMIF('Domicile Data'!A:A, 'Tracked Data'!B340, 'Domicile Data'!I:I)</f>
        <v>1236</v>
      </c>
      <c r="Q340" s="45">
        <f>SUMIF('Emissions Data'!A:A, 'Tracked Data'!B340, 'Emissions Data'!BN:BN)</f>
        <v>0</v>
      </c>
      <c r="R340" s="45">
        <f>SUMIF('Domicile Data'!A:A, 'Tracked Data'!B340, 'Domicile Data'!J:J)</f>
        <v>0</v>
      </c>
      <c r="S340" s="45">
        <f>SUMIF('Emissions Data'!A:A, 'Tracked Data'!B340, 'Emissions Data'!BV:BV)</f>
        <v>0</v>
      </c>
      <c r="T340" s="45">
        <f>SUMIF('Domicile Data'!A:A, 'Tracked Data'!B340, 'Domicile Data'!K:K)</f>
        <v>0</v>
      </c>
      <c r="U340" s="30">
        <f>SUMIF('Emissions Data'!A:A, 'Tracked Data'!B340, 'Emissions Data'!CD:CD)</f>
        <v>0</v>
      </c>
      <c r="V340" s="30">
        <f>SUMIF('Domicile Data'!A:A, 'Tracked Data'!B340, 'Domicile Data'!L:L)</f>
        <v>0</v>
      </c>
      <c r="W340" s="30">
        <f>SUMIF('Emissions Data'!A:A, 'Tracked Data'!B340, 'Emissions Data'!CL:CL)</f>
        <v>0</v>
      </c>
      <c r="X340" s="30">
        <f>SUMIF('Domicile Data'!A:A, 'Tracked Data'!B340, 'Domicile Data'!M:M)</f>
        <v>0</v>
      </c>
      <c r="Y340" s="30">
        <f>SUMIF('Emissions Data'!A:A, 'Tracked Data'!B340, 'Emissions Data'!CT:CT)</f>
        <v>0</v>
      </c>
      <c r="Z340" s="30">
        <f>SUMIF('Domicile Data'!A:A, 'Tracked Data'!B340, 'Domicile Data'!N:N)</f>
        <v>0</v>
      </c>
      <c r="AA340" s="30">
        <f>SUMIF('Emissions Data'!A:A, 'Tracked Data'!B340, 'Emissions Data'!DB:DB)</f>
        <v>0</v>
      </c>
      <c r="AB340" s="30">
        <f>SUMIF('Domicile Data'!A:A, 'Tracked Data'!B340, 'Domicile Data'!O:O)</f>
        <v>0</v>
      </c>
      <c r="AC340" s="30">
        <f>SUMIF('Emissions Data'!A:A, 'Tracked Data'!B340, 'Emissions Data'!DJ:DJ)</f>
        <v>0</v>
      </c>
      <c r="AD340" s="30">
        <f>SUMIF('Domicile Data'!A:A, 'Tracked Data'!B340, 'Domicile Data'!P:P)</f>
        <v>0</v>
      </c>
      <c r="AE340" s="30">
        <f>SUMIF('Emissions Data'!A:A, 'Tracked Data'!B340, 'Emissions Data'!DR:DR)</f>
        <v>0</v>
      </c>
      <c r="AF340" s="30">
        <f>SUMIF('Domicile Data'!A:A, 'Tracked Data'!B340, 'Domicile Data'!Q:Q)</f>
        <v>0</v>
      </c>
    </row>
    <row r="341" spans="2:32" x14ac:dyDescent="0.25">
      <c r="B341" t="s">
        <v>306</v>
      </c>
      <c r="C341" s="45">
        <f>SUMIF('Emissions Data'!A:A, 'Tracked Data'!B341, 'Emissions Data'!J:J)</f>
        <v>0.40423665599999992</v>
      </c>
      <c r="D341" s="45">
        <f>SUMIF('Domicile Data'!A:A, 'Tracked Data'!B341, 'Domicile Data'!C:C)</f>
        <v>2</v>
      </c>
      <c r="E341" s="45">
        <f>SUMIF('Emissions Data'!A:A, 'Tracked Data'!B341, 'Emissions Data'!R:R)</f>
        <v>0.39292214399999992</v>
      </c>
      <c r="F341" s="45">
        <f>SUMIF('Domicile Data'!A:A, 'Tracked Data'!B341, 'Domicile Data'!D:D)</f>
        <v>2</v>
      </c>
      <c r="G341" s="45">
        <f>SUMIF('Emissions Data'!A:A, 'Tracked Data'!B341, 'Emissions Data'!Z:Z)</f>
        <v>0.19275814080000001</v>
      </c>
      <c r="H341" s="45">
        <f>SUMIF('Domicile Data'!A:A, 'Tracked Data'!B341, 'Domicile Data'!E:E)</f>
        <v>1</v>
      </c>
      <c r="I341" s="45">
        <f>SUMIF('Emissions Data'!A:A, 'Tracked Data'!B341, 'Emissions Data'!AH:AH)</f>
        <v>0.37415034000000003</v>
      </c>
      <c r="J341" s="45">
        <f>SUMIF('Domicile Data'!A:A, 'Tracked Data'!B341, 'Domicile Data'!F:F)</f>
        <v>2</v>
      </c>
      <c r="K341" s="45">
        <f>SUMIF('Emissions Data'!A:A, 'Tracked Data'!B341, 'Emissions Data'!AP:AP)</f>
        <v>0</v>
      </c>
      <c r="L341" s="45">
        <f>SUMIF('Domicile Data'!A:A, 'Tracked Data'!B341, 'Domicile Data'!G:G)</f>
        <v>0</v>
      </c>
      <c r="M341" s="45">
        <f>SUMIF('Emissions Data'!A:A, 'Tracked Data'!B341, 'Emissions Data'!AX:AX)</f>
        <v>0</v>
      </c>
      <c r="N341" s="45">
        <f>SUMIF('Domicile Data'!A:A, 'Tracked Data'!B341, 'Domicile Data'!H:H)</f>
        <v>0</v>
      </c>
      <c r="O341" s="45">
        <f>SUMIF('Emissions Data'!A:A, 'Tracked Data'!B341, 'Emissions Data'!BF:BF)</f>
        <v>0</v>
      </c>
      <c r="P341" s="45">
        <f>SUMIF('Domicile Data'!A:A, 'Tracked Data'!B341, 'Domicile Data'!I:I)</f>
        <v>0</v>
      </c>
      <c r="Q341" s="45">
        <f>SUMIF('Emissions Data'!A:A, 'Tracked Data'!B341, 'Emissions Data'!BN:BN)</f>
        <v>0</v>
      </c>
      <c r="R341" s="45">
        <f>SUMIF('Domicile Data'!A:A, 'Tracked Data'!B341, 'Domicile Data'!J:J)</f>
        <v>0</v>
      </c>
      <c r="S341" s="45">
        <f>SUMIF('Emissions Data'!A:A, 'Tracked Data'!B341, 'Emissions Data'!BV:BV)</f>
        <v>0</v>
      </c>
      <c r="T341" s="45">
        <f>SUMIF('Domicile Data'!A:A, 'Tracked Data'!B341, 'Domicile Data'!K:K)</f>
        <v>0</v>
      </c>
      <c r="U341" s="30">
        <f>SUMIF('Emissions Data'!A:A, 'Tracked Data'!B341, 'Emissions Data'!CD:CD)</f>
        <v>0</v>
      </c>
      <c r="V341" s="30">
        <f>SUMIF('Domicile Data'!A:A, 'Tracked Data'!B341, 'Domicile Data'!L:L)</f>
        <v>0</v>
      </c>
      <c r="W341" s="30">
        <f>SUMIF('Emissions Data'!A:A, 'Tracked Data'!B341, 'Emissions Data'!CL:CL)</f>
        <v>0</v>
      </c>
      <c r="X341" s="30">
        <f>SUMIF('Domicile Data'!A:A, 'Tracked Data'!B341, 'Domicile Data'!M:M)</f>
        <v>0</v>
      </c>
      <c r="Y341" s="30">
        <f>SUMIF('Emissions Data'!A:A, 'Tracked Data'!B341, 'Emissions Data'!CT:CT)</f>
        <v>0</v>
      </c>
      <c r="Z341" s="30">
        <f>SUMIF('Domicile Data'!A:A, 'Tracked Data'!B341, 'Domicile Data'!N:N)</f>
        <v>0</v>
      </c>
      <c r="AA341" s="30">
        <f>SUMIF('Emissions Data'!A:A, 'Tracked Data'!B341, 'Emissions Data'!DB:DB)</f>
        <v>0</v>
      </c>
      <c r="AB341" s="30">
        <f>SUMIF('Domicile Data'!A:A, 'Tracked Data'!B341, 'Domicile Data'!O:O)</f>
        <v>0</v>
      </c>
      <c r="AC341" s="30">
        <f>SUMIF('Emissions Data'!A:A, 'Tracked Data'!B341, 'Emissions Data'!DJ:DJ)</f>
        <v>0</v>
      </c>
      <c r="AD341" s="30">
        <f>SUMIF('Domicile Data'!A:A, 'Tracked Data'!B341, 'Domicile Data'!P:P)</f>
        <v>0</v>
      </c>
      <c r="AE341" s="30">
        <f>SUMIF('Emissions Data'!A:A, 'Tracked Data'!B341, 'Emissions Data'!DR:DR)</f>
        <v>0</v>
      </c>
      <c r="AF341" s="30">
        <f>SUMIF('Domicile Data'!A:A, 'Tracked Data'!B341, 'Domicile Data'!Q:Q)</f>
        <v>0</v>
      </c>
    </row>
    <row r="342" spans="2:32" x14ac:dyDescent="0.25">
      <c r="B342" t="s">
        <v>307</v>
      </c>
      <c r="C342" s="45">
        <f>SUMIF('Emissions Data'!A:A, 'Tracked Data'!B342, 'Emissions Data'!J:J)</f>
        <v>0.34038201599999995</v>
      </c>
      <c r="D342" s="45">
        <f>SUMIF('Domicile Data'!A:A, 'Tracked Data'!B342, 'Domicile Data'!C:C)</f>
        <v>4</v>
      </c>
      <c r="E342" s="45">
        <f>SUMIF('Emissions Data'!A:A, 'Tracked Data'!B342, 'Emissions Data'!R:R)</f>
        <v>0.49628217600000002</v>
      </c>
      <c r="F342" s="45">
        <f>SUMIF('Domicile Data'!A:A, 'Tracked Data'!B342, 'Domicile Data'!D:D)</f>
        <v>6</v>
      </c>
      <c r="G342" s="45">
        <f>SUMIF('Emissions Data'!A:A, 'Tracked Data'!B342, 'Emissions Data'!Z:Z)</f>
        <v>0.64923755520000004</v>
      </c>
      <c r="H342" s="45">
        <f>SUMIF('Domicile Data'!A:A, 'Tracked Data'!B342, 'Domicile Data'!E:E)</f>
        <v>8</v>
      </c>
      <c r="I342" s="45">
        <f>SUMIF('Emissions Data'!A:A, 'Tracked Data'!B342, 'Emissions Data'!AH:AH)</f>
        <v>0.47257236000000002</v>
      </c>
      <c r="J342" s="45">
        <f>SUMIF('Domicile Data'!A:A, 'Tracked Data'!B342, 'Domicile Data'!F:F)</f>
        <v>6</v>
      </c>
      <c r="K342" s="45">
        <f>SUMIF('Emissions Data'!A:A, 'Tracked Data'!B342, 'Emissions Data'!AP:AP)</f>
        <v>0.37592869600000001</v>
      </c>
      <c r="L342" s="45">
        <f>SUMIF('Domicile Data'!A:A, 'Tracked Data'!B342, 'Domicile Data'!G:G)</f>
        <v>5</v>
      </c>
      <c r="M342" s="45">
        <f>SUMIF('Emissions Data'!A:A, 'Tracked Data'!B342, 'Emissions Data'!AX:AX)</f>
        <v>0.29876533439999997</v>
      </c>
      <c r="N342" s="45">
        <f>SUMIF('Domicile Data'!A:A, 'Tracked Data'!B342, 'Domicile Data'!H:H)</f>
        <v>4</v>
      </c>
      <c r="O342" s="45">
        <f>SUMIF('Emissions Data'!A:A, 'Tracked Data'!B342, 'Emissions Data'!BF:BF)</f>
        <v>0.29759608319999997</v>
      </c>
      <c r="P342" s="45">
        <f>SUMIF('Domicile Data'!A:A, 'Tracked Data'!B342, 'Domicile Data'!I:I)</f>
        <v>4</v>
      </c>
      <c r="Q342" s="45">
        <f>SUMIF('Emissions Data'!A:A, 'Tracked Data'!B342, 'Emissions Data'!BN:BN)</f>
        <v>0</v>
      </c>
      <c r="R342" s="45">
        <f>SUMIF('Domicile Data'!A:A, 'Tracked Data'!B342, 'Domicile Data'!J:J)</f>
        <v>0</v>
      </c>
      <c r="S342" s="45">
        <f>SUMIF('Emissions Data'!A:A, 'Tracked Data'!B342, 'Emissions Data'!BV:BV)</f>
        <v>0</v>
      </c>
      <c r="T342" s="45">
        <f>SUMIF('Domicile Data'!A:A, 'Tracked Data'!B342, 'Domicile Data'!K:K)</f>
        <v>0</v>
      </c>
      <c r="U342" s="30">
        <f>SUMIF('Emissions Data'!A:A, 'Tracked Data'!B342, 'Emissions Data'!CD:CD)</f>
        <v>0</v>
      </c>
      <c r="V342" s="30">
        <f>SUMIF('Domicile Data'!A:A, 'Tracked Data'!B342, 'Domicile Data'!L:L)</f>
        <v>0</v>
      </c>
      <c r="W342" s="30">
        <f>SUMIF('Emissions Data'!A:A, 'Tracked Data'!B342, 'Emissions Data'!CL:CL)</f>
        <v>0</v>
      </c>
      <c r="X342" s="30">
        <f>SUMIF('Domicile Data'!A:A, 'Tracked Data'!B342, 'Domicile Data'!M:M)</f>
        <v>0</v>
      </c>
      <c r="Y342" s="30">
        <f>SUMIF('Emissions Data'!A:A, 'Tracked Data'!B342, 'Emissions Data'!CT:CT)</f>
        <v>0</v>
      </c>
      <c r="Z342" s="30">
        <f>SUMIF('Domicile Data'!A:A, 'Tracked Data'!B342, 'Domicile Data'!N:N)</f>
        <v>0</v>
      </c>
      <c r="AA342" s="30">
        <f>SUMIF('Emissions Data'!A:A, 'Tracked Data'!B342, 'Emissions Data'!DB:DB)</f>
        <v>0</v>
      </c>
      <c r="AB342" s="30">
        <f>SUMIF('Domicile Data'!A:A, 'Tracked Data'!B342, 'Domicile Data'!O:O)</f>
        <v>0</v>
      </c>
      <c r="AC342" s="30">
        <f>SUMIF('Emissions Data'!A:A, 'Tracked Data'!B342, 'Emissions Data'!DJ:DJ)</f>
        <v>0</v>
      </c>
      <c r="AD342" s="30">
        <f>SUMIF('Domicile Data'!A:A, 'Tracked Data'!B342, 'Domicile Data'!P:P)</f>
        <v>0</v>
      </c>
      <c r="AE342" s="30">
        <f>SUMIF('Emissions Data'!A:A, 'Tracked Data'!B342, 'Emissions Data'!DR:DR)</f>
        <v>0</v>
      </c>
      <c r="AF342" s="30">
        <f>SUMIF('Domicile Data'!A:A, 'Tracked Data'!B342, 'Domicile Data'!Q:Q)</f>
        <v>0</v>
      </c>
    </row>
    <row r="343" spans="2:32" x14ac:dyDescent="0.25">
      <c r="B343" t="s">
        <v>308</v>
      </c>
      <c r="C343" s="45">
        <f>SUMIF('Emissions Data'!A:A, 'Tracked Data'!B343, 'Emissions Data'!J:J)</f>
        <v>0.41845067999999991</v>
      </c>
      <c r="D343" s="45">
        <f>SUMIF('Domicile Data'!A:A, 'Tracked Data'!B343, 'Domicile Data'!C:C)</f>
        <v>2</v>
      </c>
      <c r="E343" s="45">
        <f>SUMIF('Emissions Data'!A:A, 'Tracked Data'!B343, 'Emissions Data'!R:R)</f>
        <v>0.20336915999999999</v>
      </c>
      <c r="F343" s="45">
        <f>SUMIF('Domicile Data'!A:A, 'Tracked Data'!B343, 'Domicile Data'!D:D)</f>
        <v>1</v>
      </c>
      <c r="G343" s="45">
        <f>SUMIF('Emissions Data'!A:A, 'Tracked Data'!B343, 'Emissions Data'!Z:Z)</f>
        <v>0.19953602399999998</v>
      </c>
      <c r="H343" s="45">
        <f>SUMIF('Domicile Data'!A:A, 'Tracked Data'!B343, 'Domicile Data'!E:E)</f>
        <v>1</v>
      </c>
      <c r="I343" s="45">
        <f>SUMIF('Emissions Data'!A:A, 'Tracked Data'!B343, 'Emissions Data'!AH:AH)</f>
        <v>0.19365322499999998</v>
      </c>
      <c r="J343" s="45">
        <f>SUMIF('Domicile Data'!A:A, 'Tracked Data'!B343, 'Domicile Data'!F:F)</f>
        <v>1</v>
      </c>
      <c r="K343" s="45">
        <f>SUMIF('Emissions Data'!A:A, 'Tracked Data'!B343, 'Emissions Data'!AP:AP)</f>
        <v>0.18486008199999998</v>
      </c>
      <c r="L343" s="45">
        <f>SUMIF('Domicile Data'!A:A, 'Tracked Data'!B343, 'Domicile Data'!G:G)</f>
        <v>1</v>
      </c>
      <c r="M343" s="45">
        <f>SUMIF('Emissions Data'!A:A, 'Tracked Data'!B343, 'Emissions Data'!AX:AX)</f>
        <v>0.18364448099999997</v>
      </c>
      <c r="N343" s="45">
        <f>SUMIF('Domicile Data'!A:A, 'Tracked Data'!B343, 'Domicile Data'!H:H)</f>
        <v>1</v>
      </c>
      <c r="O343" s="45">
        <f>SUMIF('Emissions Data'!A:A, 'Tracked Data'!B343, 'Emissions Data'!BF:BF)</f>
        <v>0.73170307199999995</v>
      </c>
      <c r="P343" s="45">
        <f>SUMIF('Domicile Data'!A:A, 'Tracked Data'!B343, 'Domicile Data'!I:I)</f>
        <v>4</v>
      </c>
      <c r="Q343" s="45">
        <f>SUMIF('Emissions Data'!A:A, 'Tracked Data'!B343, 'Emissions Data'!BN:BN)</f>
        <v>0</v>
      </c>
      <c r="R343" s="45">
        <f>SUMIF('Domicile Data'!A:A, 'Tracked Data'!B343, 'Domicile Data'!J:J)</f>
        <v>0</v>
      </c>
      <c r="S343" s="45">
        <f>SUMIF('Emissions Data'!A:A, 'Tracked Data'!B343, 'Emissions Data'!BV:BV)</f>
        <v>0</v>
      </c>
      <c r="T343" s="45">
        <f>SUMIF('Domicile Data'!A:A, 'Tracked Data'!B343, 'Domicile Data'!K:K)</f>
        <v>0</v>
      </c>
      <c r="U343" s="30">
        <f>SUMIF('Emissions Data'!A:A, 'Tracked Data'!B343, 'Emissions Data'!CD:CD)</f>
        <v>0</v>
      </c>
      <c r="V343" s="30">
        <f>SUMIF('Domicile Data'!A:A, 'Tracked Data'!B343, 'Domicile Data'!L:L)</f>
        <v>0</v>
      </c>
      <c r="W343" s="30">
        <f>SUMIF('Emissions Data'!A:A, 'Tracked Data'!B343, 'Emissions Data'!CL:CL)</f>
        <v>0</v>
      </c>
      <c r="X343" s="30">
        <f>SUMIF('Domicile Data'!A:A, 'Tracked Data'!B343, 'Domicile Data'!M:M)</f>
        <v>0</v>
      </c>
      <c r="Y343" s="30">
        <f>SUMIF('Emissions Data'!A:A, 'Tracked Data'!B343, 'Emissions Data'!CT:CT)</f>
        <v>0</v>
      </c>
      <c r="Z343" s="30">
        <f>SUMIF('Domicile Data'!A:A, 'Tracked Data'!B343, 'Domicile Data'!N:N)</f>
        <v>0</v>
      </c>
      <c r="AA343" s="30">
        <f>SUMIF('Emissions Data'!A:A, 'Tracked Data'!B343, 'Emissions Data'!DB:DB)</f>
        <v>0</v>
      </c>
      <c r="AB343" s="30">
        <f>SUMIF('Domicile Data'!A:A, 'Tracked Data'!B343, 'Domicile Data'!O:O)</f>
        <v>0</v>
      </c>
      <c r="AC343" s="30">
        <f>SUMIF('Emissions Data'!A:A, 'Tracked Data'!B343, 'Emissions Data'!DJ:DJ)</f>
        <v>0</v>
      </c>
      <c r="AD343" s="30">
        <f>SUMIF('Domicile Data'!A:A, 'Tracked Data'!B343, 'Domicile Data'!P:P)</f>
        <v>0</v>
      </c>
      <c r="AE343" s="30">
        <f>SUMIF('Emissions Data'!A:A, 'Tracked Data'!B343, 'Emissions Data'!DR:DR)</f>
        <v>0</v>
      </c>
      <c r="AF343" s="30">
        <f>SUMIF('Domicile Data'!A:A, 'Tracked Data'!B343, 'Domicile Data'!Q:Q)</f>
        <v>0</v>
      </c>
    </row>
    <row r="344" spans="2:32" x14ac:dyDescent="0.25">
      <c r="B344" t="s">
        <v>309</v>
      </c>
      <c r="C344" s="45">
        <f>SUMIF('Emissions Data'!A:A, 'Tracked Data'!B344, 'Emissions Data'!J:J)</f>
        <v>17.893428335999996</v>
      </c>
      <c r="D344" s="45">
        <f>SUMIF('Domicile Data'!A:A, 'Tracked Data'!B344, 'Domicile Data'!C:C)</f>
        <v>204</v>
      </c>
      <c r="E344" s="45">
        <f>SUMIF('Emissions Data'!A:A, 'Tracked Data'!B344, 'Emissions Data'!R:R)</f>
        <v>17.0515632</v>
      </c>
      <c r="F344" s="45">
        <f>SUMIF('Domicile Data'!A:A, 'Tracked Data'!B344, 'Domicile Data'!D:D)</f>
        <v>200</v>
      </c>
      <c r="G344" s="45">
        <f>SUMIF('Emissions Data'!A:A, 'Tracked Data'!B344, 'Emissions Data'!Z:Z)</f>
        <v>14.973504369600002</v>
      </c>
      <c r="H344" s="45">
        <f>SUMIF('Domicile Data'!A:A, 'Tracked Data'!B344, 'Domicile Data'!E:E)</f>
        <v>179</v>
      </c>
      <c r="I344" s="45">
        <f>SUMIF('Emissions Data'!A:A, 'Tracked Data'!B344, 'Emissions Data'!AH:AH)</f>
        <v>13.314280140000001</v>
      </c>
      <c r="J344" s="45">
        <f>SUMIF('Domicile Data'!A:A, 'Tracked Data'!B344, 'Domicile Data'!F:F)</f>
        <v>164</v>
      </c>
      <c r="K344" s="45">
        <f>SUMIF('Emissions Data'!A:A, 'Tracked Data'!B344, 'Emissions Data'!AP:AP)</f>
        <v>12.787221678</v>
      </c>
      <c r="L344" s="45">
        <f>SUMIF('Domicile Data'!A:A, 'Tracked Data'!B344, 'Domicile Data'!G:G)</f>
        <v>165</v>
      </c>
      <c r="M344" s="45">
        <f>SUMIF('Emissions Data'!A:A, 'Tracked Data'!B344, 'Emissions Data'!AX:AX)</f>
        <v>12.472169497199999</v>
      </c>
      <c r="N344" s="45">
        <f>SUMIF('Domicile Data'!A:A, 'Tracked Data'!B344, 'Domicile Data'!H:H)</f>
        <v>162</v>
      </c>
      <c r="O344" s="45">
        <f>SUMIF('Emissions Data'!A:A, 'Tracked Data'!B344, 'Emissions Data'!BF:BF)</f>
        <v>12.653420471999999</v>
      </c>
      <c r="P344" s="45">
        <f>SUMIF('Domicile Data'!A:A, 'Tracked Data'!B344, 'Domicile Data'!I:I)</f>
        <v>165</v>
      </c>
      <c r="Q344" s="45">
        <f>SUMIF('Emissions Data'!A:A, 'Tracked Data'!B344, 'Emissions Data'!BN:BN)</f>
        <v>0</v>
      </c>
      <c r="R344" s="45">
        <f>SUMIF('Domicile Data'!A:A, 'Tracked Data'!B344, 'Domicile Data'!J:J)</f>
        <v>0</v>
      </c>
      <c r="S344" s="45">
        <f>SUMIF('Emissions Data'!A:A, 'Tracked Data'!B344, 'Emissions Data'!BV:BV)</f>
        <v>0</v>
      </c>
      <c r="T344" s="45">
        <f>SUMIF('Domicile Data'!A:A, 'Tracked Data'!B344, 'Domicile Data'!K:K)</f>
        <v>0</v>
      </c>
      <c r="U344" s="30">
        <f>SUMIF('Emissions Data'!A:A, 'Tracked Data'!B344, 'Emissions Data'!CD:CD)</f>
        <v>0</v>
      </c>
      <c r="V344" s="30">
        <f>SUMIF('Domicile Data'!A:A, 'Tracked Data'!B344, 'Domicile Data'!L:L)</f>
        <v>0</v>
      </c>
      <c r="W344" s="30">
        <f>SUMIF('Emissions Data'!A:A, 'Tracked Data'!B344, 'Emissions Data'!CL:CL)</f>
        <v>0</v>
      </c>
      <c r="X344" s="30">
        <f>SUMIF('Domicile Data'!A:A, 'Tracked Data'!B344, 'Domicile Data'!M:M)</f>
        <v>0</v>
      </c>
      <c r="Y344" s="30">
        <f>SUMIF('Emissions Data'!A:A, 'Tracked Data'!B344, 'Emissions Data'!CT:CT)</f>
        <v>0</v>
      </c>
      <c r="Z344" s="30">
        <f>SUMIF('Domicile Data'!A:A, 'Tracked Data'!B344, 'Domicile Data'!N:N)</f>
        <v>0</v>
      </c>
      <c r="AA344" s="30">
        <f>SUMIF('Emissions Data'!A:A, 'Tracked Data'!B344, 'Emissions Data'!DB:DB)</f>
        <v>0</v>
      </c>
      <c r="AB344" s="30">
        <f>SUMIF('Domicile Data'!A:A, 'Tracked Data'!B344, 'Domicile Data'!O:O)</f>
        <v>0</v>
      </c>
      <c r="AC344" s="30">
        <f>SUMIF('Emissions Data'!A:A, 'Tracked Data'!B344, 'Emissions Data'!DJ:DJ)</f>
        <v>0</v>
      </c>
      <c r="AD344" s="30">
        <f>SUMIF('Domicile Data'!A:A, 'Tracked Data'!B344, 'Domicile Data'!P:P)</f>
        <v>0</v>
      </c>
      <c r="AE344" s="30">
        <f>SUMIF('Emissions Data'!A:A, 'Tracked Data'!B344, 'Emissions Data'!DR:DR)</f>
        <v>0</v>
      </c>
      <c r="AF344" s="30">
        <f>SUMIF('Domicile Data'!A:A, 'Tracked Data'!B344, 'Domicile Data'!Q:Q)</f>
        <v>0</v>
      </c>
    </row>
    <row r="345" spans="2:32" x14ac:dyDescent="0.25">
      <c r="B345" t="s">
        <v>310</v>
      </c>
      <c r="C345" s="45">
        <f>SUMIF('Emissions Data'!A:A, 'Tracked Data'!B345, 'Emissions Data'!J:J)</f>
        <v>3.9391003079999996</v>
      </c>
      <c r="D345" s="45">
        <f>SUMIF('Domicile Data'!A:A, 'Tracked Data'!B345, 'Domicile Data'!C:C)</f>
        <v>26</v>
      </c>
      <c r="E345" s="45">
        <f>SUMIF('Emissions Data'!A:A, 'Tracked Data'!B345, 'Emissions Data'!R:R)</f>
        <v>2.7980025479999995</v>
      </c>
      <c r="F345" s="45">
        <f>SUMIF('Domicile Data'!A:A, 'Tracked Data'!B345, 'Domicile Data'!D:D)</f>
        <v>19</v>
      </c>
      <c r="G345" s="45">
        <f>SUMIF('Emissions Data'!A:A, 'Tracked Data'!B345, 'Emissions Data'!Z:Z)</f>
        <v>5.4905306543999997</v>
      </c>
      <c r="H345" s="45">
        <f>SUMIF('Domicile Data'!A:A, 'Tracked Data'!B345, 'Domicile Data'!E:E)</f>
        <v>38</v>
      </c>
      <c r="I345" s="45">
        <f>SUMIF('Emissions Data'!A:A, 'Tracked Data'!B345, 'Emissions Data'!AH:AH)</f>
        <v>0.84136684500000003</v>
      </c>
      <c r="J345" s="45">
        <f>SUMIF('Domicile Data'!A:A, 'Tracked Data'!B345, 'Domicile Data'!F:F)</f>
        <v>6</v>
      </c>
      <c r="K345" s="45">
        <f>SUMIF('Emissions Data'!A:A, 'Tracked Data'!B345, 'Emissions Data'!AP:AP)</f>
        <v>0.40158160019999994</v>
      </c>
      <c r="L345" s="45">
        <f>SUMIF('Domicile Data'!A:A, 'Tracked Data'!B345, 'Domicile Data'!G:G)</f>
        <v>3</v>
      </c>
      <c r="M345" s="45">
        <f>SUMIF('Emissions Data'!A:A, 'Tracked Data'!B345, 'Emissions Data'!AX:AX)</f>
        <v>0.1329802947</v>
      </c>
      <c r="N345" s="45">
        <f>SUMIF('Domicile Data'!A:A, 'Tracked Data'!B345, 'Domicile Data'!H:H)</f>
        <v>1</v>
      </c>
      <c r="O345" s="45">
        <f>SUMIF('Emissions Data'!A:A, 'Tracked Data'!B345, 'Emissions Data'!BF:BF)</f>
        <v>0.13245986160000001</v>
      </c>
      <c r="P345" s="45">
        <f>SUMIF('Domicile Data'!A:A, 'Tracked Data'!B345, 'Domicile Data'!I:I)</f>
        <v>1</v>
      </c>
      <c r="Q345" s="45">
        <f>SUMIF('Emissions Data'!A:A, 'Tracked Data'!B345, 'Emissions Data'!BN:BN)</f>
        <v>0</v>
      </c>
      <c r="R345" s="45">
        <f>SUMIF('Domicile Data'!A:A, 'Tracked Data'!B345, 'Domicile Data'!J:J)</f>
        <v>0</v>
      </c>
      <c r="S345" s="45">
        <f>SUMIF('Emissions Data'!A:A, 'Tracked Data'!B345, 'Emissions Data'!BV:BV)</f>
        <v>0</v>
      </c>
      <c r="T345" s="45">
        <f>SUMIF('Domicile Data'!A:A, 'Tracked Data'!B345, 'Domicile Data'!K:K)</f>
        <v>0</v>
      </c>
      <c r="U345" s="30">
        <f>SUMIF('Emissions Data'!A:A, 'Tracked Data'!B345, 'Emissions Data'!CD:CD)</f>
        <v>0</v>
      </c>
      <c r="V345" s="30">
        <f>SUMIF('Domicile Data'!A:A, 'Tracked Data'!B345, 'Domicile Data'!L:L)</f>
        <v>0</v>
      </c>
      <c r="W345" s="30">
        <f>SUMIF('Emissions Data'!A:A, 'Tracked Data'!B345, 'Emissions Data'!CL:CL)</f>
        <v>0</v>
      </c>
      <c r="X345" s="30">
        <f>SUMIF('Domicile Data'!A:A, 'Tracked Data'!B345, 'Domicile Data'!M:M)</f>
        <v>0</v>
      </c>
      <c r="Y345" s="30">
        <f>SUMIF('Emissions Data'!A:A, 'Tracked Data'!B345, 'Emissions Data'!CT:CT)</f>
        <v>0</v>
      </c>
      <c r="Z345" s="30">
        <f>SUMIF('Domicile Data'!A:A, 'Tracked Data'!B345, 'Domicile Data'!N:N)</f>
        <v>0</v>
      </c>
      <c r="AA345" s="30">
        <f>SUMIF('Emissions Data'!A:A, 'Tracked Data'!B345, 'Emissions Data'!DB:DB)</f>
        <v>0</v>
      </c>
      <c r="AB345" s="30">
        <f>SUMIF('Domicile Data'!A:A, 'Tracked Data'!B345, 'Domicile Data'!O:O)</f>
        <v>0</v>
      </c>
      <c r="AC345" s="30">
        <f>SUMIF('Emissions Data'!A:A, 'Tracked Data'!B345, 'Emissions Data'!DJ:DJ)</f>
        <v>0</v>
      </c>
      <c r="AD345" s="30">
        <f>SUMIF('Domicile Data'!A:A, 'Tracked Data'!B345, 'Domicile Data'!P:P)</f>
        <v>0</v>
      </c>
      <c r="AE345" s="30">
        <f>SUMIF('Emissions Data'!A:A, 'Tracked Data'!B345, 'Emissions Data'!DR:DR)</f>
        <v>0</v>
      </c>
      <c r="AF345" s="30">
        <f>SUMIF('Domicile Data'!A:A, 'Tracked Data'!B345, 'Domicile Data'!Q:Q)</f>
        <v>0</v>
      </c>
    </row>
    <row r="346" spans="2:32" x14ac:dyDescent="0.25">
      <c r="B346" t="s">
        <v>311</v>
      </c>
      <c r="C346" s="45">
        <f>SUMIF('Emissions Data'!A:A, 'Tracked Data'!B346, 'Emissions Data'!J:J)</f>
        <v>5.0960530080000002</v>
      </c>
      <c r="D346" s="45">
        <f>SUMIF('Domicile Data'!A:A, 'Tracked Data'!B346, 'Domicile Data'!C:C)</f>
        <v>34</v>
      </c>
      <c r="E346" s="45">
        <f>SUMIF('Emissions Data'!A:A, 'Tracked Data'!B346, 'Emissions Data'!R:R)</f>
        <v>5.0991040799999992</v>
      </c>
      <c r="F346" s="45">
        <f>SUMIF('Domicile Data'!A:A, 'Tracked Data'!B346, 'Domicile Data'!D:D)</f>
        <v>35</v>
      </c>
      <c r="G346" s="45">
        <f>SUMIF('Emissions Data'!A:A, 'Tracked Data'!B346, 'Emissions Data'!Z:Z)</f>
        <v>4.7171098655999995</v>
      </c>
      <c r="H346" s="45">
        <f>SUMIF('Domicile Data'!A:A, 'Tracked Data'!B346, 'Domicile Data'!E:E)</f>
        <v>33</v>
      </c>
      <c r="I346" s="45">
        <f>SUMIF('Emissions Data'!A:A, 'Tracked Data'!B346, 'Emissions Data'!AH:AH)</f>
        <v>5.9653224900000001</v>
      </c>
      <c r="J346" s="45">
        <f>SUMIF('Domicile Data'!A:A, 'Tracked Data'!B346, 'Domicile Data'!F:F)</f>
        <v>43</v>
      </c>
      <c r="K346" s="45">
        <f>SUMIF('Emissions Data'!A:A, 'Tracked Data'!B346, 'Emissions Data'!AP:AP)</f>
        <v>4.7674525536000001</v>
      </c>
      <c r="L346" s="45">
        <f>SUMIF('Domicile Data'!A:A, 'Tracked Data'!B346, 'Domicile Data'!G:G)</f>
        <v>36</v>
      </c>
      <c r="M346" s="45">
        <f>SUMIF('Emissions Data'!A:A, 'Tracked Data'!B346, 'Emissions Data'!AX:AX)</f>
        <v>5.7885700751999991</v>
      </c>
      <c r="N346" s="45">
        <f>SUMIF('Domicile Data'!A:A, 'Tracked Data'!B346, 'Domicile Data'!H:H)</f>
        <v>44</v>
      </c>
      <c r="O346" s="45">
        <f>SUMIF('Emissions Data'!A:A, 'Tracked Data'!B346, 'Emissions Data'!BF:BF)</f>
        <v>6.2900900351999987</v>
      </c>
      <c r="P346" s="45">
        <f>SUMIF('Domicile Data'!A:A, 'Tracked Data'!B346, 'Domicile Data'!I:I)</f>
        <v>48</v>
      </c>
      <c r="Q346" s="45">
        <f>SUMIF('Emissions Data'!A:A, 'Tracked Data'!B346, 'Emissions Data'!BN:BN)</f>
        <v>0</v>
      </c>
      <c r="R346" s="45">
        <f>SUMIF('Domicile Data'!A:A, 'Tracked Data'!B346, 'Domicile Data'!J:J)</f>
        <v>0</v>
      </c>
      <c r="S346" s="45">
        <f>SUMIF('Emissions Data'!A:A, 'Tracked Data'!B346, 'Emissions Data'!BV:BV)</f>
        <v>0</v>
      </c>
      <c r="T346" s="45">
        <f>SUMIF('Domicile Data'!A:A, 'Tracked Data'!B346, 'Domicile Data'!K:K)</f>
        <v>0</v>
      </c>
      <c r="U346" s="30">
        <f>SUMIF('Emissions Data'!A:A, 'Tracked Data'!B346, 'Emissions Data'!CD:CD)</f>
        <v>0</v>
      </c>
      <c r="V346" s="30">
        <f>SUMIF('Domicile Data'!A:A, 'Tracked Data'!B346, 'Domicile Data'!L:L)</f>
        <v>0</v>
      </c>
      <c r="W346" s="30">
        <f>SUMIF('Emissions Data'!A:A, 'Tracked Data'!B346, 'Emissions Data'!CL:CL)</f>
        <v>0</v>
      </c>
      <c r="X346" s="30">
        <f>SUMIF('Domicile Data'!A:A, 'Tracked Data'!B346, 'Domicile Data'!M:M)</f>
        <v>0</v>
      </c>
      <c r="Y346" s="30">
        <f>SUMIF('Emissions Data'!A:A, 'Tracked Data'!B346, 'Emissions Data'!CT:CT)</f>
        <v>0</v>
      </c>
      <c r="Z346" s="30">
        <f>SUMIF('Domicile Data'!A:A, 'Tracked Data'!B346, 'Domicile Data'!N:N)</f>
        <v>0</v>
      </c>
      <c r="AA346" s="30">
        <f>SUMIF('Emissions Data'!A:A, 'Tracked Data'!B346, 'Emissions Data'!DB:DB)</f>
        <v>0</v>
      </c>
      <c r="AB346" s="30">
        <f>SUMIF('Domicile Data'!A:A, 'Tracked Data'!B346, 'Domicile Data'!O:O)</f>
        <v>0</v>
      </c>
      <c r="AC346" s="30">
        <f>SUMIF('Emissions Data'!A:A, 'Tracked Data'!B346, 'Emissions Data'!DJ:DJ)</f>
        <v>0</v>
      </c>
      <c r="AD346" s="30">
        <f>SUMIF('Domicile Data'!A:A, 'Tracked Data'!B346, 'Domicile Data'!P:P)</f>
        <v>0</v>
      </c>
      <c r="AE346" s="30">
        <f>SUMIF('Emissions Data'!A:A, 'Tracked Data'!B346, 'Emissions Data'!DR:DR)</f>
        <v>0</v>
      </c>
      <c r="AF346" s="30">
        <f>SUMIF('Domicile Data'!A:A, 'Tracked Data'!B346, 'Domicile Data'!Q:Q)</f>
        <v>0</v>
      </c>
    </row>
  </sheetData>
  <mergeCells count="120">
    <mergeCell ref="AA134:AB134"/>
    <mergeCell ref="Y134:Z134"/>
    <mergeCell ref="W134:X134"/>
    <mergeCell ref="U134:V134"/>
    <mergeCell ref="S134:T134"/>
    <mergeCell ref="AE134:AF134"/>
    <mergeCell ref="S319:T319"/>
    <mergeCell ref="Q319:R319"/>
    <mergeCell ref="AC319:AD319"/>
    <mergeCell ref="AE319:AF319"/>
    <mergeCell ref="AE292:AF292"/>
    <mergeCell ref="AC292:AD292"/>
    <mergeCell ref="AE243:AF243"/>
    <mergeCell ref="AE248:AF248"/>
    <mergeCell ref="U188:V188"/>
    <mergeCell ref="W188:X188"/>
    <mergeCell ref="Y188:Z188"/>
    <mergeCell ref="AA188:AB188"/>
    <mergeCell ref="AC188:AD188"/>
    <mergeCell ref="AE188:AF188"/>
    <mergeCell ref="O319:P319"/>
    <mergeCell ref="M319:N319"/>
    <mergeCell ref="K319:L319"/>
    <mergeCell ref="I319:J319"/>
    <mergeCell ref="G319:H319"/>
    <mergeCell ref="E319:F319"/>
    <mergeCell ref="C319:D319"/>
    <mergeCell ref="Q248:R248"/>
    <mergeCell ref="AA338:AB338"/>
    <mergeCell ref="S248:T248"/>
    <mergeCell ref="U248:V248"/>
    <mergeCell ref="W248:X248"/>
    <mergeCell ref="Y248:Z248"/>
    <mergeCell ref="AA248:AB248"/>
    <mergeCell ref="AA319:AB319"/>
    <mergeCell ref="S292:T292"/>
    <mergeCell ref="U292:V292"/>
    <mergeCell ref="W292:X292"/>
    <mergeCell ref="Y292:Z292"/>
    <mergeCell ref="AA292:AB292"/>
    <mergeCell ref="Y319:Z319"/>
    <mergeCell ref="W319:X319"/>
    <mergeCell ref="U319:V319"/>
    <mergeCell ref="C292:D292"/>
    <mergeCell ref="AC338:AD338"/>
    <mergeCell ref="AE338:AF338"/>
    <mergeCell ref="O338:P338"/>
    <mergeCell ref="Q338:R338"/>
    <mergeCell ref="S338:T338"/>
    <mergeCell ref="U338:V338"/>
    <mergeCell ref="W338:X338"/>
    <mergeCell ref="Y338:Z338"/>
    <mergeCell ref="C338:D338"/>
    <mergeCell ref="E338:F338"/>
    <mergeCell ref="G338:H338"/>
    <mergeCell ref="I338:J338"/>
    <mergeCell ref="K338:L338"/>
    <mergeCell ref="M338:N338"/>
    <mergeCell ref="E292:F292"/>
    <mergeCell ref="G292:H292"/>
    <mergeCell ref="I292:J292"/>
    <mergeCell ref="K292:L292"/>
    <mergeCell ref="M292:N292"/>
    <mergeCell ref="O292:P292"/>
    <mergeCell ref="Q292:R292"/>
    <mergeCell ref="AA243:AB243"/>
    <mergeCell ref="AC243:AD243"/>
    <mergeCell ref="S243:T243"/>
    <mergeCell ref="U243:V243"/>
    <mergeCell ref="W243:X243"/>
    <mergeCell ref="Y243:Z243"/>
    <mergeCell ref="AC248:AD248"/>
    <mergeCell ref="C248:D248"/>
    <mergeCell ref="E248:F248"/>
    <mergeCell ref="G248:H248"/>
    <mergeCell ref="I248:J248"/>
    <mergeCell ref="K248:L248"/>
    <mergeCell ref="M248:N248"/>
    <mergeCell ref="O248:P248"/>
    <mergeCell ref="O243:P243"/>
    <mergeCell ref="Q243:R243"/>
    <mergeCell ref="C243:D243"/>
    <mergeCell ref="E243:F243"/>
    <mergeCell ref="G243:H243"/>
    <mergeCell ref="I243:J243"/>
    <mergeCell ref="K243:L243"/>
    <mergeCell ref="M243:N243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AC70:AD70"/>
    <mergeCell ref="AE70:AF70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O70:P70"/>
    <mergeCell ref="Q70:R70"/>
    <mergeCell ref="S70:T70"/>
    <mergeCell ref="U70:V70"/>
    <mergeCell ref="W70:X70"/>
    <mergeCell ref="AA70:AB70"/>
    <mergeCell ref="Y70:Z70"/>
    <mergeCell ref="C70:D70"/>
    <mergeCell ref="E70:F70"/>
    <mergeCell ref="G70:H70"/>
    <mergeCell ref="I70:J70"/>
    <mergeCell ref="K70:L70"/>
    <mergeCell ref="M70:N70"/>
    <mergeCell ref="AC134:AD134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F8CA-3DD2-444B-8B6A-068324D68DE9}">
  <dimension ref="A1:DR251"/>
  <sheetViews>
    <sheetView zoomScaleNormal="100" workbookViewId="0">
      <selection activeCell="U7" sqref="U7"/>
    </sheetView>
  </sheetViews>
  <sheetFormatPr defaultRowHeight="15" x14ac:dyDescent="0.25"/>
  <cols>
    <col min="1" max="2" width="16.140625" style="5" customWidth="1"/>
    <col min="3" max="3" width="9.140625" style="27" bestFit="1"/>
    <col min="4" max="4" width="9.140625" style="22" bestFit="1"/>
    <col min="5" max="7" width="9.140625" style="22"/>
    <col min="8" max="10" width="9.140625" style="22" bestFit="1"/>
    <col min="11" max="11" width="9.140625" style="27" bestFit="1"/>
    <col min="12" max="12" width="9.140625" style="22" bestFit="1"/>
    <col min="13" max="15" width="9.140625" style="22"/>
    <col min="16" max="18" width="9.140625" style="22" bestFit="1"/>
    <col min="19" max="19" width="9.140625" style="27" bestFit="1"/>
    <col min="20" max="20" width="9.140625" style="22" bestFit="1"/>
    <col min="21" max="23" width="9.140625" style="22"/>
    <col min="24" max="26" width="9.140625" style="22" bestFit="1"/>
    <col min="27" max="27" width="9.140625" style="27" bestFit="1"/>
    <col min="28" max="28" width="9.140625" style="22" bestFit="1"/>
    <col min="29" max="31" width="9.140625" style="22"/>
    <col min="32" max="34" width="9.140625" style="22" bestFit="1"/>
    <col min="35" max="35" width="9.140625" style="27" bestFit="1"/>
    <col min="36" max="36" width="9.140625" style="22" bestFit="1"/>
    <col min="37" max="39" width="9.140625" style="22"/>
    <col min="40" max="42" width="9.140625" style="22" bestFit="1"/>
    <col min="43" max="43" width="9.140625" style="27" bestFit="1"/>
    <col min="44" max="44" width="9.140625" style="22" bestFit="1"/>
    <col min="45" max="47" width="9.140625" style="22"/>
    <col min="48" max="50" width="9.140625" style="22" bestFit="1"/>
    <col min="51" max="51" width="9.140625" style="27" bestFit="1"/>
    <col min="52" max="52" width="9.140625" style="22" bestFit="1"/>
    <col min="53" max="55" width="9.140625" style="22"/>
    <col min="56" max="58" width="9.140625" style="22" bestFit="1"/>
    <col min="59" max="59" width="9.140625" style="27" bestFit="1"/>
    <col min="60" max="60" width="9.140625" style="22" bestFit="1"/>
    <col min="61" max="63" width="9.140625" style="22"/>
    <col min="64" max="66" width="9.140625" style="22" bestFit="1"/>
    <col min="67" max="67" width="9.140625" style="27" bestFit="1"/>
    <col min="68" max="68" width="9.140625" style="22" bestFit="1"/>
    <col min="69" max="71" width="9.140625" style="22"/>
    <col min="72" max="74" width="9.140625" style="22" bestFit="1"/>
    <col min="75" max="75" width="9.140625" style="27" bestFit="1"/>
    <col min="76" max="76" width="9.140625" style="22" bestFit="1"/>
    <col min="77" max="79" width="9.140625" style="22"/>
    <col min="80" max="82" width="9.140625" style="22" bestFit="1"/>
    <col min="83" max="83" width="9.140625" style="27" bestFit="1"/>
    <col min="84" max="84" width="9.140625" style="22" bestFit="1"/>
    <col min="85" max="87" width="9.140625" style="22"/>
    <col min="88" max="90" width="9.140625" style="22" bestFit="1"/>
    <col min="91" max="91" width="9.140625" style="27" bestFit="1"/>
    <col min="92" max="92" width="9.140625" style="22" bestFit="1"/>
    <col min="93" max="95" width="9.140625" style="22"/>
    <col min="96" max="98" width="9.140625" style="22" bestFit="1"/>
    <col min="99" max="99" width="9.140625" style="27" bestFit="1"/>
    <col min="100" max="100" width="9.140625" style="22" bestFit="1"/>
    <col min="101" max="103" width="9.140625" style="22"/>
    <col min="104" max="106" width="9.140625" style="22" bestFit="1"/>
    <col min="107" max="107" width="9.140625" style="27" bestFit="1"/>
    <col min="108" max="108" width="9.140625" style="22" bestFit="1"/>
    <col min="109" max="111" width="9.140625" style="22"/>
    <col min="112" max="114" width="9.140625" style="22" bestFit="1"/>
    <col min="115" max="115" width="9.140625" style="27" bestFit="1"/>
    <col min="116" max="116" width="9.140625" style="22" bestFit="1"/>
    <col min="117" max="119" width="9.140625" style="22"/>
    <col min="120" max="121" width="9.140625" style="22" bestFit="1"/>
    <col min="122" max="122" width="9.140625" style="28" bestFit="1"/>
  </cols>
  <sheetData>
    <row r="1" spans="1:122" x14ac:dyDescent="0.25">
      <c r="C1" s="110" t="s">
        <v>312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29"/>
    </row>
    <row r="2" spans="1:122" s="19" customFormat="1" ht="15.75" x14ac:dyDescent="0.25">
      <c r="A2" s="6"/>
      <c r="B2" s="6"/>
      <c r="C2" s="111" t="s">
        <v>313</v>
      </c>
      <c r="D2" s="112"/>
      <c r="E2" s="112"/>
      <c r="F2" s="112"/>
      <c r="G2" s="112"/>
      <c r="H2" s="112"/>
      <c r="I2" s="112"/>
      <c r="J2" s="113"/>
      <c r="K2" s="111" t="s">
        <v>314</v>
      </c>
      <c r="L2" s="112"/>
      <c r="M2" s="112"/>
      <c r="N2" s="112"/>
      <c r="O2" s="112"/>
      <c r="P2" s="112"/>
      <c r="Q2" s="112"/>
      <c r="R2" s="113"/>
      <c r="S2" s="111" t="s">
        <v>315</v>
      </c>
      <c r="T2" s="112"/>
      <c r="U2" s="112"/>
      <c r="V2" s="112"/>
      <c r="W2" s="112"/>
      <c r="X2" s="112"/>
      <c r="Y2" s="112"/>
      <c r="Z2" s="113"/>
      <c r="AA2" s="111" t="s">
        <v>316</v>
      </c>
      <c r="AB2" s="112"/>
      <c r="AC2" s="112"/>
      <c r="AD2" s="112"/>
      <c r="AE2" s="112"/>
      <c r="AF2" s="112"/>
      <c r="AG2" s="112"/>
      <c r="AH2" s="113"/>
      <c r="AI2" s="111" t="s">
        <v>317</v>
      </c>
      <c r="AJ2" s="112"/>
      <c r="AK2" s="112"/>
      <c r="AL2" s="112"/>
      <c r="AM2" s="112"/>
      <c r="AN2" s="112"/>
      <c r="AO2" s="112"/>
      <c r="AP2" s="113"/>
      <c r="AQ2" s="111" t="s">
        <v>318</v>
      </c>
      <c r="AR2" s="112"/>
      <c r="AS2" s="112"/>
      <c r="AT2" s="112"/>
      <c r="AU2" s="112"/>
      <c r="AV2" s="112"/>
      <c r="AW2" s="112"/>
      <c r="AX2" s="113"/>
      <c r="AY2" s="111" t="s">
        <v>319</v>
      </c>
      <c r="AZ2" s="112"/>
      <c r="BA2" s="112"/>
      <c r="BB2" s="112"/>
      <c r="BC2" s="112"/>
      <c r="BD2" s="112"/>
      <c r="BE2" s="112"/>
      <c r="BF2" s="113"/>
      <c r="BG2" s="111" t="s">
        <v>320</v>
      </c>
      <c r="BH2" s="112"/>
      <c r="BI2" s="112"/>
      <c r="BJ2" s="112"/>
      <c r="BK2" s="112"/>
      <c r="BL2" s="112"/>
      <c r="BM2" s="112"/>
      <c r="BN2" s="113"/>
      <c r="BO2" s="111" t="s">
        <v>321</v>
      </c>
      <c r="BP2" s="112"/>
      <c r="BQ2" s="112"/>
      <c r="BR2" s="112"/>
      <c r="BS2" s="112"/>
      <c r="BT2" s="112"/>
      <c r="BU2" s="112"/>
      <c r="BV2" s="113"/>
      <c r="BW2" s="111" t="s">
        <v>322</v>
      </c>
      <c r="BX2" s="112"/>
      <c r="BY2" s="112"/>
      <c r="BZ2" s="112"/>
      <c r="CA2" s="112"/>
      <c r="CB2" s="112"/>
      <c r="CC2" s="112"/>
      <c r="CD2" s="113"/>
      <c r="CE2" s="111" t="s">
        <v>323</v>
      </c>
      <c r="CF2" s="112"/>
      <c r="CG2" s="112"/>
      <c r="CH2" s="112"/>
      <c r="CI2" s="112"/>
      <c r="CJ2" s="112"/>
      <c r="CK2" s="112"/>
      <c r="CL2" s="113"/>
      <c r="CM2" s="111" t="s">
        <v>324</v>
      </c>
      <c r="CN2" s="112"/>
      <c r="CO2" s="112"/>
      <c r="CP2" s="112"/>
      <c r="CQ2" s="112"/>
      <c r="CR2" s="112"/>
      <c r="CS2" s="112"/>
      <c r="CT2" s="113"/>
      <c r="CU2" s="111" t="s">
        <v>325</v>
      </c>
      <c r="CV2" s="112"/>
      <c r="CW2" s="112"/>
      <c r="CX2" s="112"/>
      <c r="CY2" s="112"/>
      <c r="CZ2" s="112"/>
      <c r="DA2" s="112"/>
      <c r="DB2" s="113"/>
      <c r="DC2" s="111" t="s">
        <v>326</v>
      </c>
      <c r="DD2" s="112"/>
      <c r="DE2" s="112"/>
      <c r="DF2" s="112"/>
      <c r="DG2" s="112"/>
      <c r="DH2" s="112"/>
      <c r="DI2" s="112"/>
      <c r="DJ2" s="113"/>
      <c r="DK2" s="111" t="s">
        <v>327</v>
      </c>
      <c r="DL2" s="112"/>
      <c r="DM2" s="112"/>
      <c r="DN2" s="112"/>
      <c r="DO2" s="112"/>
      <c r="DP2" s="112"/>
      <c r="DQ2" s="112"/>
      <c r="DR2" s="113"/>
    </row>
    <row r="3" spans="1:122" ht="47.25" x14ac:dyDescent="0.25">
      <c r="A3" s="9" t="s">
        <v>328</v>
      </c>
      <c r="B3" s="2" t="s">
        <v>329</v>
      </c>
      <c r="C3" s="25" t="s">
        <v>52</v>
      </c>
      <c r="D3" s="21" t="s">
        <v>53</v>
      </c>
      <c r="E3" s="21" t="s">
        <v>54</v>
      </c>
      <c r="F3" s="21" t="s">
        <v>55</v>
      </c>
      <c r="G3" s="21" t="s">
        <v>56</v>
      </c>
      <c r="H3" s="21" t="s">
        <v>330</v>
      </c>
      <c r="I3" s="21" t="s">
        <v>331</v>
      </c>
      <c r="J3" s="21" t="s">
        <v>48</v>
      </c>
      <c r="K3" s="25" t="s">
        <v>52</v>
      </c>
      <c r="L3" s="21" t="s">
        <v>53</v>
      </c>
      <c r="M3" s="21" t="s">
        <v>54</v>
      </c>
      <c r="N3" s="21" t="s">
        <v>55</v>
      </c>
      <c r="O3" s="21" t="s">
        <v>56</v>
      </c>
      <c r="P3" s="21" t="s">
        <v>330</v>
      </c>
      <c r="Q3" s="21" t="s">
        <v>331</v>
      </c>
      <c r="R3" s="21" t="s">
        <v>48</v>
      </c>
      <c r="S3" s="25" t="s">
        <v>52</v>
      </c>
      <c r="T3" s="21" t="s">
        <v>53</v>
      </c>
      <c r="U3" s="21" t="s">
        <v>54</v>
      </c>
      <c r="V3" s="21" t="s">
        <v>55</v>
      </c>
      <c r="W3" s="21" t="s">
        <v>56</v>
      </c>
      <c r="X3" s="21" t="s">
        <v>330</v>
      </c>
      <c r="Y3" s="21" t="s">
        <v>331</v>
      </c>
      <c r="Z3" s="21" t="s">
        <v>48</v>
      </c>
      <c r="AA3" s="25" t="s">
        <v>52</v>
      </c>
      <c r="AB3" s="21" t="s">
        <v>53</v>
      </c>
      <c r="AC3" s="21" t="s">
        <v>54</v>
      </c>
      <c r="AD3" s="21" t="s">
        <v>55</v>
      </c>
      <c r="AE3" s="21" t="s">
        <v>56</v>
      </c>
      <c r="AF3" s="21" t="s">
        <v>330</v>
      </c>
      <c r="AG3" s="21" t="s">
        <v>331</v>
      </c>
      <c r="AH3" s="21" t="s">
        <v>48</v>
      </c>
      <c r="AI3" s="25" t="s">
        <v>52</v>
      </c>
      <c r="AJ3" s="21" t="s">
        <v>53</v>
      </c>
      <c r="AK3" s="21" t="s">
        <v>54</v>
      </c>
      <c r="AL3" s="21" t="s">
        <v>55</v>
      </c>
      <c r="AM3" s="21" t="s">
        <v>56</v>
      </c>
      <c r="AN3" s="21" t="s">
        <v>330</v>
      </c>
      <c r="AO3" s="21" t="s">
        <v>331</v>
      </c>
      <c r="AP3" s="21" t="s">
        <v>48</v>
      </c>
      <c r="AQ3" s="25" t="s">
        <v>52</v>
      </c>
      <c r="AR3" s="21" t="s">
        <v>53</v>
      </c>
      <c r="AS3" s="21" t="s">
        <v>54</v>
      </c>
      <c r="AT3" s="21" t="s">
        <v>55</v>
      </c>
      <c r="AU3" s="21" t="s">
        <v>56</v>
      </c>
      <c r="AV3" s="21" t="s">
        <v>330</v>
      </c>
      <c r="AW3" s="21" t="s">
        <v>331</v>
      </c>
      <c r="AX3" s="21" t="s">
        <v>48</v>
      </c>
      <c r="AY3" s="25" t="s">
        <v>52</v>
      </c>
      <c r="AZ3" s="21" t="s">
        <v>53</v>
      </c>
      <c r="BA3" s="21" t="s">
        <v>54</v>
      </c>
      <c r="BB3" s="21" t="s">
        <v>55</v>
      </c>
      <c r="BC3" s="21" t="s">
        <v>56</v>
      </c>
      <c r="BD3" s="21" t="s">
        <v>330</v>
      </c>
      <c r="BE3" s="21" t="s">
        <v>331</v>
      </c>
      <c r="BF3" s="21" t="s">
        <v>48</v>
      </c>
      <c r="BG3" s="25" t="s">
        <v>52</v>
      </c>
      <c r="BH3" s="21" t="s">
        <v>53</v>
      </c>
      <c r="BI3" s="21" t="s">
        <v>54</v>
      </c>
      <c r="BJ3" s="21" t="s">
        <v>55</v>
      </c>
      <c r="BK3" s="21" t="s">
        <v>56</v>
      </c>
      <c r="BL3" s="21" t="s">
        <v>330</v>
      </c>
      <c r="BM3" s="21" t="s">
        <v>331</v>
      </c>
      <c r="BN3" s="21" t="s">
        <v>48</v>
      </c>
      <c r="BO3" s="25" t="s">
        <v>52</v>
      </c>
      <c r="BP3" s="21" t="s">
        <v>53</v>
      </c>
      <c r="BQ3" s="21" t="s">
        <v>54</v>
      </c>
      <c r="BR3" s="21" t="s">
        <v>55</v>
      </c>
      <c r="BS3" s="21" t="s">
        <v>56</v>
      </c>
      <c r="BT3" s="21" t="s">
        <v>330</v>
      </c>
      <c r="BU3" s="21" t="s">
        <v>331</v>
      </c>
      <c r="BV3" s="21" t="s">
        <v>48</v>
      </c>
      <c r="BW3" s="25" t="s">
        <v>52</v>
      </c>
      <c r="BX3" s="21" t="s">
        <v>53</v>
      </c>
      <c r="BY3" s="21" t="s">
        <v>54</v>
      </c>
      <c r="BZ3" s="21" t="s">
        <v>55</v>
      </c>
      <c r="CA3" s="21" t="s">
        <v>56</v>
      </c>
      <c r="CB3" s="21" t="s">
        <v>330</v>
      </c>
      <c r="CC3" s="21" t="s">
        <v>331</v>
      </c>
      <c r="CD3" s="21" t="s">
        <v>48</v>
      </c>
      <c r="CE3" s="25" t="s">
        <v>52</v>
      </c>
      <c r="CF3" s="21" t="s">
        <v>53</v>
      </c>
      <c r="CG3" s="21" t="s">
        <v>54</v>
      </c>
      <c r="CH3" s="21" t="s">
        <v>55</v>
      </c>
      <c r="CI3" s="21" t="s">
        <v>56</v>
      </c>
      <c r="CJ3" s="21" t="s">
        <v>330</v>
      </c>
      <c r="CK3" s="21" t="s">
        <v>331</v>
      </c>
      <c r="CL3" s="21" t="s">
        <v>48</v>
      </c>
      <c r="CM3" s="25" t="s">
        <v>52</v>
      </c>
      <c r="CN3" s="21" t="s">
        <v>53</v>
      </c>
      <c r="CO3" s="21" t="s">
        <v>54</v>
      </c>
      <c r="CP3" s="21" t="s">
        <v>55</v>
      </c>
      <c r="CQ3" s="21" t="s">
        <v>56</v>
      </c>
      <c r="CR3" s="21" t="s">
        <v>330</v>
      </c>
      <c r="CS3" s="21" t="s">
        <v>331</v>
      </c>
      <c r="CT3" s="21" t="s">
        <v>48</v>
      </c>
      <c r="CU3" s="25" t="s">
        <v>52</v>
      </c>
      <c r="CV3" s="21" t="s">
        <v>53</v>
      </c>
      <c r="CW3" s="21" t="s">
        <v>54</v>
      </c>
      <c r="CX3" s="21" t="s">
        <v>55</v>
      </c>
      <c r="CY3" s="21" t="s">
        <v>56</v>
      </c>
      <c r="CZ3" s="21" t="s">
        <v>330</v>
      </c>
      <c r="DA3" s="21" t="s">
        <v>331</v>
      </c>
      <c r="DB3" s="21" t="s">
        <v>48</v>
      </c>
      <c r="DC3" s="25" t="s">
        <v>52</v>
      </c>
      <c r="DD3" s="21" t="s">
        <v>53</v>
      </c>
      <c r="DE3" s="21" t="s">
        <v>54</v>
      </c>
      <c r="DF3" s="21" t="s">
        <v>55</v>
      </c>
      <c r="DG3" s="21" t="s">
        <v>56</v>
      </c>
      <c r="DH3" s="21" t="s">
        <v>330</v>
      </c>
      <c r="DI3" s="21" t="s">
        <v>331</v>
      </c>
      <c r="DJ3" s="21" t="s">
        <v>48</v>
      </c>
      <c r="DK3" s="25" t="s">
        <v>52</v>
      </c>
      <c r="DL3" s="21" t="s">
        <v>53</v>
      </c>
      <c r="DM3" s="21" t="s">
        <v>54</v>
      </c>
      <c r="DN3" s="21" t="s">
        <v>55</v>
      </c>
      <c r="DO3" s="21" t="s">
        <v>56</v>
      </c>
      <c r="DP3" s="21" t="s">
        <v>330</v>
      </c>
      <c r="DQ3" s="21" t="s">
        <v>331</v>
      </c>
      <c r="DR3" s="26" t="s">
        <v>48</v>
      </c>
    </row>
    <row r="4" spans="1:122" ht="15.75" x14ac:dyDescent="0.25">
      <c r="A4" s="7" t="s">
        <v>125</v>
      </c>
      <c r="B4" s="84" t="s">
        <v>41</v>
      </c>
      <c r="C4" s="31">
        <f>VLOOKUP($C$3,'Emission Factors'!$A$2:$R$8,MATCH($C$2,'Emission Factors'!$A$1:$R$1),FALSE)*'Travel Data'!C4*'Travel Data'!D4*'Travel Data'!E4*'Domicile Data'!C4/1000</f>
        <v>0</v>
      </c>
      <c r="D4" s="31">
        <f>VLOOKUP($D$3,'Emission Factors'!$A$2:$R$8,MATCH($C$2,'Emission Factors'!$A$1:$R$1),FALSE)*'Travel Data'!C4*'Travel Data'!D4*'Travel Data'!F4*'Domicile Data'!C4/1000</f>
        <v>0</v>
      </c>
      <c r="E4" s="31">
        <f>VLOOKUP($E$3,'Emission Factors'!$A$2:$R$8,MATCH($C$2,'Emission Factors'!$A$1:$R$1),FALSE)*'Travel Data'!C4*'Travel Data'!D4*'Travel Data'!G4*'Domicile Data'!C4/1000</f>
        <v>0</v>
      </c>
      <c r="F4" s="31">
        <f>VLOOKUP($F$3,'Emission Factors'!$A$2:$R$8,MATCH($C$2,'Emission Factors'!$A$1:$R$1),FALSE)*'Travel Data'!C4*'Travel Data'!D4*'Travel Data'!H4*'Domicile Data'!C4/1000</f>
        <v>0</v>
      </c>
      <c r="G4" s="31">
        <f>VLOOKUP($G$3,'Emission Factors'!$A$2:$R$8,MATCH($C$2,'Emission Factors'!$A$1:$R$1),FALSE)*'Travel Data'!C4*'Travel Data'!D4*'Travel Data'!I4*'Domicile Data'!C4/1000</f>
        <v>0</v>
      </c>
      <c r="H4" s="31">
        <f>VLOOKUP($H$3,'Emission Factors'!$A$2:$R$8,MATCH($C$2,'Emission Factors'!$A$1:$R$1),FALSE)*'Travel Data'!C4*'Travel Data'!D4*'Travel Data'!J4*'Domicile Data'!C4/1000</f>
        <v>0</v>
      </c>
      <c r="I4" s="31">
        <f>VLOOKUP($I$3,'Emission Factors'!$A$2:$R$8,MATCH($C$2,'Emission Factors'!$A$1:$R$1),FALSE)*'Travel Data'!C4*'Travel Data'!D4*'Travel Data'!K4*'Domicile Data'!C4/1000</f>
        <v>0</v>
      </c>
      <c r="J4" s="31">
        <f t="shared" ref="J4:J67" si="0">SUM(C4:I4)</f>
        <v>0</v>
      </c>
      <c r="K4" s="31">
        <f>VLOOKUP($K$3,'Emission Factors'!$A$2:$R$8,MATCH($K$2,'Emission Factors'!$A$1:$R$1),FALSE)*'Travel Data'!C4*'Travel Data'!L4*'Travel Data'!M4*'Domicile Data'!D4/1000</f>
        <v>0</v>
      </c>
      <c r="L4" s="31">
        <f>VLOOKUP($L$3,'Emission Factors'!$A$2:$R$8,MATCH($K$2,'Emission Factors'!$A$1:$R$1),FALSE)*'Travel Data'!C4*'Travel Data'!L4*'Travel Data'!N4*'Domicile Data'!D4/1000</f>
        <v>0</v>
      </c>
      <c r="M4" s="31">
        <f>VLOOKUP($M$3,'Emission Factors'!$A$2:$R$8,MATCH($K$2,'Emission Factors'!$A$1:$R$1),FALSE)*'Travel Data'!C4*'Travel Data'!L4*'Travel Data'!O4*'Domicile Data'!D4/1000</f>
        <v>0</v>
      </c>
      <c r="N4" s="31">
        <f>VLOOKUP($N$3,'Emission Factors'!$A$2:$R$8,MATCH($K$2,'Emission Factors'!$A$1:$R$1),FALSE)*'Travel Data'!C4*'Travel Data'!L4*'Travel Data'!P4*'Domicile Data'!D4/1000</f>
        <v>0</v>
      </c>
      <c r="O4" s="31">
        <f>VLOOKUP($O$3,'Emission Factors'!$A$2:$R$8,MATCH($K$2,'Emission Factors'!$A$1:$R$1),FALSE)*'Travel Data'!C4*'Travel Data'!I4*'Travel Data'!Q4*'Domicile Data'!D4/1000</f>
        <v>0</v>
      </c>
      <c r="P4" s="31">
        <f>VLOOKUP($P$3,'Emission Factors'!$A$2:$R$8,MATCH($K$2,'Emission Factors'!$A$1:$R$1),FALSE)*'Travel Data'!C4*'Travel Data'!L4*'Travel Data'!R4*'Domicile Data'!D4/1000</f>
        <v>0</v>
      </c>
      <c r="Q4" s="31">
        <f>VLOOKUP($Q$3,'Emission Factors'!$A$2:$R$8,MATCH($K$2,'Emission Factors'!$A$1:$R$1),FALSE)*'Travel Data'!C4*'Travel Data'!L4*'Travel Data'!S4*'Domicile Data'!D4/1000</f>
        <v>0</v>
      </c>
      <c r="R4" s="31">
        <f t="shared" ref="R4:R67" si="1">SUM(K4:Q4)</f>
        <v>0</v>
      </c>
      <c r="S4" s="31">
        <f>VLOOKUP($S$3,'Emission Factors'!$A$2:$R$8,MATCH($S$2,'Emission Factors'!$A$1:$R$1),FALSE)*'Travel Data'!C4*'Travel Data'!T4*'Travel Data'!U4*'Domicile Data'!E4/1000</f>
        <v>0</v>
      </c>
      <c r="T4" s="31">
        <f>VLOOKUP($T$3,'Emission Factors'!$A$2:$R$8,MATCH($S$2,'Emission Factors'!$A$1:$R$1),FALSE)*'Travel Data'!C4*'Travel Data'!T4*'Travel Data'!V4*'Domicile Data'!E4/1000</f>
        <v>0</v>
      </c>
      <c r="U4" s="31">
        <f>VLOOKUP($U$3,'Emission Factors'!$A$2:$R$8,MATCH($S$2,'Emission Factors'!$A$1:$R$1),FALSE)*'Travel Data'!C4*'Travel Data'!T4*'Travel Data'!W4*'Domicile Data'!E4/1000</f>
        <v>0</v>
      </c>
      <c r="V4" s="31">
        <f>VLOOKUP($V$3,'Emission Factors'!$A$2:$R$8,MATCH($S$2,'Emission Factors'!$A$1:$R$1),FALSE)*'Travel Data'!C4*'Travel Data'!T4*'Travel Data'!X4*'Domicile Data'!E4/1000</f>
        <v>0</v>
      </c>
      <c r="W4" s="31">
        <f>VLOOKUP($W$3,'Emission Factors'!$A$2:$R$8,MATCH($S$2,'Emission Factors'!$A$1:$R$1),FALSE)*'Travel Data'!C4*'Travel Data'!T4*'Travel Data'!Y4*'Domicile Data'!E4/1000</f>
        <v>0</v>
      </c>
      <c r="X4" s="31">
        <f>VLOOKUP($X$3,'Emission Factors'!$A$2:$R$8,MATCH($S$2,'Emission Factors'!$A$1:$R$1),FALSE)*'Travel Data'!C4*'Travel Data'!T4*'Travel Data'!Z4*'Domicile Data'!E4/1000</f>
        <v>0</v>
      </c>
      <c r="Y4" s="31">
        <f>VLOOKUP($Y$3,'Emission Factors'!$A$2:$R$8,MATCH($S$2,'Emission Factors'!$A$1:$R$1),FALSE)*'Travel Data'!C4*'Travel Data'!T4*'Travel Data'!AA4*'Domicile Data'!E4/1000</f>
        <v>0</v>
      </c>
      <c r="Z4" s="31">
        <f t="shared" ref="Z4:Z67" si="2">SUM(S4:Y4)</f>
        <v>0</v>
      </c>
      <c r="AA4" s="31">
        <f>VLOOKUP($AA$3,'Emission Factors'!$A$2:$R$8,MATCH($AA$2,'Emission Factors'!$A$1:$R$1),FALSE)*'Travel Data'!C4*'Travel Data'!AB4*'Travel Data'!AC4*'Domicile Data'!F4/1000</f>
        <v>0</v>
      </c>
      <c r="AB4" s="31">
        <f>VLOOKUP($AB$3,'Emission Factors'!$A$2:$R$8,MATCH($AA$2,'Emission Factors'!$A$1:$R$1),FALSE)*'Travel Data'!C4*'Travel Data'!AB4*'Travel Data'!AD4*'Domicile Data'!F4/1000</f>
        <v>0</v>
      </c>
      <c r="AC4" s="31">
        <f>VLOOKUP($AC$3,'Emission Factors'!$A$2:$R$8,MATCH($AA$2,'Emission Factors'!$A$1:$R$1),FALSE)*'Travel Data'!C4*'Travel Data'!AB4*'Travel Data'!AE4*'Domicile Data'!F4/1000</f>
        <v>0</v>
      </c>
      <c r="AD4" s="31">
        <f>VLOOKUP($AD$3,'Emission Factors'!$A$2:$R$8,MATCH($AA$2,'Emission Factors'!$A$1:$R$1),FALSE)*'Travel Data'!C4*'Travel Data'!AB4*'Travel Data'!AF4*'Domicile Data'!F4/1000</f>
        <v>0</v>
      </c>
      <c r="AE4" s="31">
        <f>VLOOKUP($AE$3,'Emission Factors'!$A$2:$R$8,MATCH($AA$2,'Emission Factors'!$A$1:$R$1),FALSE)*'Travel Data'!C4*'Travel Data'!AB4*'Travel Data'!AG4*'Domicile Data'!F4/1000</f>
        <v>0</v>
      </c>
      <c r="AF4" s="31">
        <f>VLOOKUP($AF$3,'Emission Factors'!$A$2:$R$8,MATCH($AA$2,'Emission Factors'!$A$1:$R$1),FALSE)*'Travel Data'!C4*'Travel Data'!AB4*'Travel Data'!AH4*'Domicile Data'!F4/1000</f>
        <v>0</v>
      </c>
      <c r="AG4" s="31">
        <f>VLOOKUP($AG$3,'Emission Factors'!$A$2:$R$8,MATCH($AA$2,'Emission Factors'!$A$1:$R$1),FALSE)*'Travel Data'!C4*'Travel Data'!AB4*'Travel Data'!AI4*'Domicile Data'!F4/1000</f>
        <v>0</v>
      </c>
      <c r="AH4" s="31">
        <f t="shared" ref="AH4:AH67" si="3">SUM(AA4:AG4)</f>
        <v>0</v>
      </c>
      <c r="AI4" s="31">
        <f>VLOOKUP($AI$3,'Emission Factors'!$A$2:$R$8,MATCH($AI$2,'Emission Factors'!$A$1:$R$1),FALSE)*'Travel Data'!C4*'Travel Data'!AJ4*'Travel Data'!E4*'Domicile Data'!G4/1000</f>
        <v>0</v>
      </c>
      <c r="AJ4" s="31">
        <f>VLOOKUP($AJ$3,'Emission Factors'!$A$2:$R$8,MATCH($AI$2,'Emission Factors'!$A$1:$R$1),FALSE)*'Travel Data'!C4*'Travel Data'!AJ4*'Travel Data'!F4*'Domicile Data'!G4/1000</f>
        <v>0</v>
      </c>
      <c r="AK4" s="31">
        <f>VLOOKUP($AK$3,'Emission Factors'!$A$2:$R$8,MATCH($AI$2,'Emission Factors'!$A$1:$R$1),FALSE)*'Travel Data'!C4*'Travel Data'!AJ4*'Travel Data'!G4*'Domicile Data'!G4/1000</f>
        <v>0</v>
      </c>
      <c r="AL4" s="31">
        <f>VLOOKUP($AL$3,'Emission Factors'!$A$2:$R$8,MATCH($AI$2,'Emission Factors'!$A$1:$R$1),FALSE)*'Travel Data'!C4*'Travel Data'!AJ4*'Travel Data'!H4*'Domicile Data'!G4/1000</f>
        <v>0</v>
      </c>
      <c r="AM4" s="31">
        <f>VLOOKUP($AM$3,'Emission Factors'!$A$2:$R$8,MATCH($AI$2,'Emission Factors'!$A$1:$R$1),FALSE)*'Travel Data'!C4*'Travel Data'!AJ4*'Travel Data'!I4*'Domicile Data'!G4/1000</f>
        <v>0</v>
      </c>
      <c r="AN4" s="31">
        <f>VLOOKUP($AN$3,'Emission Factors'!$A$2:$R$8,MATCH($AI$2,'Emission Factors'!$A$1:$R$1),FALSE)*'Travel Data'!C4*'Travel Data'!AJ4*'Travel Data'!J4*'Domicile Data'!G4/1000</f>
        <v>0</v>
      </c>
      <c r="AO4" s="31">
        <f>VLOOKUP($AO$3,'Emission Factors'!$A$2:$R$8,MATCH($AI$2,'Emission Factors'!$A$1:$R$1),FALSE)*'Travel Data'!C4*'Travel Data'!AJ4*'Travel Data'!K4*'Domicile Data'!G4/1000</f>
        <v>3.7220897399999999</v>
      </c>
      <c r="AP4" s="31">
        <f t="shared" ref="AP4:AP67" si="4">SUM(AI4:AO4)</f>
        <v>3.7220897399999999</v>
      </c>
      <c r="AQ4" s="31">
        <f>VLOOKUP($AQ$3,'Emission Factors'!$A$2:$R$8,MATCH($AQ$2,'Emission Factors'!$A$1:$R$1),FALSE)*'Travel Data'!C4*'Travel Data'!AR4*'Travel Data'!AS4*'Domicile Data'!H4/1000</f>
        <v>0</v>
      </c>
      <c r="AR4" s="31">
        <f>VLOOKUP($AR$3,'Emission Factors'!$A$2:$R$8,MATCH($AQ$2,'Emission Factors'!$A$1:$R$1),FALSE)*'Travel Data'!C4*'Travel Data'!AR4*'Travel Data'!AT4*'Domicile Data'!H4/1000</f>
        <v>0</v>
      </c>
      <c r="AS4" s="31">
        <f>VLOOKUP($AS$3,'Emission Factors'!$A$2:$R$8,MATCH($AQ$2,'Emission Factors'!$A$1:$R$1),FALSE)*'Travel Data'!C4*'Travel Data'!AR4*'Travel Data'!AU4*'Domicile Data'!H4/1000</f>
        <v>0</v>
      </c>
      <c r="AT4" s="31">
        <f>VLOOKUP($AT$3,'Emission Factors'!$A$2:$R$8,MATCH($AQ$2,'Emission Factors'!$A$1:$R$1),FALSE)*'Travel Data'!C4*'Travel Data'!AR4*'Travel Data'!AV4*'Domicile Data'!H4/1000</f>
        <v>0</v>
      </c>
      <c r="AU4" s="31">
        <f>VLOOKUP($AU$3,'Emission Factors'!$A$2:$R$8,MATCH($AQ$2,'Emission Factors'!$A$1:$R$1),FALSE)*'Travel Data'!C4*'Travel Data'!AR4*'Travel Data'!AW4*'Domicile Data'!H4/1000</f>
        <v>0</v>
      </c>
      <c r="AV4" s="31">
        <f>VLOOKUP($AV$3,'Emission Factors'!$A$2:$R$8,MATCH($AQ$2,'Emission Factors'!$A$1:$R$1),FALSE)*'Travel Data'!C4*'Travel Data'!AR4*'Travel Data'!AX4*'Domicile Data'!H4/1000</f>
        <v>0</v>
      </c>
      <c r="AW4" s="31">
        <f>VLOOKUP($AW$3,'Emission Factors'!$A$2:$R$8,MATCH($AQ$2,'Emission Factors'!$A$1:$R$1),FALSE)*'Travel Data'!C4*'Travel Data'!AR4*'Travel Data'!AY4*'Domicile Data'!H4/1000</f>
        <v>1.8829470060000004</v>
      </c>
      <c r="AX4" s="31">
        <f t="shared" ref="AX4:AX67" si="5">SUM(AQ4:AW4)</f>
        <v>1.8829470060000004</v>
      </c>
      <c r="AY4" s="31">
        <f>VLOOKUP($AY$3,'Emission Factors'!$A$2:$R$8,MATCH($AY$2,'Emission Factors'!$A$1:$R$1),FALSE)*'Travel Data'!C4*'Travel Data'!AZ4*'Travel Data'!BA4*'Domicile Data'!I4/1000</f>
        <v>0</v>
      </c>
      <c r="AZ4" s="31">
        <f>VLOOKUP($AZ$3,'Emission Factors'!$A$2:$R$8,MATCH($AY$2,'Emission Factors'!$A$1:$R$1),FALSE)*'Travel Data'!C4*'Travel Data'!AZ4*'Travel Data'!BB4*'Domicile Data'!I4/1000</f>
        <v>0</v>
      </c>
      <c r="BA4" s="31">
        <f>VLOOKUP($BA$3,'Emission Factors'!$A$2:$R$8,MATCH($AY$2,'Emission Factors'!$A$1:$R$1),FALSE)*'Travel Data'!C4*'Travel Data'!AZ4*'Travel Data'!BC4*'Domicile Data'!I4/1000</f>
        <v>0</v>
      </c>
      <c r="BB4" s="31">
        <f>VLOOKUP($BB$3,'Emission Factors'!$A$2:$R$8,MATCH($AY$2,'Emission Factors'!$A$1:$R$1),FALSE)*'Travel Data'!C4*'Travel Data'!AZ4*'Travel Data'!BD4*'Domicile Data'!I4/1000</f>
        <v>0</v>
      </c>
      <c r="BC4" s="31">
        <f>VLOOKUP($BC$3,'Emission Factors'!$A$2:$R$8,MATCH($AY$2,'Emission Factors'!$A$1:$R$1),FALSE)*'Travel Data'!C4*'Travel Data'!AZ4*'Travel Data'!BE4*'Domicile Data'!I4/1000</f>
        <v>0</v>
      </c>
      <c r="BD4" s="31">
        <f>VLOOKUP($BD$3,'Emission Factors'!$A$2:$R$8,MATCH($AY$2,'Emission Factors'!$A$1:$R$1),FALSE)*'Travel Data'!C4*'Travel Data'!AZ4*'Travel Data'!BF4*'Domicile Data'!I4/1000</f>
        <v>0</v>
      </c>
      <c r="BE4" s="31">
        <f>VLOOKUP($BE$3,'Emission Factors'!$A$2:$R$8,MATCH($AY$2,'Emission Factors'!$A$1:$R$1),FALSE)*'Travel Data'!C4*'Travel Data'!AZ4*'Travel Data'!BG4*'Domicile Data'!I4/1000</f>
        <v>0</v>
      </c>
      <c r="BF4" s="31">
        <f t="shared" ref="BF4:BF67" si="6">SUM(AY4:BE4)</f>
        <v>0</v>
      </c>
      <c r="BG4" s="31">
        <f>VLOOKUP($BG$3,'Emission Factors'!$A$2:$R$8,MATCH($BG$2,'Emission Factors'!$A$1:$R$1),FALSE)*'Travel Data'!C4*'Travel Data'!BH4*'Travel Data'!BI4*'Domicile Data'!J4/1000</f>
        <v>0</v>
      </c>
      <c r="BH4" s="31">
        <f>VLOOKUP($BH$3,'Emission Factors'!$A$2:$R$8,MATCH($BG$2,'Emission Factors'!$A$1:$R$1),FALSE)*'Travel Data'!C4*'Travel Data'!BH4*'Travel Data'!BJ4*'Domicile Data'!J4/1000</f>
        <v>0</v>
      </c>
      <c r="BI4" s="31">
        <f>VLOOKUP($BI$3,'Emission Factors'!$A$2:$R$8,MATCH($BG$2,'Emission Factors'!$A$1:$R$1),FALSE)*'Travel Data'!C4*'Travel Data'!BH4*'Travel Data'!BK4*'Domicile Data'!J4/1000</f>
        <v>0</v>
      </c>
      <c r="BJ4" s="31">
        <f>VLOOKUP($BJ$3,'Emission Factors'!$A$2:$R$8,MATCH($BG$2,'Emission Factors'!$A$1:$R$1),FALSE)*'Travel Data'!C4*'Travel Data'!BH4*'Travel Data'!BL4*'Domicile Data'!J4/1000</f>
        <v>0</v>
      </c>
      <c r="BK4" s="31">
        <f>VLOOKUP($BH$3,'Emission Factors'!$A$2:$R$8,MATCH($BG$2,'Emission Factors'!$A$1:$R$1),FALSE)*'Travel Data'!C4*'Travel Data'!BH4*'Travel Data'!BM4*'Domicile Data'!J4/1000</f>
        <v>0</v>
      </c>
      <c r="BL4" s="31">
        <f>VLOOKUP($BL$3,'Emission Factors'!$A$2:$R$8,MATCH($BG$2,'Emission Factors'!$A$1:$R$1),FALSE)*'Travel Data'!C4*'Travel Data'!BH4*'Travel Data'!BN4*'Domicile Data'!J4/1000</f>
        <v>0</v>
      </c>
      <c r="BM4" s="31">
        <f>VLOOKUP($BM$3,'Emission Factors'!$A$2:$R$8,MATCH($BG$2,'Emission Factors'!$A$1:$R$1),FALSE)*'Travel Data'!C4*'Travel Data'!BH4*'Travel Data'!BO4*'Domicile Data'!J4/1000</f>
        <v>0</v>
      </c>
      <c r="BN4" s="31">
        <f t="shared" ref="BN4:BN67" si="7">SUM(BG4:BM4)</f>
        <v>0</v>
      </c>
      <c r="BO4" s="31">
        <f>VLOOKUP($BO$3,'Emission Factors'!$A$2:$R$8,MATCH($BO$2,'Emission Factors'!$A$1:$R$1),FALSE)*'Travel Data'!C4*'Travel Data'!BP4*'Travel Data'!BQ4*'Domicile Data'!K4/1000</f>
        <v>0</v>
      </c>
      <c r="BP4" s="31">
        <f>VLOOKUP($BP$3,'Emission Factors'!$A$2:$R$8,MATCH($BO$2,'Emission Factors'!$A$1:$R$1),FALSE)*'Travel Data'!C4*'Travel Data'!BP4*'Travel Data'!BR4*'Domicile Data'!K4/1000</f>
        <v>0</v>
      </c>
      <c r="BQ4" s="31">
        <f>VLOOKUP($BQ$3,'Emission Factors'!$A$2:$R$8,MATCH($BO$2,'Emission Factors'!$A$1:$R$1),FALSE)*'Travel Data'!C4*'Travel Data'!BP4*'Travel Data'!BS4*'Domicile Data'!K4/1000</f>
        <v>0</v>
      </c>
      <c r="BR4" s="31">
        <f>VLOOKUP($BR$3,'Emission Factors'!$A$2:$R$8,MATCH($BO$2,'Emission Factors'!$A$1:$R$1),FALSE)*'Travel Data'!C4*'Travel Data'!BP4*'Travel Data'!BT4*'Domicile Data'!K4/1000</f>
        <v>0</v>
      </c>
      <c r="BS4" s="31">
        <f>VLOOKUP($BS$3,'Emission Factors'!$A$2:$R$8,MATCH($BO$2,'Emission Factors'!$A$1:$R$1),FALSE)*'Travel Data'!C4*'Travel Data'!BP4*'Travel Data'!BU4*'Domicile Data'!K4/1000</f>
        <v>0</v>
      </c>
      <c r="BT4" s="31">
        <f>VLOOKUP($BT$3,'Emission Factors'!$A$2:$R$8,MATCH($BO$2,'Emission Factors'!$A$1:$R$1),FALSE)*'Travel Data'!C4*'Travel Data'!BP4*'Travel Data'!BV4*'Domicile Data'!K4/1000</f>
        <v>0</v>
      </c>
      <c r="BU4" s="31">
        <f>VLOOKUP($BU$3,'Emission Factors'!$A$2:$R$8,MATCH($BO$2,'Emission Factors'!$A$1:$R$1),FALSE)*'Travel Data'!C4*'Travel Data'!BP4*'Travel Data'!BW4*'Domicile Data'!K4/1000</f>
        <v>0</v>
      </c>
      <c r="BV4" s="31">
        <f t="shared" ref="BV4:BV67" si="8">SUM(BO4:BU4)</f>
        <v>0</v>
      </c>
      <c r="BW4" s="31">
        <f>VLOOKUP($BW$3,'Emission Factors'!$A$2:$R$8,MATCH($BW$2,'Emission Factors'!$A$1:$R$1),FALSE)*'Travel Data'!C4*'Travel Data'!BX4*'Travel Data'!BY4*'Domicile Data'!L4/1000</f>
        <v>0</v>
      </c>
      <c r="BX4" s="31">
        <f>VLOOKUP($BX$3,'Emission Factors'!$A$2:$R$8,MATCH($BW$2,'Emission Factors'!$A$1:$R$1),FALSE)*'Travel Data'!C4*'Travel Data'!BX4*'Travel Data'!BZ4*'Domicile Data'!L4/1000</f>
        <v>0</v>
      </c>
      <c r="BY4" s="31">
        <f>VLOOKUP($BY$3,'Emission Factors'!$A$2:$R$8,MATCH($BW$2,'Emission Factors'!$A$1:$R$1),FALSE)*'Travel Data'!C4*'Travel Data'!BX4*'Travel Data'!CA4*'Domicile Data'!L4/1000</f>
        <v>0</v>
      </c>
      <c r="BZ4" s="31">
        <f>VLOOKUP($BZ$3,'Emission Factors'!$A$2:$R$8,MATCH($BW$2,'Emission Factors'!$A$1:$R$1),FALSE)*'Travel Data'!C4*'Travel Data'!BX4*'Travel Data'!CB4*'Domicile Data'!L4/1000</f>
        <v>0</v>
      </c>
      <c r="CA4" s="31">
        <f>VLOOKUP($CA$3,'Emission Factors'!$A$2:$R$8,MATCH($BW$2,'Emission Factors'!$A$1:$R$1),FALSE)*'Travel Data'!C4*'Travel Data'!BC4*'Travel Data'!CC4*'Domicile Data'!L4/1000</f>
        <v>0</v>
      </c>
      <c r="CB4" s="31">
        <f>VLOOKUP($CB$3,'Emission Factors'!$A$2:$R$8,MATCH($BW$2,'Emission Factors'!$A$1:$R$1),FALSE)*'Travel Data'!C4*'Travel Data'!BX4*'Travel Data'!CD4*'Domicile Data'!L4/1000</f>
        <v>0</v>
      </c>
      <c r="CC4" s="31">
        <f>VLOOKUP($CC$3,'Emission Factors'!$A$2:$R$8,MATCH($BW$2,'Emission Factors'!$A$1:$R$1),FALSE)*'Travel Data'!C4*'Travel Data'!BX4*'Travel Data'!CE4*'Domicile Data'!L4/1000</f>
        <v>0</v>
      </c>
      <c r="CD4" s="31">
        <f t="shared" ref="CD4:CD67" si="9">SUM(BW4:CC4)</f>
        <v>0</v>
      </c>
      <c r="CE4" s="31">
        <f>VLOOKUP($CE$3,'Emission Factors'!$A$2:$R$8,MATCH($CE$2,'Emission Factors'!$A$1:$R$1),FALSE)*'Travel Data'!C4*'Travel Data'!CF4*'Travel Data'!CG4*'Domicile Data'!M4/1000</f>
        <v>0</v>
      </c>
      <c r="CF4" s="31">
        <f>VLOOKUP($CF$3,'Emission Factors'!$A$2:$R$8,MATCH($CE$2,'Emission Factors'!$A$1:$R$1),FALSE)*'Travel Data'!C4*'Travel Data'!CF4*'Travel Data'!CH4*'Domicile Data'!M4/1000</f>
        <v>0</v>
      </c>
      <c r="CG4" s="31">
        <f>VLOOKUP($CG$3,'Emission Factors'!$A$2:$R$8,MATCH($CE$2,'Emission Factors'!$A$1:$R$1),FALSE)*'Travel Data'!C4*'Travel Data'!CF4*'Travel Data'!CI4*'Domicile Data'!M4/1000</f>
        <v>0</v>
      </c>
      <c r="CH4" s="31">
        <f>VLOOKUP($CH$3,'Emission Factors'!$A$2:$R$8,MATCH($CE$2,'Emission Factors'!$A$1:$R$1),FALSE)*'Travel Data'!C4*'Travel Data'!CF4*'Travel Data'!CJ4*'Domicile Data'!M4/1000</f>
        <v>0</v>
      </c>
      <c r="CI4" s="31">
        <f>VLOOKUP($CI$3,'Emission Factors'!$A$2:$R$8,MATCH($CE$2,'Emission Factors'!$A$1:$R$1),FALSE)*'Travel Data'!C4*'Travel Data'!CF4*'Travel Data'!CK4*'Domicile Data'!M4/1000</f>
        <v>0</v>
      </c>
      <c r="CJ4" s="31">
        <f>VLOOKUP($CJ$3,'Emission Factors'!$A$2:$R$8,MATCH($CE$2,'Emission Factors'!$A$1:$R$1),FALSE)*'Travel Data'!C4*'Travel Data'!CF4*'Travel Data'!CL4*'Domicile Data'!M4/1000</f>
        <v>0</v>
      </c>
      <c r="CK4" s="31">
        <f>VLOOKUP($CK$3,'Emission Factors'!$A$2:$R$8,MATCH($CE$2,'Emission Factors'!$A$1:$R$1),FALSE)*'Travel Data'!C4*'Travel Data'!CF4*'Travel Data'!CM4*'Domicile Data'!M4/1000</f>
        <v>0</v>
      </c>
      <c r="CL4" s="31">
        <f t="shared" ref="CL4:CL67" si="10">SUM(CE4:CK4)</f>
        <v>0</v>
      </c>
      <c r="CM4" s="31">
        <f>VLOOKUP($CM$3,'Emission Factors'!$A$2:$R$8,MATCH($CM$2,'Emission Factors'!$A$1:$R$1),FALSE)*'Travel Data'!C4*'Travel Data'!CN4*'Travel Data'!CO4*'Domicile Data'!N4/1000</f>
        <v>0</v>
      </c>
      <c r="CN4" s="31">
        <f>VLOOKUP($CN$3,'Emission Factors'!$A$2:$R$8,MATCH($CM$2,'Emission Factors'!$A$1:$R$1),FALSE)*'Travel Data'!C4*'Travel Data'!CN4*'Travel Data'!CP4*'Domicile Data'!N4/1000</f>
        <v>0</v>
      </c>
      <c r="CO4" s="31">
        <f>VLOOKUP($CO$3,'Emission Factors'!$A$2:$R$8,MATCH($CM$2,'Emission Factors'!$A$1:$R$1),FALSE)*'Travel Data'!C4*'Travel Data'!CN4*'Travel Data'!CQ4*'Domicile Data'!N4/1000</f>
        <v>0</v>
      </c>
      <c r="CP4" s="31">
        <f>VLOOKUP($CP$3,'Emission Factors'!$A$2:$R$8,MATCH($CM$2,'Emission Factors'!$A$1:$R$1),FALSE)*'Travel Data'!C4*'Travel Data'!CN4*'Travel Data'!CR4*'Domicile Data'!N4/1000</f>
        <v>0</v>
      </c>
      <c r="CQ4" s="31">
        <f>VLOOKUP($CQ$3,'Emission Factors'!$A$2:$R$8,MATCH($CM$2,'Emission Factors'!$A$1:$R$1),FALSE)*'Travel Data'!C4*'Travel Data'!CN4*'Travel Data'!CS4*'Domicile Data'!N4/1000</f>
        <v>0</v>
      </c>
      <c r="CR4" s="31">
        <f>VLOOKUP($CR$3,'Emission Factors'!$A$2:$R$8,MATCH($CM$2,'Emission Factors'!$A$1:$R$1),FALSE)*'Travel Data'!C4*'Travel Data'!CN4*'Travel Data'!CT4*'Domicile Data'!N4/1000</f>
        <v>0</v>
      </c>
      <c r="CS4" s="31">
        <f>VLOOKUP($CS$3,'Emission Factors'!$A$2:$R$8,MATCH($CM$2,'Emission Factors'!$A$1:$R$1),FALSE)*'Travel Data'!C4*'Travel Data'!CN4*'Travel Data'!CU4*'Domicile Data'!N4/1000</f>
        <v>0</v>
      </c>
      <c r="CT4" s="31">
        <f t="shared" ref="CT4:CT67" si="11">SUM(CM4:CS4)</f>
        <v>0</v>
      </c>
      <c r="CU4" s="31">
        <f>VLOOKUP($CU$3,'Emission Factors'!$A$2:$R$8,MATCH($CU$2,'Emission Factors'!$A$1:$R$1),FALSE)*'Travel Data'!C4*'Travel Data'!CV4*'Travel Data'!CW4*'Domicile Data'!O4/1000</f>
        <v>0</v>
      </c>
      <c r="CV4" s="31">
        <f>VLOOKUP($CV$3,'Emission Factors'!$A$2:$R$8,MATCH($CU$2,'Emission Factors'!$A$1:$R$1),FALSE)*'Travel Data'!C4*'Travel Data'!CV4*'Travel Data'!CX4*'Domicile Data'!O4/1000</f>
        <v>0</v>
      </c>
      <c r="CW4" s="31">
        <f>VLOOKUP($CW$3,'Emission Factors'!$A$2:$R$8,MATCH($CU$2,'Emission Factors'!$A$1:$R$1),FALSE)*'Travel Data'!C4*'Travel Data'!CV4*'Travel Data'!CY4*'Domicile Data'!O4/1000</f>
        <v>0</v>
      </c>
      <c r="CX4" s="31">
        <f>VLOOKUP($CX$3,'Emission Factors'!$A$2:$R$8,MATCH($CU$2,'Emission Factors'!$A$1:$R$1),FALSE)*'Travel Data'!C4*'Travel Data'!CV4*'Travel Data'!CZ4*'Domicile Data'!O4/1000</f>
        <v>0</v>
      </c>
      <c r="CY4" s="31">
        <f>VLOOKUP($CY$3,'Emission Factors'!$A$2:$R$8,MATCH($CU$2,'Emission Factors'!$A$1:$R$1),FALSE)*'Travel Data'!C4*'Travel Data'!CV4*'Travel Data'!DA4*'Domicile Data'!O4/1000</f>
        <v>0</v>
      </c>
      <c r="CZ4" s="31">
        <f>VLOOKUP($CZ$3,'Emission Factors'!$A$2:$R$8,MATCH($CU$2,'Emission Factors'!$A$1:$R$1),FALSE)*'Travel Data'!C4*'Travel Data'!CV4*'Travel Data'!DB4*'Domicile Data'!O4/1000</f>
        <v>0</v>
      </c>
      <c r="DA4" s="31">
        <f>VLOOKUP($DA$3,'Emission Factors'!$A$2:$R$8,MATCH($CU$2,'Emission Factors'!$A$1:$R$1),FALSE)*'Travel Data'!C4*'Travel Data'!CV4*'Travel Data'!DC4*'Domicile Data'!O4/1000</f>
        <v>0</v>
      </c>
      <c r="DB4" s="31">
        <f t="shared" ref="DB4:DB67" si="12">SUM(CU4:DA4)</f>
        <v>0</v>
      </c>
      <c r="DC4" s="31">
        <f>VLOOKUP($DC$3,'Emission Factors'!$A$2:$R$8,MATCH($DC$2,'Emission Factors'!$A$1:$R$1),FALSE)*'Travel Data'!C4*'Travel Data'!DD4*'Travel Data'!DE4*'Domicile Data'!P4/1000</f>
        <v>0</v>
      </c>
      <c r="DD4" s="31">
        <f>VLOOKUP($DD$3,'Emission Factors'!$A$2:$R$8,MATCH($DC$2,'Emission Factors'!$A$1:$R$1),FALSE)*'Travel Data'!C4*'Travel Data'!DD4*'Travel Data'!DF4*'Domicile Data'!P4/1000</f>
        <v>0</v>
      </c>
      <c r="DE4" s="31">
        <f>VLOOKUP($DE$3,'Emission Factors'!$A$2:$R$8,MATCH($DC$2,'Emission Factors'!$A$1:$R$1),FALSE)*'Travel Data'!C4*'Travel Data'!DD4*'Travel Data'!DG4*'Domicile Data'!P4/1000</f>
        <v>0</v>
      </c>
      <c r="DF4" s="31">
        <f>VLOOKUP($DF$3,'Emission Factors'!$A$2:$R$8,MATCH($DC$2,'Emission Factors'!$A$1:$R$1),FALSE)*'Travel Data'!C4*'Travel Data'!DD4*'Travel Data'!DH4*'Domicile Data'!P4/1000</f>
        <v>0</v>
      </c>
      <c r="DG4" s="31">
        <f>VLOOKUP($DG$3,'Emission Factors'!$A$2:$R$8,MATCH($DC$2,'Emission Factors'!$A$1:$R$1),FALSE)*'Travel Data'!C4*'Travel Data'!DD4*'Travel Data'!DI4*'Domicile Data'!P4/1000</f>
        <v>0</v>
      </c>
      <c r="DH4" s="31">
        <f>VLOOKUP($DH$3,'Emission Factors'!$A$2:$R$8,MATCH($DC$2,'Emission Factors'!$A$1:$R$1),FALSE)*'Travel Data'!C4*'Travel Data'!DD4*'Travel Data'!DJ4*'Domicile Data'!P4/1000</f>
        <v>0</v>
      </c>
      <c r="DI4" s="31">
        <f>VLOOKUP($DI$3,'Emission Factors'!$A$2:$R$8,MATCH($DC$2,'Emission Factors'!$A$1:$R$1),FALSE)*'Travel Data'!C4*'Travel Data'!DD4*'Travel Data'!DK4*'Domicile Data'!P4/1000</f>
        <v>0</v>
      </c>
      <c r="DJ4" s="31">
        <f t="shared" ref="DJ4:DJ67" si="13">SUM(DC4:DI4)</f>
        <v>0</v>
      </c>
      <c r="DK4" s="31">
        <f>VLOOKUP($DK$3,'Emission Factors'!$A$2:$R$8,MATCH($DK$2,'Emission Factors'!$A$1:$R$1),FALSE)*'Travel Data'!C4*'Travel Data'!DL4*'Travel Data'!DM4*'Domicile Data'!Q4/1000</f>
        <v>0</v>
      </c>
      <c r="DL4" s="31">
        <f>VLOOKUP($DL$3,'Emission Factors'!$A$2:$R$8,MATCH($DK$2,'Emission Factors'!$A$1:$R$1),FALSE)*'Travel Data'!C4*'Travel Data'!DL4*'Travel Data'!DN4*'Domicile Data'!Q4/1000</f>
        <v>0</v>
      </c>
      <c r="DM4" s="31">
        <f>VLOOKUP($DM$3,'Emission Factors'!$A$2:$R$8,MATCH($DK$2,'Emission Factors'!$A$1:$R$1),FALSE)*'Travel Data'!C4*'Travel Data'!DL4*'Travel Data'!DO4*'Domicile Data'!Q4/1000</f>
        <v>0</v>
      </c>
      <c r="DN4" s="31">
        <f>VLOOKUP($DN$3,'Emission Factors'!$A$2:$R$8,MATCH($DK$2,'Emission Factors'!$A$1:$R$1),FALSE)*'Travel Data'!C4*'Travel Data'!DL4*'Travel Data'!DP4*'Domicile Data'!Q4/1000</f>
        <v>0</v>
      </c>
      <c r="DO4" s="31">
        <f>VLOOKUP($DO$3,'Emission Factors'!$A$2:$R$8,MATCH($DK$2,'Emission Factors'!$A$1:$R$1),FALSE)*'Travel Data'!C4*'Travel Data'!DL4*'Travel Data'!DQ4*'Domicile Data'!Q4/1000</f>
        <v>0</v>
      </c>
      <c r="DP4" s="31">
        <f>VLOOKUP($DP$3,'Emission Factors'!$A$2:$R$8,MATCH($DK$2,'Emission Factors'!$A$1:$R$1),FALSE)*'Travel Data'!C4*'Travel Data'!DL4*'Travel Data'!DR4*'Domicile Data'!Q4/1000</f>
        <v>0</v>
      </c>
      <c r="DQ4" s="31">
        <f>VLOOKUP($DQ$3,'Emission Factors'!$A$2:$R$8,MATCH($DK$2,'Emission Factors'!$A$1:$R$1),FALSE)*'Travel Data'!C4*'Travel Data'!DL4*'Travel Data'!DS4*'Domicile Data'!Q4/1000</f>
        <v>0</v>
      </c>
      <c r="DR4" s="31">
        <f t="shared" ref="DR4:DR67" si="14">SUM(DK4:DQ4)</f>
        <v>0</v>
      </c>
    </row>
    <row r="5" spans="1:122" ht="15.75" x14ac:dyDescent="0.25">
      <c r="A5" s="7" t="s">
        <v>175</v>
      </c>
      <c r="B5" s="84" t="s">
        <v>42</v>
      </c>
      <c r="C5" s="31">
        <f>VLOOKUP($C$3,'Emission Factors'!$A$2:$R$8,MATCH($C$2,'Emission Factors'!$A$1:$R$1),FALSE)*'Travel Data'!C5*'Travel Data'!D5*'Travel Data'!E5*'Domicile Data'!C5/1000</f>
        <v>0</v>
      </c>
      <c r="D5" s="31">
        <f>VLOOKUP($D$3,'Emission Factors'!$A$2:$R$8,MATCH($C$2,'Emission Factors'!$A$1:$R$1),FALSE)*'Travel Data'!C5*'Travel Data'!D5*'Travel Data'!F5*'Domicile Data'!C5/1000</f>
        <v>0</v>
      </c>
      <c r="E5" s="31">
        <f>VLOOKUP($E$3,'Emission Factors'!$A$2:$R$8,MATCH($C$2,'Emission Factors'!$A$1:$R$1),FALSE)*'Travel Data'!C5*'Travel Data'!D5*'Travel Data'!G5*'Domicile Data'!C5/1000</f>
        <v>0</v>
      </c>
      <c r="F5" s="31">
        <f>VLOOKUP($F$3,'Emission Factors'!$A$2:$R$8,MATCH($C$2,'Emission Factors'!$A$1:$R$1),FALSE)*'Travel Data'!C5*'Travel Data'!D5*'Travel Data'!H5*'Domicile Data'!C5/1000</f>
        <v>0</v>
      </c>
      <c r="G5" s="31">
        <f>VLOOKUP($G$3,'Emission Factors'!$A$2:$R$8,MATCH($C$2,'Emission Factors'!$A$1:$R$1),FALSE)*'Travel Data'!C5*'Travel Data'!D5*'Travel Data'!I5*'Domicile Data'!C5/1000</f>
        <v>0</v>
      </c>
      <c r="H5" s="31">
        <f>VLOOKUP($H$3,'Emission Factors'!$A$2:$R$8,MATCH($C$2,'Emission Factors'!$A$1:$R$1),FALSE)*'Travel Data'!C5*'Travel Data'!D5*'Travel Data'!J5*'Domicile Data'!C5/1000</f>
        <v>0.7299969664</v>
      </c>
      <c r="I5" s="31">
        <f>VLOOKUP($I$3,'Emission Factors'!$A$2:$R$8,MATCH($C$2,'Emission Factors'!$A$1:$R$1),FALSE)*'Travel Data'!C5*'Travel Data'!D5*'Travel Data'!K5*'Domicile Data'!C5/1000</f>
        <v>0</v>
      </c>
      <c r="J5" s="31">
        <f t="shared" si="0"/>
        <v>0.7299969664</v>
      </c>
      <c r="K5" s="31">
        <f>VLOOKUP($K$3,'Emission Factors'!$A$2:$R$8,MATCH($K$2,'Emission Factors'!$A$1:$R$1),FALSE)*'Travel Data'!C5*'Travel Data'!L5*'Travel Data'!M5*'Domicile Data'!D5/1000</f>
        <v>0</v>
      </c>
      <c r="L5" s="31">
        <f>VLOOKUP($L$3,'Emission Factors'!$A$2:$R$8,MATCH($K$2,'Emission Factors'!$A$1:$R$1),FALSE)*'Travel Data'!C5*'Travel Data'!L5*'Travel Data'!N5*'Domicile Data'!D5/1000</f>
        <v>0</v>
      </c>
      <c r="M5" s="31">
        <f>VLOOKUP($M$3,'Emission Factors'!$A$2:$R$8,MATCH($K$2,'Emission Factors'!$A$1:$R$1),FALSE)*'Travel Data'!C5*'Travel Data'!L5*'Travel Data'!O5*'Domicile Data'!D5/1000</f>
        <v>0</v>
      </c>
      <c r="N5" s="31">
        <f>VLOOKUP($N$3,'Emission Factors'!$A$2:$R$8,MATCH($K$2,'Emission Factors'!$A$1:$R$1),FALSE)*'Travel Data'!C5*'Travel Data'!L5*'Travel Data'!P5*'Domicile Data'!D5/1000</f>
        <v>0</v>
      </c>
      <c r="O5" s="31">
        <f>VLOOKUP($O$3,'Emission Factors'!$A$2:$R$8,MATCH($K$2,'Emission Factors'!$A$1:$R$1),FALSE)*'Travel Data'!C5*'Travel Data'!I5*'Travel Data'!Q5*'Domicile Data'!D5/1000</f>
        <v>0</v>
      </c>
      <c r="P5" s="31">
        <f>VLOOKUP($P$3,'Emission Factors'!$A$2:$R$8,MATCH($K$2,'Emission Factors'!$A$1:$R$1),FALSE)*'Travel Data'!C5*'Travel Data'!L5*'Travel Data'!R5*'Domicile Data'!D5/1000</f>
        <v>0.70067857600000016</v>
      </c>
      <c r="Q5" s="31">
        <f>VLOOKUP($Q$3,'Emission Factors'!$A$2:$R$8,MATCH($K$2,'Emission Factors'!$A$1:$R$1),FALSE)*'Travel Data'!C5*'Travel Data'!L5*'Travel Data'!S5*'Domicile Data'!D5/1000</f>
        <v>0</v>
      </c>
      <c r="R5" s="31">
        <f t="shared" si="1"/>
        <v>0.70067857600000016</v>
      </c>
      <c r="S5" s="31">
        <f>VLOOKUP($S$3,'Emission Factors'!$A$2:$R$8,MATCH($S$2,'Emission Factors'!$A$1:$R$1),FALSE)*'Travel Data'!C5*'Travel Data'!T5*'Travel Data'!U5*'Domicile Data'!E5/1000</f>
        <v>0</v>
      </c>
      <c r="T5" s="31">
        <f>VLOOKUP($T$3,'Emission Factors'!$A$2:$R$8,MATCH($S$2,'Emission Factors'!$A$1:$R$1),FALSE)*'Travel Data'!C5*'Travel Data'!T5*'Travel Data'!V5*'Domicile Data'!E5/1000</f>
        <v>0</v>
      </c>
      <c r="U5" s="31">
        <f>VLOOKUP($U$3,'Emission Factors'!$A$2:$R$8,MATCH($S$2,'Emission Factors'!$A$1:$R$1),FALSE)*'Travel Data'!C5*'Travel Data'!T5*'Travel Data'!W5*'Domicile Data'!E5/1000</f>
        <v>0</v>
      </c>
      <c r="V5" s="31">
        <f>VLOOKUP($V$3,'Emission Factors'!$A$2:$R$8,MATCH($S$2,'Emission Factors'!$A$1:$R$1),FALSE)*'Travel Data'!C5*'Travel Data'!T5*'Travel Data'!X5*'Domicile Data'!E5/1000</f>
        <v>0</v>
      </c>
      <c r="W5" s="31">
        <f>VLOOKUP($W$3,'Emission Factors'!$A$2:$R$8,MATCH($S$2,'Emission Factors'!$A$1:$R$1),FALSE)*'Travel Data'!C5*'Travel Data'!T5*'Travel Data'!Y5*'Domicile Data'!E5/1000</f>
        <v>0</v>
      </c>
      <c r="X5" s="31">
        <f>VLOOKUP($X$3,'Emission Factors'!$A$2:$R$8,MATCH($S$2,'Emission Factors'!$A$1:$R$1),FALSE)*'Travel Data'!C5*'Travel Data'!T5*'Travel Data'!Z5*'Domicile Data'!E5/1000</f>
        <v>0.70620617600000013</v>
      </c>
      <c r="Y5" s="31">
        <f>VLOOKUP($Y$3,'Emission Factors'!$A$2:$R$8,MATCH($S$2,'Emission Factors'!$A$1:$R$1),FALSE)*'Travel Data'!C5*'Travel Data'!T5*'Travel Data'!AA5*'Domicile Data'!E5/1000</f>
        <v>0</v>
      </c>
      <c r="Z5" s="31">
        <f t="shared" si="2"/>
        <v>0.70620617600000013</v>
      </c>
      <c r="AA5" s="31">
        <f>VLOOKUP($AA$3,'Emission Factors'!$A$2:$R$8,MATCH($AA$2,'Emission Factors'!$A$1:$R$1),FALSE)*'Travel Data'!C5*'Travel Data'!AB5*'Travel Data'!AC5*'Domicile Data'!F5/1000</f>
        <v>0</v>
      </c>
      <c r="AB5" s="31">
        <f>VLOOKUP($AB$3,'Emission Factors'!$A$2:$R$8,MATCH($AA$2,'Emission Factors'!$A$1:$R$1),FALSE)*'Travel Data'!C5*'Travel Data'!AB5*'Travel Data'!AD5*'Domicile Data'!F5/1000</f>
        <v>0</v>
      </c>
      <c r="AC5" s="31">
        <f>VLOOKUP($AC$3,'Emission Factors'!$A$2:$R$8,MATCH($AA$2,'Emission Factors'!$A$1:$R$1),FALSE)*'Travel Data'!C5*'Travel Data'!AB5*'Travel Data'!AE5*'Domicile Data'!F5/1000</f>
        <v>0</v>
      </c>
      <c r="AD5" s="31">
        <f>VLOOKUP($AD$3,'Emission Factors'!$A$2:$R$8,MATCH($AA$2,'Emission Factors'!$A$1:$R$1),FALSE)*'Travel Data'!C5*'Travel Data'!AB5*'Travel Data'!AF5*'Domicile Data'!F5/1000</f>
        <v>0</v>
      </c>
      <c r="AE5" s="31">
        <f>VLOOKUP($AE$3,'Emission Factors'!$A$2:$R$8,MATCH($AA$2,'Emission Factors'!$A$1:$R$1),FALSE)*'Travel Data'!C5*'Travel Data'!AB5*'Travel Data'!AG5*'Domicile Data'!F5/1000</f>
        <v>0</v>
      </c>
      <c r="AF5" s="31">
        <f>VLOOKUP($AF$3,'Emission Factors'!$A$2:$R$8,MATCH($AA$2,'Emission Factors'!$A$1:$R$1),FALSE)*'Travel Data'!C5*'Travel Data'!AB5*'Travel Data'!AH5*'Domicile Data'!F5/1000</f>
        <v>0.68865051840000002</v>
      </c>
      <c r="AG5" s="31">
        <f>VLOOKUP($AG$3,'Emission Factors'!$A$2:$R$8,MATCH($AA$2,'Emission Factors'!$A$1:$R$1),FALSE)*'Travel Data'!C5*'Travel Data'!AB5*'Travel Data'!AI5*'Domicile Data'!F5/1000</f>
        <v>0</v>
      </c>
      <c r="AH5" s="31">
        <f t="shared" si="3"/>
        <v>0.68865051840000002</v>
      </c>
      <c r="AI5" s="31">
        <f>VLOOKUP($AI$3,'Emission Factors'!$A$2:$R$8,MATCH($AI$2,'Emission Factors'!$A$1:$R$1),FALSE)*'Travel Data'!C5*'Travel Data'!D5*'Travel Data'!E5*'Domicile Data'!G5/1000</f>
        <v>0</v>
      </c>
      <c r="AJ5" s="31">
        <f>VLOOKUP($AJ$3,'Emission Factors'!$A$2:$R$8,MATCH($AI$2,'Emission Factors'!$A$1:$R$1),FALSE)*'Travel Data'!C5*'Travel Data'!D5*'Travel Data'!F5*'Domicile Data'!G5/1000</f>
        <v>0</v>
      </c>
      <c r="AK5" s="31">
        <f>VLOOKUP($AK$3,'Emission Factors'!$A$2:$R$8,MATCH($AI$2,'Emission Factors'!$A$1:$R$1),FALSE)*'Travel Data'!C5*'Travel Data'!AJ5*'Travel Data'!G5*'Domicile Data'!G5/1000</f>
        <v>0</v>
      </c>
      <c r="AL5" s="31">
        <f>VLOOKUP($AL$3,'Emission Factors'!$A$2:$R$8,MATCH($AI$2,'Emission Factors'!$A$1:$R$1),FALSE)*'Travel Data'!C5*'Travel Data'!AJ5*'Travel Data'!H5*'Domicile Data'!G5/1000</f>
        <v>0</v>
      </c>
      <c r="AM5" s="31">
        <f>VLOOKUP($AM$3,'Emission Factors'!$A$2:$R$8,MATCH($AI$2,'Emission Factors'!$A$1:$R$1),FALSE)*'Travel Data'!C5*'Travel Data'!AJ5*'Travel Data'!I5*'Domicile Data'!G5/1000</f>
        <v>0</v>
      </c>
      <c r="AN5" s="31">
        <f>VLOOKUP($AN$3,'Emission Factors'!$A$2:$R$8,MATCH($AI$2,'Emission Factors'!$A$1:$R$1),FALSE)*'Travel Data'!C5*'Travel Data'!D5*'Travel Data'!J5*'Domicile Data'!G5/1000</f>
        <v>0</v>
      </c>
      <c r="AO5" s="31">
        <f>VLOOKUP($AO$3,'Emission Factors'!$A$2:$R$8,MATCH($AI$2,'Emission Factors'!$A$1:$R$1),FALSE)*'Travel Data'!C5*'Travel Data'!D5*'Travel Data'!K5*'Domicile Data'!G5/1000</f>
        <v>0</v>
      </c>
      <c r="AP5" s="31">
        <f t="shared" si="4"/>
        <v>0</v>
      </c>
      <c r="AQ5" s="31">
        <f>VLOOKUP($AQ$3,'Emission Factors'!$A$2:$R$8,MATCH($AQ$2,'Emission Factors'!$A$1:$R$1),FALSE)*'Travel Data'!C5*'Travel Data'!AR5*'Travel Data'!AS5*'Domicile Data'!H5/1000</f>
        <v>0</v>
      </c>
      <c r="AR5" s="31">
        <f>VLOOKUP($AR$3,'Emission Factors'!$A$2:$R$8,MATCH($AQ$2,'Emission Factors'!$A$1:$R$1),FALSE)*'Travel Data'!C5*'Travel Data'!AR5*'Travel Data'!AT5*'Domicile Data'!H5/1000</f>
        <v>0</v>
      </c>
      <c r="AS5" s="31">
        <f>VLOOKUP($AS$3,'Emission Factors'!$A$2:$R$8,MATCH($AQ$2,'Emission Factors'!$A$1:$R$1),FALSE)*'Travel Data'!C5*'Travel Data'!AR5*'Travel Data'!AU5*'Domicile Data'!H5/1000</f>
        <v>0</v>
      </c>
      <c r="AT5" s="31">
        <f>VLOOKUP($AT$3,'Emission Factors'!$A$2:$R$8,MATCH($AQ$2,'Emission Factors'!$A$1:$R$1),FALSE)*'Travel Data'!C5*'Travel Data'!AR5*'Travel Data'!AV5*'Domicile Data'!H5/1000</f>
        <v>0</v>
      </c>
      <c r="AU5" s="31">
        <f>VLOOKUP($AU$3,'Emission Factors'!$A$2:$R$8,MATCH($AQ$2,'Emission Factors'!$A$1:$R$1),FALSE)*'Travel Data'!C5*'Travel Data'!AR5*'Travel Data'!AW5*'Domicile Data'!H5/1000</f>
        <v>0</v>
      </c>
      <c r="AV5" s="31">
        <f>VLOOKUP($AV$3,'Emission Factors'!$A$2:$R$8,MATCH($AQ$2,'Emission Factors'!$A$1:$R$1),FALSE)*'Travel Data'!C5*'Travel Data'!AR5*'Travel Data'!AX5*'Domicile Data'!H5/1000</f>
        <v>0</v>
      </c>
      <c r="AW5" s="31">
        <f>VLOOKUP($AW$3,'Emission Factors'!$A$2:$R$8,MATCH($AQ$2,'Emission Factors'!$A$1:$R$1),FALSE)*'Travel Data'!C5*'Travel Data'!AR5*'Travel Data'!AY5*'Domicile Data'!H5/1000</f>
        <v>0</v>
      </c>
      <c r="AX5" s="31">
        <f t="shared" si="5"/>
        <v>0</v>
      </c>
      <c r="AY5" s="31">
        <f>VLOOKUP($AY$3,'Emission Factors'!$A$2:$R$8,MATCH($AY$2,'Emission Factors'!$A$1:$R$1),FALSE)*'Travel Data'!C5*'Travel Data'!AZ5*'Travel Data'!BA5*'Domicile Data'!I5/1000</f>
        <v>0</v>
      </c>
      <c r="AZ5" s="31">
        <f>VLOOKUP($AZ$3,'Emission Factors'!$A$2:$R$8,MATCH($AY$2,'Emission Factors'!$A$1:$R$1),FALSE)*'Travel Data'!C5*'Travel Data'!AZ5*'Travel Data'!BB5*'Domicile Data'!I5/1000</f>
        <v>0</v>
      </c>
      <c r="BA5" s="31">
        <f>VLOOKUP($BA$3,'Emission Factors'!$A$2:$R$8,MATCH($AY$2,'Emission Factors'!$A$1:$R$1),FALSE)*'Travel Data'!C5*'Travel Data'!AZ5*'Travel Data'!BC5*'Domicile Data'!I5/1000</f>
        <v>0</v>
      </c>
      <c r="BB5" s="31">
        <f>VLOOKUP($BB$3,'Emission Factors'!$A$2:$R$8,MATCH($AY$2,'Emission Factors'!$A$1:$R$1),FALSE)*'Travel Data'!C5*'Travel Data'!AZ5*'Travel Data'!BD5*'Domicile Data'!I5/1000</f>
        <v>0</v>
      </c>
      <c r="BC5" s="31">
        <f>VLOOKUP($BC$3,'Emission Factors'!$A$2:$R$8,MATCH($AY$2,'Emission Factors'!$A$1:$R$1),FALSE)*'Travel Data'!C5*'Travel Data'!AZ5*'Travel Data'!BE5*'Domicile Data'!I5/1000</f>
        <v>0</v>
      </c>
      <c r="BD5" s="31">
        <f>VLOOKUP($BD$3,'Emission Factors'!$A$2:$R$8,MATCH($AY$2,'Emission Factors'!$A$1:$R$1),FALSE)*'Travel Data'!C5*'Travel Data'!AZ5*'Travel Data'!BF5*'Domicile Data'!I5/1000</f>
        <v>0</v>
      </c>
      <c r="BE5" s="31">
        <f>VLOOKUP($BE$3,'Emission Factors'!$A$2:$R$8,MATCH($AY$2,'Emission Factors'!$A$1:$R$1),FALSE)*'Travel Data'!C5*'Travel Data'!AZ5*'Travel Data'!BG5*'Domicile Data'!I5/1000</f>
        <v>0</v>
      </c>
      <c r="BF5" s="31">
        <f t="shared" si="6"/>
        <v>0</v>
      </c>
      <c r="BG5" s="31">
        <f>VLOOKUP($BG$3,'Emission Factors'!$A$2:$R$8,MATCH($BG$2,'Emission Factors'!$A$1:$R$1),FALSE)*'Travel Data'!C5*'Travel Data'!BH5*'Travel Data'!BI5*'Domicile Data'!J5/1000</f>
        <v>0</v>
      </c>
      <c r="BH5" s="31">
        <f>VLOOKUP($BH$3,'Emission Factors'!$A$2:$R$8,MATCH($BG$2,'Emission Factors'!$A$1:$R$1),FALSE)*'Travel Data'!C5*'Travel Data'!BH5*'Travel Data'!BJ5*'Domicile Data'!J5/1000</f>
        <v>0</v>
      </c>
      <c r="BI5" s="31">
        <f>VLOOKUP($BH$3,'Emission Factors'!$A$2:$R$8,MATCH($BG$2,'Emission Factors'!$A$1:$R$1),FALSE)*'Travel Data'!C5*'Travel Data'!BH5*'Travel Data'!BK5*'Domicile Data'!J5/1000</f>
        <v>0</v>
      </c>
      <c r="BJ5" s="31">
        <f>VLOOKUP($BH$3,'Emission Factors'!$A$2:$R$8,MATCH($BG$2,'Emission Factors'!$A$1:$R$1),FALSE)*'Travel Data'!C5*'Travel Data'!BH5*'Travel Data'!BL5*'Domicile Data'!J5/1000</f>
        <v>0</v>
      </c>
      <c r="BK5" s="31">
        <f>VLOOKUP($BH$3,'Emission Factors'!$A$2:$R$8,MATCH($BG$2,'Emission Factors'!$A$1:$R$1),FALSE)*'Travel Data'!C5*'Travel Data'!BH5*'Travel Data'!BM5*'Domicile Data'!J5/1000</f>
        <v>0</v>
      </c>
      <c r="BL5" s="31">
        <f>VLOOKUP($BL$3,'Emission Factors'!$A$2:$R$8,MATCH($BG$2,'Emission Factors'!$A$1:$R$1),FALSE)*'Travel Data'!C5*'Travel Data'!BH5*'Travel Data'!BN5*'Domicile Data'!J5/1000</f>
        <v>0</v>
      </c>
      <c r="BM5" s="31">
        <f>VLOOKUP($BM$3,'Emission Factors'!$A$2:$R$8,MATCH($BG$2,'Emission Factors'!$A$1:$R$1),FALSE)*'Travel Data'!C5*'Travel Data'!BH5*'Travel Data'!BO5*'Domicile Data'!J5/1000</f>
        <v>0</v>
      </c>
      <c r="BN5" s="31">
        <f t="shared" si="7"/>
        <v>0</v>
      </c>
      <c r="BO5" s="31">
        <f>VLOOKUP($BO$3,'Emission Factors'!$A$2:$R$8,MATCH($BO$2,'Emission Factors'!$A$1:$R$1),FALSE)*'Travel Data'!C5*'Travel Data'!BP5*'Travel Data'!BQ5*'Domicile Data'!K5/1000</f>
        <v>0</v>
      </c>
      <c r="BP5" s="31">
        <f>VLOOKUP($BP$3,'Emission Factors'!$A$2:$R$8,MATCH($BO$2,'Emission Factors'!$A$1:$R$1),FALSE)*'Travel Data'!C5*'Travel Data'!BP5*'Travel Data'!BR5*'Domicile Data'!K5/1000</f>
        <v>0</v>
      </c>
      <c r="BQ5" s="31">
        <f>VLOOKUP($BQ$3,'Emission Factors'!$A$2:$R$8,MATCH($BO$2,'Emission Factors'!$A$1:$R$1),FALSE)*'Travel Data'!C5*'Travel Data'!BP5*'Travel Data'!BS5*'Domicile Data'!K5/1000</f>
        <v>0</v>
      </c>
      <c r="BR5" s="31">
        <f>VLOOKUP($BR$3,'Emission Factors'!$A$2:$R$8,MATCH($BO$2,'Emission Factors'!$A$1:$R$1),FALSE)*'Travel Data'!C5*'Travel Data'!BP5*'Travel Data'!BT5*'Domicile Data'!K5/1000</f>
        <v>0</v>
      </c>
      <c r="BS5" s="31">
        <f>VLOOKUP($BS$3,'Emission Factors'!$A$2:$R$8,MATCH($BO$2,'Emission Factors'!$A$1:$R$1),FALSE)*'Travel Data'!C5*'Travel Data'!BP5*'Travel Data'!BU5*'Domicile Data'!K5/1000</f>
        <v>0</v>
      </c>
      <c r="BT5" s="31">
        <f>VLOOKUP($BT$3,'Emission Factors'!$A$2:$R$8,MATCH($BO$2,'Emission Factors'!$A$1:$R$1),FALSE)*'Travel Data'!C5*'Travel Data'!BP5*'Travel Data'!BV5*'Domicile Data'!K5/1000</f>
        <v>0</v>
      </c>
      <c r="BU5" s="31">
        <f>VLOOKUP($BU$3,'Emission Factors'!$A$2:$R$8,MATCH($BO$2,'Emission Factors'!$A$1:$R$1),FALSE)*'Travel Data'!C5*'Travel Data'!BP5*'Travel Data'!BW5*'Domicile Data'!K5/1000</f>
        <v>0</v>
      </c>
      <c r="BV5" s="31">
        <f t="shared" si="8"/>
        <v>0</v>
      </c>
      <c r="BW5" s="31">
        <f>VLOOKUP($BW$3,'Emission Factors'!$A$2:$R$8,MATCH($BW$2,'Emission Factors'!$A$1:$R$1),FALSE)*'Travel Data'!C5*'Travel Data'!BX5*'Travel Data'!BY5*'Domicile Data'!L5/1000</f>
        <v>0</v>
      </c>
      <c r="BX5" s="31">
        <f>VLOOKUP($BX$3,'Emission Factors'!$A$2:$R$8,MATCH($BW$2,'Emission Factors'!$A$1:$R$1),FALSE)*'Travel Data'!C5*'Travel Data'!BX5*'Travel Data'!BZ5*'Domicile Data'!L5/1000</f>
        <v>0</v>
      </c>
      <c r="BY5" s="31">
        <f>VLOOKUP($BY$3,'Emission Factors'!$A$2:$R$8,MATCH($BW$2,'Emission Factors'!$A$1:$R$1),FALSE)*'Travel Data'!C5*'Travel Data'!BX5*'Travel Data'!CA5*'Domicile Data'!L5/1000</f>
        <v>0</v>
      </c>
      <c r="BZ5" s="31">
        <f>VLOOKUP($BZ$3,'Emission Factors'!$A$2:$R$8,MATCH($BW$2,'Emission Factors'!$A$1:$R$1),FALSE)*'Travel Data'!C5*'Travel Data'!BX5*'Travel Data'!CB5*'Domicile Data'!L5/1000</f>
        <v>0</v>
      </c>
      <c r="CA5" s="31">
        <f>VLOOKUP($CA$3,'Emission Factors'!$A$2:$R$8,MATCH($BW$2,'Emission Factors'!$A$1:$R$1),FALSE)*'Travel Data'!C5*'Travel Data'!BC5*'Travel Data'!CC5*'Domicile Data'!L5/1000</f>
        <v>0</v>
      </c>
      <c r="CB5" s="31">
        <f>VLOOKUP($CB$3,'Emission Factors'!$A$2:$R$8,MATCH($BW$2,'Emission Factors'!$A$1:$R$1),FALSE)*'Travel Data'!C5*'Travel Data'!BX5*'Travel Data'!CD5*'Domicile Data'!L5/1000</f>
        <v>0</v>
      </c>
      <c r="CC5" s="31">
        <f>VLOOKUP($CC$3,'Emission Factors'!$A$2:$R$8,MATCH($BW$2,'Emission Factors'!$A$1:$R$1),FALSE)*'Travel Data'!C5*'Travel Data'!BX5*'Travel Data'!CE5*'Domicile Data'!L5/1000</f>
        <v>0</v>
      </c>
      <c r="CD5" s="31">
        <f t="shared" si="9"/>
        <v>0</v>
      </c>
      <c r="CE5" s="31">
        <f>VLOOKUP($CE$3,'Emission Factors'!$A$2:$R$8,MATCH($CE$2,'Emission Factors'!$A$1:$R$1),FALSE)*'Travel Data'!C5*'Travel Data'!CF5*'Travel Data'!CG5*'Domicile Data'!M5/1000</f>
        <v>0</v>
      </c>
      <c r="CF5" s="31">
        <f>VLOOKUP($CF$3,'Emission Factors'!$A$2:$R$8,MATCH($CE$2,'Emission Factors'!$A$1:$R$1),FALSE)*'Travel Data'!C5*'Travel Data'!CF5*'Travel Data'!CH5*'Domicile Data'!M5/1000</f>
        <v>0</v>
      </c>
      <c r="CG5" s="31">
        <f>VLOOKUP($CG$3,'Emission Factors'!$A$2:$R$8,MATCH($CE$2,'Emission Factors'!$A$1:$R$1),FALSE)*'Travel Data'!C5*'Travel Data'!CF5*'Travel Data'!CI5*'Domicile Data'!M5/1000</f>
        <v>0</v>
      </c>
      <c r="CH5" s="31">
        <f>VLOOKUP($CH$3,'Emission Factors'!$A$2:$R$8,MATCH($CE$2,'Emission Factors'!$A$1:$R$1),FALSE)*'Travel Data'!C5*'Travel Data'!CF5*'Travel Data'!CJ5*'Domicile Data'!M5/1000</f>
        <v>0</v>
      </c>
      <c r="CI5" s="31">
        <f>VLOOKUP($CI$3,'Emission Factors'!$A$2:$R$8,MATCH($CE$2,'Emission Factors'!$A$1:$R$1),FALSE)*'Travel Data'!C5*'Travel Data'!CF5*'Travel Data'!CK5*'Domicile Data'!M5/1000</f>
        <v>0</v>
      </c>
      <c r="CJ5" s="31">
        <f>VLOOKUP($CJ$3,'Emission Factors'!$A$2:$R$8,MATCH($CE$2,'Emission Factors'!$A$1:$R$1),FALSE)*'Travel Data'!C5*'Travel Data'!CF5*'Travel Data'!CL5*'Domicile Data'!M5/1000</f>
        <v>0</v>
      </c>
      <c r="CK5" s="31">
        <f>VLOOKUP($CK$3,'Emission Factors'!$A$2:$R$8,MATCH($CE$2,'Emission Factors'!$A$1:$R$1),FALSE)*'Travel Data'!C5*'Travel Data'!CF5*'Travel Data'!CM5*'Domicile Data'!M5/1000</f>
        <v>0</v>
      </c>
      <c r="CL5" s="31">
        <f t="shared" si="10"/>
        <v>0</v>
      </c>
      <c r="CM5" s="31">
        <f>VLOOKUP($CM$3,'Emission Factors'!$A$2:$R$8,MATCH($CM$2,'Emission Factors'!$A$1:$R$1),FALSE)*'Travel Data'!C5*'Travel Data'!CN5*'Travel Data'!CO5*'Domicile Data'!N5/1000</f>
        <v>0</v>
      </c>
      <c r="CN5" s="31">
        <f>VLOOKUP($CN$3,'Emission Factors'!$A$2:$R$8,MATCH($CM$2,'Emission Factors'!$A$1:$R$1),FALSE)*'Travel Data'!C5*'Travel Data'!CN5*'Travel Data'!CP5*'Domicile Data'!N5/1000</f>
        <v>0</v>
      </c>
      <c r="CO5" s="31">
        <f>VLOOKUP($CO$3,'Emission Factors'!$A$2:$R$8,MATCH($CM$2,'Emission Factors'!$A$1:$R$1),FALSE)*'Travel Data'!C5*'Travel Data'!CN5*'Travel Data'!CQ5*'Domicile Data'!N5/1000</f>
        <v>0</v>
      </c>
      <c r="CP5" s="31">
        <f>VLOOKUP($CP$3,'Emission Factors'!$A$2:$R$8,MATCH($CM$2,'Emission Factors'!$A$1:$R$1),FALSE)*'Travel Data'!C5*'Travel Data'!CN5*'Travel Data'!CR5*'Domicile Data'!N5/1000</f>
        <v>0</v>
      </c>
      <c r="CQ5" s="31">
        <f>VLOOKUP($CQ$3,'Emission Factors'!$A$2:$R$8,MATCH($CM$2,'Emission Factors'!$A$1:$R$1),FALSE)*'Travel Data'!C5*'Travel Data'!CN5*'Travel Data'!CS5*'Domicile Data'!N5/1000</f>
        <v>0</v>
      </c>
      <c r="CR5" s="31">
        <f>VLOOKUP($CR$3,'Emission Factors'!$A$2:$R$8,MATCH($CM$2,'Emission Factors'!$A$1:$R$1),FALSE)*'Travel Data'!C5*'Travel Data'!CN5*'Travel Data'!CT5*'Domicile Data'!N5/1000</f>
        <v>0</v>
      </c>
      <c r="CS5" s="31">
        <f>VLOOKUP($CS$3,'Emission Factors'!$A$2:$R$8,MATCH($CM$2,'Emission Factors'!$A$1:$R$1),FALSE)*'Travel Data'!C5*'Travel Data'!CN5*'Travel Data'!CU5*'Domicile Data'!N5/1000</f>
        <v>0</v>
      </c>
      <c r="CT5" s="31">
        <f t="shared" si="11"/>
        <v>0</v>
      </c>
      <c r="CU5" s="31">
        <f>VLOOKUP($CU$3,'Emission Factors'!$A$2:$R$8,MATCH($CU$2,'Emission Factors'!$A$1:$R$1),FALSE)*'Travel Data'!C5*'Travel Data'!CV5*'Travel Data'!CW5*'Domicile Data'!O5/1000</f>
        <v>0</v>
      </c>
      <c r="CV5" s="31">
        <f>VLOOKUP($CV$3,'Emission Factors'!$A$2:$R$8,MATCH($CU$2,'Emission Factors'!$A$1:$R$1),FALSE)*'Travel Data'!C5*'Travel Data'!CV5*'Travel Data'!CX5*'Domicile Data'!O5/1000</f>
        <v>0</v>
      </c>
      <c r="CW5" s="31">
        <f>VLOOKUP($CW$3,'Emission Factors'!$A$2:$R$8,MATCH($CU$2,'Emission Factors'!$A$1:$R$1),FALSE)*'Travel Data'!C5*'Travel Data'!CV5*'Travel Data'!CY5*'Domicile Data'!O5/1000</f>
        <v>0</v>
      </c>
      <c r="CX5" s="31">
        <f>VLOOKUP($CX$3,'Emission Factors'!$A$2:$R$8,MATCH($CU$2,'Emission Factors'!$A$1:$R$1),FALSE)*'Travel Data'!C5*'Travel Data'!CV5*'Travel Data'!CZ5*'Domicile Data'!O5/1000</f>
        <v>0</v>
      </c>
      <c r="CY5" s="31">
        <f>VLOOKUP($CY$3,'Emission Factors'!$A$2:$R$8,MATCH($CU$2,'Emission Factors'!$A$1:$R$1),FALSE)*'Travel Data'!C5*'Travel Data'!CV5*'Travel Data'!DA5*'Domicile Data'!O5/1000</f>
        <v>0</v>
      </c>
      <c r="CZ5" s="31">
        <f>VLOOKUP($CZ$3,'Emission Factors'!$A$2:$R$8,MATCH($CU$2,'Emission Factors'!$A$1:$R$1),FALSE)*'Travel Data'!C5*'Travel Data'!CV5*'Travel Data'!DB5*'Domicile Data'!O5/1000</f>
        <v>0</v>
      </c>
      <c r="DA5" s="31">
        <f>VLOOKUP($DA$3,'Emission Factors'!$A$2:$R$8,MATCH($CU$2,'Emission Factors'!$A$1:$R$1),FALSE)*'Travel Data'!C5*'Travel Data'!CV5*'Travel Data'!DC5*'Domicile Data'!O5/1000</f>
        <v>0</v>
      </c>
      <c r="DB5" s="31">
        <f t="shared" si="12"/>
        <v>0</v>
      </c>
      <c r="DC5" s="31">
        <f>VLOOKUP($DC$3,'Emission Factors'!$A$2:$R$8,MATCH($DC$2,'Emission Factors'!$A$1:$R$1),FALSE)*'Travel Data'!C5*'Travel Data'!DD5*'Travel Data'!DE5*'Domicile Data'!P5/1000</f>
        <v>0</v>
      </c>
      <c r="DD5" s="31">
        <f>VLOOKUP($DD$3,'Emission Factors'!$A$2:$R$8,MATCH($DC$2,'Emission Factors'!$A$1:$R$1),FALSE)*'Travel Data'!C5*'Travel Data'!DD5*'Travel Data'!DF5*'Domicile Data'!P5/1000</f>
        <v>0</v>
      </c>
      <c r="DE5" s="31">
        <f>VLOOKUP($DE$3,'Emission Factors'!$A$2:$R$8,MATCH($DC$2,'Emission Factors'!$A$1:$R$1),FALSE)*'Travel Data'!C5*'Travel Data'!DD5*'Travel Data'!DG5*'Domicile Data'!P5/1000</f>
        <v>0</v>
      </c>
      <c r="DF5" s="31">
        <f>VLOOKUP($DF$3,'Emission Factors'!$A$2:$R$8,MATCH($DC$2,'Emission Factors'!$A$1:$R$1),FALSE)*'Travel Data'!C5*'Travel Data'!DD5*'Travel Data'!DH5*'Domicile Data'!P5/1000</f>
        <v>0</v>
      </c>
      <c r="DG5" s="31">
        <f>VLOOKUP($DG$3,'Emission Factors'!$A$2:$R$8,MATCH($DC$2,'Emission Factors'!$A$1:$R$1),FALSE)*'Travel Data'!C5*'Travel Data'!DD5*'Travel Data'!DI5*'Domicile Data'!P5/1000</f>
        <v>0</v>
      </c>
      <c r="DH5" s="31">
        <f>VLOOKUP($DH$3,'Emission Factors'!$A$2:$R$8,MATCH($DC$2,'Emission Factors'!$A$1:$R$1),FALSE)*'Travel Data'!C5*'Travel Data'!DD5*'Travel Data'!DJ5*'Domicile Data'!P5/1000</f>
        <v>0</v>
      </c>
      <c r="DI5" s="31">
        <f>VLOOKUP($DI$3,'Emission Factors'!$A$2:$R$8,MATCH($DC$2,'Emission Factors'!$A$1:$R$1),FALSE)*'Travel Data'!C5*'Travel Data'!DD5*'Travel Data'!DK5*'Domicile Data'!P5/1000</f>
        <v>0</v>
      </c>
      <c r="DJ5" s="31">
        <f t="shared" si="13"/>
        <v>0</v>
      </c>
      <c r="DK5" s="31">
        <f>VLOOKUP($DK$3,'Emission Factors'!$A$2:$R$8,MATCH($DK$2,'Emission Factors'!$A$1:$R$1),FALSE)*'Travel Data'!C5*'Travel Data'!DL5*'Travel Data'!DM5*'Domicile Data'!Q5/1000</f>
        <v>0</v>
      </c>
      <c r="DL5" s="31">
        <f>VLOOKUP($DL$3,'Emission Factors'!$A$2:$R$8,MATCH($DK$2,'Emission Factors'!$A$1:$R$1),FALSE)*'Travel Data'!C5*'Travel Data'!DL5*'Travel Data'!DN5*'Domicile Data'!Q5/1000</f>
        <v>0</v>
      </c>
      <c r="DM5" s="31">
        <f>VLOOKUP($DM$3,'Emission Factors'!$A$2:$R$8,MATCH($DK$2,'Emission Factors'!$A$1:$R$1),FALSE)*'Travel Data'!C5*'Travel Data'!DL5*'Travel Data'!DO5*'Domicile Data'!Q5/1000</f>
        <v>0</v>
      </c>
      <c r="DN5" s="31">
        <f>VLOOKUP($DN$3,'Emission Factors'!$A$2:$R$8,MATCH($DK$2,'Emission Factors'!$A$1:$R$1),FALSE)*'Travel Data'!C5*'Travel Data'!DL5*'Travel Data'!DP5*'Domicile Data'!Q5/1000</f>
        <v>0</v>
      </c>
      <c r="DO5" s="31">
        <f>VLOOKUP($DO$3,'Emission Factors'!$A$2:$R$8,MATCH($DK$2,'Emission Factors'!$A$1:$R$1),FALSE)*'Travel Data'!C5*'Travel Data'!DL5*'Travel Data'!DQ5*'Domicile Data'!Q5/1000</f>
        <v>0</v>
      </c>
      <c r="DP5" s="31">
        <f>VLOOKUP($DP$3,'Emission Factors'!$A$2:$R$8,MATCH($DK$2,'Emission Factors'!$A$1:$R$1),FALSE)*'Travel Data'!C5*'Travel Data'!DL5*'Travel Data'!DR5*'Domicile Data'!Q5/1000</f>
        <v>0</v>
      </c>
      <c r="DQ5" s="31">
        <f>VLOOKUP($DQ$3,'Emission Factors'!$A$2:$R$8,MATCH($DK$2,'Emission Factors'!$A$1:$R$1),FALSE)*'Travel Data'!C5*'Travel Data'!DL5*'Travel Data'!DS5*'Domicile Data'!Q5/1000</f>
        <v>0</v>
      </c>
      <c r="DR5" s="31">
        <f t="shared" si="14"/>
        <v>0</v>
      </c>
    </row>
    <row r="6" spans="1:122" ht="15.75" x14ac:dyDescent="0.25">
      <c r="A6" s="7" t="s">
        <v>176</v>
      </c>
      <c r="B6" s="85" t="s">
        <v>42</v>
      </c>
      <c r="C6" s="31">
        <f>VLOOKUP($C$3,'Emission Factors'!$A$2:$R$8,MATCH($C$2,'Emission Factors'!$A$1:$R$1),FALSE)*'Travel Data'!C6*'Travel Data'!D6*'Travel Data'!E6*'Domicile Data'!C6/1000</f>
        <v>0</v>
      </c>
      <c r="D6" s="31">
        <f>VLOOKUP($D$3,'Emission Factors'!$A$2:$R$8,MATCH($C$2,'Emission Factors'!$A$1:$R$1),FALSE)*'Travel Data'!C6*'Travel Data'!D6*'Travel Data'!F6*'Domicile Data'!C6/1000</f>
        <v>0</v>
      </c>
      <c r="E6" s="31">
        <f>VLOOKUP($E$3,'Emission Factors'!$A$2:$R$8,MATCH($C$2,'Emission Factors'!$A$1:$R$1),FALSE)*'Travel Data'!C6*'Travel Data'!D6*'Travel Data'!G6*'Domicile Data'!C6/1000</f>
        <v>0</v>
      </c>
      <c r="F6" s="31">
        <f>VLOOKUP($F$3,'Emission Factors'!$A$2:$R$8,MATCH($C$2,'Emission Factors'!$A$1:$R$1),FALSE)*'Travel Data'!C6*'Travel Data'!D6*'Travel Data'!H6*'Domicile Data'!C6/1000</f>
        <v>0</v>
      </c>
      <c r="G6" s="31">
        <f>VLOOKUP($G$3,'Emission Factors'!$A$2:$R$8,MATCH($C$2,'Emission Factors'!$A$1:$R$1),FALSE)*'Travel Data'!C6*'Travel Data'!D6*'Travel Data'!I6*'Domicile Data'!C6/1000</f>
        <v>0</v>
      </c>
      <c r="H6" s="31">
        <f>VLOOKUP($H$3,'Emission Factors'!$A$2:$R$8,MATCH($C$2,'Emission Factors'!$A$1:$R$1),FALSE)*'Travel Data'!C6*'Travel Data'!D6*'Travel Data'!J6*'Domicile Data'!C6/1000</f>
        <v>1.657337168</v>
      </c>
      <c r="I6" s="31">
        <f>VLOOKUP($I$3,'Emission Factors'!$A$2:$R$8,MATCH($C$2,'Emission Factors'!$A$1:$R$1),FALSE)*'Travel Data'!C6*'Travel Data'!D6*'Travel Data'!K6*'Domicile Data'!C6/1000</f>
        <v>0</v>
      </c>
      <c r="J6" s="31">
        <f t="shared" si="0"/>
        <v>1.657337168</v>
      </c>
      <c r="K6" s="31">
        <f>VLOOKUP($K$3,'Emission Factors'!$A$2:$R$8,MATCH($K$2,'Emission Factors'!$A$1:$R$1),FALSE)*'Travel Data'!C6*'Travel Data'!L6*'Travel Data'!M6*'Domicile Data'!D6/1000</f>
        <v>0</v>
      </c>
      <c r="L6" s="31">
        <f>VLOOKUP($L$3,'Emission Factors'!$A$2:$R$8,MATCH($K$2,'Emission Factors'!$A$1:$R$1),FALSE)*'Travel Data'!C6*'Travel Data'!L6*'Travel Data'!N6*'Domicile Data'!D6/1000</f>
        <v>0</v>
      </c>
      <c r="M6" s="31">
        <f>VLOOKUP($M$3,'Emission Factors'!$A$2:$R$8,MATCH($K$2,'Emission Factors'!$A$1:$R$1),FALSE)*'Travel Data'!C6*'Travel Data'!L6*'Travel Data'!O6*'Domicile Data'!D6/1000</f>
        <v>0</v>
      </c>
      <c r="N6" s="31">
        <f>VLOOKUP($N$3,'Emission Factors'!$A$2:$R$8,MATCH($K$2,'Emission Factors'!$A$1:$R$1),FALSE)*'Travel Data'!C6*'Travel Data'!L6*'Travel Data'!P6*'Domicile Data'!D6/1000</f>
        <v>0</v>
      </c>
      <c r="O6" s="31">
        <f>VLOOKUP($O$3,'Emission Factors'!$A$2:$R$8,MATCH($K$2,'Emission Factors'!$A$1:$R$1),FALSE)*'Travel Data'!C6*'Travel Data'!I6*'Travel Data'!Q6*'Domicile Data'!D6/1000</f>
        <v>0</v>
      </c>
      <c r="P6" s="31">
        <f>VLOOKUP($P$3,'Emission Factors'!$A$2:$R$8,MATCH($K$2,'Emission Factors'!$A$1:$R$1),FALSE)*'Travel Data'!C6*'Travel Data'!L6*'Travel Data'!R6*'Domicile Data'!D6/1000</f>
        <v>0.79538731000000018</v>
      </c>
      <c r="Q6" s="31">
        <f>VLOOKUP($Q$3,'Emission Factors'!$A$2:$R$8,MATCH($K$2,'Emission Factors'!$A$1:$R$1),FALSE)*'Travel Data'!C6*'Travel Data'!L6*'Travel Data'!S6*'Domicile Data'!D6/1000</f>
        <v>0</v>
      </c>
      <c r="R6" s="31">
        <f t="shared" si="1"/>
        <v>0.79538731000000018</v>
      </c>
      <c r="S6" s="31">
        <f>VLOOKUP($S$3,'Emission Factors'!$A$2:$R$8,MATCH($S$2,'Emission Factors'!$A$1:$R$1),FALSE)*'Travel Data'!C6*'Travel Data'!T6*'Travel Data'!U6*'Domicile Data'!E6/1000</f>
        <v>0</v>
      </c>
      <c r="T6" s="31">
        <f>VLOOKUP($T$3,'Emission Factors'!$A$2:$R$8,MATCH($S$2,'Emission Factors'!$A$1:$R$1),FALSE)*'Travel Data'!C6*'Travel Data'!T6*'Travel Data'!V6*'Domicile Data'!E6/1000</f>
        <v>0</v>
      </c>
      <c r="U6" s="31">
        <f>VLOOKUP($U$3,'Emission Factors'!$A$2:$R$8,MATCH($S$2,'Emission Factors'!$A$1:$R$1),FALSE)*'Travel Data'!C6*'Travel Data'!T6*'Travel Data'!W6*'Domicile Data'!E6/1000</f>
        <v>0</v>
      </c>
      <c r="V6" s="31">
        <f>VLOOKUP($V$3,'Emission Factors'!$A$2:$R$8,MATCH($S$2,'Emission Factors'!$A$1:$R$1),FALSE)*'Travel Data'!C6*'Travel Data'!T6*'Travel Data'!X6*'Domicile Data'!E6/1000</f>
        <v>0</v>
      </c>
      <c r="W6" s="31">
        <f>VLOOKUP($W$3,'Emission Factors'!$A$2:$R$8,MATCH($S$2,'Emission Factors'!$A$1:$R$1),FALSE)*'Travel Data'!C6*'Travel Data'!T6*'Travel Data'!Y6*'Domicile Data'!E6/1000</f>
        <v>0</v>
      </c>
      <c r="X6" s="31">
        <f>VLOOKUP($X$3,'Emission Factors'!$A$2:$R$8,MATCH($S$2,'Emission Factors'!$A$1:$R$1),FALSE)*'Travel Data'!C6*'Travel Data'!T6*'Travel Data'!Z6*'Domicile Data'!E6/1000</f>
        <v>0</v>
      </c>
      <c r="Y6" s="31">
        <f>VLOOKUP($Y$3,'Emission Factors'!$A$2:$R$8,MATCH($S$2,'Emission Factors'!$A$1:$R$1),FALSE)*'Travel Data'!C6*'Travel Data'!T6*'Travel Data'!AA6*'Domicile Data'!E6/1000</f>
        <v>0</v>
      </c>
      <c r="Z6" s="31">
        <f t="shared" si="2"/>
        <v>0</v>
      </c>
      <c r="AA6" s="31">
        <f>VLOOKUP($AA$3,'Emission Factors'!$A$2:$R$8,MATCH($AA$2,'Emission Factors'!$A$1:$R$1),FALSE)*'Travel Data'!C6*'Travel Data'!AB6*'Travel Data'!AC6*'Domicile Data'!F6/1000</f>
        <v>0</v>
      </c>
      <c r="AB6" s="31">
        <f>VLOOKUP($AB$3,'Emission Factors'!$A$2:$R$8,MATCH($AA$2,'Emission Factors'!$A$1:$R$1),FALSE)*'Travel Data'!C6*'Travel Data'!AB6*'Travel Data'!AD6*'Domicile Data'!F6/1000</f>
        <v>0</v>
      </c>
      <c r="AC6" s="31">
        <f>VLOOKUP($AC$3,'Emission Factors'!$A$2:$R$8,MATCH($AA$2,'Emission Factors'!$A$1:$R$1),FALSE)*'Travel Data'!C6*'Travel Data'!AB6*'Travel Data'!AE6*'Domicile Data'!F6/1000</f>
        <v>0</v>
      </c>
      <c r="AD6" s="31">
        <f>VLOOKUP($AD$3,'Emission Factors'!$A$2:$R$8,MATCH($AA$2,'Emission Factors'!$A$1:$R$1),FALSE)*'Travel Data'!C6*'Travel Data'!AB6*'Travel Data'!AF6*'Domicile Data'!F6/1000</f>
        <v>0</v>
      </c>
      <c r="AE6" s="31">
        <f>VLOOKUP($AE$3,'Emission Factors'!$A$2:$R$8,MATCH($AA$2,'Emission Factors'!$A$1:$R$1),FALSE)*'Travel Data'!C6*'Travel Data'!AB6*'Travel Data'!AG6*'Domicile Data'!F6/1000</f>
        <v>0</v>
      </c>
      <c r="AF6" s="31">
        <f>VLOOKUP($AF$3,'Emission Factors'!$A$2:$R$8,MATCH($AA$2,'Emission Factors'!$A$1:$R$1),FALSE)*'Travel Data'!C6*'Travel Data'!AB6*'Travel Data'!AH6*'Domicile Data'!F6/1000</f>
        <v>1.5634669080000001</v>
      </c>
      <c r="AG6" s="31">
        <f>VLOOKUP($AG$3,'Emission Factors'!$A$2:$R$8,MATCH($AA$2,'Emission Factors'!$A$1:$R$1),FALSE)*'Travel Data'!C6*'Travel Data'!AB6*'Travel Data'!AI6*'Domicile Data'!F6/1000</f>
        <v>0</v>
      </c>
      <c r="AH6" s="31">
        <f t="shared" si="3"/>
        <v>1.5634669080000001</v>
      </c>
      <c r="AI6" s="31">
        <f>VLOOKUP($AI$3,'Emission Factors'!$A$2:$R$8,MATCH($AI$2,'Emission Factors'!$A$1:$R$1),FALSE)*'Travel Data'!C6*'Travel Data'!D6*'Travel Data'!E6*'Domicile Data'!G6/1000</f>
        <v>0</v>
      </c>
      <c r="AJ6" s="31">
        <f>VLOOKUP($AJ$3,'Emission Factors'!$A$2:$R$8,MATCH($AI$2,'Emission Factors'!$A$1:$R$1),FALSE)*'Travel Data'!C6*'Travel Data'!D6*'Travel Data'!F6*'Domicile Data'!G6/1000</f>
        <v>0</v>
      </c>
      <c r="AK6" s="31">
        <f>VLOOKUP($AK$3,'Emission Factors'!$A$2:$R$8,MATCH($AI$2,'Emission Factors'!$A$1:$R$1),FALSE)*'Travel Data'!C6*'Travel Data'!AJ6*'Travel Data'!G6*'Domicile Data'!G6/1000</f>
        <v>0</v>
      </c>
      <c r="AL6" s="31">
        <f>VLOOKUP($AL$3,'Emission Factors'!$A$2:$R$8,MATCH($AI$2,'Emission Factors'!$A$1:$R$1),FALSE)*'Travel Data'!C6*'Travel Data'!AJ6*'Travel Data'!H6*'Domicile Data'!G6/1000</f>
        <v>0</v>
      </c>
      <c r="AM6" s="31">
        <f>VLOOKUP($AM$3,'Emission Factors'!$A$2:$R$8,MATCH($AI$2,'Emission Factors'!$A$1:$R$1),FALSE)*'Travel Data'!C6*'Travel Data'!AJ6*'Travel Data'!I6*'Domicile Data'!G6/1000</f>
        <v>0</v>
      </c>
      <c r="AN6" s="31">
        <f>VLOOKUP($AN$3,'Emission Factors'!$A$2:$R$8,MATCH($AI$2,'Emission Factors'!$A$1:$R$1),FALSE)*'Travel Data'!C6*'Travel Data'!D6*'Travel Data'!J6*'Domicile Data'!G6/1000</f>
        <v>0</v>
      </c>
      <c r="AO6" s="31">
        <f>VLOOKUP($AO$3,'Emission Factors'!$A$2:$R$8,MATCH($AI$2,'Emission Factors'!$A$1:$R$1),FALSE)*'Travel Data'!C6*'Travel Data'!D6*'Travel Data'!K6*'Domicile Data'!G6/1000</f>
        <v>0</v>
      </c>
      <c r="AP6" s="31">
        <f t="shared" si="4"/>
        <v>0</v>
      </c>
      <c r="AQ6" s="31">
        <f>VLOOKUP($AQ$3,'Emission Factors'!$A$2:$R$8,MATCH($AQ$2,'Emission Factors'!$A$1:$R$1),FALSE)*'Travel Data'!C6*'Travel Data'!AR6*'Travel Data'!AS6*'Domicile Data'!H6/1000</f>
        <v>0</v>
      </c>
      <c r="AR6" s="31">
        <f>VLOOKUP($AR$3,'Emission Factors'!$A$2:$R$8,MATCH($AQ$2,'Emission Factors'!$A$1:$R$1),FALSE)*'Travel Data'!C6*'Travel Data'!AR6*'Travel Data'!AT6*'Domicile Data'!H6/1000</f>
        <v>0</v>
      </c>
      <c r="AS6" s="31">
        <f>VLOOKUP($AS$3,'Emission Factors'!$A$2:$R$8,MATCH($AQ$2,'Emission Factors'!$A$1:$R$1),FALSE)*'Travel Data'!C6*'Travel Data'!AR6*'Travel Data'!AU6*'Domicile Data'!H6/1000</f>
        <v>0</v>
      </c>
      <c r="AT6" s="31">
        <f>VLOOKUP($AT$3,'Emission Factors'!$A$2:$R$8,MATCH($AQ$2,'Emission Factors'!$A$1:$R$1),FALSE)*'Travel Data'!C6*'Travel Data'!AR6*'Travel Data'!AV6*'Domicile Data'!H6/1000</f>
        <v>0</v>
      </c>
      <c r="AU6" s="31">
        <f>VLOOKUP($AU$3,'Emission Factors'!$A$2:$R$8,MATCH($AQ$2,'Emission Factors'!$A$1:$R$1),FALSE)*'Travel Data'!C6*'Travel Data'!AR6*'Travel Data'!AW6*'Domicile Data'!H6/1000</f>
        <v>0</v>
      </c>
      <c r="AV6" s="31">
        <f>VLOOKUP($AV$3,'Emission Factors'!$A$2:$R$8,MATCH($AQ$2,'Emission Factors'!$A$1:$R$1),FALSE)*'Travel Data'!C6*'Travel Data'!AR6*'Travel Data'!AX6*'Domicile Data'!H6/1000</f>
        <v>1.5161803920000003</v>
      </c>
      <c r="AW6" s="31">
        <f>VLOOKUP($AW$3,'Emission Factors'!$A$2:$R$8,MATCH($AQ$2,'Emission Factors'!$A$1:$R$1),FALSE)*'Travel Data'!C6*'Travel Data'!AR6*'Travel Data'!AY6*'Domicile Data'!H6/1000</f>
        <v>0</v>
      </c>
      <c r="AX6" s="31">
        <f t="shared" si="5"/>
        <v>1.5161803920000003</v>
      </c>
      <c r="AY6" s="31">
        <f>VLOOKUP($AY$3,'Emission Factors'!$A$2:$R$8,MATCH($AY$2,'Emission Factors'!$A$1:$R$1),FALSE)*'Travel Data'!C6*'Travel Data'!AZ6*'Travel Data'!BA6*'Domicile Data'!I6/1000</f>
        <v>0</v>
      </c>
      <c r="AZ6" s="31">
        <f>VLOOKUP($AZ$3,'Emission Factors'!$A$2:$R$8,MATCH($AY$2,'Emission Factors'!$A$1:$R$1),FALSE)*'Travel Data'!C6*'Travel Data'!AZ6*'Travel Data'!BB6*'Domicile Data'!I6/1000</f>
        <v>0</v>
      </c>
      <c r="BA6" s="31">
        <f>VLOOKUP($BA$3,'Emission Factors'!$A$2:$R$8,MATCH($AY$2,'Emission Factors'!$A$1:$R$1),FALSE)*'Travel Data'!C6*'Travel Data'!AZ6*'Travel Data'!BC6*'Domicile Data'!I6/1000</f>
        <v>0</v>
      </c>
      <c r="BB6" s="31">
        <f>VLOOKUP($BB$3,'Emission Factors'!$A$2:$R$8,MATCH($AY$2,'Emission Factors'!$A$1:$R$1),FALSE)*'Travel Data'!C6*'Travel Data'!AZ6*'Travel Data'!BD6*'Domicile Data'!I6/1000</f>
        <v>0</v>
      </c>
      <c r="BC6" s="31">
        <f>VLOOKUP($BC$3,'Emission Factors'!$A$2:$R$8,MATCH($AY$2,'Emission Factors'!$A$1:$R$1),FALSE)*'Travel Data'!C6*'Travel Data'!AZ6*'Travel Data'!BE6*'Domicile Data'!I6/1000</f>
        <v>0</v>
      </c>
      <c r="BD6" s="31">
        <f>VLOOKUP($BD$3,'Emission Factors'!$A$2:$R$8,MATCH($AY$2,'Emission Factors'!$A$1:$R$1),FALSE)*'Travel Data'!C6*'Travel Data'!AZ6*'Travel Data'!BF6*'Domicile Data'!I6/1000</f>
        <v>1.5161803920000003</v>
      </c>
      <c r="BE6" s="31">
        <f>VLOOKUP($BE$3,'Emission Factors'!$A$2:$R$8,MATCH($AY$2,'Emission Factors'!$A$1:$R$1),FALSE)*'Travel Data'!C6*'Travel Data'!AZ6*'Travel Data'!BG6*'Domicile Data'!I6/1000</f>
        <v>0</v>
      </c>
      <c r="BF6" s="31">
        <f t="shared" si="6"/>
        <v>1.5161803920000003</v>
      </c>
      <c r="BG6" s="31">
        <f>VLOOKUP($BG$3,'Emission Factors'!$A$2:$R$8,MATCH($BG$2,'Emission Factors'!$A$1:$R$1),FALSE)*'Travel Data'!C6*'Travel Data'!BH6*'Travel Data'!BI6*'Domicile Data'!J6/1000</f>
        <v>0</v>
      </c>
      <c r="BH6" s="31">
        <f>VLOOKUP($BH$3,'Emission Factors'!$A$2:$R$8,MATCH($BG$2,'Emission Factors'!$A$1:$R$1),FALSE)*'Travel Data'!C6*'Travel Data'!BH6*'Travel Data'!BJ6*'Domicile Data'!J6/1000</f>
        <v>0</v>
      </c>
      <c r="BI6" s="31">
        <f>VLOOKUP($BH$3,'Emission Factors'!$A$2:$R$8,MATCH($BG$2,'Emission Factors'!$A$1:$R$1),FALSE)*'Travel Data'!C6*'Travel Data'!BH6*'Travel Data'!BK6*'Domicile Data'!J6/1000</f>
        <v>0</v>
      </c>
      <c r="BJ6" s="31">
        <f>VLOOKUP($BH$3,'Emission Factors'!$A$2:$R$8,MATCH($BG$2,'Emission Factors'!$A$1:$R$1),FALSE)*'Travel Data'!C6*'Travel Data'!BH6*'Travel Data'!BL6*'Domicile Data'!J6/1000</f>
        <v>0</v>
      </c>
      <c r="BK6" s="31">
        <f>VLOOKUP($BH$3,'Emission Factors'!$A$2:$R$8,MATCH($BG$2,'Emission Factors'!$A$1:$R$1),FALSE)*'Travel Data'!C6*'Travel Data'!BH6*'Travel Data'!BM6*'Domicile Data'!J6/1000</f>
        <v>0</v>
      </c>
      <c r="BL6" s="31">
        <f>VLOOKUP($BL$3,'Emission Factors'!$A$2:$R$8,MATCH($BG$2,'Emission Factors'!$A$1:$R$1),FALSE)*'Travel Data'!C6*'Travel Data'!BH6*'Travel Data'!BN6*'Domicile Data'!J6/1000</f>
        <v>0</v>
      </c>
      <c r="BM6" s="31">
        <f>VLOOKUP($BM$3,'Emission Factors'!$A$2:$R$8,MATCH($BG$2,'Emission Factors'!$A$1:$R$1),FALSE)*'Travel Data'!C6*'Travel Data'!BH6*'Travel Data'!BO6*'Domicile Data'!J6/1000</f>
        <v>0</v>
      </c>
      <c r="BN6" s="31">
        <f t="shared" si="7"/>
        <v>0</v>
      </c>
      <c r="BO6" s="31">
        <f>VLOOKUP($BO$3,'Emission Factors'!$A$2:$R$8,MATCH($BO$2,'Emission Factors'!$A$1:$R$1),FALSE)*'Travel Data'!C6*'Travel Data'!BP6*'Travel Data'!BQ6*'Domicile Data'!K6/1000</f>
        <v>0</v>
      </c>
      <c r="BP6" s="31">
        <f>VLOOKUP($BP$3,'Emission Factors'!$A$2:$R$8,MATCH($BO$2,'Emission Factors'!$A$1:$R$1),FALSE)*'Travel Data'!C6*'Travel Data'!BP6*'Travel Data'!BR6*'Domicile Data'!K6/1000</f>
        <v>0</v>
      </c>
      <c r="BQ6" s="31">
        <f>VLOOKUP($BQ$3,'Emission Factors'!$A$2:$R$8,MATCH($BO$2,'Emission Factors'!$A$1:$R$1),FALSE)*'Travel Data'!C6*'Travel Data'!BP6*'Travel Data'!BS6*'Domicile Data'!K6/1000</f>
        <v>0</v>
      </c>
      <c r="BR6" s="31">
        <f>VLOOKUP($BR$3,'Emission Factors'!$A$2:$R$8,MATCH($BO$2,'Emission Factors'!$A$1:$R$1),FALSE)*'Travel Data'!C6*'Travel Data'!BP6*'Travel Data'!BT6*'Domicile Data'!K6/1000</f>
        <v>0</v>
      </c>
      <c r="BS6" s="31">
        <f>VLOOKUP($BS$3,'Emission Factors'!$A$2:$R$8,MATCH($BO$2,'Emission Factors'!$A$1:$R$1),FALSE)*'Travel Data'!C6*'Travel Data'!BP6*'Travel Data'!BU6*'Domicile Data'!K6/1000</f>
        <v>0</v>
      </c>
      <c r="BT6" s="31">
        <f>VLOOKUP($BT$3,'Emission Factors'!$A$2:$R$8,MATCH($BO$2,'Emission Factors'!$A$1:$R$1),FALSE)*'Travel Data'!C6*'Travel Data'!BP6*'Travel Data'!BV6*'Domicile Data'!K6/1000</f>
        <v>0</v>
      </c>
      <c r="BU6" s="31">
        <f>VLOOKUP($BU$3,'Emission Factors'!$A$2:$R$8,MATCH($BO$2,'Emission Factors'!$A$1:$R$1),FALSE)*'Travel Data'!C6*'Travel Data'!BP6*'Travel Data'!BW6*'Domicile Data'!K6/1000</f>
        <v>0</v>
      </c>
      <c r="BV6" s="31">
        <f t="shared" si="8"/>
        <v>0</v>
      </c>
      <c r="BW6" s="31">
        <f>VLOOKUP($BW$3,'Emission Factors'!$A$2:$R$8,MATCH($BW$2,'Emission Factors'!$A$1:$R$1),FALSE)*'Travel Data'!C6*'Travel Data'!BX6*'Travel Data'!BY6*'Domicile Data'!L6/1000</f>
        <v>0</v>
      </c>
      <c r="BX6" s="31">
        <f>VLOOKUP($BX$3,'Emission Factors'!$A$2:$R$8,MATCH($BW$2,'Emission Factors'!$A$1:$R$1),FALSE)*'Travel Data'!C6*'Travel Data'!BX6*'Travel Data'!BZ6*'Domicile Data'!L6/1000</f>
        <v>0</v>
      </c>
      <c r="BY6" s="31">
        <f>VLOOKUP($BY$3,'Emission Factors'!$A$2:$R$8,MATCH($BW$2,'Emission Factors'!$A$1:$R$1),FALSE)*'Travel Data'!C6*'Travel Data'!BX6*'Travel Data'!CA6*'Domicile Data'!L6/1000</f>
        <v>0</v>
      </c>
      <c r="BZ6" s="31">
        <f>VLOOKUP($BZ$3,'Emission Factors'!$A$2:$R$8,MATCH($BW$2,'Emission Factors'!$A$1:$R$1),FALSE)*'Travel Data'!C6*'Travel Data'!BX6*'Travel Data'!CB6*'Domicile Data'!L6/1000</f>
        <v>0</v>
      </c>
      <c r="CA6" s="31">
        <f>VLOOKUP($CA$3,'Emission Factors'!$A$2:$R$8,MATCH($BW$2,'Emission Factors'!$A$1:$R$1),FALSE)*'Travel Data'!C6*'Travel Data'!BC6*'Travel Data'!CC6*'Domicile Data'!L6/1000</f>
        <v>0</v>
      </c>
      <c r="CB6" s="31">
        <f>VLOOKUP($CB$3,'Emission Factors'!$A$2:$R$8,MATCH($BW$2,'Emission Factors'!$A$1:$R$1),FALSE)*'Travel Data'!C6*'Travel Data'!BX6*'Travel Data'!CD6*'Domicile Data'!L6/1000</f>
        <v>0</v>
      </c>
      <c r="CC6" s="31">
        <f>VLOOKUP($CC$3,'Emission Factors'!$A$2:$R$8,MATCH($BW$2,'Emission Factors'!$A$1:$R$1),FALSE)*'Travel Data'!C6*'Travel Data'!BX6*'Travel Data'!CE6*'Domicile Data'!L6/1000</f>
        <v>0</v>
      </c>
      <c r="CD6" s="31">
        <f t="shared" si="9"/>
        <v>0</v>
      </c>
      <c r="CE6" s="31">
        <f>VLOOKUP($CE$3,'Emission Factors'!$A$2:$R$8,MATCH($CE$2,'Emission Factors'!$A$1:$R$1),FALSE)*'Travel Data'!C6*'Travel Data'!CF6*'Travel Data'!CG6*'Domicile Data'!M6/1000</f>
        <v>0</v>
      </c>
      <c r="CF6" s="31">
        <f>VLOOKUP($CF$3,'Emission Factors'!$A$2:$R$8,MATCH($CE$2,'Emission Factors'!$A$1:$R$1),FALSE)*'Travel Data'!C6*'Travel Data'!CF6*'Travel Data'!CH6*'Domicile Data'!M6/1000</f>
        <v>0</v>
      </c>
      <c r="CG6" s="31">
        <f>VLOOKUP($CG$3,'Emission Factors'!$A$2:$R$8,MATCH($CE$2,'Emission Factors'!$A$1:$R$1),FALSE)*'Travel Data'!C6*'Travel Data'!CF6*'Travel Data'!CI6*'Domicile Data'!M6/1000</f>
        <v>0</v>
      </c>
      <c r="CH6" s="31">
        <f>VLOOKUP($CH$3,'Emission Factors'!$A$2:$R$8,MATCH($CE$2,'Emission Factors'!$A$1:$R$1),FALSE)*'Travel Data'!C6*'Travel Data'!CF6*'Travel Data'!CJ6*'Domicile Data'!M6/1000</f>
        <v>0</v>
      </c>
      <c r="CI6" s="31">
        <f>VLOOKUP($CI$3,'Emission Factors'!$A$2:$R$8,MATCH($CE$2,'Emission Factors'!$A$1:$R$1),FALSE)*'Travel Data'!C6*'Travel Data'!CF6*'Travel Data'!CK6*'Domicile Data'!M6/1000</f>
        <v>0</v>
      </c>
      <c r="CJ6" s="31">
        <f>VLOOKUP($CJ$3,'Emission Factors'!$A$2:$R$8,MATCH($CE$2,'Emission Factors'!$A$1:$R$1),FALSE)*'Travel Data'!C6*'Travel Data'!CF6*'Travel Data'!CL6*'Domicile Data'!M6/1000</f>
        <v>0</v>
      </c>
      <c r="CK6" s="31">
        <f>VLOOKUP($CK$3,'Emission Factors'!$A$2:$R$8,MATCH($CE$2,'Emission Factors'!$A$1:$R$1),FALSE)*'Travel Data'!C6*'Travel Data'!CF6*'Travel Data'!CM6*'Domicile Data'!M6/1000</f>
        <v>0</v>
      </c>
      <c r="CL6" s="31">
        <f t="shared" si="10"/>
        <v>0</v>
      </c>
      <c r="CM6" s="31">
        <f>VLOOKUP($CM$3,'Emission Factors'!$A$2:$R$8,MATCH($CM$2,'Emission Factors'!$A$1:$R$1),FALSE)*'Travel Data'!C6*'Travel Data'!CN6*'Travel Data'!CO6*'Domicile Data'!N6/1000</f>
        <v>0</v>
      </c>
      <c r="CN6" s="31">
        <f>VLOOKUP($CN$3,'Emission Factors'!$A$2:$R$8,MATCH($CM$2,'Emission Factors'!$A$1:$R$1),FALSE)*'Travel Data'!C6*'Travel Data'!CN6*'Travel Data'!CP6*'Domicile Data'!N6/1000</f>
        <v>0</v>
      </c>
      <c r="CO6" s="31">
        <f>VLOOKUP($CO$3,'Emission Factors'!$A$2:$R$8,MATCH($CM$2,'Emission Factors'!$A$1:$R$1),FALSE)*'Travel Data'!C6*'Travel Data'!CN6*'Travel Data'!CQ6*'Domicile Data'!N6/1000</f>
        <v>0</v>
      </c>
      <c r="CP6" s="31">
        <f>VLOOKUP($CP$3,'Emission Factors'!$A$2:$R$8,MATCH($CM$2,'Emission Factors'!$A$1:$R$1),FALSE)*'Travel Data'!C6*'Travel Data'!CN6*'Travel Data'!CR6*'Domicile Data'!N6/1000</f>
        <v>0</v>
      </c>
      <c r="CQ6" s="31">
        <f>VLOOKUP($CQ$3,'Emission Factors'!$A$2:$R$8,MATCH($CM$2,'Emission Factors'!$A$1:$R$1),FALSE)*'Travel Data'!C6*'Travel Data'!CN6*'Travel Data'!CS6*'Domicile Data'!N6/1000</f>
        <v>0</v>
      </c>
      <c r="CR6" s="31">
        <f>VLOOKUP($CR$3,'Emission Factors'!$A$2:$R$8,MATCH($CM$2,'Emission Factors'!$A$1:$R$1),FALSE)*'Travel Data'!C6*'Travel Data'!CN6*'Travel Data'!CT6*'Domicile Data'!N6/1000</f>
        <v>0</v>
      </c>
      <c r="CS6" s="31">
        <f>VLOOKUP($CS$3,'Emission Factors'!$A$2:$R$8,MATCH($CM$2,'Emission Factors'!$A$1:$R$1),FALSE)*'Travel Data'!C6*'Travel Data'!CN6*'Travel Data'!CU6*'Domicile Data'!N6/1000</f>
        <v>0</v>
      </c>
      <c r="CT6" s="31">
        <f t="shared" si="11"/>
        <v>0</v>
      </c>
      <c r="CU6" s="31">
        <f>VLOOKUP($CU$3,'Emission Factors'!$A$2:$R$8,MATCH($CU$2,'Emission Factors'!$A$1:$R$1),FALSE)*'Travel Data'!C6*'Travel Data'!CV6*'Travel Data'!CW6*'Domicile Data'!O6/1000</f>
        <v>0</v>
      </c>
      <c r="CV6" s="31">
        <f>VLOOKUP($CV$3,'Emission Factors'!$A$2:$R$8,MATCH($CU$2,'Emission Factors'!$A$1:$R$1),FALSE)*'Travel Data'!C6*'Travel Data'!CV6*'Travel Data'!CX6*'Domicile Data'!O6/1000</f>
        <v>0</v>
      </c>
      <c r="CW6" s="31">
        <f>VLOOKUP($CW$3,'Emission Factors'!$A$2:$R$8,MATCH($CU$2,'Emission Factors'!$A$1:$R$1),FALSE)*'Travel Data'!C6*'Travel Data'!CV6*'Travel Data'!CY6*'Domicile Data'!O6/1000</f>
        <v>0</v>
      </c>
      <c r="CX6" s="31">
        <f>VLOOKUP($CX$3,'Emission Factors'!$A$2:$R$8,MATCH($CU$2,'Emission Factors'!$A$1:$R$1),FALSE)*'Travel Data'!C6*'Travel Data'!CV6*'Travel Data'!CZ6*'Domicile Data'!O6/1000</f>
        <v>0</v>
      </c>
      <c r="CY6" s="31">
        <f>VLOOKUP($CY$3,'Emission Factors'!$A$2:$R$8,MATCH($CU$2,'Emission Factors'!$A$1:$R$1),FALSE)*'Travel Data'!C6*'Travel Data'!CV6*'Travel Data'!DA6*'Domicile Data'!O6/1000</f>
        <v>0</v>
      </c>
      <c r="CZ6" s="31">
        <f>VLOOKUP($CZ$3,'Emission Factors'!$A$2:$R$8,MATCH($CU$2,'Emission Factors'!$A$1:$R$1),FALSE)*'Travel Data'!C6*'Travel Data'!CV6*'Travel Data'!DB6*'Domicile Data'!O6/1000</f>
        <v>0</v>
      </c>
      <c r="DA6" s="31">
        <f>VLOOKUP($DA$3,'Emission Factors'!$A$2:$R$8,MATCH($CU$2,'Emission Factors'!$A$1:$R$1),FALSE)*'Travel Data'!C6*'Travel Data'!CV6*'Travel Data'!DC6*'Domicile Data'!O6/1000</f>
        <v>0</v>
      </c>
      <c r="DB6" s="31">
        <f t="shared" si="12"/>
        <v>0</v>
      </c>
      <c r="DC6" s="31">
        <f>VLOOKUP($DC$3,'Emission Factors'!$A$2:$R$8,MATCH($DC$2,'Emission Factors'!$A$1:$R$1),FALSE)*'Travel Data'!C6*'Travel Data'!DD6*'Travel Data'!DE6*'Domicile Data'!P6/1000</f>
        <v>0</v>
      </c>
      <c r="DD6" s="31">
        <f>VLOOKUP($DD$3,'Emission Factors'!$A$2:$R$8,MATCH($DC$2,'Emission Factors'!$A$1:$R$1),FALSE)*'Travel Data'!C6*'Travel Data'!DD6*'Travel Data'!DF6*'Domicile Data'!P6/1000</f>
        <v>0</v>
      </c>
      <c r="DE6" s="31">
        <f>VLOOKUP($DE$3,'Emission Factors'!$A$2:$R$8,MATCH($DC$2,'Emission Factors'!$A$1:$R$1),FALSE)*'Travel Data'!C6*'Travel Data'!DD6*'Travel Data'!DG6*'Domicile Data'!P6/1000</f>
        <v>0</v>
      </c>
      <c r="DF6" s="31">
        <f>VLOOKUP($DF$3,'Emission Factors'!$A$2:$R$8,MATCH($DC$2,'Emission Factors'!$A$1:$R$1),FALSE)*'Travel Data'!C6*'Travel Data'!DD6*'Travel Data'!DH6*'Domicile Data'!P6/1000</f>
        <v>0</v>
      </c>
      <c r="DG6" s="31">
        <f>VLOOKUP($DG$3,'Emission Factors'!$A$2:$R$8,MATCH($DC$2,'Emission Factors'!$A$1:$R$1),FALSE)*'Travel Data'!C6*'Travel Data'!DD6*'Travel Data'!DI6*'Domicile Data'!P6/1000</f>
        <v>0</v>
      </c>
      <c r="DH6" s="31">
        <f>VLOOKUP($DH$3,'Emission Factors'!$A$2:$R$8,MATCH($DC$2,'Emission Factors'!$A$1:$R$1),FALSE)*'Travel Data'!C6*'Travel Data'!DD6*'Travel Data'!DJ6*'Domicile Data'!P6/1000</f>
        <v>0</v>
      </c>
      <c r="DI6" s="31">
        <f>VLOOKUP($DI$3,'Emission Factors'!$A$2:$R$8,MATCH($DC$2,'Emission Factors'!$A$1:$R$1),FALSE)*'Travel Data'!C6*'Travel Data'!DD6*'Travel Data'!DK6*'Domicile Data'!P6/1000</f>
        <v>0</v>
      </c>
      <c r="DJ6" s="31">
        <f t="shared" si="13"/>
        <v>0</v>
      </c>
      <c r="DK6" s="31">
        <f>VLOOKUP($DK$3,'Emission Factors'!$A$2:$R$8,MATCH($DK$2,'Emission Factors'!$A$1:$R$1),FALSE)*'Travel Data'!C6*'Travel Data'!DL6*'Travel Data'!DM6*'Domicile Data'!Q6/1000</f>
        <v>0</v>
      </c>
      <c r="DL6" s="31">
        <f>VLOOKUP($DL$3,'Emission Factors'!$A$2:$R$8,MATCH($DK$2,'Emission Factors'!$A$1:$R$1),FALSE)*'Travel Data'!C6*'Travel Data'!DL6*'Travel Data'!DN6*'Domicile Data'!Q6/1000</f>
        <v>0</v>
      </c>
      <c r="DM6" s="31">
        <f>VLOOKUP($DM$3,'Emission Factors'!$A$2:$R$8,MATCH($DK$2,'Emission Factors'!$A$1:$R$1),FALSE)*'Travel Data'!C6*'Travel Data'!DL6*'Travel Data'!DO6*'Domicile Data'!Q6/1000</f>
        <v>0</v>
      </c>
      <c r="DN6" s="31">
        <f>VLOOKUP($DN$3,'Emission Factors'!$A$2:$R$8,MATCH($DK$2,'Emission Factors'!$A$1:$R$1),FALSE)*'Travel Data'!C6*'Travel Data'!DL6*'Travel Data'!DP6*'Domicile Data'!Q6/1000</f>
        <v>0</v>
      </c>
      <c r="DO6" s="31">
        <f>VLOOKUP($DO$3,'Emission Factors'!$A$2:$R$8,MATCH($DK$2,'Emission Factors'!$A$1:$R$1),FALSE)*'Travel Data'!C6*'Travel Data'!DL6*'Travel Data'!DQ6*'Domicile Data'!Q6/1000</f>
        <v>0</v>
      </c>
      <c r="DP6" s="31">
        <f>VLOOKUP($DP$3,'Emission Factors'!$A$2:$R$8,MATCH($DK$2,'Emission Factors'!$A$1:$R$1),FALSE)*'Travel Data'!C6*'Travel Data'!DL6*'Travel Data'!DR6*'Domicile Data'!Q6/1000</f>
        <v>0</v>
      </c>
      <c r="DQ6" s="31">
        <f>VLOOKUP($DQ$3,'Emission Factors'!$A$2:$R$8,MATCH($DK$2,'Emission Factors'!$A$1:$R$1),FALSE)*'Travel Data'!C6*'Travel Data'!DL6*'Travel Data'!DS6*'Domicile Data'!Q6/1000</f>
        <v>0</v>
      </c>
      <c r="DR6" s="31">
        <f t="shared" si="14"/>
        <v>0</v>
      </c>
    </row>
    <row r="7" spans="1:122" ht="15.75" x14ac:dyDescent="0.25">
      <c r="A7" s="7" t="s">
        <v>65</v>
      </c>
      <c r="B7" s="85" t="s">
        <v>39</v>
      </c>
      <c r="C7" s="31">
        <f>VLOOKUP($C$3,'Emission Factors'!$A$2:$R$8,MATCH($C$2,'Emission Factors'!$A$1:$R$1),FALSE)*'Travel Data'!C7*'Travel Data'!D7*'Travel Data'!E7*'Domicile Data'!C7/1000</f>
        <v>0</v>
      </c>
      <c r="D7" s="31">
        <f>VLOOKUP($D$3,'Emission Factors'!$A$2:$R$8,MATCH($C$2,'Emission Factors'!$A$1:$R$1),FALSE)*'Travel Data'!C7*'Travel Data'!D7*'Travel Data'!F7*'Domicile Data'!C7/1000</f>
        <v>0</v>
      </c>
      <c r="E7" s="31">
        <f>VLOOKUP($E$3,'Emission Factors'!$A$2:$R$8,MATCH($C$2,'Emission Factors'!$A$1:$R$1),FALSE)*'Travel Data'!C7*'Travel Data'!D7*'Travel Data'!G7*'Domicile Data'!C7/1000</f>
        <v>0</v>
      </c>
      <c r="F7" s="31">
        <f>VLOOKUP($F$3,'Emission Factors'!$A$2:$R$8,MATCH($C$2,'Emission Factors'!$A$1:$R$1),FALSE)*'Travel Data'!C7*'Travel Data'!D7*'Travel Data'!H7*'Domicile Data'!C7/1000</f>
        <v>0</v>
      </c>
      <c r="G7" s="31">
        <f>VLOOKUP($G$3,'Emission Factors'!$A$2:$R$8,MATCH($C$2,'Emission Factors'!$A$1:$R$1),FALSE)*'Travel Data'!C7*'Travel Data'!D7*'Travel Data'!I7*'Domicile Data'!C7/1000</f>
        <v>0</v>
      </c>
      <c r="H7" s="31">
        <f>VLOOKUP($H$3,'Emission Factors'!$A$2:$R$8,MATCH($C$2,'Emission Factors'!$A$1:$R$1),FALSE)*'Travel Data'!C7*'Travel Data'!D7*'Travel Data'!J7*'Domicile Data'!C7/1000</f>
        <v>0</v>
      </c>
      <c r="I7" s="31">
        <f>VLOOKUP($I$3,'Emission Factors'!$A$2:$R$8,MATCH($C$2,'Emission Factors'!$A$1:$R$1),FALSE)*'Travel Data'!C7*'Travel Data'!D7*'Travel Data'!K7*'Domicile Data'!C7/1000</f>
        <v>0.68102984400000011</v>
      </c>
      <c r="J7" s="31">
        <f t="shared" si="0"/>
        <v>0.68102984400000011</v>
      </c>
      <c r="K7" s="31">
        <f>VLOOKUP($K$3,'Emission Factors'!$A$2:$R$8,MATCH($K$2,'Emission Factors'!$A$1:$R$1),FALSE)*'Travel Data'!C7*'Travel Data'!L7*'Travel Data'!M7*'Domicile Data'!D7/1000</f>
        <v>0</v>
      </c>
      <c r="L7" s="31">
        <f>VLOOKUP($L$3,'Emission Factors'!$A$2:$R$8,MATCH($K$2,'Emission Factors'!$A$1:$R$1),FALSE)*'Travel Data'!C7*'Travel Data'!L7*'Travel Data'!N7*'Domicile Data'!D7/1000</f>
        <v>0</v>
      </c>
      <c r="M7" s="31">
        <f>VLOOKUP($M$3,'Emission Factors'!$A$2:$R$8,MATCH($K$2,'Emission Factors'!$A$1:$R$1),FALSE)*'Travel Data'!C7*'Travel Data'!L7*'Travel Data'!O7*'Domicile Data'!D7/1000</f>
        <v>0</v>
      </c>
      <c r="N7" s="31">
        <f>VLOOKUP($N$3,'Emission Factors'!$A$2:$R$8,MATCH($K$2,'Emission Factors'!$A$1:$R$1),FALSE)*'Travel Data'!C7*'Travel Data'!L7*'Travel Data'!P7*'Domicile Data'!D7/1000</f>
        <v>0</v>
      </c>
      <c r="O7" s="31">
        <f>VLOOKUP($O$3,'Emission Factors'!$A$2:$R$8,MATCH($K$2,'Emission Factors'!$A$1:$R$1),FALSE)*'Travel Data'!C7*'Travel Data'!I7*'Travel Data'!Q7*'Domicile Data'!D7/1000</f>
        <v>0</v>
      </c>
      <c r="P7" s="31">
        <f>VLOOKUP($P$3,'Emission Factors'!$A$2:$R$8,MATCH($K$2,'Emission Factors'!$A$1:$R$1),FALSE)*'Travel Data'!C7*'Travel Data'!L7*'Travel Data'!R7*'Domicile Data'!D7/1000</f>
        <v>0</v>
      </c>
      <c r="Q7" s="31">
        <f>VLOOKUP($Q$3,'Emission Factors'!$A$2:$R$8,MATCH($K$2,'Emission Factors'!$A$1:$R$1),FALSE)*'Travel Data'!C7*'Travel Data'!L7*'Travel Data'!S7*'Domicile Data'!D7/1000</f>
        <v>1.4029827240000001</v>
      </c>
      <c r="R7" s="31">
        <f t="shared" si="1"/>
        <v>1.4029827240000001</v>
      </c>
      <c r="S7" s="31">
        <f>VLOOKUP($S$3,'Emission Factors'!$A$2:$R$8,MATCH($S$2,'Emission Factors'!$A$1:$R$1),FALSE)*'Travel Data'!C7*'Travel Data'!T7*'Travel Data'!U7*'Domicile Data'!E7/1000</f>
        <v>0</v>
      </c>
      <c r="T7" s="31">
        <f>VLOOKUP($T$3,'Emission Factors'!$A$2:$R$8,MATCH($S$2,'Emission Factors'!$A$1:$R$1),FALSE)*'Travel Data'!C7*'Travel Data'!T7*'Travel Data'!V7*'Domicile Data'!E7/1000</f>
        <v>0</v>
      </c>
      <c r="U7" s="31">
        <f>VLOOKUP($U$3,'Emission Factors'!$A$2:$R$8,MATCH($S$2,'Emission Factors'!$A$1:$R$1),FALSE)*'Travel Data'!C7*'Travel Data'!T7*'Travel Data'!W7*'Domicile Data'!E7/1000</f>
        <v>0</v>
      </c>
      <c r="V7" s="31">
        <f>VLOOKUP($V$3,'Emission Factors'!$A$2:$R$8,MATCH($S$2,'Emission Factors'!$A$1:$R$1),FALSE)*'Travel Data'!C7*'Travel Data'!T7*'Travel Data'!X7*'Domicile Data'!E7/1000</f>
        <v>0</v>
      </c>
      <c r="W7" s="31">
        <f>VLOOKUP($W$3,'Emission Factors'!$A$2:$R$8,MATCH($S$2,'Emission Factors'!$A$1:$R$1),FALSE)*'Travel Data'!C7*'Travel Data'!T7*'Travel Data'!Y7*'Domicile Data'!E7/1000</f>
        <v>0</v>
      </c>
      <c r="X7" s="31">
        <f>VLOOKUP($X$3,'Emission Factors'!$A$2:$R$8,MATCH($S$2,'Emission Factors'!$A$1:$R$1),FALSE)*'Travel Data'!C7*'Travel Data'!T7*'Travel Data'!Z7*'Domicile Data'!E7/1000</f>
        <v>0</v>
      </c>
      <c r="Y7" s="31">
        <f>VLOOKUP($Y$3,'Emission Factors'!$A$2:$R$8,MATCH($S$2,'Emission Factors'!$A$1:$R$1),FALSE)*'Travel Data'!C7*'Travel Data'!T7*'Travel Data'!AA7*'Domicile Data'!E7/1000</f>
        <v>1.5106260840000003</v>
      </c>
      <c r="Z7" s="31">
        <f t="shared" si="2"/>
        <v>1.5106260840000003</v>
      </c>
      <c r="AA7" s="31">
        <f>VLOOKUP($AA$3,'Emission Factors'!$A$2:$R$8,MATCH($AA$2,'Emission Factors'!$A$1:$R$1),FALSE)*'Travel Data'!C7*'Travel Data'!AB7*'Travel Data'!AC7*'Domicile Data'!F7/1000</f>
        <v>0</v>
      </c>
      <c r="AB7" s="31">
        <f>VLOOKUP($AB$3,'Emission Factors'!$A$2:$R$8,MATCH($AA$2,'Emission Factors'!$A$1:$R$1),FALSE)*'Travel Data'!C7*'Travel Data'!AB7*'Travel Data'!AD7*'Domicile Data'!F7/1000</f>
        <v>0</v>
      </c>
      <c r="AC7" s="31">
        <f>VLOOKUP($AC$3,'Emission Factors'!$A$2:$R$8,MATCH($AA$2,'Emission Factors'!$A$1:$R$1),FALSE)*'Travel Data'!C7*'Travel Data'!AB7*'Travel Data'!AE7*'Domicile Data'!F7/1000</f>
        <v>0</v>
      </c>
      <c r="AD7" s="31">
        <f>VLOOKUP($AD$3,'Emission Factors'!$A$2:$R$8,MATCH($AA$2,'Emission Factors'!$A$1:$R$1),FALSE)*'Travel Data'!C7*'Travel Data'!AB7*'Travel Data'!AF7*'Domicile Data'!F7/1000</f>
        <v>0</v>
      </c>
      <c r="AE7" s="31">
        <f>VLOOKUP($AE$3,'Emission Factors'!$A$2:$R$8,MATCH($AA$2,'Emission Factors'!$A$1:$R$1),FALSE)*'Travel Data'!C7*'Travel Data'!AB7*'Travel Data'!AG7*'Domicile Data'!F7/1000</f>
        <v>0</v>
      </c>
      <c r="AF7" s="31">
        <f>VLOOKUP($AF$3,'Emission Factors'!$A$2:$R$8,MATCH($AA$2,'Emission Factors'!$A$1:$R$1),FALSE)*'Travel Data'!C7*'Travel Data'!AB7*'Travel Data'!AH7*'Domicile Data'!F7/1000</f>
        <v>0</v>
      </c>
      <c r="AG7" s="31">
        <f>VLOOKUP($AG$3,'Emission Factors'!$A$2:$R$8,MATCH($AA$2,'Emission Factors'!$A$1:$R$1),FALSE)*'Travel Data'!C7*'Travel Data'!AB7*'Travel Data'!AI7*'Domicile Data'!F7/1000</f>
        <v>0.69508843799999998</v>
      </c>
      <c r="AH7" s="31">
        <f t="shared" si="3"/>
        <v>0.69508843799999998</v>
      </c>
      <c r="AI7" s="31">
        <f>VLOOKUP($AI$3,'Emission Factors'!$A$2:$R$8,MATCH($AI$2,'Emission Factors'!$A$1:$R$1),FALSE)*'Travel Data'!C7*'Travel Data'!D7*'Travel Data'!E7*'Domicile Data'!G7/1000</f>
        <v>0</v>
      </c>
      <c r="AJ7" s="31">
        <f>VLOOKUP($AJ$3,'Emission Factors'!$A$2:$R$8,MATCH($AI$2,'Emission Factors'!$A$1:$R$1),FALSE)*'Travel Data'!C7*'Travel Data'!D7*'Travel Data'!F7*'Domicile Data'!G7/1000</f>
        <v>0</v>
      </c>
      <c r="AK7" s="31">
        <f>VLOOKUP($AK$3,'Emission Factors'!$A$2:$R$8,MATCH($AI$2,'Emission Factors'!$A$1:$R$1),FALSE)*'Travel Data'!C7*'Travel Data'!AJ7*'Travel Data'!G7*'Domicile Data'!G7/1000</f>
        <v>0</v>
      </c>
      <c r="AL7" s="31">
        <f>VLOOKUP($AL$3,'Emission Factors'!$A$2:$R$8,MATCH($AI$2,'Emission Factors'!$A$1:$R$1),FALSE)*'Travel Data'!C7*'Travel Data'!AJ7*'Travel Data'!H7*'Domicile Data'!G7/1000</f>
        <v>0</v>
      </c>
      <c r="AM7" s="31">
        <f>VLOOKUP($AM$3,'Emission Factors'!$A$2:$R$8,MATCH($AI$2,'Emission Factors'!$A$1:$R$1),FALSE)*'Travel Data'!C7*'Travel Data'!AJ7*'Travel Data'!I7*'Domicile Data'!G7/1000</f>
        <v>0</v>
      </c>
      <c r="AN7" s="31">
        <f>VLOOKUP($AN$3,'Emission Factors'!$A$2:$R$8,MATCH($AI$2,'Emission Factors'!$A$1:$R$1),FALSE)*'Travel Data'!C7*'Travel Data'!D7*'Travel Data'!J7*'Domicile Data'!G7/1000</f>
        <v>0</v>
      </c>
      <c r="AO7" s="31">
        <f>VLOOKUP($AO$3,'Emission Factors'!$A$2:$R$8,MATCH($AI$2,'Emission Factors'!$A$1:$R$1),FALSE)*'Travel Data'!C7*'Travel Data'!D7*'Travel Data'!K7*'Domicile Data'!G7/1000</f>
        <v>2.03432031</v>
      </c>
      <c r="AP7" s="31">
        <f t="shared" si="4"/>
        <v>2.03432031</v>
      </c>
      <c r="AQ7" s="31">
        <f>VLOOKUP($AQ$3,'Emission Factors'!$A$2:$R$8,MATCH($AQ$2,'Emission Factors'!$A$1:$R$1),FALSE)*'Travel Data'!C7*'Travel Data'!AR7*'Travel Data'!AS7*'Domicile Data'!H7/1000</f>
        <v>0</v>
      </c>
      <c r="AR7" s="31">
        <f>VLOOKUP($AR$3,'Emission Factors'!$A$2:$R$8,MATCH($AQ$2,'Emission Factors'!$A$1:$R$1),FALSE)*'Travel Data'!C7*'Travel Data'!AR7*'Travel Data'!AT7*'Domicile Data'!H7/1000</f>
        <v>0</v>
      </c>
      <c r="AS7" s="31">
        <f>VLOOKUP($AS$3,'Emission Factors'!$A$2:$R$8,MATCH($AQ$2,'Emission Factors'!$A$1:$R$1),FALSE)*'Travel Data'!C7*'Travel Data'!AR7*'Travel Data'!AU7*'Domicile Data'!H7/1000</f>
        <v>0</v>
      </c>
      <c r="AT7" s="31">
        <f>VLOOKUP($AT$3,'Emission Factors'!$A$2:$R$8,MATCH($AQ$2,'Emission Factors'!$A$1:$R$1),FALSE)*'Travel Data'!C7*'Travel Data'!AR7*'Travel Data'!AV7*'Domicile Data'!H7/1000</f>
        <v>0</v>
      </c>
      <c r="AU7" s="31">
        <f>VLOOKUP($AU$3,'Emission Factors'!$A$2:$R$8,MATCH($AQ$2,'Emission Factors'!$A$1:$R$1),FALSE)*'Travel Data'!C7*'Travel Data'!AR7*'Travel Data'!AW7*'Domicile Data'!H7/1000</f>
        <v>0</v>
      </c>
      <c r="AV7" s="31">
        <f>VLOOKUP($AV$3,'Emission Factors'!$A$2:$R$8,MATCH($AQ$2,'Emission Factors'!$A$1:$R$1),FALSE)*'Travel Data'!C7*'Travel Data'!AR7*'Travel Data'!AX7*'Domicile Data'!H7/1000</f>
        <v>0</v>
      </c>
      <c r="AW7" s="31">
        <f>VLOOKUP($AW$3,'Emission Factors'!$A$2:$R$8,MATCH($AQ$2,'Emission Factors'!$A$1:$R$1),FALSE)*'Travel Data'!C7*'Travel Data'!AR7*'Travel Data'!AY7*'Domicile Data'!H7/1000</f>
        <v>0.68608722600000016</v>
      </c>
      <c r="AX7" s="31">
        <f t="shared" si="5"/>
        <v>0.68608722600000016</v>
      </c>
      <c r="AY7" s="31">
        <f>VLOOKUP($AY$3,'Emission Factors'!$A$2:$R$8,MATCH($AY$2,'Emission Factors'!$A$1:$R$1),FALSE)*'Travel Data'!C7*'Travel Data'!AZ7*'Travel Data'!BA7*'Domicile Data'!I7/1000</f>
        <v>0</v>
      </c>
      <c r="AZ7" s="31">
        <f>VLOOKUP($AZ$3,'Emission Factors'!$A$2:$R$8,MATCH($AY$2,'Emission Factors'!$A$1:$R$1),FALSE)*'Travel Data'!C7*'Travel Data'!AZ7*'Travel Data'!BB7*'Domicile Data'!I7/1000</f>
        <v>0</v>
      </c>
      <c r="BA7" s="31">
        <f>VLOOKUP($BA$3,'Emission Factors'!$A$2:$R$8,MATCH($AY$2,'Emission Factors'!$A$1:$R$1),FALSE)*'Travel Data'!C7*'Travel Data'!AZ7*'Travel Data'!BC7*'Domicile Data'!I7/1000</f>
        <v>0</v>
      </c>
      <c r="BB7" s="31">
        <f>VLOOKUP($BB$3,'Emission Factors'!$A$2:$R$8,MATCH($AY$2,'Emission Factors'!$A$1:$R$1),FALSE)*'Travel Data'!C7*'Travel Data'!AZ7*'Travel Data'!BD7*'Domicile Data'!I7/1000</f>
        <v>0</v>
      </c>
      <c r="BC7" s="31">
        <f>VLOOKUP($BC$3,'Emission Factors'!$A$2:$R$8,MATCH($AY$2,'Emission Factors'!$A$1:$R$1),FALSE)*'Travel Data'!C7*'Travel Data'!AZ7*'Travel Data'!BE7*'Domicile Data'!I7/1000</f>
        <v>0</v>
      </c>
      <c r="BD7" s="31">
        <f>VLOOKUP($BD$3,'Emission Factors'!$A$2:$R$8,MATCH($AY$2,'Emission Factors'!$A$1:$R$1),FALSE)*'Travel Data'!C7*'Travel Data'!AZ7*'Travel Data'!BF7*'Domicile Data'!I7/1000</f>
        <v>0</v>
      </c>
      <c r="BE7" s="31">
        <f>VLOOKUP($BE$3,'Emission Factors'!$A$2:$R$8,MATCH($AY$2,'Emission Factors'!$A$1:$R$1),FALSE)*'Travel Data'!C7*'Travel Data'!AZ7*'Travel Data'!BG7*'Domicile Data'!I7/1000</f>
        <v>0.68608722600000016</v>
      </c>
      <c r="BF7" s="31">
        <f t="shared" si="6"/>
        <v>0.68608722600000016</v>
      </c>
      <c r="BG7" s="31">
        <f>VLOOKUP($BG$3,'Emission Factors'!$A$2:$R$8,MATCH($BG$2,'Emission Factors'!$A$1:$R$1),FALSE)*'Travel Data'!C7*'Travel Data'!BH7*'Travel Data'!BI7*'Domicile Data'!J7/1000</f>
        <v>0</v>
      </c>
      <c r="BH7" s="31">
        <f>VLOOKUP($BH$3,'Emission Factors'!$A$2:$R$8,MATCH($BG$2,'Emission Factors'!$A$1:$R$1),FALSE)*'Travel Data'!C7*'Travel Data'!BH7*'Travel Data'!BJ7*'Domicile Data'!J7/1000</f>
        <v>0</v>
      </c>
      <c r="BI7" s="31">
        <f>VLOOKUP($BH$3,'Emission Factors'!$A$2:$R$8,MATCH($BG$2,'Emission Factors'!$A$1:$R$1),FALSE)*'Travel Data'!C7*'Travel Data'!BH7*'Travel Data'!BK7*'Domicile Data'!J7/1000</f>
        <v>0</v>
      </c>
      <c r="BJ7" s="31">
        <f>VLOOKUP($BH$3,'Emission Factors'!$A$2:$R$8,MATCH($BG$2,'Emission Factors'!$A$1:$R$1),FALSE)*'Travel Data'!C7*'Travel Data'!BH7*'Travel Data'!BL7*'Domicile Data'!J7/1000</f>
        <v>0</v>
      </c>
      <c r="BK7" s="31">
        <f>VLOOKUP($BH$3,'Emission Factors'!$A$2:$R$8,MATCH($BG$2,'Emission Factors'!$A$1:$R$1),FALSE)*'Travel Data'!C7*'Travel Data'!BH7*'Travel Data'!BM7*'Domicile Data'!J7/1000</f>
        <v>0</v>
      </c>
      <c r="BL7" s="31">
        <f>VLOOKUP($BL$3,'Emission Factors'!$A$2:$R$8,MATCH($BG$2,'Emission Factors'!$A$1:$R$1),FALSE)*'Travel Data'!C7*'Travel Data'!BH7*'Travel Data'!BN7*'Domicile Data'!J7/1000</f>
        <v>0</v>
      </c>
      <c r="BM7" s="31">
        <f>VLOOKUP($BM$3,'Emission Factors'!$A$2:$R$8,MATCH($BG$2,'Emission Factors'!$A$1:$R$1),FALSE)*'Travel Data'!C7*'Travel Data'!BH7*'Travel Data'!BO7*'Domicile Data'!J7/1000</f>
        <v>0</v>
      </c>
      <c r="BN7" s="31">
        <f t="shared" si="7"/>
        <v>0</v>
      </c>
      <c r="BO7" s="31">
        <f>VLOOKUP($BO$3,'Emission Factors'!$A$2:$R$8,MATCH($BO$2,'Emission Factors'!$A$1:$R$1),FALSE)*'Travel Data'!C7*'Travel Data'!BP7*'Travel Data'!BQ7*'Domicile Data'!K7/1000</f>
        <v>0</v>
      </c>
      <c r="BP7" s="31">
        <f>VLOOKUP($BP$3,'Emission Factors'!$A$2:$R$8,MATCH($BO$2,'Emission Factors'!$A$1:$R$1),FALSE)*'Travel Data'!C7*'Travel Data'!BP7*'Travel Data'!BR7*'Domicile Data'!K7/1000</f>
        <v>0</v>
      </c>
      <c r="BQ7" s="31">
        <f>VLOOKUP($BQ$3,'Emission Factors'!$A$2:$R$8,MATCH($BO$2,'Emission Factors'!$A$1:$R$1),FALSE)*'Travel Data'!C7*'Travel Data'!BP7*'Travel Data'!BS7*'Domicile Data'!K7/1000</f>
        <v>0</v>
      </c>
      <c r="BR7" s="31">
        <f>VLOOKUP($BR$3,'Emission Factors'!$A$2:$R$8,MATCH($BO$2,'Emission Factors'!$A$1:$R$1),FALSE)*'Travel Data'!C7*'Travel Data'!BP7*'Travel Data'!BT7*'Domicile Data'!K7/1000</f>
        <v>0</v>
      </c>
      <c r="BS7" s="31">
        <f>VLOOKUP($BS$3,'Emission Factors'!$A$2:$R$8,MATCH($BO$2,'Emission Factors'!$A$1:$R$1),FALSE)*'Travel Data'!C7*'Travel Data'!BP7*'Travel Data'!BU7*'Domicile Data'!K7/1000</f>
        <v>0</v>
      </c>
      <c r="BT7" s="31">
        <f>VLOOKUP($BT$3,'Emission Factors'!$A$2:$R$8,MATCH($BO$2,'Emission Factors'!$A$1:$R$1),FALSE)*'Travel Data'!C7*'Travel Data'!BP7*'Travel Data'!BV7*'Domicile Data'!K7/1000</f>
        <v>0</v>
      </c>
      <c r="BU7" s="31">
        <f>VLOOKUP($BU$3,'Emission Factors'!$A$2:$R$8,MATCH($BO$2,'Emission Factors'!$A$1:$R$1),FALSE)*'Travel Data'!C7*'Travel Data'!BP7*'Travel Data'!BW7*'Domicile Data'!K7/1000</f>
        <v>0</v>
      </c>
      <c r="BV7" s="31">
        <f t="shared" si="8"/>
        <v>0</v>
      </c>
      <c r="BW7" s="31">
        <f>VLOOKUP($BW$3,'Emission Factors'!$A$2:$R$8,MATCH($BW$2,'Emission Factors'!$A$1:$R$1),FALSE)*'Travel Data'!C7*'Travel Data'!BX7*'Travel Data'!BY7*'Domicile Data'!L7/1000</f>
        <v>0</v>
      </c>
      <c r="BX7" s="31">
        <f>VLOOKUP($BX$3,'Emission Factors'!$A$2:$R$8,MATCH($BW$2,'Emission Factors'!$A$1:$R$1),FALSE)*'Travel Data'!C7*'Travel Data'!BX7*'Travel Data'!BZ7*'Domicile Data'!L7/1000</f>
        <v>0</v>
      </c>
      <c r="BY7" s="31">
        <f>VLOOKUP($BY$3,'Emission Factors'!$A$2:$R$8,MATCH($BW$2,'Emission Factors'!$A$1:$R$1),FALSE)*'Travel Data'!C7*'Travel Data'!BX7*'Travel Data'!CA7*'Domicile Data'!L7/1000</f>
        <v>0</v>
      </c>
      <c r="BZ7" s="31">
        <f>VLOOKUP($BZ$3,'Emission Factors'!$A$2:$R$8,MATCH($BW$2,'Emission Factors'!$A$1:$R$1),FALSE)*'Travel Data'!C7*'Travel Data'!BX7*'Travel Data'!CB7*'Domicile Data'!L7/1000</f>
        <v>0</v>
      </c>
      <c r="CA7" s="31">
        <f>VLOOKUP($CA$3,'Emission Factors'!$A$2:$R$8,MATCH($BW$2,'Emission Factors'!$A$1:$R$1),FALSE)*'Travel Data'!C7*'Travel Data'!BC7*'Travel Data'!CC7*'Domicile Data'!L7/1000</f>
        <v>0</v>
      </c>
      <c r="CB7" s="31">
        <f>VLOOKUP($CB$3,'Emission Factors'!$A$2:$R$8,MATCH($BW$2,'Emission Factors'!$A$1:$R$1),FALSE)*'Travel Data'!C7*'Travel Data'!BX7*'Travel Data'!CD7*'Domicile Data'!L7/1000</f>
        <v>0</v>
      </c>
      <c r="CC7" s="31">
        <f>VLOOKUP($CC$3,'Emission Factors'!$A$2:$R$8,MATCH($BW$2,'Emission Factors'!$A$1:$R$1),FALSE)*'Travel Data'!C7*'Travel Data'!BX7*'Travel Data'!CE7*'Domicile Data'!L7/1000</f>
        <v>0</v>
      </c>
      <c r="CD7" s="31">
        <f t="shared" si="9"/>
        <v>0</v>
      </c>
      <c r="CE7" s="31">
        <f>VLOOKUP($CE$3,'Emission Factors'!$A$2:$R$8,MATCH($CE$2,'Emission Factors'!$A$1:$R$1),FALSE)*'Travel Data'!C7*'Travel Data'!CF7*'Travel Data'!CG7*'Domicile Data'!M7/1000</f>
        <v>0</v>
      </c>
      <c r="CF7" s="31">
        <f>VLOOKUP($CF$3,'Emission Factors'!$A$2:$R$8,MATCH($CE$2,'Emission Factors'!$A$1:$R$1),FALSE)*'Travel Data'!C7*'Travel Data'!CF7*'Travel Data'!CH7*'Domicile Data'!M7/1000</f>
        <v>0</v>
      </c>
      <c r="CG7" s="31">
        <f>VLOOKUP($CG$3,'Emission Factors'!$A$2:$R$8,MATCH($CE$2,'Emission Factors'!$A$1:$R$1),FALSE)*'Travel Data'!C7*'Travel Data'!CF7*'Travel Data'!CI7*'Domicile Data'!M7/1000</f>
        <v>0</v>
      </c>
      <c r="CH7" s="31">
        <f>VLOOKUP($CH$3,'Emission Factors'!$A$2:$R$8,MATCH($CE$2,'Emission Factors'!$A$1:$R$1),FALSE)*'Travel Data'!C7*'Travel Data'!CF7*'Travel Data'!CJ7*'Domicile Data'!M7/1000</f>
        <v>0</v>
      </c>
      <c r="CI7" s="31">
        <f>VLOOKUP($CI$3,'Emission Factors'!$A$2:$R$8,MATCH($CE$2,'Emission Factors'!$A$1:$R$1),FALSE)*'Travel Data'!C7*'Travel Data'!CF7*'Travel Data'!CK7*'Domicile Data'!M7/1000</f>
        <v>0</v>
      </c>
      <c r="CJ7" s="31">
        <f>VLOOKUP($CJ$3,'Emission Factors'!$A$2:$R$8,MATCH($CE$2,'Emission Factors'!$A$1:$R$1),FALSE)*'Travel Data'!C7*'Travel Data'!CF7*'Travel Data'!CL7*'Domicile Data'!M7/1000</f>
        <v>0</v>
      </c>
      <c r="CK7" s="31">
        <f>VLOOKUP($CK$3,'Emission Factors'!$A$2:$R$8,MATCH($CE$2,'Emission Factors'!$A$1:$R$1),FALSE)*'Travel Data'!C7*'Travel Data'!CF7*'Travel Data'!CM7*'Domicile Data'!M7/1000</f>
        <v>0</v>
      </c>
      <c r="CL7" s="31">
        <f t="shared" si="10"/>
        <v>0</v>
      </c>
      <c r="CM7" s="31">
        <f>VLOOKUP($CM$3,'Emission Factors'!$A$2:$R$8,MATCH($CM$2,'Emission Factors'!$A$1:$R$1),FALSE)*'Travel Data'!C7*'Travel Data'!CN7*'Travel Data'!CO7*'Domicile Data'!N7/1000</f>
        <v>0</v>
      </c>
      <c r="CN7" s="31">
        <f>VLOOKUP($CN$3,'Emission Factors'!$A$2:$R$8,MATCH($CM$2,'Emission Factors'!$A$1:$R$1),FALSE)*'Travel Data'!C7*'Travel Data'!CN7*'Travel Data'!CP7*'Domicile Data'!N7/1000</f>
        <v>0</v>
      </c>
      <c r="CO7" s="31">
        <f>VLOOKUP($CO$3,'Emission Factors'!$A$2:$R$8,MATCH($CM$2,'Emission Factors'!$A$1:$R$1),FALSE)*'Travel Data'!C7*'Travel Data'!CN7*'Travel Data'!CQ7*'Domicile Data'!N7/1000</f>
        <v>0</v>
      </c>
      <c r="CP7" s="31">
        <f>VLOOKUP($CP$3,'Emission Factors'!$A$2:$R$8,MATCH($CM$2,'Emission Factors'!$A$1:$R$1),FALSE)*'Travel Data'!C7*'Travel Data'!CN7*'Travel Data'!CR7*'Domicile Data'!N7/1000</f>
        <v>0</v>
      </c>
      <c r="CQ7" s="31">
        <f>VLOOKUP($CQ$3,'Emission Factors'!$A$2:$R$8,MATCH($CM$2,'Emission Factors'!$A$1:$R$1),FALSE)*'Travel Data'!C7*'Travel Data'!CN7*'Travel Data'!CS7*'Domicile Data'!N7/1000</f>
        <v>0</v>
      </c>
      <c r="CR7" s="31">
        <f>VLOOKUP($CR$3,'Emission Factors'!$A$2:$R$8,MATCH($CM$2,'Emission Factors'!$A$1:$R$1),FALSE)*'Travel Data'!C7*'Travel Data'!CN7*'Travel Data'!CT7*'Domicile Data'!N7/1000</f>
        <v>0</v>
      </c>
      <c r="CS7" s="31">
        <f>VLOOKUP($CS$3,'Emission Factors'!$A$2:$R$8,MATCH($CM$2,'Emission Factors'!$A$1:$R$1),FALSE)*'Travel Data'!C7*'Travel Data'!CN7*'Travel Data'!CU7*'Domicile Data'!N7/1000</f>
        <v>0</v>
      </c>
      <c r="CT7" s="31">
        <f t="shared" si="11"/>
        <v>0</v>
      </c>
      <c r="CU7" s="31">
        <f>VLOOKUP($CU$3,'Emission Factors'!$A$2:$R$8,MATCH($CU$2,'Emission Factors'!$A$1:$R$1),FALSE)*'Travel Data'!C7*'Travel Data'!CV7*'Travel Data'!CW7*'Domicile Data'!O7/1000</f>
        <v>0</v>
      </c>
      <c r="CV7" s="31">
        <f>VLOOKUP($CV$3,'Emission Factors'!$A$2:$R$8,MATCH($CU$2,'Emission Factors'!$A$1:$R$1),FALSE)*'Travel Data'!C7*'Travel Data'!CV7*'Travel Data'!CX7*'Domicile Data'!O7/1000</f>
        <v>0</v>
      </c>
      <c r="CW7" s="31">
        <f>VLOOKUP($CW$3,'Emission Factors'!$A$2:$R$8,MATCH($CU$2,'Emission Factors'!$A$1:$R$1),FALSE)*'Travel Data'!C7*'Travel Data'!CV7*'Travel Data'!CY7*'Domicile Data'!O7/1000</f>
        <v>0</v>
      </c>
      <c r="CX7" s="31">
        <f>VLOOKUP($CX$3,'Emission Factors'!$A$2:$R$8,MATCH($CU$2,'Emission Factors'!$A$1:$R$1),FALSE)*'Travel Data'!C7*'Travel Data'!CV7*'Travel Data'!CZ7*'Domicile Data'!O7/1000</f>
        <v>0</v>
      </c>
      <c r="CY7" s="31">
        <f>VLOOKUP($CY$3,'Emission Factors'!$A$2:$R$8,MATCH($CU$2,'Emission Factors'!$A$1:$R$1),FALSE)*'Travel Data'!C7*'Travel Data'!CV7*'Travel Data'!DA7*'Domicile Data'!O7/1000</f>
        <v>0</v>
      </c>
      <c r="CZ7" s="31">
        <f>VLOOKUP($CZ$3,'Emission Factors'!$A$2:$R$8,MATCH($CU$2,'Emission Factors'!$A$1:$R$1),FALSE)*'Travel Data'!C7*'Travel Data'!CV7*'Travel Data'!DB7*'Domicile Data'!O7/1000</f>
        <v>0</v>
      </c>
      <c r="DA7" s="31">
        <f>VLOOKUP($DA$3,'Emission Factors'!$A$2:$R$8,MATCH($CU$2,'Emission Factors'!$A$1:$R$1),FALSE)*'Travel Data'!C7*'Travel Data'!CV7*'Travel Data'!DC7*'Domicile Data'!O7/1000</f>
        <v>0</v>
      </c>
      <c r="DB7" s="31">
        <f t="shared" si="12"/>
        <v>0</v>
      </c>
      <c r="DC7" s="31">
        <f>VLOOKUP($DC$3,'Emission Factors'!$A$2:$R$8,MATCH($DC$2,'Emission Factors'!$A$1:$R$1),FALSE)*'Travel Data'!C7*'Travel Data'!DD7*'Travel Data'!DE7*'Domicile Data'!P7/1000</f>
        <v>0</v>
      </c>
      <c r="DD7" s="31">
        <f>VLOOKUP($DD$3,'Emission Factors'!$A$2:$R$8,MATCH($DC$2,'Emission Factors'!$A$1:$R$1),FALSE)*'Travel Data'!C7*'Travel Data'!DD7*'Travel Data'!DF7*'Domicile Data'!P7/1000</f>
        <v>0</v>
      </c>
      <c r="DE7" s="31">
        <f>VLOOKUP($DE$3,'Emission Factors'!$A$2:$R$8,MATCH($DC$2,'Emission Factors'!$A$1:$R$1),FALSE)*'Travel Data'!C7*'Travel Data'!DD7*'Travel Data'!DG7*'Domicile Data'!P7/1000</f>
        <v>0</v>
      </c>
      <c r="DF7" s="31">
        <f>VLOOKUP($DF$3,'Emission Factors'!$A$2:$R$8,MATCH($DC$2,'Emission Factors'!$A$1:$R$1),FALSE)*'Travel Data'!C7*'Travel Data'!DD7*'Travel Data'!DH7*'Domicile Data'!P7/1000</f>
        <v>0</v>
      </c>
      <c r="DG7" s="31">
        <f>VLOOKUP($DG$3,'Emission Factors'!$A$2:$R$8,MATCH($DC$2,'Emission Factors'!$A$1:$R$1),FALSE)*'Travel Data'!C7*'Travel Data'!DD7*'Travel Data'!DI7*'Domicile Data'!P7/1000</f>
        <v>0</v>
      </c>
      <c r="DH7" s="31">
        <f>VLOOKUP($DH$3,'Emission Factors'!$A$2:$R$8,MATCH($DC$2,'Emission Factors'!$A$1:$R$1),FALSE)*'Travel Data'!C7*'Travel Data'!DD7*'Travel Data'!DJ7*'Domicile Data'!P7/1000</f>
        <v>0</v>
      </c>
      <c r="DI7" s="31">
        <f>VLOOKUP($DI$3,'Emission Factors'!$A$2:$R$8,MATCH($DC$2,'Emission Factors'!$A$1:$R$1),FALSE)*'Travel Data'!C7*'Travel Data'!DD7*'Travel Data'!DK7*'Domicile Data'!P7/1000</f>
        <v>0</v>
      </c>
      <c r="DJ7" s="31">
        <f t="shared" si="13"/>
        <v>0</v>
      </c>
      <c r="DK7" s="31">
        <f>VLOOKUP($DK$3,'Emission Factors'!$A$2:$R$8,MATCH($DK$2,'Emission Factors'!$A$1:$R$1),FALSE)*'Travel Data'!C7*'Travel Data'!DL7*'Travel Data'!DM7*'Domicile Data'!Q7/1000</f>
        <v>0</v>
      </c>
      <c r="DL7" s="31">
        <f>VLOOKUP($DL$3,'Emission Factors'!$A$2:$R$8,MATCH($DK$2,'Emission Factors'!$A$1:$R$1),FALSE)*'Travel Data'!C7*'Travel Data'!DL7*'Travel Data'!DN7*'Domicile Data'!Q7/1000</f>
        <v>0</v>
      </c>
      <c r="DM7" s="31">
        <f>VLOOKUP($DM$3,'Emission Factors'!$A$2:$R$8,MATCH($DK$2,'Emission Factors'!$A$1:$R$1),FALSE)*'Travel Data'!C7*'Travel Data'!DL7*'Travel Data'!DO7*'Domicile Data'!Q7/1000</f>
        <v>0</v>
      </c>
      <c r="DN7" s="31">
        <f>VLOOKUP($DN$3,'Emission Factors'!$A$2:$R$8,MATCH($DK$2,'Emission Factors'!$A$1:$R$1),FALSE)*'Travel Data'!C7*'Travel Data'!DL7*'Travel Data'!DP7*'Domicile Data'!Q7/1000</f>
        <v>0</v>
      </c>
      <c r="DO7" s="31">
        <f>VLOOKUP($DO$3,'Emission Factors'!$A$2:$R$8,MATCH($DK$2,'Emission Factors'!$A$1:$R$1),FALSE)*'Travel Data'!C7*'Travel Data'!DL7*'Travel Data'!DQ7*'Domicile Data'!Q7/1000</f>
        <v>0</v>
      </c>
      <c r="DP7" s="31">
        <f>VLOOKUP($DP$3,'Emission Factors'!$A$2:$R$8,MATCH($DK$2,'Emission Factors'!$A$1:$R$1),FALSE)*'Travel Data'!C7*'Travel Data'!DL7*'Travel Data'!DR7*'Domicile Data'!Q7/1000</f>
        <v>0</v>
      </c>
      <c r="DQ7" s="31">
        <f>VLOOKUP($DQ$3,'Emission Factors'!$A$2:$R$8,MATCH($DK$2,'Emission Factors'!$A$1:$R$1),FALSE)*'Travel Data'!C7*'Travel Data'!DL7*'Travel Data'!DS7*'Domicile Data'!Q7/1000</f>
        <v>0</v>
      </c>
      <c r="DR7" s="31">
        <f t="shared" si="14"/>
        <v>0</v>
      </c>
    </row>
    <row r="8" spans="1:122" ht="31.5" x14ac:dyDescent="0.25">
      <c r="A8" s="7" t="s">
        <v>267</v>
      </c>
      <c r="B8" s="85" t="s">
        <v>45</v>
      </c>
      <c r="C8" s="31">
        <f>VLOOKUP($C$3,'Emission Factors'!$A$2:$R$8,MATCH($C$2,'Emission Factors'!$A$1:$R$1),FALSE)*'Travel Data'!C8*'Travel Data'!D8*'Travel Data'!E8*'Domicile Data'!C8/1000</f>
        <v>0</v>
      </c>
      <c r="D8" s="31">
        <f>VLOOKUP($D$3,'Emission Factors'!$A$2:$R$8,MATCH($C$2,'Emission Factors'!$A$1:$R$1),FALSE)*'Travel Data'!C8*'Travel Data'!D8*'Travel Data'!F8*'Domicile Data'!C8/1000</f>
        <v>0</v>
      </c>
      <c r="E8" s="31">
        <f>VLOOKUP($E$3,'Emission Factors'!$A$2:$R$8,MATCH($C$2,'Emission Factors'!$A$1:$R$1),FALSE)*'Travel Data'!C8*'Travel Data'!D8*'Travel Data'!G8*'Domicile Data'!C8/1000</f>
        <v>0</v>
      </c>
      <c r="F8" s="31">
        <f>VLOOKUP($F$3,'Emission Factors'!$A$2:$R$8,MATCH($C$2,'Emission Factors'!$A$1:$R$1),FALSE)*'Travel Data'!C8*'Travel Data'!D8*'Travel Data'!H8*'Domicile Data'!C8/1000</f>
        <v>0</v>
      </c>
      <c r="G8" s="31">
        <f>VLOOKUP($G$3,'Emission Factors'!$A$2:$R$8,MATCH($C$2,'Emission Factors'!$A$1:$R$1),FALSE)*'Travel Data'!C8*'Travel Data'!D8*'Travel Data'!I8*'Domicile Data'!C8/1000</f>
        <v>0</v>
      </c>
      <c r="H8" s="31">
        <f>VLOOKUP($H$3,'Emission Factors'!$A$2:$R$8,MATCH($C$2,'Emission Factors'!$A$1:$R$1),FALSE)*'Travel Data'!C8*'Travel Data'!D8*'Travel Data'!J8*'Domicile Data'!C8/1000</f>
        <v>0</v>
      </c>
      <c r="I8" s="31">
        <f>VLOOKUP($I$3,'Emission Factors'!$A$2:$R$8,MATCH($C$2,'Emission Factors'!$A$1:$R$1),FALSE)*'Travel Data'!C8*'Travel Data'!D8*'Travel Data'!K8*'Domicile Data'!C8/1000</f>
        <v>0</v>
      </c>
      <c r="J8" s="31">
        <f>SUM(C8:I8)</f>
        <v>0</v>
      </c>
      <c r="K8" s="31">
        <f>VLOOKUP($K$3,'Emission Factors'!$A$2:$R$8,MATCH($K$2,'Emission Factors'!$A$1:$R$1),FALSE)*'Travel Data'!C8*'Travel Data'!L8*'Travel Data'!M8*'Domicile Data'!D8/1000</f>
        <v>0</v>
      </c>
      <c r="L8" s="31">
        <f>VLOOKUP($L$3,'Emission Factors'!$A$2:$R$8,MATCH($K$2,'Emission Factors'!$A$1:$R$1),FALSE)*'Travel Data'!C8*'Travel Data'!L8*'Travel Data'!N8*'Domicile Data'!D8/1000</f>
        <v>0</v>
      </c>
      <c r="M8" s="31">
        <f>VLOOKUP($M$3,'Emission Factors'!$A$2:$R$8,MATCH($K$2,'Emission Factors'!$A$1:$R$1),FALSE)*'Travel Data'!C8*'Travel Data'!L8*'Travel Data'!O8*'Domicile Data'!D8/1000</f>
        <v>0</v>
      </c>
      <c r="N8" s="31">
        <f>VLOOKUP($N$3,'Emission Factors'!$A$2:$R$8,MATCH($K$2,'Emission Factors'!$A$1:$R$1),FALSE)*'Travel Data'!C8*'Travel Data'!L8*'Travel Data'!P8*'Domicile Data'!D8/1000</f>
        <v>0</v>
      </c>
      <c r="O8" s="31">
        <f>VLOOKUP($O$3,'Emission Factors'!$A$2:$R$8,MATCH($K$2,'Emission Factors'!$A$1:$R$1),FALSE)*'Travel Data'!C8*'Travel Data'!I8*'Travel Data'!Q8*'Domicile Data'!D8/1000</f>
        <v>0</v>
      </c>
      <c r="P8" s="31">
        <f>VLOOKUP($P$3,'Emission Factors'!$A$2:$R$8,MATCH($K$2,'Emission Factors'!$A$1:$R$1),FALSE)*'Travel Data'!C8*'Travel Data'!L8*'Travel Data'!R8*'Domicile Data'!D8/1000</f>
        <v>0</v>
      </c>
      <c r="Q8" s="31">
        <f>VLOOKUP($Q$3,'Emission Factors'!$A$2:$R$8,MATCH($K$2,'Emission Factors'!$A$1:$R$1),FALSE)*'Travel Data'!C8*'Travel Data'!L8*'Travel Data'!S8*'Domicile Data'!D8/1000</f>
        <v>0</v>
      </c>
      <c r="R8" s="31">
        <f t="shared" si="1"/>
        <v>0</v>
      </c>
      <c r="S8" s="31">
        <f>VLOOKUP($S$3,'Emission Factors'!$A$2:$R$8,MATCH($S$2,'Emission Factors'!$A$1:$R$1),FALSE)*'Travel Data'!C8*'Travel Data'!T8*'Travel Data'!U8*'Domicile Data'!E8/1000</f>
        <v>0</v>
      </c>
      <c r="T8" s="31">
        <f>VLOOKUP($T$3,'Emission Factors'!$A$2:$R$8,MATCH($S$2,'Emission Factors'!$A$1:$R$1),FALSE)*'Travel Data'!C8*'Travel Data'!T8*'Travel Data'!V8*'Domicile Data'!E8/1000</f>
        <v>0</v>
      </c>
      <c r="U8" s="31">
        <f>VLOOKUP($U$3,'Emission Factors'!$A$2:$R$8,MATCH($S$2,'Emission Factors'!$A$1:$R$1),FALSE)*'Travel Data'!C8*'Travel Data'!T8*'Travel Data'!W8*'Domicile Data'!E8/1000</f>
        <v>0</v>
      </c>
      <c r="V8" s="31">
        <f>VLOOKUP($V$3,'Emission Factors'!$A$2:$R$8,MATCH($S$2,'Emission Factors'!$A$1:$R$1),FALSE)*'Travel Data'!C8*'Travel Data'!T8*'Travel Data'!X8*'Domicile Data'!E8/1000</f>
        <v>0</v>
      </c>
      <c r="W8" s="31">
        <f>VLOOKUP($W$3,'Emission Factors'!$A$2:$R$8,MATCH($S$2,'Emission Factors'!$A$1:$R$1),FALSE)*'Travel Data'!C8*'Travel Data'!T8*'Travel Data'!Y8*'Domicile Data'!E8/1000</f>
        <v>0</v>
      </c>
      <c r="X8" s="31">
        <f>VLOOKUP($X$3,'Emission Factors'!$A$2:$R$8,MATCH($S$2,'Emission Factors'!$A$1:$R$1),FALSE)*'Travel Data'!C8*'Travel Data'!T8*'Travel Data'!Z8*'Domicile Data'!E8/1000</f>
        <v>0</v>
      </c>
      <c r="Y8" s="31">
        <f>VLOOKUP($Y$3,'Emission Factors'!$A$2:$R$8,MATCH($S$2,'Emission Factors'!$A$1:$R$1),FALSE)*'Travel Data'!C8*'Travel Data'!T8*'Travel Data'!AA8*'Domicile Data'!E8/1000</f>
        <v>0</v>
      </c>
      <c r="Z8" s="31">
        <f t="shared" si="2"/>
        <v>0</v>
      </c>
      <c r="AA8" s="31">
        <f>VLOOKUP($AA$3,'Emission Factors'!$A$2:$R$8,MATCH($AA$2,'Emission Factors'!$A$1:$R$1),FALSE)*'Travel Data'!C8*'Travel Data'!AB8*'Travel Data'!AC8*'Domicile Data'!F8/1000</f>
        <v>0</v>
      </c>
      <c r="AB8" s="31">
        <f>VLOOKUP($AB$3,'Emission Factors'!$A$2:$R$8,MATCH($AA$2,'Emission Factors'!$A$1:$R$1),FALSE)*'Travel Data'!C8*'Travel Data'!AB8*'Travel Data'!AD8*'Domicile Data'!F8/1000</f>
        <v>0</v>
      </c>
      <c r="AC8" s="31">
        <f>VLOOKUP($AC$3,'Emission Factors'!$A$2:$R$8,MATCH($AA$2,'Emission Factors'!$A$1:$R$1),FALSE)*'Travel Data'!C8*'Travel Data'!AB8*'Travel Data'!AE8*'Domicile Data'!F8/1000</f>
        <v>0</v>
      </c>
      <c r="AD8" s="31">
        <f>VLOOKUP($AD$3,'Emission Factors'!$A$2:$R$8,MATCH($AA$2,'Emission Factors'!$A$1:$R$1),FALSE)*'Travel Data'!C8*'Travel Data'!AB8*'Travel Data'!AF8*'Domicile Data'!F8/1000</f>
        <v>0</v>
      </c>
      <c r="AE8" s="31">
        <f>VLOOKUP($AE$3,'Emission Factors'!$A$2:$R$8,MATCH($AA$2,'Emission Factors'!$A$1:$R$1),FALSE)*'Travel Data'!C8*'Travel Data'!AB8*'Travel Data'!AG8*'Domicile Data'!F8/1000</f>
        <v>0</v>
      </c>
      <c r="AF8" s="31">
        <f>VLOOKUP($AF$3,'Emission Factors'!$A$2:$R$8,MATCH($AA$2,'Emission Factors'!$A$1:$R$1),FALSE)*'Travel Data'!C8*'Travel Data'!AB8*'Travel Data'!AH8*'Domicile Data'!F8/1000</f>
        <v>0</v>
      </c>
      <c r="AG8" s="31">
        <f>VLOOKUP($AG$3,'Emission Factors'!$A$2:$R$8,MATCH($AA$2,'Emission Factors'!$A$1:$R$1),FALSE)*'Travel Data'!C8*'Travel Data'!AB8*'Travel Data'!AI8*'Domicile Data'!F8/1000</f>
        <v>0</v>
      </c>
      <c r="AH8" s="31">
        <f t="shared" si="3"/>
        <v>0</v>
      </c>
      <c r="AI8" s="31">
        <f>VLOOKUP($AI$3,'Emission Factors'!$A$2:$R$8,MATCH($AI$2,'Emission Factors'!$A$1:$R$1),FALSE)*'Travel Data'!C8*'Travel Data'!D8*'Travel Data'!E8*'Domicile Data'!G8/1000</f>
        <v>0</v>
      </c>
      <c r="AJ8" s="31">
        <f>VLOOKUP($AJ$3,'Emission Factors'!$A$2:$R$8,MATCH($AI$2,'Emission Factors'!$A$1:$R$1),FALSE)*'Travel Data'!C8*'Travel Data'!D8*'Travel Data'!F8*'Domicile Data'!G8/1000</f>
        <v>0</v>
      </c>
      <c r="AK8" s="31">
        <f>VLOOKUP($AK$3,'Emission Factors'!$A$2:$R$8,MATCH($AI$2,'Emission Factors'!$A$1:$R$1),FALSE)*'Travel Data'!C8*'Travel Data'!AJ8*'Travel Data'!G8*'Domicile Data'!G8/1000</f>
        <v>0</v>
      </c>
      <c r="AL8" s="31">
        <f>VLOOKUP($AL$3,'Emission Factors'!$A$2:$R$8,MATCH($AI$2,'Emission Factors'!$A$1:$R$1),FALSE)*'Travel Data'!C8*'Travel Data'!AJ8*'Travel Data'!H8*'Domicile Data'!G8/1000</f>
        <v>0</v>
      </c>
      <c r="AM8" s="31">
        <f>VLOOKUP($AM$3,'Emission Factors'!$A$2:$R$8,MATCH($AI$2,'Emission Factors'!$A$1:$R$1),FALSE)*'Travel Data'!C8*'Travel Data'!AJ8*'Travel Data'!I8*'Domicile Data'!G8/1000</f>
        <v>0</v>
      </c>
      <c r="AN8" s="31">
        <f>VLOOKUP($AN$3,'Emission Factors'!$A$2:$R$8,MATCH($AI$2,'Emission Factors'!$A$1:$R$1),FALSE)*'Travel Data'!C8*'Travel Data'!D8*'Travel Data'!J8*'Domicile Data'!G8/1000</f>
        <v>0</v>
      </c>
      <c r="AO8" s="31">
        <f>VLOOKUP($AO$3,'Emission Factors'!$A$2:$R$8,MATCH($AI$2,'Emission Factors'!$A$1:$R$1),FALSE)*'Travel Data'!C8*'Travel Data'!D8*'Travel Data'!K8*'Domicile Data'!G8/1000</f>
        <v>0</v>
      </c>
      <c r="AP8" s="31">
        <f t="shared" si="4"/>
        <v>0</v>
      </c>
      <c r="AQ8" s="31">
        <f>VLOOKUP($AQ$3,'Emission Factors'!$A$2:$R$8,MATCH($AQ$2,'Emission Factors'!$A$1:$R$1),FALSE)*'Travel Data'!C8*'Travel Data'!AR8*'Travel Data'!AS8*'Domicile Data'!H8/1000</f>
        <v>0</v>
      </c>
      <c r="AR8" s="31">
        <f>VLOOKUP($AR$3,'Emission Factors'!$A$2:$R$8,MATCH($AQ$2,'Emission Factors'!$A$1:$R$1),FALSE)*'Travel Data'!C8*'Travel Data'!AR8*'Travel Data'!AT8*'Domicile Data'!H8/1000</f>
        <v>0</v>
      </c>
      <c r="AS8" s="31">
        <f>VLOOKUP($AS$3,'Emission Factors'!$A$2:$R$8,MATCH($AQ$2,'Emission Factors'!$A$1:$R$1),FALSE)*'Travel Data'!C8*'Travel Data'!AR8*'Travel Data'!AU8*'Domicile Data'!H8/1000</f>
        <v>0</v>
      </c>
      <c r="AT8" s="31">
        <f>VLOOKUP($AT$3,'Emission Factors'!$A$2:$R$8,MATCH($AQ$2,'Emission Factors'!$A$1:$R$1),FALSE)*'Travel Data'!C8*'Travel Data'!AR8*'Travel Data'!AV8*'Domicile Data'!H8/1000</f>
        <v>0</v>
      </c>
      <c r="AU8" s="31">
        <f>VLOOKUP($AU$3,'Emission Factors'!$A$2:$R$8,MATCH($AQ$2,'Emission Factors'!$A$1:$R$1),FALSE)*'Travel Data'!C8*'Travel Data'!AR8*'Travel Data'!AW8*'Domicile Data'!H8/1000</f>
        <v>0</v>
      </c>
      <c r="AV8" s="31">
        <f>VLOOKUP($AV$3,'Emission Factors'!$A$2:$R$8,MATCH($AQ$2,'Emission Factors'!$A$1:$R$1),FALSE)*'Travel Data'!C8*'Travel Data'!AR8*'Travel Data'!AX8*'Domicile Data'!H8/1000</f>
        <v>0</v>
      </c>
      <c r="AW8" s="31">
        <f>VLOOKUP($AW$3,'Emission Factors'!$A$2:$R$8,MATCH($AQ$2,'Emission Factors'!$A$1:$R$1),FALSE)*'Travel Data'!C8*'Travel Data'!AR8*'Travel Data'!AY8*'Domicile Data'!H8/1000</f>
        <v>0</v>
      </c>
      <c r="AX8" s="31">
        <f t="shared" si="5"/>
        <v>0</v>
      </c>
      <c r="AY8" s="31">
        <f>VLOOKUP($AY$3,'Emission Factors'!$A$2:$R$8,MATCH($AY$2,'Emission Factors'!$A$1:$R$1),FALSE)*'Travel Data'!C8*'Travel Data'!AZ8*'Travel Data'!BA8*'Domicile Data'!I8/1000</f>
        <v>0</v>
      </c>
      <c r="AZ8" s="31">
        <f>VLOOKUP($AZ$3,'Emission Factors'!$A$2:$R$8,MATCH($AY$2,'Emission Factors'!$A$1:$R$1),FALSE)*'Travel Data'!C8*'Travel Data'!AZ8*'Travel Data'!BB8*'Domicile Data'!I8/1000</f>
        <v>0</v>
      </c>
      <c r="BA8" s="31">
        <f>VLOOKUP($BA$3,'Emission Factors'!$A$2:$R$8,MATCH($AY$2,'Emission Factors'!$A$1:$R$1),FALSE)*'Travel Data'!C8*'Travel Data'!AZ8*'Travel Data'!BC8*'Domicile Data'!I8/1000</f>
        <v>0</v>
      </c>
      <c r="BB8" s="31">
        <f>VLOOKUP($BB$3,'Emission Factors'!$A$2:$R$8,MATCH($AY$2,'Emission Factors'!$A$1:$R$1),FALSE)*'Travel Data'!C8*'Travel Data'!AZ8*'Travel Data'!BD8*'Domicile Data'!I8/1000</f>
        <v>0</v>
      </c>
      <c r="BC8" s="31">
        <f>VLOOKUP($BC$3,'Emission Factors'!$A$2:$R$8,MATCH($AY$2,'Emission Factors'!$A$1:$R$1),FALSE)*'Travel Data'!C8*'Travel Data'!AZ8*'Travel Data'!BE8*'Domicile Data'!I8/1000</f>
        <v>0</v>
      </c>
      <c r="BD8" s="31">
        <f>VLOOKUP($BD$3,'Emission Factors'!$A$2:$R$8,MATCH($AY$2,'Emission Factors'!$A$1:$R$1),FALSE)*'Travel Data'!C8*'Travel Data'!AZ8*'Travel Data'!BF8*'Domicile Data'!I8/1000</f>
        <v>0</v>
      </c>
      <c r="BE8" s="31">
        <f>VLOOKUP($BE$3,'Emission Factors'!$A$2:$R$8,MATCH($AY$2,'Emission Factors'!$A$1:$R$1),FALSE)*'Travel Data'!C8*'Travel Data'!AZ8*'Travel Data'!BG8*'Domicile Data'!I8/1000</f>
        <v>0</v>
      </c>
      <c r="BF8" s="31">
        <f t="shared" si="6"/>
        <v>0</v>
      </c>
      <c r="BG8" s="31">
        <f>VLOOKUP($BG$3,'Emission Factors'!$A$2:$R$8,MATCH($BG$2,'Emission Factors'!$A$1:$R$1),FALSE)*'Travel Data'!C8*'Travel Data'!BH8*'Travel Data'!BI8*'Domicile Data'!J8/1000</f>
        <v>0</v>
      </c>
      <c r="BH8" s="31">
        <f>VLOOKUP($BH$3,'Emission Factors'!$A$2:$R$8,MATCH($BG$2,'Emission Factors'!$A$1:$R$1),FALSE)*'Travel Data'!C8*'Travel Data'!BH8*'Travel Data'!BJ8*'Domicile Data'!J8/1000</f>
        <v>0</v>
      </c>
      <c r="BI8" s="31">
        <f>VLOOKUP($BH$3,'Emission Factors'!$A$2:$R$8,MATCH($BG$2,'Emission Factors'!$A$1:$R$1),FALSE)*'Travel Data'!C8*'Travel Data'!BH8*'Travel Data'!BK8*'Domicile Data'!J8/1000</f>
        <v>0</v>
      </c>
      <c r="BJ8" s="31">
        <f>VLOOKUP($BH$3,'Emission Factors'!$A$2:$R$8,MATCH($BG$2,'Emission Factors'!$A$1:$R$1),FALSE)*'Travel Data'!C8*'Travel Data'!BH8*'Travel Data'!BL8*'Domicile Data'!J8/1000</f>
        <v>0</v>
      </c>
      <c r="BK8" s="31">
        <f>VLOOKUP($BH$3,'Emission Factors'!$A$2:$R$8,MATCH($BG$2,'Emission Factors'!$A$1:$R$1),FALSE)*'Travel Data'!C8*'Travel Data'!BH8*'Travel Data'!BM8*'Domicile Data'!J8/1000</f>
        <v>0</v>
      </c>
      <c r="BL8" s="31">
        <f>VLOOKUP($BL$3,'Emission Factors'!$A$2:$R$8,MATCH($BG$2,'Emission Factors'!$A$1:$R$1),FALSE)*'Travel Data'!C8*'Travel Data'!BH8*'Travel Data'!BN8*'Domicile Data'!J8/1000</f>
        <v>0</v>
      </c>
      <c r="BM8" s="31">
        <f>VLOOKUP($BM$3,'Emission Factors'!$A$2:$R$8,MATCH($BG$2,'Emission Factors'!$A$1:$R$1),FALSE)*'Travel Data'!C8*'Travel Data'!BH8*'Travel Data'!BO8*'Domicile Data'!J8/1000</f>
        <v>0</v>
      </c>
      <c r="BN8" s="31">
        <f t="shared" si="7"/>
        <v>0</v>
      </c>
      <c r="BO8" s="31">
        <f>VLOOKUP($BO$3,'Emission Factors'!$A$2:$R$8,MATCH($BO$2,'Emission Factors'!$A$1:$R$1),FALSE)*'Travel Data'!C8*'Travel Data'!BP8*'Travel Data'!BQ8*'Domicile Data'!K8/1000</f>
        <v>0</v>
      </c>
      <c r="BP8" s="31">
        <f>VLOOKUP($BP$3,'Emission Factors'!$A$2:$R$8,MATCH($BO$2,'Emission Factors'!$A$1:$R$1),FALSE)*'Travel Data'!C8*'Travel Data'!BP8*'Travel Data'!BR8*'Domicile Data'!K8/1000</f>
        <v>0</v>
      </c>
      <c r="BQ8" s="31">
        <f>VLOOKUP($BQ$3,'Emission Factors'!$A$2:$R$8,MATCH($BO$2,'Emission Factors'!$A$1:$R$1),FALSE)*'Travel Data'!C8*'Travel Data'!BP8*'Travel Data'!BS8*'Domicile Data'!K8/1000</f>
        <v>0</v>
      </c>
      <c r="BR8" s="31">
        <f>VLOOKUP($BR$3,'Emission Factors'!$A$2:$R$8,MATCH($BO$2,'Emission Factors'!$A$1:$R$1),FALSE)*'Travel Data'!C8*'Travel Data'!BP8*'Travel Data'!BT8*'Domicile Data'!K8/1000</f>
        <v>0</v>
      </c>
      <c r="BS8" s="31">
        <f>VLOOKUP($BS$3,'Emission Factors'!$A$2:$R$8,MATCH($BO$2,'Emission Factors'!$A$1:$R$1),FALSE)*'Travel Data'!C8*'Travel Data'!BP8*'Travel Data'!BU8*'Domicile Data'!K8/1000</f>
        <v>0</v>
      </c>
      <c r="BT8" s="31">
        <f>VLOOKUP($BT$3,'Emission Factors'!$A$2:$R$8,MATCH($BO$2,'Emission Factors'!$A$1:$R$1),FALSE)*'Travel Data'!C8*'Travel Data'!BP8*'Travel Data'!BV8*'Domicile Data'!K8/1000</f>
        <v>0</v>
      </c>
      <c r="BU8" s="31">
        <f>VLOOKUP($BU$3,'Emission Factors'!$A$2:$R$8,MATCH($BO$2,'Emission Factors'!$A$1:$R$1),FALSE)*'Travel Data'!C8*'Travel Data'!BP8*'Travel Data'!BW8*'Domicile Data'!K8/1000</f>
        <v>0</v>
      </c>
      <c r="BV8" s="31">
        <f t="shared" si="8"/>
        <v>0</v>
      </c>
      <c r="BW8" s="31">
        <f>VLOOKUP($BW$3,'Emission Factors'!$A$2:$R$8,MATCH($BW$2,'Emission Factors'!$A$1:$R$1),FALSE)*'Travel Data'!C8*'Travel Data'!BX8*'Travel Data'!BY8*'Domicile Data'!L8/1000</f>
        <v>0</v>
      </c>
      <c r="BX8" s="31">
        <f>VLOOKUP($BX$3,'Emission Factors'!$A$2:$R$8,MATCH($BW$2,'Emission Factors'!$A$1:$R$1),FALSE)*'Travel Data'!C8*'Travel Data'!BX8*'Travel Data'!BZ8*'Domicile Data'!L8/1000</f>
        <v>0</v>
      </c>
      <c r="BY8" s="31">
        <f>VLOOKUP($BY$3,'Emission Factors'!$A$2:$R$8,MATCH($BW$2,'Emission Factors'!$A$1:$R$1),FALSE)*'Travel Data'!C8*'Travel Data'!BX8*'Travel Data'!CA8*'Domicile Data'!L8/1000</f>
        <v>0</v>
      </c>
      <c r="BZ8" s="31">
        <f>VLOOKUP($BZ$3,'Emission Factors'!$A$2:$R$8,MATCH($BW$2,'Emission Factors'!$A$1:$R$1),FALSE)*'Travel Data'!C8*'Travel Data'!BX8*'Travel Data'!CB8*'Domicile Data'!L8/1000</f>
        <v>0</v>
      </c>
      <c r="CA8" s="31">
        <f>VLOOKUP($CA$3,'Emission Factors'!$A$2:$R$8,MATCH($BW$2,'Emission Factors'!$A$1:$R$1),FALSE)*'Travel Data'!C8*'Travel Data'!BC8*'Travel Data'!CC8*'Domicile Data'!L8/1000</f>
        <v>0</v>
      </c>
      <c r="CB8" s="31">
        <f>VLOOKUP($CB$3,'Emission Factors'!$A$2:$R$8,MATCH($BW$2,'Emission Factors'!$A$1:$R$1),FALSE)*'Travel Data'!C8*'Travel Data'!BX8*'Travel Data'!CD8*'Domicile Data'!L8/1000</f>
        <v>0</v>
      </c>
      <c r="CC8" s="31">
        <f>VLOOKUP($CC$3,'Emission Factors'!$A$2:$R$8,MATCH($BW$2,'Emission Factors'!$A$1:$R$1),FALSE)*'Travel Data'!C8*'Travel Data'!BX8*'Travel Data'!CE8*'Domicile Data'!L8/1000</f>
        <v>0</v>
      </c>
      <c r="CD8" s="31">
        <f t="shared" si="9"/>
        <v>0</v>
      </c>
      <c r="CE8" s="31">
        <f>VLOOKUP($CE$3,'Emission Factors'!$A$2:$R$8,MATCH($CE$2,'Emission Factors'!$A$1:$R$1),FALSE)*'Travel Data'!C8*'Travel Data'!CF8*'Travel Data'!CG8*'Domicile Data'!M8/1000</f>
        <v>0</v>
      </c>
      <c r="CF8" s="31">
        <f>VLOOKUP($CF$3,'Emission Factors'!$A$2:$R$8,MATCH($CE$2,'Emission Factors'!$A$1:$R$1),FALSE)*'Travel Data'!C8*'Travel Data'!CF8*'Travel Data'!CH8*'Domicile Data'!M8/1000</f>
        <v>0</v>
      </c>
      <c r="CG8" s="31">
        <f>VLOOKUP($CG$3,'Emission Factors'!$A$2:$R$8,MATCH($CE$2,'Emission Factors'!$A$1:$R$1),FALSE)*'Travel Data'!C8*'Travel Data'!CF8*'Travel Data'!CI8*'Domicile Data'!M8/1000</f>
        <v>0</v>
      </c>
      <c r="CH8" s="31">
        <f>VLOOKUP($CH$3,'Emission Factors'!$A$2:$R$8,MATCH($CE$2,'Emission Factors'!$A$1:$R$1),FALSE)*'Travel Data'!C8*'Travel Data'!CF8*'Travel Data'!CJ8*'Domicile Data'!M8/1000</f>
        <v>0</v>
      </c>
      <c r="CI8" s="31">
        <f>VLOOKUP($CI$3,'Emission Factors'!$A$2:$R$8,MATCH($CE$2,'Emission Factors'!$A$1:$R$1),FALSE)*'Travel Data'!C8*'Travel Data'!CF8*'Travel Data'!CK8*'Domicile Data'!M8/1000</f>
        <v>0</v>
      </c>
      <c r="CJ8" s="31">
        <f>VLOOKUP($CJ$3,'Emission Factors'!$A$2:$R$8,MATCH($CE$2,'Emission Factors'!$A$1:$R$1),FALSE)*'Travel Data'!C8*'Travel Data'!CF8*'Travel Data'!CL8*'Domicile Data'!M8/1000</f>
        <v>0</v>
      </c>
      <c r="CK8" s="31">
        <f>VLOOKUP($CK$3,'Emission Factors'!$A$2:$R$8,MATCH($CE$2,'Emission Factors'!$A$1:$R$1),FALSE)*'Travel Data'!C8*'Travel Data'!CF8*'Travel Data'!CM8*'Domicile Data'!M8/1000</f>
        <v>0</v>
      </c>
      <c r="CL8" s="31">
        <f t="shared" si="10"/>
        <v>0</v>
      </c>
      <c r="CM8" s="31">
        <f>VLOOKUP($CM$3,'Emission Factors'!$A$2:$R$8,MATCH($CM$2,'Emission Factors'!$A$1:$R$1),FALSE)*'Travel Data'!C8*'Travel Data'!CN8*'Travel Data'!CO8*'Domicile Data'!N8/1000</f>
        <v>0</v>
      </c>
      <c r="CN8" s="31">
        <f>VLOOKUP($CN$3,'Emission Factors'!$A$2:$R$8,MATCH($CM$2,'Emission Factors'!$A$1:$R$1),FALSE)*'Travel Data'!C8*'Travel Data'!CN8*'Travel Data'!CP8*'Domicile Data'!N8/1000</f>
        <v>0</v>
      </c>
      <c r="CO8" s="31">
        <f>VLOOKUP($CO$3,'Emission Factors'!$A$2:$R$8,MATCH($CM$2,'Emission Factors'!$A$1:$R$1),FALSE)*'Travel Data'!C8*'Travel Data'!CN8*'Travel Data'!CQ8*'Domicile Data'!N8/1000</f>
        <v>0</v>
      </c>
      <c r="CP8" s="31">
        <f>VLOOKUP($CP$3,'Emission Factors'!$A$2:$R$8,MATCH($CM$2,'Emission Factors'!$A$1:$R$1),FALSE)*'Travel Data'!C8*'Travel Data'!CN8*'Travel Data'!CR8*'Domicile Data'!N8/1000</f>
        <v>0</v>
      </c>
      <c r="CQ8" s="31">
        <f>VLOOKUP($CQ$3,'Emission Factors'!$A$2:$R$8,MATCH($CM$2,'Emission Factors'!$A$1:$R$1),FALSE)*'Travel Data'!C8*'Travel Data'!CN8*'Travel Data'!CS8*'Domicile Data'!N8/1000</f>
        <v>0</v>
      </c>
      <c r="CR8" s="31">
        <f>VLOOKUP($CR$3,'Emission Factors'!$A$2:$R$8,MATCH($CM$2,'Emission Factors'!$A$1:$R$1),FALSE)*'Travel Data'!C8*'Travel Data'!CN8*'Travel Data'!CT8*'Domicile Data'!N8/1000</f>
        <v>0</v>
      </c>
      <c r="CS8" s="31">
        <f>VLOOKUP($CS$3,'Emission Factors'!$A$2:$R$8,MATCH($CM$2,'Emission Factors'!$A$1:$R$1),FALSE)*'Travel Data'!C8*'Travel Data'!CN8*'Travel Data'!CU8*'Domicile Data'!N8/1000</f>
        <v>0</v>
      </c>
      <c r="CT8" s="31">
        <f t="shared" si="11"/>
        <v>0</v>
      </c>
      <c r="CU8" s="31">
        <f>VLOOKUP($CU$3,'Emission Factors'!$A$2:$R$8,MATCH($CU$2,'Emission Factors'!$A$1:$R$1),FALSE)*'Travel Data'!C8*'Travel Data'!CV8*'Travel Data'!CW8*'Domicile Data'!O8/1000</f>
        <v>0</v>
      </c>
      <c r="CV8" s="31">
        <f>VLOOKUP($CV$3,'Emission Factors'!$A$2:$R$8,MATCH($CU$2,'Emission Factors'!$A$1:$R$1),FALSE)*'Travel Data'!C8*'Travel Data'!CV8*'Travel Data'!CX8*'Domicile Data'!O8/1000</f>
        <v>0</v>
      </c>
      <c r="CW8" s="31">
        <f>VLOOKUP($CW$3,'Emission Factors'!$A$2:$R$8,MATCH($CU$2,'Emission Factors'!$A$1:$R$1),FALSE)*'Travel Data'!C8*'Travel Data'!CV8*'Travel Data'!CY8*'Domicile Data'!O8/1000</f>
        <v>0</v>
      </c>
      <c r="CX8" s="31">
        <f>VLOOKUP($CX$3,'Emission Factors'!$A$2:$R$8,MATCH($CU$2,'Emission Factors'!$A$1:$R$1),FALSE)*'Travel Data'!C8*'Travel Data'!CV8*'Travel Data'!CZ8*'Domicile Data'!O8/1000</f>
        <v>0</v>
      </c>
      <c r="CY8" s="31">
        <f>VLOOKUP($CY$3,'Emission Factors'!$A$2:$R$8,MATCH($CU$2,'Emission Factors'!$A$1:$R$1),FALSE)*'Travel Data'!C8*'Travel Data'!CV8*'Travel Data'!DA8*'Domicile Data'!O8/1000</f>
        <v>0</v>
      </c>
      <c r="CZ8" s="31">
        <f>VLOOKUP($CZ$3,'Emission Factors'!$A$2:$R$8,MATCH($CU$2,'Emission Factors'!$A$1:$R$1),FALSE)*'Travel Data'!C8*'Travel Data'!CV8*'Travel Data'!DB8*'Domicile Data'!O8/1000</f>
        <v>0</v>
      </c>
      <c r="DA8" s="31">
        <f>VLOOKUP($DA$3,'Emission Factors'!$A$2:$R$8,MATCH($CU$2,'Emission Factors'!$A$1:$R$1),FALSE)*'Travel Data'!C8*'Travel Data'!CV8*'Travel Data'!DC8*'Domicile Data'!O8/1000</f>
        <v>0</v>
      </c>
      <c r="DB8" s="31">
        <f t="shared" si="12"/>
        <v>0</v>
      </c>
      <c r="DC8" s="31">
        <f>VLOOKUP($DC$3,'Emission Factors'!$A$2:$R$8,MATCH($DC$2,'Emission Factors'!$A$1:$R$1),FALSE)*'Travel Data'!C8*'Travel Data'!DD8*'Travel Data'!DE8*'Domicile Data'!P8/1000</f>
        <v>0</v>
      </c>
      <c r="DD8" s="31">
        <f>VLOOKUP($DD$3,'Emission Factors'!$A$2:$R$8,MATCH($DC$2,'Emission Factors'!$A$1:$R$1),FALSE)*'Travel Data'!C8*'Travel Data'!DD8*'Travel Data'!DF8*'Domicile Data'!P8/1000</f>
        <v>0</v>
      </c>
      <c r="DE8" s="31">
        <f>VLOOKUP($DE$3,'Emission Factors'!$A$2:$R$8,MATCH($DC$2,'Emission Factors'!$A$1:$R$1),FALSE)*'Travel Data'!C8*'Travel Data'!DD8*'Travel Data'!DG8*'Domicile Data'!P8/1000</f>
        <v>0</v>
      </c>
      <c r="DF8" s="31">
        <f>VLOOKUP($DF$3,'Emission Factors'!$A$2:$R$8,MATCH($DC$2,'Emission Factors'!$A$1:$R$1),FALSE)*'Travel Data'!C8*'Travel Data'!DD8*'Travel Data'!DH8*'Domicile Data'!P8/1000</f>
        <v>0</v>
      </c>
      <c r="DG8" s="31">
        <f>VLOOKUP($DG$3,'Emission Factors'!$A$2:$R$8,MATCH($DC$2,'Emission Factors'!$A$1:$R$1),FALSE)*'Travel Data'!C8*'Travel Data'!DD8*'Travel Data'!DI8*'Domicile Data'!P8/1000</f>
        <v>0</v>
      </c>
      <c r="DH8" s="31">
        <f>VLOOKUP($DH$3,'Emission Factors'!$A$2:$R$8,MATCH($DC$2,'Emission Factors'!$A$1:$R$1),FALSE)*'Travel Data'!C8*'Travel Data'!DD8*'Travel Data'!DJ8*'Domicile Data'!P8/1000</f>
        <v>0</v>
      </c>
      <c r="DI8" s="31">
        <f>VLOOKUP($DI$3,'Emission Factors'!$A$2:$R$8,MATCH($DC$2,'Emission Factors'!$A$1:$R$1),FALSE)*'Travel Data'!C8*'Travel Data'!DD8*'Travel Data'!DK8*'Domicile Data'!P8/1000</f>
        <v>0</v>
      </c>
      <c r="DJ8" s="31">
        <f t="shared" si="13"/>
        <v>0</v>
      </c>
      <c r="DK8" s="31">
        <f>VLOOKUP($DK$3,'Emission Factors'!$A$2:$R$8,MATCH($DK$2,'Emission Factors'!$A$1:$R$1),FALSE)*'Travel Data'!C8*'Travel Data'!DL8*'Travel Data'!DM8*'Domicile Data'!Q8/1000</f>
        <v>0</v>
      </c>
      <c r="DL8" s="31">
        <f>VLOOKUP($DL$3,'Emission Factors'!$A$2:$R$8,MATCH($DK$2,'Emission Factors'!$A$1:$R$1),FALSE)*'Travel Data'!C8*'Travel Data'!DL8*'Travel Data'!DN8*'Domicile Data'!Q8/1000</f>
        <v>0</v>
      </c>
      <c r="DM8" s="31">
        <f>VLOOKUP($DM$3,'Emission Factors'!$A$2:$R$8,MATCH($DK$2,'Emission Factors'!$A$1:$R$1),FALSE)*'Travel Data'!C8*'Travel Data'!DL8*'Travel Data'!DO8*'Domicile Data'!Q8/1000</f>
        <v>0</v>
      </c>
      <c r="DN8" s="31">
        <f>VLOOKUP($DN$3,'Emission Factors'!$A$2:$R$8,MATCH($DK$2,'Emission Factors'!$A$1:$R$1),FALSE)*'Travel Data'!C8*'Travel Data'!DL8*'Travel Data'!DP8*'Domicile Data'!Q8/1000</f>
        <v>0</v>
      </c>
      <c r="DO8" s="31">
        <f>VLOOKUP($DO$3,'Emission Factors'!$A$2:$R$8,MATCH($DK$2,'Emission Factors'!$A$1:$R$1),FALSE)*'Travel Data'!C8*'Travel Data'!DL8*'Travel Data'!DQ8*'Domicile Data'!Q8/1000</f>
        <v>0</v>
      </c>
      <c r="DP8" s="31">
        <f>VLOOKUP($DP$3,'Emission Factors'!$A$2:$R$8,MATCH($DK$2,'Emission Factors'!$A$1:$R$1),FALSE)*'Travel Data'!C8*'Travel Data'!DL8*'Travel Data'!DR8*'Domicile Data'!Q8/1000</f>
        <v>0</v>
      </c>
      <c r="DQ8" s="31">
        <f>VLOOKUP($DQ$3,'Emission Factors'!$A$2:$R$8,MATCH($DK$2,'Emission Factors'!$A$1:$R$1),FALSE)*'Travel Data'!C8*'Travel Data'!DL8*'Travel Data'!DS8*'Domicile Data'!Q8/1000</f>
        <v>0</v>
      </c>
      <c r="DR8" s="31">
        <f t="shared" si="14"/>
        <v>0</v>
      </c>
    </row>
    <row r="9" spans="1:122" ht="15.75" x14ac:dyDescent="0.25">
      <c r="A9" s="7" t="s">
        <v>177</v>
      </c>
      <c r="B9" s="85" t="s">
        <v>42</v>
      </c>
      <c r="C9" s="31">
        <f>VLOOKUP($C$3,'Emission Factors'!$A$2:$R$8,MATCH($C$2,'Emission Factors'!$A$1:$R$1),FALSE)*'Travel Data'!C9*'Travel Data'!D9*'Travel Data'!E9*'Domicile Data'!C9/1000</f>
        <v>0</v>
      </c>
      <c r="D9" s="31">
        <f>VLOOKUP($D$3,'Emission Factors'!$A$2:$R$8,MATCH($C$2,'Emission Factors'!$A$1:$R$1),FALSE)*'Travel Data'!C9*'Travel Data'!D9*'Travel Data'!F9*'Domicile Data'!C9/1000</f>
        <v>0</v>
      </c>
      <c r="E9" s="31">
        <f>VLOOKUP($E$3,'Emission Factors'!$A$2:$R$8,MATCH($C$2,'Emission Factors'!$A$1:$R$1),FALSE)*'Travel Data'!C9*'Travel Data'!D9*'Travel Data'!G9*'Domicile Data'!C9/1000</f>
        <v>0</v>
      </c>
      <c r="F9" s="31">
        <f>VLOOKUP($F$3,'Emission Factors'!$A$2:$R$8,MATCH($C$2,'Emission Factors'!$A$1:$R$1),FALSE)*'Travel Data'!C9*'Travel Data'!D9*'Travel Data'!H9*'Domicile Data'!C9/1000</f>
        <v>0</v>
      </c>
      <c r="G9" s="31">
        <f>VLOOKUP($G$3,'Emission Factors'!$A$2:$R$8,MATCH($C$2,'Emission Factors'!$A$1:$R$1),FALSE)*'Travel Data'!C9*'Travel Data'!D9*'Travel Data'!I9*'Domicile Data'!C9/1000</f>
        <v>0</v>
      </c>
      <c r="H9" s="31">
        <f>VLOOKUP($H$3,'Emission Factors'!$A$2:$R$8,MATCH($C$2,'Emission Factors'!$A$1:$R$1),FALSE)*'Travel Data'!C9*'Travel Data'!D9*'Travel Data'!J9*'Domicile Data'!C9/1000</f>
        <v>0</v>
      </c>
      <c r="I9" s="31">
        <f>VLOOKUP($I$3,'Emission Factors'!$A$2:$R$8,MATCH($C$2,'Emission Factors'!$A$1:$R$1),FALSE)*'Travel Data'!C9*'Travel Data'!D9*'Travel Data'!K9*'Domicile Data'!C9/1000</f>
        <v>0</v>
      </c>
      <c r="J9" s="31">
        <f t="shared" si="0"/>
        <v>0</v>
      </c>
      <c r="K9" s="31">
        <f>VLOOKUP($K$3,'Emission Factors'!$A$2:$R$8,MATCH($K$2,'Emission Factors'!$A$1:$R$1),FALSE)*'Travel Data'!C9*'Travel Data'!L9*'Travel Data'!M9*'Domicile Data'!D9/1000</f>
        <v>0</v>
      </c>
      <c r="L9" s="31">
        <f>VLOOKUP($L$3,'Emission Factors'!$A$2:$R$8,MATCH($K$2,'Emission Factors'!$A$1:$R$1),FALSE)*'Travel Data'!C9*'Travel Data'!L9*'Travel Data'!N9*'Domicile Data'!D9/1000</f>
        <v>0</v>
      </c>
      <c r="M9" s="31">
        <f>VLOOKUP($M$3,'Emission Factors'!$A$2:$R$8,MATCH($K$2,'Emission Factors'!$A$1:$R$1),FALSE)*'Travel Data'!C9*'Travel Data'!L9*'Travel Data'!O9*'Domicile Data'!D9/1000</f>
        <v>0</v>
      </c>
      <c r="N9" s="31">
        <f>VLOOKUP($N$3,'Emission Factors'!$A$2:$R$8,MATCH($K$2,'Emission Factors'!$A$1:$R$1),FALSE)*'Travel Data'!C9*'Travel Data'!L9*'Travel Data'!P9*'Domicile Data'!D9/1000</f>
        <v>0</v>
      </c>
      <c r="O9" s="31">
        <f>VLOOKUP($O$3,'Emission Factors'!$A$2:$R$8,MATCH($K$2,'Emission Factors'!$A$1:$R$1),FALSE)*'Travel Data'!C9*'Travel Data'!I9*'Travel Data'!Q9*'Domicile Data'!D9/1000</f>
        <v>0</v>
      </c>
      <c r="P9" s="31">
        <f>VLOOKUP($P$3,'Emission Factors'!$A$2:$R$8,MATCH($K$2,'Emission Factors'!$A$1:$R$1),FALSE)*'Travel Data'!C9*'Travel Data'!L9*'Travel Data'!R9*'Domicile Data'!D9/1000</f>
        <v>0</v>
      </c>
      <c r="Q9" s="31">
        <f>VLOOKUP($Q$3,'Emission Factors'!$A$2:$R$8,MATCH($K$2,'Emission Factors'!$A$1:$R$1),FALSE)*'Travel Data'!C9*'Travel Data'!L9*'Travel Data'!S9*'Domicile Data'!D9/1000</f>
        <v>0</v>
      </c>
      <c r="R9" s="31">
        <f t="shared" si="1"/>
        <v>0</v>
      </c>
      <c r="S9" s="31">
        <f>VLOOKUP($S$3,'Emission Factors'!$A$2:$R$8,MATCH($S$2,'Emission Factors'!$A$1:$R$1),FALSE)*'Travel Data'!C9*'Travel Data'!T9*'Travel Data'!U9*'Domicile Data'!E9/1000</f>
        <v>0</v>
      </c>
      <c r="T9" s="31">
        <f>VLOOKUP($T$3,'Emission Factors'!$A$2:$R$8,MATCH($S$2,'Emission Factors'!$A$1:$R$1),FALSE)*'Travel Data'!C9*'Travel Data'!T9*'Travel Data'!V9*'Domicile Data'!E9/1000</f>
        <v>0</v>
      </c>
      <c r="U9" s="31">
        <f>VLOOKUP($U$3,'Emission Factors'!$A$2:$R$8,MATCH($S$2,'Emission Factors'!$A$1:$R$1),FALSE)*'Travel Data'!C9*'Travel Data'!T9*'Travel Data'!W9*'Domicile Data'!E9/1000</f>
        <v>0</v>
      </c>
      <c r="V9" s="31">
        <f>VLOOKUP($V$3,'Emission Factors'!$A$2:$R$8,MATCH($S$2,'Emission Factors'!$A$1:$R$1),FALSE)*'Travel Data'!C9*'Travel Data'!T9*'Travel Data'!X9*'Domicile Data'!E9/1000</f>
        <v>0</v>
      </c>
      <c r="W9" s="31">
        <f>VLOOKUP($W$3,'Emission Factors'!$A$2:$R$8,MATCH($S$2,'Emission Factors'!$A$1:$R$1),FALSE)*'Travel Data'!C9*'Travel Data'!T9*'Travel Data'!Y9*'Domicile Data'!E9/1000</f>
        <v>0</v>
      </c>
      <c r="X9" s="31">
        <f>VLOOKUP($X$3,'Emission Factors'!$A$2:$R$8,MATCH($S$2,'Emission Factors'!$A$1:$R$1),FALSE)*'Travel Data'!C9*'Travel Data'!T9*'Travel Data'!Z9*'Domicile Data'!E9/1000</f>
        <v>0</v>
      </c>
      <c r="Y9" s="31">
        <f>VLOOKUP($Y$3,'Emission Factors'!$A$2:$R$8,MATCH($S$2,'Emission Factors'!$A$1:$R$1),FALSE)*'Travel Data'!C9*'Travel Data'!T9*'Travel Data'!AA9*'Domicile Data'!E9/1000</f>
        <v>0</v>
      </c>
      <c r="Z9" s="31">
        <f t="shared" si="2"/>
        <v>0</v>
      </c>
      <c r="AA9" s="31">
        <f>VLOOKUP($AA$3,'Emission Factors'!$A$2:$R$8,MATCH($AA$2,'Emission Factors'!$A$1:$R$1),FALSE)*'Travel Data'!C9*'Travel Data'!AB9*'Travel Data'!AC9*'Domicile Data'!F9/1000</f>
        <v>0</v>
      </c>
      <c r="AB9" s="31">
        <f>VLOOKUP($AB$3,'Emission Factors'!$A$2:$R$8,MATCH($AA$2,'Emission Factors'!$A$1:$R$1),FALSE)*'Travel Data'!C9*'Travel Data'!AB9*'Travel Data'!AD9*'Domicile Data'!F9/1000</f>
        <v>0</v>
      </c>
      <c r="AC9" s="31">
        <f>VLOOKUP($AC$3,'Emission Factors'!$A$2:$R$8,MATCH($AA$2,'Emission Factors'!$A$1:$R$1),FALSE)*'Travel Data'!C9*'Travel Data'!AB9*'Travel Data'!AE9*'Domicile Data'!F9/1000</f>
        <v>0</v>
      </c>
      <c r="AD9" s="31">
        <f>VLOOKUP($AD$3,'Emission Factors'!$A$2:$R$8,MATCH($AA$2,'Emission Factors'!$A$1:$R$1),FALSE)*'Travel Data'!C9*'Travel Data'!AB9*'Travel Data'!AF9*'Domicile Data'!F9/1000</f>
        <v>0</v>
      </c>
      <c r="AE9" s="31">
        <f>VLOOKUP($AE$3,'Emission Factors'!$A$2:$R$8,MATCH($AA$2,'Emission Factors'!$A$1:$R$1),FALSE)*'Travel Data'!C9*'Travel Data'!AB9*'Travel Data'!AG9*'Domicile Data'!F9/1000</f>
        <v>0</v>
      </c>
      <c r="AF9" s="31">
        <f>VLOOKUP($AF$3,'Emission Factors'!$A$2:$R$8,MATCH($AA$2,'Emission Factors'!$A$1:$R$1),FALSE)*'Travel Data'!C9*'Travel Data'!AB9*'Travel Data'!AH9*'Domicile Data'!F9/1000</f>
        <v>0</v>
      </c>
      <c r="AG9" s="31">
        <f>VLOOKUP($AG$3,'Emission Factors'!$A$2:$R$8,MATCH($AA$2,'Emission Factors'!$A$1:$R$1),FALSE)*'Travel Data'!C9*'Travel Data'!AB9*'Travel Data'!AI9*'Domicile Data'!F9/1000</f>
        <v>0</v>
      </c>
      <c r="AH9" s="31">
        <f t="shared" si="3"/>
        <v>0</v>
      </c>
      <c r="AI9" s="31">
        <f>VLOOKUP($AI$3,'Emission Factors'!$A$2:$R$8,MATCH($AI$2,'Emission Factors'!$A$1:$R$1),FALSE)*'Travel Data'!C9*'Travel Data'!D9*'Travel Data'!E9*'Domicile Data'!G9/1000</f>
        <v>0</v>
      </c>
      <c r="AJ9" s="31">
        <f>VLOOKUP($AJ$3,'Emission Factors'!$A$2:$R$8,MATCH($AI$2,'Emission Factors'!$A$1:$R$1),FALSE)*'Travel Data'!C9*'Travel Data'!D9*'Travel Data'!F9*'Domicile Data'!G9/1000</f>
        <v>0</v>
      </c>
      <c r="AK9" s="31">
        <f>VLOOKUP($AK$3,'Emission Factors'!$A$2:$R$8,MATCH($AI$2,'Emission Factors'!$A$1:$R$1),FALSE)*'Travel Data'!C9*'Travel Data'!AJ9*'Travel Data'!G9*'Domicile Data'!G9/1000</f>
        <v>0</v>
      </c>
      <c r="AL9" s="31">
        <f>VLOOKUP($AL$3,'Emission Factors'!$A$2:$R$8,MATCH($AI$2,'Emission Factors'!$A$1:$R$1),FALSE)*'Travel Data'!C9*'Travel Data'!AJ9*'Travel Data'!H9*'Domicile Data'!G9/1000</f>
        <v>0</v>
      </c>
      <c r="AM9" s="31">
        <f>VLOOKUP($AM$3,'Emission Factors'!$A$2:$R$8,MATCH($AI$2,'Emission Factors'!$A$1:$R$1),FALSE)*'Travel Data'!C9*'Travel Data'!AJ9*'Travel Data'!I9*'Domicile Data'!G9/1000</f>
        <v>0</v>
      </c>
      <c r="AN9" s="31">
        <f>VLOOKUP($AN$3,'Emission Factors'!$A$2:$R$8,MATCH($AI$2,'Emission Factors'!$A$1:$R$1),FALSE)*'Travel Data'!C9*'Travel Data'!D9*'Travel Data'!J9*'Domicile Data'!G9/1000</f>
        <v>0</v>
      </c>
      <c r="AO9" s="31">
        <f>VLOOKUP($AO$3,'Emission Factors'!$A$2:$R$8,MATCH($AI$2,'Emission Factors'!$A$1:$R$1),FALSE)*'Travel Data'!C9*'Travel Data'!D9*'Travel Data'!K9*'Domicile Data'!G9/1000</f>
        <v>0</v>
      </c>
      <c r="AP9" s="31">
        <f t="shared" si="4"/>
        <v>0</v>
      </c>
      <c r="AQ9" s="31">
        <f>VLOOKUP($AQ$3,'Emission Factors'!$A$2:$R$8,MATCH($AQ$2,'Emission Factors'!$A$1:$R$1),FALSE)*'Travel Data'!C9*'Travel Data'!AR9*'Travel Data'!AS9*'Domicile Data'!H9/1000</f>
        <v>0</v>
      </c>
      <c r="AR9" s="31">
        <f>VLOOKUP($AR$3,'Emission Factors'!$A$2:$R$8,MATCH($AQ$2,'Emission Factors'!$A$1:$R$1),FALSE)*'Travel Data'!C9*'Travel Data'!AR9*'Travel Data'!AT9*'Domicile Data'!H9/1000</f>
        <v>0</v>
      </c>
      <c r="AS9" s="31">
        <f>VLOOKUP($AS$3,'Emission Factors'!$A$2:$R$8,MATCH($AQ$2,'Emission Factors'!$A$1:$R$1),FALSE)*'Travel Data'!C9*'Travel Data'!AR9*'Travel Data'!AU9*'Domicile Data'!H9/1000</f>
        <v>0</v>
      </c>
      <c r="AT9" s="31">
        <f>VLOOKUP($AT$3,'Emission Factors'!$A$2:$R$8,MATCH($AQ$2,'Emission Factors'!$A$1:$R$1),FALSE)*'Travel Data'!C9*'Travel Data'!AR9*'Travel Data'!AV9*'Domicile Data'!H9/1000</f>
        <v>0</v>
      </c>
      <c r="AU9" s="31">
        <f>VLOOKUP($AU$3,'Emission Factors'!$A$2:$R$8,MATCH($AQ$2,'Emission Factors'!$A$1:$R$1),FALSE)*'Travel Data'!C9*'Travel Data'!AR9*'Travel Data'!AW9*'Domicile Data'!H9/1000</f>
        <v>0</v>
      </c>
      <c r="AV9" s="31">
        <f>VLOOKUP($AV$3,'Emission Factors'!$A$2:$R$8,MATCH($AQ$2,'Emission Factors'!$A$1:$R$1),FALSE)*'Travel Data'!C9*'Travel Data'!AR9*'Travel Data'!AX9*'Domicile Data'!H9/1000</f>
        <v>0</v>
      </c>
      <c r="AW9" s="31">
        <f>VLOOKUP($AW$3,'Emission Factors'!$A$2:$R$8,MATCH($AQ$2,'Emission Factors'!$A$1:$R$1),FALSE)*'Travel Data'!C9*'Travel Data'!AR9*'Travel Data'!AY9*'Domicile Data'!H9/1000</f>
        <v>0</v>
      </c>
      <c r="AX9" s="31">
        <f t="shared" si="5"/>
        <v>0</v>
      </c>
      <c r="AY9" s="31">
        <f>VLOOKUP($AY$3,'Emission Factors'!$A$2:$R$8,MATCH($AY$2,'Emission Factors'!$A$1:$R$1),FALSE)*'Travel Data'!C9*'Travel Data'!AZ9*'Travel Data'!BA9*'Domicile Data'!I9/1000</f>
        <v>0</v>
      </c>
      <c r="AZ9" s="31">
        <f>VLOOKUP($AZ$3,'Emission Factors'!$A$2:$R$8,MATCH($AY$2,'Emission Factors'!$A$1:$R$1),FALSE)*'Travel Data'!C9*'Travel Data'!AZ9*'Travel Data'!BB9*'Domicile Data'!I9/1000</f>
        <v>0</v>
      </c>
      <c r="BA9" s="31">
        <f>VLOOKUP($BA$3,'Emission Factors'!$A$2:$R$8,MATCH($AY$2,'Emission Factors'!$A$1:$R$1),FALSE)*'Travel Data'!C9*'Travel Data'!AZ9*'Travel Data'!BC9*'Domicile Data'!I9/1000</f>
        <v>0</v>
      </c>
      <c r="BB9" s="31">
        <f>VLOOKUP($BB$3,'Emission Factors'!$A$2:$R$8,MATCH($AY$2,'Emission Factors'!$A$1:$R$1),FALSE)*'Travel Data'!C9*'Travel Data'!AZ9*'Travel Data'!BD9*'Domicile Data'!I9/1000</f>
        <v>0</v>
      </c>
      <c r="BC9" s="31">
        <f>VLOOKUP($BC$3,'Emission Factors'!$A$2:$R$8,MATCH($AY$2,'Emission Factors'!$A$1:$R$1),FALSE)*'Travel Data'!C9*'Travel Data'!AZ9*'Travel Data'!BE9*'Domicile Data'!I9/1000</f>
        <v>0</v>
      </c>
      <c r="BD9" s="31">
        <f>VLOOKUP($BD$3,'Emission Factors'!$A$2:$R$8,MATCH($AY$2,'Emission Factors'!$A$1:$R$1),FALSE)*'Travel Data'!C9*'Travel Data'!AZ9*'Travel Data'!BF9*'Domicile Data'!I9/1000</f>
        <v>0</v>
      </c>
      <c r="BE9" s="31">
        <f>VLOOKUP($BE$3,'Emission Factors'!$A$2:$R$8,MATCH($AY$2,'Emission Factors'!$A$1:$R$1),FALSE)*'Travel Data'!C9*'Travel Data'!AZ9*'Travel Data'!BG9*'Domicile Data'!I9/1000</f>
        <v>0</v>
      </c>
      <c r="BF9" s="31">
        <f t="shared" si="6"/>
        <v>0</v>
      </c>
      <c r="BG9" s="31">
        <f>VLOOKUP($BG$3,'Emission Factors'!$A$2:$R$8,MATCH($BG$2,'Emission Factors'!$A$1:$R$1),FALSE)*'Travel Data'!C9*'Travel Data'!BH9*'Travel Data'!BI9*'Domicile Data'!J9/1000</f>
        <v>0</v>
      </c>
      <c r="BH9" s="31">
        <f>VLOOKUP($BH$3,'Emission Factors'!$A$2:$R$8,MATCH($BG$2,'Emission Factors'!$A$1:$R$1),FALSE)*'Travel Data'!C9*'Travel Data'!BH9*'Travel Data'!BJ9*'Domicile Data'!J9/1000</f>
        <v>0</v>
      </c>
      <c r="BI9" s="31">
        <f>VLOOKUP($BH$3,'Emission Factors'!$A$2:$R$8,MATCH($BG$2,'Emission Factors'!$A$1:$R$1),FALSE)*'Travel Data'!C9*'Travel Data'!BH9*'Travel Data'!BK9*'Domicile Data'!J9/1000</f>
        <v>0</v>
      </c>
      <c r="BJ9" s="31">
        <f>VLOOKUP($BH$3,'Emission Factors'!$A$2:$R$8,MATCH($BG$2,'Emission Factors'!$A$1:$R$1),FALSE)*'Travel Data'!C9*'Travel Data'!BH9*'Travel Data'!BL9*'Domicile Data'!J9/1000</f>
        <v>0</v>
      </c>
      <c r="BK9" s="31">
        <f>VLOOKUP($BH$3,'Emission Factors'!$A$2:$R$8,MATCH($BG$2,'Emission Factors'!$A$1:$R$1),FALSE)*'Travel Data'!C9*'Travel Data'!BH9*'Travel Data'!BM9*'Domicile Data'!J9/1000</f>
        <v>0</v>
      </c>
      <c r="BL9" s="31">
        <f>VLOOKUP($BL$3,'Emission Factors'!$A$2:$R$8,MATCH($BG$2,'Emission Factors'!$A$1:$R$1),FALSE)*'Travel Data'!C9*'Travel Data'!BH9*'Travel Data'!BN9*'Domicile Data'!J9/1000</f>
        <v>0</v>
      </c>
      <c r="BM9" s="31">
        <f>VLOOKUP($BM$3,'Emission Factors'!$A$2:$R$8,MATCH($BG$2,'Emission Factors'!$A$1:$R$1),FALSE)*'Travel Data'!C9*'Travel Data'!BH9*'Travel Data'!BO9*'Domicile Data'!J9/1000</f>
        <v>0</v>
      </c>
      <c r="BN9" s="31">
        <f t="shared" si="7"/>
        <v>0</v>
      </c>
      <c r="BO9" s="31">
        <f>VLOOKUP($BO$3,'Emission Factors'!$A$2:$R$8,MATCH($BO$2,'Emission Factors'!$A$1:$R$1),FALSE)*'Travel Data'!C9*'Travel Data'!BP9*'Travel Data'!BQ9*'Domicile Data'!K9/1000</f>
        <v>0</v>
      </c>
      <c r="BP9" s="31">
        <f>VLOOKUP($BP$3,'Emission Factors'!$A$2:$R$8,MATCH($BO$2,'Emission Factors'!$A$1:$R$1),FALSE)*'Travel Data'!C9*'Travel Data'!BP9*'Travel Data'!BR9*'Domicile Data'!K9/1000</f>
        <v>0</v>
      </c>
      <c r="BQ9" s="31">
        <f>VLOOKUP($BQ$3,'Emission Factors'!$A$2:$R$8,MATCH($BO$2,'Emission Factors'!$A$1:$R$1),FALSE)*'Travel Data'!C9*'Travel Data'!BP9*'Travel Data'!BS9*'Domicile Data'!K9/1000</f>
        <v>0</v>
      </c>
      <c r="BR9" s="31">
        <f>VLOOKUP($BR$3,'Emission Factors'!$A$2:$R$8,MATCH($BO$2,'Emission Factors'!$A$1:$R$1),FALSE)*'Travel Data'!C9*'Travel Data'!BP9*'Travel Data'!BT9*'Domicile Data'!K9/1000</f>
        <v>0</v>
      </c>
      <c r="BS9" s="31">
        <f>VLOOKUP($BS$3,'Emission Factors'!$A$2:$R$8,MATCH($BO$2,'Emission Factors'!$A$1:$R$1),FALSE)*'Travel Data'!C9*'Travel Data'!BP9*'Travel Data'!BU9*'Domicile Data'!K9/1000</f>
        <v>0</v>
      </c>
      <c r="BT9" s="31">
        <f>VLOOKUP($BT$3,'Emission Factors'!$A$2:$R$8,MATCH($BO$2,'Emission Factors'!$A$1:$R$1),FALSE)*'Travel Data'!C9*'Travel Data'!BP9*'Travel Data'!BV9*'Domicile Data'!K9/1000</f>
        <v>0</v>
      </c>
      <c r="BU9" s="31">
        <f>VLOOKUP($BU$3,'Emission Factors'!$A$2:$R$8,MATCH($BO$2,'Emission Factors'!$A$1:$R$1),FALSE)*'Travel Data'!C9*'Travel Data'!BP9*'Travel Data'!BW9*'Domicile Data'!K9/1000</f>
        <v>0</v>
      </c>
      <c r="BV9" s="31">
        <f t="shared" si="8"/>
        <v>0</v>
      </c>
      <c r="BW9" s="31">
        <f>VLOOKUP($BW$3,'Emission Factors'!$A$2:$R$8,MATCH($BW$2,'Emission Factors'!$A$1:$R$1),FALSE)*'Travel Data'!C9*'Travel Data'!BX9*'Travel Data'!BY9*'Domicile Data'!L9/1000</f>
        <v>0</v>
      </c>
      <c r="BX9" s="31">
        <f>VLOOKUP($BX$3,'Emission Factors'!$A$2:$R$8,MATCH($BW$2,'Emission Factors'!$A$1:$R$1),FALSE)*'Travel Data'!C9*'Travel Data'!BX9*'Travel Data'!BZ9*'Domicile Data'!L9/1000</f>
        <v>0</v>
      </c>
      <c r="BY9" s="31">
        <f>VLOOKUP($BY$3,'Emission Factors'!$A$2:$R$8,MATCH($BW$2,'Emission Factors'!$A$1:$R$1),FALSE)*'Travel Data'!C9*'Travel Data'!BX9*'Travel Data'!CA9*'Domicile Data'!L9/1000</f>
        <v>0</v>
      </c>
      <c r="BZ9" s="31">
        <f>VLOOKUP($BZ$3,'Emission Factors'!$A$2:$R$8,MATCH($BW$2,'Emission Factors'!$A$1:$R$1),FALSE)*'Travel Data'!C9*'Travel Data'!BX9*'Travel Data'!CB9*'Domicile Data'!L9/1000</f>
        <v>0</v>
      </c>
      <c r="CA9" s="31">
        <f>VLOOKUP($CA$3,'Emission Factors'!$A$2:$R$8,MATCH($BW$2,'Emission Factors'!$A$1:$R$1),FALSE)*'Travel Data'!C9*'Travel Data'!BC9*'Travel Data'!CC9*'Domicile Data'!L9/1000</f>
        <v>0</v>
      </c>
      <c r="CB9" s="31">
        <f>VLOOKUP($CB$3,'Emission Factors'!$A$2:$R$8,MATCH($BW$2,'Emission Factors'!$A$1:$R$1),FALSE)*'Travel Data'!C9*'Travel Data'!BX9*'Travel Data'!CD9*'Domicile Data'!L9/1000</f>
        <v>0</v>
      </c>
      <c r="CC9" s="31">
        <f>VLOOKUP($CC$3,'Emission Factors'!$A$2:$R$8,MATCH($BW$2,'Emission Factors'!$A$1:$R$1),FALSE)*'Travel Data'!C9*'Travel Data'!BX9*'Travel Data'!CE9*'Domicile Data'!L9/1000</f>
        <v>0</v>
      </c>
      <c r="CD9" s="31">
        <f t="shared" si="9"/>
        <v>0</v>
      </c>
      <c r="CE9" s="31">
        <f>VLOOKUP($CE$3,'Emission Factors'!$A$2:$R$8,MATCH($CE$2,'Emission Factors'!$A$1:$R$1),FALSE)*'Travel Data'!C9*'Travel Data'!CF9*'Travel Data'!CG9*'Domicile Data'!M9/1000</f>
        <v>0</v>
      </c>
      <c r="CF9" s="31">
        <f>VLOOKUP($CF$3,'Emission Factors'!$A$2:$R$8,MATCH($CE$2,'Emission Factors'!$A$1:$R$1),FALSE)*'Travel Data'!C9*'Travel Data'!CF9*'Travel Data'!CH9*'Domicile Data'!M9/1000</f>
        <v>0</v>
      </c>
      <c r="CG9" s="31">
        <f>VLOOKUP($CG$3,'Emission Factors'!$A$2:$R$8,MATCH($CE$2,'Emission Factors'!$A$1:$R$1),FALSE)*'Travel Data'!C9*'Travel Data'!CF9*'Travel Data'!CI9*'Domicile Data'!M9/1000</f>
        <v>0</v>
      </c>
      <c r="CH9" s="31">
        <f>VLOOKUP($CH$3,'Emission Factors'!$A$2:$R$8,MATCH($CE$2,'Emission Factors'!$A$1:$R$1),FALSE)*'Travel Data'!C9*'Travel Data'!CF9*'Travel Data'!CJ9*'Domicile Data'!M9/1000</f>
        <v>0</v>
      </c>
      <c r="CI9" s="31">
        <f>VLOOKUP($CI$3,'Emission Factors'!$A$2:$R$8,MATCH($CE$2,'Emission Factors'!$A$1:$R$1),FALSE)*'Travel Data'!C9*'Travel Data'!CF9*'Travel Data'!CK9*'Domicile Data'!M9/1000</f>
        <v>0</v>
      </c>
      <c r="CJ9" s="31">
        <f>VLOOKUP($CJ$3,'Emission Factors'!$A$2:$R$8,MATCH($CE$2,'Emission Factors'!$A$1:$R$1),FALSE)*'Travel Data'!C9*'Travel Data'!CF9*'Travel Data'!CL9*'Domicile Data'!M9/1000</f>
        <v>0</v>
      </c>
      <c r="CK9" s="31">
        <f>VLOOKUP($CK$3,'Emission Factors'!$A$2:$R$8,MATCH($CE$2,'Emission Factors'!$A$1:$R$1),FALSE)*'Travel Data'!C9*'Travel Data'!CF9*'Travel Data'!CM9*'Domicile Data'!M9/1000</f>
        <v>0</v>
      </c>
      <c r="CL9" s="31">
        <f t="shared" si="10"/>
        <v>0</v>
      </c>
      <c r="CM9" s="31">
        <f>VLOOKUP($CM$3,'Emission Factors'!$A$2:$R$8,MATCH($CM$2,'Emission Factors'!$A$1:$R$1),FALSE)*'Travel Data'!C9*'Travel Data'!CN9*'Travel Data'!CO9*'Domicile Data'!N9/1000</f>
        <v>0</v>
      </c>
      <c r="CN9" s="31">
        <f>VLOOKUP($CN$3,'Emission Factors'!$A$2:$R$8,MATCH($CM$2,'Emission Factors'!$A$1:$R$1),FALSE)*'Travel Data'!C9*'Travel Data'!CN9*'Travel Data'!CP9*'Domicile Data'!N9/1000</f>
        <v>0</v>
      </c>
      <c r="CO9" s="31">
        <f>VLOOKUP($CO$3,'Emission Factors'!$A$2:$R$8,MATCH($CM$2,'Emission Factors'!$A$1:$R$1),FALSE)*'Travel Data'!C9*'Travel Data'!CN9*'Travel Data'!CQ9*'Domicile Data'!N9/1000</f>
        <v>0</v>
      </c>
      <c r="CP9" s="31">
        <f>VLOOKUP($CP$3,'Emission Factors'!$A$2:$R$8,MATCH($CM$2,'Emission Factors'!$A$1:$R$1),FALSE)*'Travel Data'!C9*'Travel Data'!CN9*'Travel Data'!CR9*'Domicile Data'!N9/1000</f>
        <v>0</v>
      </c>
      <c r="CQ9" s="31">
        <f>VLOOKUP($CQ$3,'Emission Factors'!$A$2:$R$8,MATCH($CM$2,'Emission Factors'!$A$1:$R$1),FALSE)*'Travel Data'!C9*'Travel Data'!CN9*'Travel Data'!CS9*'Domicile Data'!N9/1000</f>
        <v>0</v>
      </c>
      <c r="CR9" s="31">
        <f>VLOOKUP($CR$3,'Emission Factors'!$A$2:$R$8,MATCH($CM$2,'Emission Factors'!$A$1:$R$1),FALSE)*'Travel Data'!C9*'Travel Data'!CN9*'Travel Data'!CT9*'Domicile Data'!N9/1000</f>
        <v>0</v>
      </c>
      <c r="CS9" s="31">
        <f>VLOOKUP($CS$3,'Emission Factors'!$A$2:$R$8,MATCH($CM$2,'Emission Factors'!$A$1:$R$1),FALSE)*'Travel Data'!C9*'Travel Data'!CN9*'Travel Data'!CU9*'Domicile Data'!N9/1000</f>
        <v>0</v>
      </c>
      <c r="CT9" s="31">
        <f t="shared" si="11"/>
        <v>0</v>
      </c>
      <c r="CU9" s="31">
        <f>VLOOKUP($CU$3,'Emission Factors'!$A$2:$R$8,MATCH($CU$2,'Emission Factors'!$A$1:$R$1),FALSE)*'Travel Data'!C9*'Travel Data'!CV9*'Travel Data'!CW9*'Domicile Data'!O9/1000</f>
        <v>0</v>
      </c>
      <c r="CV9" s="31">
        <f>VLOOKUP($CV$3,'Emission Factors'!$A$2:$R$8,MATCH($CU$2,'Emission Factors'!$A$1:$R$1),FALSE)*'Travel Data'!C9*'Travel Data'!CV9*'Travel Data'!CX9*'Domicile Data'!O9/1000</f>
        <v>0</v>
      </c>
      <c r="CW9" s="31">
        <f>VLOOKUP($CW$3,'Emission Factors'!$A$2:$R$8,MATCH($CU$2,'Emission Factors'!$A$1:$R$1),FALSE)*'Travel Data'!C9*'Travel Data'!CV9*'Travel Data'!CY9*'Domicile Data'!O9/1000</f>
        <v>0</v>
      </c>
      <c r="CX9" s="31">
        <f>VLOOKUP($CX$3,'Emission Factors'!$A$2:$R$8,MATCH($CU$2,'Emission Factors'!$A$1:$R$1),FALSE)*'Travel Data'!C9*'Travel Data'!CV9*'Travel Data'!CZ9*'Domicile Data'!O9/1000</f>
        <v>0</v>
      </c>
      <c r="CY9" s="31">
        <f>VLOOKUP($CY$3,'Emission Factors'!$A$2:$R$8,MATCH($CU$2,'Emission Factors'!$A$1:$R$1),FALSE)*'Travel Data'!C9*'Travel Data'!CV9*'Travel Data'!DA9*'Domicile Data'!O9/1000</f>
        <v>0</v>
      </c>
      <c r="CZ9" s="31">
        <f>VLOOKUP($CZ$3,'Emission Factors'!$A$2:$R$8,MATCH($CU$2,'Emission Factors'!$A$1:$R$1),FALSE)*'Travel Data'!C9*'Travel Data'!CV9*'Travel Data'!DB9*'Domicile Data'!O9/1000</f>
        <v>0</v>
      </c>
      <c r="DA9" s="31">
        <f>VLOOKUP($DA$3,'Emission Factors'!$A$2:$R$8,MATCH($CU$2,'Emission Factors'!$A$1:$R$1),FALSE)*'Travel Data'!C9*'Travel Data'!CV9*'Travel Data'!DC9*'Domicile Data'!O9/1000</f>
        <v>0</v>
      </c>
      <c r="DB9" s="31">
        <f t="shared" si="12"/>
        <v>0</v>
      </c>
      <c r="DC9" s="31">
        <f>VLOOKUP($DC$3,'Emission Factors'!$A$2:$R$8,MATCH($DC$2,'Emission Factors'!$A$1:$R$1),FALSE)*'Travel Data'!C9*'Travel Data'!DD9*'Travel Data'!DE9*'Domicile Data'!P9/1000</f>
        <v>0</v>
      </c>
      <c r="DD9" s="31">
        <f>VLOOKUP($DD$3,'Emission Factors'!$A$2:$R$8,MATCH($DC$2,'Emission Factors'!$A$1:$R$1),FALSE)*'Travel Data'!C9*'Travel Data'!DD9*'Travel Data'!DF9*'Domicile Data'!P9/1000</f>
        <v>0</v>
      </c>
      <c r="DE9" s="31">
        <f>VLOOKUP($DE$3,'Emission Factors'!$A$2:$R$8,MATCH($DC$2,'Emission Factors'!$A$1:$R$1),FALSE)*'Travel Data'!C9*'Travel Data'!DD9*'Travel Data'!DG9*'Domicile Data'!P9/1000</f>
        <v>0</v>
      </c>
      <c r="DF9" s="31">
        <f>VLOOKUP($DF$3,'Emission Factors'!$A$2:$R$8,MATCH($DC$2,'Emission Factors'!$A$1:$R$1),FALSE)*'Travel Data'!C9*'Travel Data'!DD9*'Travel Data'!DH9*'Domicile Data'!P9/1000</f>
        <v>0</v>
      </c>
      <c r="DG9" s="31">
        <f>VLOOKUP($DG$3,'Emission Factors'!$A$2:$R$8,MATCH($DC$2,'Emission Factors'!$A$1:$R$1),FALSE)*'Travel Data'!C9*'Travel Data'!DD9*'Travel Data'!DI9*'Domicile Data'!P9/1000</f>
        <v>0</v>
      </c>
      <c r="DH9" s="31">
        <f>VLOOKUP($DH$3,'Emission Factors'!$A$2:$R$8,MATCH($DC$2,'Emission Factors'!$A$1:$R$1),FALSE)*'Travel Data'!C9*'Travel Data'!DD9*'Travel Data'!DJ9*'Domicile Data'!P9/1000</f>
        <v>0</v>
      </c>
      <c r="DI9" s="31">
        <f>VLOOKUP($DI$3,'Emission Factors'!$A$2:$R$8,MATCH($DC$2,'Emission Factors'!$A$1:$R$1),FALSE)*'Travel Data'!C9*'Travel Data'!DD9*'Travel Data'!DK9*'Domicile Data'!P9/1000</f>
        <v>0</v>
      </c>
      <c r="DJ9" s="31">
        <f t="shared" si="13"/>
        <v>0</v>
      </c>
      <c r="DK9" s="31">
        <f>VLOOKUP($DK$3,'Emission Factors'!$A$2:$R$8,MATCH($DK$2,'Emission Factors'!$A$1:$R$1),FALSE)*'Travel Data'!C9*'Travel Data'!DL9*'Travel Data'!DM9*'Domicile Data'!Q9/1000</f>
        <v>0</v>
      </c>
      <c r="DL9" s="31">
        <f>VLOOKUP($DL$3,'Emission Factors'!$A$2:$R$8,MATCH($DK$2,'Emission Factors'!$A$1:$R$1),FALSE)*'Travel Data'!C9*'Travel Data'!DL9*'Travel Data'!DN9*'Domicile Data'!Q9/1000</f>
        <v>0</v>
      </c>
      <c r="DM9" s="31">
        <f>VLOOKUP($DM$3,'Emission Factors'!$A$2:$R$8,MATCH($DK$2,'Emission Factors'!$A$1:$R$1),FALSE)*'Travel Data'!C9*'Travel Data'!DL9*'Travel Data'!DO9*'Domicile Data'!Q9/1000</f>
        <v>0</v>
      </c>
      <c r="DN9" s="31">
        <f>VLOOKUP($DN$3,'Emission Factors'!$A$2:$R$8,MATCH($DK$2,'Emission Factors'!$A$1:$R$1),FALSE)*'Travel Data'!C9*'Travel Data'!DL9*'Travel Data'!DP9*'Domicile Data'!Q9/1000</f>
        <v>0</v>
      </c>
      <c r="DO9" s="31">
        <f>VLOOKUP($DO$3,'Emission Factors'!$A$2:$R$8,MATCH($DK$2,'Emission Factors'!$A$1:$R$1),FALSE)*'Travel Data'!C9*'Travel Data'!DL9*'Travel Data'!DQ9*'Domicile Data'!Q9/1000</f>
        <v>0</v>
      </c>
      <c r="DP9" s="31">
        <f>VLOOKUP($DP$3,'Emission Factors'!$A$2:$R$8,MATCH($DK$2,'Emission Factors'!$A$1:$R$1),FALSE)*'Travel Data'!C9*'Travel Data'!DL9*'Travel Data'!DR9*'Domicile Data'!Q9/1000</f>
        <v>0</v>
      </c>
      <c r="DQ9" s="31">
        <f>VLOOKUP($DQ$3,'Emission Factors'!$A$2:$R$8,MATCH($DK$2,'Emission Factors'!$A$1:$R$1),FALSE)*'Travel Data'!C9*'Travel Data'!DL9*'Travel Data'!DS9*'Domicile Data'!Q9/1000</f>
        <v>0</v>
      </c>
      <c r="DR9" s="31">
        <f t="shared" si="14"/>
        <v>0</v>
      </c>
    </row>
    <row r="10" spans="1:122" ht="15.75" x14ac:dyDescent="0.25">
      <c r="A10" s="7" t="s">
        <v>66</v>
      </c>
      <c r="B10" s="85" t="s">
        <v>39</v>
      </c>
      <c r="C10" s="31">
        <f>VLOOKUP($C$3,'Emission Factors'!$A$2:$R$8,MATCH($C$2,'Emission Factors'!$A$1:$R$1),FALSE)*'Travel Data'!C10*'Travel Data'!D10*'Travel Data'!E10*'Domicile Data'!C10/1000</f>
        <v>0</v>
      </c>
      <c r="D10" s="31">
        <f>VLOOKUP($D$3,'Emission Factors'!$A$2:$R$8,MATCH($C$2,'Emission Factors'!$A$1:$R$1),FALSE)*'Travel Data'!C10*'Travel Data'!D10*'Travel Data'!F10*'Domicile Data'!C10/1000</f>
        <v>0</v>
      </c>
      <c r="E10" s="31">
        <f>VLOOKUP($E$3,'Emission Factors'!$A$2:$R$8,MATCH($C$2,'Emission Factors'!$A$1:$R$1),FALSE)*'Travel Data'!C10*'Travel Data'!D10*'Travel Data'!G10*'Domicile Data'!C10/1000</f>
        <v>0</v>
      </c>
      <c r="F10" s="31">
        <f>VLOOKUP($F$3,'Emission Factors'!$A$2:$R$8,MATCH($C$2,'Emission Factors'!$A$1:$R$1),FALSE)*'Travel Data'!C10*'Travel Data'!D10*'Travel Data'!H10*'Domicile Data'!C10/1000</f>
        <v>0</v>
      </c>
      <c r="G10" s="31">
        <f>VLOOKUP($G$3,'Emission Factors'!$A$2:$R$8,MATCH($C$2,'Emission Factors'!$A$1:$R$1),FALSE)*'Travel Data'!C10*'Travel Data'!D10*'Travel Data'!I10*'Domicile Data'!C10/1000</f>
        <v>0</v>
      </c>
      <c r="H10" s="31">
        <f>VLOOKUP($H$3,'Emission Factors'!$A$2:$R$8,MATCH($C$2,'Emission Factors'!$A$1:$R$1),FALSE)*'Travel Data'!C10*'Travel Data'!D10*'Travel Data'!J10*'Domicile Data'!C10/1000</f>
        <v>0</v>
      </c>
      <c r="I10" s="31">
        <f>VLOOKUP($I$3,'Emission Factors'!$A$2:$R$8,MATCH($C$2,'Emission Factors'!$A$1:$R$1),FALSE)*'Travel Data'!C10*'Travel Data'!D10*'Travel Data'!K10*'Domicile Data'!C10/1000</f>
        <v>46.051681914</v>
      </c>
      <c r="J10" s="31">
        <f t="shared" si="0"/>
        <v>46.051681914</v>
      </c>
      <c r="K10" s="31">
        <f>VLOOKUP($K$3,'Emission Factors'!$A$2:$R$8,MATCH($K$2,'Emission Factors'!$A$1:$R$1),FALSE)*'Travel Data'!C10*'Travel Data'!L10*'Travel Data'!M10*'Domicile Data'!D10/1000</f>
        <v>0</v>
      </c>
      <c r="L10" s="31">
        <f>VLOOKUP($L$3,'Emission Factors'!$A$2:$R$8,MATCH($K$2,'Emission Factors'!$A$1:$R$1),FALSE)*'Travel Data'!C10*'Travel Data'!L10*'Travel Data'!N10*'Domicile Data'!D10/1000</f>
        <v>0</v>
      </c>
      <c r="M10" s="31">
        <f>VLOOKUP($M$3,'Emission Factors'!$A$2:$R$8,MATCH($K$2,'Emission Factors'!$A$1:$R$1),FALSE)*'Travel Data'!C10*'Travel Data'!L10*'Travel Data'!O10*'Domicile Data'!D10/1000</f>
        <v>0</v>
      </c>
      <c r="N10" s="31">
        <f>VLOOKUP($N$3,'Emission Factors'!$A$2:$R$8,MATCH($K$2,'Emission Factors'!$A$1:$R$1),FALSE)*'Travel Data'!C10*'Travel Data'!L10*'Travel Data'!P10*'Domicile Data'!D10/1000</f>
        <v>0</v>
      </c>
      <c r="O10" s="31">
        <f>VLOOKUP($O$3,'Emission Factors'!$A$2:$R$8,MATCH($K$2,'Emission Factors'!$A$1:$R$1),FALSE)*'Travel Data'!C10*'Travel Data'!I10*'Travel Data'!Q10*'Domicile Data'!D10/1000</f>
        <v>0</v>
      </c>
      <c r="P10" s="31">
        <f>VLOOKUP($P$3,'Emission Factors'!$A$2:$R$8,MATCH($K$2,'Emission Factors'!$A$1:$R$1),FALSE)*'Travel Data'!C10*'Travel Data'!L10*'Travel Data'!R10*'Domicile Data'!D10/1000</f>
        <v>0</v>
      </c>
      <c r="Q10" s="31">
        <f>VLOOKUP($Q$3,'Emission Factors'!$A$2:$R$8,MATCH($K$2,'Emission Factors'!$A$1:$R$1),FALSE)*'Travel Data'!C10*'Travel Data'!L10*'Travel Data'!S10*'Domicile Data'!D10/1000</f>
        <v>67.764718709999997</v>
      </c>
      <c r="R10" s="31">
        <f t="shared" si="1"/>
        <v>67.764718709999997</v>
      </c>
      <c r="S10" s="31">
        <f>VLOOKUP($S$3,'Emission Factors'!$A$2:$R$8,MATCH($S$2,'Emission Factors'!$A$1:$R$1),FALSE)*'Travel Data'!C10*'Travel Data'!T10*'Travel Data'!U10*'Domicile Data'!E10/1000</f>
        <v>0</v>
      </c>
      <c r="T10" s="31">
        <f>VLOOKUP($T$3,'Emission Factors'!$A$2:$R$8,MATCH($S$2,'Emission Factors'!$A$1:$R$1),FALSE)*'Travel Data'!C10*'Travel Data'!T10*'Travel Data'!V10*'Domicile Data'!E10/1000</f>
        <v>0</v>
      </c>
      <c r="U10" s="31">
        <f>VLOOKUP($U$3,'Emission Factors'!$A$2:$R$8,MATCH($S$2,'Emission Factors'!$A$1:$R$1),FALSE)*'Travel Data'!C10*'Travel Data'!T10*'Travel Data'!W10*'Domicile Data'!E10/1000</f>
        <v>0</v>
      </c>
      <c r="V10" s="31">
        <f>VLOOKUP($V$3,'Emission Factors'!$A$2:$R$8,MATCH($S$2,'Emission Factors'!$A$1:$R$1),FALSE)*'Travel Data'!C10*'Travel Data'!T10*'Travel Data'!X10*'Domicile Data'!E10/1000</f>
        <v>0</v>
      </c>
      <c r="W10" s="31">
        <f>VLOOKUP($W$3,'Emission Factors'!$A$2:$R$8,MATCH($S$2,'Emission Factors'!$A$1:$R$1),FALSE)*'Travel Data'!C10*'Travel Data'!T10*'Travel Data'!Y10*'Domicile Data'!E10/1000</f>
        <v>0</v>
      </c>
      <c r="X10" s="31">
        <f>VLOOKUP($X$3,'Emission Factors'!$A$2:$R$8,MATCH($S$2,'Emission Factors'!$A$1:$R$1),FALSE)*'Travel Data'!C10*'Travel Data'!T10*'Travel Data'!Z10*'Domicile Data'!E10/1000</f>
        <v>0</v>
      </c>
      <c r="Y10" s="31">
        <f>VLOOKUP($Y$3,'Emission Factors'!$A$2:$R$8,MATCH($S$2,'Emission Factors'!$A$1:$R$1),FALSE)*'Travel Data'!C10*'Travel Data'!T10*'Travel Data'!AA10*'Domicile Data'!E10/1000</f>
        <v>77.828205983999993</v>
      </c>
      <c r="Z10" s="31">
        <f t="shared" si="2"/>
        <v>77.828205983999993</v>
      </c>
      <c r="AA10" s="31">
        <f>VLOOKUP($AA$3,'Emission Factors'!$A$2:$R$8,MATCH($AA$2,'Emission Factors'!$A$1:$R$1),FALSE)*'Travel Data'!C10*'Travel Data'!AB10*'Travel Data'!AC10*'Domicile Data'!F10/1000</f>
        <v>0</v>
      </c>
      <c r="AB10" s="31">
        <f>VLOOKUP($AB$3,'Emission Factors'!$A$2:$R$8,MATCH($AA$2,'Emission Factors'!$A$1:$R$1),FALSE)*'Travel Data'!C10*'Travel Data'!AB10*'Travel Data'!AD10*'Domicile Data'!F10/1000</f>
        <v>0</v>
      </c>
      <c r="AC10" s="31">
        <f>VLOOKUP($AC$3,'Emission Factors'!$A$2:$R$8,MATCH($AA$2,'Emission Factors'!$A$1:$R$1),FALSE)*'Travel Data'!C10*'Travel Data'!AB10*'Travel Data'!AE10*'Domicile Data'!F10/1000</f>
        <v>0</v>
      </c>
      <c r="AD10" s="31">
        <f>VLOOKUP($AD$3,'Emission Factors'!$A$2:$R$8,MATCH($AA$2,'Emission Factors'!$A$1:$R$1),FALSE)*'Travel Data'!C10*'Travel Data'!AB10*'Travel Data'!AF10*'Domicile Data'!F10/1000</f>
        <v>0</v>
      </c>
      <c r="AE10" s="31">
        <f>VLOOKUP($AE$3,'Emission Factors'!$A$2:$R$8,MATCH($AA$2,'Emission Factors'!$A$1:$R$1),FALSE)*'Travel Data'!C10*'Travel Data'!AB10*'Travel Data'!AG10*'Domicile Data'!F10/1000</f>
        <v>0</v>
      </c>
      <c r="AF10" s="31">
        <f>VLOOKUP($AF$3,'Emission Factors'!$A$2:$R$8,MATCH($AA$2,'Emission Factors'!$A$1:$R$1),FALSE)*'Travel Data'!C10*'Travel Data'!AB10*'Travel Data'!AH10*'Domicile Data'!F10/1000</f>
        <v>0</v>
      </c>
      <c r="AG10" s="31">
        <f>VLOOKUP($AG$3,'Emission Factors'!$A$2:$R$8,MATCH($AA$2,'Emission Factors'!$A$1:$R$1),FALSE)*'Travel Data'!C10*'Travel Data'!AB10*'Travel Data'!AI10*'Domicile Data'!F10/1000</f>
        <v>71.622602975999996</v>
      </c>
      <c r="AH10" s="31">
        <f t="shared" si="3"/>
        <v>71.622602975999996</v>
      </c>
      <c r="AI10" s="31">
        <f>VLOOKUP($AI$3,'Emission Factors'!$A$2:$R$8,MATCH($AI$2,'Emission Factors'!$A$1:$R$1),FALSE)*'Travel Data'!C10*'Travel Data'!D10*'Travel Data'!E10*'Domicile Data'!G10/1000</f>
        <v>0</v>
      </c>
      <c r="AJ10" s="31">
        <f>VLOOKUP($AJ$3,'Emission Factors'!$A$2:$R$8,MATCH($AI$2,'Emission Factors'!$A$1:$R$1),FALSE)*'Travel Data'!C10*'Travel Data'!D10*'Travel Data'!F10*'Domicile Data'!G10/1000</f>
        <v>0</v>
      </c>
      <c r="AK10" s="31">
        <f>VLOOKUP($AK$3,'Emission Factors'!$A$2:$R$8,MATCH($AI$2,'Emission Factors'!$A$1:$R$1),FALSE)*'Travel Data'!C10*'Travel Data'!AJ10*'Travel Data'!G10*'Domicile Data'!G10/1000</f>
        <v>0</v>
      </c>
      <c r="AL10" s="31">
        <f>VLOOKUP($AL$3,'Emission Factors'!$A$2:$R$8,MATCH($AI$2,'Emission Factors'!$A$1:$R$1),FALSE)*'Travel Data'!C10*'Travel Data'!AJ10*'Travel Data'!H10*'Domicile Data'!G10/1000</f>
        <v>0</v>
      </c>
      <c r="AM10" s="31">
        <f>VLOOKUP($AM$3,'Emission Factors'!$A$2:$R$8,MATCH($AI$2,'Emission Factors'!$A$1:$R$1),FALSE)*'Travel Data'!C10*'Travel Data'!AJ10*'Travel Data'!I10*'Domicile Data'!G10/1000</f>
        <v>0</v>
      </c>
      <c r="AN10" s="31">
        <f>VLOOKUP($AN$3,'Emission Factors'!$A$2:$R$8,MATCH($AI$2,'Emission Factors'!$A$1:$R$1),FALSE)*'Travel Data'!C10*'Travel Data'!D10*'Travel Data'!J10*'Domicile Data'!G10/1000</f>
        <v>0</v>
      </c>
      <c r="AO10" s="31">
        <f>VLOOKUP($AO$3,'Emission Factors'!$A$2:$R$8,MATCH($AI$2,'Emission Factors'!$A$1:$R$1),FALSE)*'Travel Data'!C10*'Travel Data'!D10*'Travel Data'!K10*'Domicile Data'!G10/1000</f>
        <v>50.221071434999999</v>
      </c>
      <c r="AP10" s="31">
        <f t="shared" si="4"/>
        <v>50.221071434999999</v>
      </c>
      <c r="AQ10" s="31">
        <f>VLOOKUP($AQ$3,'Emission Factors'!$A$2:$R$8,MATCH($AQ$2,'Emission Factors'!$A$1:$R$1),FALSE)*'Travel Data'!C10*'Travel Data'!AR10*'Travel Data'!AS10*'Domicile Data'!H10/1000</f>
        <v>0</v>
      </c>
      <c r="AR10" s="31">
        <f>VLOOKUP($AR$3,'Emission Factors'!$A$2:$R$8,MATCH($AQ$2,'Emission Factors'!$A$1:$R$1),FALSE)*'Travel Data'!C10*'Travel Data'!AR10*'Travel Data'!AT10*'Domicile Data'!H10/1000</f>
        <v>0</v>
      </c>
      <c r="AS10" s="31">
        <f>VLOOKUP($AS$3,'Emission Factors'!$A$2:$R$8,MATCH($AQ$2,'Emission Factors'!$A$1:$R$1),FALSE)*'Travel Data'!C10*'Travel Data'!AR10*'Travel Data'!AU10*'Domicile Data'!H10/1000</f>
        <v>0</v>
      </c>
      <c r="AT10" s="31">
        <f>VLOOKUP($AT$3,'Emission Factors'!$A$2:$R$8,MATCH($AQ$2,'Emission Factors'!$A$1:$R$1),FALSE)*'Travel Data'!C10*'Travel Data'!AR10*'Travel Data'!AV10*'Domicile Data'!H10/1000</f>
        <v>0</v>
      </c>
      <c r="AU10" s="31">
        <f>VLOOKUP($AU$3,'Emission Factors'!$A$2:$R$8,MATCH($AQ$2,'Emission Factors'!$A$1:$R$1),FALSE)*'Travel Data'!C10*'Travel Data'!AR10*'Travel Data'!AW10*'Domicile Data'!H10/1000</f>
        <v>0</v>
      </c>
      <c r="AV10" s="31">
        <f>VLOOKUP($AV$3,'Emission Factors'!$A$2:$R$8,MATCH($AQ$2,'Emission Factors'!$A$1:$R$1),FALSE)*'Travel Data'!C10*'Travel Data'!AR10*'Travel Data'!AX10*'Domicile Data'!H10/1000</f>
        <v>0</v>
      </c>
      <c r="AW10" s="31">
        <f>VLOOKUP($AW$3,'Emission Factors'!$A$2:$R$8,MATCH($AQ$2,'Emission Factors'!$A$1:$R$1),FALSE)*'Travel Data'!C10*'Travel Data'!AR10*'Travel Data'!AY10*'Domicile Data'!H10/1000</f>
        <v>22.092221609999999</v>
      </c>
      <c r="AX10" s="31">
        <f t="shared" si="5"/>
        <v>22.092221609999999</v>
      </c>
      <c r="AY10" s="31">
        <f>VLOOKUP($AY$3,'Emission Factors'!$A$2:$R$8,MATCH($AY$2,'Emission Factors'!$A$1:$R$1),FALSE)*'Travel Data'!C10*'Travel Data'!AZ10*'Travel Data'!BA10*'Domicile Data'!I10/1000</f>
        <v>0</v>
      </c>
      <c r="AZ10" s="31">
        <f>VLOOKUP($AZ$3,'Emission Factors'!$A$2:$R$8,MATCH($AY$2,'Emission Factors'!$A$1:$R$1),FALSE)*'Travel Data'!C10*'Travel Data'!AZ10*'Travel Data'!BB10*'Domicile Data'!I10/1000</f>
        <v>0</v>
      </c>
      <c r="BA10" s="31">
        <f>VLOOKUP($BA$3,'Emission Factors'!$A$2:$R$8,MATCH($AY$2,'Emission Factors'!$A$1:$R$1),FALSE)*'Travel Data'!C10*'Travel Data'!AZ10*'Travel Data'!BC10*'Domicile Data'!I10/1000</f>
        <v>0</v>
      </c>
      <c r="BB10" s="31">
        <f>VLOOKUP($BB$3,'Emission Factors'!$A$2:$R$8,MATCH($AY$2,'Emission Factors'!$A$1:$R$1),FALSE)*'Travel Data'!C10*'Travel Data'!AZ10*'Travel Data'!BD10*'Domicile Data'!I10/1000</f>
        <v>0</v>
      </c>
      <c r="BC10" s="31">
        <f>VLOOKUP($BC$3,'Emission Factors'!$A$2:$R$8,MATCH($AY$2,'Emission Factors'!$A$1:$R$1),FALSE)*'Travel Data'!C10*'Travel Data'!AZ10*'Travel Data'!BE10*'Domicile Data'!I10/1000</f>
        <v>0</v>
      </c>
      <c r="BD10" s="31">
        <f>VLOOKUP($BD$3,'Emission Factors'!$A$2:$R$8,MATCH($AY$2,'Emission Factors'!$A$1:$R$1),FALSE)*'Travel Data'!C10*'Travel Data'!AZ10*'Travel Data'!BF10*'Domicile Data'!I10/1000</f>
        <v>0</v>
      </c>
      <c r="BE10" s="31">
        <f>VLOOKUP($BE$3,'Emission Factors'!$A$2:$R$8,MATCH($AY$2,'Emission Factors'!$A$1:$R$1),FALSE)*'Travel Data'!C10*'Travel Data'!AZ10*'Travel Data'!BG10*'Domicile Data'!I10/1000</f>
        <v>15.464555127000001</v>
      </c>
      <c r="BF10" s="31">
        <f t="shared" si="6"/>
        <v>15.464555127000001</v>
      </c>
      <c r="BG10" s="31">
        <f>VLOOKUP($BG$3,'Emission Factors'!$A$2:$R$8,MATCH($BG$2,'Emission Factors'!$A$1:$R$1),FALSE)*'Travel Data'!C10*'Travel Data'!BH10*'Travel Data'!BI10*'Domicile Data'!J10/1000</f>
        <v>0</v>
      </c>
      <c r="BH10" s="31">
        <f>VLOOKUP($BH$3,'Emission Factors'!$A$2:$R$8,MATCH($BG$2,'Emission Factors'!$A$1:$R$1),FALSE)*'Travel Data'!C10*'Travel Data'!BH10*'Travel Data'!BJ10*'Domicile Data'!J10/1000</f>
        <v>0</v>
      </c>
      <c r="BI10" s="31">
        <f>VLOOKUP($BH$3,'Emission Factors'!$A$2:$R$8,MATCH($BG$2,'Emission Factors'!$A$1:$R$1),FALSE)*'Travel Data'!C10*'Travel Data'!BH10*'Travel Data'!BK10*'Domicile Data'!J10/1000</f>
        <v>0</v>
      </c>
      <c r="BJ10" s="31">
        <f>VLOOKUP($BH$3,'Emission Factors'!$A$2:$R$8,MATCH($BG$2,'Emission Factors'!$A$1:$R$1),FALSE)*'Travel Data'!C10*'Travel Data'!BH10*'Travel Data'!BL10*'Domicile Data'!J10/1000</f>
        <v>0</v>
      </c>
      <c r="BK10" s="31">
        <f>VLOOKUP($BH$3,'Emission Factors'!$A$2:$R$8,MATCH($BG$2,'Emission Factors'!$A$1:$R$1),FALSE)*'Travel Data'!C10*'Travel Data'!BH10*'Travel Data'!BM10*'Domicile Data'!J10/1000</f>
        <v>0</v>
      </c>
      <c r="BL10" s="31">
        <f>VLOOKUP($BL$3,'Emission Factors'!$A$2:$R$8,MATCH($BG$2,'Emission Factors'!$A$1:$R$1),FALSE)*'Travel Data'!C10*'Travel Data'!BH10*'Travel Data'!BN10*'Domicile Data'!J10/1000</f>
        <v>0</v>
      </c>
      <c r="BM10" s="31">
        <f>VLOOKUP($BM$3,'Emission Factors'!$A$2:$R$8,MATCH($BG$2,'Emission Factors'!$A$1:$R$1),FALSE)*'Travel Data'!C10*'Travel Data'!BH10*'Travel Data'!BO10*'Domicile Data'!J10/1000</f>
        <v>0</v>
      </c>
      <c r="BN10" s="31">
        <f t="shared" si="7"/>
        <v>0</v>
      </c>
      <c r="BO10" s="31">
        <f>VLOOKUP($BO$3,'Emission Factors'!$A$2:$R$8,MATCH($BO$2,'Emission Factors'!$A$1:$R$1),FALSE)*'Travel Data'!C10*'Travel Data'!BP10*'Travel Data'!BQ10*'Domicile Data'!K10/1000</f>
        <v>0</v>
      </c>
      <c r="BP10" s="31">
        <f>VLOOKUP($BP$3,'Emission Factors'!$A$2:$R$8,MATCH($BO$2,'Emission Factors'!$A$1:$R$1),FALSE)*'Travel Data'!C10*'Travel Data'!BP10*'Travel Data'!BR10*'Domicile Data'!K10/1000</f>
        <v>0</v>
      </c>
      <c r="BQ10" s="31">
        <f>VLOOKUP($BQ$3,'Emission Factors'!$A$2:$R$8,MATCH($BO$2,'Emission Factors'!$A$1:$R$1),FALSE)*'Travel Data'!C10*'Travel Data'!BP10*'Travel Data'!BS10*'Domicile Data'!K10/1000</f>
        <v>0</v>
      </c>
      <c r="BR10" s="31">
        <f>VLOOKUP($BR$3,'Emission Factors'!$A$2:$R$8,MATCH($BO$2,'Emission Factors'!$A$1:$R$1),FALSE)*'Travel Data'!C10*'Travel Data'!BP10*'Travel Data'!BT10*'Domicile Data'!K10/1000</f>
        <v>0</v>
      </c>
      <c r="BS10" s="31">
        <f>VLOOKUP($BS$3,'Emission Factors'!$A$2:$R$8,MATCH($BO$2,'Emission Factors'!$A$1:$R$1),FALSE)*'Travel Data'!C10*'Travel Data'!BP10*'Travel Data'!BU10*'Domicile Data'!K10/1000</f>
        <v>0</v>
      </c>
      <c r="BT10" s="31">
        <f>VLOOKUP($BT$3,'Emission Factors'!$A$2:$R$8,MATCH($BO$2,'Emission Factors'!$A$1:$R$1),FALSE)*'Travel Data'!C10*'Travel Data'!BP10*'Travel Data'!BV10*'Domicile Data'!K10/1000</f>
        <v>0</v>
      </c>
      <c r="BU10" s="31">
        <f>VLOOKUP($BU$3,'Emission Factors'!$A$2:$R$8,MATCH($BO$2,'Emission Factors'!$A$1:$R$1),FALSE)*'Travel Data'!C10*'Travel Data'!BP10*'Travel Data'!BW10*'Domicile Data'!K10/1000</f>
        <v>0</v>
      </c>
      <c r="BV10" s="31">
        <f t="shared" si="8"/>
        <v>0</v>
      </c>
      <c r="BW10" s="31">
        <f>VLOOKUP($BW$3,'Emission Factors'!$A$2:$R$8,MATCH($BW$2,'Emission Factors'!$A$1:$R$1),FALSE)*'Travel Data'!C10*'Travel Data'!BX10*'Travel Data'!BY10*'Domicile Data'!L10/1000</f>
        <v>0</v>
      </c>
      <c r="BX10" s="31">
        <f>VLOOKUP($BX$3,'Emission Factors'!$A$2:$R$8,MATCH($BW$2,'Emission Factors'!$A$1:$R$1),FALSE)*'Travel Data'!C10*'Travel Data'!BX10*'Travel Data'!BZ10*'Domicile Data'!L10/1000</f>
        <v>0</v>
      </c>
      <c r="BY10" s="31">
        <f>VLOOKUP($BY$3,'Emission Factors'!$A$2:$R$8,MATCH($BW$2,'Emission Factors'!$A$1:$R$1),FALSE)*'Travel Data'!C10*'Travel Data'!BX10*'Travel Data'!CA10*'Domicile Data'!L10/1000</f>
        <v>0</v>
      </c>
      <c r="BZ10" s="31">
        <f>VLOOKUP($BZ$3,'Emission Factors'!$A$2:$R$8,MATCH($BW$2,'Emission Factors'!$A$1:$R$1),FALSE)*'Travel Data'!C10*'Travel Data'!BX10*'Travel Data'!CB10*'Domicile Data'!L10/1000</f>
        <v>0</v>
      </c>
      <c r="CA10" s="31">
        <f>VLOOKUP($CA$3,'Emission Factors'!$A$2:$R$8,MATCH($BW$2,'Emission Factors'!$A$1:$R$1),FALSE)*'Travel Data'!C10*'Travel Data'!BC10*'Travel Data'!CC10*'Domicile Data'!L10/1000</f>
        <v>0</v>
      </c>
      <c r="CB10" s="31">
        <f>VLOOKUP($CB$3,'Emission Factors'!$A$2:$R$8,MATCH($BW$2,'Emission Factors'!$A$1:$R$1),FALSE)*'Travel Data'!C10*'Travel Data'!BX10*'Travel Data'!CD10*'Domicile Data'!L10/1000</f>
        <v>0</v>
      </c>
      <c r="CC10" s="31">
        <f>VLOOKUP($CC$3,'Emission Factors'!$A$2:$R$8,MATCH($BW$2,'Emission Factors'!$A$1:$R$1),FALSE)*'Travel Data'!C10*'Travel Data'!BX10*'Travel Data'!CE10*'Domicile Data'!L10/1000</f>
        <v>0</v>
      </c>
      <c r="CD10" s="31">
        <f t="shared" si="9"/>
        <v>0</v>
      </c>
      <c r="CE10" s="31">
        <f>VLOOKUP($CE$3,'Emission Factors'!$A$2:$R$8,MATCH($CE$2,'Emission Factors'!$A$1:$R$1),FALSE)*'Travel Data'!C10*'Travel Data'!CF10*'Travel Data'!CG10*'Domicile Data'!M10/1000</f>
        <v>0</v>
      </c>
      <c r="CF10" s="31">
        <f>VLOOKUP($CF$3,'Emission Factors'!$A$2:$R$8,MATCH($CE$2,'Emission Factors'!$A$1:$R$1),FALSE)*'Travel Data'!C10*'Travel Data'!CF10*'Travel Data'!CH10*'Domicile Data'!M10/1000</f>
        <v>0</v>
      </c>
      <c r="CG10" s="31">
        <f>VLOOKUP($CG$3,'Emission Factors'!$A$2:$R$8,MATCH($CE$2,'Emission Factors'!$A$1:$R$1),FALSE)*'Travel Data'!C10*'Travel Data'!CF10*'Travel Data'!CI10*'Domicile Data'!M10/1000</f>
        <v>0</v>
      </c>
      <c r="CH10" s="31">
        <f>VLOOKUP($CH$3,'Emission Factors'!$A$2:$R$8,MATCH($CE$2,'Emission Factors'!$A$1:$R$1),FALSE)*'Travel Data'!C10*'Travel Data'!CF10*'Travel Data'!CJ10*'Domicile Data'!M10/1000</f>
        <v>0</v>
      </c>
      <c r="CI10" s="31">
        <f>VLOOKUP($CI$3,'Emission Factors'!$A$2:$R$8,MATCH($CE$2,'Emission Factors'!$A$1:$R$1),FALSE)*'Travel Data'!C10*'Travel Data'!CF10*'Travel Data'!CK10*'Domicile Data'!M10/1000</f>
        <v>0</v>
      </c>
      <c r="CJ10" s="31">
        <f>VLOOKUP($CJ$3,'Emission Factors'!$A$2:$R$8,MATCH($CE$2,'Emission Factors'!$A$1:$R$1),FALSE)*'Travel Data'!C10*'Travel Data'!CF10*'Travel Data'!CL10*'Domicile Data'!M10/1000</f>
        <v>0</v>
      </c>
      <c r="CK10" s="31">
        <f>VLOOKUP($CK$3,'Emission Factors'!$A$2:$R$8,MATCH($CE$2,'Emission Factors'!$A$1:$R$1),FALSE)*'Travel Data'!C10*'Travel Data'!CF10*'Travel Data'!CM10*'Domicile Data'!M10/1000</f>
        <v>0</v>
      </c>
      <c r="CL10" s="31">
        <f t="shared" si="10"/>
        <v>0</v>
      </c>
      <c r="CM10" s="31">
        <f>VLOOKUP($CM$3,'Emission Factors'!$A$2:$R$8,MATCH($CM$2,'Emission Factors'!$A$1:$R$1),FALSE)*'Travel Data'!C10*'Travel Data'!CN10*'Travel Data'!CO10*'Domicile Data'!N10/1000</f>
        <v>0</v>
      </c>
      <c r="CN10" s="31">
        <f>VLOOKUP($CN$3,'Emission Factors'!$A$2:$R$8,MATCH($CM$2,'Emission Factors'!$A$1:$R$1),FALSE)*'Travel Data'!C10*'Travel Data'!CN10*'Travel Data'!CP10*'Domicile Data'!N10/1000</f>
        <v>0</v>
      </c>
      <c r="CO10" s="31">
        <f>VLOOKUP($CO$3,'Emission Factors'!$A$2:$R$8,MATCH($CM$2,'Emission Factors'!$A$1:$R$1),FALSE)*'Travel Data'!C10*'Travel Data'!CN10*'Travel Data'!CQ10*'Domicile Data'!N10/1000</f>
        <v>0</v>
      </c>
      <c r="CP10" s="31">
        <f>VLOOKUP($CP$3,'Emission Factors'!$A$2:$R$8,MATCH($CM$2,'Emission Factors'!$A$1:$R$1),FALSE)*'Travel Data'!C10*'Travel Data'!CN10*'Travel Data'!CR10*'Domicile Data'!N10/1000</f>
        <v>0</v>
      </c>
      <c r="CQ10" s="31">
        <f>VLOOKUP($CQ$3,'Emission Factors'!$A$2:$R$8,MATCH($CM$2,'Emission Factors'!$A$1:$R$1),FALSE)*'Travel Data'!C10*'Travel Data'!CN10*'Travel Data'!CS10*'Domicile Data'!N10/1000</f>
        <v>0</v>
      </c>
      <c r="CR10" s="31">
        <f>VLOOKUP($CR$3,'Emission Factors'!$A$2:$R$8,MATCH($CM$2,'Emission Factors'!$A$1:$R$1),FALSE)*'Travel Data'!C10*'Travel Data'!CN10*'Travel Data'!CT10*'Domicile Data'!N10/1000</f>
        <v>0</v>
      </c>
      <c r="CS10" s="31">
        <f>VLOOKUP($CS$3,'Emission Factors'!$A$2:$R$8,MATCH($CM$2,'Emission Factors'!$A$1:$R$1),FALSE)*'Travel Data'!C10*'Travel Data'!CN10*'Travel Data'!CU10*'Domicile Data'!N10/1000</f>
        <v>0</v>
      </c>
      <c r="CT10" s="31">
        <f t="shared" si="11"/>
        <v>0</v>
      </c>
      <c r="CU10" s="31">
        <f>VLOOKUP($CU$3,'Emission Factors'!$A$2:$R$8,MATCH($CU$2,'Emission Factors'!$A$1:$R$1),FALSE)*'Travel Data'!C10*'Travel Data'!CV10*'Travel Data'!CW10*'Domicile Data'!O10/1000</f>
        <v>0</v>
      </c>
      <c r="CV10" s="31">
        <f>VLOOKUP($CV$3,'Emission Factors'!$A$2:$R$8,MATCH($CU$2,'Emission Factors'!$A$1:$R$1),FALSE)*'Travel Data'!C10*'Travel Data'!CV10*'Travel Data'!CX10*'Domicile Data'!O10/1000</f>
        <v>0</v>
      </c>
      <c r="CW10" s="31">
        <f>VLOOKUP($CW$3,'Emission Factors'!$A$2:$R$8,MATCH($CU$2,'Emission Factors'!$A$1:$R$1),FALSE)*'Travel Data'!C10*'Travel Data'!CV10*'Travel Data'!CY10*'Domicile Data'!O10/1000</f>
        <v>0</v>
      </c>
      <c r="CX10" s="31">
        <f>VLOOKUP($CX$3,'Emission Factors'!$A$2:$R$8,MATCH($CU$2,'Emission Factors'!$A$1:$R$1),FALSE)*'Travel Data'!C10*'Travel Data'!CV10*'Travel Data'!CZ10*'Domicile Data'!O10/1000</f>
        <v>0</v>
      </c>
      <c r="CY10" s="31">
        <f>VLOOKUP($CY$3,'Emission Factors'!$A$2:$R$8,MATCH($CU$2,'Emission Factors'!$A$1:$R$1),FALSE)*'Travel Data'!C10*'Travel Data'!CV10*'Travel Data'!DA10*'Domicile Data'!O10/1000</f>
        <v>0</v>
      </c>
      <c r="CZ10" s="31">
        <f>VLOOKUP($CZ$3,'Emission Factors'!$A$2:$R$8,MATCH($CU$2,'Emission Factors'!$A$1:$R$1),FALSE)*'Travel Data'!C10*'Travel Data'!CV10*'Travel Data'!DB10*'Domicile Data'!O10/1000</f>
        <v>0</v>
      </c>
      <c r="DA10" s="31">
        <f>VLOOKUP($DA$3,'Emission Factors'!$A$2:$R$8,MATCH($CU$2,'Emission Factors'!$A$1:$R$1),FALSE)*'Travel Data'!C10*'Travel Data'!CV10*'Travel Data'!DC10*'Domicile Data'!O10/1000</f>
        <v>0</v>
      </c>
      <c r="DB10" s="31">
        <f t="shared" si="12"/>
        <v>0</v>
      </c>
      <c r="DC10" s="31">
        <f>VLOOKUP($DC$3,'Emission Factors'!$A$2:$R$8,MATCH($DC$2,'Emission Factors'!$A$1:$R$1),FALSE)*'Travel Data'!C10*'Travel Data'!DD10*'Travel Data'!DE10*'Domicile Data'!P10/1000</f>
        <v>0</v>
      </c>
      <c r="DD10" s="31">
        <f>VLOOKUP($DD$3,'Emission Factors'!$A$2:$R$8,MATCH($DC$2,'Emission Factors'!$A$1:$R$1),FALSE)*'Travel Data'!C10*'Travel Data'!DD10*'Travel Data'!DF10*'Domicile Data'!P10/1000</f>
        <v>0</v>
      </c>
      <c r="DE10" s="31">
        <f>VLOOKUP($DE$3,'Emission Factors'!$A$2:$R$8,MATCH($DC$2,'Emission Factors'!$A$1:$R$1),FALSE)*'Travel Data'!C10*'Travel Data'!DD10*'Travel Data'!DG10*'Domicile Data'!P10/1000</f>
        <v>0</v>
      </c>
      <c r="DF10" s="31">
        <f>VLOOKUP($DF$3,'Emission Factors'!$A$2:$R$8,MATCH($DC$2,'Emission Factors'!$A$1:$R$1),FALSE)*'Travel Data'!C10*'Travel Data'!DD10*'Travel Data'!DH10*'Domicile Data'!P10/1000</f>
        <v>0</v>
      </c>
      <c r="DG10" s="31">
        <f>VLOOKUP($DG$3,'Emission Factors'!$A$2:$R$8,MATCH($DC$2,'Emission Factors'!$A$1:$R$1),FALSE)*'Travel Data'!C10*'Travel Data'!DD10*'Travel Data'!DI10*'Domicile Data'!P10/1000</f>
        <v>0</v>
      </c>
      <c r="DH10" s="31">
        <f>VLOOKUP($DH$3,'Emission Factors'!$A$2:$R$8,MATCH($DC$2,'Emission Factors'!$A$1:$R$1),FALSE)*'Travel Data'!C10*'Travel Data'!DD10*'Travel Data'!DJ10*'Domicile Data'!P10/1000</f>
        <v>0</v>
      </c>
      <c r="DI10" s="31">
        <f>VLOOKUP($DI$3,'Emission Factors'!$A$2:$R$8,MATCH($DC$2,'Emission Factors'!$A$1:$R$1),FALSE)*'Travel Data'!C10*'Travel Data'!DD10*'Travel Data'!DK10*'Domicile Data'!P10/1000</f>
        <v>0</v>
      </c>
      <c r="DJ10" s="31">
        <f t="shared" si="13"/>
        <v>0</v>
      </c>
      <c r="DK10" s="31">
        <f>VLOOKUP($DK$3,'Emission Factors'!$A$2:$R$8,MATCH($DK$2,'Emission Factors'!$A$1:$R$1),FALSE)*'Travel Data'!C10*'Travel Data'!DL10*'Travel Data'!DM10*'Domicile Data'!Q10/1000</f>
        <v>0</v>
      </c>
      <c r="DL10" s="31">
        <f>VLOOKUP($DL$3,'Emission Factors'!$A$2:$R$8,MATCH($DK$2,'Emission Factors'!$A$1:$R$1),FALSE)*'Travel Data'!C10*'Travel Data'!DL10*'Travel Data'!DN10*'Domicile Data'!Q10/1000</f>
        <v>0</v>
      </c>
      <c r="DM10" s="31">
        <f>VLOOKUP($DM$3,'Emission Factors'!$A$2:$R$8,MATCH($DK$2,'Emission Factors'!$A$1:$R$1),FALSE)*'Travel Data'!C10*'Travel Data'!DL10*'Travel Data'!DO10*'Domicile Data'!Q10/1000</f>
        <v>0</v>
      </c>
      <c r="DN10" s="31">
        <f>VLOOKUP($DN$3,'Emission Factors'!$A$2:$R$8,MATCH($DK$2,'Emission Factors'!$A$1:$R$1),FALSE)*'Travel Data'!C10*'Travel Data'!DL10*'Travel Data'!DP10*'Domicile Data'!Q10/1000</f>
        <v>0</v>
      </c>
      <c r="DO10" s="31">
        <f>VLOOKUP($DO$3,'Emission Factors'!$A$2:$R$8,MATCH($DK$2,'Emission Factors'!$A$1:$R$1),FALSE)*'Travel Data'!C10*'Travel Data'!DL10*'Travel Data'!DQ10*'Domicile Data'!Q10/1000</f>
        <v>0</v>
      </c>
      <c r="DP10" s="31">
        <f>VLOOKUP($DP$3,'Emission Factors'!$A$2:$R$8,MATCH($DK$2,'Emission Factors'!$A$1:$R$1),FALSE)*'Travel Data'!C10*'Travel Data'!DL10*'Travel Data'!DR10*'Domicile Data'!Q10/1000</f>
        <v>0</v>
      </c>
      <c r="DQ10" s="31">
        <f>VLOOKUP($DQ$3,'Emission Factors'!$A$2:$R$8,MATCH($DK$2,'Emission Factors'!$A$1:$R$1),FALSE)*'Travel Data'!C10*'Travel Data'!DL10*'Travel Data'!DS10*'Domicile Data'!Q10/1000</f>
        <v>0</v>
      </c>
      <c r="DR10" s="31">
        <f t="shared" si="14"/>
        <v>0</v>
      </c>
    </row>
    <row r="11" spans="1:122" ht="15.75" x14ac:dyDescent="0.25">
      <c r="A11" s="7" t="s">
        <v>227</v>
      </c>
      <c r="B11" s="85" t="s">
        <v>44</v>
      </c>
      <c r="C11" s="31">
        <f>VLOOKUP($C$3,'Emission Factors'!$A$2:$R$8,MATCH($C$2,'Emission Factors'!$A$1:$R$1),FALSE)*'Travel Data'!C11*'Travel Data'!D11*'Travel Data'!E11*'Domicile Data'!C11/1000</f>
        <v>0</v>
      </c>
      <c r="D11" s="31">
        <f>VLOOKUP($D$3,'Emission Factors'!$A$2:$R$8,MATCH($C$2,'Emission Factors'!$A$1:$R$1),FALSE)*'Travel Data'!C11*'Travel Data'!D11*'Travel Data'!F11*'Domicile Data'!C11/1000</f>
        <v>0</v>
      </c>
      <c r="E11" s="31">
        <f>VLOOKUP($E$3,'Emission Factors'!$A$2:$R$8,MATCH($C$2,'Emission Factors'!$A$1:$R$1),FALSE)*'Travel Data'!C11*'Travel Data'!D11*'Travel Data'!G11*'Domicile Data'!C11/1000</f>
        <v>0</v>
      </c>
      <c r="F11" s="31">
        <f>VLOOKUP($F$3,'Emission Factors'!$A$2:$R$8,MATCH($C$2,'Emission Factors'!$A$1:$R$1),FALSE)*'Travel Data'!C11*'Travel Data'!D11*'Travel Data'!H11*'Domicile Data'!C11/1000</f>
        <v>0</v>
      </c>
      <c r="G11" s="31">
        <f>VLOOKUP($G$3,'Emission Factors'!$A$2:$R$8,MATCH($C$2,'Emission Factors'!$A$1:$R$1),FALSE)*'Travel Data'!C11*'Travel Data'!D11*'Travel Data'!I11*'Domicile Data'!C11/1000</f>
        <v>0</v>
      </c>
      <c r="H11" s="31">
        <f>VLOOKUP($H$3,'Emission Factors'!$A$2:$R$8,MATCH($C$2,'Emission Factors'!$A$1:$R$1),FALSE)*'Travel Data'!C11*'Travel Data'!D11*'Travel Data'!J11*'Domicile Data'!C11/1000</f>
        <v>0</v>
      </c>
      <c r="I11" s="31">
        <f>VLOOKUP($I$3,'Emission Factors'!$A$2:$R$8,MATCH($C$2,'Emission Factors'!$A$1:$R$1),FALSE)*'Travel Data'!C11*'Travel Data'!D11*'Travel Data'!K11*'Domicile Data'!C11/1000</f>
        <v>0</v>
      </c>
      <c r="J11" s="31">
        <f t="shared" si="0"/>
        <v>0</v>
      </c>
      <c r="K11" s="31">
        <f>VLOOKUP($K$3,'Emission Factors'!$A$2:$R$8,MATCH($K$2,'Emission Factors'!$A$1:$R$1),FALSE)*'Travel Data'!C11*'Travel Data'!L11*'Travel Data'!M11*'Domicile Data'!D11/1000</f>
        <v>0</v>
      </c>
      <c r="L11" s="31">
        <f>VLOOKUP($L$3,'Emission Factors'!$A$2:$R$8,MATCH($K$2,'Emission Factors'!$A$1:$R$1),FALSE)*'Travel Data'!C11*'Travel Data'!L11*'Travel Data'!N11*'Domicile Data'!D11/1000</f>
        <v>0</v>
      </c>
      <c r="M11" s="31">
        <f>VLOOKUP($M$3,'Emission Factors'!$A$2:$R$8,MATCH($K$2,'Emission Factors'!$A$1:$R$1),FALSE)*'Travel Data'!C11*'Travel Data'!L11*'Travel Data'!O11*'Domicile Data'!D11/1000</f>
        <v>0</v>
      </c>
      <c r="N11" s="31">
        <f>VLOOKUP($N$3,'Emission Factors'!$A$2:$R$8,MATCH($K$2,'Emission Factors'!$A$1:$R$1),FALSE)*'Travel Data'!C11*'Travel Data'!L11*'Travel Data'!P11*'Domicile Data'!D11/1000</f>
        <v>0</v>
      </c>
      <c r="O11" s="31">
        <f>VLOOKUP($O$3,'Emission Factors'!$A$2:$R$8,MATCH($K$2,'Emission Factors'!$A$1:$R$1),FALSE)*'Travel Data'!C11*'Travel Data'!I11*'Travel Data'!Q11*'Domicile Data'!D11/1000</f>
        <v>0</v>
      </c>
      <c r="P11" s="31">
        <f>VLOOKUP($P$3,'Emission Factors'!$A$2:$R$8,MATCH($K$2,'Emission Factors'!$A$1:$R$1),FALSE)*'Travel Data'!C11*'Travel Data'!L11*'Travel Data'!R11*'Domicile Data'!D11/1000</f>
        <v>0</v>
      </c>
      <c r="Q11" s="31">
        <f>VLOOKUP($Q$3,'Emission Factors'!$A$2:$R$8,MATCH($K$2,'Emission Factors'!$A$1:$R$1),FALSE)*'Travel Data'!C11*'Travel Data'!L11*'Travel Data'!S11*'Domicile Data'!D11/1000</f>
        <v>0</v>
      </c>
      <c r="R11" s="31">
        <f t="shared" si="1"/>
        <v>0</v>
      </c>
      <c r="S11" s="31">
        <f>VLOOKUP($S$3,'Emission Factors'!$A$2:$R$8,MATCH($S$2,'Emission Factors'!$A$1:$R$1),FALSE)*'Travel Data'!C11*'Travel Data'!T11*'Travel Data'!U11*'Domicile Data'!E11/1000</f>
        <v>0</v>
      </c>
      <c r="T11" s="31">
        <f>VLOOKUP($T$3,'Emission Factors'!$A$2:$R$8,MATCH($S$2,'Emission Factors'!$A$1:$R$1),FALSE)*'Travel Data'!C11*'Travel Data'!T11*'Travel Data'!V11*'Domicile Data'!E11/1000</f>
        <v>0</v>
      </c>
      <c r="U11" s="31">
        <f>VLOOKUP($U$3,'Emission Factors'!$A$2:$R$8,MATCH($S$2,'Emission Factors'!$A$1:$R$1),FALSE)*'Travel Data'!C11*'Travel Data'!T11*'Travel Data'!W11*'Domicile Data'!E11/1000</f>
        <v>0</v>
      </c>
      <c r="V11" s="31">
        <f>VLOOKUP($V$3,'Emission Factors'!$A$2:$R$8,MATCH($S$2,'Emission Factors'!$A$1:$R$1),FALSE)*'Travel Data'!C11*'Travel Data'!T11*'Travel Data'!X11*'Domicile Data'!E11/1000</f>
        <v>0</v>
      </c>
      <c r="W11" s="31">
        <f>VLOOKUP($W$3,'Emission Factors'!$A$2:$R$8,MATCH($S$2,'Emission Factors'!$A$1:$R$1),FALSE)*'Travel Data'!C11*'Travel Data'!T11*'Travel Data'!Y11*'Domicile Data'!E11/1000</f>
        <v>0</v>
      </c>
      <c r="X11" s="31">
        <f>VLOOKUP($X$3,'Emission Factors'!$A$2:$R$8,MATCH($S$2,'Emission Factors'!$A$1:$R$1),FALSE)*'Travel Data'!C11*'Travel Data'!T11*'Travel Data'!Z11*'Domicile Data'!E11/1000</f>
        <v>0</v>
      </c>
      <c r="Y11" s="31">
        <f>VLOOKUP($Y$3,'Emission Factors'!$A$2:$R$8,MATCH($S$2,'Emission Factors'!$A$1:$R$1),FALSE)*'Travel Data'!C11*'Travel Data'!T11*'Travel Data'!AA11*'Domicile Data'!E11/1000</f>
        <v>0</v>
      </c>
      <c r="Z11" s="31">
        <f t="shared" si="2"/>
        <v>0</v>
      </c>
      <c r="AA11" s="31">
        <f>VLOOKUP($AA$3,'Emission Factors'!$A$2:$R$8,MATCH($AA$2,'Emission Factors'!$A$1:$R$1),FALSE)*'Travel Data'!C11*'Travel Data'!AB11*'Travel Data'!AC11*'Domicile Data'!F11/1000</f>
        <v>0</v>
      </c>
      <c r="AB11" s="31">
        <f>VLOOKUP($AB$3,'Emission Factors'!$A$2:$R$8,MATCH($AA$2,'Emission Factors'!$A$1:$R$1),FALSE)*'Travel Data'!C11*'Travel Data'!AB11*'Travel Data'!AD11*'Domicile Data'!F11/1000</f>
        <v>0</v>
      </c>
      <c r="AC11" s="31">
        <f>VLOOKUP($AC$3,'Emission Factors'!$A$2:$R$8,MATCH($AA$2,'Emission Factors'!$A$1:$R$1),FALSE)*'Travel Data'!C11*'Travel Data'!AB11*'Travel Data'!AE11*'Domicile Data'!F11/1000</f>
        <v>0</v>
      </c>
      <c r="AD11" s="31">
        <f>VLOOKUP($AD$3,'Emission Factors'!$A$2:$R$8,MATCH($AA$2,'Emission Factors'!$A$1:$R$1),FALSE)*'Travel Data'!C11*'Travel Data'!AB11*'Travel Data'!AF11*'Domicile Data'!F11/1000</f>
        <v>0</v>
      </c>
      <c r="AE11" s="31">
        <f>VLOOKUP($AE$3,'Emission Factors'!$A$2:$R$8,MATCH($AA$2,'Emission Factors'!$A$1:$R$1),FALSE)*'Travel Data'!C11*'Travel Data'!AB11*'Travel Data'!AG11*'Domicile Data'!F11/1000</f>
        <v>0</v>
      </c>
      <c r="AF11" s="31">
        <f>VLOOKUP($AF$3,'Emission Factors'!$A$2:$R$8,MATCH($AA$2,'Emission Factors'!$A$1:$R$1),FALSE)*'Travel Data'!C11*'Travel Data'!AB11*'Travel Data'!AH11*'Domicile Data'!F11/1000</f>
        <v>0</v>
      </c>
      <c r="AG11" s="31">
        <f>VLOOKUP($AG$3,'Emission Factors'!$A$2:$R$8,MATCH($AA$2,'Emission Factors'!$A$1:$R$1),FALSE)*'Travel Data'!C11*'Travel Data'!AB11*'Travel Data'!AI11*'Domicile Data'!F11/1000</f>
        <v>0</v>
      </c>
      <c r="AH11" s="31">
        <f t="shared" si="3"/>
        <v>0</v>
      </c>
      <c r="AI11" s="31">
        <f>VLOOKUP($AI$3,'Emission Factors'!$A$2:$R$8,MATCH($AI$2,'Emission Factors'!$A$1:$R$1),FALSE)*'Travel Data'!C11*'Travel Data'!D11*'Travel Data'!E11*'Domicile Data'!G11/1000</f>
        <v>0</v>
      </c>
      <c r="AJ11" s="31">
        <f>VLOOKUP($AJ$3,'Emission Factors'!$A$2:$R$8,MATCH($AI$2,'Emission Factors'!$A$1:$R$1),FALSE)*'Travel Data'!C11*'Travel Data'!D11*'Travel Data'!F11*'Domicile Data'!G11/1000</f>
        <v>0</v>
      </c>
      <c r="AK11" s="31">
        <f>VLOOKUP($AK$3,'Emission Factors'!$A$2:$R$8,MATCH($AI$2,'Emission Factors'!$A$1:$R$1),FALSE)*'Travel Data'!C11*'Travel Data'!AJ11*'Travel Data'!G11*'Domicile Data'!G11/1000</f>
        <v>0</v>
      </c>
      <c r="AL11" s="31">
        <f>VLOOKUP($AL$3,'Emission Factors'!$A$2:$R$8,MATCH($AI$2,'Emission Factors'!$A$1:$R$1),FALSE)*'Travel Data'!C11*'Travel Data'!AJ11*'Travel Data'!H11*'Domicile Data'!G11/1000</f>
        <v>0</v>
      </c>
      <c r="AM11" s="31">
        <f>VLOOKUP($AM$3,'Emission Factors'!$A$2:$R$8,MATCH($AI$2,'Emission Factors'!$A$1:$R$1),FALSE)*'Travel Data'!C11*'Travel Data'!AJ11*'Travel Data'!I11*'Domicile Data'!G11/1000</f>
        <v>0</v>
      </c>
      <c r="AN11" s="31">
        <f>VLOOKUP($AN$3,'Emission Factors'!$A$2:$R$8,MATCH($AI$2,'Emission Factors'!$A$1:$R$1),FALSE)*'Travel Data'!C11*'Travel Data'!D11*'Travel Data'!J11*'Domicile Data'!G11/1000</f>
        <v>0</v>
      </c>
      <c r="AO11" s="31">
        <f>VLOOKUP($AO$3,'Emission Factors'!$A$2:$R$8,MATCH($AI$2,'Emission Factors'!$A$1:$R$1),FALSE)*'Travel Data'!C11*'Travel Data'!D11*'Travel Data'!K11*'Domicile Data'!G11/1000</f>
        <v>0</v>
      </c>
      <c r="AP11" s="31">
        <f t="shared" si="4"/>
        <v>0</v>
      </c>
      <c r="AQ11" s="31">
        <f>VLOOKUP($AQ$3,'Emission Factors'!$A$2:$R$8,MATCH($AQ$2,'Emission Factors'!$A$1:$R$1),FALSE)*'Travel Data'!C11*'Travel Data'!AR11*'Travel Data'!AS11*'Domicile Data'!H11/1000</f>
        <v>0</v>
      </c>
      <c r="AR11" s="31">
        <f>VLOOKUP($AR$3,'Emission Factors'!$A$2:$R$8,MATCH($AQ$2,'Emission Factors'!$A$1:$R$1),FALSE)*'Travel Data'!C11*'Travel Data'!AR11*'Travel Data'!AT11*'Domicile Data'!H11/1000</f>
        <v>0</v>
      </c>
      <c r="AS11" s="31">
        <f>VLOOKUP($AS$3,'Emission Factors'!$A$2:$R$8,MATCH($AQ$2,'Emission Factors'!$A$1:$R$1),FALSE)*'Travel Data'!C11*'Travel Data'!AR11*'Travel Data'!AU11*'Domicile Data'!H11/1000</f>
        <v>0</v>
      </c>
      <c r="AT11" s="31">
        <f>VLOOKUP($AT$3,'Emission Factors'!$A$2:$R$8,MATCH($AQ$2,'Emission Factors'!$A$1:$R$1),FALSE)*'Travel Data'!C11*'Travel Data'!AR11*'Travel Data'!AV11*'Domicile Data'!H11/1000</f>
        <v>0</v>
      </c>
      <c r="AU11" s="31">
        <f>VLOOKUP($AU$3,'Emission Factors'!$A$2:$R$8,MATCH($AQ$2,'Emission Factors'!$A$1:$R$1),FALSE)*'Travel Data'!C11*'Travel Data'!AR11*'Travel Data'!AW11*'Domicile Data'!H11/1000</f>
        <v>0</v>
      </c>
      <c r="AV11" s="31">
        <f>VLOOKUP($AV$3,'Emission Factors'!$A$2:$R$8,MATCH($AQ$2,'Emission Factors'!$A$1:$R$1),FALSE)*'Travel Data'!C11*'Travel Data'!AR11*'Travel Data'!AX11*'Domicile Data'!H11/1000</f>
        <v>0</v>
      </c>
      <c r="AW11" s="31">
        <f>VLOOKUP($AW$3,'Emission Factors'!$A$2:$R$8,MATCH($AQ$2,'Emission Factors'!$A$1:$R$1),FALSE)*'Travel Data'!C11*'Travel Data'!AR11*'Travel Data'!AY11*'Domicile Data'!H11/1000</f>
        <v>0</v>
      </c>
      <c r="AX11" s="31">
        <f t="shared" si="5"/>
        <v>0</v>
      </c>
      <c r="AY11" s="31">
        <f>VLOOKUP($AY$3,'Emission Factors'!$A$2:$R$8,MATCH($AY$2,'Emission Factors'!$A$1:$R$1),FALSE)*'Travel Data'!C11*'Travel Data'!AZ11*'Travel Data'!BA11*'Domicile Data'!I11/1000</f>
        <v>0</v>
      </c>
      <c r="AZ11" s="31">
        <f>VLOOKUP($AZ$3,'Emission Factors'!$A$2:$R$8,MATCH($AY$2,'Emission Factors'!$A$1:$R$1),FALSE)*'Travel Data'!C11*'Travel Data'!AZ11*'Travel Data'!BB11*'Domicile Data'!I11/1000</f>
        <v>0</v>
      </c>
      <c r="BA11" s="31">
        <f>VLOOKUP($BA$3,'Emission Factors'!$A$2:$R$8,MATCH($AY$2,'Emission Factors'!$A$1:$R$1),FALSE)*'Travel Data'!C11*'Travel Data'!AZ11*'Travel Data'!BC11*'Domicile Data'!I11/1000</f>
        <v>0</v>
      </c>
      <c r="BB11" s="31">
        <f>VLOOKUP($BB$3,'Emission Factors'!$A$2:$R$8,MATCH($AY$2,'Emission Factors'!$A$1:$R$1),FALSE)*'Travel Data'!C11*'Travel Data'!AZ11*'Travel Data'!BD11*'Domicile Data'!I11/1000</f>
        <v>0</v>
      </c>
      <c r="BC11" s="31">
        <f>VLOOKUP($BC$3,'Emission Factors'!$A$2:$R$8,MATCH($AY$2,'Emission Factors'!$A$1:$R$1),FALSE)*'Travel Data'!C11*'Travel Data'!AZ11*'Travel Data'!BE11*'Domicile Data'!I11/1000</f>
        <v>0</v>
      </c>
      <c r="BD11" s="31">
        <f>VLOOKUP($BD$3,'Emission Factors'!$A$2:$R$8,MATCH($AY$2,'Emission Factors'!$A$1:$R$1),FALSE)*'Travel Data'!C11*'Travel Data'!AZ11*'Travel Data'!BF11*'Domicile Data'!I11/1000</f>
        <v>0</v>
      </c>
      <c r="BE11" s="31">
        <f>VLOOKUP($BE$3,'Emission Factors'!$A$2:$R$8,MATCH($AY$2,'Emission Factors'!$A$1:$R$1),FALSE)*'Travel Data'!C11*'Travel Data'!AZ11*'Travel Data'!BG11*'Domicile Data'!I11/1000</f>
        <v>0</v>
      </c>
      <c r="BF11" s="31">
        <f t="shared" si="6"/>
        <v>0</v>
      </c>
      <c r="BG11" s="31">
        <f>VLOOKUP($BG$3,'Emission Factors'!$A$2:$R$8,MATCH($BG$2,'Emission Factors'!$A$1:$R$1),FALSE)*'Travel Data'!C11*'Travel Data'!BH11*'Travel Data'!BI11*'Domicile Data'!J11/1000</f>
        <v>0</v>
      </c>
      <c r="BH11" s="31">
        <f>VLOOKUP($BH$3,'Emission Factors'!$A$2:$R$8,MATCH($BG$2,'Emission Factors'!$A$1:$R$1),FALSE)*'Travel Data'!C11*'Travel Data'!BH11*'Travel Data'!BJ11*'Domicile Data'!J11/1000</f>
        <v>0</v>
      </c>
      <c r="BI11" s="31">
        <f>VLOOKUP($BH$3,'Emission Factors'!$A$2:$R$8,MATCH($BG$2,'Emission Factors'!$A$1:$R$1),FALSE)*'Travel Data'!C11*'Travel Data'!BH11*'Travel Data'!BK11*'Domicile Data'!J11/1000</f>
        <v>0</v>
      </c>
      <c r="BJ11" s="31">
        <f>VLOOKUP($BH$3,'Emission Factors'!$A$2:$R$8,MATCH($BG$2,'Emission Factors'!$A$1:$R$1),FALSE)*'Travel Data'!C11*'Travel Data'!BH11*'Travel Data'!BL11*'Domicile Data'!J11/1000</f>
        <v>0</v>
      </c>
      <c r="BK11" s="31">
        <f>VLOOKUP($BH$3,'Emission Factors'!$A$2:$R$8,MATCH($BG$2,'Emission Factors'!$A$1:$R$1),FALSE)*'Travel Data'!C11*'Travel Data'!BH11*'Travel Data'!BM11*'Domicile Data'!J11/1000</f>
        <v>0</v>
      </c>
      <c r="BL11" s="31">
        <f>VLOOKUP($BL$3,'Emission Factors'!$A$2:$R$8,MATCH($BG$2,'Emission Factors'!$A$1:$R$1),FALSE)*'Travel Data'!C11*'Travel Data'!BH11*'Travel Data'!BN11*'Domicile Data'!J11/1000</f>
        <v>0</v>
      </c>
      <c r="BM11" s="31">
        <f>VLOOKUP($BM$3,'Emission Factors'!$A$2:$R$8,MATCH($BG$2,'Emission Factors'!$A$1:$R$1),FALSE)*'Travel Data'!C11*'Travel Data'!BH11*'Travel Data'!BO11*'Domicile Data'!J11/1000</f>
        <v>0</v>
      </c>
      <c r="BN11" s="31">
        <f t="shared" si="7"/>
        <v>0</v>
      </c>
      <c r="BO11" s="31">
        <f>VLOOKUP($BO$3,'Emission Factors'!$A$2:$R$8,MATCH($BO$2,'Emission Factors'!$A$1:$R$1),FALSE)*'Travel Data'!C11*'Travel Data'!BP11*'Travel Data'!BQ11*'Domicile Data'!K11/1000</f>
        <v>0</v>
      </c>
      <c r="BP11" s="31">
        <f>VLOOKUP($BP$3,'Emission Factors'!$A$2:$R$8,MATCH($BO$2,'Emission Factors'!$A$1:$R$1),FALSE)*'Travel Data'!C11*'Travel Data'!BP11*'Travel Data'!BR11*'Domicile Data'!K11/1000</f>
        <v>0</v>
      </c>
      <c r="BQ11" s="31">
        <f>VLOOKUP($BQ$3,'Emission Factors'!$A$2:$R$8,MATCH($BO$2,'Emission Factors'!$A$1:$R$1),FALSE)*'Travel Data'!C11*'Travel Data'!BP11*'Travel Data'!BS11*'Domicile Data'!K11/1000</f>
        <v>0</v>
      </c>
      <c r="BR11" s="31">
        <f>VLOOKUP($BR$3,'Emission Factors'!$A$2:$R$8,MATCH($BO$2,'Emission Factors'!$A$1:$R$1),FALSE)*'Travel Data'!C11*'Travel Data'!BP11*'Travel Data'!BT11*'Domicile Data'!K11/1000</f>
        <v>0</v>
      </c>
      <c r="BS11" s="31">
        <f>VLOOKUP($BS$3,'Emission Factors'!$A$2:$R$8,MATCH($BO$2,'Emission Factors'!$A$1:$R$1),FALSE)*'Travel Data'!C11*'Travel Data'!BP11*'Travel Data'!BU11*'Domicile Data'!K11/1000</f>
        <v>0</v>
      </c>
      <c r="BT11" s="31">
        <f>VLOOKUP($BT$3,'Emission Factors'!$A$2:$R$8,MATCH($BO$2,'Emission Factors'!$A$1:$R$1),FALSE)*'Travel Data'!C11*'Travel Data'!BP11*'Travel Data'!BV11*'Domicile Data'!K11/1000</f>
        <v>0</v>
      </c>
      <c r="BU11" s="31">
        <f>VLOOKUP($BU$3,'Emission Factors'!$A$2:$R$8,MATCH($BO$2,'Emission Factors'!$A$1:$R$1),FALSE)*'Travel Data'!C11*'Travel Data'!BP11*'Travel Data'!BW11*'Domicile Data'!K11/1000</f>
        <v>0</v>
      </c>
      <c r="BV11" s="31">
        <f t="shared" si="8"/>
        <v>0</v>
      </c>
      <c r="BW11" s="31">
        <f>VLOOKUP($BW$3,'Emission Factors'!$A$2:$R$8,MATCH($BW$2,'Emission Factors'!$A$1:$R$1),FALSE)*'Travel Data'!C11*'Travel Data'!BX11*'Travel Data'!BY11*'Domicile Data'!L11/1000</f>
        <v>0</v>
      </c>
      <c r="BX11" s="31">
        <f>VLOOKUP($BX$3,'Emission Factors'!$A$2:$R$8,MATCH($BW$2,'Emission Factors'!$A$1:$R$1),FALSE)*'Travel Data'!C11*'Travel Data'!BX11*'Travel Data'!BZ11*'Domicile Data'!L11/1000</f>
        <v>0</v>
      </c>
      <c r="BY11" s="31">
        <f>VLOOKUP($BY$3,'Emission Factors'!$A$2:$R$8,MATCH($BW$2,'Emission Factors'!$A$1:$R$1),FALSE)*'Travel Data'!C11*'Travel Data'!BX11*'Travel Data'!CA11*'Domicile Data'!L11/1000</f>
        <v>0</v>
      </c>
      <c r="BZ11" s="31">
        <f>VLOOKUP($BZ$3,'Emission Factors'!$A$2:$R$8,MATCH($BW$2,'Emission Factors'!$A$1:$R$1),FALSE)*'Travel Data'!C11*'Travel Data'!BX11*'Travel Data'!CB11*'Domicile Data'!L11/1000</f>
        <v>0</v>
      </c>
      <c r="CA11" s="31">
        <f>VLOOKUP($CA$3,'Emission Factors'!$A$2:$R$8,MATCH($BW$2,'Emission Factors'!$A$1:$R$1),FALSE)*'Travel Data'!C11*'Travel Data'!BC11*'Travel Data'!CC11*'Domicile Data'!L11/1000</f>
        <v>0</v>
      </c>
      <c r="CB11" s="31">
        <f>VLOOKUP($CB$3,'Emission Factors'!$A$2:$R$8,MATCH($BW$2,'Emission Factors'!$A$1:$R$1),FALSE)*'Travel Data'!C11*'Travel Data'!BX11*'Travel Data'!CD11*'Domicile Data'!L11/1000</f>
        <v>0</v>
      </c>
      <c r="CC11" s="31">
        <f>VLOOKUP($CC$3,'Emission Factors'!$A$2:$R$8,MATCH($BW$2,'Emission Factors'!$A$1:$R$1),FALSE)*'Travel Data'!C11*'Travel Data'!BX11*'Travel Data'!CE11*'Domicile Data'!L11/1000</f>
        <v>0</v>
      </c>
      <c r="CD11" s="31">
        <f t="shared" si="9"/>
        <v>0</v>
      </c>
      <c r="CE11" s="31">
        <f>VLOOKUP($CE$3,'Emission Factors'!$A$2:$R$8,MATCH($CE$2,'Emission Factors'!$A$1:$R$1),FALSE)*'Travel Data'!C11*'Travel Data'!CF11*'Travel Data'!CG11*'Domicile Data'!M11/1000</f>
        <v>0</v>
      </c>
      <c r="CF11" s="31">
        <f>VLOOKUP($CF$3,'Emission Factors'!$A$2:$R$8,MATCH($CE$2,'Emission Factors'!$A$1:$R$1),FALSE)*'Travel Data'!C11*'Travel Data'!CF11*'Travel Data'!CH11*'Domicile Data'!M11/1000</f>
        <v>0</v>
      </c>
      <c r="CG11" s="31">
        <f>VLOOKUP($CG$3,'Emission Factors'!$A$2:$R$8,MATCH($CE$2,'Emission Factors'!$A$1:$R$1),FALSE)*'Travel Data'!C11*'Travel Data'!CF11*'Travel Data'!CI11*'Domicile Data'!M11/1000</f>
        <v>0</v>
      </c>
      <c r="CH11" s="31">
        <f>VLOOKUP($CH$3,'Emission Factors'!$A$2:$R$8,MATCH($CE$2,'Emission Factors'!$A$1:$R$1),FALSE)*'Travel Data'!C11*'Travel Data'!CF11*'Travel Data'!CJ11*'Domicile Data'!M11/1000</f>
        <v>0</v>
      </c>
      <c r="CI11" s="31">
        <f>VLOOKUP($CI$3,'Emission Factors'!$A$2:$R$8,MATCH($CE$2,'Emission Factors'!$A$1:$R$1),FALSE)*'Travel Data'!C11*'Travel Data'!CF11*'Travel Data'!CK11*'Domicile Data'!M11/1000</f>
        <v>0</v>
      </c>
      <c r="CJ11" s="31">
        <f>VLOOKUP($CJ$3,'Emission Factors'!$A$2:$R$8,MATCH($CE$2,'Emission Factors'!$A$1:$R$1),FALSE)*'Travel Data'!C11*'Travel Data'!CF11*'Travel Data'!CL11*'Domicile Data'!M11/1000</f>
        <v>0</v>
      </c>
      <c r="CK11" s="31">
        <f>VLOOKUP($CK$3,'Emission Factors'!$A$2:$R$8,MATCH($CE$2,'Emission Factors'!$A$1:$R$1),FALSE)*'Travel Data'!C11*'Travel Data'!CF11*'Travel Data'!CM11*'Domicile Data'!M11/1000</f>
        <v>0</v>
      </c>
      <c r="CL11" s="31">
        <f t="shared" si="10"/>
        <v>0</v>
      </c>
      <c r="CM11" s="31">
        <f>VLOOKUP($CM$3,'Emission Factors'!$A$2:$R$8,MATCH($CM$2,'Emission Factors'!$A$1:$R$1),FALSE)*'Travel Data'!C11*'Travel Data'!CN11*'Travel Data'!CO11*'Domicile Data'!N11/1000</f>
        <v>0</v>
      </c>
      <c r="CN11" s="31">
        <f>VLOOKUP($CN$3,'Emission Factors'!$A$2:$R$8,MATCH($CM$2,'Emission Factors'!$A$1:$R$1),FALSE)*'Travel Data'!C11*'Travel Data'!CN11*'Travel Data'!CP11*'Domicile Data'!N11/1000</f>
        <v>0</v>
      </c>
      <c r="CO11" s="31">
        <f>VLOOKUP($CO$3,'Emission Factors'!$A$2:$R$8,MATCH($CM$2,'Emission Factors'!$A$1:$R$1),FALSE)*'Travel Data'!C11*'Travel Data'!CN11*'Travel Data'!CQ11*'Domicile Data'!N11/1000</f>
        <v>0</v>
      </c>
      <c r="CP11" s="31">
        <f>VLOOKUP($CP$3,'Emission Factors'!$A$2:$R$8,MATCH($CM$2,'Emission Factors'!$A$1:$R$1),FALSE)*'Travel Data'!C11*'Travel Data'!CN11*'Travel Data'!CR11*'Domicile Data'!N11/1000</f>
        <v>0</v>
      </c>
      <c r="CQ11" s="31">
        <f>VLOOKUP($CQ$3,'Emission Factors'!$A$2:$R$8,MATCH($CM$2,'Emission Factors'!$A$1:$R$1),FALSE)*'Travel Data'!C11*'Travel Data'!CN11*'Travel Data'!CS11*'Domicile Data'!N11/1000</f>
        <v>0</v>
      </c>
      <c r="CR11" s="31">
        <f>VLOOKUP($CR$3,'Emission Factors'!$A$2:$R$8,MATCH($CM$2,'Emission Factors'!$A$1:$R$1),FALSE)*'Travel Data'!C11*'Travel Data'!CN11*'Travel Data'!CT11*'Domicile Data'!N11/1000</f>
        <v>0</v>
      </c>
      <c r="CS11" s="31">
        <f>VLOOKUP($CS$3,'Emission Factors'!$A$2:$R$8,MATCH($CM$2,'Emission Factors'!$A$1:$R$1),FALSE)*'Travel Data'!C11*'Travel Data'!CN11*'Travel Data'!CU11*'Domicile Data'!N11/1000</f>
        <v>0</v>
      </c>
      <c r="CT11" s="31">
        <f t="shared" si="11"/>
        <v>0</v>
      </c>
      <c r="CU11" s="31">
        <f>VLOOKUP($CU$3,'Emission Factors'!$A$2:$R$8,MATCH($CU$2,'Emission Factors'!$A$1:$R$1),FALSE)*'Travel Data'!C11*'Travel Data'!CV11*'Travel Data'!CW11*'Domicile Data'!O11/1000</f>
        <v>0</v>
      </c>
      <c r="CV11" s="31">
        <f>VLOOKUP($CV$3,'Emission Factors'!$A$2:$R$8,MATCH($CU$2,'Emission Factors'!$A$1:$R$1),FALSE)*'Travel Data'!C11*'Travel Data'!CV11*'Travel Data'!CX11*'Domicile Data'!O11/1000</f>
        <v>0</v>
      </c>
      <c r="CW11" s="31">
        <f>VLOOKUP($CW$3,'Emission Factors'!$A$2:$R$8,MATCH($CU$2,'Emission Factors'!$A$1:$R$1),FALSE)*'Travel Data'!C11*'Travel Data'!CV11*'Travel Data'!CY11*'Domicile Data'!O11/1000</f>
        <v>0</v>
      </c>
      <c r="CX11" s="31">
        <f>VLOOKUP($CX$3,'Emission Factors'!$A$2:$R$8,MATCH($CU$2,'Emission Factors'!$A$1:$R$1),FALSE)*'Travel Data'!C11*'Travel Data'!CV11*'Travel Data'!CZ11*'Domicile Data'!O11/1000</f>
        <v>0</v>
      </c>
      <c r="CY11" s="31">
        <f>VLOOKUP($CY$3,'Emission Factors'!$A$2:$R$8,MATCH($CU$2,'Emission Factors'!$A$1:$R$1),FALSE)*'Travel Data'!C11*'Travel Data'!CV11*'Travel Data'!DA11*'Domicile Data'!O11/1000</f>
        <v>0</v>
      </c>
      <c r="CZ11" s="31">
        <f>VLOOKUP($CZ$3,'Emission Factors'!$A$2:$R$8,MATCH($CU$2,'Emission Factors'!$A$1:$R$1),FALSE)*'Travel Data'!C11*'Travel Data'!CV11*'Travel Data'!DB11*'Domicile Data'!O11/1000</f>
        <v>0</v>
      </c>
      <c r="DA11" s="31">
        <f>VLOOKUP($DA$3,'Emission Factors'!$A$2:$R$8,MATCH($CU$2,'Emission Factors'!$A$1:$R$1),FALSE)*'Travel Data'!C11*'Travel Data'!CV11*'Travel Data'!DC11*'Domicile Data'!O11/1000</f>
        <v>0</v>
      </c>
      <c r="DB11" s="31">
        <f t="shared" si="12"/>
        <v>0</v>
      </c>
      <c r="DC11" s="31">
        <f>VLOOKUP($DC$3,'Emission Factors'!$A$2:$R$8,MATCH($DC$2,'Emission Factors'!$A$1:$R$1),FALSE)*'Travel Data'!C11*'Travel Data'!DD11*'Travel Data'!DE11*'Domicile Data'!P11/1000</f>
        <v>0</v>
      </c>
      <c r="DD11" s="31">
        <f>VLOOKUP($DD$3,'Emission Factors'!$A$2:$R$8,MATCH($DC$2,'Emission Factors'!$A$1:$R$1),FALSE)*'Travel Data'!C11*'Travel Data'!DD11*'Travel Data'!DF11*'Domicile Data'!P11/1000</f>
        <v>0</v>
      </c>
      <c r="DE11" s="31">
        <f>VLOOKUP($DE$3,'Emission Factors'!$A$2:$R$8,MATCH($DC$2,'Emission Factors'!$A$1:$R$1),FALSE)*'Travel Data'!C11*'Travel Data'!DD11*'Travel Data'!DG11*'Domicile Data'!P11/1000</f>
        <v>0</v>
      </c>
      <c r="DF11" s="31">
        <f>VLOOKUP($DF$3,'Emission Factors'!$A$2:$R$8,MATCH($DC$2,'Emission Factors'!$A$1:$R$1),FALSE)*'Travel Data'!C11*'Travel Data'!DD11*'Travel Data'!DH11*'Domicile Data'!P11/1000</f>
        <v>0</v>
      </c>
      <c r="DG11" s="31">
        <f>VLOOKUP($DG$3,'Emission Factors'!$A$2:$R$8,MATCH($DC$2,'Emission Factors'!$A$1:$R$1),FALSE)*'Travel Data'!C11*'Travel Data'!DD11*'Travel Data'!DI11*'Domicile Data'!P11/1000</f>
        <v>0</v>
      </c>
      <c r="DH11" s="31">
        <f>VLOOKUP($DH$3,'Emission Factors'!$A$2:$R$8,MATCH($DC$2,'Emission Factors'!$A$1:$R$1),FALSE)*'Travel Data'!C11*'Travel Data'!DD11*'Travel Data'!DJ11*'Domicile Data'!P11/1000</f>
        <v>0</v>
      </c>
      <c r="DI11" s="31">
        <f>VLOOKUP($DI$3,'Emission Factors'!$A$2:$R$8,MATCH($DC$2,'Emission Factors'!$A$1:$R$1),FALSE)*'Travel Data'!C11*'Travel Data'!DD11*'Travel Data'!DK11*'Domicile Data'!P11/1000</f>
        <v>0</v>
      </c>
      <c r="DJ11" s="31">
        <f t="shared" si="13"/>
        <v>0</v>
      </c>
      <c r="DK11" s="31">
        <f>VLOOKUP($DK$3,'Emission Factors'!$A$2:$R$8,MATCH($DK$2,'Emission Factors'!$A$1:$R$1),FALSE)*'Travel Data'!C11*'Travel Data'!DL11*'Travel Data'!DM11*'Domicile Data'!Q11/1000</f>
        <v>0</v>
      </c>
      <c r="DL11" s="31">
        <f>VLOOKUP($DL$3,'Emission Factors'!$A$2:$R$8,MATCH($DK$2,'Emission Factors'!$A$1:$R$1),FALSE)*'Travel Data'!C11*'Travel Data'!DL11*'Travel Data'!DN11*'Domicile Data'!Q11/1000</f>
        <v>0</v>
      </c>
      <c r="DM11" s="31">
        <f>VLOOKUP($DM$3,'Emission Factors'!$A$2:$R$8,MATCH($DK$2,'Emission Factors'!$A$1:$R$1),FALSE)*'Travel Data'!C11*'Travel Data'!DL11*'Travel Data'!DO11*'Domicile Data'!Q11/1000</f>
        <v>0</v>
      </c>
      <c r="DN11" s="31">
        <f>VLOOKUP($DN$3,'Emission Factors'!$A$2:$R$8,MATCH($DK$2,'Emission Factors'!$A$1:$R$1),FALSE)*'Travel Data'!C11*'Travel Data'!DL11*'Travel Data'!DP11*'Domicile Data'!Q11/1000</f>
        <v>0</v>
      </c>
      <c r="DO11" s="31">
        <f>VLOOKUP($DO$3,'Emission Factors'!$A$2:$R$8,MATCH($DK$2,'Emission Factors'!$A$1:$R$1),FALSE)*'Travel Data'!C11*'Travel Data'!DL11*'Travel Data'!DQ11*'Domicile Data'!Q11/1000</f>
        <v>0</v>
      </c>
      <c r="DP11" s="31">
        <f>VLOOKUP($DP$3,'Emission Factors'!$A$2:$R$8,MATCH($DK$2,'Emission Factors'!$A$1:$R$1),FALSE)*'Travel Data'!C11*'Travel Data'!DL11*'Travel Data'!DR11*'Domicile Data'!Q11/1000</f>
        <v>0</v>
      </c>
      <c r="DQ11" s="31">
        <f>VLOOKUP($DQ$3,'Emission Factors'!$A$2:$R$8,MATCH($DK$2,'Emission Factors'!$A$1:$R$1),FALSE)*'Travel Data'!C11*'Travel Data'!DL11*'Travel Data'!DS11*'Domicile Data'!Q11/1000</f>
        <v>0</v>
      </c>
      <c r="DR11" s="31">
        <f t="shared" si="14"/>
        <v>0</v>
      </c>
    </row>
    <row r="12" spans="1:122" ht="31.5" x14ac:dyDescent="0.25">
      <c r="A12" s="7" t="s">
        <v>228</v>
      </c>
      <c r="B12" s="85" t="s">
        <v>44</v>
      </c>
      <c r="C12" s="31">
        <f>VLOOKUP($C$3,'Emission Factors'!$A$2:$R$8,MATCH($C$2,'Emission Factors'!$A$1:$R$1),FALSE)*'Travel Data'!C12*'Travel Data'!D12*'Travel Data'!E12*'Domicile Data'!C12/1000</f>
        <v>0</v>
      </c>
      <c r="D12" s="31">
        <f>VLOOKUP($D$3,'Emission Factors'!$A$2:$R$8,MATCH($C$2,'Emission Factors'!$A$1:$R$1),FALSE)*'Travel Data'!C12*'Travel Data'!D12*'Travel Data'!F12*'Domicile Data'!C12/1000</f>
        <v>0</v>
      </c>
      <c r="E12" s="31">
        <f>VLOOKUP($E$3,'Emission Factors'!$A$2:$R$8,MATCH($C$2,'Emission Factors'!$A$1:$R$1),FALSE)*'Travel Data'!C12*'Travel Data'!D12*'Travel Data'!G12*'Domicile Data'!C12/1000</f>
        <v>0</v>
      </c>
      <c r="F12" s="31">
        <f>VLOOKUP($F$3,'Emission Factors'!$A$2:$R$8,MATCH($C$2,'Emission Factors'!$A$1:$R$1),FALSE)*'Travel Data'!C12*'Travel Data'!D12*'Travel Data'!H12*'Domicile Data'!C12/1000</f>
        <v>0</v>
      </c>
      <c r="G12" s="31">
        <f>VLOOKUP($G$3,'Emission Factors'!$A$2:$R$8,MATCH($C$2,'Emission Factors'!$A$1:$R$1),FALSE)*'Travel Data'!C12*'Travel Data'!D12*'Travel Data'!I12*'Domicile Data'!C12/1000</f>
        <v>0</v>
      </c>
      <c r="H12" s="31">
        <f>VLOOKUP($H$3,'Emission Factors'!$A$2:$R$8,MATCH($C$2,'Emission Factors'!$A$1:$R$1),FALSE)*'Travel Data'!C12*'Travel Data'!D12*'Travel Data'!J12*'Domicile Data'!C12/1000</f>
        <v>0</v>
      </c>
      <c r="I12" s="31">
        <f>VLOOKUP($I$3,'Emission Factors'!$A$2:$R$8,MATCH($C$2,'Emission Factors'!$A$1:$R$1),FALSE)*'Travel Data'!C12*'Travel Data'!D12*'Travel Data'!K12*'Domicile Data'!C12/1000</f>
        <v>2.1204073648000001</v>
      </c>
      <c r="J12" s="31">
        <f t="shared" si="0"/>
        <v>2.1204073648000001</v>
      </c>
      <c r="K12" s="31">
        <f>VLOOKUP($K$3,'Emission Factors'!$A$2:$R$8,MATCH($K$2,'Emission Factors'!$A$1:$R$1),FALSE)*'Travel Data'!C12*'Travel Data'!L12*'Travel Data'!M12*'Domicile Data'!D12/1000</f>
        <v>0</v>
      </c>
      <c r="L12" s="31">
        <f>VLOOKUP($L$3,'Emission Factors'!$A$2:$R$8,MATCH($K$2,'Emission Factors'!$A$1:$R$1),FALSE)*'Travel Data'!C12*'Travel Data'!L12*'Travel Data'!N12*'Domicile Data'!D12/1000</f>
        <v>0</v>
      </c>
      <c r="M12" s="31">
        <f>VLOOKUP($M$3,'Emission Factors'!$A$2:$R$8,MATCH($K$2,'Emission Factors'!$A$1:$R$1),FALSE)*'Travel Data'!C12*'Travel Data'!L12*'Travel Data'!O12*'Domicile Data'!D12/1000</f>
        <v>0</v>
      </c>
      <c r="N12" s="31">
        <f>VLOOKUP($N$3,'Emission Factors'!$A$2:$R$8,MATCH($K$2,'Emission Factors'!$A$1:$R$1),FALSE)*'Travel Data'!C12*'Travel Data'!L12*'Travel Data'!P12*'Domicile Data'!D12/1000</f>
        <v>0</v>
      </c>
      <c r="O12" s="31">
        <f>VLOOKUP($O$3,'Emission Factors'!$A$2:$R$8,MATCH($K$2,'Emission Factors'!$A$1:$R$1),FALSE)*'Travel Data'!C12*'Travel Data'!I12*'Travel Data'!Q12*'Domicile Data'!D12/1000</f>
        <v>0</v>
      </c>
      <c r="P12" s="31">
        <f>VLOOKUP($P$3,'Emission Factors'!$A$2:$R$8,MATCH($K$2,'Emission Factors'!$A$1:$R$1),FALSE)*'Travel Data'!C12*'Travel Data'!L12*'Travel Data'!R12*'Domicile Data'!D12/1000</f>
        <v>0</v>
      </c>
      <c r="Q12" s="31">
        <f>VLOOKUP($Q$3,'Emission Factors'!$A$2:$R$8,MATCH($K$2,'Emission Factors'!$A$1:$R$1),FALSE)*'Travel Data'!C12*'Travel Data'!L12*'Travel Data'!S12*'Domicile Data'!D12/1000</f>
        <v>2.1841149304000003</v>
      </c>
      <c r="R12" s="31">
        <f t="shared" si="1"/>
        <v>2.1841149304000003</v>
      </c>
      <c r="S12" s="31">
        <f>VLOOKUP($S$3,'Emission Factors'!$A$2:$R$8,MATCH($S$2,'Emission Factors'!$A$1:$R$1),FALSE)*'Travel Data'!C12*'Travel Data'!T12*'Travel Data'!U12*'Domicile Data'!E12/1000</f>
        <v>0</v>
      </c>
      <c r="T12" s="31">
        <f>VLOOKUP($T$3,'Emission Factors'!$A$2:$R$8,MATCH($S$2,'Emission Factors'!$A$1:$R$1),FALSE)*'Travel Data'!C12*'Travel Data'!T12*'Travel Data'!V12*'Domicile Data'!E12/1000</f>
        <v>0</v>
      </c>
      <c r="U12" s="31">
        <f>VLOOKUP($U$3,'Emission Factors'!$A$2:$R$8,MATCH($S$2,'Emission Factors'!$A$1:$R$1),FALSE)*'Travel Data'!C12*'Travel Data'!T12*'Travel Data'!W12*'Domicile Data'!E12/1000</f>
        <v>0</v>
      </c>
      <c r="V12" s="31">
        <f>VLOOKUP($V$3,'Emission Factors'!$A$2:$R$8,MATCH($S$2,'Emission Factors'!$A$1:$R$1),FALSE)*'Travel Data'!C12*'Travel Data'!T12*'Travel Data'!X12*'Domicile Data'!E12/1000</f>
        <v>0</v>
      </c>
      <c r="W12" s="31">
        <f>VLOOKUP($W$3,'Emission Factors'!$A$2:$R$8,MATCH($S$2,'Emission Factors'!$A$1:$R$1),FALSE)*'Travel Data'!C12*'Travel Data'!T12*'Travel Data'!Y12*'Domicile Data'!E12/1000</f>
        <v>0</v>
      </c>
      <c r="X12" s="31">
        <f>VLOOKUP($X$3,'Emission Factors'!$A$2:$R$8,MATCH($S$2,'Emission Factors'!$A$1:$R$1),FALSE)*'Travel Data'!C12*'Travel Data'!T12*'Travel Data'!Z12*'Domicile Data'!E12/1000</f>
        <v>0</v>
      </c>
      <c r="Y12" s="31">
        <f>VLOOKUP($Y$3,'Emission Factors'!$A$2:$R$8,MATCH($S$2,'Emission Factors'!$A$1:$R$1),FALSE)*'Travel Data'!C12*'Travel Data'!T12*'Travel Data'!AA12*'Domicile Data'!E12/1000</f>
        <v>2.3516903864000001</v>
      </c>
      <c r="Z12" s="31">
        <f t="shared" si="2"/>
        <v>2.3516903864000001</v>
      </c>
      <c r="AA12" s="31">
        <f>VLOOKUP($AA$3,'Emission Factors'!$A$2:$R$8,MATCH($AA$2,'Emission Factors'!$A$1:$R$1),FALSE)*'Travel Data'!C12*'Travel Data'!AB12*'Travel Data'!AC12*'Domicile Data'!F12/1000</f>
        <v>0</v>
      </c>
      <c r="AB12" s="31">
        <f>VLOOKUP($AB$3,'Emission Factors'!$A$2:$R$8,MATCH($AA$2,'Emission Factors'!$A$1:$R$1),FALSE)*'Travel Data'!C12*'Travel Data'!AB12*'Travel Data'!AD12*'Domicile Data'!F12/1000</f>
        <v>0</v>
      </c>
      <c r="AC12" s="31">
        <f>VLOOKUP($AC$3,'Emission Factors'!$A$2:$R$8,MATCH($AA$2,'Emission Factors'!$A$1:$R$1),FALSE)*'Travel Data'!C12*'Travel Data'!AB12*'Travel Data'!AE12*'Domicile Data'!F12/1000</f>
        <v>0</v>
      </c>
      <c r="AD12" s="31">
        <f>VLOOKUP($AD$3,'Emission Factors'!$A$2:$R$8,MATCH($AA$2,'Emission Factors'!$A$1:$R$1),FALSE)*'Travel Data'!C12*'Travel Data'!AB12*'Travel Data'!AF12*'Domicile Data'!F12/1000</f>
        <v>0</v>
      </c>
      <c r="AE12" s="31">
        <f>VLOOKUP($AE$3,'Emission Factors'!$A$2:$R$8,MATCH($AA$2,'Emission Factors'!$A$1:$R$1),FALSE)*'Travel Data'!C12*'Travel Data'!AB12*'Travel Data'!AG12*'Domicile Data'!F12/1000</f>
        <v>0</v>
      </c>
      <c r="AF12" s="31">
        <f>VLOOKUP($AF$3,'Emission Factors'!$A$2:$R$8,MATCH($AA$2,'Emission Factors'!$A$1:$R$1),FALSE)*'Travel Data'!C12*'Travel Data'!AB12*'Travel Data'!AH12*'Domicile Data'!F12/1000</f>
        <v>0</v>
      </c>
      <c r="AG12" s="31">
        <f>VLOOKUP($AG$3,'Emission Factors'!$A$2:$R$8,MATCH($AA$2,'Emission Factors'!$A$1:$R$1),FALSE)*'Travel Data'!C12*'Travel Data'!AB12*'Travel Data'!AI12*'Domicile Data'!F12/1000</f>
        <v>2.1641792295999998</v>
      </c>
      <c r="AH12" s="31">
        <f t="shared" si="3"/>
        <v>2.1641792295999998</v>
      </c>
      <c r="AI12" s="31">
        <f>VLOOKUP($AI$3,'Emission Factors'!$A$2:$R$8,MATCH($AI$2,'Emission Factors'!$A$1:$R$1),FALSE)*'Travel Data'!C12*'Travel Data'!D12*'Travel Data'!E12*'Domicile Data'!G12/1000</f>
        <v>0</v>
      </c>
      <c r="AJ12" s="31">
        <f>VLOOKUP($AJ$3,'Emission Factors'!$A$2:$R$8,MATCH($AI$2,'Emission Factors'!$A$1:$R$1),FALSE)*'Travel Data'!C12*'Travel Data'!D12*'Travel Data'!F12*'Domicile Data'!G12/1000</f>
        <v>0</v>
      </c>
      <c r="AK12" s="31">
        <f>VLOOKUP($AK$3,'Emission Factors'!$A$2:$R$8,MATCH($AI$2,'Emission Factors'!$A$1:$R$1),FALSE)*'Travel Data'!C12*'Travel Data'!AJ12*'Travel Data'!G12*'Domicile Data'!G12/1000</f>
        <v>0</v>
      </c>
      <c r="AL12" s="31">
        <f>VLOOKUP($AL$3,'Emission Factors'!$A$2:$R$8,MATCH($AI$2,'Emission Factors'!$A$1:$R$1),FALSE)*'Travel Data'!C12*'Travel Data'!AJ12*'Travel Data'!H12*'Domicile Data'!G12/1000</f>
        <v>0</v>
      </c>
      <c r="AM12" s="31">
        <f>VLOOKUP($AM$3,'Emission Factors'!$A$2:$R$8,MATCH($AI$2,'Emission Factors'!$A$1:$R$1),FALSE)*'Travel Data'!C12*'Travel Data'!AJ12*'Travel Data'!I12*'Domicile Data'!G12/1000</f>
        <v>0</v>
      </c>
      <c r="AN12" s="31">
        <f>VLOOKUP($AN$3,'Emission Factors'!$A$2:$R$8,MATCH($AI$2,'Emission Factors'!$A$1:$R$1),FALSE)*'Travel Data'!C12*'Travel Data'!D12*'Travel Data'!J12*'Domicile Data'!G12/1000</f>
        <v>0</v>
      </c>
      <c r="AO12" s="31">
        <f>VLOOKUP($AO$3,'Emission Factors'!$A$2:$R$8,MATCH($AI$2,'Emission Factors'!$A$1:$R$1),FALSE)*'Travel Data'!C12*'Travel Data'!D12*'Travel Data'!K12*'Domicile Data'!G12/1000</f>
        <v>2.1113062840000003</v>
      </c>
      <c r="AP12" s="31">
        <f t="shared" si="4"/>
        <v>2.1113062840000003</v>
      </c>
      <c r="AQ12" s="31">
        <f>VLOOKUP($AQ$3,'Emission Factors'!$A$2:$R$8,MATCH($AQ$2,'Emission Factors'!$A$1:$R$1),FALSE)*'Travel Data'!C12*'Travel Data'!AR12*'Travel Data'!AS12*'Domicile Data'!H12/1000</f>
        <v>0</v>
      </c>
      <c r="AR12" s="31">
        <f>VLOOKUP($AR$3,'Emission Factors'!$A$2:$R$8,MATCH($AQ$2,'Emission Factors'!$A$1:$R$1),FALSE)*'Travel Data'!C12*'Travel Data'!AR12*'Travel Data'!AT12*'Domicile Data'!H12/1000</f>
        <v>0</v>
      </c>
      <c r="AS12" s="31">
        <f>VLOOKUP($AS$3,'Emission Factors'!$A$2:$R$8,MATCH($AQ$2,'Emission Factors'!$A$1:$R$1),FALSE)*'Travel Data'!C12*'Travel Data'!AR12*'Travel Data'!AU12*'Domicile Data'!H12/1000</f>
        <v>0</v>
      </c>
      <c r="AT12" s="31">
        <f>VLOOKUP($AT$3,'Emission Factors'!$A$2:$R$8,MATCH($AQ$2,'Emission Factors'!$A$1:$R$1),FALSE)*'Travel Data'!C12*'Travel Data'!AR12*'Travel Data'!AV12*'Domicile Data'!H12/1000</f>
        <v>0</v>
      </c>
      <c r="AU12" s="31">
        <f>VLOOKUP($AU$3,'Emission Factors'!$A$2:$R$8,MATCH($AQ$2,'Emission Factors'!$A$1:$R$1),FALSE)*'Travel Data'!C12*'Travel Data'!AR12*'Travel Data'!AW12*'Domicile Data'!H12/1000</f>
        <v>0</v>
      </c>
      <c r="AV12" s="31">
        <f>VLOOKUP($AV$3,'Emission Factors'!$A$2:$R$8,MATCH($AQ$2,'Emission Factors'!$A$1:$R$1),FALSE)*'Travel Data'!C12*'Travel Data'!AR12*'Travel Data'!AX12*'Domicile Data'!H12/1000</f>
        <v>0</v>
      </c>
      <c r="AW12" s="31">
        <f>VLOOKUP($AW$3,'Emission Factors'!$A$2:$R$8,MATCH($AQ$2,'Emission Factors'!$A$1:$R$1),FALSE)*'Travel Data'!C12*'Travel Data'!AR12*'Travel Data'!AY12*'Domicile Data'!H12/1000</f>
        <v>0</v>
      </c>
      <c r="AX12" s="31">
        <f t="shared" si="5"/>
        <v>0</v>
      </c>
      <c r="AY12" s="31">
        <f>VLOOKUP($AY$3,'Emission Factors'!$A$2:$R$8,MATCH($AY$2,'Emission Factors'!$A$1:$R$1),FALSE)*'Travel Data'!C12*'Travel Data'!AZ12*'Travel Data'!BA12*'Domicile Data'!I12/1000</f>
        <v>0</v>
      </c>
      <c r="AZ12" s="31">
        <f>VLOOKUP($AZ$3,'Emission Factors'!$A$2:$R$8,MATCH($AY$2,'Emission Factors'!$A$1:$R$1),FALSE)*'Travel Data'!C12*'Travel Data'!AZ12*'Travel Data'!BB12*'Domicile Data'!I12/1000</f>
        <v>0</v>
      </c>
      <c r="BA12" s="31">
        <f>VLOOKUP($BA$3,'Emission Factors'!$A$2:$R$8,MATCH($AY$2,'Emission Factors'!$A$1:$R$1),FALSE)*'Travel Data'!C12*'Travel Data'!AZ12*'Travel Data'!BC12*'Domicile Data'!I12/1000</f>
        <v>0</v>
      </c>
      <c r="BB12" s="31">
        <f>VLOOKUP($BB$3,'Emission Factors'!$A$2:$R$8,MATCH($AY$2,'Emission Factors'!$A$1:$R$1),FALSE)*'Travel Data'!C12*'Travel Data'!AZ12*'Travel Data'!BD12*'Domicile Data'!I12/1000</f>
        <v>0</v>
      </c>
      <c r="BC12" s="31">
        <f>VLOOKUP($BC$3,'Emission Factors'!$A$2:$R$8,MATCH($AY$2,'Emission Factors'!$A$1:$R$1),FALSE)*'Travel Data'!C12*'Travel Data'!AZ12*'Travel Data'!BE12*'Domicile Data'!I12/1000</f>
        <v>0</v>
      </c>
      <c r="BD12" s="31">
        <f>VLOOKUP($BD$3,'Emission Factors'!$A$2:$R$8,MATCH($AY$2,'Emission Factors'!$A$1:$R$1),FALSE)*'Travel Data'!C12*'Travel Data'!AZ12*'Travel Data'!BF12*'Domicile Data'!I12/1000</f>
        <v>0</v>
      </c>
      <c r="BE12" s="31">
        <f>VLOOKUP($BE$3,'Emission Factors'!$A$2:$R$8,MATCH($AY$2,'Emission Factors'!$A$1:$R$1),FALSE)*'Travel Data'!C12*'Travel Data'!AZ12*'Travel Data'!BG12*'Domicile Data'!I12/1000</f>
        <v>0</v>
      </c>
      <c r="BF12" s="31">
        <f t="shared" si="6"/>
        <v>0</v>
      </c>
      <c r="BG12" s="31">
        <f>VLOOKUP($BG$3,'Emission Factors'!$A$2:$R$8,MATCH($BG$2,'Emission Factors'!$A$1:$R$1),FALSE)*'Travel Data'!C12*'Travel Data'!BH12*'Travel Data'!BI12*'Domicile Data'!J12/1000</f>
        <v>0</v>
      </c>
      <c r="BH12" s="31">
        <f>VLOOKUP($BH$3,'Emission Factors'!$A$2:$R$8,MATCH($BG$2,'Emission Factors'!$A$1:$R$1),FALSE)*'Travel Data'!C12*'Travel Data'!BH12*'Travel Data'!BJ12*'Domicile Data'!J12/1000</f>
        <v>0</v>
      </c>
      <c r="BI12" s="31">
        <f>VLOOKUP($BH$3,'Emission Factors'!$A$2:$R$8,MATCH($BG$2,'Emission Factors'!$A$1:$R$1),FALSE)*'Travel Data'!C12*'Travel Data'!BH12*'Travel Data'!BK12*'Domicile Data'!J12/1000</f>
        <v>0</v>
      </c>
      <c r="BJ12" s="31">
        <f>VLOOKUP($BH$3,'Emission Factors'!$A$2:$R$8,MATCH($BG$2,'Emission Factors'!$A$1:$R$1),FALSE)*'Travel Data'!C12*'Travel Data'!BH12*'Travel Data'!BL12*'Domicile Data'!J12/1000</f>
        <v>0</v>
      </c>
      <c r="BK12" s="31">
        <f>VLOOKUP($BH$3,'Emission Factors'!$A$2:$R$8,MATCH($BG$2,'Emission Factors'!$A$1:$R$1),FALSE)*'Travel Data'!C12*'Travel Data'!BH12*'Travel Data'!BM12*'Domicile Data'!J12/1000</f>
        <v>0</v>
      </c>
      <c r="BL12" s="31">
        <f>VLOOKUP($BL$3,'Emission Factors'!$A$2:$R$8,MATCH($BG$2,'Emission Factors'!$A$1:$R$1),FALSE)*'Travel Data'!C12*'Travel Data'!BH12*'Travel Data'!BN12*'Domicile Data'!J12/1000</f>
        <v>0</v>
      </c>
      <c r="BM12" s="31">
        <f>VLOOKUP($BM$3,'Emission Factors'!$A$2:$R$8,MATCH($BG$2,'Emission Factors'!$A$1:$R$1),FALSE)*'Travel Data'!C12*'Travel Data'!BH12*'Travel Data'!BO12*'Domicile Data'!J12/1000</f>
        <v>0</v>
      </c>
      <c r="BN12" s="31">
        <f t="shared" si="7"/>
        <v>0</v>
      </c>
      <c r="BO12" s="31">
        <f>VLOOKUP($BO$3,'Emission Factors'!$A$2:$R$8,MATCH($BO$2,'Emission Factors'!$A$1:$R$1),FALSE)*'Travel Data'!C12*'Travel Data'!BP12*'Travel Data'!BQ12*'Domicile Data'!K12/1000</f>
        <v>0</v>
      </c>
      <c r="BP12" s="31">
        <f>VLOOKUP($BP$3,'Emission Factors'!$A$2:$R$8,MATCH($BO$2,'Emission Factors'!$A$1:$R$1),FALSE)*'Travel Data'!C12*'Travel Data'!BP12*'Travel Data'!BR12*'Domicile Data'!K12/1000</f>
        <v>0</v>
      </c>
      <c r="BQ12" s="31">
        <f>VLOOKUP($BQ$3,'Emission Factors'!$A$2:$R$8,MATCH($BO$2,'Emission Factors'!$A$1:$R$1),FALSE)*'Travel Data'!C12*'Travel Data'!BP12*'Travel Data'!BS12*'Domicile Data'!K12/1000</f>
        <v>0</v>
      </c>
      <c r="BR12" s="31">
        <f>VLOOKUP($BR$3,'Emission Factors'!$A$2:$R$8,MATCH($BO$2,'Emission Factors'!$A$1:$R$1),FALSE)*'Travel Data'!C12*'Travel Data'!BP12*'Travel Data'!BT12*'Domicile Data'!K12/1000</f>
        <v>0</v>
      </c>
      <c r="BS12" s="31">
        <f>VLOOKUP($BS$3,'Emission Factors'!$A$2:$R$8,MATCH($BO$2,'Emission Factors'!$A$1:$R$1),FALSE)*'Travel Data'!C12*'Travel Data'!BP12*'Travel Data'!BU12*'Domicile Data'!K12/1000</f>
        <v>0</v>
      </c>
      <c r="BT12" s="31">
        <f>VLOOKUP($BT$3,'Emission Factors'!$A$2:$R$8,MATCH($BO$2,'Emission Factors'!$A$1:$R$1),FALSE)*'Travel Data'!C12*'Travel Data'!BP12*'Travel Data'!BV12*'Domicile Data'!K12/1000</f>
        <v>0</v>
      </c>
      <c r="BU12" s="31">
        <f>VLOOKUP($BU$3,'Emission Factors'!$A$2:$R$8,MATCH($BO$2,'Emission Factors'!$A$1:$R$1),FALSE)*'Travel Data'!C12*'Travel Data'!BP12*'Travel Data'!BW12*'Domicile Data'!K12/1000</f>
        <v>0</v>
      </c>
      <c r="BV12" s="31">
        <f t="shared" si="8"/>
        <v>0</v>
      </c>
      <c r="BW12" s="31">
        <f>VLOOKUP($BW$3,'Emission Factors'!$A$2:$R$8,MATCH($BW$2,'Emission Factors'!$A$1:$R$1),FALSE)*'Travel Data'!C12*'Travel Data'!BX12*'Travel Data'!BY12*'Domicile Data'!L12/1000</f>
        <v>0</v>
      </c>
      <c r="BX12" s="31">
        <f>VLOOKUP($BX$3,'Emission Factors'!$A$2:$R$8,MATCH($BW$2,'Emission Factors'!$A$1:$R$1),FALSE)*'Travel Data'!C12*'Travel Data'!BX12*'Travel Data'!BZ12*'Domicile Data'!L12/1000</f>
        <v>0</v>
      </c>
      <c r="BY12" s="31">
        <f>VLOOKUP($BY$3,'Emission Factors'!$A$2:$R$8,MATCH($BW$2,'Emission Factors'!$A$1:$R$1),FALSE)*'Travel Data'!C12*'Travel Data'!BX12*'Travel Data'!CA12*'Domicile Data'!L12/1000</f>
        <v>0</v>
      </c>
      <c r="BZ12" s="31">
        <f>VLOOKUP($BZ$3,'Emission Factors'!$A$2:$R$8,MATCH($BW$2,'Emission Factors'!$A$1:$R$1),FALSE)*'Travel Data'!C12*'Travel Data'!BX12*'Travel Data'!CB12*'Domicile Data'!L12/1000</f>
        <v>0</v>
      </c>
      <c r="CA12" s="31">
        <f>VLOOKUP($CA$3,'Emission Factors'!$A$2:$R$8,MATCH($BW$2,'Emission Factors'!$A$1:$R$1),FALSE)*'Travel Data'!C12*'Travel Data'!BC12*'Travel Data'!CC12*'Domicile Data'!L12/1000</f>
        <v>0</v>
      </c>
      <c r="CB12" s="31">
        <f>VLOOKUP($CB$3,'Emission Factors'!$A$2:$R$8,MATCH($BW$2,'Emission Factors'!$A$1:$R$1),FALSE)*'Travel Data'!C12*'Travel Data'!BX12*'Travel Data'!CD12*'Domicile Data'!L12/1000</f>
        <v>0</v>
      </c>
      <c r="CC12" s="31">
        <f>VLOOKUP($CC$3,'Emission Factors'!$A$2:$R$8,MATCH($BW$2,'Emission Factors'!$A$1:$R$1),FALSE)*'Travel Data'!C12*'Travel Data'!BX12*'Travel Data'!CE12*'Domicile Data'!L12/1000</f>
        <v>0</v>
      </c>
      <c r="CD12" s="31">
        <f t="shared" si="9"/>
        <v>0</v>
      </c>
      <c r="CE12" s="31">
        <f>VLOOKUP($CE$3,'Emission Factors'!$A$2:$R$8,MATCH($CE$2,'Emission Factors'!$A$1:$R$1),FALSE)*'Travel Data'!C12*'Travel Data'!CF12*'Travel Data'!CG12*'Domicile Data'!M12/1000</f>
        <v>0</v>
      </c>
      <c r="CF12" s="31">
        <f>VLOOKUP($CF$3,'Emission Factors'!$A$2:$R$8,MATCH($CE$2,'Emission Factors'!$A$1:$R$1),FALSE)*'Travel Data'!C12*'Travel Data'!CF12*'Travel Data'!CH12*'Domicile Data'!M12/1000</f>
        <v>0</v>
      </c>
      <c r="CG12" s="31">
        <f>VLOOKUP($CG$3,'Emission Factors'!$A$2:$R$8,MATCH($CE$2,'Emission Factors'!$A$1:$R$1),FALSE)*'Travel Data'!C12*'Travel Data'!CF12*'Travel Data'!CI12*'Domicile Data'!M12/1000</f>
        <v>0</v>
      </c>
      <c r="CH12" s="31">
        <f>VLOOKUP($CH$3,'Emission Factors'!$A$2:$R$8,MATCH($CE$2,'Emission Factors'!$A$1:$R$1),FALSE)*'Travel Data'!C12*'Travel Data'!CF12*'Travel Data'!CJ12*'Domicile Data'!M12/1000</f>
        <v>0</v>
      </c>
      <c r="CI12" s="31">
        <f>VLOOKUP($CI$3,'Emission Factors'!$A$2:$R$8,MATCH($CE$2,'Emission Factors'!$A$1:$R$1),FALSE)*'Travel Data'!C12*'Travel Data'!CF12*'Travel Data'!CK12*'Domicile Data'!M12/1000</f>
        <v>0</v>
      </c>
      <c r="CJ12" s="31">
        <f>VLOOKUP($CJ$3,'Emission Factors'!$A$2:$R$8,MATCH($CE$2,'Emission Factors'!$A$1:$R$1),FALSE)*'Travel Data'!C12*'Travel Data'!CF12*'Travel Data'!CL12*'Domicile Data'!M12/1000</f>
        <v>0</v>
      </c>
      <c r="CK12" s="31">
        <f>VLOOKUP($CK$3,'Emission Factors'!$A$2:$R$8,MATCH($CE$2,'Emission Factors'!$A$1:$R$1),FALSE)*'Travel Data'!C12*'Travel Data'!CF12*'Travel Data'!CM12*'Domicile Data'!M12/1000</f>
        <v>0</v>
      </c>
      <c r="CL12" s="31">
        <f t="shared" si="10"/>
        <v>0</v>
      </c>
      <c r="CM12" s="31">
        <f>VLOOKUP($CM$3,'Emission Factors'!$A$2:$R$8,MATCH($CM$2,'Emission Factors'!$A$1:$R$1),FALSE)*'Travel Data'!C12*'Travel Data'!CN12*'Travel Data'!CO12*'Domicile Data'!N12/1000</f>
        <v>0</v>
      </c>
      <c r="CN12" s="31">
        <f>VLOOKUP($CN$3,'Emission Factors'!$A$2:$R$8,MATCH($CM$2,'Emission Factors'!$A$1:$R$1),FALSE)*'Travel Data'!C12*'Travel Data'!CN12*'Travel Data'!CP12*'Domicile Data'!N12/1000</f>
        <v>0</v>
      </c>
      <c r="CO12" s="31">
        <f>VLOOKUP($CO$3,'Emission Factors'!$A$2:$R$8,MATCH($CM$2,'Emission Factors'!$A$1:$R$1),FALSE)*'Travel Data'!C12*'Travel Data'!CN12*'Travel Data'!CQ12*'Domicile Data'!N12/1000</f>
        <v>0</v>
      </c>
      <c r="CP12" s="31">
        <f>VLOOKUP($CP$3,'Emission Factors'!$A$2:$R$8,MATCH($CM$2,'Emission Factors'!$A$1:$R$1),FALSE)*'Travel Data'!C12*'Travel Data'!CN12*'Travel Data'!CR12*'Domicile Data'!N12/1000</f>
        <v>0</v>
      </c>
      <c r="CQ12" s="31">
        <f>VLOOKUP($CQ$3,'Emission Factors'!$A$2:$R$8,MATCH($CM$2,'Emission Factors'!$A$1:$R$1),FALSE)*'Travel Data'!C12*'Travel Data'!CN12*'Travel Data'!CS12*'Domicile Data'!N12/1000</f>
        <v>0</v>
      </c>
      <c r="CR12" s="31">
        <f>VLOOKUP($CR$3,'Emission Factors'!$A$2:$R$8,MATCH($CM$2,'Emission Factors'!$A$1:$R$1),FALSE)*'Travel Data'!C12*'Travel Data'!CN12*'Travel Data'!CT12*'Domicile Data'!N12/1000</f>
        <v>0</v>
      </c>
      <c r="CS12" s="31">
        <f>VLOOKUP($CS$3,'Emission Factors'!$A$2:$R$8,MATCH($CM$2,'Emission Factors'!$A$1:$R$1),FALSE)*'Travel Data'!C12*'Travel Data'!CN12*'Travel Data'!CU12*'Domicile Data'!N12/1000</f>
        <v>0</v>
      </c>
      <c r="CT12" s="31">
        <f t="shared" si="11"/>
        <v>0</v>
      </c>
      <c r="CU12" s="31">
        <f>VLOOKUP($CU$3,'Emission Factors'!$A$2:$R$8,MATCH($CU$2,'Emission Factors'!$A$1:$R$1),FALSE)*'Travel Data'!C12*'Travel Data'!CV12*'Travel Data'!CW12*'Domicile Data'!O12/1000</f>
        <v>0</v>
      </c>
      <c r="CV12" s="31">
        <f>VLOOKUP($CV$3,'Emission Factors'!$A$2:$R$8,MATCH($CU$2,'Emission Factors'!$A$1:$R$1),FALSE)*'Travel Data'!C12*'Travel Data'!CV12*'Travel Data'!CX12*'Domicile Data'!O12/1000</f>
        <v>0</v>
      </c>
      <c r="CW12" s="31">
        <f>VLOOKUP($CW$3,'Emission Factors'!$A$2:$R$8,MATCH($CU$2,'Emission Factors'!$A$1:$R$1),FALSE)*'Travel Data'!C12*'Travel Data'!CV12*'Travel Data'!CY12*'Domicile Data'!O12/1000</f>
        <v>0</v>
      </c>
      <c r="CX12" s="31">
        <f>VLOOKUP($CX$3,'Emission Factors'!$A$2:$R$8,MATCH($CU$2,'Emission Factors'!$A$1:$R$1),FALSE)*'Travel Data'!C12*'Travel Data'!CV12*'Travel Data'!CZ12*'Domicile Data'!O12/1000</f>
        <v>0</v>
      </c>
      <c r="CY12" s="31">
        <f>VLOOKUP($CY$3,'Emission Factors'!$A$2:$R$8,MATCH($CU$2,'Emission Factors'!$A$1:$R$1),FALSE)*'Travel Data'!C12*'Travel Data'!CV12*'Travel Data'!DA12*'Domicile Data'!O12/1000</f>
        <v>0</v>
      </c>
      <c r="CZ12" s="31">
        <f>VLOOKUP($CZ$3,'Emission Factors'!$A$2:$R$8,MATCH($CU$2,'Emission Factors'!$A$1:$R$1),FALSE)*'Travel Data'!C12*'Travel Data'!CV12*'Travel Data'!DB12*'Domicile Data'!O12/1000</f>
        <v>0</v>
      </c>
      <c r="DA12" s="31">
        <f>VLOOKUP($DA$3,'Emission Factors'!$A$2:$R$8,MATCH($CU$2,'Emission Factors'!$A$1:$R$1),FALSE)*'Travel Data'!C12*'Travel Data'!CV12*'Travel Data'!DC12*'Domicile Data'!O12/1000</f>
        <v>0</v>
      </c>
      <c r="DB12" s="31">
        <f t="shared" si="12"/>
        <v>0</v>
      </c>
      <c r="DC12" s="31">
        <f>VLOOKUP($DC$3,'Emission Factors'!$A$2:$R$8,MATCH($DC$2,'Emission Factors'!$A$1:$R$1),FALSE)*'Travel Data'!C12*'Travel Data'!DD12*'Travel Data'!DE12*'Domicile Data'!P12/1000</f>
        <v>0</v>
      </c>
      <c r="DD12" s="31">
        <f>VLOOKUP($DD$3,'Emission Factors'!$A$2:$R$8,MATCH($DC$2,'Emission Factors'!$A$1:$R$1),FALSE)*'Travel Data'!C12*'Travel Data'!DD12*'Travel Data'!DF12*'Domicile Data'!P12/1000</f>
        <v>0</v>
      </c>
      <c r="DE12" s="31">
        <f>VLOOKUP($DE$3,'Emission Factors'!$A$2:$R$8,MATCH($DC$2,'Emission Factors'!$A$1:$R$1),FALSE)*'Travel Data'!C12*'Travel Data'!DD12*'Travel Data'!DG12*'Domicile Data'!P12/1000</f>
        <v>0</v>
      </c>
      <c r="DF12" s="31">
        <f>VLOOKUP($DF$3,'Emission Factors'!$A$2:$R$8,MATCH($DC$2,'Emission Factors'!$A$1:$R$1),FALSE)*'Travel Data'!C12*'Travel Data'!DD12*'Travel Data'!DH12*'Domicile Data'!P12/1000</f>
        <v>0</v>
      </c>
      <c r="DG12" s="31">
        <f>VLOOKUP($DG$3,'Emission Factors'!$A$2:$R$8,MATCH($DC$2,'Emission Factors'!$A$1:$R$1),FALSE)*'Travel Data'!C12*'Travel Data'!DD12*'Travel Data'!DI12*'Domicile Data'!P12/1000</f>
        <v>0</v>
      </c>
      <c r="DH12" s="31">
        <f>VLOOKUP($DH$3,'Emission Factors'!$A$2:$R$8,MATCH($DC$2,'Emission Factors'!$A$1:$R$1),FALSE)*'Travel Data'!C12*'Travel Data'!DD12*'Travel Data'!DJ12*'Domicile Data'!P12/1000</f>
        <v>0</v>
      </c>
      <c r="DI12" s="31">
        <f>VLOOKUP($DI$3,'Emission Factors'!$A$2:$R$8,MATCH($DC$2,'Emission Factors'!$A$1:$R$1),FALSE)*'Travel Data'!C12*'Travel Data'!DD12*'Travel Data'!DK12*'Domicile Data'!P12/1000</f>
        <v>0</v>
      </c>
      <c r="DJ12" s="31">
        <f t="shared" si="13"/>
        <v>0</v>
      </c>
      <c r="DK12" s="31">
        <f>VLOOKUP($DK$3,'Emission Factors'!$A$2:$R$8,MATCH($DK$2,'Emission Factors'!$A$1:$R$1),FALSE)*'Travel Data'!C12*'Travel Data'!DL12*'Travel Data'!DM12*'Domicile Data'!Q12/1000</f>
        <v>0</v>
      </c>
      <c r="DL12" s="31">
        <f>VLOOKUP($DL$3,'Emission Factors'!$A$2:$R$8,MATCH($DK$2,'Emission Factors'!$A$1:$R$1),FALSE)*'Travel Data'!C12*'Travel Data'!DL12*'Travel Data'!DN12*'Domicile Data'!Q12/1000</f>
        <v>0</v>
      </c>
      <c r="DM12" s="31">
        <f>VLOOKUP($DM$3,'Emission Factors'!$A$2:$R$8,MATCH($DK$2,'Emission Factors'!$A$1:$R$1),FALSE)*'Travel Data'!C12*'Travel Data'!DL12*'Travel Data'!DO12*'Domicile Data'!Q12/1000</f>
        <v>0</v>
      </c>
      <c r="DN12" s="31">
        <f>VLOOKUP($DN$3,'Emission Factors'!$A$2:$R$8,MATCH($DK$2,'Emission Factors'!$A$1:$R$1),FALSE)*'Travel Data'!C12*'Travel Data'!DL12*'Travel Data'!DP12*'Domicile Data'!Q12/1000</f>
        <v>0</v>
      </c>
      <c r="DO12" s="31">
        <f>VLOOKUP($DO$3,'Emission Factors'!$A$2:$R$8,MATCH($DK$2,'Emission Factors'!$A$1:$R$1),FALSE)*'Travel Data'!C12*'Travel Data'!DL12*'Travel Data'!DQ12*'Domicile Data'!Q12/1000</f>
        <v>0</v>
      </c>
      <c r="DP12" s="31">
        <f>VLOOKUP($DP$3,'Emission Factors'!$A$2:$R$8,MATCH($DK$2,'Emission Factors'!$A$1:$R$1),FALSE)*'Travel Data'!C12*'Travel Data'!DL12*'Travel Data'!DR12*'Domicile Data'!Q12/1000</f>
        <v>0</v>
      </c>
      <c r="DQ12" s="31">
        <f>VLOOKUP($DQ$3,'Emission Factors'!$A$2:$R$8,MATCH($DK$2,'Emission Factors'!$A$1:$R$1),FALSE)*'Travel Data'!C12*'Travel Data'!DL12*'Travel Data'!DS12*'Domicile Data'!Q12/1000</f>
        <v>0</v>
      </c>
      <c r="DR12" s="31">
        <f t="shared" si="14"/>
        <v>0</v>
      </c>
    </row>
    <row r="13" spans="1:122" ht="15.75" x14ac:dyDescent="0.25">
      <c r="A13" s="7" t="s">
        <v>290</v>
      </c>
      <c r="B13" s="85" t="s">
        <v>46</v>
      </c>
      <c r="C13" s="31">
        <f>VLOOKUP($C$3,'Emission Factors'!$A$2:$R$8,MATCH($C$2,'Emission Factors'!$A$1:$R$1),FALSE)*'Travel Data'!C13*'Travel Data'!D13*'Travel Data'!E13*'Domicile Data'!C13/1000</f>
        <v>0</v>
      </c>
      <c r="D13" s="31">
        <f>VLOOKUP($D$3,'Emission Factors'!$A$2:$R$8,MATCH($C$2,'Emission Factors'!$A$1:$R$1),FALSE)*'Travel Data'!C13*'Travel Data'!D13*'Travel Data'!F13*'Domicile Data'!C13/1000</f>
        <v>0</v>
      </c>
      <c r="E13" s="31">
        <f>VLOOKUP($E$3,'Emission Factors'!$A$2:$R$8,MATCH($C$2,'Emission Factors'!$A$1:$R$1),FALSE)*'Travel Data'!C13*'Travel Data'!D13*'Travel Data'!G13*'Domicile Data'!C13/1000</f>
        <v>0</v>
      </c>
      <c r="F13" s="31">
        <f>VLOOKUP($F$3,'Emission Factors'!$A$2:$R$8,MATCH($C$2,'Emission Factors'!$A$1:$R$1),FALSE)*'Travel Data'!C13*'Travel Data'!D13*'Travel Data'!H13*'Domicile Data'!C13/1000</f>
        <v>0</v>
      </c>
      <c r="G13" s="31">
        <f>VLOOKUP($G$3,'Emission Factors'!$A$2:$R$8,MATCH($C$2,'Emission Factors'!$A$1:$R$1),FALSE)*'Travel Data'!C13*'Travel Data'!D13*'Travel Data'!I13*'Domicile Data'!C13/1000</f>
        <v>0</v>
      </c>
      <c r="H13" s="31">
        <f>VLOOKUP($H$3,'Emission Factors'!$A$2:$R$8,MATCH($C$2,'Emission Factors'!$A$1:$R$1),FALSE)*'Travel Data'!C13*'Travel Data'!D13*'Travel Data'!J13*'Domicile Data'!C13/1000</f>
        <v>0</v>
      </c>
      <c r="I13" s="31">
        <f>VLOOKUP($I$3,'Emission Factors'!$A$2:$R$8,MATCH($C$2,'Emission Factors'!$A$1:$R$1),FALSE)*'Travel Data'!C13*'Travel Data'!D13*'Travel Data'!K13*'Domicile Data'!C13/1000</f>
        <v>6.8657225680000007</v>
      </c>
      <c r="J13" s="31">
        <f t="shared" si="0"/>
        <v>6.8657225680000007</v>
      </c>
      <c r="K13" s="31">
        <f>VLOOKUP($K$3,'Emission Factors'!$A$2:$R$8,MATCH($K$2,'Emission Factors'!$A$1:$R$1),FALSE)*'Travel Data'!C13*'Travel Data'!L13*'Travel Data'!M13*'Domicile Data'!D13/1000</f>
        <v>0</v>
      </c>
      <c r="L13" s="31">
        <f>VLOOKUP($L$3,'Emission Factors'!$A$2:$R$8,MATCH($K$2,'Emission Factors'!$A$1:$R$1),FALSE)*'Travel Data'!C13*'Travel Data'!L13*'Travel Data'!N13*'Domicile Data'!D13/1000</f>
        <v>0</v>
      </c>
      <c r="M13" s="31">
        <f>VLOOKUP($M$3,'Emission Factors'!$A$2:$R$8,MATCH($K$2,'Emission Factors'!$A$1:$R$1),FALSE)*'Travel Data'!C13*'Travel Data'!L13*'Travel Data'!O13*'Domicile Data'!D13/1000</f>
        <v>0</v>
      </c>
      <c r="N13" s="31">
        <f>VLOOKUP($N$3,'Emission Factors'!$A$2:$R$8,MATCH($K$2,'Emission Factors'!$A$1:$R$1),FALSE)*'Travel Data'!C13*'Travel Data'!L13*'Travel Data'!P13*'Domicile Data'!D13/1000</f>
        <v>0</v>
      </c>
      <c r="O13" s="31">
        <f>VLOOKUP($O$3,'Emission Factors'!$A$2:$R$8,MATCH($K$2,'Emission Factors'!$A$1:$R$1),FALSE)*'Travel Data'!C13*'Travel Data'!I13*'Travel Data'!Q13*'Domicile Data'!D13/1000</f>
        <v>0</v>
      </c>
      <c r="P13" s="31">
        <f>VLOOKUP($P$3,'Emission Factors'!$A$2:$R$8,MATCH($K$2,'Emission Factors'!$A$1:$R$1),FALSE)*'Travel Data'!C13*'Travel Data'!L13*'Travel Data'!R13*'Domicile Data'!D13/1000</f>
        <v>0</v>
      </c>
      <c r="Q13" s="31">
        <f>VLOOKUP($Q$3,'Emission Factors'!$A$2:$R$8,MATCH($K$2,'Emission Factors'!$A$1:$R$1),FALSE)*'Travel Data'!C13*'Travel Data'!L13*'Travel Data'!S13*'Domicile Data'!D13/1000</f>
        <v>3.5360014820000001</v>
      </c>
      <c r="R13" s="31">
        <f t="shared" si="1"/>
        <v>3.5360014820000001</v>
      </c>
      <c r="S13" s="31">
        <f>VLOOKUP($S$3,'Emission Factors'!$A$2:$R$8,MATCH($S$2,'Emission Factors'!$A$1:$R$1),FALSE)*'Travel Data'!C13*'Travel Data'!T13*'Travel Data'!U13*'Domicile Data'!E13/1000</f>
        <v>0</v>
      </c>
      <c r="T13" s="31">
        <f>VLOOKUP($T$3,'Emission Factors'!$A$2:$R$8,MATCH($S$2,'Emission Factors'!$A$1:$R$1),FALSE)*'Travel Data'!C13*'Travel Data'!T13*'Travel Data'!V13*'Domicile Data'!E13/1000</f>
        <v>0</v>
      </c>
      <c r="U13" s="31">
        <f>VLOOKUP($U$3,'Emission Factors'!$A$2:$R$8,MATCH($S$2,'Emission Factors'!$A$1:$R$1),FALSE)*'Travel Data'!C13*'Travel Data'!T13*'Travel Data'!W13*'Domicile Data'!E13/1000</f>
        <v>0</v>
      </c>
      <c r="V13" s="31">
        <f>VLOOKUP($V$3,'Emission Factors'!$A$2:$R$8,MATCH($S$2,'Emission Factors'!$A$1:$R$1),FALSE)*'Travel Data'!C13*'Travel Data'!T13*'Travel Data'!X13*'Domicile Data'!E13/1000</f>
        <v>0</v>
      </c>
      <c r="W13" s="31">
        <f>VLOOKUP($W$3,'Emission Factors'!$A$2:$R$8,MATCH($S$2,'Emission Factors'!$A$1:$R$1),FALSE)*'Travel Data'!C13*'Travel Data'!T13*'Travel Data'!Y13*'Domicile Data'!E13/1000</f>
        <v>0</v>
      </c>
      <c r="X13" s="31">
        <f>VLOOKUP($X$3,'Emission Factors'!$A$2:$R$8,MATCH($S$2,'Emission Factors'!$A$1:$R$1),FALSE)*'Travel Data'!C13*'Travel Data'!T13*'Travel Data'!Z13*'Domicile Data'!E13/1000</f>
        <v>0</v>
      </c>
      <c r="Y13" s="31">
        <f>VLOOKUP($Y$3,'Emission Factors'!$A$2:$R$8,MATCH($S$2,'Emission Factors'!$A$1:$R$1),FALSE)*'Travel Data'!C13*'Travel Data'!T13*'Travel Data'!AA13*'Domicile Data'!E13/1000</f>
        <v>0</v>
      </c>
      <c r="Z13" s="31">
        <f t="shared" si="2"/>
        <v>0</v>
      </c>
      <c r="AA13" s="31">
        <f>VLOOKUP($AA$3,'Emission Factors'!$A$2:$R$8,MATCH($AA$2,'Emission Factors'!$A$1:$R$1),FALSE)*'Travel Data'!C13*'Travel Data'!AB13*'Travel Data'!AC13*'Domicile Data'!F13/1000</f>
        <v>0</v>
      </c>
      <c r="AB13" s="31">
        <f>VLOOKUP($AB$3,'Emission Factors'!$A$2:$R$8,MATCH($AA$2,'Emission Factors'!$A$1:$R$1),FALSE)*'Travel Data'!C13*'Travel Data'!AB13*'Travel Data'!AD13*'Domicile Data'!F13/1000</f>
        <v>0</v>
      </c>
      <c r="AC13" s="31">
        <f>VLOOKUP($AC$3,'Emission Factors'!$A$2:$R$8,MATCH($AA$2,'Emission Factors'!$A$1:$R$1),FALSE)*'Travel Data'!C13*'Travel Data'!AB13*'Travel Data'!AE13*'Domicile Data'!F13/1000</f>
        <v>0</v>
      </c>
      <c r="AD13" s="31">
        <f>VLOOKUP($AD$3,'Emission Factors'!$A$2:$R$8,MATCH($AA$2,'Emission Factors'!$A$1:$R$1),FALSE)*'Travel Data'!C13*'Travel Data'!AB13*'Travel Data'!AF13*'Domicile Data'!F13/1000</f>
        <v>0</v>
      </c>
      <c r="AE13" s="31">
        <f>VLOOKUP($AE$3,'Emission Factors'!$A$2:$R$8,MATCH($AA$2,'Emission Factors'!$A$1:$R$1),FALSE)*'Travel Data'!C13*'Travel Data'!AB13*'Travel Data'!AG13*'Domicile Data'!F13/1000</f>
        <v>0</v>
      </c>
      <c r="AF13" s="31">
        <f>VLOOKUP($AF$3,'Emission Factors'!$A$2:$R$8,MATCH($AA$2,'Emission Factors'!$A$1:$R$1),FALSE)*'Travel Data'!C13*'Travel Data'!AB13*'Travel Data'!AH13*'Domicile Data'!F13/1000</f>
        <v>0</v>
      </c>
      <c r="AG13" s="31">
        <f>VLOOKUP($AG$3,'Emission Factors'!$A$2:$R$8,MATCH($AA$2,'Emission Factors'!$A$1:$R$1),FALSE)*'Travel Data'!C13*'Travel Data'!AB13*'Travel Data'!AI13*'Domicile Data'!F13/1000</f>
        <v>17.518631590000002</v>
      </c>
      <c r="AH13" s="31">
        <f t="shared" si="3"/>
        <v>17.518631590000002</v>
      </c>
      <c r="AI13" s="31">
        <f>VLOOKUP($AI$3,'Emission Factors'!$A$2:$R$8,MATCH($AI$2,'Emission Factors'!$A$1:$R$1),FALSE)*'Travel Data'!C13*'Travel Data'!D13*'Travel Data'!E13*'Domicile Data'!G13/1000</f>
        <v>0</v>
      </c>
      <c r="AJ13" s="31">
        <f>VLOOKUP($AJ$3,'Emission Factors'!$A$2:$R$8,MATCH($AI$2,'Emission Factors'!$A$1:$R$1),FALSE)*'Travel Data'!C13*'Travel Data'!D13*'Travel Data'!F13*'Domicile Data'!G13/1000</f>
        <v>0</v>
      </c>
      <c r="AK13" s="31">
        <f>VLOOKUP($AK$3,'Emission Factors'!$A$2:$R$8,MATCH($AI$2,'Emission Factors'!$A$1:$R$1),FALSE)*'Travel Data'!C13*'Travel Data'!AJ13*'Travel Data'!G13*'Domicile Data'!G13/1000</f>
        <v>0</v>
      </c>
      <c r="AL13" s="31">
        <f>VLOOKUP($AL$3,'Emission Factors'!$A$2:$R$8,MATCH($AI$2,'Emission Factors'!$A$1:$R$1),FALSE)*'Travel Data'!C13*'Travel Data'!AJ13*'Travel Data'!H13*'Domicile Data'!G13/1000</f>
        <v>0</v>
      </c>
      <c r="AM13" s="31">
        <f>VLOOKUP($AM$3,'Emission Factors'!$A$2:$R$8,MATCH($AI$2,'Emission Factors'!$A$1:$R$1),FALSE)*'Travel Data'!C13*'Travel Data'!AJ13*'Travel Data'!I13*'Domicile Data'!G13/1000</f>
        <v>0</v>
      </c>
      <c r="AN13" s="31">
        <f>VLOOKUP($AN$3,'Emission Factors'!$A$2:$R$8,MATCH($AI$2,'Emission Factors'!$A$1:$R$1),FALSE)*'Travel Data'!C13*'Travel Data'!D13*'Travel Data'!J13*'Domicile Data'!G13/1000</f>
        <v>0</v>
      </c>
      <c r="AO13" s="31">
        <f>VLOOKUP($AO$3,'Emission Factors'!$A$2:$R$8,MATCH($AI$2,'Emission Factors'!$A$1:$R$1),FALSE)*'Travel Data'!C13*'Travel Data'!D13*'Travel Data'!K13*'Domicile Data'!G13/1000</f>
        <v>6.8362539399999998</v>
      </c>
      <c r="AP13" s="31">
        <f t="shared" si="4"/>
        <v>6.8362539399999998</v>
      </c>
      <c r="AQ13" s="31">
        <f>VLOOKUP($AQ$3,'Emission Factors'!$A$2:$R$8,MATCH($AQ$2,'Emission Factors'!$A$1:$R$1),FALSE)*'Travel Data'!C13*'Travel Data'!AR13*'Travel Data'!AS13*'Domicile Data'!H13/1000</f>
        <v>0</v>
      </c>
      <c r="AR13" s="31">
        <f>VLOOKUP($AR$3,'Emission Factors'!$A$2:$R$8,MATCH($AQ$2,'Emission Factors'!$A$1:$R$1),FALSE)*'Travel Data'!C13*'Travel Data'!AR13*'Travel Data'!AT13*'Domicile Data'!H13/1000</f>
        <v>0</v>
      </c>
      <c r="AS13" s="31">
        <f>VLOOKUP($AS$3,'Emission Factors'!$A$2:$R$8,MATCH($AQ$2,'Emission Factors'!$A$1:$R$1),FALSE)*'Travel Data'!C13*'Travel Data'!AR13*'Travel Data'!AU13*'Domicile Data'!H13/1000</f>
        <v>0</v>
      </c>
      <c r="AT13" s="31">
        <f>VLOOKUP($AT$3,'Emission Factors'!$A$2:$R$8,MATCH($AQ$2,'Emission Factors'!$A$1:$R$1),FALSE)*'Travel Data'!C13*'Travel Data'!AR13*'Travel Data'!AV13*'Domicile Data'!H13/1000</f>
        <v>0</v>
      </c>
      <c r="AU13" s="31">
        <f>VLOOKUP($AU$3,'Emission Factors'!$A$2:$R$8,MATCH($AQ$2,'Emission Factors'!$A$1:$R$1),FALSE)*'Travel Data'!C13*'Travel Data'!AR13*'Travel Data'!AW13*'Domicile Data'!H13/1000</f>
        <v>0</v>
      </c>
      <c r="AV13" s="31">
        <f>VLOOKUP($AV$3,'Emission Factors'!$A$2:$R$8,MATCH($AQ$2,'Emission Factors'!$A$1:$R$1),FALSE)*'Travel Data'!C13*'Travel Data'!AR13*'Travel Data'!AX13*'Domicile Data'!H13/1000</f>
        <v>0</v>
      </c>
      <c r="AW13" s="31">
        <f>VLOOKUP($AW$3,'Emission Factors'!$A$2:$R$8,MATCH($AQ$2,'Emission Factors'!$A$1:$R$1),FALSE)*'Travel Data'!C13*'Travel Data'!AR13*'Travel Data'!AY13*'Domicile Data'!H13/1000</f>
        <v>10.375061958000002</v>
      </c>
      <c r="AX13" s="31">
        <f t="shared" si="5"/>
        <v>10.375061958000002</v>
      </c>
      <c r="AY13" s="31">
        <f>VLOOKUP($AY$3,'Emission Factors'!$A$2:$R$8,MATCH($AY$2,'Emission Factors'!$A$1:$R$1),FALSE)*'Travel Data'!C13*'Travel Data'!AZ13*'Travel Data'!BA13*'Domicile Data'!I13/1000</f>
        <v>0</v>
      </c>
      <c r="AZ13" s="31">
        <f>VLOOKUP($AZ$3,'Emission Factors'!$A$2:$R$8,MATCH($AY$2,'Emission Factors'!$A$1:$R$1),FALSE)*'Travel Data'!C13*'Travel Data'!AZ13*'Travel Data'!BB13*'Domicile Data'!I13/1000</f>
        <v>0</v>
      </c>
      <c r="BA13" s="31">
        <f>VLOOKUP($BA$3,'Emission Factors'!$A$2:$R$8,MATCH($AY$2,'Emission Factors'!$A$1:$R$1),FALSE)*'Travel Data'!C13*'Travel Data'!AZ13*'Travel Data'!BC13*'Domicile Data'!I13/1000</f>
        <v>0</v>
      </c>
      <c r="BB13" s="31">
        <f>VLOOKUP($BB$3,'Emission Factors'!$A$2:$R$8,MATCH($AY$2,'Emission Factors'!$A$1:$R$1),FALSE)*'Travel Data'!C13*'Travel Data'!AZ13*'Travel Data'!BD13*'Domicile Data'!I13/1000</f>
        <v>0</v>
      </c>
      <c r="BC13" s="31">
        <f>VLOOKUP($BC$3,'Emission Factors'!$A$2:$R$8,MATCH($AY$2,'Emission Factors'!$A$1:$R$1),FALSE)*'Travel Data'!C13*'Travel Data'!AZ13*'Travel Data'!BE13*'Domicile Data'!I13/1000</f>
        <v>0</v>
      </c>
      <c r="BD13" s="31">
        <f>VLOOKUP($BD$3,'Emission Factors'!$A$2:$R$8,MATCH($AY$2,'Emission Factors'!$A$1:$R$1),FALSE)*'Travel Data'!C13*'Travel Data'!AZ13*'Travel Data'!BF13*'Domicile Data'!I13/1000</f>
        <v>0</v>
      </c>
      <c r="BE13" s="31">
        <f>VLOOKUP($BE$3,'Emission Factors'!$A$2:$R$8,MATCH($AY$2,'Emission Factors'!$A$1:$R$1),FALSE)*'Travel Data'!C13*'Travel Data'!AZ13*'Travel Data'!BG13*'Domicile Data'!I13/1000</f>
        <v>3.4583539860000005</v>
      </c>
      <c r="BF13" s="31">
        <f t="shared" si="6"/>
        <v>3.4583539860000005</v>
      </c>
      <c r="BG13" s="31">
        <f>VLOOKUP($BG$3,'Emission Factors'!$A$2:$R$8,MATCH($BG$2,'Emission Factors'!$A$1:$R$1),FALSE)*'Travel Data'!C13*'Travel Data'!BH13*'Travel Data'!BI13*'Domicile Data'!J13/1000</f>
        <v>0</v>
      </c>
      <c r="BH13" s="31">
        <f>VLOOKUP($BH$3,'Emission Factors'!$A$2:$R$8,MATCH($BG$2,'Emission Factors'!$A$1:$R$1),FALSE)*'Travel Data'!C13*'Travel Data'!BH13*'Travel Data'!BJ13*'Domicile Data'!J13/1000</f>
        <v>0</v>
      </c>
      <c r="BI13" s="31">
        <f>VLOOKUP($BH$3,'Emission Factors'!$A$2:$R$8,MATCH($BG$2,'Emission Factors'!$A$1:$R$1),FALSE)*'Travel Data'!C13*'Travel Data'!BH13*'Travel Data'!BK13*'Domicile Data'!J13/1000</f>
        <v>0</v>
      </c>
      <c r="BJ13" s="31">
        <f>VLOOKUP($BH$3,'Emission Factors'!$A$2:$R$8,MATCH($BG$2,'Emission Factors'!$A$1:$R$1),FALSE)*'Travel Data'!C13*'Travel Data'!BH13*'Travel Data'!BL13*'Domicile Data'!J13/1000</f>
        <v>0</v>
      </c>
      <c r="BK13" s="31">
        <f>VLOOKUP($BH$3,'Emission Factors'!$A$2:$R$8,MATCH($BG$2,'Emission Factors'!$A$1:$R$1),FALSE)*'Travel Data'!C13*'Travel Data'!BH13*'Travel Data'!BM13*'Domicile Data'!J13/1000</f>
        <v>0</v>
      </c>
      <c r="BL13" s="31">
        <f>VLOOKUP($BL$3,'Emission Factors'!$A$2:$R$8,MATCH($BG$2,'Emission Factors'!$A$1:$R$1),FALSE)*'Travel Data'!C13*'Travel Data'!BH13*'Travel Data'!BN13*'Domicile Data'!J13/1000</f>
        <v>0</v>
      </c>
      <c r="BM13" s="31">
        <f>VLOOKUP($BM$3,'Emission Factors'!$A$2:$R$8,MATCH($BG$2,'Emission Factors'!$A$1:$R$1),FALSE)*'Travel Data'!C13*'Travel Data'!BH13*'Travel Data'!BO13*'Domicile Data'!J13/1000</f>
        <v>0</v>
      </c>
      <c r="BN13" s="31">
        <f t="shared" si="7"/>
        <v>0</v>
      </c>
      <c r="BO13" s="31">
        <f>VLOOKUP($BO$3,'Emission Factors'!$A$2:$R$8,MATCH($BO$2,'Emission Factors'!$A$1:$R$1),FALSE)*'Travel Data'!C13*'Travel Data'!BP13*'Travel Data'!BQ13*'Domicile Data'!K13/1000</f>
        <v>0</v>
      </c>
      <c r="BP13" s="31">
        <f>VLOOKUP($BP$3,'Emission Factors'!$A$2:$R$8,MATCH($BO$2,'Emission Factors'!$A$1:$R$1),FALSE)*'Travel Data'!C13*'Travel Data'!BP13*'Travel Data'!BR13*'Domicile Data'!K13/1000</f>
        <v>0</v>
      </c>
      <c r="BQ13" s="31">
        <f>VLOOKUP($BQ$3,'Emission Factors'!$A$2:$R$8,MATCH($BO$2,'Emission Factors'!$A$1:$R$1),FALSE)*'Travel Data'!C13*'Travel Data'!BP13*'Travel Data'!BS13*'Domicile Data'!K13/1000</f>
        <v>0</v>
      </c>
      <c r="BR13" s="31">
        <f>VLOOKUP($BR$3,'Emission Factors'!$A$2:$R$8,MATCH($BO$2,'Emission Factors'!$A$1:$R$1),FALSE)*'Travel Data'!C13*'Travel Data'!BP13*'Travel Data'!BT13*'Domicile Data'!K13/1000</f>
        <v>0</v>
      </c>
      <c r="BS13" s="31">
        <f>VLOOKUP($BS$3,'Emission Factors'!$A$2:$R$8,MATCH($BO$2,'Emission Factors'!$A$1:$R$1),FALSE)*'Travel Data'!C13*'Travel Data'!BP13*'Travel Data'!BU13*'Domicile Data'!K13/1000</f>
        <v>0</v>
      </c>
      <c r="BT13" s="31">
        <f>VLOOKUP($BT$3,'Emission Factors'!$A$2:$R$8,MATCH($BO$2,'Emission Factors'!$A$1:$R$1),FALSE)*'Travel Data'!C13*'Travel Data'!BP13*'Travel Data'!BV13*'Domicile Data'!K13/1000</f>
        <v>0</v>
      </c>
      <c r="BU13" s="31">
        <f>VLOOKUP($BU$3,'Emission Factors'!$A$2:$R$8,MATCH($BO$2,'Emission Factors'!$A$1:$R$1),FALSE)*'Travel Data'!C13*'Travel Data'!BP13*'Travel Data'!BW13*'Domicile Data'!K13/1000</f>
        <v>0</v>
      </c>
      <c r="BV13" s="31">
        <f t="shared" si="8"/>
        <v>0</v>
      </c>
      <c r="BW13" s="31">
        <f>VLOOKUP($BW$3,'Emission Factors'!$A$2:$R$8,MATCH($BW$2,'Emission Factors'!$A$1:$R$1),FALSE)*'Travel Data'!C13*'Travel Data'!BX13*'Travel Data'!BY13*'Domicile Data'!L13/1000</f>
        <v>0</v>
      </c>
      <c r="BX13" s="31">
        <f>VLOOKUP($BX$3,'Emission Factors'!$A$2:$R$8,MATCH($BW$2,'Emission Factors'!$A$1:$R$1),FALSE)*'Travel Data'!C13*'Travel Data'!BX13*'Travel Data'!BZ13*'Domicile Data'!L13/1000</f>
        <v>0</v>
      </c>
      <c r="BY13" s="31">
        <f>VLOOKUP($BY$3,'Emission Factors'!$A$2:$R$8,MATCH($BW$2,'Emission Factors'!$A$1:$R$1),FALSE)*'Travel Data'!C13*'Travel Data'!BX13*'Travel Data'!CA13*'Domicile Data'!L13/1000</f>
        <v>0</v>
      </c>
      <c r="BZ13" s="31">
        <f>VLOOKUP($BZ$3,'Emission Factors'!$A$2:$R$8,MATCH($BW$2,'Emission Factors'!$A$1:$R$1),FALSE)*'Travel Data'!C13*'Travel Data'!BX13*'Travel Data'!CB13*'Domicile Data'!L13/1000</f>
        <v>0</v>
      </c>
      <c r="CA13" s="31">
        <f>VLOOKUP($CA$3,'Emission Factors'!$A$2:$R$8,MATCH($BW$2,'Emission Factors'!$A$1:$R$1),FALSE)*'Travel Data'!C13*'Travel Data'!BC13*'Travel Data'!CC13*'Domicile Data'!L13/1000</f>
        <v>0</v>
      </c>
      <c r="CB13" s="31">
        <f>VLOOKUP($CB$3,'Emission Factors'!$A$2:$R$8,MATCH($BW$2,'Emission Factors'!$A$1:$R$1),FALSE)*'Travel Data'!C13*'Travel Data'!BX13*'Travel Data'!CD13*'Domicile Data'!L13/1000</f>
        <v>0</v>
      </c>
      <c r="CC13" s="31">
        <f>VLOOKUP($CC$3,'Emission Factors'!$A$2:$R$8,MATCH($BW$2,'Emission Factors'!$A$1:$R$1),FALSE)*'Travel Data'!C13*'Travel Data'!BX13*'Travel Data'!CE13*'Domicile Data'!L13/1000</f>
        <v>0</v>
      </c>
      <c r="CD13" s="31">
        <f t="shared" si="9"/>
        <v>0</v>
      </c>
      <c r="CE13" s="31">
        <f>VLOOKUP($CE$3,'Emission Factors'!$A$2:$R$8,MATCH($CE$2,'Emission Factors'!$A$1:$R$1),FALSE)*'Travel Data'!C13*'Travel Data'!CF13*'Travel Data'!CG13*'Domicile Data'!M13/1000</f>
        <v>0</v>
      </c>
      <c r="CF13" s="31">
        <f>VLOOKUP($CF$3,'Emission Factors'!$A$2:$R$8,MATCH($CE$2,'Emission Factors'!$A$1:$R$1),FALSE)*'Travel Data'!C13*'Travel Data'!CF13*'Travel Data'!CH13*'Domicile Data'!M13/1000</f>
        <v>0</v>
      </c>
      <c r="CG13" s="31">
        <f>VLOOKUP($CG$3,'Emission Factors'!$A$2:$R$8,MATCH($CE$2,'Emission Factors'!$A$1:$R$1),FALSE)*'Travel Data'!C13*'Travel Data'!CF13*'Travel Data'!CI13*'Domicile Data'!M13/1000</f>
        <v>0</v>
      </c>
      <c r="CH13" s="31">
        <f>VLOOKUP($CH$3,'Emission Factors'!$A$2:$R$8,MATCH($CE$2,'Emission Factors'!$A$1:$R$1),FALSE)*'Travel Data'!C13*'Travel Data'!CF13*'Travel Data'!CJ13*'Domicile Data'!M13/1000</f>
        <v>0</v>
      </c>
      <c r="CI13" s="31">
        <f>VLOOKUP($CI$3,'Emission Factors'!$A$2:$R$8,MATCH($CE$2,'Emission Factors'!$A$1:$R$1),FALSE)*'Travel Data'!C13*'Travel Data'!CF13*'Travel Data'!CK13*'Domicile Data'!M13/1000</f>
        <v>0</v>
      </c>
      <c r="CJ13" s="31">
        <f>VLOOKUP($CJ$3,'Emission Factors'!$A$2:$R$8,MATCH($CE$2,'Emission Factors'!$A$1:$R$1),FALSE)*'Travel Data'!C13*'Travel Data'!CF13*'Travel Data'!CL13*'Domicile Data'!M13/1000</f>
        <v>0</v>
      </c>
      <c r="CK13" s="31">
        <f>VLOOKUP($CK$3,'Emission Factors'!$A$2:$R$8,MATCH($CE$2,'Emission Factors'!$A$1:$R$1),FALSE)*'Travel Data'!C13*'Travel Data'!CF13*'Travel Data'!CM13*'Domicile Data'!M13/1000</f>
        <v>0</v>
      </c>
      <c r="CL13" s="31">
        <f t="shared" si="10"/>
        <v>0</v>
      </c>
      <c r="CM13" s="31">
        <f>VLOOKUP($CM$3,'Emission Factors'!$A$2:$R$8,MATCH($CM$2,'Emission Factors'!$A$1:$R$1),FALSE)*'Travel Data'!C13*'Travel Data'!CN13*'Travel Data'!CO13*'Domicile Data'!N13/1000</f>
        <v>0</v>
      </c>
      <c r="CN13" s="31">
        <f>VLOOKUP($CN$3,'Emission Factors'!$A$2:$R$8,MATCH($CM$2,'Emission Factors'!$A$1:$R$1),FALSE)*'Travel Data'!C13*'Travel Data'!CN13*'Travel Data'!CP13*'Domicile Data'!N13/1000</f>
        <v>0</v>
      </c>
      <c r="CO13" s="31">
        <f>VLOOKUP($CO$3,'Emission Factors'!$A$2:$R$8,MATCH($CM$2,'Emission Factors'!$A$1:$R$1),FALSE)*'Travel Data'!C13*'Travel Data'!CN13*'Travel Data'!CQ13*'Domicile Data'!N13/1000</f>
        <v>0</v>
      </c>
      <c r="CP13" s="31">
        <f>VLOOKUP($CP$3,'Emission Factors'!$A$2:$R$8,MATCH($CM$2,'Emission Factors'!$A$1:$R$1),FALSE)*'Travel Data'!C13*'Travel Data'!CN13*'Travel Data'!CR13*'Domicile Data'!N13/1000</f>
        <v>0</v>
      </c>
      <c r="CQ13" s="31">
        <f>VLOOKUP($CQ$3,'Emission Factors'!$A$2:$R$8,MATCH($CM$2,'Emission Factors'!$A$1:$R$1),FALSE)*'Travel Data'!C13*'Travel Data'!CN13*'Travel Data'!CS13*'Domicile Data'!N13/1000</f>
        <v>0</v>
      </c>
      <c r="CR13" s="31">
        <f>VLOOKUP($CR$3,'Emission Factors'!$A$2:$R$8,MATCH($CM$2,'Emission Factors'!$A$1:$R$1),FALSE)*'Travel Data'!C13*'Travel Data'!CN13*'Travel Data'!CT13*'Domicile Data'!N13/1000</f>
        <v>0</v>
      </c>
      <c r="CS13" s="31">
        <f>VLOOKUP($CS$3,'Emission Factors'!$A$2:$R$8,MATCH($CM$2,'Emission Factors'!$A$1:$R$1),FALSE)*'Travel Data'!C13*'Travel Data'!CN13*'Travel Data'!CU13*'Domicile Data'!N13/1000</f>
        <v>0</v>
      </c>
      <c r="CT13" s="31">
        <f t="shared" si="11"/>
        <v>0</v>
      </c>
      <c r="CU13" s="31">
        <f>VLOOKUP($CU$3,'Emission Factors'!$A$2:$R$8,MATCH($CU$2,'Emission Factors'!$A$1:$R$1),FALSE)*'Travel Data'!C13*'Travel Data'!CV13*'Travel Data'!CW13*'Domicile Data'!O13/1000</f>
        <v>0</v>
      </c>
      <c r="CV13" s="31">
        <f>VLOOKUP($CV$3,'Emission Factors'!$A$2:$R$8,MATCH($CU$2,'Emission Factors'!$A$1:$R$1),FALSE)*'Travel Data'!C13*'Travel Data'!CV13*'Travel Data'!CX13*'Domicile Data'!O13/1000</f>
        <v>0</v>
      </c>
      <c r="CW13" s="31">
        <f>VLOOKUP($CW$3,'Emission Factors'!$A$2:$R$8,MATCH($CU$2,'Emission Factors'!$A$1:$R$1),FALSE)*'Travel Data'!C13*'Travel Data'!CV13*'Travel Data'!CY13*'Domicile Data'!O13/1000</f>
        <v>0</v>
      </c>
      <c r="CX13" s="31">
        <f>VLOOKUP($CX$3,'Emission Factors'!$A$2:$R$8,MATCH($CU$2,'Emission Factors'!$A$1:$R$1),FALSE)*'Travel Data'!C13*'Travel Data'!CV13*'Travel Data'!CZ13*'Domicile Data'!O13/1000</f>
        <v>0</v>
      </c>
      <c r="CY13" s="31">
        <f>VLOOKUP($CY$3,'Emission Factors'!$A$2:$R$8,MATCH($CU$2,'Emission Factors'!$A$1:$R$1),FALSE)*'Travel Data'!C13*'Travel Data'!CV13*'Travel Data'!DA13*'Domicile Data'!O13/1000</f>
        <v>0</v>
      </c>
      <c r="CZ13" s="31">
        <f>VLOOKUP($CZ$3,'Emission Factors'!$A$2:$R$8,MATCH($CU$2,'Emission Factors'!$A$1:$R$1),FALSE)*'Travel Data'!C13*'Travel Data'!CV13*'Travel Data'!DB13*'Domicile Data'!O13/1000</f>
        <v>0</v>
      </c>
      <c r="DA13" s="31">
        <f>VLOOKUP($DA$3,'Emission Factors'!$A$2:$R$8,MATCH($CU$2,'Emission Factors'!$A$1:$R$1),FALSE)*'Travel Data'!C13*'Travel Data'!CV13*'Travel Data'!DC13*'Domicile Data'!O13/1000</f>
        <v>0</v>
      </c>
      <c r="DB13" s="31">
        <f t="shared" si="12"/>
        <v>0</v>
      </c>
      <c r="DC13" s="31">
        <f>VLOOKUP($DC$3,'Emission Factors'!$A$2:$R$8,MATCH($DC$2,'Emission Factors'!$A$1:$R$1),FALSE)*'Travel Data'!C13*'Travel Data'!DD13*'Travel Data'!DE13*'Domicile Data'!P13/1000</f>
        <v>0</v>
      </c>
      <c r="DD13" s="31">
        <f>VLOOKUP($DD$3,'Emission Factors'!$A$2:$R$8,MATCH($DC$2,'Emission Factors'!$A$1:$R$1),FALSE)*'Travel Data'!C13*'Travel Data'!DD13*'Travel Data'!DF13*'Domicile Data'!P13/1000</f>
        <v>0</v>
      </c>
      <c r="DE13" s="31">
        <f>VLOOKUP($DE$3,'Emission Factors'!$A$2:$R$8,MATCH($DC$2,'Emission Factors'!$A$1:$R$1),FALSE)*'Travel Data'!C13*'Travel Data'!DD13*'Travel Data'!DG13*'Domicile Data'!P13/1000</f>
        <v>0</v>
      </c>
      <c r="DF13" s="31">
        <f>VLOOKUP($DF$3,'Emission Factors'!$A$2:$R$8,MATCH($DC$2,'Emission Factors'!$A$1:$R$1),FALSE)*'Travel Data'!C13*'Travel Data'!DD13*'Travel Data'!DH13*'Domicile Data'!P13/1000</f>
        <v>0</v>
      </c>
      <c r="DG13" s="31">
        <f>VLOOKUP($DG$3,'Emission Factors'!$A$2:$R$8,MATCH($DC$2,'Emission Factors'!$A$1:$R$1),FALSE)*'Travel Data'!C13*'Travel Data'!DD13*'Travel Data'!DI13*'Domicile Data'!P13/1000</f>
        <v>0</v>
      </c>
      <c r="DH13" s="31">
        <f>VLOOKUP($DH$3,'Emission Factors'!$A$2:$R$8,MATCH($DC$2,'Emission Factors'!$A$1:$R$1),FALSE)*'Travel Data'!C13*'Travel Data'!DD13*'Travel Data'!DJ13*'Domicile Data'!P13/1000</f>
        <v>0</v>
      </c>
      <c r="DI13" s="31">
        <f>VLOOKUP($DI$3,'Emission Factors'!$A$2:$R$8,MATCH($DC$2,'Emission Factors'!$A$1:$R$1),FALSE)*'Travel Data'!C13*'Travel Data'!DD13*'Travel Data'!DK13*'Domicile Data'!P13/1000</f>
        <v>0</v>
      </c>
      <c r="DJ13" s="31">
        <f t="shared" si="13"/>
        <v>0</v>
      </c>
      <c r="DK13" s="31">
        <f>VLOOKUP($DK$3,'Emission Factors'!$A$2:$R$8,MATCH($DK$2,'Emission Factors'!$A$1:$R$1),FALSE)*'Travel Data'!C13*'Travel Data'!DL13*'Travel Data'!DM13*'Domicile Data'!Q13/1000</f>
        <v>0</v>
      </c>
      <c r="DL13" s="31">
        <f>VLOOKUP($DL$3,'Emission Factors'!$A$2:$R$8,MATCH($DK$2,'Emission Factors'!$A$1:$R$1),FALSE)*'Travel Data'!C13*'Travel Data'!DL13*'Travel Data'!DN13*'Domicile Data'!Q13/1000</f>
        <v>0</v>
      </c>
      <c r="DM13" s="31">
        <f>VLOOKUP($DM$3,'Emission Factors'!$A$2:$R$8,MATCH($DK$2,'Emission Factors'!$A$1:$R$1),FALSE)*'Travel Data'!C13*'Travel Data'!DL13*'Travel Data'!DO13*'Domicile Data'!Q13/1000</f>
        <v>0</v>
      </c>
      <c r="DN13" s="31">
        <f>VLOOKUP($DN$3,'Emission Factors'!$A$2:$R$8,MATCH($DK$2,'Emission Factors'!$A$1:$R$1),FALSE)*'Travel Data'!C13*'Travel Data'!DL13*'Travel Data'!DP13*'Domicile Data'!Q13/1000</f>
        <v>0</v>
      </c>
      <c r="DO13" s="31">
        <f>VLOOKUP($DO$3,'Emission Factors'!$A$2:$R$8,MATCH($DK$2,'Emission Factors'!$A$1:$R$1),FALSE)*'Travel Data'!C13*'Travel Data'!DL13*'Travel Data'!DQ13*'Domicile Data'!Q13/1000</f>
        <v>0</v>
      </c>
      <c r="DP13" s="31">
        <f>VLOOKUP($DP$3,'Emission Factors'!$A$2:$R$8,MATCH($DK$2,'Emission Factors'!$A$1:$R$1),FALSE)*'Travel Data'!C13*'Travel Data'!DL13*'Travel Data'!DR13*'Domicile Data'!Q13/1000</f>
        <v>0</v>
      </c>
      <c r="DQ13" s="31">
        <f>VLOOKUP($DQ$3,'Emission Factors'!$A$2:$R$8,MATCH($DK$2,'Emission Factors'!$A$1:$R$1),FALSE)*'Travel Data'!C13*'Travel Data'!DL13*'Travel Data'!DS13*'Domicile Data'!Q13/1000</f>
        <v>0</v>
      </c>
      <c r="DR13" s="31">
        <f t="shared" si="14"/>
        <v>0</v>
      </c>
    </row>
    <row r="14" spans="1:122" ht="15.75" x14ac:dyDescent="0.25">
      <c r="A14" s="7" t="s">
        <v>178</v>
      </c>
      <c r="B14" s="85" t="s">
        <v>42</v>
      </c>
      <c r="C14" s="31">
        <f>VLOOKUP($C$3,'Emission Factors'!$A$2:$R$8,MATCH($C$2,'Emission Factors'!$A$1:$R$1),FALSE)*'Travel Data'!C14*'Travel Data'!D14*'Travel Data'!E14*'Domicile Data'!C14/1000</f>
        <v>0</v>
      </c>
      <c r="D14" s="31">
        <f>VLOOKUP($D$3,'Emission Factors'!$A$2:$R$8,MATCH($C$2,'Emission Factors'!$A$1:$R$1),FALSE)*'Travel Data'!C14*'Travel Data'!D14*'Travel Data'!F14*'Domicile Data'!C14/1000</f>
        <v>0</v>
      </c>
      <c r="E14" s="31">
        <f>VLOOKUP($E$3,'Emission Factors'!$A$2:$R$8,MATCH($C$2,'Emission Factors'!$A$1:$R$1),FALSE)*'Travel Data'!C14*'Travel Data'!D14*'Travel Data'!G14*'Domicile Data'!C14/1000</f>
        <v>0</v>
      </c>
      <c r="F14" s="31">
        <f>VLOOKUP($F$3,'Emission Factors'!$A$2:$R$8,MATCH($C$2,'Emission Factors'!$A$1:$R$1),FALSE)*'Travel Data'!C14*'Travel Data'!D14*'Travel Data'!H14*'Domicile Data'!C14/1000</f>
        <v>0</v>
      </c>
      <c r="G14" s="31">
        <f>VLOOKUP($G$3,'Emission Factors'!$A$2:$R$8,MATCH($C$2,'Emission Factors'!$A$1:$R$1),FALSE)*'Travel Data'!C14*'Travel Data'!D14*'Travel Data'!I14*'Domicile Data'!C14/1000</f>
        <v>0</v>
      </c>
      <c r="H14" s="31">
        <f>VLOOKUP($H$3,'Emission Factors'!$A$2:$R$8,MATCH($C$2,'Emission Factors'!$A$1:$R$1),FALSE)*'Travel Data'!C14*'Travel Data'!D14*'Travel Data'!J14*'Domicile Data'!C14/1000</f>
        <v>0</v>
      </c>
      <c r="I14" s="31">
        <f>VLOOKUP($I$3,'Emission Factors'!$A$2:$R$8,MATCH($C$2,'Emission Factors'!$A$1:$R$1),FALSE)*'Travel Data'!C14*'Travel Data'!D14*'Travel Data'!K14*'Domicile Data'!C14/1000</f>
        <v>0</v>
      </c>
      <c r="J14" s="31">
        <f t="shared" si="0"/>
        <v>0</v>
      </c>
      <c r="K14" s="31">
        <f>VLOOKUP($K$3,'Emission Factors'!$A$2:$R$8,MATCH($K$2,'Emission Factors'!$A$1:$R$1),FALSE)*'Travel Data'!C14*'Travel Data'!L14*'Travel Data'!M14*'Domicile Data'!D14/1000</f>
        <v>0</v>
      </c>
      <c r="L14" s="31">
        <f>VLOOKUP($L$3,'Emission Factors'!$A$2:$R$8,MATCH($K$2,'Emission Factors'!$A$1:$R$1),FALSE)*'Travel Data'!C14*'Travel Data'!L14*'Travel Data'!N14*'Domicile Data'!D14/1000</f>
        <v>0</v>
      </c>
      <c r="M14" s="31">
        <f>VLOOKUP($M$3,'Emission Factors'!$A$2:$R$8,MATCH($K$2,'Emission Factors'!$A$1:$R$1),FALSE)*'Travel Data'!C14*'Travel Data'!L14*'Travel Data'!O14*'Domicile Data'!D14/1000</f>
        <v>0</v>
      </c>
      <c r="N14" s="31">
        <f>VLOOKUP($N$3,'Emission Factors'!$A$2:$R$8,MATCH($K$2,'Emission Factors'!$A$1:$R$1),FALSE)*'Travel Data'!C14*'Travel Data'!L14*'Travel Data'!P14*'Domicile Data'!D14/1000</f>
        <v>0</v>
      </c>
      <c r="O14" s="31">
        <f>VLOOKUP($O$3,'Emission Factors'!$A$2:$R$8,MATCH($K$2,'Emission Factors'!$A$1:$R$1),FALSE)*'Travel Data'!C14*'Travel Data'!I14*'Travel Data'!Q14*'Domicile Data'!D14/1000</f>
        <v>0</v>
      </c>
      <c r="P14" s="31">
        <f>VLOOKUP($P$3,'Emission Factors'!$A$2:$R$8,MATCH($K$2,'Emission Factors'!$A$1:$R$1),FALSE)*'Travel Data'!C14*'Travel Data'!L14*'Travel Data'!R14*'Domicile Data'!D14/1000</f>
        <v>0</v>
      </c>
      <c r="Q14" s="31">
        <f>VLOOKUP($Q$3,'Emission Factors'!$A$2:$R$8,MATCH($K$2,'Emission Factors'!$A$1:$R$1),FALSE)*'Travel Data'!C14*'Travel Data'!L14*'Travel Data'!S14*'Domicile Data'!D14/1000</f>
        <v>0</v>
      </c>
      <c r="R14" s="31">
        <f t="shared" si="1"/>
        <v>0</v>
      </c>
      <c r="S14" s="31">
        <f>VLOOKUP($S$3,'Emission Factors'!$A$2:$R$8,MATCH($S$2,'Emission Factors'!$A$1:$R$1),FALSE)*'Travel Data'!C14*'Travel Data'!T14*'Travel Data'!U14*'Domicile Data'!E14/1000</f>
        <v>0</v>
      </c>
      <c r="T14" s="31">
        <f>VLOOKUP($T$3,'Emission Factors'!$A$2:$R$8,MATCH($S$2,'Emission Factors'!$A$1:$R$1),FALSE)*'Travel Data'!C14*'Travel Data'!T14*'Travel Data'!V14*'Domicile Data'!E14/1000</f>
        <v>0</v>
      </c>
      <c r="U14" s="31">
        <f>VLOOKUP($U$3,'Emission Factors'!$A$2:$R$8,MATCH($S$2,'Emission Factors'!$A$1:$R$1),FALSE)*'Travel Data'!C14*'Travel Data'!T14*'Travel Data'!W14*'Domicile Data'!E14/1000</f>
        <v>0</v>
      </c>
      <c r="V14" s="31">
        <f>VLOOKUP($V$3,'Emission Factors'!$A$2:$R$8,MATCH($S$2,'Emission Factors'!$A$1:$R$1),FALSE)*'Travel Data'!C14*'Travel Data'!T14*'Travel Data'!X14*'Domicile Data'!E14/1000</f>
        <v>0</v>
      </c>
      <c r="W14" s="31">
        <f>VLOOKUP($W$3,'Emission Factors'!$A$2:$R$8,MATCH($S$2,'Emission Factors'!$A$1:$R$1),FALSE)*'Travel Data'!C14*'Travel Data'!T14*'Travel Data'!Y14*'Domicile Data'!E14/1000</f>
        <v>0</v>
      </c>
      <c r="X14" s="31">
        <f>VLOOKUP($X$3,'Emission Factors'!$A$2:$R$8,MATCH($S$2,'Emission Factors'!$A$1:$R$1),FALSE)*'Travel Data'!C14*'Travel Data'!T14*'Travel Data'!Z14*'Domicile Data'!E14/1000</f>
        <v>0</v>
      </c>
      <c r="Y14" s="31">
        <f>VLOOKUP($Y$3,'Emission Factors'!$A$2:$R$8,MATCH($S$2,'Emission Factors'!$A$1:$R$1),FALSE)*'Travel Data'!C14*'Travel Data'!T14*'Travel Data'!AA14*'Domicile Data'!E14/1000</f>
        <v>0</v>
      </c>
      <c r="Z14" s="31">
        <f t="shared" si="2"/>
        <v>0</v>
      </c>
      <c r="AA14" s="31">
        <f>VLOOKUP($AA$3,'Emission Factors'!$A$2:$R$8,MATCH($AA$2,'Emission Factors'!$A$1:$R$1),FALSE)*'Travel Data'!C14*'Travel Data'!AB14*'Travel Data'!AC14*'Domicile Data'!F14/1000</f>
        <v>0</v>
      </c>
      <c r="AB14" s="31">
        <f>VLOOKUP($AB$3,'Emission Factors'!$A$2:$R$8,MATCH($AA$2,'Emission Factors'!$A$1:$R$1),FALSE)*'Travel Data'!C14*'Travel Data'!AB14*'Travel Data'!AD14*'Domicile Data'!F14/1000</f>
        <v>0</v>
      </c>
      <c r="AC14" s="31">
        <f>VLOOKUP($AC$3,'Emission Factors'!$A$2:$R$8,MATCH($AA$2,'Emission Factors'!$A$1:$R$1),FALSE)*'Travel Data'!C14*'Travel Data'!AB14*'Travel Data'!AE14*'Domicile Data'!F14/1000</f>
        <v>0</v>
      </c>
      <c r="AD14" s="31">
        <f>VLOOKUP($AD$3,'Emission Factors'!$A$2:$R$8,MATCH($AA$2,'Emission Factors'!$A$1:$R$1),FALSE)*'Travel Data'!C14*'Travel Data'!AB14*'Travel Data'!AF14*'Domicile Data'!F14/1000</f>
        <v>0</v>
      </c>
      <c r="AE14" s="31">
        <f>VLOOKUP($AE$3,'Emission Factors'!$A$2:$R$8,MATCH($AA$2,'Emission Factors'!$A$1:$R$1),FALSE)*'Travel Data'!C14*'Travel Data'!AB14*'Travel Data'!AG14*'Domicile Data'!F14/1000</f>
        <v>0</v>
      </c>
      <c r="AF14" s="31">
        <f>VLOOKUP($AF$3,'Emission Factors'!$A$2:$R$8,MATCH($AA$2,'Emission Factors'!$A$1:$R$1),FALSE)*'Travel Data'!C14*'Travel Data'!AB14*'Travel Data'!AH14*'Domicile Data'!F14/1000</f>
        <v>0</v>
      </c>
      <c r="AG14" s="31">
        <f>VLOOKUP($AG$3,'Emission Factors'!$A$2:$R$8,MATCH($AA$2,'Emission Factors'!$A$1:$R$1),FALSE)*'Travel Data'!C14*'Travel Data'!AB14*'Travel Data'!AI14*'Domicile Data'!F14/1000</f>
        <v>0</v>
      </c>
      <c r="AH14" s="31">
        <f t="shared" si="3"/>
        <v>0</v>
      </c>
      <c r="AI14" s="31">
        <f>VLOOKUP($AI$3,'Emission Factors'!$A$2:$R$8,MATCH($AI$2,'Emission Factors'!$A$1:$R$1),FALSE)*'Travel Data'!C14*'Travel Data'!D14*'Travel Data'!E14*'Domicile Data'!G14/1000</f>
        <v>0</v>
      </c>
      <c r="AJ14" s="31">
        <f>VLOOKUP($AJ$3,'Emission Factors'!$A$2:$R$8,MATCH($AI$2,'Emission Factors'!$A$1:$R$1),FALSE)*'Travel Data'!C14*'Travel Data'!D14*'Travel Data'!F14*'Domicile Data'!G14/1000</f>
        <v>0</v>
      </c>
      <c r="AK14" s="31">
        <f>VLOOKUP($AK$3,'Emission Factors'!$A$2:$R$8,MATCH($AI$2,'Emission Factors'!$A$1:$R$1),FALSE)*'Travel Data'!C14*'Travel Data'!AJ14*'Travel Data'!G14*'Domicile Data'!G14/1000</f>
        <v>0</v>
      </c>
      <c r="AL14" s="31">
        <f>VLOOKUP($AL$3,'Emission Factors'!$A$2:$R$8,MATCH($AI$2,'Emission Factors'!$A$1:$R$1),FALSE)*'Travel Data'!C14*'Travel Data'!AJ14*'Travel Data'!H14*'Domicile Data'!G14/1000</f>
        <v>0</v>
      </c>
      <c r="AM14" s="31">
        <f>VLOOKUP($AM$3,'Emission Factors'!$A$2:$R$8,MATCH($AI$2,'Emission Factors'!$A$1:$R$1),FALSE)*'Travel Data'!C14*'Travel Data'!AJ14*'Travel Data'!I14*'Domicile Data'!G14/1000</f>
        <v>0</v>
      </c>
      <c r="AN14" s="31">
        <f>VLOOKUP($AN$3,'Emission Factors'!$A$2:$R$8,MATCH($AI$2,'Emission Factors'!$A$1:$R$1),FALSE)*'Travel Data'!C14*'Travel Data'!D14*'Travel Data'!J14*'Domicile Data'!G14/1000</f>
        <v>0</v>
      </c>
      <c r="AO14" s="31">
        <f>VLOOKUP($AO$3,'Emission Factors'!$A$2:$R$8,MATCH($AI$2,'Emission Factors'!$A$1:$R$1),FALSE)*'Travel Data'!C14*'Travel Data'!D14*'Travel Data'!K14*'Domicile Data'!G14/1000</f>
        <v>0</v>
      </c>
      <c r="AP14" s="31">
        <f t="shared" si="4"/>
        <v>0</v>
      </c>
      <c r="AQ14" s="31">
        <f>VLOOKUP($AQ$3,'Emission Factors'!$A$2:$R$8,MATCH($AQ$2,'Emission Factors'!$A$1:$R$1),FALSE)*'Travel Data'!C14*'Travel Data'!AR14*'Travel Data'!AS14*'Domicile Data'!H14/1000</f>
        <v>0</v>
      </c>
      <c r="AR14" s="31">
        <f>VLOOKUP($AR$3,'Emission Factors'!$A$2:$R$8,MATCH($AQ$2,'Emission Factors'!$A$1:$R$1),FALSE)*'Travel Data'!C14*'Travel Data'!AR14*'Travel Data'!AT14*'Domicile Data'!H14/1000</f>
        <v>0</v>
      </c>
      <c r="AS14" s="31">
        <f>VLOOKUP($AS$3,'Emission Factors'!$A$2:$R$8,MATCH($AQ$2,'Emission Factors'!$A$1:$R$1),FALSE)*'Travel Data'!C14*'Travel Data'!AR14*'Travel Data'!AU14*'Domicile Data'!H14/1000</f>
        <v>0</v>
      </c>
      <c r="AT14" s="31">
        <f>VLOOKUP($AT$3,'Emission Factors'!$A$2:$R$8,MATCH($AQ$2,'Emission Factors'!$A$1:$R$1),FALSE)*'Travel Data'!C14*'Travel Data'!AR14*'Travel Data'!AV14*'Domicile Data'!H14/1000</f>
        <v>0</v>
      </c>
      <c r="AU14" s="31">
        <f>VLOOKUP($AU$3,'Emission Factors'!$A$2:$R$8,MATCH($AQ$2,'Emission Factors'!$A$1:$R$1),FALSE)*'Travel Data'!C14*'Travel Data'!AR14*'Travel Data'!AW14*'Domicile Data'!H14/1000</f>
        <v>0</v>
      </c>
      <c r="AV14" s="31">
        <f>VLOOKUP($AV$3,'Emission Factors'!$A$2:$R$8,MATCH($AQ$2,'Emission Factors'!$A$1:$R$1),FALSE)*'Travel Data'!C14*'Travel Data'!AR14*'Travel Data'!AX14*'Domicile Data'!H14/1000</f>
        <v>0</v>
      </c>
      <c r="AW14" s="31">
        <f>VLOOKUP($AW$3,'Emission Factors'!$A$2:$R$8,MATCH($AQ$2,'Emission Factors'!$A$1:$R$1),FALSE)*'Travel Data'!C14*'Travel Data'!AR14*'Travel Data'!AY14*'Domicile Data'!H14/1000</f>
        <v>0</v>
      </c>
      <c r="AX14" s="31">
        <f t="shared" si="5"/>
        <v>0</v>
      </c>
      <c r="AY14" s="31">
        <f>VLOOKUP($AY$3,'Emission Factors'!$A$2:$R$8,MATCH($AY$2,'Emission Factors'!$A$1:$R$1),FALSE)*'Travel Data'!C14*'Travel Data'!AZ14*'Travel Data'!BA14*'Domicile Data'!I14/1000</f>
        <v>0</v>
      </c>
      <c r="AZ14" s="31">
        <f>VLOOKUP($AZ$3,'Emission Factors'!$A$2:$R$8,MATCH($AY$2,'Emission Factors'!$A$1:$R$1),FALSE)*'Travel Data'!C14*'Travel Data'!AZ14*'Travel Data'!BB14*'Domicile Data'!I14/1000</f>
        <v>0</v>
      </c>
      <c r="BA14" s="31">
        <f>VLOOKUP($BA$3,'Emission Factors'!$A$2:$R$8,MATCH($AY$2,'Emission Factors'!$A$1:$R$1),FALSE)*'Travel Data'!C14*'Travel Data'!AZ14*'Travel Data'!BC14*'Domicile Data'!I14/1000</f>
        <v>0</v>
      </c>
      <c r="BB14" s="31">
        <f>VLOOKUP($BB$3,'Emission Factors'!$A$2:$R$8,MATCH($AY$2,'Emission Factors'!$A$1:$R$1),FALSE)*'Travel Data'!C14*'Travel Data'!AZ14*'Travel Data'!BD14*'Domicile Data'!I14/1000</f>
        <v>0</v>
      </c>
      <c r="BC14" s="31">
        <f>VLOOKUP($BC$3,'Emission Factors'!$A$2:$R$8,MATCH($AY$2,'Emission Factors'!$A$1:$R$1),FALSE)*'Travel Data'!C14*'Travel Data'!AZ14*'Travel Data'!BE14*'Domicile Data'!I14/1000</f>
        <v>0</v>
      </c>
      <c r="BD14" s="31">
        <f>VLOOKUP($BD$3,'Emission Factors'!$A$2:$R$8,MATCH($AY$2,'Emission Factors'!$A$1:$R$1),FALSE)*'Travel Data'!C14*'Travel Data'!AZ14*'Travel Data'!BF14*'Domicile Data'!I14/1000</f>
        <v>0</v>
      </c>
      <c r="BE14" s="31">
        <f>VLOOKUP($BE$3,'Emission Factors'!$A$2:$R$8,MATCH($AY$2,'Emission Factors'!$A$1:$R$1),FALSE)*'Travel Data'!C14*'Travel Data'!AZ14*'Travel Data'!BG14*'Domicile Data'!I14/1000</f>
        <v>0</v>
      </c>
      <c r="BF14" s="31">
        <f t="shared" si="6"/>
        <v>0</v>
      </c>
      <c r="BG14" s="31">
        <f>VLOOKUP($BG$3,'Emission Factors'!$A$2:$R$8,MATCH($BG$2,'Emission Factors'!$A$1:$R$1),FALSE)*'Travel Data'!C14*'Travel Data'!BH14*'Travel Data'!BI14*'Domicile Data'!J14/1000</f>
        <v>0</v>
      </c>
      <c r="BH14" s="31">
        <f>VLOOKUP($BH$3,'Emission Factors'!$A$2:$R$8,MATCH($BG$2,'Emission Factors'!$A$1:$R$1),FALSE)*'Travel Data'!C14*'Travel Data'!BH14*'Travel Data'!BJ14*'Domicile Data'!J14/1000</f>
        <v>0</v>
      </c>
      <c r="BI14" s="31">
        <f>VLOOKUP($BH$3,'Emission Factors'!$A$2:$R$8,MATCH($BG$2,'Emission Factors'!$A$1:$R$1),FALSE)*'Travel Data'!C14*'Travel Data'!BH14*'Travel Data'!BK14*'Domicile Data'!J14/1000</f>
        <v>0</v>
      </c>
      <c r="BJ14" s="31">
        <f>VLOOKUP($BH$3,'Emission Factors'!$A$2:$R$8,MATCH($BG$2,'Emission Factors'!$A$1:$R$1),FALSE)*'Travel Data'!C14*'Travel Data'!BH14*'Travel Data'!BL14*'Domicile Data'!J14/1000</f>
        <v>0</v>
      </c>
      <c r="BK14" s="31">
        <f>VLOOKUP($BH$3,'Emission Factors'!$A$2:$R$8,MATCH($BG$2,'Emission Factors'!$A$1:$R$1),FALSE)*'Travel Data'!C14*'Travel Data'!BH14*'Travel Data'!BM14*'Domicile Data'!J14/1000</f>
        <v>0</v>
      </c>
      <c r="BL14" s="31">
        <f>VLOOKUP($BL$3,'Emission Factors'!$A$2:$R$8,MATCH($BG$2,'Emission Factors'!$A$1:$R$1),FALSE)*'Travel Data'!C14*'Travel Data'!BH14*'Travel Data'!BN14*'Domicile Data'!J14/1000</f>
        <v>0</v>
      </c>
      <c r="BM14" s="31">
        <f>VLOOKUP($BM$3,'Emission Factors'!$A$2:$R$8,MATCH($BG$2,'Emission Factors'!$A$1:$R$1),FALSE)*'Travel Data'!C14*'Travel Data'!BH14*'Travel Data'!BO14*'Domicile Data'!J14/1000</f>
        <v>0</v>
      </c>
      <c r="BN14" s="31">
        <f t="shared" si="7"/>
        <v>0</v>
      </c>
      <c r="BO14" s="31">
        <f>VLOOKUP($BO$3,'Emission Factors'!$A$2:$R$8,MATCH($BO$2,'Emission Factors'!$A$1:$R$1),FALSE)*'Travel Data'!C14*'Travel Data'!BP14*'Travel Data'!BQ14*'Domicile Data'!K14/1000</f>
        <v>0</v>
      </c>
      <c r="BP14" s="31">
        <f>VLOOKUP($BP$3,'Emission Factors'!$A$2:$R$8,MATCH($BO$2,'Emission Factors'!$A$1:$R$1),FALSE)*'Travel Data'!C14*'Travel Data'!BP14*'Travel Data'!BR14*'Domicile Data'!K14/1000</f>
        <v>0</v>
      </c>
      <c r="BQ14" s="31">
        <f>VLOOKUP($BQ$3,'Emission Factors'!$A$2:$R$8,MATCH($BO$2,'Emission Factors'!$A$1:$R$1),FALSE)*'Travel Data'!C14*'Travel Data'!BP14*'Travel Data'!BS14*'Domicile Data'!K14/1000</f>
        <v>0</v>
      </c>
      <c r="BR14" s="31">
        <f>VLOOKUP($BR$3,'Emission Factors'!$A$2:$R$8,MATCH($BO$2,'Emission Factors'!$A$1:$R$1),FALSE)*'Travel Data'!C14*'Travel Data'!BP14*'Travel Data'!BT14*'Domicile Data'!K14/1000</f>
        <v>0</v>
      </c>
      <c r="BS14" s="31">
        <f>VLOOKUP($BS$3,'Emission Factors'!$A$2:$R$8,MATCH($BO$2,'Emission Factors'!$A$1:$R$1),FALSE)*'Travel Data'!C14*'Travel Data'!BP14*'Travel Data'!BU14*'Domicile Data'!K14/1000</f>
        <v>0</v>
      </c>
      <c r="BT14" s="31">
        <f>VLOOKUP($BT$3,'Emission Factors'!$A$2:$R$8,MATCH($BO$2,'Emission Factors'!$A$1:$R$1),FALSE)*'Travel Data'!C14*'Travel Data'!BP14*'Travel Data'!BV14*'Domicile Data'!K14/1000</f>
        <v>0</v>
      </c>
      <c r="BU14" s="31">
        <f>VLOOKUP($BU$3,'Emission Factors'!$A$2:$R$8,MATCH($BO$2,'Emission Factors'!$A$1:$R$1),FALSE)*'Travel Data'!C14*'Travel Data'!BP14*'Travel Data'!BW14*'Domicile Data'!K14/1000</f>
        <v>0</v>
      </c>
      <c r="BV14" s="31">
        <f t="shared" si="8"/>
        <v>0</v>
      </c>
      <c r="BW14" s="31">
        <f>VLOOKUP($BW$3,'Emission Factors'!$A$2:$R$8,MATCH($BW$2,'Emission Factors'!$A$1:$R$1),FALSE)*'Travel Data'!C14*'Travel Data'!BX14*'Travel Data'!BY14*'Domicile Data'!L14/1000</f>
        <v>0</v>
      </c>
      <c r="BX14" s="31">
        <f>VLOOKUP($BX$3,'Emission Factors'!$A$2:$R$8,MATCH($BW$2,'Emission Factors'!$A$1:$R$1),FALSE)*'Travel Data'!C14*'Travel Data'!BX14*'Travel Data'!BZ14*'Domicile Data'!L14/1000</f>
        <v>0</v>
      </c>
      <c r="BY14" s="31">
        <f>VLOOKUP($BY$3,'Emission Factors'!$A$2:$R$8,MATCH($BW$2,'Emission Factors'!$A$1:$R$1),FALSE)*'Travel Data'!C14*'Travel Data'!BX14*'Travel Data'!CA14*'Domicile Data'!L14/1000</f>
        <v>0</v>
      </c>
      <c r="BZ14" s="31">
        <f>VLOOKUP($BZ$3,'Emission Factors'!$A$2:$R$8,MATCH($BW$2,'Emission Factors'!$A$1:$R$1),FALSE)*'Travel Data'!C14*'Travel Data'!BX14*'Travel Data'!CB14*'Domicile Data'!L14/1000</f>
        <v>0</v>
      </c>
      <c r="CA14" s="31">
        <f>VLOOKUP($CA$3,'Emission Factors'!$A$2:$R$8,MATCH($BW$2,'Emission Factors'!$A$1:$R$1),FALSE)*'Travel Data'!C14*'Travel Data'!BC14*'Travel Data'!CC14*'Domicile Data'!L14/1000</f>
        <v>0</v>
      </c>
      <c r="CB14" s="31">
        <f>VLOOKUP($CB$3,'Emission Factors'!$A$2:$R$8,MATCH($BW$2,'Emission Factors'!$A$1:$R$1),FALSE)*'Travel Data'!C14*'Travel Data'!BX14*'Travel Data'!CD14*'Domicile Data'!L14/1000</f>
        <v>0</v>
      </c>
      <c r="CC14" s="31">
        <f>VLOOKUP($CC$3,'Emission Factors'!$A$2:$R$8,MATCH($BW$2,'Emission Factors'!$A$1:$R$1),FALSE)*'Travel Data'!C14*'Travel Data'!BX14*'Travel Data'!CE14*'Domicile Data'!L14/1000</f>
        <v>0</v>
      </c>
      <c r="CD14" s="31">
        <f t="shared" si="9"/>
        <v>0</v>
      </c>
      <c r="CE14" s="31">
        <f>VLOOKUP($CE$3,'Emission Factors'!$A$2:$R$8,MATCH($CE$2,'Emission Factors'!$A$1:$R$1),FALSE)*'Travel Data'!C14*'Travel Data'!CF14*'Travel Data'!CG14*'Domicile Data'!M14/1000</f>
        <v>0</v>
      </c>
      <c r="CF14" s="31">
        <f>VLOOKUP($CF$3,'Emission Factors'!$A$2:$R$8,MATCH($CE$2,'Emission Factors'!$A$1:$R$1),FALSE)*'Travel Data'!C14*'Travel Data'!CF14*'Travel Data'!CH14*'Domicile Data'!M14/1000</f>
        <v>0</v>
      </c>
      <c r="CG14" s="31">
        <f>VLOOKUP($CG$3,'Emission Factors'!$A$2:$R$8,MATCH($CE$2,'Emission Factors'!$A$1:$R$1),FALSE)*'Travel Data'!C14*'Travel Data'!CF14*'Travel Data'!CI14*'Domicile Data'!M14/1000</f>
        <v>0</v>
      </c>
      <c r="CH14" s="31">
        <f>VLOOKUP($CH$3,'Emission Factors'!$A$2:$R$8,MATCH($CE$2,'Emission Factors'!$A$1:$R$1),FALSE)*'Travel Data'!C14*'Travel Data'!CF14*'Travel Data'!CJ14*'Domicile Data'!M14/1000</f>
        <v>0</v>
      </c>
      <c r="CI14" s="31">
        <f>VLOOKUP($CI$3,'Emission Factors'!$A$2:$R$8,MATCH($CE$2,'Emission Factors'!$A$1:$R$1),FALSE)*'Travel Data'!C14*'Travel Data'!CF14*'Travel Data'!CK14*'Domicile Data'!M14/1000</f>
        <v>0</v>
      </c>
      <c r="CJ14" s="31">
        <f>VLOOKUP($CJ$3,'Emission Factors'!$A$2:$R$8,MATCH($CE$2,'Emission Factors'!$A$1:$R$1),FALSE)*'Travel Data'!C14*'Travel Data'!CF14*'Travel Data'!CL14*'Domicile Data'!M14/1000</f>
        <v>0</v>
      </c>
      <c r="CK14" s="31">
        <f>VLOOKUP($CK$3,'Emission Factors'!$A$2:$R$8,MATCH($CE$2,'Emission Factors'!$A$1:$R$1),FALSE)*'Travel Data'!C14*'Travel Data'!CF14*'Travel Data'!CM14*'Domicile Data'!M14/1000</f>
        <v>0</v>
      </c>
      <c r="CL14" s="31">
        <f t="shared" si="10"/>
        <v>0</v>
      </c>
      <c r="CM14" s="31">
        <f>VLOOKUP($CM$3,'Emission Factors'!$A$2:$R$8,MATCH($CM$2,'Emission Factors'!$A$1:$R$1),FALSE)*'Travel Data'!C14*'Travel Data'!CN14*'Travel Data'!CO14*'Domicile Data'!N14/1000</f>
        <v>0</v>
      </c>
      <c r="CN14" s="31">
        <f>VLOOKUP($CN$3,'Emission Factors'!$A$2:$R$8,MATCH($CM$2,'Emission Factors'!$A$1:$R$1),FALSE)*'Travel Data'!C14*'Travel Data'!CN14*'Travel Data'!CP14*'Domicile Data'!N14/1000</f>
        <v>0</v>
      </c>
      <c r="CO14" s="31">
        <f>VLOOKUP($CO$3,'Emission Factors'!$A$2:$R$8,MATCH($CM$2,'Emission Factors'!$A$1:$R$1),FALSE)*'Travel Data'!C14*'Travel Data'!CN14*'Travel Data'!CQ14*'Domicile Data'!N14/1000</f>
        <v>0</v>
      </c>
      <c r="CP14" s="31">
        <f>VLOOKUP($CP$3,'Emission Factors'!$A$2:$R$8,MATCH($CM$2,'Emission Factors'!$A$1:$R$1),FALSE)*'Travel Data'!C14*'Travel Data'!CN14*'Travel Data'!CR14*'Domicile Data'!N14/1000</f>
        <v>0</v>
      </c>
      <c r="CQ14" s="31">
        <f>VLOOKUP($CQ$3,'Emission Factors'!$A$2:$R$8,MATCH($CM$2,'Emission Factors'!$A$1:$R$1),FALSE)*'Travel Data'!C14*'Travel Data'!CN14*'Travel Data'!CS14*'Domicile Data'!N14/1000</f>
        <v>0</v>
      </c>
      <c r="CR14" s="31">
        <f>VLOOKUP($CR$3,'Emission Factors'!$A$2:$R$8,MATCH($CM$2,'Emission Factors'!$A$1:$R$1),FALSE)*'Travel Data'!C14*'Travel Data'!CN14*'Travel Data'!CT14*'Domicile Data'!N14/1000</f>
        <v>0</v>
      </c>
      <c r="CS14" s="31">
        <f>VLOOKUP($CS$3,'Emission Factors'!$A$2:$R$8,MATCH($CM$2,'Emission Factors'!$A$1:$R$1),FALSE)*'Travel Data'!C14*'Travel Data'!CN14*'Travel Data'!CU14*'Domicile Data'!N14/1000</f>
        <v>0</v>
      </c>
      <c r="CT14" s="31">
        <f t="shared" si="11"/>
        <v>0</v>
      </c>
      <c r="CU14" s="31">
        <f>VLOOKUP($CU$3,'Emission Factors'!$A$2:$R$8,MATCH($CU$2,'Emission Factors'!$A$1:$R$1),FALSE)*'Travel Data'!C14*'Travel Data'!CV14*'Travel Data'!CW14*'Domicile Data'!O14/1000</f>
        <v>0</v>
      </c>
      <c r="CV14" s="31">
        <f>VLOOKUP($CV$3,'Emission Factors'!$A$2:$R$8,MATCH($CU$2,'Emission Factors'!$A$1:$R$1),FALSE)*'Travel Data'!C14*'Travel Data'!CV14*'Travel Data'!CX14*'Domicile Data'!O14/1000</f>
        <v>0</v>
      </c>
      <c r="CW14" s="31">
        <f>VLOOKUP($CW$3,'Emission Factors'!$A$2:$R$8,MATCH($CU$2,'Emission Factors'!$A$1:$R$1),FALSE)*'Travel Data'!C14*'Travel Data'!CV14*'Travel Data'!CY14*'Domicile Data'!O14/1000</f>
        <v>0</v>
      </c>
      <c r="CX14" s="31">
        <f>VLOOKUP($CX$3,'Emission Factors'!$A$2:$R$8,MATCH($CU$2,'Emission Factors'!$A$1:$R$1),FALSE)*'Travel Data'!C14*'Travel Data'!CV14*'Travel Data'!CZ14*'Domicile Data'!O14/1000</f>
        <v>0</v>
      </c>
      <c r="CY14" s="31">
        <f>VLOOKUP($CY$3,'Emission Factors'!$A$2:$R$8,MATCH($CU$2,'Emission Factors'!$A$1:$R$1),FALSE)*'Travel Data'!C14*'Travel Data'!CV14*'Travel Data'!DA14*'Domicile Data'!O14/1000</f>
        <v>0</v>
      </c>
      <c r="CZ14" s="31">
        <f>VLOOKUP($CZ$3,'Emission Factors'!$A$2:$R$8,MATCH($CU$2,'Emission Factors'!$A$1:$R$1),FALSE)*'Travel Data'!C14*'Travel Data'!CV14*'Travel Data'!DB14*'Domicile Data'!O14/1000</f>
        <v>0</v>
      </c>
      <c r="DA14" s="31">
        <f>VLOOKUP($DA$3,'Emission Factors'!$A$2:$R$8,MATCH($CU$2,'Emission Factors'!$A$1:$R$1),FALSE)*'Travel Data'!C14*'Travel Data'!CV14*'Travel Data'!DC14*'Domicile Data'!O14/1000</f>
        <v>0</v>
      </c>
      <c r="DB14" s="31">
        <f t="shared" si="12"/>
        <v>0</v>
      </c>
      <c r="DC14" s="31">
        <f>VLOOKUP($DC$3,'Emission Factors'!$A$2:$R$8,MATCH($DC$2,'Emission Factors'!$A$1:$R$1),FALSE)*'Travel Data'!C14*'Travel Data'!DD14*'Travel Data'!DE14*'Domicile Data'!P14/1000</f>
        <v>0</v>
      </c>
      <c r="DD14" s="31">
        <f>VLOOKUP($DD$3,'Emission Factors'!$A$2:$R$8,MATCH($DC$2,'Emission Factors'!$A$1:$R$1),FALSE)*'Travel Data'!C14*'Travel Data'!DD14*'Travel Data'!DF14*'Domicile Data'!P14/1000</f>
        <v>0</v>
      </c>
      <c r="DE14" s="31">
        <f>VLOOKUP($DE$3,'Emission Factors'!$A$2:$R$8,MATCH($DC$2,'Emission Factors'!$A$1:$R$1),FALSE)*'Travel Data'!C14*'Travel Data'!DD14*'Travel Data'!DG14*'Domicile Data'!P14/1000</f>
        <v>0</v>
      </c>
      <c r="DF14" s="31">
        <f>VLOOKUP($DF$3,'Emission Factors'!$A$2:$R$8,MATCH($DC$2,'Emission Factors'!$A$1:$R$1),FALSE)*'Travel Data'!C14*'Travel Data'!DD14*'Travel Data'!DH14*'Domicile Data'!P14/1000</f>
        <v>0</v>
      </c>
      <c r="DG14" s="31">
        <f>VLOOKUP($DG$3,'Emission Factors'!$A$2:$R$8,MATCH($DC$2,'Emission Factors'!$A$1:$R$1),FALSE)*'Travel Data'!C14*'Travel Data'!DD14*'Travel Data'!DI14*'Domicile Data'!P14/1000</f>
        <v>0</v>
      </c>
      <c r="DH14" s="31">
        <f>VLOOKUP($DH$3,'Emission Factors'!$A$2:$R$8,MATCH($DC$2,'Emission Factors'!$A$1:$R$1),FALSE)*'Travel Data'!C14*'Travel Data'!DD14*'Travel Data'!DJ14*'Domicile Data'!P14/1000</f>
        <v>0</v>
      </c>
      <c r="DI14" s="31">
        <f>VLOOKUP($DI$3,'Emission Factors'!$A$2:$R$8,MATCH($DC$2,'Emission Factors'!$A$1:$R$1),FALSE)*'Travel Data'!C14*'Travel Data'!DD14*'Travel Data'!DK14*'Domicile Data'!P14/1000</f>
        <v>0</v>
      </c>
      <c r="DJ14" s="31">
        <f t="shared" si="13"/>
        <v>0</v>
      </c>
      <c r="DK14" s="31">
        <f>VLOOKUP($DK$3,'Emission Factors'!$A$2:$R$8,MATCH($DK$2,'Emission Factors'!$A$1:$R$1),FALSE)*'Travel Data'!C14*'Travel Data'!DL14*'Travel Data'!DM14*'Domicile Data'!Q14/1000</f>
        <v>0</v>
      </c>
      <c r="DL14" s="31">
        <f>VLOOKUP($DL$3,'Emission Factors'!$A$2:$R$8,MATCH($DK$2,'Emission Factors'!$A$1:$R$1),FALSE)*'Travel Data'!C14*'Travel Data'!DL14*'Travel Data'!DN14*'Domicile Data'!Q14/1000</f>
        <v>0</v>
      </c>
      <c r="DM14" s="31">
        <f>VLOOKUP($DM$3,'Emission Factors'!$A$2:$R$8,MATCH($DK$2,'Emission Factors'!$A$1:$R$1),FALSE)*'Travel Data'!C14*'Travel Data'!DL14*'Travel Data'!DO14*'Domicile Data'!Q14/1000</f>
        <v>0</v>
      </c>
      <c r="DN14" s="31">
        <f>VLOOKUP($DN$3,'Emission Factors'!$A$2:$R$8,MATCH($DK$2,'Emission Factors'!$A$1:$R$1),FALSE)*'Travel Data'!C14*'Travel Data'!DL14*'Travel Data'!DP14*'Domicile Data'!Q14/1000</f>
        <v>0</v>
      </c>
      <c r="DO14" s="31">
        <f>VLOOKUP($DO$3,'Emission Factors'!$A$2:$R$8,MATCH($DK$2,'Emission Factors'!$A$1:$R$1),FALSE)*'Travel Data'!C14*'Travel Data'!DL14*'Travel Data'!DQ14*'Domicile Data'!Q14/1000</f>
        <v>0</v>
      </c>
      <c r="DP14" s="31">
        <f>VLOOKUP($DP$3,'Emission Factors'!$A$2:$R$8,MATCH($DK$2,'Emission Factors'!$A$1:$R$1),FALSE)*'Travel Data'!C14*'Travel Data'!DL14*'Travel Data'!DR14*'Domicile Data'!Q14/1000</f>
        <v>0</v>
      </c>
      <c r="DQ14" s="31">
        <f>VLOOKUP($DQ$3,'Emission Factors'!$A$2:$R$8,MATCH($DK$2,'Emission Factors'!$A$1:$R$1),FALSE)*'Travel Data'!C14*'Travel Data'!DL14*'Travel Data'!DS14*'Domicile Data'!Q14/1000</f>
        <v>0</v>
      </c>
      <c r="DR14" s="31">
        <f t="shared" si="14"/>
        <v>0</v>
      </c>
    </row>
    <row r="15" spans="1:122" ht="15.75" x14ac:dyDescent="0.25">
      <c r="A15" s="7" t="s">
        <v>229</v>
      </c>
      <c r="B15" s="85" t="s">
        <v>44</v>
      </c>
      <c r="C15" s="31">
        <f>VLOOKUP($C$3,'Emission Factors'!$A$2:$R$8,MATCH($C$2,'Emission Factors'!$A$1:$R$1),FALSE)*'Travel Data'!C15*'Travel Data'!D15*'Travel Data'!E15*'Domicile Data'!C15/1000</f>
        <v>0</v>
      </c>
      <c r="D15" s="31">
        <f>VLOOKUP($D$3,'Emission Factors'!$A$2:$R$8,MATCH($C$2,'Emission Factors'!$A$1:$R$1),FALSE)*'Travel Data'!C15*'Travel Data'!D15*'Travel Data'!F15*'Domicile Data'!C15/1000</f>
        <v>0</v>
      </c>
      <c r="E15" s="31">
        <f>VLOOKUP($E$3,'Emission Factors'!$A$2:$R$8,MATCH($C$2,'Emission Factors'!$A$1:$R$1),FALSE)*'Travel Data'!C15*'Travel Data'!D15*'Travel Data'!G15*'Domicile Data'!C15/1000</f>
        <v>0</v>
      </c>
      <c r="F15" s="31">
        <f>VLOOKUP($F$3,'Emission Factors'!$A$2:$R$8,MATCH($C$2,'Emission Factors'!$A$1:$R$1),FALSE)*'Travel Data'!C15*'Travel Data'!D15*'Travel Data'!H15*'Domicile Data'!C15/1000</f>
        <v>0</v>
      </c>
      <c r="G15" s="31">
        <f>VLOOKUP($G$3,'Emission Factors'!$A$2:$R$8,MATCH($C$2,'Emission Factors'!$A$1:$R$1),FALSE)*'Travel Data'!C15*'Travel Data'!D15*'Travel Data'!I15*'Domicile Data'!C15/1000</f>
        <v>0</v>
      </c>
      <c r="H15" s="31">
        <f>VLOOKUP($H$3,'Emission Factors'!$A$2:$R$8,MATCH($C$2,'Emission Factors'!$A$1:$R$1),FALSE)*'Travel Data'!C15*'Travel Data'!D15*'Travel Data'!J15*'Domicile Data'!C15/1000</f>
        <v>0</v>
      </c>
      <c r="I15" s="31">
        <f>VLOOKUP($I$3,'Emission Factors'!$A$2:$R$8,MATCH($C$2,'Emission Factors'!$A$1:$R$1),FALSE)*'Travel Data'!C15*'Travel Data'!D15*'Travel Data'!K15*'Domicile Data'!C15/1000</f>
        <v>0</v>
      </c>
      <c r="J15" s="31">
        <f t="shared" si="0"/>
        <v>0</v>
      </c>
      <c r="K15" s="31">
        <f>VLOOKUP($K$3,'Emission Factors'!$A$2:$R$8,MATCH($K$2,'Emission Factors'!$A$1:$R$1),FALSE)*'Travel Data'!C15*'Travel Data'!L15*'Travel Data'!M15*'Domicile Data'!D15/1000</f>
        <v>0</v>
      </c>
      <c r="L15" s="31">
        <f>VLOOKUP($L$3,'Emission Factors'!$A$2:$R$8,MATCH($K$2,'Emission Factors'!$A$1:$R$1),FALSE)*'Travel Data'!C15*'Travel Data'!L15*'Travel Data'!N15*'Domicile Data'!D15/1000</f>
        <v>0</v>
      </c>
      <c r="M15" s="31">
        <f>VLOOKUP($M$3,'Emission Factors'!$A$2:$R$8,MATCH($K$2,'Emission Factors'!$A$1:$R$1),FALSE)*'Travel Data'!C15*'Travel Data'!L15*'Travel Data'!O15*'Domicile Data'!D15/1000</f>
        <v>0</v>
      </c>
      <c r="N15" s="31">
        <f>VLOOKUP($N$3,'Emission Factors'!$A$2:$R$8,MATCH($K$2,'Emission Factors'!$A$1:$R$1),FALSE)*'Travel Data'!C15*'Travel Data'!L15*'Travel Data'!P15*'Domicile Data'!D15/1000</f>
        <v>0</v>
      </c>
      <c r="O15" s="31">
        <f>VLOOKUP($O$3,'Emission Factors'!$A$2:$R$8,MATCH($K$2,'Emission Factors'!$A$1:$R$1),FALSE)*'Travel Data'!C15*'Travel Data'!I15*'Travel Data'!Q15*'Domicile Data'!D15/1000</f>
        <v>0</v>
      </c>
      <c r="P15" s="31">
        <f>VLOOKUP($P$3,'Emission Factors'!$A$2:$R$8,MATCH($K$2,'Emission Factors'!$A$1:$R$1),FALSE)*'Travel Data'!C15*'Travel Data'!L15*'Travel Data'!R15*'Domicile Data'!D15/1000</f>
        <v>0</v>
      </c>
      <c r="Q15" s="31">
        <f>VLOOKUP($Q$3,'Emission Factors'!$A$2:$R$8,MATCH($K$2,'Emission Factors'!$A$1:$R$1),FALSE)*'Travel Data'!C15*'Travel Data'!L15*'Travel Data'!S15*'Domicile Data'!D15/1000</f>
        <v>0</v>
      </c>
      <c r="R15" s="31">
        <f t="shared" si="1"/>
        <v>0</v>
      </c>
      <c r="S15" s="31">
        <f>VLOOKUP($S$3,'Emission Factors'!$A$2:$R$8,MATCH($S$2,'Emission Factors'!$A$1:$R$1),FALSE)*'Travel Data'!C15*'Travel Data'!T15*'Travel Data'!U15*'Domicile Data'!E15/1000</f>
        <v>0</v>
      </c>
      <c r="T15" s="31">
        <f>VLOOKUP($T$3,'Emission Factors'!$A$2:$R$8,MATCH($S$2,'Emission Factors'!$A$1:$R$1),FALSE)*'Travel Data'!C15*'Travel Data'!T15*'Travel Data'!V15*'Domicile Data'!E15/1000</f>
        <v>0</v>
      </c>
      <c r="U15" s="31">
        <f>VLOOKUP($U$3,'Emission Factors'!$A$2:$R$8,MATCH($S$2,'Emission Factors'!$A$1:$R$1),FALSE)*'Travel Data'!C15*'Travel Data'!T15*'Travel Data'!W15*'Domicile Data'!E15/1000</f>
        <v>0</v>
      </c>
      <c r="V15" s="31">
        <f>VLOOKUP($V$3,'Emission Factors'!$A$2:$R$8,MATCH($S$2,'Emission Factors'!$A$1:$R$1),FALSE)*'Travel Data'!C15*'Travel Data'!T15*'Travel Data'!X15*'Domicile Data'!E15/1000</f>
        <v>0</v>
      </c>
      <c r="W15" s="31">
        <f>VLOOKUP($W$3,'Emission Factors'!$A$2:$R$8,MATCH($S$2,'Emission Factors'!$A$1:$R$1),FALSE)*'Travel Data'!C15*'Travel Data'!T15*'Travel Data'!Y15*'Domicile Data'!E15/1000</f>
        <v>0</v>
      </c>
      <c r="X15" s="31">
        <f>VLOOKUP($X$3,'Emission Factors'!$A$2:$R$8,MATCH($S$2,'Emission Factors'!$A$1:$R$1),FALSE)*'Travel Data'!C15*'Travel Data'!T15*'Travel Data'!Z15*'Domicile Data'!E15/1000</f>
        <v>0</v>
      </c>
      <c r="Y15" s="31">
        <f>VLOOKUP($Y$3,'Emission Factors'!$A$2:$R$8,MATCH($S$2,'Emission Factors'!$A$1:$R$1),FALSE)*'Travel Data'!C15*'Travel Data'!T15*'Travel Data'!AA15*'Domicile Data'!E15/1000</f>
        <v>0</v>
      </c>
      <c r="Z15" s="31">
        <f t="shared" si="2"/>
        <v>0</v>
      </c>
      <c r="AA15" s="31">
        <f>VLOOKUP($AA$3,'Emission Factors'!$A$2:$R$8,MATCH($AA$2,'Emission Factors'!$A$1:$R$1),FALSE)*'Travel Data'!C15*'Travel Data'!AB15*'Travel Data'!AC15*'Domicile Data'!F15/1000</f>
        <v>0</v>
      </c>
      <c r="AB15" s="31">
        <f>VLOOKUP($AB$3,'Emission Factors'!$A$2:$R$8,MATCH($AA$2,'Emission Factors'!$A$1:$R$1),FALSE)*'Travel Data'!C15*'Travel Data'!AB15*'Travel Data'!AD15*'Domicile Data'!F15/1000</f>
        <v>0</v>
      </c>
      <c r="AC15" s="31">
        <f>VLOOKUP($AC$3,'Emission Factors'!$A$2:$R$8,MATCH($AA$2,'Emission Factors'!$A$1:$R$1),FALSE)*'Travel Data'!C15*'Travel Data'!AB15*'Travel Data'!AE15*'Domicile Data'!F15/1000</f>
        <v>0</v>
      </c>
      <c r="AD15" s="31">
        <f>VLOOKUP($AD$3,'Emission Factors'!$A$2:$R$8,MATCH($AA$2,'Emission Factors'!$A$1:$R$1),FALSE)*'Travel Data'!C15*'Travel Data'!AB15*'Travel Data'!AF15*'Domicile Data'!F15/1000</f>
        <v>0</v>
      </c>
      <c r="AE15" s="31">
        <f>VLOOKUP($AE$3,'Emission Factors'!$A$2:$R$8,MATCH($AA$2,'Emission Factors'!$A$1:$R$1),FALSE)*'Travel Data'!C15*'Travel Data'!AB15*'Travel Data'!AG15*'Domicile Data'!F15/1000</f>
        <v>0</v>
      </c>
      <c r="AF15" s="31">
        <f>VLOOKUP($AF$3,'Emission Factors'!$A$2:$R$8,MATCH($AA$2,'Emission Factors'!$A$1:$R$1),FALSE)*'Travel Data'!C15*'Travel Data'!AB15*'Travel Data'!AH15*'Domicile Data'!F15/1000</f>
        <v>0</v>
      </c>
      <c r="AG15" s="31">
        <f>VLOOKUP($AG$3,'Emission Factors'!$A$2:$R$8,MATCH($AA$2,'Emission Factors'!$A$1:$R$1),FALSE)*'Travel Data'!C15*'Travel Data'!AB15*'Travel Data'!AI15*'Domicile Data'!F15/1000</f>
        <v>0</v>
      </c>
      <c r="AH15" s="31">
        <f t="shared" si="3"/>
        <v>0</v>
      </c>
      <c r="AI15" s="31">
        <f>VLOOKUP($AI$3,'Emission Factors'!$A$2:$R$8,MATCH($AI$2,'Emission Factors'!$A$1:$R$1),FALSE)*'Travel Data'!C15*'Travel Data'!D15*'Travel Data'!E15*'Domicile Data'!G15/1000</f>
        <v>0</v>
      </c>
      <c r="AJ15" s="31">
        <f>VLOOKUP($AJ$3,'Emission Factors'!$A$2:$R$8,MATCH($AI$2,'Emission Factors'!$A$1:$R$1),FALSE)*'Travel Data'!C15*'Travel Data'!D15*'Travel Data'!F15*'Domicile Data'!G15/1000</f>
        <v>0</v>
      </c>
      <c r="AK15" s="31">
        <f>VLOOKUP($AK$3,'Emission Factors'!$A$2:$R$8,MATCH($AI$2,'Emission Factors'!$A$1:$R$1),FALSE)*'Travel Data'!C15*'Travel Data'!AJ15*'Travel Data'!G15*'Domicile Data'!G15/1000</f>
        <v>0</v>
      </c>
      <c r="AL15" s="31">
        <f>VLOOKUP($AL$3,'Emission Factors'!$A$2:$R$8,MATCH($AI$2,'Emission Factors'!$A$1:$R$1),FALSE)*'Travel Data'!C15*'Travel Data'!AJ15*'Travel Data'!H15*'Domicile Data'!G15/1000</f>
        <v>0</v>
      </c>
      <c r="AM15" s="31">
        <f>VLOOKUP($AM$3,'Emission Factors'!$A$2:$R$8,MATCH($AI$2,'Emission Factors'!$A$1:$R$1),FALSE)*'Travel Data'!C15*'Travel Data'!AJ15*'Travel Data'!I15*'Domicile Data'!G15/1000</f>
        <v>0</v>
      </c>
      <c r="AN15" s="31">
        <f>VLOOKUP($AN$3,'Emission Factors'!$A$2:$R$8,MATCH($AI$2,'Emission Factors'!$A$1:$R$1),FALSE)*'Travel Data'!C15*'Travel Data'!D15*'Travel Data'!J15*'Domicile Data'!G15/1000</f>
        <v>0</v>
      </c>
      <c r="AO15" s="31">
        <f>VLOOKUP($AO$3,'Emission Factors'!$A$2:$R$8,MATCH($AI$2,'Emission Factors'!$A$1:$R$1),FALSE)*'Travel Data'!C15*'Travel Data'!D15*'Travel Data'!K15*'Domicile Data'!G15/1000</f>
        <v>0</v>
      </c>
      <c r="AP15" s="31">
        <f t="shared" si="4"/>
        <v>0</v>
      </c>
      <c r="AQ15" s="31">
        <f>VLOOKUP($AQ$3,'Emission Factors'!$A$2:$R$8,MATCH($AQ$2,'Emission Factors'!$A$1:$R$1),FALSE)*'Travel Data'!C15*'Travel Data'!AR15*'Travel Data'!AS15*'Domicile Data'!H15/1000</f>
        <v>0</v>
      </c>
      <c r="AR15" s="31">
        <f>VLOOKUP($AR$3,'Emission Factors'!$A$2:$R$8,MATCH($AQ$2,'Emission Factors'!$A$1:$R$1),FALSE)*'Travel Data'!C15*'Travel Data'!AR15*'Travel Data'!AT15*'Domicile Data'!H15/1000</f>
        <v>0</v>
      </c>
      <c r="AS15" s="31">
        <f>VLOOKUP($AS$3,'Emission Factors'!$A$2:$R$8,MATCH($AQ$2,'Emission Factors'!$A$1:$R$1),FALSE)*'Travel Data'!C15*'Travel Data'!AR15*'Travel Data'!AU15*'Domicile Data'!H15/1000</f>
        <v>0</v>
      </c>
      <c r="AT15" s="31">
        <f>VLOOKUP($AT$3,'Emission Factors'!$A$2:$R$8,MATCH($AQ$2,'Emission Factors'!$A$1:$R$1),FALSE)*'Travel Data'!C15*'Travel Data'!AR15*'Travel Data'!AV15*'Domicile Data'!H15/1000</f>
        <v>0</v>
      </c>
      <c r="AU15" s="31">
        <f>VLOOKUP($AU$3,'Emission Factors'!$A$2:$R$8,MATCH($AQ$2,'Emission Factors'!$A$1:$R$1),FALSE)*'Travel Data'!C15*'Travel Data'!AR15*'Travel Data'!AW15*'Domicile Data'!H15/1000</f>
        <v>0</v>
      </c>
      <c r="AV15" s="31">
        <f>VLOOKUP($AV$3,'Emission Factors'!$A$2:$R$8,MATCH($AQ$2,'Emission Factors'!$A$1:$R$1),FALSE)*'Travel Data'!C15*'Travel Data'!AR15*'Travel Data'!AX15*'Domicile Data'!H15/1000</f>
        <v>0</v>
      </c>
      <c r="AW15" s="31">
        <f>VLOOKUP($AW$3,'Emission Factors'!$A$2:$R$8,MATCH($AQ$2,'Emission Factors'!$A$1:$R$1),FALSE)*'Travel Data'!C15*'Travel Data'!AR15*'Travel Data'!AY15*'Domicile Data'!H15/1000</f>
        <v>0</v>
      </c>
      <c r="AX15" s="31">
        <f t="shared" si="5"/>
        <v>0</v>
      </c>
      <c r="AY15" s="31">
        <f>VLOOKUP($AY$3,'Emission Factors'!$A$2:$R$8,MATCH($AY$2,'Emission Factors'!$A$1:$R$1),FALSE)*'Travel Data'!C15*'Travel Data'!AZ15*'Travel Data'!BA15*'Domicile Data'!I15/1000</f>
        <v>0</v>
      </c>
      <c r="AZ15" s="31">
        <f>VLOOKUP($AZ$3,'Emission Factors'!$A$2:$R$8,MATCH($AY$2,'Emission Factors'!$A$1:$R$1),FALSE)*'Travel Data'!C15*'Travel Data'!AZ15*'Travel Data'!BB15*'Domicile Data'!I15/1000</f>
        <v>0</v>
      </c>
      <c r="BA15" s="31">
        <f>VLOOKUP($BA$3,'Emission Factors'!$A$2:$R$8,MATCH($AY$2,'Emission Factors'!$A$1:$R$1),FALSE)*'Travel Data'!C15*'Travel Data'!AZ15*'Travel Data'!BC15*'Domicile Data'!I15/1000</f>
        <v>0</v>
      </c>
      <c r="BB15" s="31">
        <f>VLOOKUP($BB$3,'Emission Factors'!$A$2:$R$8,MATCH($AY$2,'Emission Factors'!$A$1:$R$1),FALSE)*'Travel Data'!C15*'Travel Data'!AZ15*'Travel Data'!BD15*'Domicile Data'!I15/1000</f>
        <v>0</v>
      </c>
      <c r="BC15" s="31">
        <f>VLOOKUP($BC$3,'Emission Factors'!$A$2:$R$8,MATCH($AY$2,'Emission Factors'!$A$1:$R$1),FALSE)*'Travel Data'!C15*'Travel Data'!AZ15*'Travel Data'!BE15*'Domicile Data'!I15/1000</f>
        <v>0</v>
      </c>
      <c r="BD15" s="31">
        <f>VLOOKUP($BD$3,'Emission Factors'!$A$2:$R$8,MATCH($AY$2,'Emission Factors'!$A$1:$R$1),FALSE)*'Travel Data'!C15*'Travel Data'!AZ15*'Travel Data'!BF15*'Domicile Data'!I15/1000</f>
        <v>0</v>
      </c>
      <c r="BE15" s="31">
        <f>VLOOKUP($BE$3,'Emission Factors'!$A$2:$R$8,MATCH($AY$2,'Emission Factors'!$A$1:$R$1),FALSE)*'Travel Data'!C15*'Travel Data'!AZ15*'Travel Data'!BG15*'Domicile Data'!I15/1000</f>
        <v>0</v>
      </c>
      <c r="BF15" s="31">
        <f t="shared" si="6"/>
        <v>0</v>
      </c>
      <c r="BG15" s="31">
        <f>VLOOKUP($BG$3,'Emission Factors'!$A$2:$R$8,MATCH($BG$2,'Emission Factors'!$A$1:$R$1),FALSE)*'Travel Data'!C15*'Travel Data'!BH15*'Travel Data'!BI15*'Domicile Data'!J15/1000</f>
        <v>0</v>
      </c>
      <c r="BH15" s="31">
        <f>VLOOKUP($BH$3,'Emission Factors'!$A$2:$R$8,MATCH($BG$2,'Emission Factors'!$A$1:$R$1),FALSE)*'Travel Data'!C15*'Travel Data'!BH15*'Travel Data'!BJ15*'Domicile Data'!J15/1000</f>
        <v>0</v>
      </c>
      <c r="BI15" s="31">
        <f>VLOOKUP($BH$3,'Emission Factors'!$A$2:$R$8,MATCH($BG$2,'Emission Factors'!$A$1:$R$1),FALSE)*'Travel Data'!C15*'Travel Data'!BH15*'Travel Data'!BK15*'Domicile Data'!J15/1000</f>
        <v>0</v>
      </c>
      <c r="BJ15" s="31">
        <f>VLOOKUP($BH$3,'Emission Factors'!$A$2:$R$8,MATCH($BG$2,'Emission Factors'!$A$1:$R$1),FALSE)*'Travel Data'!C15*'Travel Data'!BH15*'Travel Data'!BL15*'Domicile Data'!J15/1000</f>
        <v>0</v>
      </c>
      <c r="BK15" s="31">
        <f>VLOOKUP($BH$3,'Emission Factors'!$A$2:$R$8,MATCH($BG$2,'Emission Factors'!$A$1:$R$1),FALSE)*'Travel Data'!C15*'Travel Data'!BH15*'Travel Data'!BM15*'Domicile Data'!J15/1000</f>
        <v>0</v>
      </c>
      <c r="BL15" s="31">
        <f>VLOOKUP($BL$3,'Emission Factors'!$A$2:$R$8,MATCH($BG$2,'Emission Factors'!$A$1:$R$1),FALSE)*'Travel Data'!C15*'Travel Data'!BH15*'Travel Data'!BN15*'Domicile Data'!J15/1000</f>
        <v>0</v>
      </c>
      <c r="BM15" s="31">
        <f>VLOOKUP($BM$3,'Emission Factors'!$A$2:$R$8,MATCH($BG$2,'Emission Factors'!$A$1:$R$1),FALSE)*'Travel Data'!C15*'Travel Data'!BH15*'Travel Data'!BO15*'Domicile Data'!J15/1000</f>
        <v>0</v>
      </c>
      <c r="BN15" s="31">
        <f t="shared" si="7"/>
        <v>0</v>
      </c>
      <c r="BO15" s="31">
        <f>VLOOKUP($BO$3,'Emission Factors'!$A$2:$R$8,MATCH($BO$2,'Emission Factors'!$A$1:$R$1),FALSE)*'Travel Data'!C15*'Travel Data'!BP15*'Travel Data'!BQ15*'Domicile Data'!K15/1000</f>
        <v>0</v>
      </c>
      <c r="BP15" s="31">
        <f>VLOOKUP($BP$3,'Emission Factors'!$A$2:$R$8,MATCH($BO$2,'Emission Factors'!$A$1:$R$1),FALSE)*'Travel Data'!C15*'Travel Data'!BP15*'Travel Data'!BR15*'Domicile Data'!K15/1000</f>
        <v>0</v>
      </c>
      <c r="BQ15" s="31">
        <f>VLOOKUP($BQ$3,'Emission Factors'!$A$2:$R$8,MATCH($BO$2,'Emission Factors'!$A$1:$R$1),FALSE)*'Travel Data'!C15*'Travel Data'!BP15*'Travel Data'!BS15*'Domicile Data'!K15/1000</f>
        <v>0</v>
      </c>
      <c r="BR15" s="31">
        <f>VLOOKUP($BR$3,'Emission Factors'!$A$2:$R$8,MATCH($BO$2,'Emission Factors'!$A$1:$R$1),FALSE)*'Travel Data'!C15*'Travel Data'!BP15*'Travel Data'!BT15*'Domicile Data'!K15/1000</f>
        <v>0</v>
      </c>
      <c r="BS15" s="31">
        <f>VLOOKUP($BS$3,'Emission Factors'!$A$2:$R$8,MATCH($BO$2,'Emission Factors'!$A$1:$R$1),FALSE)*'Travel Data'!C15*'Travel Data'!BP15*'Travel Data'!BU15*'Domicile Data'!K15/1000</f>
        <v>0</v>
      </c>
      <c r="BT15" s="31">
        <f>VLOOKUP($BT$3,'Emission Factors'!$A$2:$R$8,MATCH($BO$2,'Emission Factors'!$A$1:$R$1),FALSE)*'Travel Data'!C15*'Travel Data'!BP15*'Travel Data'!BV15*'Domicile Data'!K15/1000</f>
        <v>0</v>
      </c>
      <c r="BU15" s="31">
        <f>VLOOKUP($BU$3,'Emission Factors'!$A$2:$R$8,MATCH($BO$2,'Emission Factors'!$A$1:$R$1),FALSE)*'Travel Data'!C15*'Travel Data'!BP15*'Travel Data'!BW15*'Domicile Data'!K15/1000</f>
        <v>0</v>
      </c>
      <c r="BV15" s="31">
        <f t="shared" si="8"/>
        <v>0</v>
      </c>
      <c r="BW15" s="31">
        <f>VLOOKUP($BW$3,'Emission Factors'!$A$2:$R$8,MATCH($BW$2,'Emission Factors'!$A$1:$R$1),FALSE)*'Travel Data'!C15*'Travel Data'!BX15*'Travel Data'!BY15*'Domicile Data'!L15/1000</f>
        <v>0</v>
      </c>
      <c r="BX15" s="31">
        <f>VLOOKUP($BX$3,'Emission Factors'!$A$2:$R$8,MATCH($BW$2,'Emission Factors'!$A$1:$R$1),FALSE)*'Travel Data'!C15*'Travel Data'!BX15*'Travel Data'!BZ15*'Domicile Data'!L15/1000</f>
        <v>0</v>
      </c>
      <c r="BY15" s="31">
        <f>VLOOKUP($BY$3,'Emission Factors'!$A$2:$R$8,MATCH($BW$2,'Emission Factors'!$A$1:$R$1),FALSE)*'Travel Data'!C15*'Travel Data'!BX15*'Travel Data'!CA15*'Domicile Data'!L15/1000</f>
        <v>0</v>
      </c>
      <c r="BZ15" s="31">
        <f>VLOOKUP($BZ$3,'Emission Factors'!$A$2:$R$8,MATCH($BW$2,'Emission Factors'!$A$1:$R$1),FALSE)*'Travel Data'!C15*'Travel Data'!BX15*'Travel Data'!CB15*'Domicile Data'!L15/1000</f>
        <v>0</v>
      </c>
      <c r="CA15" s="31">
        <f>VLOOKUP($CA$3,'Emission Factors'!$A$2:$R$8,MATCH($BW$2,'Emission Factors'!$A$1:$R$1),FALSE)*'Travel Data'!C15*'Travel Data'!BC15*'Travel Data'!CC15*'Domicile Data'!L15/1000</f>
        <v>0</v>
      </c>
      <c r="CB15" s="31">
        <f>VLOOKUP($CB$3,'Emission Factors'!$A$2:$R$8,MATCH($BW$2,'Emission Factors'!$A$1:$R$1),FALSE)*'Travel Data'!C15*'Travel Data'!BX15*'Travel Data'!CD15*'Domicile Data'!L15/1000</f>
        <v>0</v>
      </c>
      <c r="CC15" s="31">
        <f>VLOOKUP($CC$3,'Emission Factors'!$A$2:$R$8,MATCH($BW$2,'Emission Factors'!$A$1:$R$1),FALSE)*'Travel Data'!C15*'Travel Data'!BX15*'Travel Data'!CE15*'Domicile Data'!L15/1000</f>
        <v>0</v>
      </c>
      <c r="CD15" s="31">
        <f t="shared" si="9"/>
        <v>0</v>
      </c>
      <c r="CE15" s="31">
        <f>VLOOKUP($CE$3,'Emission Factors'!$A$2:$R$8,MATCH($CE$2,'Emission Factors'!$A$1:$R$1),FALSE)*'Travel Data'!C15*'Travel Data'!CF15*'Travel Data'!CG15*'Domicile Data'!M15/1000</f>
        <v>0</v>
      </c>
      <c r="CF15" s="31">
        <f>VLOOKUP($CF$3,'Emission Factors'!$A$2:$R$8,MATCH($CE$2,'Emission Factors'!$A$1:$R$1),FALSE)*'Travel Data'!C15*'Travel Data'!CF15*'Travel Data'!CH15*'Domicile Data'!M15/1000</f>
        <v>0</v>
      </c>
      <c r="CG15" s="31">
        <f>VLOOKUP($CG$3,'Emission Factors'!$A$2:$R$8,MATCH($CE$2,'Emission Factors'!$A$1:$R$1),FALSE)*'Travel Data'!C15*'Travel Data'!CF15*'Travel Data'!CI15*'Domicile Data'!M15/1000</f>
        <v>0</v>
      </c>
      <c r="CH15" s="31">
        <f>VLOOKUP($CH$3,'Emission Factors'!$A$2:$R$8,MATCH($CE$2,'Emission Factors'!$A$1:$R$1),FALSE)*'Travel Data'!C15*'Travel Data'!CF15*'Travel Data'!CJ15*'Domicile Data'!M15/1000</f>
        <v>0</v>
      </c>
      <c r="CI15" s="31">
        <f>VLOOKUP($CI$3,'Emission Factors'!$A$2:$R$8,MATCH($CE$2,'Emission Factors'!$A$1:$R$1),FALSE)*'Travel Data'!C15*'Travel Data'!CF15*'Travel Data'!CK15*'Domicile Data'!M15/1000</f>
        <v>0</v>
      </c>
      <c r="CJ15" s="31">
        <f>VLOOKUP($CJ$3,'Emission Factors'!$A$2:$R$8,MATCH($CE$2,'Emission Factors'!$A$1:$R$1),FALSE)*'Travel Data'!C15*'Travel Data'!CF15*'Travel Data'!CL15*'Domicile Data'!M15/1000</f>
        <v>0</v>
      </c>
      <c r="CK15" s="31">
        <f>VLOOKUP($CK$3,'Emission Factors'!$A$2:$R$8,MATCH($CE$2,'Emission Factors'!$A$1:$R$1),FALSE)*'Travel Data'!C15*'Travel Data'!CF15*'Travel Data'!CM15*'Domicile Data'!M15/1000</f>
        <v>0</v>
      </c>
      <c r="CL15" s="31">
        <f t="shared" si="10"/>
        <v>0</v>
      </c>
      <c r="CM15" s="31">
        <f>VLOOKUP($CM$3,'Emission Factors'!$A$2:$R$8,MATCH($CM$2,'Emission Factors'!$A$1:$R$1),FALSE)*'Travel Data'!C15*'Travel Data'!CN15*'Travel Data'!CO15*'Domicile Data'!N15/1000</f>
        <v>0</v>
      </c>
      <c r="CN15" s="31">
        <f>VLOOKUP($CN$3,'Emission Factors'!$A$2:$R$8,MATCH($CM$2,'Emission Factors'!$A$1:$R$1),FALSE)*'Travel Data'!C15*'Travel Data'!CN15*'Travel Data'!CP15*'Domicile Data'!N15/1000</f>
        <v>0</v>
      </c>
      <c r="CO15" s="31">
        <f>VLOOKUP($CO$3,'Emission Factors'!$A$2:$R$8,MATCH($CM$2,'Emission Factors'!$A$1:$R$1),FALSE)*'Travel Data'!C15*'Travel Data'!CN15*'Travel Data'!CQ15*'Domicile Data'!N15/1000</f>
        <v>0</v>
      </c>
      <c r="CP15" s="31">
        <f>VLOOKUP($CP$3,'Emission Factors'!$A$2:$R$8,MATCH($CM$2,'Emission Factors'!$A$1:$R$1),FALSE)*'Travel Data'!C15*'Travel Data'!CN15*'Travel Data'!CR15*'Domicile Data'!N15/1000</f>
        <v>0</v>
      </c>
      <c r="CQ15" s="31">
        <f>VLOOKUP($CQ$3,'Emission Factors'!$A$2:$R$8,MATCH($CM$2,'Emission Factors'!$A$1:$R$1),FALSE)*'Travel Data'!C15*'Travel Data'!CN15*'Travel Data'!CS15*'Domicile Data'!N15/1000</f>
        <v>0</v>
      </c>
      <c r="CR15" s="31">
        <f>VLOOKUP($CR$3,'Emission Factors'!$A$2:$R$8,MATCH($CM$2,'Emission Factors'!$A$1:$R$1),FALSE)*'Travel Data'!C15*'Travel Data'!CN15*'Travel Data'!CT15*'Domicile Data'!N15/1000</f>
        <v>0</v>
      </c>
      <c r="CS15" s="31">
        <f>VLOOKUP($CS$3,'Emission Factors'!$A$2:$R$8,MATCH($CM$2,'Emission Factors'!$A$1:$R$1),FALSE)*'Travel Data'!C15*'Travel Data'!CN15*'Travel Data'!CU15*'Domicile Data'!N15/1000</f>
        <v>0</v>
      </c>
      <c r="CT15" s="31">
        <f t="shared" si="11"/>
        <v>0</v>
      </c>
      <c r="CU15" s="31">
        <f>VLOOKUP($CU$3,'Emission Factors'!$A$2:$R$8,MATCH($CU$2,'Emission Factors'!$A$1:$R$1),FALSE)*'Travel Data'!C15*'Travel Data'!CV15*'Travel Data'!CW15*'Domicile Data'!O15/1000</f>
        <v>0</v>
      </c>
      <c r="CV15" s="31">
        <f>VLOOKUP($CV$3,'Emission Factors'!$A$2:$R$8,MATCH($CU$2,'Emission Factors'!$A$1:$R$1),FALSE)*'Travel Data'!C15*'Travel Data'!CV15*'Travel Data'!CX15*'Domicile Data'!O15/1000</f>
        <v>0</v>
      </c>
      <c r="CW15" s="31">
        <f>VLOOKUP($CW$3,'Emission Factors'!$A$2:$R$8,MATCH($CU$2,'Emission Factors'!$A$1:$R$1),FALSE)*'Travel Data'!C15*'Travel Data'!CV15*'Travel Data'!CY15*'Domicile Data'!O15/1000</f>
        <v>0</v>
      </c>
      <c r="CX15" s="31">
        <f>VLOOKUP($CX$3,'Emission Factors'!$A$2:$R$8,MATCH($CU$2,'Emission Factors'!$A$1:$R$1),FALSE)*'Travel Data'!C15*'Travel Data'!CV15*'Travel Data'!CZ15*'Domicile Data'!O15/1000</f>
        <v>0</v>
      </c>
      <c r="CY15" s="31">
        <f>VLOOKUP($CY$3,'Emission Factors'!$A$2:$R$8,MATCH($CU$2,'Emission Factors'!$A$1:$R$1),FALSE)*'Travel Data'!C15*'Travel Data'!CV15*'Travel Data'!DA15*'Domicile Data'!O15/1000</f>
        <v>0</v>
      </c>
      <c r="CZ15" s="31">
        <f>VLOOKUP($CZ$3,'Emission Factors'!$A$2:$R$8,MATCH($CU$2,'Emission Factors'!$A$1:$R$1),FALSE)*'Travel Data'!C15*'Travel Data'!CV15*'Travel Data'!DB15*'Domicile Data'!O15/1000</f>
        <v>0</v>
      </c>
      <c r="DA15" s="31">
        <f>VLOOKUP($DA$3,'Emission Factors'!$A$2:$R$8,MATCH($CU$2,'Emission Factors'!$A$1:$R$1),FALSE)*'Travel Data'!C15*'Travel Data'!CV15*'Travel Data'!DC15*'Domicile Data'!O15/1000</f>
        <v>0</v>
      </c>
      <c r="DB15" s="31">
        <f t="shared" si="12"/>
        <v>0</v>
      </c>
      <c r="DC15" s="31">
        <f>VLOOKUP($DC$3,'Emission Factors'!$A$2:$R$8,MATCH($DC$2,'Emission Factors'!$A$1:$R$1),FALSE)*'Travel Data'!C15*'Travel Data'!DD15*'Travel Data'!DE15*'Domicile Data'!P15/1000</f>
        <v>0</v>
      </c>
      <c r="DD15" s="31">
        <f>VLOOKUP($DD$3,'Emission Factors'!$A$2:$R$8,MATCH($DC$2,'Emission Factors'!$A$1:$R$1),FALSE)*'Travel Data'!C15*'Travel Data'!DD15*'Travel Data'!DF15*'Domicile Data'!P15/1000</f>
        <v>0</v>
      </c>
      <c r="DE15" s="31">
        <f>VLOOKUP($DE$3,'Emission Factors'!$A$2:$R$8,MATCH($DC$2,'Emission Factors'!$A$1:$R$1),FALSE)*'Travel Data'!C15*'Travel Data'!DD15*'Travel Data'!DG15*'Domicile Data'!P15/1000</f>
        <v>0</v>
      </c>
      <c r="DF15" s="31">
        <f>VLOOKUP($DF$3,'Emission Factors'!$A$2:$R$8,MATCH($DC$2,'Emission Factors'!$A$1:$R$1),FALSE)*'Travel Data'!C15*'Travel Data'!DD15*'Travel Data'!DH15*'Domicile Data'!P15/1000</f>
        <v>0</v>
      </c>
      <c r="DG15" s="31">
        <f>VLOOKUP($DG$3,'Emission Factors'!$A$2:$R$8,MATCH($DC$2,'Emission Factors'!$A$1:$R$1),FALSE)*'Travel Data'!C15*'Travel Data'!DD15*'Travel Data'!DI15*'Domicile Data'!P15/1000</f>
        <v>0</v>
      </c>
      <c r="DH15" s="31">
        <f>VLOOKUP($DH$3,'Emission Factors'!$A$2:$R$8,MATCH($DC$2,'Emission Factors'!$A$1:$R$1),FALSE)*'Travel Data'!C15*'Travel Data'!DD15*'Travel Data'!DJ15*'Domicile Data'!P15/1000</f>
        <v>0</v>
      </c>
      <c r="DI15" s="31">
        <f>VLOOKUP($DI$3,'Emission Factors'!$A$2:$R$8,MATCH($DC$2,'Emission Factors'!$A$1:$R$1),FALSE)*'Travel Data'!C15*'Travel Data'!DD15*'Travel Data'!DK15*'Domicile Data'!P15/1000</f>
        <v>0</v>
      </c>
      <c r="DJ15" s="31">
        <f t="shared" si="13"/>
        <v>0</v>
      </c>
      <c r="DK15" s="31">
        <f>VLOOKUP($DK$3,'Emission Factors'!$A$2:$R$8,MATCH($DK$2,'Emission Factors'!$A$1:$R$1),FALSE)*'Travel Data'!C15*'Travel Data'!DL15*'Travel Data'!DM15*'Domicile Data'!Q15/1000</f>
        <v>0</v>
      </c>
      <c r="DL15" s="31">
        <f>VLOOKUP($DL$3,'Emission Factors'!$A$2:$R$8,MATCH($DK$2,'Emission Factors'!$A$1:$R$1),FALSE)*'Travel Data'!C15*'Travel Data'!DL15*'Travel Data'!DN15*'Domicile Data'!Q15/1000</f>
        <v>0</v>
      </c>
      <c r="DM15" s="31">
        <f>VLOOKUP($DM$3,'Emission Factors'!$A$2:$R$8,MATCH($DK$2,'Emission Factors'!$A$1:$R$1),FALSE)*'Travel Data'!C15*'Travel Data'!DL15*'Travel Data'!DO15*'Domicile Data'!Q15/1000</f>
        <v>0</v>
      </c>
      <c r="DN15" s="31">
        <f>VLOOKUP($DN$3,'Emission Factors'!$A$2:$R$8,MATCH($DK$2,'Emission Factors'!$A$1:$R$1),FALSE)*'Travel Data'!C15*'Travel Data'!DL15*'Travel Data'!DP15*'Domicile Data'!Q15/1000</f>
        <v>0</v>
      </c>
      <c r="DO15" s="31">
        <f>VLOOKUP($DO$3,'Emission Factors'!$A$2:$R$8,MATCH($DK$2,'Emission Factors'!$A$1:$R$1),FALSE)*'Travel Data'!C15*'Travel Data'!DL15*'Travel Data'!DQ15*'Domicile Data'!Q15/1000</f>
        <v>0</v>
      </c>
      <c r="DP15" s="31">
        <f>VLOOKUP($DP$3,'Emission Factors'!$A$2:$R$8,MATCH($DK$2,'Emission Factors'!$A$1:$R$1),FALSE)*'Travel Data'!C15*'Travel Data'!DL15*'Travel Data'!DR15*'Domicile Data'!Q15/1000</f>
        <v>0</v>
      </c>
      <c r="DQ15" s="31">
        <f>VLOOKUP($DQ$3,'Emission Factors'!$A$2:$R$8,MATCH($DK$2,'Emission Factors'!$A$1:$R$1),FALSE)*'Travel Data'!C15*'Travel Data'!DL15*'Travel Data'!DS15*'Domicile Data'!Q15/1000</f>
        <v>0</v>
      </c>
      <c r="DR15" s="31">
        <f t="shared" si="14"/>
        <v>0</v>
      </c>
    </row>
    <row r="16" spans="1:122" ht="15.75" x14ac:dyDescent="0.25">
      <c r="A16" s="7" t="s">
        <v>268</v>
      </c>
      <c r="B16" s="85" t="s">
        <v>45</v>
      </c>
      <c r="C16" s="31">
        <f>VLOOKUP($C$3,'Emission Factors'!$A$2:$R$8,MATCH($C$2,'Emission Factors'!$A$1:$R$1),FALSE)*'Travel Data'!C16*'Travel Data'!D16*'Travel Data'!E16*'Domicile Data'!C16/1000</f>
        <v>0</v>
      </c>
      <c r="D16" s="31">
        <f>VLOOKUP($D$3,'Emission Factors'!$A$2:$R$8,MATCH($C$2,'Emission Factors'!$A$1:$R$1),FALSE)*'Travel Data'!C16*'Travel Data'!D16*'Travel Data'!F16*'Domicile Data'!C16/1000</f>
        <v>0</v>
      </c>
      <c r="E16" s="31">
        <f>VLOOKUP($E$3,'Emission Factors'!$A$2:$R$8,MATCH($C$2,'Emission Factors'!$A$1:$R$1),FALSE)*'Travel Data'!C16*'Travel Data'!D16*'Travel Data'!G16*'Domicile Data'!C16/1000</f>
        <v>0</v>
      </c>
      <c r="F16" s="31">
        <f>VLOOKUP($F$3,'Emission Factors'!$A$2:$R$8,MATCH($C$2,'Emission Factors'!$A$1:$R$1),FALSE)*'Travel Data'!C16*'Travel Data'!D16*'Travel Data'!H16*'Domicile Data'!C16/1000</f>
        <v>0</v>
      </c>
      <c r="G16" s="31">
        <f>VLOOKUP($G$3,'Emission Factors'!$A$2:$R$8,MATCH($C$2,'Emission Factors'!$A$1:$R$1),FALSE)*'Travel Data'!C16*'Travel Data'!D16*'Travel Data'!I16*'Domicile Data'!C16/1000</f>
        <v>0</v>
      </c>
      <c r="H16" s="31">
        <f>VLOOKUP($H$3,'Emission Factors'!$A$2:$R$8,MATCH($C$2,'Emission Factors'!$A$1:$R$1),FALSE)*'Travel Data'!C16*'Travel Data'!D16*'Travel Data'!J16*'Domicile Data'!C16/1000</f>
        <v>0</v>
      </c>
      <c r="I16" s="31">
        <f>VLOOKUP($I$3,'Emission Factors'!$A$2:$R$8,MATCH($C$2,'Emission Factors'!$A$1:$R$1),FALSE)*'Travel Data'!C16*'Travel Data'!D16*'Travel Data'!K16*'Domicile Data'!C16/1000</f>
        <v>51.736221788000023</v>
      </c>
      <c r="J16" s="31">
        <f t="shared" si="0"/>
        <v>51.736221788000023</v>
      </c>
      <c r="K16" s="31">
        <f>VLOOKUP($K$3,'Emission Factors'!$A$2:$R$8,MATCH($K$2,'Emission Factors'!$A$1:$R$1),FALSE)*'Travel Data'!C16*'Travel Data'!L16*'Travel Data'!M16*'Domicile Data'!D16/1000</f>
        <v>0</v>
      </c>
      <c r="L16" s="31">
        <f>VLOOKUP($L$3,'Emission Factors'!$A$2:$R$8,MATCH($K$2,'Emission Factors'!$A$1:$R$1),FALSE)*'Travel Data'!C16*'Travel Data'!L16*'Travel Data'!N16*'Domicile Data'!D16/1000</f>
        <v>0</v>
      </c>
      <c r="M16" s="31">
        <f>VLOOKUP($M$3,'Emission Factors'!$A$2:$R$8,MATCH($K$2,'Emission Factors'!$A$1:$R$1),FALSE)*'Travel Data'!C16*'Travel Data'!L16*'Travel Data'!O16*'Domicile Data'!D16/1000</f>
        <v>0</v>
      </c>
      <c r="N16" s="31">
        <f>VLOOKUP($N$3,'Emission Factors'!$A$2:$R$8,MATCH($K$2,'Emission Factors'!$A$1:$R$1),FALSE)*'Travel Data'!C16*'Travel Data'!L16*'Travel Data'!P16*'Domicile Data'!D16/1000</f>
        <v>0</v>
      </c>
      <c r="O16" s="31">
        <f>VLOOKUP($O$3,'Emission Factors'!$A$2:$R$8,MATCH($K$2,'Emission Factors'!$A$1:$R$1),FALSE)*'Travel Data'!C16*'Travel Data'!I16*'Travel Data'!Q16*'Domicile Data'!D16/1000</f>
        <v>0</v>
      </c>
      <c r="P16" s="31">
        <f>VLOOKUP($P$3,'Emission Factors'!$A$2:$R$8,MATCH($K$2,'Emission Factors'!$A$1:$R$1),FALSE)*'Travel Data'!C16*'Travel Data'!L16*'Travel Data'!R16*'Domicile Data'!D16/1000</f>
        <v>0</v>
      </c>
      <c r="Q16" s="31">
        <f>VLOOKUP($Q$3,'Emission Factors'!$A$2:$R$8,MATCH($K$2,'Emission Factors'!$A$1:$R$1),FALSE)*'Travel Data'!C16*'Travel Data'!L16*'Travel Data'!S16*'Domicile Data'!D16/1000</f>
        <v>74.606888683600033</v>
      </c>
      <c r="R16" s="31">
        <f t="shared" si="1"/>
        <v>74.606888683600033</v>
      </c>
      <c r="S16" s="31">
        <f>VLOOKUP($S$3,'Emission Factors'!$A$2:$R$8,MATCH($S$2,'Emission Factors'!$A$1:$R$1),FALSE)*'Travel Data'!C16*'Travel Data'!T16*'Travel Data'!U16*'Domicile Data'!E16/1000</f>
        <v>0</v>
      </c>
      <c r="T16" s="31">
        <f>VLOOKUP($T$3,'Emission Factors'!$A$2:$R$8,MATCH($S$2,'Emission Factors'!$A$1:$R$1),FALSE)*'Travel Data'!C16*'Travel Data'!T16*'Travel Data'!V16*'Domicile Data'!E16/1000</f>
        <v>0</v>
      </c>
      <c r="U16" s="31">
        <f>VLOOKUP($U$3,'Emission Factors'!$A$2:$R$8,MATCH($S$2,'Emission Factors'!$A$1:$R$1),FALSE)*'Travel Data'!C16*'Travel Data'!T16*'Travel Data'!W16*'Domicile Data'!E16/1000</f>
        <v>0</v>
      </c>
      <c r="V16" s="31">
        <f>VLOOKUP($V$3,'Emission Factors'!$A$2:$R$8,MATCH($S$2,'Emission Factors'!$A$1:$R$1),FALSE)*'Travel Data'!C16*'Travel Data'!T16*'Travel Data'!X16*'Domicile Data'!E16/1000</f>
        <v>0</v>
      </c>
      <c r="W16" s="31">
        <f>VLOOKUP($W$3,'Emission Factors'!$A$2:$R$8,MATCH($S$2,'Emission Factors'!$A$1:$R$1),FALSE)*'Travel Data'!C16*'Travel Data'!T16*'Travel Data'!Y16*'Domicile Data'!E16/1000</f>
        <v>0</v>
      </c>
      <c r="X16" s="31">
        <f>VLOOKUP($X$3,'Emission Factors'!$A$2:$R$8,MATCH($S$2,'Emission Factors'!$A$1:$R$1),FALSE)*'Travel Data'!C16*'Travel Data'!T16*'Travel Data'!Z16*'Domicile Data'!E16/1000</f>
        <v>0</v>
      </c>
      <c r="Y16" s="31">
        <f>VLOOKUP($Y$3,'Emission Factors'!$A$2:$R$8,MATCH($S$2,'Emission Factors'!$A$1:$R$1),FALSE)*'Travel Data'!C16*'Travel Data'!T16*'Travel Data'!AA16*'Domicile Data'!E16/1000</f>
        <v>80.331076187600019</v>
      </c>
      <c r="Z16" s="31">
        <f t="shared" si="2"/>
        <v>80.331076187600019</v>
      </c>
      <c r="AA16" s="31">
        <f>VLOOKUP($AA$3,'Emission Factors'!$A$2:$R$8,MATCH($AA$2,'Emission Factors'!$A$1:$R$1),FALSE)*'Travel Data'!C16*'Travel Data'!AB16*'Travel Data'!AC16*'Domicile Data'!F16/1000</f>
        <v>0</v>
      </c>
      <c r="AB16" s="31">
        <f>VLOOKUP($AB$3,'Emission Factors'!$A$2:$R$8,MATCH($AA$2,'Emission Factors'!$A$1:$R$1),FALSE)*'Travel Data'!C16*'Travel Data'!AB16*'Travel Data'!AD16*'Domicile Data'!F16/1000</f>
        <v>0</v>
      </c>
      <c r="AC16" s="31">
        <f>VLOOKUP($AC$3,'Emission Factors'!$A$2:$R$8,MATCH($AA$2,'Emission Factors'!$A$1:$R$1),FALSE)*'Travel Data'!C16*'Travel Data'!AB16*'Travel Data'!AE16*'Domicile Data'!F16/1000</f>
        <v>0</v>
      </c>
      <c r="AD16" s="31">
        <f>VLOOKUP($AD$3,'Emission Factors'!$A$2:$R$8,MATCH($AA$2,'Emission Factors'!$A$1:$R$1),FALSE)*'Travel Data'!C16*'Travel Data'!AB16*'Travel Data'!AF16*'Domicile Data'!F16/1000</f>
        <v>0</v>
      </c>
      <c r="AE16" s="31">
        <f>VLOOKUP($AE$3,'Emission Factors'!$A$2:$R$8,MATCH($AA$2,'Emission Factors'!$A$1:$R$1),FALSE)*'Travel Data'!C16*'Travel Data'!AB16*'Travel Data'!AG16*'Domicile Data'!F16/1000</f>
        <v>0</v>
      </c>
      <c r="AF16" s="31">
        <f>VLOOKUP($AF$3,'Emission Factors'!$A$2:$R$8,MATCH($AA$2,'Emission Factors'!$A$1:$R$1),FALSE)*'Travel Data'!C16*'Travel Data'!AB16*'Travel Data'!AH16*'Domicile Data'!F16/1000</f>
        <v>0</v>
      </c>
      <c r="AG16" s="31">
        <f>VLOOKUP($AG$3,'Emission Factors'!$A$2:$R$8,MATCH($AA$2,'Emission Factors'!$A$1:$R$1),FALSE)*'Travel Data'!C16*'Travel Data'!AB16*'Travel Data'!AI16*'Domicile Data'!F16/1000</f>
        <v>95.047595686800022</v>
      </c>
      <c r="AH16" s="31">
        <f t="shared" si="3"/>
        <v>95.047595686800022</v>
      </c>
      <c r="AI16" s="31">
        <f>VLOOKUP($AI$3,'Emission Factors'!$A$2:$R$8,MATCH($AI$2,'Emission Factors'!$A$1:$R$1),FALSE)*'Travel Data'!C16*'Travel Data'!D16*'Travel Data'!E16*'Domicile Data'!G16/1000</f>
        <v>0</v>
      </c>
      <c r="AJ16" s="31">
        <f>VLOOKUP($AJ$3,'Emission Factors'!$A$2:$R$8,MATCH($AI$2,'Emission Factors'!$A$1:$R$1),FALSE)*'Travel Data'!C16*'Travel Data'!D16*'Travel Data'!F16*'Domicile Data'!G16/1000</f>
        <v>0</v>
      </c>
      <c r="AK16" s="31">
        <f>VLOOKUP($AK$3,'Emission Factors'!$A$2:$R$8,MATCH($AI$2,'Emission Factors'!$A$1:$R$1),FALSE)*'Travel Data'!C16*'Travel Data'!AJ16*'Travel Data'!G16*'Domicile Data'!G16/1000</f>
        <v>0</v>
      </c>
      <c r="AL16" s="31">
        <f>VLOOKUP($AL$3,'Emission Factors'!$A$2:$R$8,MATCH($AI$2,'Emission Factors'!$A$1:$R$1),FALSE)*'Travel Data'!C16*'Travel Data'!AJ16*'Travel Data'!H16*'Domicile Data'!G16/1000</f>
        <v>0</v>
      </c>
      <c r="AM16" s="31">
        <f>VLOOKUP($AM$3,'Emission Factors'!$A$2:$R$8,MATCH($AI$2,'Emission Factors'!$A$1:$R$1),FALSE)*'Travel Data'!C16*'Travel Data'!AJ16*'Travel Data'!I16*'Domicile Data'!G16/1000</f>
        <v>0</v>
      </c>
      <c r="AN16" s="31">
        <f>VLOOKUP($AN$3,'Emission Factors'!$A$2:$R$8,MATCH($AI$2,'Emission Factors'!$A$1:$R$1),FALSE)*'Travel Data'!C16*'Travel Data'!D16*'Travel Data'!J16*'Domicile Data'!G16/1000</f>
        <v>0</v>
      </c>
      <c r="AO16" s="31">
        <f>VLOOKUP($AO$3,'Emission Factors'!$A$2:$R$8,MATCH($AI$2,'Emission Factors'!$A$1:$R$1),FALSE)*'Travel Data'!C16*'Travel Data'!D16*'Travel Data'!K16*'Domicile Data'!G16/1000</f>
        <v>46.362746511000005</v>
      </c>
      <c r="AP16" s="31">
        <f t="shared" si="4"/>
        <v>46.362746511000005</v>
      </c>
      <c r="AQ16" s="31">
        <f>VLOOKUP($AQ$3,'Emission Factors'!$A$2:$R$8,MATCH($AQ$2,'Emission Factors'!$A$1:$R$1),FALSE)*'Travel Data'!C16*'Travel Data'!AR16*'Travel Data'!AS16*'Domicile Data'!H16/1000</f>
        <v>0</v>
      </c>
      <c r="AR16" s="31">
        <f>VLOOKUP($AR$3,'Emission Factors'!$A$2:$R$8,MATCH($AQ$2,'Emission Factors'!$A$1:$R$1),FALSE)*'Travel Data'!C16*'Travel Data'!AR16*'Travel Data'!AT16*'Domicile Data'!H16/1000</f>
        <v>0</v>
      </c>
      <c r="AS16" s="31">
        <f>VLOOKUP($AS$3,'Emission Factors'!$A$2:$R$8,MATCH($AQ$2,'Emission Factors'!$A$1:$R$1),FALSE)*'Travel Data'!C16*'Travel Data'!AR16*'Travel Data'!AU16*'Domicile Data'!H16/1000</f>
        <v>0</v>
      </c>
      <c r="AT16" s="31">
        <f>VLOOKUP($AT$3,'Emission Factors'!$A$2:$R$8,MATCH($AQ$2,'Emission Factors'!$A$1:$R$1),FALSE)*'Travel Data'!C16*'Travel Data'!AR16*'Travel Data'!AV16*'Domicile Data'!H16/1000</f>
        <v>0</v>
      </c>
      <c r="AU16" s="31">
        <f>VLOOKUP($AU$3,'Emission Factors'!$A$2:$R$8,MATCH($AQ$2,'Emission Factors'!$A$1:$R$1),FALSE)*'Travel Data'!C16*'Travel Data'!AR16*'Travel Data'!AW16*'Domicile Data'!H16/1000</f>
        <v>0</v>
      </c>
      <c r="AV16" s="31">
        <f>VLOOKUP($AV$3,'Emission Factors'!$A$2:$R$8,MATCH($AQ$2,'Emission Factors'!$A$1:$R$1),FALSE)*'Travel Data'!C16*'Travel Data'!AR16*'Travel Data'!AX16*'Domicile Data'!H16/1000</f>
        <v>0</v>
      </c>
      <c r="AW16" s="31">
        <f>VLOOKUP($AW$3,'Emission Factors'!$A$2:$R$8,MATCH($AQ$2,'Emission Factors'!$A$1:$R$1),FALSE)*'Travel Data'!C16*'Travel Data'!AR16*'Travel Data'!AY16*'Domicile Data'!H16/1000</f>
        <v>26.06020955100001</v>
      </c>
      <c r="AX16" s="31">
        <f t="shared" si="5"/>
        <v>26.06020955100001</v>
      </c>
      <c r="AY16" s="31">
        <f>VLOOKUP($AY$3,'Emission Factors'!$A$2:$R$8,MATCH($AY$2,'Emission Factors'!$A$1:$R$1),FALSE)*'Travel Data'!C16*'Travel Data'!AZ16*'Travel Data'!BA16*'Domicile Data'!I16/1000</f>
        <v>0</v>
      </c>
      <c r="AZ16" s="31">
        <f>VLOOKUP($AZ$3,'Emission Factors'!$A$2:$R$8,MATCH($AY$2,'Emission Factors'!$A$1:$R$1),FALSE)*'Travel Data'!C16*'Travel Data'!AZ16*'Travel Data'!BB16*'Domicile Data'!I16/1000</f>
        <v>0</v>
      </c>
      <c r="BA16" s="31">
        <f>VLOOKUP($BA$3,'Emission Factors'!$A$2:$R$8,MATCH($AY$2,'Emission Factors'!$A$1:$R$1),FALSE)*'Travel Data'!C16*'Travel Data'!AZ16*'Travel Data'!BC16*'Domicile Data'!I16/1000</f>
        <v>0</v>
      </c>
      <c r="BB16" s="31">
        <f>VLOOKUP($BB$3,'Emission Factors'!$A$2:$R$8,MATCH($AY$2,'Emission Factors'!$A$1:$R$1),FALSE)*'Travel Data'!C16*'Travel Data'!AZ16*'Travel Data'!BD16*'Domicile Data'!I16/1000</f>
        <v>0</v>
      </c>
      <c r="BC16" s="31">
        <f>VLOOKUP($BC$3,'Emission Factors'!$A$2:$R$8,MATCH($AY$2,'Emission Factors'!$A$1:$R$1),FALSE)*'Travel Data'!C16*'Travel Data'!AZ16*'Travel Data'!BE16*'Domicile Data'!I16/1000</f>
        <v>0</v>
      </c>
      <c r="BD16" s="31">
        <f>VLOOKUP($BD$3,'Emission Factors'!$A$2:$R$8,MATCH($AY$2,'Emission Factors'!$A$1:$R$1),FALSE)*'Travel Data'!C16*'Travel Data'!AZ16*'Travel Data'!BF16*'Domicile Data'!I16/1000</f>
        <v>0</v>
      </c>
      <c r="BE16" s="31">
        <f>VLOOKUP($BE$3,'Emission Factors'!$A$2:$R$8,MATCH($AY$2,'Emission Factors'!$A$1:$R$1),FALSE)*'Travel Data'!C16*'Travel Data'!AZ16*'Travel Data'!BG16*'Domicile Data'!I16/1000</f>
        <v>31.272251461200018</v>
      </c>
      <c r="BF16" s="31">
        <f t="shared" si="6"/>
        <v>31.272251461200018</v>
      </c>
      <c r="BG16" s="31">
        <f>VLOOKUP($BG$3,'Emission Factors'!$A$2:$R$8,MATCH($BG$2,'Emission Factors'!$A$1:$R$1),FALSE)*'Travel Data'!C16*'Travel Data'!BH16*'Travel Data'!BI16*'Domicile Data'!J16/1000</f>
        <v>0</v>
      </c>
      <c r="BH16" s="31">
        <f>VLOOKUP($BH$3,'Emission Factors'!$A$2:$R$8,MATCH($BG$2,'Emission Factors'!$A$1:$R$1),FALSE)*'Travel Data'!C16*'Travel Data'!BH16*'Travel Data'!BJ16*'Domicile Data'!J16/1000</f>
        <v>0</v>
      </c>
      <c r="BI16" s="31">
        <f>VLOOKUP($BH$3,'Emission Factors'!$A$2:$R$8,MATCH($BG$2,'Emission Factors'!$A$1:$R$1),FALSE)*'Travel Data'!C16*'Travel Data'!BH16*'Travel Data'!BK16*'Domicile Data'!J16/1000</f>
        <v>0</v>
      </c>
      <c r="BJ16" s="31">
        <f>VLOOKUP($BH$3,'Emission Factors'!$A$2:$R$8,MATCH($BG$2,'Emission Factors'!$A$1:$R$1),FALSE)*'Travel Data'!C16*'Travel Data'!BH16*'Travel Data'!BL16*'Domicile Data'!J16/1000</f>
        <v>0</v>
      </c>
      <c r="BK16" s="31">
        <f>VLOOKUP($BH$3,'Emission Factors'!$A$2:$R$8,MATCH($BG$2,'Emission Factors'!$A$1:$R$1),FALSE)*'Travel Data'!C16*'Travel Data'!BH16*'Travel Data'!BM16*'Domicile Data'!J16/1000</f>
        <v>0</v>
      </c>
      <c r="BL16" s="31">
        <f>VLOOKUP($BL$3,'Emission Factors'!$A$2:$R$8,MATCH($BG$2,'Emission Factors'!$A$1:$R$1),FALSE)*'Travel Data'!C16*'Travel Data'!BH16*'Travel Data'!BN16*'Domicile Data'!J16/1000</f>
        <v>0</v>
      </c>
      <c r="BM16" s="31">
        <f>VLOOKUP($BM$3,'Emission Factors'!$A$2:$R$8,MATCH($BG$2,'Emission Factors'!$A$1:$R$1),FALSE)*'Travel Data'!C16*'Travel Data'!BH16*'Travel Data'!BO16*'Domicile Data'!J16/1000</f>
        <v>0</v>
      </c>
      <c r="BN16" s="31">
        <f t="shared" si="7"/>
        <v>0</v>
      </c>
      <c r="BO16" s="31">
        <f>VLOOKUP($BO$3,'Emission Factors'!$A$2:$R$8,MATCH($BO$2,'Emission Factors'!$A$1:$R$1),FALSE)*'Travel Data'!C16*'Travel Data'!BP16*'Travel Data'!BQ16*'Domicile Data'!K16/1000</f>
        <v>0</v>
      </c>
      <c r="BP16" s="31">
        <f>VLOOKUP($BP$3,'Emission Factors'!$A$2:$R$8,MATCH($BO$2,'Emission Factors'!$A$1:$R$1),FALSE)*'Travel Data'!C16*'Travel Data'!BP16*'Travel Data'!BR16*'Domicile Data'!K16/1000</f>
        <v>0</v>
      </c>
      <c r="BQ16" s="31">
        <f>VLOOKUP($BQ$3,'Emission Factors'!$A$2:$R$8,MATCH($BO$2,'Emission Factors'!$A$1:$R$1),FALSE)*'Travel Data'!C16*'Travel Data'!BP16*'Travel Data'!BS16*'Domicile Data'!K16/1000</f>
        <v>0</v>
      </c>
      <c r="BR16" s="31">
        <f>VLOOKUP($BR$3,'Emission Factors'!$A$2:$R$8,MATCH($BO$2,'Emission Factors'!$A$1:$R$1),FALSE)*'Travel Data'!C16*'Travel Data'!BP16*'Travel Data'!BT16*'Domicile Data'!K16/1000</f>
        <v>0</v>
      </c>
      <c r="BS16" s="31">
        <f>VLOOKUP($BS$3,'Emission Factors'!$A$2:$R$8,MATCH($BO$2,'Emission Factors'!$A$1:$R$1),FALSE)*'Travel Data'!C16*'Travel Data'!BP16*'Travel Data'!BU16*'Domicile Data'!K16/1000</f>
        <v>0</v>
      </c>
      <c r="BT16" s="31">
        <f>VLOOKUP($BT$3,'Emission Factors'!$A$2:$R$8,MATCH($BO$2,'Emission Factors'!$A$1:$R$1),FALSE)*'Travel Data'!C16*'Travel Data'!BP16*'Travel Data'!BV16*'Domicile Data'!K16/1000</f>
        <v>0</v>
      </c>
      <c r="BU16" s="31">
        <f>VLOOKUP($BU$3,'Emission Factors'!$A$2:$R$8,MATCH($BO$2,'Emission Factors'!$A$1:$R$1),FALSE)*'Travel Data'!C16*'Travel Data'!BP16*'Travel Data'!BW16*'Domicile Data'!K16/1000</f>
        <v>0</v>
      </c>
      <c r="BV16" s="31">
        <f t="shared" si="8"/>
        <v>0</v>
      </c>
      <c r="BW16" s="31">
        <f>VLOOKUP($BW$3,'Emission Factors'!$A$2:$R$8,MATCH($BW$2,'Emission Factors'!$A$1:$R$1),FALSE)*'Travel Data'!C16*'Travel Data'!BX16*'Travel Data'!BY16*'Domicile Data'!L16/1000</f>
        <v>0</v>
      </c>
      <c r="BX16" s="31">
        <f>VLOOKUP($BX$3,'Emission Factors'!$A$2:$R$8,MATCH($BW$2,'Emission Factors'!$A$1:$R$1),FALSE)*'Travel Data'!C16*'Travel Data'!BX16*'Travel Data'!BZ16*'Domicile Data'!L16/1000</f>
        <v>0</v>
      </c>
      <c r="BY16" s="31">
        <f>VLOOKUP($BY$3,'Emission Factors'!$A$2:$R$8,MATCH($BW$2,'Emission Factors'!$A$1:$R$1),FALSE)*'Travel Data'!C16*'Travel Data'!BX16*'Travel Data'!CA16*'Domicile Data'!L16/1000</f>
        <v>0</v>
      </c>
      <c r="BZ16" s="31">
        <f>VLOOKUP($BZ$3,'Emission Factors'!$A$2:$R$8,MATCH($BW$2,'Emission Factors'!$A$1:$R$1),FALSE)*'Travel Data'!C16*'Travel Data'!BX16*'Travel Data'!CB16*'Domicile Data'!L16/1000</f>
        <v>0</v>
      </c>
      <c r="CA16" s="31">
        <f>VLOOKUP($CA$3,'Emission Factors'!$A$2:$R$8,MATCH($BW$2,'Emission Factors'!$A$1:$R$1),FALSE)*'Travel Data'!C16*'Travel Data'!BC16*'Travel Data'!CC16*'Domicile Data'!L16/1000</f>
        <v>0</v>
      </c>
      <c r="CB16" s="31">
        <f>VLOOKUP($CB$3,'Emission Factors'!$A$2:$R$8,MATCH($BW$2,'Emission Factors'!$A$1:$R$1),FALSE)*'Travel Data'!C16*'Travel Data'!BX16*'Travel Data'!CD16*'Domicile Data'!L16/1000</f>
        <v>0</v>
      </c>
      <c r="CC16" s="31">
        <f>VLOOKUP($CC$3,'Emission Factors'!$A$2:$R$8,MATCH($BW$2,'Emission Factors'!$A$1:$R$1),FALSE)*'Travel Data'!C16*'Travel Data'!BX16*'Travel Data'!CE16*'Domicile Data'!L16/1000</f>
        <v>0</v>
      </c>
      <c r="CD16" s="31">
        <f t="shared" si="9"/>
        <v>0</v>
      </c>
      <c r="CE16" s="31">
        <f>VLOOKUP($CE$3,'Emission Factors'!$A$2:$R$8,MATCH($CE$2,'Emission Factors'!$A$1:$R$1),FALSE)*'Travel Data'!C16*'Travel Data'!CF16*'Travel Data'!CG16*'Domicile Data'!M16/1000</f>
        <v>0</v>
      </c>
      <c r="CF16" s="31">
        <f>VLOOKUP($CF$3,'Emission Factors'!$A$2:$R$8,MATCH($CE$2,'Emission Factors'!$A$1:$R$1),FALSE)*'Travel Data'!C16*'Travel Data'!CF16*'Travel Data'!CH16*'Domicile Data'!M16/1000</f>
        <v>0</v>
      </c>
      <c r="CG16" s="31">
        <f>VLOOKUP($CG$3,'Emission Factors'!$A$2:$R$8,MATCH($CE$2,'Emission Factors'!$A$1:$R$1),FALSE)*'Travel Data'!C16*'Travel Data'!CF16*'Travel Data'!CI16*'Domicile Data'!M16/1000</f>
        <v>0</v>
      </c>
      <c r="CH16" s="31">
        <f>VLOOKUP($CH$3,'Emission Factors'!$A$2:$R$8,MATCH($CE$2,'Emission Factors'!$A$1:$R$1),FALSE)*'Travel Data'!C16*'Travel Data'!CF16*'Travel Data'!CJ16*'Domicile Data'!M16/1000</f>
        <v>0</v>
      </c>
      <c r="CI16" s="31">
        <f>VLOOKUP($CI$3,'Emission Factors'!$A$2:$R$8,MATCH($CE$2,'Emission Factors'!$A$1:$R$1),FALSE)*'Travel Data'!C16*'Travel Data'!CF16*'Travel Data'!CK16*'Domicile Data'!M16/1000</f>
        <v>0</v>
      </c>
      <c r="CJ16" s="31">
        <f>VLOOKUP($CJ$3,'Emission Factors'!$A$2:$R$8,MATCH($CE$2,'Emission Factors'!$A$1:$R$1),FALSE)*'Travel Data'!C16*'Travel Data'!CF16*'Travel Data'!CL16*'Domicile Data'!M16/1000</f>
        <v>0</v>
      </c>
      <c r="CK16" s="31">
        <f>VLOOKUP($CK$3,'Emission Factors'!$A$2:$R$8,MATCH($CE$2,'Emission Factors'!$A$1:$R$1),FALSE)*'Travel Data'!C16*'Travel Data'!CF16*'Travel Data'!CM16*'Domicile Data'!M16/1000</f>
        <v>0</v>
      </c>
      <c r="CL16" s="31">
        <f t="shared" si="10"/>
        <v>0</v>
      </c>
      <c r="CM16" s="31">
        <f>VLOOKUP($CM$3,'Emission Factors'!$A$2:$R$8,MATCH($CM$2,'Emission Factors'!$A$1:$R$1),FALSE)*'Travel Data'!C16*'Travel Data'!CN16*'Travel Data'!CO16*'Domicile Data'!N16/1000</f>
        <v>0</v>
      </c>
      <c r="CN16" s="31">
        <f>VLOOKUP($CN$3,'Emission Factors'!$A$2:$R$8,MATCH($CM$2,'Emission Factors'!$A$1:$R$1),FALSE)*'Travel Data'!C16*'Travel Data'!CN16*'Travel Data'!CP16*'Domicile Data'!N16/1000</f>
        <v>0</v>
      </c>
      <c r="CO16" s="31">
        <f>VLOOKUP($CO$3,'Emission Factors'!$A$2:$R$8,MATCH($CM$2,'Emission Factors'!$A$1:$R$1),FALSE)*'Travel Data'!C16*'Travel Data'!CN16*'Travel Data'!CQ16*'Domicile Data'!N16/1000</f>
        <v>0</v>
      </c>
      <c r="CP16" s="31">
        <f>VLOOKUP($CP$3,'Emission Factors'!$A$2:$R$8,MATCH($CM$2,'Emission Factors'!$A$1:$R$1),FALSE)*'Travel Data'!C16*'Travel Data'!CN16*'Travel Data'!CR16*'Domicile Data'!N16/1000</f>
        <v>0</v>
      </c>
      <c r="CQ16" s="31">
        <f>VLOOKUP($CQ$3,'Emission Factors'!$A$2:$R$8,MATCH($CM$2,'Emission Factors'!$A$1:$R$1),FALSE)*'Travel Data'!C16*'Travel Data'!CN16*'Travel Data'!CS16*'Domicile Data'!N16/1000</f>
        <v>0</v>
      </c>
      <c r="CR16" s="31">
        <f>VLOOKUP($CR$3,'Emission Factors'!$A$2:$R$8,MATCH($CM$2,'Emission Factors'!$A$1:$R$1),FALSE)*'Travel Data'!C16*'Travel Data'!CN16*'Travel Data'!CT16*'Domicile Data'!N16/1000</f>
        <v>0</v>
      </c>
      <c r="CS16" s="31">
        <f>VLOOKUP($CS$3,'Emission Factors'!$A$2:$R$8,MATCH($CM$2,'Emission Factors'!$A$1:$R$1),FALSE)*'Travel Data'!C16*'Travel Data'!CN16*'Travel Data'!CU16*'Domicile Data'!N16/1000</f>
        <v>0</v>
      </c>
      <c r="CT16" s="31">
        <f t="shared" si="11"/>
        <v>0</v>
      </c>
      <c r="CU16" s="31">
        <f>VLOOKUP($CU$3,'Emission Factors'!$A$2:$R$8,MATCH($CU$2,'Emission Factors'!$A$1:$R$1),FALSE)*'Travel Data'!C16*'Travel Data'!CV16*'Travel Data'!CW16*'Domicile Data'!O16/1000</f>
        <v>0</v>
      </c>
      <c r="CV16" s="31">
        <f>VLOOKUP($CV$3,'Emission Factors'!$A$2:$R$8,MATCH($CU$2,'Emission Factors'!$A$1:$R$1),FALSE)*'Travel Data'!C16*'Travel Data'!CV16*'Travel Data'!CX16*'Domicile Data'!O16/1000</f>
        <v>0</v>
      </c>
      <c r="CW16" s="31">
        <f>VLOOKUP($CW$3,'Emission Factors'!$A$2:$R$8,MATCH($CU$2,'Emission Factors'!$A$1:$R$1),FALSE)*'Travel Data'!C16*'Travel Data'!CV16*'Travel Data'!CY16*'Domicile Data'!O16/1000</f>
        <v>0</v>
      </c>
      <c r="CX16" s="31">
        <f>VLOOKUP($CX$3,'Emission Factors'!$A$2:$R$8,MATCH($CU$2,'Emission Factors'!$A$1:$R$1),FALSE)*'Travel Data'!C16*'Travel Data'!CV16*'Travel Data'!CZ16*'Domicile Data'!O16/1000</f>
        <v>0</v>
      </c>
      <c r="CY16" s="31">
        <f>VLOOKUP($CY$3,'Emission Factors'!$A$2:$R$8,MATCH($CU$2,'Emission Factors'!$A$1:$R$1),FALSE)*'Travel Data'!C16*'Travel Data'!CV16*'Travel Data'!DA16*'Domicile Data'!O16/1000</f>
        <v>0</v>
      </c>
      <c r="CZ16" s="31">
        <f>VLOOKUP($CZ$3,'Emission Factors'!$A$2:$R$8,MATCH($CU$2,'Emission Factors'!$A$1:$R$1),FALSE)*'Travel Data'!C16*'Travel Data'!CV16*'Travel Data'!DB16*'Domicile Data'!O16/1000</f>
        <v>0</v>
      </c>
      <c r="DA16" s="31">
        <f>VLOOKUP($DA$3,'Emission Factors'!$A$2:$R$8,MATCH($CU$2,'Emission Factors'!$A$1:$R$1),FALSE)*'Travel Data'!C16*'Travel Data'!CV16*'Travel Data'!DC16*'Domicile Data'!O16/1000</f>
        <v>0</v>
      </c>
      <c r="DB16" s="31">
        <f t="shared" si="12"/>
        <v>0</v>
      </c>
      <c r="DC16" s="31">
        <f>VLOOKUP($DC$3,'Emission Factors'!$A$2:$R$8,MATCH($DC$2,'Emission Factors'!$A$1:$R$1),FALSE)*'Travel Data'!C16*'Travel Data'!DD16*'Travel Data'!DE16*'Domicile Data'!P16/1000</f>
        <v>0</v>
      </c>
      <c r="DD16" s="31">
        <f>VLOOKUP($DD$3,'Emission Factors'!$A$2:$R$8,MATCH($DC$2,'Emission Factors'!$A$1:$R$1),FALSE)*'Travel Data'!C16*'Travel Data'!DD16*'Travel Data'!DF16*'Domicile Data'!P16/1000</f>
        <v>0</v>
      </c>
      <c r="DE16" s="31">
        <f>VLOOKUP($DE$3,'Emission Factors'!$A$2:$R$8,MATCH($DC$2,'Emission Factors'!$A$1:$R$1),FALSE)*'Travel Data'!C16*'Travel Data'!DD16*'Travel Data'!DG16*'Domicile Data'!P16/1000</f>
        <v>0</v>
      </c>
      <c r="DF16" s="31">
        <f>VLOOKUP($DF$3,'Emission Factors'!$A$2:$R$8,MATCH($DC$2,'Emission Factors'!$A$1:$R$1),FALSE)*'Travel Data'!C16*'Travel Data'!DD16*'Travel Data'!DH16*'Domicile Data'!P16/1000</f>
        <v>0</v>
      </c>
      <c r="DG16" s="31">
        <f>VLOOKUP($DG$3,'Emission Factors'!$A$2:$R$8,MATCH($DC$2,'Emission Factors'!$A$1:$R$1),FALSE)*'Travel Data'!C16*'Travel Data'!DD16*'Travel Data'!DI16*'Domicile Data'!P16/1000</f>
        <v>0</v>
      </c>
      <c r="DH16" s="31">
        <f>VLOOKUP($DH$3,'Emission Factors'!$A$2:$R$8,MATCH($DC$2,'Emission Factors'!$A$1:$R$1),FALSE)*'Travel Data'!C16*'Travel Data'!DD16*'Travel Data'!DJ16*'Domicile Data'!P16/1000</f>
        <v>0</v>
      </c>
      <c r="DI16" s="31">
        <f>VLOOKUP($DI$3,'Emission Factors'!$A$2:$R$8,MATCH($DC$2,'Emission Factors'!$A$1:$R$1),FALSE)*'Travel Data'!C16*'Travel Data'!DD16*'Travel Data'!DK16*'Domicile Data'!P16/1000</f>
        <v>0</v>
      </c>
      <c r="DJ16" s="31">
        <f t="shared" si="13"/>
        <v>0</v>
      </c>
      <c r="DK16" s="31">
        <f>VLOOKUP($DK$3,'Emission Factors'!$A$2:$R$8,MATCH($DK$2,'Emission Factors'!$A$1:$R$1),FALSE)*'Travel Data'!C16*'Travel Data'!DL16*'Travel Data'!DM16*'Domicile Data'!Q16/1000</f>
        <v>0</v>
      </c>
      <c r="DL16" s="31">
        <f>VLOOKUP($DL$3,'Emission Factors'!$A$2:$R$8,MATCH($DK$2,'Emission Factors'!$A$1:$R$1),FALSE)*'Travel Data'!C16*'Travel Data'!DL16*'Travel Data'!DN16*'Domicile Data'!Q16/1000</f>
        <v>0</v>
      </c>
      <c r="DM16" s="31">
        <f>VLOOKUP($DM$3,'Emission Factors'!$A$2:$R$8,MATCH($DK$2,'Emission Factors'!$A$1:$R$1),FALSE)*'Travel Data'!C16*'Travel Data'!DL16*'Travel Data'!DO16*'Domicile Data'!Q16/1000</f>
        <v>0</v>
      </c>
      <c r="DN16" s="31">
        <f>VLOOKUP($DN$3,'Emission Factors'!$A$2:$R$8,MATCH($DK$2,'Emission Factors'!$A$1:$R$1),FALSE)*'Travel Data'!C16*'Travel Data'!DL16*'Travel Data'!DP16*'Domicile Data'!Q16/1000</f>
        <v>0</v>
      </c>
      <c r="DO16" s="31">
        <f>VLOOKUP($DO$3,'Emission Factors'!$A$2:$R$8,MATCH($DK$2,'Emission Factors'!$A$1:$R$1),FALSE)*'Travel Data'!C16*'Travel Data'!DL16*'Travel Data'!DQ16*'Domicile Data'!Q16/1000</f>
        <v>0</v>
      </c>
      <c r="DP16" s="31">
        <f>VLOOKUP($DP$3,'Emission Factors'!$A$2:$R$8,MATCH($DK$2,'Emission Factors'!$A$1:$R$1),FALSE)*'Travel Data'!C16*'Travel Data'!DL16*'Travel Data'!DR16*'Domicile Data'!Q16/1000</f>
        <v>0</v>
      </c>
      <c r="DQ16" s="31">
        <f>VLOOKUP($DQ$3,'Emission Factors'!$A$2:$R$8,MATCH($DK$2,'Emission Factors'!$A$1:$R$1),FALSE)*'Travel Data'!C16*'Travel Data'!DL16*'Travel Data'!DS16*'Domicile Data'!Q16/1000</f>
        <v>0</v>
      </c>
      <c r="DR16" s="31">
        <f t="shared" si="14"/>
        <v>0</v>
      </c>
    </row>
    <row r="17" spans="1:122" ht="15.75" x14ac:dyDescent="0.25">
      <c r="A17" s="7" t="s">
        <v>179</v>
      </c>
      <c r="B17" s="85" t="s">
        <v>42</v>
      </c>
      <c r="C17" s="31">
        <f>VLOOKUP($C$3,'Emission Factors'!$A$2:$R$8,MATCH($C$2,'Emission Factors'!$A$1:$R$1),FALSE)*'Travel Data'!C17*'Travel Data'!D17*'Travel Data'!E17*'Domicile Data'!C17/1000</f>
        <v>0</v>
      </c>
      <c r="D17" s="31">
        <f>VLOOKUP($D$3,'Emission Factors'!$A$2:$R$8,MATCH($C$2,'Emission Factors'!$A$1:$R$1),FALSE)*'Travel Data'!C17*'Travel Data'!D17*'Travel Data'!F17*'Domicile Data'!C17/1000</f>
        <v>0</v>
      </c>
      <c r="E17" s="31">
        <f>VLOOKUP($E$3,'Emission Factors'!$A$2:$R$8,MATCH($C$2,'Emission Factors'!$A$1:$R$1),FALSE)*'Travel Data'!C17*'Travel Data'!D17*'Travel Data'!G17*'Domicile Data'!C17/1000</f>
        <v>0</v>
      </c>
      <c r="F17" s="31">
        <f>VLOOKUP($F$3,'Emission Factors'!$A$2:$R$8,MATCH($C$2,'Emission Factors'!$A$1:$R$1),FALSE)*'Travel Data'!C17*'Travel Data'!D17*'Travel Data'!H17*'Domicile Data'!C17/1000</f>
        <v>0</v>
      </c>
      <c r="G17" s="31">
        <f>VLOOKUP($G$3,'Emission Factors'!$A$2:$R$8,MATCH($C$2,'Emission Factors'!$A$1:$R$1),FALSE)*'Travel Data'!C17*'Travel Data'!D17*'Travel Data'!I17*'Domicile Data'!C17/1000</f>
        <v>0</v>
      </c>
      <c r="H17" s="31">
        <f>VLOOKUP($H$3,'Emission Factors'!$A$2:$R$8,MATCH($C$2,'Emission Factors'!$A$1:$R$1),FALSE)*'Travel Data'!C17*'Travel Data'!D17*'Travel Data'!J17*'Domicile Data'!C17/1000</f>
        <v>40.279883176000006</v>
      </c>
      <c r="I17" s="31">
        <f>VLOOKUP($I$3,'Emission Factors'!$A$2:$R$8,MATCH($C$2,'Emission Factors'!$A$1:$R$1),FALSE)*'Travel Data'!C17*'Travel Data'!D17*'Travel Data'!K17*'Domicile Data'!C17/1000</f>
        <v>0</v>
      </c>
      <c r="J17" s="31">
        <f t="shared" si="0"/>
        <v>40.279883176000006</v>
      </c>
      <c r="K17" s="31">
        <f>VLOOKUP($K$3,'Emission Factors'!$A$2:$R$8,MATCH($K$2,'Emission Factors'!$A$1:$R$1),FALSE)*'Travel Data'!C17*'Travel Data'!L17*'Travel Data'!M17*'Domicile Data'!D17/1000</f>
        <v>0</v>
      </c>
      <c r="L17" s="31">
        <f>VLOOKUP($L$3,'Emission Factors'!$A$2:$R$8,MATCH($K$2,'Emission Factors'!$A$1:$R$1),FALSE)*'Travel Data'!C17*'Travel Data'!L17*'Travel Data'!N17*'Domicile Data'!D17/1000</f>
        <v>0</v>
      </c>
      <c r="M17" s="31">
        <f>VLOOKUP($M$3,'Emission Factors'!$A$2:$R$8,MATCH($K$2,'Emission Factors'!$A$1:$R$1),FALSE)*'Travel Data'!C17*'Travel Data'!L17*'Travel Data'!O17*'Domicile Data'!D17/1000</f>
        <v>0</v>
      </c>
      <c r="N17" s="31">
        <f>VLOOKUP($N$3,'Emission Factors'!$A$2:$R$8,MATCH($K$2,'Emission Factors'!$A$1:$R$1),FALSE)*'Travel Data'!C17*'Travel Data'!L17*'Travel Data'!P17*'Domicile Data'!D17/1000</f>
        <v>0</v>
      </c>
      <c r="O17" s="31">
        <f>VLOOKUP($O$3,'Emission Factors'!$A$2:$R$8,MATCH($K$2,'Emission Factors'!$A$1:$R$1),FALSE)*'Travel Data'!C17*'Travel Data'!I17*'Travel Data'!Q17*'Domicile Data'!D17/1000</f>
        <v>0</v>
      </c>
      <c r="P17" s="31">
        <f>VLOOKUP($P$3,'Emission Factors'!$A$2:$R$8,MATCH($K$2,'Emission Factors'!$A$1:$R$1),FALSE)*'Travel Data'!C17*'Travel Data'!L17*'Travel Data'!R17*'Domicile Data'!D17/1000</f>
        <v>41.041357734000002</v>
      </c>
      <c r="Q17" s="31">
        <f>VLOOKUP($Q$3,'Emission Factors'!$A$2:$R$8,MATCH($K$2,'Emission Factors'!$A$1:$R$1),FALSE)*'Travel Data'!C17*'Travel Data'!L17*'Travel Data'!S17*'Domicile Data'!D17/1000</f>
        <v>0</v>
      </c>
      <c r="R17" s="31">
        <f t="shared" si="1"/>
        <v>41.041357734000002</v>
      </c>
      <c r="S17" s="31">
        <f>VLOOKUP($S$3,'Emission Factors'!$A$2:$R$8,MATCH($S$2,'Emission Factors'!$A$1:$R$1),FALSE)*'Travel Data'!C17*'Travel Data'!T17*'Travel Data'!U17*'Domicile Data'!E17/1000</f>
        <v>0</v>
      </c>
      <c r="T17" s="31">
        <f>VLOOKUP($T$3,'Emission Factors'!$A$2:$R$8,MATCH($S$2,'Emission Factors'!$A$1:$R$1),FALSE)*'Travel Data'!C17*'Travel Data'!T17*'Travel Data'!V17*'Domicile Data'!E17/1000</f>
        <v>0</v>
      </c>
      <c r="U17" s="31">
        <f>VLOOKUP($U$3,'Emission Factors'!$A$2:$R$8,MATCH($S$2,'Emission Factors'!$A$1:$R$1),FALSE)*'Travel Data'!C17*'Travel Data'!T17*'Travel Data'!W17*'Domicile Data'!E17/1000</f>
        <v>0</v>
      </c>
      <c r="V17" s="31">
        <f>VLOOKUP($V$3,'Emission Factors'!$A$2:$R$8,MATCH($S$2,'Emission Factors'!$A$1:$R$1),FALSE)*'Travel Data'!C17*'Travel Data'!T17*'Travel Data'!X17*'Domicile Data'!E17/1000</f>
        <v>0</v>
      </c>
      <c r="W17" s="31">
        <f>VLOOKUP($W$3,'Emission Factors'!$A$2:$R$8,MATCH($S$2,'Emission Factors'!$A$1:$R$1),FALSE)*'Travel Data'!C17*'Travel Data'!T17*'Travel Data'!Y17*'Domicile Data'!E17/1000</f>
        <v>0</v>
      </c>
      <c r="X17" s="31">
        <f>VLOOKUP($X$3,'Emission Factors'!$A$2:$R$8,MATCH($S$2,'Emission Factors'!$A$1:$R$1),FALSE)*'Travel Data'!C17*'Travel Data'!T17*'Travel Data'!Z17*'Domicile Data'!E17/1000</f>
        <v>41.365129884000012</v>
      </c>
      <c r="Y17" s="31">
        <f>VLOOKUP($Y$3,'Emission Factors'!$A$2:$R$8,MATCH($S$2,'Emission Factors'!$A$1:$R$1),FALSE)*'Travel Data'!C17*'Travel Data'!T17*'Travel Data'!AA17*'Domicile Data'!E17/1000</f>
        <v>0</v>
      </c>
      <c r="Z17" s="31">
        <f t="shared" si="2"/>
        <v>41.365129884000012</v>
      </c>
      <c r="AA17" s="31">
        <f>VLOOKUP($AA$3,'Emission Factors'!$A$2:$R$8,MATCH($AA$2,'Emission Factors'!$A$1:$R$1),FALSE)*'Travel Data'!C17*'Travel Data'!AB17*'Travel Data'!AC17*'Domicile Data'!F17/1000</f>
        <v>0</v>
      </c>
      <c r="AB17" s="31">
        <f>VLOOKUP($AB$3,'Emission Factors'!$A$2:$R$8,MATCH($AA$2,'Emission Factors'!$A$1:$R$1),FALSE)*'Travel Data'!C17*'Travel Data'!AB17*'Travel Data'!AD17*'Domicile Data'!F17/1000</f>
        <v>0</v>
      </c>
      <c r="AC17" s="31">
        <f>VLOOKUP($AC$3,'Emission Factors'!$A$2:$R$8,MATCH($AA$2,'Emission Factors'!$A$1:$R$1),FALSE)*'Travel Data'!C17*'Travel Data'!AB17*'Travel Data'!AE17*'Domicile Data'!F17/1000</f>
        <v>0</v>
      </c>
      <c r="AD17" s="31">
        <f>VLOOKUP($AD$3,'Emission Factors'!$A$2:$R$8,MATCH($AA$2,'Emission Factors'!$A$1:$R$1),FALSE)*'Travel Data'!C17*'Travel Data'!AB17*'Travel Data'!AF17*'Domicile Data'!F17/1000</f>
        <v>0</v>
      </c>
      <c r="AE17" s="31">
        <f>VLOOKUP($AE$3,'Emission Factors'!$A$2:$R$8,MATCH($AA$2,'Emission Factors'!$A$1:$R$1),FALSE)*'Travel Data'!C17*'Travel Data'!AB17*'Travel Data'!AG17*'Domicile Data'!F17/1000</f>
        <v>0</v>
      </c>
      <c r="AF17" s="31">
        <f>VLOOKUP($AF$3,'Emission Factors'!$A$2:$R$8,MATCH($AA$2,'Emission Factors'!$A$1:$R$1),FALSE)*'Travel Data'!C17*'Travel Data'!AB17*'Travel Data'!AH17*'Domicile Data'!F17/1000</f>
        <v>39.752237803200003</v>
      </c>
      <c r="AG17" s="31">
        <f>VLOOKUP($AG$3,'Emission Factors'!$A$2:$R$8,MATCH($AA$2,'Emission Factors'!$A$1:$R$1),FALSE)*'Travel Data'!C17*'Travel Data'!AB17*'Travel Data'!AI17*'Domicile Data'!F17/1000</f>
        <v>0</v>
      </c>
      <c r="AH17" s="31">
        <f t="shared" si="3"/>
        <v>39.752237803200003</v>
      </c>
      <c r="AI17" s="31">
        <f>VLOOKUP($AI$3,'Emission Factors'!$A$2:$R$8,MATCH($AI$2,'Emission Factors'!$A$1:$R$1),FALSE)*'Travel Data'!C17*'Travel Data'!D17*'Travel Data'!E17*'Domicile Data'!G17/1000</f>
        <v>0</v>
      </c>
      <c r="AJ17" s="31">
        <f>VLOOKUP($AJ$3,'Emission Factors'!$A$2:$R$8,MATCH($AI$2,'Emission Factors'!$A$1:$R$1),FALSE)*'Travel Data'!C17*'Travel Data'!D17*'Travel Data'!F17*'Domicile Data'!G17/1000</f>
        <v>0</v>
      </c>
      <c r="AK17" s="31">
        <f>VLOOKUP($AK$3,'Emission Factors'!$A$2:$R$8,MATCH($AI$2,'Emission Factors'!$A$1:$R$1),FALSE)*'Travel Data'!C17*'Travel Data'!AJ17*'Travel Data'!G17*'Domicile Data'!G17/1000</f>
        <v>0</v>
      </c>
      <c r="AL17" s="31">
        <f>VLOOKUP($AL$3,'Emission Factors'!$A$2:$R$8,MATCH($AI$2,'Emission Factors'!$A$1:$R$1),FALSE)*'Travel Data'!C17*'Travel Data'!AJ17*'Travel Data'!H17*'Domicile Data'!G17/1000</f>
        <v>0</v>
      </c>
      <c r="AM17" s="31">
        <f>VLOOKUP($AM$3,'Emission Factors'!$A$2:$R$8,MATCH($AI$2,'Emission Factors'!$A$1:$R$1),FALSE)*'Travel Data'!C17*'Travel Data'!AJ17*'Travel Data'!I17*'Domicile Data'!G17/1000</f>
        <v>0</v>
      </c>
      <c r="AN17" s="31">
        <f>VLOOKUP($AN$3,'Emission Factors'!$A$2:$R$8,MATCH($AI$2,'Emission Factors'!$A$1:$R$1),FALSE)*'Travel Data'!C17*'Travel Data'!D17*'Travel Data'!J17*'Domicile Data'!G17/1000</f>
        <v>29.287696682400007</v>
      </c>
      <c r="AO17" s="31">
        <f>VLOOKUP($AO$3,'Emission Factors'!$A$2:$R$8,MATCH($AI$2,'Emission Factors'!$A$1:$R$1),FALSE)*'Travel Data'!C17*'Travel Data'!D17*'Travel Data'!K17*'Domicile Data'!G17/1000</f>
        <v>0</v>
      </c>
      <c r="AP17" s="31">
        <f t="shared" si="4"/>
        <v>29.287696682400007</v>
      </c>
      <c r="AQ17" s="31">
        <f>VLOOKUP($AQ$3,'Emission Factors'!$A$2:$R$8,MATCH($AQ$2,'Emission Factors'!$A$1:$R$1),FALSE)*'Travel Data'!C17*'Travel Data'!AR17*'Travel Data'!AS17*'Domicile Data'!H17/1000</f>
        <v>0</v>
      </c>
      <c r="AR17" s="31">
        <f>VLOOKUP($AR$3,'Emission Factors'!$A$2:$R$8,MATCH($AQ$2,'Emission Factors'!$A$1:$R$1),FALSE)*'Travel Data'!C17*'Travel Data'!AR17*'Travel Data'!AT17*'Domicile Data'!H17/1000</f>
        <v>0</v>
      </c>
      <c r="AS17" s="31">
        <f>VLOOKUP($AS$3,'Emission Factors'!$A$2:$R$8,MATCH($AQ$2,'Emission Factors'!$A$1:$R$1),FALSE)*'Travel Data'!C17*'Travel Data'!AR17*'Travel Data'!AU17*'Domicile Data'!H17/1000</f>
        <v>0</v>
      </c>
      <c r="AT17" s="31">
        <f>VLOOKUP($AT$3,'Emission Factors'!$A$2:$R$8,MATCH($AQ$2,'Emission Factors'!$A$1:$R$1),FALSE)*'Travel Data'!C17*'Travel Data'!AR17*'Travel Data'!AV17*'Domicile Data'!H17/1000</f>
        <v>0</v>
      </c>
      <c r="AU17" s="31">
        <f>VLOOKUP($AU$3,'Emission Factors'!$A$2:$R$8,MATCH($AQ$2,'Emission Factors'!$A$1:$R$1),FALSE)*'Travel Data'!C17*'Travel Data'!AR17*'Travel Data'!AW17*'Domicile Data'!H17/1000</f>
        <v>0</v>
      </c>
      <c r="AV17" s="31">
        <f>VLOOKUP($AV$3,'Emission Factors'!$A$2:$R$8,MATCH($AQ$2,'Emission Factors'!$A$1:$R$1),FALSE)*'Travel Data'!C17*'Travel Data'!AR17*'Travel Data'!AX17*'Domicile Data'!H17/1000</f>
        <v>18.141150643200003</v>
      </c>
      <c r="AW17" s="31">
        <f>VLOOKUP($AW$3,'Emission Factors'!$A$2:$R$8,MATCH($AQ$2,'Emission Factors'!$A$1:$R$1),FALSE)*'Travel Data'!C17*'Travel Data'!AR17*'Travel Data'!AY17*'Domicile Data'!H17/1000</f>
        <v>0</v>
      </c>
      <c r="AX17" s="31">
        <f t="shared" si="5"/>
        <v>18.141150643200003</v>
      </c>
      <c r="AY17" s="31">
        <f>VLOOKUP($AY$3,'Emission Factors'!$A$2:$R$8,MATCH($AY$2,'Emission Factors'!$A$1:$R$1),FALSE)*'Travel Data'!C17*'Travel Data'!AZ17*'Travel Data'!BA17*'Domicile Data'!I17/1000</f>
        <v>0</v>
      </c>
      <c r="AZ17" s="31">
        <f>VLOOKUP($AZ$3,'Emission Factors'!$A$2:$R$8,MATCH($AY$2,'Emission Factors'!$A$1:$R$1),FALSE)*'Travel Data'!C17*'Travel Data'!AZ17*'Travel Data'!BB17*'Domicile Data'!I17/1000</f>
        <v>0</v>
      </c>
      <c r="BA17" s="31">
        <f>VLOOKUP($BA$3,'Emission Factors'!$A$2:$R$8,MATCH($AY$2,'Emission Factors'!$A$1:$R$1),FALSE)*'Travel Data'!C17*'Travel Data'!AZ17*'Travel Data'!BC17*'Domicile Data'!I17/1000</f>
        <v>0</v>
      </c>
      <c r="BB17" s="31">
        <f>VLOOKUP($BB$3,'Emission Factors'!$A$2:$R$8,MATCH($AY$2,'Emission Factors'!$A$1:$R$1),FALSE)*'Travel Data'!C17*'Travel Data'!AZ17*'Travel Data'!BD17*'Domicile Data'!I17/1000</f>
        <v>0</v>
      </c>
      <c r="BC17" s="31">
        <f>VLOOKUP($BC$3,'Emission Factors'!$A$2:$R$8,MATCH($AY$2,'Emission Factors'!$A$1:$R$1),FALSE)*'Travel Data'!C17*'Travel Data'!AZ17*'Travel Data'!BE17*'Domicile Data'!I17/1000</f>
        <v>0</v>
      </c>
      <c r="BD17" s="31">
        <f>VLOOKUP($BD$3,'Emission Factors'!$A$2:$R$8,MATCH($AY$2,'Emission Factors'!$A$1:$R$1),FALSE)*'Travel Data'!C17*'Travel Data'!AZ17*'Travel Data'!BF17*'Domicile Data'!I17/1000</f>
        <v>17.574239685600002</v>
      </c>
      <c r="BE17" s="31">
        <f>VLOOKUP($BE$3,'Emission Factors'!$A$2:$R$8,MATCH($AY$2,'Emission Factors'!$A$1:$R$1),FALSE)*'Travel Data'!C17*'Travel Data'!AZ17*'Travel Data'!BG17*'Domicile Data'!I17/1000</f>
        <v>0</v>
      </c>
      <c r="BF17" s="31">
        <f t="shared" si="6"/>
        <v>17.574239685600002</v>
      </c>
      <c r="BG17" s="31">
        <f>VLOOKUP($BG$3,'Emission Factors'!$A$2:$R$8,MATCH($BG$2,'Emission Factors'!$A$1:$R$1),FALSE)*'Travel Data'!C17*'Travel Data'!BH17*'Travel Data'!BI17*'Domicile Data'!J17/1000</f>
        <v>0</v>
      </c>
      <c r="BH17" s="31">
        <f>VLOOKUP($BH$3,'Emission Factors'!$A$2:$R$8,MATCH($BG$2,'Emission Factors'!$A$1:$R$1),FALSE)*'Travel Data'!C17*'Travel Data'!BH17*'Travel Data'!BJ17*'Domicile Data'!J17/1000</f>
        <v>0</v>
      </c>
      <c r="BI17" s="31">
        <f>VLOOKUP($BH$3,'Emission Factors'!$A$2:$R$8,MATCH($BG$2,'Emission Factors'!$A$1:$R$1),FALSE)*'Travel Data'!C17*'Travel Data'!BH17*'Travel Data'!BK17*'Domicile Data'!J17/1000</f>
        <v>0</v>
      </c>
      <c r="BJ17" s="31">
        <f>VLOOKUP($BH$3,'Emission Factors'!$A$2:$R$8,MATCH($BG$2,'Emission Factors'!$A$1:$R$1),FALSE)*'Travel Data'!C17*'Travel Data'!BH17*'Travel Data'!BL17*'Domicile Data'!J17/1000</f>
        <v>0</v>
      </c>
      <c r="BK17" s="31">
        <f>VLOOKUP($BH$3,'Emission Factors'!$A$2:$R$8,MATCH($BG$2,'Emission Factors'!$A$1:$R$1),FALSE)*'Travel Data'!C17*'Travel Data'!BH17*'Travel Data'!BM17*'Domicile Data'!J17/1000</f>
        <v>0</v>
      </c>
      <c r="BL17" s="31">
        <f>VLOOKUP($BL$3,'Emission Factors'!$A$2:$R$8,MATCH($BG$2,'Emission Factors'!$A$1:$R$1),FALSE)*'Travel Data'!C17*'Travel Data'!BH17*'Travel Data'!BN17*'Domicile Data'!J17/1000</f>
        <v>0</v>
      </c>
      <c r="BM17" s="31">
        <f>VLOOKUP($BM$3,'Emission Factors'!$A$2:$R$8,MATCH($BG$2,'Emission Factors'!$A$1:$R$1),FALSE)*'Travel Data'!C17*'Travel Data'!BH17*'Travel Data'!BO17*'Domicile Data'!J17/1000</f>
        <v>0</v>
      </c>
      <c r="BN17" s="31">
        <f t="shared" si="7"/>
        <v>0</v>
      </c>
      <c r="BO17" s="31">
        <f>VLOOKUP($BO$3,'Emission Factors'!$A$2:$R$8,MATCH($BO$2,'Emission Factors'!$A$1:$R$1),FALSE)*'Travel Data'!C17*'Travel Data'!BP17*'Travel Data'!BQ17*'Domicile Data'!K17/1000</f>
        <v>0</v>
      </c>
      <c r="BP17" s="31">
        <f>VLOOKUP($BP$3,'Emission Factors'!$A$2:$R$8,MATCH($BO$2,'Emission Factors'!$A$1:$R$1),FALSE)*'Travel Data'!C17*'Travel Data'!BP17*'Travel Data'!BR17*'Domicile Data'!K17/1000</f>
        <v>0</v>
      </c>
      <c r="BQ17" s="31">
        <f>VLOOKUP($BQ$3,'Emission Factors'!$A$2:$R$8,MATCH($BO$2,'Emission Factors'!$A$1:$R$1),FALSE)*'Travel Data'!C17*'Travel Data'!BP17*'Travel Data'!BS17*'Domicile Data'!K17/1000</f>
        <v>0</v>
      </c>
      <c r="BR17" s="31">
        <f>VLOOKUP($BR$3,'Emission Factors'!$A$2:$R$8,MATCH($BO$2,'Emission Factors'!$A$1:$R$1),FALSE)*'Travel Data'!C17*'Travel Data'!BP17*'Travel Data'!BT17*'Domicile Data'!K17/1000</f>
        <v>0</v>
      </c>
      <c r="BS17" s="31">
        <f>VLOOKUP($BS$3,'Emission Factors'!$A$2:$R$8,MATCH($BO$2,'Emission Factors'!$A$1:$R$1),FALSE)*'Travel Data'!C17*'Travel Data'!BP17*'Travel Data'!BU17*'Domicile Data'!K17/1000</f>
        <v>0</v>
      </c>
      <c r="BT17" s="31">
        <f>VLOOKUP($BT$3,'Emission Factors'!$A$2:$R$8,MATCH($BO$2,'Emission Factors'!$A$1:$R$1),FALSE)*'Travel Data'!C17*'Travel Data'!BP17*'Travel Data'!BV17*'Domicile Data'!K17/1000</f>
        <v>0</v>
      </c>
      <c r="BU17" s="31">
        <f>VLOOKUP($BU$3,'Emission Factors'!$A$2:$R$8,MATCH($BO$2,'Emission Factors'!$A$1:$R$1),FALSE)*'Travel Data'!C17*'Travel Data'!BP17*'Travel Data'!BW17*'Domicile Data'!K17/1000</f>
        <v>0</v>
      </c>
      <c r="BV17" s="31">
        <f t="shared" si="8"/>
        <v>0</v>
      </c>
      <c r="BW17" s="31">
        <f>VLOOKUP($BW$3,'Emission Factors'!$A$2:$R$8,MATCH($BW$2,'Emission Factors'!$A$1:$R$1),FALSE)*'Travel Data'!C17*'Travel Data'!BX17*'Travel Data'!BY17*'Domicile Data'!L17/1000</f>
        <v>0</v>
      </c>
      <c r="BX17" s="31">
        <f>VLOOKUP($BX$3,'Emission Factors'!$A$2:$R$8,MATCH($BW$2,'Emission Factors'!$A$1:$R$1),FALSE)*'Travel Data'!C17*'Travel Data'!BX17*'Travel Data'!BZ17*'Domicile Data'!L17/1000</f>
        <v>0</v>
      </c>
      <c r="BY17" s="31">
        <f>VLOOKUP($BY$3,'Emission Factors'!$A$2:$R$8,MATCH($BW$2,'Emission Factors'!$A$1:$R$1),FALSE)*'Travel Data'!C17*'Travel Data'!BX17*'Travel Data'!CA17*'Domicile Data'!L17/1000</f>
        <v>0</v>
      </c>
      <c r="BZ17" s="31">
        <f>VLOOKUP($BZ$3,'Emission Factors'!$A$2:$R$8,MATCH($BW$2,'Emission Factors'!$A$1:$R$1),FALSE)*'Travel Data'!C17*'Travel Data'!BX17*'Travel Data'!CB17*'Domicile Data'!L17/1000</f>
        <v>0</v>
      </c>
      <c r="CA17" s="31">
        <f>VLOOKUP($CA$3,'Emission Factors'!$A$2:$R$8,MATCH($BW$2,'Emission Factors'!$A$1:$R$1),FALSE)*'Travel Data'!C17*'Travel Data'!BC17*'Travel Data'!CC17*'Domicile Data'!L17/1000</f>
        <v>0</v>
      </c>
      <c r="CB17" s="31">
        <f>VLOOKUP($CB$3,'Emission Factors'!$A$2:$R$8,MATCH($BW$2,'Emission Factors'!$A$1:$R$1),FALSE)*'Travel Data'!C17*'Travel Data'!BX17*'Travel Data'!CD17*'Domicile Data'!L17/1000</f>
        <v>0</v>
      </c>
      <c r="CC17" s="31">
        <f>VLOOKUP($CC$3,'Emission Factors'!$A$2:$R$8,MATCH($BW$2,'Emission Factors'!$A$1:$R$1),FALSE)*'Travel Data'!C17*'Travel Data'!BX17*'Travel Data'!CE17*'Domicile Data'!L17/1000</f>
        <v>0</v>
      </c>
      <c r="CD17" s="31">
        <f t="shared" si="9"/>
        <v>0</v>
      </c>
      <c r="CE17" s="31">
        <f>VLOOKUP($CE$3,'Emission Factors'!$A$2:$R$8,MATCH($CE$2,'Emission Factors'!$A$1:$R$1),FALSE)*'Travel Data'!C17*'Travel Data'!CF17*'Travel Data'!CG17*'Domicile Data'!M17/1000</f>
        <v>0</v>
      </c>
      <c r="CF17" s="31">
        <f>VLOOKUP($CF$3,'Emission Factors'!$A$2:$R$8,MATCH($CE$2,'Emission Factors'!$A$1:$R$1),FALSE)*'Travel Data'!C17*'Travel Data'!CF17*'Travel Data'!CH17*'Domicile Data'!M17/1000</f>
        <v>0</v>
      </c>
      <c r="CG17" s="31">
        <f>VLOOKUP($CG$3,'Emission Factors'!$A$2:$R$8,MATCH($CE$2,'Emission Factors'!$A$1:$R$1),FALSE)*'Travel Data'!C17*'Travel Data'!CF17*'Travel Data'!CI17*'Domicile Data'!M17/1000</f>
        <v>0</v>
      </c>
      <c r="CH17" s="31">
        <f>VLOOKUP($CH$3,'Emission Factors'!$A$2:$R$8,MATCH($CE$2,'Emission Factors'!$A$1:$R$1),FALSE)*'Travel Data'!C17*'Travel Data'!CF17*'Travel Data'!CJ17*'Domicile Data'!M17/1000</f>
        <v>0</v>
      </c>
      <c r="CI17" s="31">
        <f>VLOOKUP($CI$3,'Emission Factors'!$A$2:$R$8,MATCH($CE$2,'Emission Factors'!$A$1:$R$1),FALSE)*'Travel Data'!C17*'Travel Data'!CF17*'Travel Data'!CK17*'Domicile Data'!M17/1000</f>
        <v>0</v>
      </c>
      <c r="CJ17" s="31">
        <f>VLOOKUP($CJ$3,'Emission Factors'!$A$2:$R$8,MATCH($CE$2,'Emission Factors'!$A$1:$R$1),FALSE)*'Travel Data'!C17*'Travel Data'!CF17*'Travel Data'!CL17*'Domicile Data'!M17/1000</f>
        <v>0</v>
      </c>
      <c r="CK17" s="31">
        <f>VLOOKUP($CK$3,'Emission Factors'!$A$2:$R$8,MATCH($CE$2,'Emission Factors'!$A$1:$R$1),FALSE)*'Travel Data'!C17*'Travel Data'!CF17*'Travel Data'!CM17*'Domicile Data'!M17/1000</f>
        <v>0</v>
      </c>
      <c r="CL17" s="31">
        <f t="shared" si="10"/>
        <v>0</v>
      </c>
      <c r="CM17" s="31">
        <f>VLOOKUP($CM$3,'Emission Factors'!$A$2:$R$8,MATCH($CM$2,'Emission Factors'!$A$1:$R$1),FALSE)*'Travel Data'!C17*'Travel Data'!CN17*'Travel Data'!CO17*'Domicile Data'!N17/1000</f>
        <v>0</v>
      </c>
      <c r="CN17" s="31">
        <f>VLOOKUP($CN$3,'Emission Factors'!$A$2:$R$8,MATCH($CM$2,'Emission Factors'!$A$1:$R$1),FALSE)*'Travel Data'!C17*'Travel Data'!CN17*'Travel Data'!CP17*'Domicile Data'!N17/1000</f>
        <v>0</v>
      </c>
      <c r="CO17" s="31">
        <f>VLOOKUP($CO$3,'Emission Factors'!$A$2:$R$8,MATCH($CM$2,'Emission Factors'!$A$1:$R$1),FALSE)*'Travel Data'!C17*'Travel Data'!CN17*'Travel Data'!CQ17*'Domicile Data'!N17/1000</f>
        <v>0</v>
      </c>
      <c r="CP17" s="31">
        <f>VLOOKUP($CP$3,'Emission Factors'!$A$2:$R$8,MATCH($CM$2,'Emission Factors'!$A$1:$R$1),FALSE)*'Travel Data'!C17*'Travel Data'!CN17*'Travel Data'!CR17*'Domicile Data'!N17/1000</f>
        <v>0</v>
      </c>
      <c r="CQ17" s="31">
        <f>VLOOKUP($CQ$3,'Emission Factors'!$A$2:$R$8,MATCH($CM$2,'Emission Factors'!$A$1:$R$1),FALSE)*'Travel Data'!C17*'Travel Data'!CN17*'Travel Data'!CS17*'Domicile Data'!N17/1000</f>
        <v>0</v>
      </c>
      <c r="CR17" s="31">
        <f>VLOOKUP($CR$3,'Emission Factors'!$A$2:$R$8,MATCH($CM$2,'Emission Factors'!$A$1:$R$1),FALSE)*'Travel Data'!C17*'Travel Data'!CN17*'Travel Data'!CT17*'Domicile Data'!N17/1000</f>
        <v>0</v>
      </c>
      <c r="CS17" s="31">
        <f>VLOOKUP($CS$3,'Emission Factors'!$A$2:$R$8,MATCH($CM$2,'Emission Factors'!$A$1:$R$1),FALSE)*'Travel Data'!C17*'Travel Data'!CN17*'Travel Data'!CU17*'Domicile Data'!N17/1000</f>
        <v>0</v>
      </c>
      <c r="CT17" s="31">
        <f t="shared" si="11"/>
        <v>0</v>
      </c>
      <c r="CU17" s="31">
        <f>VLOOKUP($CU$3,'Emission Factors'!$A$2:$R$8,MATCH($CU$2,'Emission Factors'!$A$1:$R$1),FALSE)*'Travel Data'!C17*'Travel Data'!CV17*'Travel Data'!CW17*'Domicile Data'!O17/1000</f>
        <v>0</v>
      </c>
      <c r="CV17" s="31">
        <f>VLOOKUP($CV$3,'Emission Factors'!$A$2:$R$8,MATCH($CU$2,'Emission Factors'!$A$1:$R$1),FALSE)*'Travel Data'!C17*'Travel Data'!CV17*'Travel Data'!CX17*'Domicile Data'!O17/1000</f>
        <v>0</v>
      </c>
      <c r="CW17" s="31">
        <f>VLOOKUP($CW$3,'Emission Factors'!$A$2:$R$8,MATCH($CU$2,'Emission Factors'!$A$1:$R$1),FALSE)*'Travel Data'!C17*'Travel Data'!CV17*'Travel Data'!CY17*'Domicile Data'!O17/1000</f>
        <v>0</v>
      </c>
      <c r="CX17" s="31">
        <f>VLOOKUP($CX$3,'Emission Factors'!$A$2:$R$8,MATCH($CU$2,'Emission Factors'!$A$1:$R$1),FALSE)*'Travel Data'!C17*'Travel Data'!CV17*'Travel Data'!CZ17*'Domicile Data'!O17/1000</f>
        <v>0</v>
      </c>
      <c r="CY17" s="31">
        <f>VLOOKUP($CY$3,'Emission Factors'!$A$2:$R$8,MATCH($CU$2,'Emission Factors'!$A$1:$R$1),FALSE)*'Travel Data'!C17*'Travel Data'!CV17*'Travel Data'!DA17*'Domicile Data'!O17/1000</f>
        <v>0</v>
      </c>
      <c r="CZ17" s="31">
        <f>VLOOKUP($CZ$3,'Emission Factors'!$A$2:$R$8,MATCH($CU$2,'Emission Factors'!$A$1:$R$1),FALSE)*'Travel Data'!C17*'Travel Data'!CV17*'Travel Data'!DB17*'Domicile Data'!O17/1000</f>
        <v>0</v>
      </c>
      <c r="DA17" s="31">
        <f>VLOOKUP($DA$3,'Emission Factors'!$A$2:$R$8,MATCH($CU$2,'Emission Factors'!$A$1:$R$1),FALSE)*'Travel Data'!C17*'Travel Data'!CV17*'Travel Data'!DC17*'Domicile Data'!O17/1000</f>
        <v>0</v>
      </c>
      <c r="DB17" s="31">
        <f t="shared" si="12"/>
        <v>0</v>
      </c>
      <c r="DC17" s="31">
        <f>VLOOKUP($DC$3,'Emission Factors'!$A$2:$R$8,MATCH($DC$2,'Emission Factors'!$A$1:$R$1),FALSE)*'Travel Data'!C17*'Travel Data'!DD17*'Travel Data'!DE17*'Domicile Data'!P17/1000</f>
        <v>0</v>
      </c>
      <c r="DD17" s="31">
        <f>VLOOKUP($DD$3,'Emission Factors'!$A$2:$R$8,MATCH($DC$2,'Emission Factors'!$A$1:$R$1),FALSE)*'Travel Data'!C17*'Travel Data'!DD17*'Travel Data'!DF17*'Domicile Data'!P17/1000</f>
        <v>0</v>
      </c>
      <c r="DE17" s="31">
        <f>VLOOKUP($DE$3,'Emission Factors'!$A$2:$R$8,MATCH($DC$2,'Emission Factors'!$A$1:$R$1),FALSE)*'Travel Data'!C17*'Travel Data'!DD17*'Travel Data'!DG17*'Domicile Data'!P17/1000</f>
        <v>0</v>
      </c>
      <c r="DF17" s="31">
        <f>VLOOKUP($DF$3,'Emission Factors'!$A$2:$R$8,MATCH($DC$2,'Emission Factors'!$A$1:$R$1),FALSE)*'Travel Data'!C17*'Travel Data'!DD17*'Travel Data'!DH17*'Domicile Data'!P17/1000</f>
        <v>0</v>
      </c>
      <c r="DG17" s="31">
        <f>VLOOKUP($DG$3,'Emission Factors'!$A$2:$R$8,MATCH($DC$2,'Emission Factors'!$A$1:$R$1),FALSE)*'Travel Data'!C17*'Travel Data'!DD17*'Travel Data'!DI17*'Domicile Data'!P17/1000</f>
        <v>0</v>
      </c>
      <c r="DH17" s="31">
        <f>VLOOKUP($DH$3,'Emission Factors'!$A$2:$R$8,MATCH($DC$2,'Emission Factors'!$A$1:$R$1),FALSE)*'Travel Data'!C17*'Travel Data'!DD17*'Travel Data'!DJ17*'Domicile Data'!P17/1000</f>
        <v>0</v>
      </c>
      <c r="DI17" s="31">
        <f>VLOOKUP($DI$3,'Emission Factors'!$A$2:$R$8,MATCH($DC$2,'Emission Factors'!$A$1:$R$1),FALSE)*'Travel Data'!C17*'Travel Data'!DD17*'Travel Data'!DK17*'Domicile Data'!P17/1000</f>
        <v>0</v>
      </c>
      <c r="DJ17" s="31">
        <f t="shared" si="13"/>
        <v>0</v>
      </c>
      <c r="DK17" s="31">
        <f>VLOOKUP($DK$3,'Emission Factors'!$A$2:$R$8,MATCH($DK$2,'Emission Factors'!$A$1:$R$1),FALSE)*'Travel Data'!C17*'Travel Data'!DL17*'Travel Data'!DM17*'Domicile Data'!Q17/1000</f>
        <v>0</v>
      </c>
      <c r="DL17" s="31">
        <f>VLOOKUP($DL$3,'Emission Factors'!$A$2:$R$8,MATCH($DK$2,'Emission Factors'!$A$1:$R$1),FALSE)*'Travel Data'!C17*'Travel Data'!DL17*'Travel Data'!DN17*'Domicile Data'!Q17/1000</f>
        <v>0</v>
      </c>
      <c r="DM17" s="31">
        <f>VLOOKUP($DM$3,'Emission Factors'!$A$2:$R$8,MATCH($DK$2,'Emission Factors'!$A$1:$R$1),FALSE)*'Travel Data'!C17*'Travel Data'!DL17*'Travel Data'!DO17*'Domicile Data'!Q17/1000</f>
        <v>0</v>
      </c>
      <c r="DN17" s="31">
        <f>VLOOKUP($DN$3,'Emission Factors'!$A$2:$R$8,MATCH($DK$2,'Emission Factors'!$A$1:$R$1),FALSE)*'Travel Data'!C17*'Travel Data'!DL17*'Travel Data'!DP17*'Domicile Data'!Q17/1000</f>
        <v>0</v>
      </c>
      <c r="DO17" s="31">
        <f>VLOOKUP($DO$3,'Emission Factors'!$A$2:$R$8,MATCH($DK$2,'Emission Factors'!$A$1:$R$1),FALSE)*'Travel Data'!C17*'Travel Data'!DL17*'Travel Data'!DQ17*'Domicile Data'!Q17/1000</f>
        <v>0</v>
      </c>
      <c r="DP17" s="31">
        <f>VLOOKUP($DP$3,'Emission Factors'!$A$2:$R$8,MATCH($DK$2,'Emission Factors'!$A$1:$R$1),FALSE)*'Travel Data'!C17*'Travel Data'!DL17*'Travel Data'!DR17*'Domicile Data'!Q17/1000</f>
        <v>0</v>
      </c>
      <c r="DQ17" s="31">
        <f>VLOOKUP($DQ$3,'Emission Factors'!$A$2:$R$8,MATCH($DK$2,'Emission Factors'!$A$1:$R$1),FALSE)*'Travel Data'!C17*'Travel Data'!DL17*'Travel Data'!DS17*'Domicile Data'!Q17/1000</f>
        <v>0</v>
      </c>
      <c r="DR17" s="31">
        <f t="shared" si="14"/>
        <v>0</v>
      </c>
    </row>
    <row r="18" spans="1:122" ht="15.75" x14ac:dyDescent="0.25">
      <c r="A18" s="7" t="s">
        <v>180</v>
      </c>
      <c r="B18" s="85" t="s">
        <v>42</v>
      </c>
      <c r="C18" s="31">
        <f>VLOOKUP($C$3,'Emission Factors'!$A$2:$R$8,MATCH($C$2,'Emission Factors'!$A$1:$R$1),FALSE)*'Travel Data'!C18*'Travel Data'!D18*'Travel Data'!E18*'Domicile Data'!C18/1000</f>
        <v>0</v>
      </c>
      <c r="D18" s="31">
        <f>VLOOKUP($D$3,'Emission Factors'!$A$2:$R$8,MATCH($C$2,'Emission Factors'!$A$1:$R$1),FALSE)*'Travel Data'!C18*'Travel Data'!D18*'Travel Data'!F18*'Domicile Data'!C18/1000</f>
        <v>0</v>
      </c>
      <c r="E18" s="31">
        <f>VLOOKUP($E$3,'Emission Factors'!$A$2:$R$8,MATCH($C$2,'Emission Factors'!$A$1:$R$1),FALSE)*'Travel Data'!C18*'Travel Data'!D18*'Travel Data'!G18*'Domicile Data'!C18/1000</f>
        <v>0</v>
      </c>
      <c r="F18" s="31">
        <f>VLOOKUP($F$3,'Emission Factors'!$A$2:$R$8,MATCH($C$2,'Emission Factors'!$A$1:$R$1),FALSE)*'Travel Data'!C18*'Travel Data'!D18*'Travel Data'!H18*'Domicile Data'!C18/1000</f>
        <v>0</v>
      </c>
      <c r="G18" s="31">
        <f>VLOOKUP($G$3,'Emission Factors'!$A$2:$R$8,MATCH($C$2,'Emission Factors'!$A$1:$R$1),FALSE)*'Travel Data'!C18*'Travel Data'!D18*'Travel Data'!I18*'Domicile Data'!C18/1000</f>
        <v>0</v>
      </c>
      <c r="H18" s="31">
        <f>VLOOKUP($H$3,'Emission Factors'!$A$2:$R$8,MATCH($C$2,'Emission Factors'!$A$1:$R$1),FALSE)*'Travel Data'!C18*'Travel Data'!D18*'Travel Data'!J18*'Domicile Data'!C18/1000</f>
        <v>45.67004232</v>
      </c>
      <c r="I18" s="31">
        <f>VLOOKUP($I$3,'Emission Factors'!$A$2:$R$8,MATCH($C$2,'Emission Factors'!$A$1:$R$1),FALSE)*'Travel Data'!C18*'Travel Data'!D18*'Travel Data'!K18*'Domicile Data'!C18/1000</f>
        <v>0</v>
      </c>
      <c r="J18" s="31">
        <f t="shared" si="0"/>
        <v>45.67004232</v>
      </c>
      <c r="K18" s="31">
        <f>VLOOKUP($K$3,'Emission Factors'!$A$2:$R$8,MATCH($K$2,'Emission Factors'!$A$1:$R$1),FALSE)*'Travel Data'!C18*'Travel Data'!L18*'Travel Data'!M18*'Domicile Data'!D18/1000</f>
        <v>0</v>
      </c>
      <c r="L18" s="31">
        <f>VLOOKUP($L$3,'Emission Factors'!$A$2:$R$8,MATCH($K$2,'Emission Factors'!$A$1:$R$1),FALSE)*'Travel Data'!C18*'Travel Data'!L18*'Travel Data'!N18*'Domicile Data'!D18/1000</f>
        <v>0</v>
      </c>
      <c r="M18" s="31">
        <f>VLOOKUP($M$3,'Emission Factors'!$A$2:$R$8,MATCH($K$2,'Emission Factors'!$A$1:$R$1),FALSE)*'Travel Data'!C18*'Travel Data'!L18*'Travel Data'!O18*'Domicile Data'!D18/1000</f>
        <v>0</v>
      </c>
      <c r="N18" s="31">
        <f>VLOOKUP($N$3,'Emission Factors'!$A$2:$R$8,MATCH($K$2,'Emission Factors'!$A$1:$R$1),FALSE)*'Travel Data'!C18*'Travel Data'!L18*'Travel Data'!P18*'Domicile Data'!D18/1000</f>
        <v>0</v>
      </c>
      <c r="O18" s="31">
        <f>VLOOKUP($O$3,'Emission Factors'!$A$2:$R$8,MATCH($K$2,'Emission Factors'!$A$1:$R$1),FALSE)*'Travel Data'!C18*'Travel Data'!I18*'Travel Data'!Q18*'Domicile Data'!D18/1000</f>
        <v>0</v>
      </c>
      <c r="P18" s="31">
        <f>VLOOKUP($P$3,'Emission Factors'!$A$2:$R$8,MATCH($K$2,'Emission Factors'!$A$1:$R$1),FALSE)*'Travel Data'!C18*'Travel Data'!L18*'Travel Data'!R18*'Domicile Data'!D18/1000</f>
        <v>32.146272620000005</v>
      </c>
      <c r="Q18" s="31">
        <f>VLOOKUP($Q$3,'Emission Factors'!$A$2:$R$8,MATCH($K$2,'Emission Factors'!$A$1:$R$1),FALSE)*'Travel Data'!C18*'Travel Data'!L18*'Travel Data'!S18*'Domicile Data'!D18/1000</f>
        <v>0</v>
      </c>
      <c r="R18" s="31">
        <f t="shared" si="1"/>
        <v>32.146272620000005</v>
      </c>
      <c r="S18" s="31">
        <f>VLOOKUP($S$3,'Emission Factors'!$A$2:$R$8,MATCH($S$2,'Emission Factors'!$A$1:$R$1),FALSE)*'Travel Data'!C18*'Travel Data'!T18*'Travel Data'!U18*'Domicile Data'!E18/1000</f>
        <v>0</v>
      </c>
      <c r="T18" s="31">
        <f>VLOOKUP($T$3,'Emission Factors'!$A$2:$R$8,MATCH($S$2,'Emission Factors'!$A$1:$R$1),FALSE)*'Travel Data'!C18*'Travel Data'!T18*'Travel Data'!V18*'Domicile Data'!E18/1000</f>
        <v>0</v>
      </c>
      <c r="U18" s="31">
        <f>VLOOKUP($U$3,'Emission Factors'!$A$2:$R$8,MATCH($S$2,'Emission Factors'!$A$1:$R$1),FALSE)*'Travel Data'!C18*'Travel Data'!T18*'Travel Data'!W18*'Domicile Data'!E18/1000</f>
        <v>0</v>
      </c>
      <c r="V18" s="31">
        <f>VLOOKUP($V$3,'Emission Factors'!$A$2:$R$8,MATCH($S$2,'Emission Factors'!$A$1:$R$1),FALSE)*'Travel Data'!C18*'Travel Data'!T18*'Travel Data'!X18*'Domicile Data'!E18/1000</f>
        <v>0</v>
      </c>
      <c r="W18" s="31">
        <f>VLOOKUP($W$3,'Emission Factors'!$A$2:$R$8,MATCH($S$2,'Emission Factors'!$A$1:$R$1),FALSE)*'Travel Data'!C18*'Travel Data'!T18*'Travel Data'!Y18*'Domicile Data'!E18/1000</f>
        <v>0</v>
      </c>
      <c r="X18" s="31">
        <f>VLOOKUP($X$3,'Emission Factors'!$A$2:$R$8,MATCH($S$2,'Emission Factors'!$A$1:$R$1),FALSE)*'Travel Data'!C18*'Travel Data'!T18*'Travel Data'!Z18*'Domicile Data'!E18/1000</f>
        <v>30.927150660000002</v>
      </c>
      <c r="Y18" s="31">
        <f>VLOOKUP($Y$3,'Emission Factors'!$A$2:$R$8,MATCH($S$2,'Emission Factors'!$A$1:$R$1),FALSE)*'Travel Data'!C18*'Travel Data'!T18*'Travel Data'!AA18*'Domicile Data'!E18/1000</f>
        <v>0</v>
      </c>
      <c r="Z18" s="31">
        <f t="shared" si="2"/>
        <v>30.927150660000002</v>
      </c>
      <c r="AA18" s="31">
        <f>VLOOKUP($AA$3,'Emission Factors'!$A$2:$R$8,MATCH($AA$2,'Emission Factors'!$A$1:$R$1),FALSE)*'Travel Data'!C18*'Travel Data'!AB18*'Travel Data'!AC18*'Domicile Data'!F18/1000</f>
        <v>0</v>
      </c>
      <c r="AB18" s="31">
        <f>VLOOKUP($AB$3,'Emission Factors'!$A$2:$R$8,MATCH($AA$2,'Emission Factors'!$A$1:$R$1),FALSE)*'Travel Data'!C18*'Travel Data'!AB18*'Travel Data'!AD18*'Domicile Data'!F18/1000</f>
        <v>0</v>
      </c>
      <c r="AC18" s="31">
        <f>VLOOKUP($AC$3,'Emission Factors'!$A$2:$R$8,MATCH($AA$2,'Emission Factors'!$A$1:$R$1),FALSE)*'Travel Data'!C18*'Travel Data'!AB18*'Travel Data'!AE18*'Domicile Data'!F18/1000</f>
        <v>0</v>
      </c>
      <c r="AD18" s="31">
        <f>VLOOKUP($AD$3,'Emission Factors'!$A$2:$R$8,MATCH($AA$2,'Emission Factors'!$A$1:$R$1),FALSE)*'Travel Data'!C18*'Travel Data'!AB18*'Travel Data'!AF18*'Domicile Data'!F18/1000</f>
        <v>0</v>
      </c>
      <c r="AE18" s="31">
        <f>VLOOKUP($AE$3,'Emission Factors'!$A$2:$R$8,MATCH($AA$2,'Emission Factors'!$A$1:$R$1),FALSE)*'Travel Data'!C18*'Travel Data'!AB18*'Travel Data'!AG18*'Domicile Data'!F18/1000</f>
        <v>0</v>
      </c>
      <c r="AF18" s="31">
        <f>VLOOKUP($AF$3,'Emission Factors'!$A$2:$R$8,MATCH($AA$2,'Emission Factors'!$A$1:$R$1),FALSE)*'Travel Data'!C18*'Travel Data'!AB18*'Travel Data'!AH18*'Domicile Data'!F18/1000</f>
        <v>18.669441881999997</v>
      </c>
      <c r="AG18" s="31">
        <f>VLOOKUP($AG$3,'Emission Factors'!$A$2:$R$8,MATCH($AA$2,'Emission Factors'!$A$1:$R$1),FALSE)*'Travel Data'!C18*'Travel Data'!AB18*'Travel Data'!AI18*'Domicile Data'!F18/1000</f>
        <v>0</v>
      </c>
      <c r="AH18" s="31">
        <f t="shared" si="3"/>
        <v>18.669441881999997</v>
      </c>
      <c r="AI18" s="31">
        <f>VLOOKUP($AI$3,'Emission Factors'!$A$2:$R$8,MATCH($AI$2,'Emission Factors'!$A$1:$R$1),FALSE)*'Travel Data'!C18*'Travel Data'!D18*'Travel Data'!E18*'Domicile Data'!G18/1000</f>
        <v>0</v>
      </c>
      <c r="AJ18" s="31">
        <f>VLOOKUP($AJ$3,'Emission Factors'!$A$2:$R$8,MATCH($AI$2,'Emission Factors'!$A$1:$R$1),FALSE)*'Travel Data'!C18*'Travel Data'!D18*'Travel Data'!F18*'Domicile Data'!G18/1000</f>
        <v>0</v>
      </c>
      <c r="AK18" s="31">
        <f>VLOOKUP($AK$3,'Emission Factors'!$A$2:$R$8,MATCH($AI$2,'Emission Factors'!$A$1:$R$1),FALSE)*'Travel Data'!C18*'Travel Data'!AJ18*'Travel Data'!G18*'Domicile Data'!G18/1000</f>
        <v>0</v>
      </c>
      <c r="AL18" s="31">
        <f>VLOOKUP($AL$3,'Emission Factors'!$A$2:$R$8,MATCH($AI$2,'Emission Factors'!$A$1:$R$1),FALSE)*'Travel Data'!C18*'Travel Data'!AJ18*'Travel Data'!H18*'Domicile Data'!G18/1000</f>
        <v>0</v>
      </c>
      <c r="AM18" s="31">
        <f>VLOOKUP($AM$3,'Emission Factors'!$A$2:$R$8,MATCH($AI$2,'Emission Factors'!$A$1:$R$1),FALSE)*'Travel Data'!C18*'Travel Data'!AJ18*'Travel Data'!I18*'Domicile Data'!G18/1000</f>
        <v>0</v>
      </c>
      <c r="AN18" s="31">
        <f>VLOOKUP($AN$3,'Emission Factors'!$A$2:$R$8,MATCH($AI$2,'Emission Factors'!$A$1:$R$1),FALSE)*'Travel Data'!C18*'Travel Data'!D18*'Travel Data'!J18*'Domicile Data'!G18/1000</f>
        <v>21.161264460000005</v>
      </c>
      <c r="AO18" s="31">
        <f>VLOOKUP($AO$3,'Emission Factors'!$A$2:$R$8,MATCH($AI$2,'Emission Factors'!$A$1:$R$1),FALSE)*'Travel Data'!C18*'Travel Data'!D18*'Travel Data'!K18*'Domicile Data'!G18/1000</f>
        <v>0</v>
      </c>
      <c r="AP18" s="31">
        <f t="shared" si="4"/>
        <v>21.161264460000005</v>
      </c>
      <c r="AQ18" s="31">
        <f>VLOOKUP($AQ$3,'Emission Factors'!$A$2:$R$8,MATCH($AQ$2,'Emission Factors'!$A$1:$R$1),FALSE)*'Travel Data'!C18*'Travel Data'!AR18*'Travel Data'!AS18*'Domicile Data'!H18/1000</f>
        <v>0</v>
      </c>
      <c r="AR18" s="31">
        <f>VLOOKUP($AR$3,'Emission Factors'!$A$2:$R$8,MATCH($AQ$2,'Emission Factors'!$A$1:$R$1),FALSE)*'Travel Data'!C18*'Travel Data'!AR18*'Travel Data'!AT18*'Domicile Data'!H18/1000</f>
        <v>0</v>
      </c>
      <c r="AS18" s="31">
        <f>VLOOKUP($AS$3,'Emission Factors'!$A$2:$R$8,MATCH($AQ$2,'Emission Factors'!$A$1:$R$1),FALSE)*'Travel Data'!C18*'Travel Data'!AR18*'Travel Data'!AU18*'Domicile Data'!H18/1000</f>
        <v>0</v>
      </c>
      <c r="AT18" s="31">
        <f>VLOOKUP($AT$3,'Emission Factors'!$A$2:$R$8,MATCH($AQ$2,'Emission Factors'!$A$1:$R$1),FALSE)*'Travel Data'!C18*'Travel Data'!AR18*'Travel Data'!AV18*'Domicile Data'!H18/1000</f>
        <v>0</v>
      </c>
      <c r="AU18" s="31">
        <f>VLOOKUP($AU$3,'Emission Factors'!$A$2:$R$8,MATCH($AQ$2,'Emission Factors'!$A$1:$R$1),FALSE)*'Travel Data'!C18*'Travel Data'!AR18*'Travel Data'!AW18*'Domicile Data'!H18/1000</f>
        <v>0</v>
      </c>
      <c r="AV18" s="31">
        <f>VLOOKUP($AV$3,'Emission Factors'!$A$2:$R$8,MATCH($AQ$2,'Emission Factors'!$A$1:$R$1),FALSE)*'Travel Data'!C18*'Travel Data'!AR18*'Travel Data'!AX18*'Domicile Data'!H18/1000</f>
        <v>11.141409888</v>
      </c>
      <c r="AW18" s="31">
        <f>VLOOKUP($AW$3,'Emission Factors'!$A$2:$R$8,MATCH($AQ$2,'Emission Factors'!$A$1:$R$1),FALSE)*'Travel Data'!C18*'Travel Data'!AR18*'Travel Data'!AY18*'Domicile Data'!H18/1000</f>
        <v>0</v>
      </c>
      <c r="AX18" s="31">
        <f t="shared" si="5"/>
        <v>11.141409888</v>
      </c>
      <c r="AY18" s="31">
        <f>VLOOKUP($AY$3,'Emission Factors'!$A$2:$R$8,MATCH($AY$2,'Emission Factors'!$A$1:$R$1),FALSE)*'Travel Data'!C18*'Travel Data'!AZ18*'Travel Data'!BA18*'Domicile Data'!I18/1000</f>
        <v>0</v>
      </c>
      <c r="AZ18" s="31">
        <f>VLOOKUP($AZ$3,'Emission Factors'!$A$2:$R$8,MATCH($AY$2,'Emission Factors'!$A$1:$R$1),FALSE)*'Travel Data'!C18*'Travel Data'!AZ18*'Travel Data'!BB18*'Domicile Data'!I18/1000</f>
        <v>0</v>
      </c>
      <c r="BA18" s="31">
        <f>VLOOKUP($BA$3,'Emission Factors'!$A$2:$R$8,MATCH($AY$2,'Emission Factors'!$A$1:$R$1),FALSE)*'Travel Data'!C18*'Travel Data'!AZ18*'Travel Data'!BC18*'Domicile Data'!I18/1000</f>
        <v>0</v>
      </c>
      <c r="BB18" s="31">
        <f>VLOOKUP($BB$3,'Emission Factors'!$A$2:$R$8,MATCH($AY$2,'Emission Factors'!$A$1:$R$1),FALSE)*'Travel Data'!C18*'Travel Data'!AZ18*'Travel Data'!BD18*'Domicile Data'!I18/1000</f>
        <v>0</v>
      </c>
      <c r="BC18" s="31">
        <f>VLOOKUP($BC$3,'Emission Factors'!$A$2:$R$8,MATCH($AY$2,'Emission Factors'!$A$1:$R$1),FALSE)*'Travel Data'!C18*'Travel Data'!AZ18*'Travel Data'!BE18*'Domicile Data'!I18/1000</f>
        <v>0</v>
      </c>
      <c r="BD18" s="31">
        <f>VLOOKUP($BD$3,'Emission Factors'!$A$2:$R$8,MATCH($AY$2,'Emission Factors'!$A$1:$R$1),FALSE)*'Travel Data'!C18*'Travel Data'!AZ18*'Travel Data'!BF18*'Domicile Data'!I18/1000</f>
        <v>15.319438595999999</v>
      </c>
      <c r="BE18" s="31">
        <f>VLOOKUP($BE$3,'Emission Factors'!$A$2:$R$8,MATCH($AY$2,'Emission Factors'!$A$1:$R$1),FALSE)*'Travel Data'!C18*'Travel Data'!AZ18*'Travel Data'!BG18*'Domicile Data'!I18/1000</f>
        <v>0</v>
      </c>
      <c r="BF18" s="31">
        <f t="shared" si="6"/>
        <v>15.319438595999999</v>
      </c>
      <c r="BG18" s="31">
        <f>VLOOKUP($BG$3,'Emission Factors'!$A$2:$R$8,MATCH($BG$2,'Emission Factors'!$A$1:$R$1),FALSE)*'Travel Data'!C18*'Travel Data'!BH18*'Travel Data'!BI18*'Domicile Data'!J18/1000</f>
        <v>0</v>
      </c>
      <c r="BH18" s="31">
        <f>VLOOKUP($BH$3,'Emission Factors'!$A$2:$R$8,MATCH($BG$2,'Emission Factors'!$A$1:$R$1),FALSE)*'Travel Data'!C18*'Travel Data'!BH18*'Travel Data'!BJ18*'Domicile Data'!J18/1000</f>
        <v>0</v>
      </c>
      <c r="BI18" s="31">
        <f>VLOOKUP($BH$3,'Emission Factors'!$A$2:$R$8,MATCH($BG$2,'Emission Factors'!$A$1:$R$1),FALSE)*'Travel Data'!C18*'Travel Data'!BH18*'Travel Data'!BK18*'Domicile Data'!J18/1000</f>
        <v>0</v>
      </c>
      <c r="BJ18" s="31">
        <f>VLOOKUP($BH$3,'Emission Factors'!$A$2:$R$8,MATCH($BG$2,'Emission Factors'!$A$1:$R$1),FALSE)*'Travel Data'!C18*'Travel Data'!BH18*'Travel Data'!BL18*'Domicile Data'!J18/1000</f>
        <v>0</v>
      </c>
      <c r="BK18" s="31">
        <f>VLOOKUP($BH$3,'Emission Factors'!$A$2:$R$8,MATCH($BG$2,'Emission Factors'!$A$1:$R$1),FALSE)*'Travel Data'!C18*'Travel Data'!BH18*'Travel Data'!BM18*'Domicile Data'!J18/1000</f>
        <v>0</v>
      </c>
      <c r="BL18" s="31">
        <f>VLOOKUP($BL$3,'Emission Factors'!$A$2:$R$8,MATCH($BG$2,'Emission Factors'!$A$1:$R$1),FALSE)*'Travel Data'!C18*'Travel Data'!BH18*'Travel Data'!BN18*'Domicile Data'!J18/1000</f>
        <v>0</v>
      </c>
      <c r="BM18" s="31">
        <f>VLOOKUP($BM$3,'Emission Factors'!$A$2:$R$8,MATCH($BG$2,'Emission Factors'!$A$1:$R$1),FALSE)*'Travel Data'!C18*'Travel Data'!BH18*'Travel Data'!BO18*'Domicile Data'!J18/1000</f>
        <v>0</v>
      </c>
      <c r="BN18" s="31">
        <f t="shared" si="7"/>
        <v>0</v>
      </c>
      <c r="BO18" s="31">
        <f>VLOOKUP($BO$3,'Emission Factors'!$A$2:$R$8,MATCH($BO$2,'Emission Factors'!$A$1:$R$1),FALSE)*'Travel Data'!C18*'Travel Data'!BP18*'Travel Data'!BQ18*'Domicile Data'!K18/1000</f>
        <v>0</v>
      </c>
      <c r="BP18" s="31">
        <f>VLOOKUP($BP$3,'Emission Factors'!$A$2:$R$8,MATCH($BO$2,'Emission Factors'!$A$1:$R$1),FALSE)*'Travel Data'!C18*'Travel Data'!BP18*'Travel Data'!BR18*'Domicile Data'!K18/1000</f>
        <v>0</v>
      </c>
      <c r="BQ18" s="31">
        <f>VLOOKUP($BQ$3,'Emission Factors'!$A$2:$R$8,MATCH($BO$2,'Emission Factors'!$A$1:$R$1),FALSE)*'Travel Data'!C18*'Travel Data'!BP18*'Travel Data'!BS18*'Domicile Data'!K18/1000</f>
        <v>0</v>
      </c>
      <c r="BR18" s="31">
        <f>VLOOKUP($BR$3,'Emission Factors'!$A$2:$R$8,MATCH($BO$2,'Emission Factors'!$A$1:$R$1),FALSE)*'Travel Data'!C18*'Travel Data'!BP18*'Travel Data'!BT18*'Domicile Data'!K18/1000</f>
        <v>0</v>
      </c>
      <c r="BS18" s="31">
        <f>VLOOKUP($BS$3,'Emission Factors'!$A$2:$R$8,MATCH($BO$2,'Emission Factors'!$A$1:$R$1),FALSE)*'Travel Data'!C18*'Travel Data'!BP18*'Travel Data'!BU18*'Domicile Data'!K18/1000</f>
        <v>0</v>
      </c>
      <c r="BT18" s="31">
        <f>VLOOKUP($BT$3,'Emission Factors'!$A$2:$R$8,MATCH($BO$2,'Emission Factors'!$A$1:$R$1),FALSE)*'Travel Data'!C18*'Travel Data'!BP18*'Travel Data'!BV18*'Domicile Data'!K18/1000</f>
        <v>0</v>
      </c>
      <c r="BU18" s="31">
        <f>VLOOKUP($BU$3,'Emission Factors'!$A$2:$R$8,MATCH($BO$2,'Emission Factors'!$A$1:$R$1),FALSE)*'Travel Data'!C18*'Travel Data'!BP18*'Travel Data'!BW18*'Domicile Data'!K18/1000</f>
        <v>0</v>
      </c>
      <c r="BV18" s="31">
        <f t="shared" si="8"/>
        <v>0</v>
      </c>
      <c r="BW18" s="31">
        <f>VLOOKUP($BW$3,'Emission Factors'!$A$2:$R$8,MATCH($BW$2,'Emission Factors'!$A$1:$R$1),FALSE)*'Travel Data'!C18*'Travel Data'!BX18*'Travel Data'!BY18*'Domicile Data'!L18/1000</f>
        <v>0</v>
      </c>
      <c r="BX18" s="31">
        <f>VLOOKUP($BX$3,'Emission Factors'!$A$2:$R$8,MATCH($BW$2,'Emission Factors'!$A$1:$R$1),FALSE)*'Travel Data'!C18*'Travel Data'!BX18*'Travel Data'!BZ18*'Domicile Data'!L18/1000</f>
        <v>0</v>
      </c>
      <c r="BY18" s="31">
        <f>VLOOKUP($BY$3,'Emission Factors'!$A$2:$R$8,MATCH($BW$2,'Emission Factors'!$A$1:$R$1),FALSE)*'Travel Data'!C18*'Travel Data'!BX18*'Travel Data'!CA18*'Domicile Data'!L18/1000</f>
        <v>0</v>
      </c>
      <c r="BZ18" s="31">
        <f>VLOOKUP($BZ$3,'Emission Factors'!$A$2:$R$8,MATCH($BW$2,'Emission Factors'!$A$1:$R$1),FALSE)*'Travel Data'!C18*'Travel Data'!BX18*'Travel Data'!CB18*'Domicile Data'!L18/1000</f>
        <v>0</v>
      </c>
      <c r="CA18" s="31">
        <f>VLOOKUP($CA$3,'Emission Factors'!$A$2:$R$8,MATCH($BW$2,'Emission Factors'!$A$1:$R$1),FALSE)*'Travel Data'!C18*'Travel Data'!BC18*'Travel Data'!CC18*'Domicile Data'!L18/1000</f>
        <v>0</v>
      </c>
      <c r="CB18" s="31">
        <f>VLOOKUP($CB$3,'Emission Factors'!$A$2:$R$8,MATCH($BW$2,'Emission Factors'!$A$1:$R$1),FALSE)*'Travel Data'!C18*'Travel Data'!BX18*'Travel Data'!CD18*'Domicile Data'!L18/1000</f>
        <v>0</v>
      </c>
      <c r="CC18" s="31">
        <f>VLOOKUP($CC$3,'Emission Factors'!$A$2:$R$8,MATCH($BW$2,'Emission Factors'!$A$1:$R$1),FALSE)*'Travel Data'!C18*'Travel Data'!BX18*'Travel Data'!CE18*'Domicile Data'!L18/1000</f>
        <v>0</v>
      </c>
      <c r="CD18" s="31">
        <f t="shared" si="9"/>
        <v>0</v>
      </c>
      <c r="CE18" s="31">
        <f>VLOOKUP($CE$3,'Emission Factors'!$A$2:$R$8,MATCH($CE$2,'Emission Factors'!$A$1:$R$1),FALSE)*'Travel Data'!C18*'Travel Data'!CF18*'Travel Data'!CG18*'Domicile Data'!M18/1000</f>
        <v>0</v>
      </c>
      <c r="CF18" s="31">
        <f>VLOOKUP($CF$3,'Emission Factors'!$A$2:$R$8,MATCH($CE$2,'Emission Factors'!$A$1:$R$1),FALSE)*'Travel Data'!C18*'Travel Data'!CF18*'Travel Data'!CH18*'Domicile Data'!M18/1000</f>
        <v>0</v>
      </c>
      <c r="CG18" s="31">
        <f>VLOOKUP($CG$3,'Emission Factors'!$A$2:$R$8,MATCH($CE$2,'Emission Factors'!$A$1:$R$1),FALSE)*'Travel Data'!C18*'Travel Data'!CF18*'Travel Data'!CI18*'Domicile Data'!M18/1000</f>
        <v>0</v>
      </c>
      <c r="CH18" s="31">
        <f>VLOOKUP($CH$3,'Emission Factors'!$A$2:$R$8,MATCH($CE$2,'Emission Factors'!$A$1:$R$1),FALSE)*'Travel Data'!C18*'Travel Data'!CF18*'Travel Data'!CJ18*'Domicile Data'!M18/1000</f>
        <v>0</v>
      </c>
      <c r="CI18" s="31">
        <f>VLOOKUP($CI$3,'Emission Factors'!$A$2:$R$8,MATCH($CE$2,'Emission Factors'!$A$1:$R$1),FALSE)*'Travel Data'!C18*'Travel Data'!CF18*'Travel Data'!CK18*'Domicile Data'!M18/1000</f>
        <v>0</v>
      </c>
      <c r="CJ18" s="31">
        <f>VLOOKUP($CJ$3,'Emission Factors'!$A$2:$R$8,MATCH($CE$2,'Emission Factors'!$A$1:$R$1),FALSE)*'Travel Data'!C18*'Travel Data'!CF18*'Travel Data'!CL18*'Domicile Data'!M18/1000</f>
        <v>0</v>
      </c>
      <c r="CK18" s="31">
        <f>VLOOKUP($CK$3,'Emission Factors'!$A$2:$R$8,MATCH($CE$2,'Emission Factors'!$A$1:$R$1),FALSE)*'Travel Data'!C18*'Travel Data'!CF18*'Travel Data'!CM18*'Domicile Data'!M18/1000</f>
        <v>0</v>
      </c>
      <c r="CL18" s="31">
        <f t="shared" si="10"/>
        <v>0</v>
      </c>
      <c r="CM18" s="31">
        <f>VLOOKUP($CM$3,'Emission Factors'!$A$2:$R$8,MATCH($CM$2,'Emission Factors'!$A$1:$R$1),FALSE)*'Travel Data'!C18*'Travel Data'!CN18*'Travel Data'!CO18*'Domicile Data'!N18/1000</f>
        <v>0</v>
      </c>
      <c r="CN18" s="31">
        <f>VLOOKUP($CN$3,'Emission Factors'!$A$2:$R$8,MATCH($CM$2,'Emission Factors'!$A$1:$R$1),FALSE)*'Travel Data'!C18*'Travel Data'!CN18*'Travel Data'!CP18*'Domicile Data'!N18/1000</f>
        <v>0</v>
      </c>
      <c r="CO18" s="31">
        <f>VLOOKUP($CO$3,'Emission Factors'!$A$2:$R$8,MATCH($CM$2,'Emission Factors'!$A$1:$R$1),FALSE)*'Travel Data'!C18*'Travel Data'!CN18*'Travel Data'!CQ18*'Domicile Data'!N18/1000</f>
        <v>0</v>
      </c>
      <c r="CP18" s="31">
        <f>VLOOKUP($CP$3,'Emission Factors'!$A$2:$R$8,MATCH($CM$2,'Emission Factors'!$A$1:$R$1),FALSE)*'Travel Data'!C18*'Travel Data'!CN18*'Travel Data'!CR18*'Domicile Data'!N18/1000</f>
        <v>0</v>
      </c>
      <c r="CQ18" s="31">
        <f>VLOOKUP($CQ$3,'Emission Factors'!$A$2:$R$8,MATCH($CM$2,'Emission Factors'!$A$1:$R$1),FALSE)*'Travel Data'!C18*'Travel Data'!CN18*'Travel Data'!CS18*'Domicile Data'!N18/1000</f>
        <v>0</v>
      </c>
      <c r="CR18" s="31">
        <f>VLOOKUP($CR$3,'Emission Factors'!$A$2:$R$8,MATCH($CM$2,'Emission Factors'!$A$1:$R$1),FALSE)*'Travel Data'!C18*'Travel Data'!CN18*'Travel Data'!CT18*'Domicile Data'!N18/1000</f>
        <v>0</v>
      </c>
      <c r="CS18" s="31">
        <f>VLOOKUP($CS$3,'Emission Factors'!$A$2:$R$8,MATCH($CM$2,'Emission Factors'!$A$1:$R$1),FALSE)*'Travel Data'!C18*'Travel Data'!CN18*'Travel Data'!CU18*'Domicile Data'!N18/1000</f>
        <v>0</v>
      </c>
      <c r="CT18" s="31">
        <f t="shared" si="11"/>
        <v>0</v>
      </c>
      <c r="CU18" s="31">
        <f>VLOOKUP($CU$3,'Emission Factors'!$A$2:$R$8,MATCH($CU$2,'Emission Factors'!$A$1:$R$1),FALSE)*'Travel Data'!C18*'Travel Data'!CV18*'Travel Data'!CW18*'Domicile Data'!O18/1000</f>
        <v>0</v>
      </c>
      <c r="CV18" s="31">
        <f>VLOOKUP($CV$3,'Emission Factors'!$A$2:$R$8,MATCH($CU$2,'Emission Factors'!$A$1:$R$1),FALSE)*'Travel Data'!C18*'Travel Data'!CV18*'Travel Data'!CX18*'Domicile Data'!O18/1000</f>
        <v>0</v>
      </c>
      <c r="CW18" s="31">
        <f>VLOOKUP($CW$3,'Emission Factors'!$A$2:$R$8,MATCH($CU$2,'Emission Factors'!$A$1:$R$1),FALSE)*'Travel Data'!C18*'Travel Data'!CV18*'Travel Data'!CY18*'Domicile Data'!O18/1000</f>
        <v>0</v>
      </c>
      <c r="CX18" s="31">
        <f>VLOOKUP($CX$3,'Emission Factors'!$A$2:$R$8,MATCH($CU$2,'Emission Factors'!$A$1:$R$1),FALSE)*'Travel Data'!C18*'Travel Data'!CV18*'Travel Data'!CZ18*'Domicile Data'!O18/1000</f>
        <v>0</v>
      </c>
      <c r="CY18" s="31">
        <f>VLOOKUP($CY$3,'Emission Factors'!$A$2:$R$8,MATCH($CU$2,'Emission Factors'!$A$1:$R$1),FALSE)*'Travel Data'!C18*'Travel Data'!CV18*'Travel Data'!DA18*'Domicile Data'!O18/1000</f>
        <v>0</v>
      </c>
      <c r="CZ18" s="31">
        <f>VLOOKUP($CZ$3,'Emission Factors'!$A$2:$R$8,MATCH($CU$2,'Emission Factors'!$A$1:$R$1),FALSE)*'Travel Data'!C18*'Travel Data'!CV18*'Travel Data'!DB18*'Domicile Data'!O18/1000</f>
        <v>0</v>
      </c>
      <c r="DA18" s="31">
        <f>VLOOKUP($DA$3,'Emission Factors'!$A$2:$R$8,MATCH($CU$2,'Emission Factors'!$A$1:$R$1),FALSE)*'Travel Data'!C18*'Travel Data'!CV18*'Travel Data'!DC18*'Domicile Data'!O18/1000</f>
        <v>0</v>
      </c>
      <c r="DB18" s="31">
        <f t="shared" si="12"/>
        <v>0</v>
      </c>
      <c r="DC18" s="31">
        <f>VLOOKUP($DC$3,'Emission Factors'!$A$2:$R$8,MATCH($DC$2,'Emission Factors'!$A$1:$R$1),FALSE)*'Travel Data'!C18*'Travel Data'!DD18*'Travel Data'!DE18*'Domicile Data'!P18/1000</f>
        <v>0</v>
      </c>
      <c r="DD18" s="31">
        <f>VLOOKUP($DD$3,'Emission Factors'!$A$2:$R$8,MATCH($DC$2,'Emission Factors'!$A$1:$R$1),FALSE)*'Travel Data'!C18*'Travel Data'!DD18*'Travel Data'!DF18*'Domicile Data'!P18/1000</f>
        <v>0</v>
      </c>
      <c r="DE18" s="31">
        <f>VLOOKUP($DE$3,'Emission Factors'!$A$2:$R$8,MATCH($DC$2,'Emission Factors'!$A$1:$R$1),FALSE)*'Travel Data'!C18*'Travel Data'!DD18*'Travel Data'!DG18*'Domicile Data'!P18/1000</f>
        <v>0</v>
      </c>
      <c r="DF18" s="31">
        <f>VLOOKUP($DF$3,'Emission Factors'!$A$2:$R$8,MATCH($DC$2,'Emission Factors'!$A$1:$R$1),FALSE)*'Travel Data'!C18*'Travel Data'!DD18*'Travel Data'!DH18*'Domicile Data'!P18/1000</f>
        <v>0</v>
      </c>
      <c r="DG18" s="31">
        <f>VLOOKUP($DG$3,'Emission Factors'!$A$2:$R$8,MATCH($DC$2,'Emission Factors'!$A$1:$R$1),FALSE)*'Travel Data'!C18*'Travel Data'!DD18*'Travel Data'!DI18*'Domicile Data'!P18/1000</f>
        <v>0</v>
      </c>
      <c r="DH18" s="31">
        <f>VLOOKUP($DH$3,'Emission Factors'!$A$2:$R$8,MATCH($DC$2,'Emission Factors'!$A$1:$R$1),FALSE)*'Travel Data'!C18*'Travel Data'!DD18*'Travel Data'!DJ18*'Domicile Data'!P18/1000</f>
        <v>0</v>
      </c>
      <c r="DI18" s="31">
        <f>VLOOKUP($DI$3,'Emission Factors'!$A$2:$R$8,MATCH($DC$2,'Emission Factors'!$A$1:$R$1),FALSE)*'Travel Data'!C18*'Travel Data'!DD18*'Travel Data'!DK18*'Domicile Data'!P18/1000</f>
        <v>0</v>
      </c>
      <c r="DJ18" s="31">
        <f t="shared" si="13"/>
        <v>0</v>
      </c>
      <c r="DK18" s="31">
        <f>VLOOKUP($DK$3,'Emission Factors'!$A$2:$R$8,MATCH($DK$2,'Emission Factors'!$A$1:$R$1),FALSE)*'Travel Data'!C18*'Travel Data'!DL18*'Travel Data'!DM18*'Domicile Data'!Q18/1000</f>
        <v>0</v>
      </c>
      <c r="DL18" s="31">
        <f>VLOOKUP($DL$3,'Emission Factors'!$A$2:$R$8,MATCH($DK$2,'Emission Factors'!$A$1:$R$1),FALSE)*'Travel Data'!C18*'Travel Data'!DL18*'Travel Data'!DN18*'Domicile Data'!Q18/1000</f>
        <v>0</v>
      </c>
      <c r="DM18" s="31">
        <f>VLOOKUP($DM$3,'Emission Factors'!$A$2:$R$8,MATCH($DK$2,'Emission Factors'!$A$1:$R$1),FALSE)*'Travel Data'!C18*'Travel Data'!DL18*'Travel Data'!DO18*'Domicile Data'!Q18/1000</f>
        <v>0</v>
      </c>
      <c r="DN18" s="31">
        <f>VLOOKUP($DN$3,'Emission Factors'!$A$2:$R$8,MATCH($DK$2,'Emission Factors'!$A$1:$R$1),FALSE)*'Travel Data'!C18*'Travel Data'!DL18*'Travel Data'!DP18*'Domicile Data'!Q18/1000</f>
        <v>0</v>
      </c>
      <c r="DO18" s="31">
        <f>VLOOKUP($DO$3,'Emission Factors'!$A$2:$R$8,MATCH($DK$2,'Emission Factors'!$A$1:$R$1),FALSE)*'Travel Data'!C18*'Travel Data'!DL18*'Travel Data'!DQ18*'Domicile Data'!Q18/1000</f>
        <v>0</v>
      </c>
      <c r="DP18" s="31">
        <f>VLOOKUP($DP$3,'Emission Factors'!$A$2:$R$8,MATCH($DK$2,'Emission Factors'!$A$1:$R$1),FALSE)*'Travel Data'!C18*'Travel Data'!DL18*'Travel Data'!DR18*'Domicile Data'!Q18/1000</f>
        <v>0</v>
      </c>
      <c r="DQ18" s="31">
        <f>VLOOKUP($DQ$3,'Emission Factors'!$A$2:$R$8,MATCH($DK$2,'Emission Factors'!$A$1:$R$1),FALSE)*'Travel Data'!C18*'Travel Data'!DL18*'Travel Data'!DS18*'Domicile Data'!Q18/1000</f>
        <v>0</v>
      </c>
      <c r="DR18" s="31">
        <f t="shared" si="14"/>
        <v>0</v>
      </c>
    </row>
    <row r="19" spans="1:122" ht="15.75" x14ac:dyDescent="0.25">
      <c r="A19" s="7" t="s">
        <v>230</v>
      </c>
      <c r="B19" s="85" t="s">
        <v>44</v>
      </c>
      <c r="C19" s="31">
        <f>VLOOKUP($C$3,'Emission Factors'!$A$2:$R$8,MATCH($C$2,'Emission Factors'!$A$1:$R$1),FALSE)*'Travel Data'!C19*'Travel Data'!D19*'Travel Data'!E19*'Domicile Data'!C19/1000</f>
        <v>0</v>
      </c>
      <c r="D19" s="31">
        <f>VLOOKUP($D$3,'Emission Factors'!$A$2:$R$8,MATCH($C$2,'Emission Factors'!$A$1:$R$1),FALSE)*'Travel Data'!C19*'Travel Data'!D19*'Travel Data'!F19*'Domicile Data'!C19/1000</f>
        <v>0</v>
      </c>
      <c r="E19" s="31">
        <f>VLOOKUP($E$3,'Emission Factors'!$A$2:$R$8,MATCH($C$2,'Emission Factors'!$A$1:$R$1),FALSE)*'Travel Data'!C19*'Travel Data'!D19*'Travel Data'!G19*'Domicile Data'!C19/1000</f>
        <v>0</v>
      </c>
      <c r="F19" s="31">
        <f>VLOOKUP($F$3,'Emission Factors'!$A$2:$R$8,MATCH($C$2,'Emission Factors'!$A$1:$R$1),FALSE)*'Travel Data'!C19*'Travel Data'!D19*'Travel Data'!H19*'Domicile Data'!C19/1000</f>
        <v>0</v>
      </c>
      <c r="G19" s="31">
        <f>VLOOKUP($G$3,'Emission Factors'!$A$2:$R$8,MATCH($C$2,'Emission Factors'!$A$1:$R$1),FALSE)*'Travel Data'!C19*'Travel Data'!D19*'Travel Data'!I19*'Domicile Data'!C19/1000</f>
        <v>0</v>
      </c>
      <c r="H19" s="31">
        <f>VLOOKUP($H$3,'Emission Factors'!$A$2:$R$8,MATCH($C$2,'Emission Factors'!$A$1:$R$1),FALSE)*'Travel Data'!C19*'Travel Data'!D19*'Travel Data'!J19*'Domicile Data'!C19/1000</f>
        <v>0</v>
      </c>
      <c r="I19" s="31">
        <f>VLOOKUP($I$3,'Emission Factors'!$A$2:$R$8,MATCH($C$2,'Emission Factors'!$A$1:$R$1),FALSE)*'Travel Data'!C19*'Travel Data'!D19*'Travel Data'!K19*'Domicile Data'!C19/1000</f>
        <v>0</v>
      </c>
      <c r="J19" s="31">
        <f t="shared" si="0"/>
        <v>0</v>
      </c>
      <c r="K19" s="31">
        <f>VLOOKUP($K$3,'Emission Factors'!$A$2:$R$8,MATCH($K$2,'Emission Factors'!$A$1:$R$1),FALSE)*'Travel Data'!C19*'Travel Data'!L19*'Travel Data'!M19*'Domicile Data'!D19/1000</f>
        <v>0</v>
      </c>
      <c r="L19" s="31">
        <f>VLOOKUP($L$3,'Emission Factors'!$A$2:$R$8,MATCH($K$2,'Emission Factors'!$A$1:$R$1),FALSE)*'Travel Data'!C19*'Travel Data'!L19*'Travel Data'!N19*'Domicile Data'!D19/1000</f>
        <v>0</v>
      </c>
      <c r="M19" s="31">
        <f>VLOOKUP($M$3,'Emission Factors'!$A$2:$R$8,MATCH($K$2,'Emission Factors'!$A$1:$R$1),FALSE)*'Travel Data'!C19*'Travel Data'!L19*'Travel Data'!O19*'Domicile Data'!D19/1000</f>
        <v>0</v>
      </c>
      <c r="N19" s="31">
        <f>VLOOKUP($N$3,'Emission Factors'!$A$2:$R$8,MATCH($K$2,'Emission Factors'!$A$1:$R$1),FALSE)*'Travel Data'!C19*'Travel Data'!L19*'Travel Data'!P19*'Domicile Data'!D19/1000</f>
        <v>0</v>
      </c>
      <c r="O19" s="31">
        <f>VLOOKUP($O$3,'Emission Factors'!$A$2:$R$8,MATCH($K$2,'Emission Factors'!$A$1:$R$1),FALSE)*'Travel Data'!C19*'Travel Data'!I19*'Travel Data'!Q19*'Domicile Data'!D19/1000</f>
        <v>0</v>
      </c>
      <c r="P19" s="31">
        <f>VLOOKUP($P$3,'Emission Factors'!$A$2:$R$8,MATCH($K$2,'Emission Factors'!$A$1:$R$1),FALSE)*'Travel Data'!C19*'Travel Data'!L19*'Travel Data'!R19*'Domicile Data'!D19/1000</f>
        <v>0</v>
      </c>
      <c r="Q19" s="31">
        <f>VLOOKUP($Q$3,'Emission Factors'!$A$2:$R$8,MATCH($K$2,'Emission Factors'!$A$1:$R$1),FALSE)*'Travel Data'!C19*'Travel Data'!L19*'Travel Data'!S19*'Domicile Data'!D19/1000</f>
        <v>0</v>
      </c>
      <c r="R19" s="31">
        <f t="shared" si="1"/>
        <v>0</v>
      </c>
      <c r="S19" s="31">
        <f>VLOOKUP($S$3,'Emission Factors'!$A$2:$R$8,MATCH($S$2,'Emission Factors'!$A$1:$R$1),FALSE)*'Travel Data'!C19*'Travel Data'!T19*'Travel Data'!U19*'Domicile Data'!E19/1000</f>
        <v>0</v>
      </c>
      <c r="T19" s="31">
        <f>VLOOKUP($T$3,'Emission Factors'!$A$2:$R$8,MATCH($S$2,'Emission Factors'!$A$1:$R$1),FALSE)*'Travel Data'!C19*'Travel Data'!T19*'Travel Data'!V19*'Domicile Data'!E19/1000</f>
        <v>0</v>
      </c>
      <c r="U19" s="31">
        <f>VLOOKUP($U$3,'Emission Factors'!$A$2:$R$8,MATCH($S$2,'Emission Factors'!$A$1:$R$1),FALSE)*'Travel Data'!C19*'Travel Data'!T19*'Travel Data'!W19*'Domicile Data'!E19/1000</f>
        <v>0</v>
      </c>
      <c r="V19" s="31">
        <f>VLOOKUP($V$3,'Emission Factors'!$A$2:$R$8,MATCH($S$2,'Emission Factors'!$A$1:$R$1),FALSE)*'Travel Data'!C19*'Travel Data'!T19*'Travel Data'!X19*'Domicile Data'!E19/1000</f>
        <v>0</v>
      </c>
      <c r="W19" s="31">
        <f>VLOOKUP($W$3,'Emission Factors'!$A$2:$R$8,MATCH($S$2,'Emission Factors'!$A$1:$R$1),FALSE)*'Travel Data'!C19*'Travel Data'!T19*'Travel Data'!Y19*'Domicile Data'!E19/1000</f>
        <v>0</v>
      </c>
      <c r="X19" s="31">
        <f>VLOOKUP($X$3,'Emission Factors'!$A$2:$R$8,MATCH($S$2,'Emission Factors'!$A$1:$R$1),FALSE)*'Travel Data'!C19*'Travel Data'!T19*'Travel Data'!Z19*'Domicile Data'!E19/1000</f>
        <v>0</v>
      </c>
      <c r="Y19" s="31">
        <f>VLOOKUP($Y$3,'Emission Factors'!$A$2:$R$8,MATCH($S$2,'Emission Factors'!$A$1:$R$1),FALSE)*'Travel Data'!C19*'Travel Data'!T19*'Travel Data'!AA19*'Domicile Data'!E19/1000</f>
        <v>0</v>
      </c>
      <c r="Z19" s="31">
        <f t="shared" si="2"/>
        <v>0</v>
      </c>
      <c r="AA19" s="31">
        <f>VLOOKUP($AA$3,'Emission Factors'!$A$2:$R$8,MATCH($AA$2,'Emission Factors'!$A$1:$R$1),FALSE)*'Travel Data'!C19*'Travel Data'!AB19*'Travel Data'!AC19*'Domicile Data'!F19/1000</f>
        <v>0</v>
      </c>
      <c r="AB19" s="31">
        <f>VLOOKUP($AB$3,'Emission Factors'!$A$2:$R$8,MATCH($AA$2,'Emission Factors'!$A$1:$R$1),FALSE)*'Travel Data'!C19*'Travel Data'!AB19*'Travel Data'!AD19*'Domicile Data'!F19/1000</f>
        <v>0</v>
      </c>
      <c r="AC19" s="31">
        <f>VLOOKUP($AC$3,'Emission Factors'!$A$2:$R$8,MATCH($AA$2,'Emission Factors'!$A$1:$R$1),FALSE)*'Travel Data'!C19*'Travel Data'!AB19*'Travel Data'!AE19*'Domicile Data'!F19/1000</f>
        <v>0</v>
      </c>
      <c r="AD19" s="31">
        <f>VLOOKUP($AD$3,'Emission Factors'!$A$2:$R$8,MATCH($AA$2,'Emission Factors'!$A$1:$R$1),FALSE)*'Travel Data'!C19*'Travel Data'!AB19*'Travel Data'!AF19*'Domicile Data'!F19/1000</f>
        <v>0</v>
      </c>
      <c r="AE19" s="31">
        <f>VLOOKUP($AE$3,'Emission Factors'!$A$2:$R$8,MATCH($AA$2,'Emission Factors'!$A$1:$R$1),FALSE)*'Travel Data'!C19*'Travel Data'!AB19*'Travel Data'!AG19*'Domicile Data'!F19/1000</f>
        <v>0</v>
      </c>
      <c r="AF19" s="31">
        <f>VLOOKUP($AF$3,'Emission Factors'!$A$2:$R$8,MATCH($AA$2,'Emission Factors'!$A$1:$R$1),FALSE)*'Travel Data'!C19*'Travel Data'!AB19*'Travel Data'!AH19*'Domicile Data'!F19/1000</f>
        <v>0</v>
      </c>
      <c r="AG19" s="31">
        <f>VLOOKUP($AG$3,'Emission Factors'!$A$2:$R$8,MATCH($AA$2,'Emission Factors'!$A$1:$R$1),FALSE)*'Travel Data'!C19*'Travel Data'!AB19*'Travel Data'!AI19*'Domicile Data'!F19/1000</f>
        <v>0</v>
      </c>
      <c r="AH19" s="31">
        <f t="shared" si="3"/>
        <v>0</v>
      </c>
      <c r="AI19" s="31">
        <f>VLOOKUP($AI$3,'Emission Factors'!$A$2:$R$8,MATCH($AI$2,'Emission Factors'!$A$1:$R$1),FALSE)*'Travel Data'!C19*'Travel Data'!D19*'Travel Data'!E19*'Domicile Data'!G19/1000</f>
        <v>0</v>
      </c>
      <c r="AJ19" s="31">
        <f>VLOOKUP($AJ$3,'Emission Factors'!$A$2:$R$8,MATCH($AI$2,'Emission Factors'!$A$1:$R$1),FALSE)*'Travel Data'!C19*'Travel Data'!D19*'Travel Data'!F19*'Domicile Data'!G19/1000</f>
        <v>0</v>
      </c>
      <c r="AK19" s="31">
        <f>VLOOKUP($AK$3,'Emission Factors'!$A$2:$R$8,MATCH($AI$2,'Emission Factors'!$A$1:$R$1),FALSE)*'Travel Data'!C19*'Travel Data'!AJ19*'Travel Data'!G19*'Domicile Data'!G19/1000</f>
        <v>0</v>
      </c>
      <c r="AL19" s="31">
        <f>VLOOKUP($AL$3,'Emission Factors'!$A$2:$R$8,MATCH($AI$2,'Emission Factors'!$A$1:$R$1),FALSE)*'Travel Data'!C19*'Travel Data'!AJ19*'Travel Data'!H19*'Domicile Data'!G19/1000</f>
        <v>0</v>
      </c>
      <c r="AM19" s="31">
        <f>VLOOKUP($AM$3,'Emission Factors'!$A$2:$R$8,MATCH($AI$2,'Emission Factors'!$A$1:$R$1),FALSE)*'Travel Data'!C19*'Travel Data'!AJ19*'Travel Data'!I19*'Domicile Data'!G19/1000</f>
        <v>0</v>
      </c>
      <c r="AN19" s="31">
        <f>VLOOKUP($AN$3,'Emission Factors'!$A$2:$R$8,MATCH($AI$2,'Emission Factors'!$A$1:$R$1),FALSE)*'Travel Data'!C19*'Travel Data'!D19*'Travel Data'!J19*'Domicile Data'!G19/1000</f>
        <v>0</v>
      </c>
      <c r="AO19" s="31">
        <f>VLOOKUP($AO$3,'Emission Factors'!$A$2:$R$8,MATCH($AI$2,'Emission Factors'!$A$1:$R$1),FALSE)*'Travel Data'!C19*'Travel Data'!D19*'Travel Data'!K19*'Domicile Data'!G19/1000</f>
        <v>0</v>
      </c>
      <c r="AP19" s="31">
        <f t="shared" si="4"/>
        <v>0</v>
      </c>
      <c r="AQ19" s="31">
        <f>VLOOKUP($AQ$3,'Emission Factors'!$A$2:$R$8,MATCH($AQ$2,'Emission Factors'!$A$1:$R$1),FALSE)*'Travel Data'!C19*'Travel Data'!AR19*'Travel Data'!AS19*'Domicile Data'!H19/1000</f>
        <v>0</v>
      </c>
      <c r="AR19" s="31">
        <f>VLOOKUP($AR$3,'Emission Factors'!$A$2:$R$8,MATCH($AQ$2,'Emission Factors'!$A$1:$R$1),FALSE)*'Travel Data'!C19*'Travel Data'!AR19*'Travel Data'!AT19*'Domicile Data'!H19/1000</f>
        <v>0</v>
      </c>
      <c r="AS19" s="31">
        <f>VLOOKUP($AS$3,'Emission Factors'!$A$2:$R$8,MATCH($AQ$2,'Emission Factors'!$A$1:$R$1),FALSE)*'Travel Data'!C19*'Travel Data'!AR19*'Travel Data'!AU19*'Domicile Data'!H19/1000</f>
        <v>0</v>
      </c>
      <c r="AT19" s="31">
        <f>VLOOKUP($AT$3,'Emission Factors'!$A$2:$R$8,MATCH($AQ$2,'Emission Factors'!$A$1:$R$1),FALSE)*'Travel Data'!C19*'Travel Data'!AR19*'Travel Data'!AV19*'Domicile Data'!H19/1000</f>
        <v>0</v>
      </c>
      <c r="AU19" s="31">
        <f>VLOOKUP($AU$3,'Emission Factors'!$A$2:$R$8,MATCH($AQ$2,'Emission Factors'!$A$1:$R$1),FALSE)*'Travel Data'!C19*'Travel Data'!AR19*'Travel Data'!AW19*'Domicile Data'!H19/1000</f>
        <v>0</v>
      </c>
      <c r="AV19" s="31">
        <f>VLOOKUP($AV$3,'Emission Factors'!$A$2:$R$8,MATCH($AQ$2,'Emission Factors'!$A$1:$R$1),FALSE)*'Travel Data'!C19*'Travel Data'!AR19*'Travel Data'!AX19*'Domicile Data'!H19/1000</f>
        <v>0</v>
      </c>
      <c r="AW19" s="31">
        <f>VLOOKUP($AW$3,'Emission Factors'!$A$2:$R$8,MATCH($AQ$2,'Emission Factors'!$A$1:$R$1),FALSE)*'Travel Data'!C19*'Travel Data'!AR19*'Travel Data'!AY19*'Domicile Data'!H19/1000</f>
        <v>0</v>
      </c>
      <c r="AX19" s="31">
        <f t="shared" si="5"/>
        <v>0</v>
      </c>
      <c r="AY19" s="31">
        <f>VLOOKUP($AY$3,'Emission Factors'!$A$2:$R$8,MATCH($AY$2,'Emission Factors'!$A$1:$R$1),FALSE)*'Travel Data'!C19*'Travel Data'!AZ19*'Travel Data'!BA19*'Domicile Data'!I19/1000</f>
        <v>0</v>
      </c>
      <c r="AZ19" s="31">
        <f>VLOOKUP($AZ$3,'Emission Factors'!$A$2:$R$8,MATCH($AY$2,'Emission Factors'!$A$1:$R$1),FALSE)*'Travel Data'!C19*'Travel Data'!AZ19*'Travel Data'!BB19*'Domicile Data'!I19/1000</f>
        <v>0</v>
      </c>
      <c r="BA19" s="31">
        <f>VLOOKUP($BA$3,'Emission Factors'!$A$2:$R$8,MATCH($AY$2,'Emission Factors'!$A$1:$R$1),FALSE)*'Travel Data'!C19*'Travel Data'!AZ19*'Travel Data'!BC19*'Domicile Data'!I19/1000</f>
        <v>0</v>
      </c>
      <c r="BB19" s="31">
        <f>VLOOKUP($BB$3,'Emission Factors'!$A$2:$R$8,MATCH($AY$2,'Emission Factors'!$A$1:$R$1),FALSE)*'Travel Data'!C19*'Travel Data'!AZ19*'Travel Data'!BD19*'Domicile Data'!I19/1000</f>
        <v>0</v>
      </c>
      <c r="BC19" s="31">
        <f>VLOOKUP($BC$3,'Emission Factors'!$A$2:$R$8,MATCH($AY$2,'Emission Factors'!$A$1:$R$1),FALSE)*'Travel Data'!C19*'Travel Data'!AZ19*'Travel Data'!BE19*'Domicile Data'!I19/1000</f>
        <v>0</v>
      </c>
      <c r="BD19" s="31">
        <f>VLOOKUP($BD$3,'Emission Factors'!$A$2:$R$8,MATCH($AY$2,'Emission Factors'!$A$1:$R$1),FALSE)*'Travel Data'!C19*'Travel Data'!AZ19*'Travel Data'!BF19*'Domicile Data'!I19/1000</f>
        <v>0</v>
      </c>
      <c r="BE19" s="31">
        <f>VLOOKUP($BE$3,'Emission Factors'!$A$2:$R$8,MATCH($AY$2,'Emission Factors'!$A$1:$R$1),FALSE)*'Travel Data'!C19*'Travel Data'!AZ19*'Travel Data'!BG19*'Domicile Data'!I19/1000</f>
        <v>0</v>
      </c>
      <c r="BF19" s="31">
        <f t="shared" si="6"/>
        <v>0</v>
      </c>
      <c r="BG19" s="31">
        <f>VLOOKUP($BG$3,'Emission Factors'!$A$2:$R$8,MATCH($BG$2,'Emission Factors'!$A$1:$R$1),FALSE)*'Travel Data'!C19*'Travel Data'!BH19*'Travel Data'!BI19*'Domicile Data'!J19/1000</f>
        <v>0</v>
      </c>
      <c r="BH19" s="31">
        <f>VLOOKUP($BH$3,'Emission Factors'!$A$2:$R$8,MATCH($BG$2,'Emission Factors'!$A$1:$R$1),FALSE)*'Travel Data'!C19*'Travel Data'!BH19*'Travel Data'!BJ19*'Domicile Data'!J19/1000</f>
        <v>0</v>
      </c>
      <c r="BI19" s="31">
        <f>VLOOKUP($BH$3,'Emission Factors'!$A$2:$R$8,MATCH($BG$2,'Emission Factors'!$A$1:$R$1),FALSE)*'Travel Data'!C19*'Travel Data'!BH19*'Travel Data'!BK19*'Domicile Data'!J19/1000</f>
        <v>0</v>
      </c>
      <c r="BJ19" s="31">
        <f>VLOOKUP($BH$3,'Emission Factors'!$A$2:$R$8,MATCH($BG$2,'Emission Factors'!$A$1:$R$1),FALSE)*'Travel Data'!C19*'Travel Data'!BH19*'Travel Data'!BL19*'Domicile Data'!J19/1000</f>
        <v>0</v>
      </c>
      <c r="BK19" s="31">
        <f>VLOOKUP($BH$3,'Emission Factors'!$A$2:$R$8,MATCH($BG$2,'Emission Factors'!$A$1:$R$1),FALSE)*'Travel Data'!C19*'Travel Data'!BH19*'Travel Data'!BM19*'Domicile Data'!J19/1000</f>
        <v>0</v>
      </c>
      <c r="BL19" s="31">
        <f>VLOOKUP($BL$3,'Emission Factors'!$A$2:$R$8,MATCH($BG$2,'Emission Factors'!$A$1:$R$1),FALSE)*'Travel Data'!C19*'Travel Data'!BH19*'Travel Data'!BN19*'Domicile Data'!J19/1000</f>
        <v>0</v>
      </c>
      <c r="BM19" s="31">
        <f>VLOOKUP($BM$3,'Emission Factors'!$A$2:$R$8,MATCH($BG$2,'Emission Factors'!$A$1:$R$1),FALSE)*'Travel Data'!C19*'Travel Data'!BH19*'Travel Data'!BO19*'Domicile Data'!J19/1000</f>
        <v>0</v>
      </c>
      <c r="BN19" s="31">
        <f t="shared" si="7"/>
        <v>0</v>
      </c>
      <c r="BO19" s="31">
        <f>VLOOKUP($BO$3,'Emission Factors'!$A$2:$R$8,MATCH($BO$2,'Emission Factors'!$A$1:$R$1),FALSE)*'Travel Data'!C19*'Travel Data'!BP19*'Travel Data'!BQ19*'Domicile Data'!K19/1000</f>
        <v>0</v>
      </c>
      <c r="BP19" s="31">
        <f>VLOOKUP($BP$3,'Emission Factors'!$A$2:$R$8,MATCH($BO$2,'Emission Factors'!$A$1:$R$1),FALSE)*'Travel Data'!C19*'Travel Data'!BP19*'Travel Data'!BR19*'Domicile Data'!K19/1000</f>
        <v>0</v>
      </c>
      <c r="BQ19" s="31">
        <f>VLOOKUP($BQ$3,'Emission Factors'!$A$2:$R$8,MATCH($BO$2,'Emission Factors'!$A$1:$R$1),FALSE)*'Travel Data'!C19*'Travel Data'!BP19*'Travel Data'!BS19*'Domicile Data'!K19/1000</f>
        <v>0</v>
      </c>
      <c r="BR19" s="31">
        <f>VLOOKUP($BR$3,'Emission Factors'!$A$2:$R$8,MATCH($BO$2,'Emission Factors'!$A$1:$R$1),FALSE)*'Travel Data'!C19*'Travel Data'!BP19*'Travel Data'!BT19*'Domicile Data'!K19/1000</f>
        <v>0</v>
      </c>
      <c r="BS19" s="31">
        <f>VLOOKUP($BS$3,'Emission Factors'!$A$2:$R$8,MATCH($BO$2,'Emission Factors'!$A$1:$R$1),FALSE)*'Travel Data'!C19*'Travel Data'!BP19*'Travel Data'!BU19*'Domicile Data'!K19/1000</f>
        <v>0</v>
      </c>
      <c r="BT19" s="31">
        <f>VLOOKUP($BT$3,'Emission Factors'!$A$2:$R$8,MATCH($BO$2,'Emission Factors'!$A$1:$R$1),FALSE)*'Travel Data'!C19*'Travel Data'!BP19*'Travel Data'!BV19*'Domicile Data'!K19/1000</f>
        <v>0</v>
      </c>
      <c r="BU19" s="31">
        <f>VLOOKUP($BU$3,'Emission Factors'!$A$2:$R$8,MATCH($BO$2,'Emission Factors'!$A$1:$R$1),FALSE)*'Travel Data'!C19*'Travel Data'!BP19*'Travel Data'!BW19*'Domicile Data'!K19/1000</f>
        <v>0</v>
      </c>
      <c r="BV19" s="31">
        <f t="shared" si="8"/>
        <v>0</v>
      </c>
      <c r="BW19" s="31">
        <f>VLOOKUP($BW$3,'Emission Factors'!$A$2:$R$8,MATCH($BW$2,'Emission Factors'!$A$1:$R$1),FALSE)*'Travel Data'!C19*'Travel Data'!BX19*'Travel Data'!BY19*'Domicile Data'!L19/1000</f>
        <v>0</v>
      </c>
      <c r="BX19" s="31">
        <f>VLOOKUP($BX$3,'Emission Factors'!$A$2:$R$8,MATCH($BW$2,'Emission Factors'!$A$1:$R$1),FALSE)*'Travel Data'!C19*'Travel Data'!BX19*'Travel Data'!BZ19*'Domicile Data'!L19/1000</f>
        <v>0</v>
      </c>
      <c r="BY19" s="31">
        <f>VLOOKUP($BY$3,'Emission Factors'!$A$2:$R$8,MATCH($BW$2,'Emission Factors'!$A$1:$R$1),FALSE)*'Travel Data'!C19*'Travel Data'!BX19*'Travel Data'!CA19*'Domicile Data'!L19/1000</f>
        <v>0</v>
      </c>
      <c r="BZ19" s="31">
        <f>VLOOKUP($BZ$3,'Emission Factors'!$A$2:$R$8,MATCH($BW$2,'Emission Factors'!$A$1:$R$1),FALSE)*'Travel Data'!C19*'Travel Data'!BX19*'Travel Data'!CB19*'Domicile Data'!L19/1000</f>
        <v>0</v>
      </c>
      <c r="CA19" s="31">
        <f>VLOOKUP($CA$3,'Emission Factors'!$A$2:$R$8,MATCH($BW$2,'Emission Factors'!$A$1:$R$1),FALSE)*'Travel Data'!C19*'Travel Data'!BC19*'Travel Data'!CC19*'Domicile Data'!L19/1000</f>
        <v>0</v>
      </c>
      <c r="CB19" s="31">
        <f>VLOOKUP($CB$3,'Emission Factors'!$A$2:$R$8,MATCH($BW$2,'Emission Factors'!$A$1:$R$1),FALSE)*'Travel Data'!C19*'Travel Data'!BX19*'Travel Data'!CD19*'Domicile Data'!L19/1000</f>
        <v>0</v>
      </c>
      <c r="CC19" s="31">
        <f>VLOOKUP($CC$3,'Emission Factors'!$A$2:$R$8,MATCH($BW$2,'Emission Factors'!$A$1:$R$1),FALSE)*'Travel Data'!C19*'Travel Data'!BX19*'Travel Data'!CE19*'Domicile Data'!L19/1000</f>
        <v>0</v>
      </c>
      <c r="CD19" s="31">
        <f t="shared" si="9"/>
        <v>0</v>
      </c>
      <c r="CE19" s="31">
        <f>VLOOKUP($CE$3,'Emission Factors'!$A$2:$R$8,MATCH($CE$2,'Emission Factors'!$A$1:$R$1),FALSE)*'Travel Data'!C19*'Travel Data'!CF19*'Travel Data'!CG19*'Domicile Data'!M19/1000</f>
        <v>0</v>
      </c>
      <c r="CF19" s="31">
        <f>VLOOKUP($CF$3,'Emission Factors'!$A$2:$R$8,MATCH($CE$2,'Emission Factors'!$A$1:$R$1),FALSE)*'Travel Data'!C19*'Travel Data'!CF19*'Travel Data'!CH19*'Domicile Data'!M19/1000</f>
        <v>0</v>
      </c>
      <c r="CG19" s="31">
        <f>VLOOKUP($CG$3,'Emission Factors'!$A$2:$R$8,MATCH($CE$2,'Emission Factors'!$A$1:$R$1),FALSE)*'Travel Data'!C19*'Travel Data'!CF19*'Travel Data'!CI19*'Domicile Data'!M19/1000</f>
        <v>0</v>
      </c>
      <c r="CH19" s="31">
        <f>VLOOKUP($CH$3,'Emission Factors'!$A$2:$R$8,MATCH($CE$2,'Emission Factors'!$A$1:$R$1),FALSE)*'Travel Data'!C19*'Travel Data'!CF19*'Travel Data'!CJ19*'Domicile Data'!M19/1000</f>
        <v>0</v>
      </c>
      <c r="CI19" s="31">
        <f>VLOOKUP($CI$3,'Emission Factors'!$A$2:$R$8,MATCH($CE$2,'Emission Factors'!$A$1:$R$1),FALSE)*'Travel Data'!C19*'Travel Data'!CF19*'Travel Data'!CK19*'Domicile Data'!M19/1000</f>
        <v>0</v>
      </c>
      <c r="CJ19" s="31">
        <f>VLOOKUP($CJ$3,'Emission Factors'!$A$2:$R$8,MATCH($CE$2,'Emission Factors'!$A$1:$R$1),FALSE)*'Travel Data'!C19*'Travel Data'!CF19*'Travel Data'!CL19*'Domicile Data'!M19/1000</f>
        <v>0</v>
      </c>
      <c r="CK19" s="31">
        <f>VLOOKUP($CK$3,'Emission Factors'!$A$2:$R$8,MATCH($CE$2,'Emission Factors'!$A$1:$R$1),FALSE)*'Travel Data'!C19*'Travel Data'!CF19*'Travel Data'!CM19*'Domicile Data'!M19/1000</f>
        <v>0</v>
      </c>
      <c r="CL19" s="31">
        <f t="shared" si="10"/>
        <v>0</v>
      </c>
      <c r="CM19" s="31">
        <f>VLOOKUP($CM$3,'Emission Factors'!$A$2:$R$8,MATCH($CM$2,'Emission Factors'!$A$1:$R$1),FALSE)*'Travel Data'!C19*'Travel Data'!CN19*'Travel Data'!CO19*'Domicile Data'!N19/1000</f>
        <v>0</v>
      </c>
      <c r="CN19" s="31">
        <f>VLOOKUP($CN$3,'Emission Factors'!$A$2:$R$8,MATCH($CM$2,'Emission Factors'!$A$1:$R$1),FALSE)*'Travel Data'!C19*'Travel Data'!CN19*'Travel Data'!CP19*'Domicile Data'!N19/1000</f>
        <v>0</v>
      </c>
      <c r="CO19" s="31">
        <f>VLOOKUP($CO$3,'Emission Factors'!$A$2:$R$8,MATCH($CM$2,'Emission Factors'!$A$1:$R$1),FALSE)*'Travel Data'!C19*'Travel Data'!CN19*'Travel Data'!CQ19*'Domicile Data'!N19/1000</f>
        <v>0</v>
      </c>
      <c r="CP19" s="31">
        <f>VLOOKUP($CP$3,'Emission Factors'!$A$2:$R$8,MATCH($CM$2,'Emission Factors'!$A$1:$R$1),FALSE)*'Travel Data'!C19*'Travel Data'!CN19*'Travel Data'!CR19*'Domicile Data'!N19/1000</f>
        <v>0</v>
      </c>
      <c r="CQ19" s="31">
        <f>VLOOKUP($CQ$3,'Emission Factors'!$A$2:$R$8,MATCH($CM$2,'Emission Factors'!$A$1:$R$1),FALSE)*'Travel Data'!C19*'Travel Data'!CN19*'Travel Data'!CS19*'Domicile Data'!N19/1000</f>
        <v>0</v>
      </c>
      <c r="CR19" s="31">
        <f>VLOOKUP($CR$3,'Emission Factors'!$A$2:$R$8,MATCH($CM$2,'Emission Factors'!$A$1:$R$1),FALSE)*'Travel Data'!C19*'Travel Data'!CN19*'Travel Data'!CT19*'Domicile Data'!N19/1000</f>
        <v>0</v>
      </c>
      <c r="CS19" s="31">
        <f>VLOOKUP($CS$3,'Emission Factors'!$A$2:$R$8,MATCH($CM$2,'Emission Factors'!$A$1:$R$1),FALSE)*'Travel Data'!C19*'Travel Data'!CN19*'Travel Data'!CU19*'Domicile Data'!N19/1000</f>
        <v>0</v>
      </c>
      <c r="CT19" s="31">
        <f t="shared" si="11"/>
        <v>0</v>
      </c>
      <c r="CU19" s="31">
        <f>VLOOKUP($CU$3,'Emission Factors'!$A$2:$R$8,MATCH($CU$2,'Emission Factors'!$A$1:$R$1),FALSE)*'Travel Data'!C19*'Travel Data'!CV19*'Travel Data'!CW19*'Domicile Data'!O19/1000</f>
        <v>0</v>
      </c>
      <c r="CV19" s="31">
        <f>VLOOKUP($CV$3,'Emission Factors'!$A$2:$R$8,MATCH($CU$2,'Emission Factors'!$A$1:$R$1),FALSE)*'Travel Data'!C19*'Travel Data'!CV19*'Travel Data'!CX19*'Domicile Data'!O19/1000</f>
        <v>0</v>
      </c>
      <c r="CW19" s="31">
        <f>VLOOKUP($CW$3,'Emission Factors'!$A$2:$R$8,MATCH($CU$2,'Emission Factors'!$A$1:$R$1),FALSE)*'Travel Data'!C19*'Travel Data'!CV19*'Travel Data'!CY19*'Domicile Data'!O19/1000</f>
        <v>0</v>
      </c>
      <c r="CX19" s="31">
        <f>VLOOKUP($CX$3,'Emission Factors'!$A$2:$R$8,MATCH($CU$2,'Emission Factors'!$A$1:$R$1),FALSE)*'Travel Data'!C19*'Travel Data'!CV19*'Travel Data'!CZ19*'Domicile Data'!O19/1000</f>
        <v>0</v>
      </c>
      <c r="CY19" s="31">
        <f>VLOOKUP($CY$3,'Emission Factors'!$A$2:$R$8,MATCH($CU$2,'Emission Factors'!$A$1:$R$1),FALSE)*'Travel Data'!C19*'Travel Data'!CV19*'Travel Data'!DA19*'Domicile Data'!O19/1000</f>
        <v>0</v>
      </c>
      <c r="CZ19" s="31">
        <f>VLOOKUP($CZ$3,'Emission Factors'!$A$2:$R$8,MATCH($CU$2,'Emission Factors'!$A$1:$R$1),FALSE)*'Travel Data'!C19*'Travel Data'!CV19*'Travel Data'!DB19*'Domicile Data'!O19/1000</f>
        <v>0</v>
      </c>
      <c r="DA19" s="31">
        <f>VLOOKUP($DA$3,'Emission Factors'!$A$2:$R$8,MATCH($CU$2,'Emission Factors'!$A$1:$R$1),FALSE)*'Travel Data'!C19*'Travel Data'!CV19*'Travel Data'!DC19*'Domicile Data'!O19/1000</f>
        <v>0</v>
      </c>
      <c r="DB19" s="31">
        <f t="shared" si="12"/>
        <v>0</v>
      </c>
      <c r="DC19" s="31">
        <f>VLOOKUP($DC$3,'Emission Factors'!$A$2:$R$8,MATCH($DC$2,'Emission Factors'!$A$1:$R$1),FALSE)*'Travel Data'!C19*'Travel Data'!DD19*'Travel Data'!DE19*'Domicile Data'!P19/1000</f>
        <v>0</v>
      </c>
      <c r="DD19" s="31">
        <f>VLOOKUP($DD$3,'Emission Factors'!$A$2:$R$8,MATCH($DC$2,'Emission Factors'!$A$1:$R$1),FALSE)*'Travel Data'!C19*'Travel Data'!DD19*'Travel Data'!DF19*'Domicile Data'!P19/1000</f>
        <v>0</v>
      </c>
      <c r="DE19" s="31">
        <f>VLOOKUP($DE$3,'Emission Factors'!$A$2:$R$8,MATCH($DC$2,'Emission Factors'!$A$1:$R$1),FALSE)*'Travel Data'!C19*'Travel Data'!DD19*'Travel Data'!DG19*'Domicile Data'!P19/1000</f>
        <v>0</v>
      </c>
      <c r="DF19" s="31">
        <f>VLOOKUP($DF$3,'Emission Factors'!$A$2:$R$8,MATCH($DC$2,'Emission Factors'!$A$1:$R$1),FALSE)*'Travel Data'!C19*'Travel Data'!DD19*'Travel Data'!DH19*'Domicile Data'!P19/1000</f>
        <v>0</v>
      </c>
      <c r="DG19" s="31">
        <f>VLOOKUP($DG$3,'Emission Factors'!$A$2:$R$8,MATCH($DC$2,'Emission Factors'!$A$1:$R$1),FALSE)*'Travel Data'!C19*'Travel Data'!DD19*'Travel Data'!DI19*'Domicile Data'!P19/1000</f>
        <v>0</v>
      </c>
      <c r="DH19" s="31">
        <f>VLOOKUP($DH$3,'Emission Factors'!$A$2:$R$8,MATCH($DC$2,'Emission Factors'!$A$1:$R$1),FALSE)*'Travel Data'!C19*'Travel Data'!DD19*'Travel Data'!DJ19*'Domicile Data'!P19/1000</f>
        <v>0</v>
      </c>
      <c r="DI19" s="31">
        <f>VLOOKUP($DI$3,'Emission Factors'!$A$2:$R$8,MATCH($DC$2,'Emission Factors'!$A$1:$R$1),FALSE)*'Travel Data'!C19*'Travel Data'!DD19*'Travel Data'!DK19*'Domicile Data'!P19/1000</f>
        <v>0</v>
      </c>
      <c r="DJ19" s="31">
        <f t="shared" si="13"/>
        <v>0</v>
      </c>
      <c r="DK19" s="31">
        <f>VLOOKUP($DK$3,'Emission Factors'!$A$2:$R$8,MATCH($DK$2,'Emission Factors'!$A$1:$R$1),FALSE)*'Travel Data'!C19*'Travel Data'!DL19*'Travel Data'!DM19*'Domicile Data'!Q19/1000</f>
        <v>0</v>
      </c>
      <c r="DL19" s="31">
        <f>VLOOKUP($DL$3,'Emission Factors'!$A$2:$R$8,MATCH($DK$2,'Emission Factors'!$A$1:$R$1),FALSE)*'Travel Data'!C19*'Travel Data'!DL19*'Travel Data'!DN19*'Domicile Data'!Q19/1000</f>
        <v>0</v>
      </c>
      <c r="DM19" s="31">
        <f>VLOOKUP($DM$3,'Emission Factors'!$A$2:$R$8,MATCH($DK$2,'Emission Factors'!$A$1:$R$1),FALSE)*'Travel Data'!C19*'Travel Data'!DL19*'Travel Data'!DO19*'Domicile Data'!Q19/1000</f>
        <v>0</v>
      </c>
      <c r="DN19" s="31">
        <f>VLOOKUP($DN$3,'Emission Factors'!$A$2:$R$8,MATCH($DK$2,'Emission Factors'!$A$1:$R$1),FALSE)*'Travel Data'!C19*'Travel Data'!DL19*'Travel Data'!DP19*'Domicile Data'!Q19/1000</f>
        <v>0</v>
      </c>
      <c r="DO19" s="31">
        <f>VLOOKUP($DO$3,'Emission Factors'!$A$2:$R$8,MATCH($DK$2,'Emission Factors'!$A$1:$R$1),FALSE)*'Travel Data'!C19*'Travel Data'!DL19*'Travel Data'!DQ19*'Domicile Data'!Q19/1000</f>
        <v>0</v>
      </c>
      <c r="DP19" s="31">
        <f>VLOOKUP($DP$3,'Emission Factors'!$A$2:$R$8,MATCH($DK$2,'Emission Factors'!$A$1:$R$1),FALSE)*'Travel Data'!C19*'Travel Data'!DL19*'Travel Data'!DR19*'Domicile Data'!Q19/1000</f>
        <v>0</v>
      </c>
      <c r="DQ19" s="31">
        <f>VLOOKUP($DQ$3,'Emission Factors'!$A$2:$R$8,MATCH($DK$2,'Emission Factors'!$A$1:$R$1),FALSE)*'Travel Data'!C19*'Travel Data'!DL19*'Travel Data'!DS19*'Domicile Data'!Q19/1000</f>
        <v>0</v>
      </c>
      <c r="DR19" s="31">
        <f t="shared" si="14"/>
        <v>0</v>
      </c>
    </row>
    <row r="20" spans="1:122" ht="15.75" x14ac:dyDescent="0.25">
      <c r="A20" s="7" t="s">
        <v>126</v>
      </c>
      <c r="B20" s="85" t="s">
        <v>41</v>
      </c>
      <c r="C20" s="31">
        <f>VLOOKUP($C$3,'Emission Factors'!$A$2:$R$8,MATCH($C$2,'Emission Factors'!$A$1:$R$1),FALSE)*'Travel Data'!C20*'Travel Data'!D20*'Travel Data'!E20*'Domicile Data'!C20/1000</f>
        <v>0</v>
      </c>
      <c r="D20" s="31">
        <f>VLOOKUP($D$3,'Emission Factors'!$A$2:$R$8,MATCH($C$2,'Emission Factors'!$A$1:$R$1),FALSE)*'Travel Data'!C20*'Travel Data'!D20*'Travel Data'!F20*'Domicile Data'!C20/1000</f>
        <v>0</v>
      </c>
      <c r="E20" s="31">
        <f>VLOOKUP($E$3,'Emission Factors'!$A$2:$R$8,MATCH($C$2,'Emission Factors'!$A$1:$R$1),FALSE)*'Travel Data'!C20*'Travel Data'!D20*'Travel Data'!G20*'Domicile Data'!C20/1000</f>
        <v>0</v>
      </c>
      <c r="F20" s="31">
        <f>VLOOKUP($F$3,'Emission Factors'!$A$2:$R$8,MATCH($C$2,'Emission Factors'!$A$1:$R$1),FALSE)*'Travel Data'!C20*'Travel Data'!D20*'Travel Data'!H20*'Domicile Data'!C20/1000</f>
        <v>0</v>
      </c>
      <c r="G20" s="31">
        <f>VLOOKUP($G$3,'Emission Factors'!$A$2:$R$8,MATCH($C$2,'Emission Factors'!$A$1:$R$1),FALSE)*'Travel Data'!C20*'Travel Data'!D20*'Travel Data'!I20*'Domicile Data'!C20/1000</f>
        <v>0</v>
      </c>
      <c r="H20" s="31">
        <f>VLOOKUP($H$3,'Emission Factors'!$A$2:$R$8,MATCH($C$2,'Emission Factors'!$A$1:$R$1),FALSE)*'Travel Data'!C20*'Travel Data'!D20*'Travel Data'!J20*'Domicile Data'!C20/1000</f>
        <v>0</v>
      </c>
      <c r="I20" s="31">
        <f>VLOOKUP($I$3,'Emission Factors'!$A$2:$R$8,MATCH($C$2,'Emission Factors'!$A$1:$R$1),FALSE)*'Travel Data'!C20*'Travel Data'!D20*'Travel Data'!K20*'Domicile Data'!C20/1000</f>
        <v>5.0314921692000008</v>
      </c>
      <c r="J20" s="31">
        <f t="shared" si="0"/>
        <v>5.0314921692000008</v>
      </c>
      <c r="K20" s="31">
        <f>VLOOKUP($K$3,'Emission Factors'!$A$2:$R$8,MATCH($K$2,'Emission Factors'!$A$1:$R$1),FALSE)*'Travel Data'!C20*'Travel Data'!L20*'Travel Data'!M20*'Domicile Data'!D20/1000</f>
        <v>0</v>
      </c>
      <c r="L20" s="31">
        <f>VLOOKUP($L$3,'Emission Factors'!$A$2:$R$8,MATCH($K$2,'Emission Factors'!$A$1:$R$1),FALSE)*'Travel Data'!C20*'Travel Data'!L20*'Travel Data'!N20*'Domicile Data'!D20/1000</f>
        <v>0</v>
      </c>
      <c r="M20" s="31">
        <f>VLOOKUP($M$3,'Emission Factors'!$A$2:$R$8,MATCH($K$2,'Emission Factors'!$A$1:$R$1),FALSE)*'Travel Data'!C20*'Travel Data'!L20*'Travel Data'!O20*'Domicile Data'!D20/1000</f>
        <v>0</v>
      </c>
      <c r="N20" s="31">
        <f>VLOOKUP($N$3,'Emission Factors'!$A$2:$R$8,MATCH($K$2,'Emission Factors'!$A$1:$R$1),FALSE)*'Travel Data'!C20*'Travel Data'!L20*'Travel Data'!P20*'Domicile Data'!D20/1000</f>
        <v>0</v>
      </c>
      <c r="O20" s="31">
        <f>VLOOKUP($O$3,'Emission Factors'!$A$2:$R$8,MATCH($K$2,'Emission Factors'!$A$1:$R$1),FALSE)*'Travel Data'!C20*'Travel Data'!I20*'Travel Data'!Q20*'Domicile Data'!D20/1000</f>
        <v>0</v>
      </c>
      <c r="P20" s="31">
        <f>VLOOKUP($P$3,'Emission Factors'!$A$2:$R$8,MATCH($K$2,'Emission Factors'!$A$1:$R$1),FALSE)*'Travel Data'!C20*'Travel Data'!L20*'Travel Data'!R20*'Domicile Data'!D20/1000</f>
        <v>0</v>
      </c>
      <c r="Q20" s="31">
        <f>VLOOKUP($Q$3,'Emission Factors'!$A$2:$R$8,MATCH($K$2,'Emission Factors'!$A$1:$R$1),FALSE)*'Travel Data'!C20*'Travel Data'!L20*'Travel Data'!S20*'Domicile Data'!D20/1000</f>
        <v>10.365326353200002</v>
      </c>
      <c r="R20" s="31">
        <f t="shared" si="1"/>
        <v>10.365326353200002</v>
      </c>
      <c r="S20" s="31">
        <f>VLOOKUP($S$3,'Emission Factors'!$A$2:$R$8,MATCH($S$2,'Emission Factors'!$A$1:$R$1),FALSE)*'Travel Data'!C20*'Travel Data'!T20*'Travel Data'!U20*'Domicile Data'!E20/1000</f>
        <v>0</v>
      </c>
      <c r="T20" s="31">
        <f>VLOOKUP($T$3,'Emission Factors'!$A$2:$R$8,MATCH($S$2,'Emission Factors'!$A$1:$R$1),FALSE)*'Travel Data'!C20*'Travel Data'!T20*'Travel Data'!V20*'Domicile Data'!E20/1000</f>
        <v>0</v>
      </c>
      <c r="U20" s="31">
        <f>VLOOKUP($U$3,'Emission Factors'!$A$2:$R$8,MATCH($S$2,'Emission Factors'!$A$1:$R$1),FALSE)*'Travel Data'!C20*'Travel Data'!T20*'Travel Data'!W20*'Domicile Data'!E20/1000</f>
        <v>0</v>
      </c>
      <c r="V20" s="31">
        <f>VLOOKUP($V$3,'Emission Factors'!$A$2:$R$8,MATCH($S$2,'Emission Factors'!$A$1:$R$1),FALSE)*'Travel Data'!C20*'Travel Data'!T20*'Travel Data'!X20*'Domicile Data'!E20/1000</f>
        <v>0</v>
      </c>
      <c r="W20" s="31">
        <f>VLOOKUP($W$3,'Emission Factors'!$A$2:$R$8,MATCH($S$2,'Emission Factors'!$A$1:$R$1),FALSE)*'Travel Data'!C20*'Travel Data'!T20*'Travel Data'!Y20*'Domicile Data'!E20/1000</f>
        <v>0</v>
      </c>
      <c r="X20" s="31">
        <f>VLOOKUP($X$3,'Emission Factors'!$A$2:$R$8,MATCH($S$2,'Emission Factors'!$A$1:$R$1),FALSE)*'Travel Data'!C20*'Travel Data'!T20*'Travel Data'!Z20*'Domicile Data'!E20/1000</f>
        <v>0</v>
      </c>
      <c r="Y20" s="31">
        <f>VLOOKUP($Y$3,'Emission Factors'!$A$2:$R$8,MATCH($S$2,'Emission Factors'!$A$1:$R$1),FALSE)*'Travel Data'!C20*'Travel Data'!T20*'Travel Data'!AA20*'Domicile Data'!E20/1000</f>
        <v>11.1606024012</v>
      </c>
      <c r="Z20" s="31">
        <f t="shared" si="2"/>
        <v>11.1606024012</v>
      </c>
      <c r="AA20" s="31">
        <f>VLOOKUP($AA$3,'Emission Factors'!$A$2:$R$8,MATCH($AA$2,'Emission Factors'!$A$1:$R$1),FALSE)*'Travel Data'!C20*'Travel Data'!AB20*'Travel Data'!AC20*'Domicile Data'!F20/1000</f>
        <v>0</v>
      </c>
      <c r="AB20" s="31">
        <f>VLOOKUP($AB$3,'Emission Factors'!$A$2:$R$8,MATCH($AA$2,'Emission Factors'!$A$1:$R$1),FALSE)*'Travel Data'!C20*'Travel Data'!AB20*'Travel Data'!AD20*'Domicile Data'!F20/1000</f>
        <v>0</v>
      </c>
      <c r="AC20" s="31">
        <f>VLOOKUP($AC$3,'Emission Factors'!$A$2:$R$8,MATCH($AA$2,'Emission Factors'!$A$1:$R$1),FALSE)*'Travel Data'!C20*'Travel Data'!AB20*'Travel Data'!AE20*'Domicile Data'!F20/1000</f>
        <v>0</v>
      </c>
      <c r="AD20" s="31">
        <f>VLOOKUP($AD$3,'Emission Factors'!$A$2:$R$8,MATCH($AA$2,'Emission Factors'!$A$1:$R$1),FALSE)*'Travel Data'!C20*'Travel Data'!AB20*'Travel Data'!AF20*'Domicile Data'!F20/1000</f>
        <v>0</v>
      </c>
      <c r="AE20" s="31">
        <f>VLOOKUP($AE$3,'Emission Factors'!$A$2:$R$8,MATCH($AA$2,'Emission Factors'!$A$1:$R$1),FALSE)*'Travel Data'!C20*'Travel Data'!AB20*'Travel Data'!AG20*'Domicile Data'!F20/1000</f>
        <v>0</v>
      </c>
      <c r="AF20" s="31">
        <f>VLOOKUP($AF$3,'Emission Factors'!$A$2:$R$8,MATCH($AA$2,'Emission Factors'!$A$1:$R$1),FALSE)*'Travel Data'!C20*'Travel Data'!AB20*'Travel Data'!AH20*'Domicile Data'!F20/1000</f>
        <v>0</v>
      </c>
      <c r="AG20" s="31">
        <f>VLOOKUP($AG$3,'Emission Factors'!$A$2:$R$8,MATCH($AA$2,'Emission Factors'!$A$1:$R$1),FALSE)*'Travel Data'!C20*'Travel Data'!AB20*'Travel Data'!AI20*'Domicile Data'!F20/1000</f>
        <v>10.270715926799999</v>
      </c>
      <c r="AH20" s="31">
        <f t="shared" si="3"/>
        <v>10.270715926799999</v>
      </c>
      <c r="AI20" s="31">
        <f>VLOOKUP($AI$3,'Emission Factors'!$A$2:$R$8,MATCH($AI$2,'Emission Factors'!$A$1:$R$1),FALSE)*'Travel Data'!C20*'Travel Data'!D20*'Travel Data'!E20*'Domicile Data'!G20/1000</f>
        <v>0</v>
      </c>
      <c r="AJ20" s="31">
        <f>VLOOKUP($AJ$3,'Emission Factors'!$A$2:$R$8,MATCH($AI$2,'Emission Factors'!$A$1:$R$1),FALSE)*'Travel Data'!C20*'Travel Data'!D20*'Travel Data'!F20*'Domicile Data'!G20/1000</f>
        <v>0</v>
      </c>
      <c r="AK20" s="31">
        <f>VLOOKUP($AK$3,'Emission Factors'!$A$2:$R$8,MATCH($AI$2,'Emission Factors'!$A$1:$R$1),FALSE)*'Travel Data'!C20*'Travel Data'!AJ20*'Travel Data'!G20*'Domicile Data'!G20/1000</f>
        <v>0</v>
      </c>
      <c r="AL20" s="31">
        <f>VLOOKUP($AL$3,'Emission Factors'!$A$2:$R$8,MATCH($AI$2,'Emission Factors'!$A$1:$R$1),FALSE)*'Travel Data'!C20*'Travel Data'!AJ20*'Travel Data'!H20*'Domicile Data'!G20/1000</f>
        <v>0</v>
      </c>
      <c r="AM20" s="31">
        <f>VLOOKUP($AM$3,'Emission Factors'!$A$2:$R$8,MATCH($AI$2,'Emission Factors'!$A$1:$R$1),FALSE)*'Travel Data'!C20*'Travel Data'!AJ20*'Travel Data'!I20*'Domicile Data'!G20/1000</f>
        <v>0</v>
      </c>
      <c r="AN20" s="31">
        <f>VLOOKUP($AN$3,'Emission Factors'!$A$2:$R$8,MATCH($AI$2,'Emission Factors'!$A$1:$R$1),FALSE)*'Travel Data'!C20*'Travel Data'!D20*'Travel Data'!J20*'Domicile Data'!G20/1000</f>
        <v>0</v>
      </c>
      <c r="AO20" s="31">
        <f>VLOOKUP($AO$3,'Emission Factors'!$A$2:$R$8,MATCH($AI$2,'Emission Factors'!$A$1:$R$1),FALSE)*'Travel Data'!C20*'Travel Data'!D20*'Travel Data'!K20*'Domicile Data'!G20/1000</f>
        <v>8.3498271849999988</v>
      </c>
      <c r="AP20" s="31">
        <f t="shared" si="4"/>
        <v>8.3498271849999988</v>
      </c>
      <c r="AQ20" s="31">
        <f>VLOOKUP($AQ$3,'Emission Factors'!$A$2:$R$8,MATCH($AQ$2,'Emission Factors'!$A$1:$R$1),FALSE)*'Travel Data'!C20*'Travel Data'!AR20*'Travel Data'!AS20*'Domicile Data'!H20/1000</f>
        <v>0</v>
      </c>
      <c r="AR20" s="31">
        <f>VLOOKUP($AR$3,'Emission Factors'!$A$2:$R$8,MATCH($AQ$2,'Emission Factors'!$A$1:$R$1),FALSE)*'Travel Data'!C20*'Travel Data'!AR20*'Travel Data'!AT20*'Domicile Data'!H20/1000</f>
        <v>0</v>
      </c>
      <c r="AS20" s="31">
        <f>VLOOKUP($AS$3,'Emission Factors'!$A$2:$R$8,MATCH($AQ$2,'Emission Factors'!$A$1:$R$1),FALSE)*'Travel Data'!C20*'Travel Data'!AR20*'Travel Data'!AU20*'Domicile Data'!H20/1000</f>
        <v>0</v>
      </c>
      <c r="AT20" s="31">
        <f>VLOOKUP($AT$3,'Emission Factors'!$A$2:$R$8,MATCH($AQ$2,'Emission Factors'!$A$1:$R$1),FALSE)*'Travel Data'!C20*'Travel Data'!AR20*'Travel Data'!AV20*'Domicile Data'!H20/1000</f>
        <v>0</v>
      </c>
      <c r="AU20" s="31">
        <f>VLOOKUP($AU$3,'Emission Factors'!$A$2:$R$8,MATCH($AQ$2,'Emission Factors'!$A$1:$R$1),FALSE)*'Travel Data'!C20*'Travel Data'!AR20*'Travel Data'!AW20*'Domicile Data'!H20/1000</f>
        <v>0</v>
      </c>
      <c r="AV20" s="31">
        <f>VLOOKUP($AV$3,'Emission Factors'!$A$2:$R$8,MATCH($AQ$2,'Emission Factors'!$A$1:$R$1),FALSE)*'Travel Data'!C20*'Travel Data'!AR20*'Travel Data'!AX20*'Domicile Data'!H20/1000</f>
        <v>0</v>
      </c>
      <c r="AW20" s="31">
        <f>VLOOKUP($AW$3,'Emission Factors'!$A$2:$R$8,MATCH($AQ$2,'Emission Factors'!$A$1:$R$1),FALSE)*'Travel Data'!C20*'Travel Data'!AR20*'Travel Data'!AY20*'Domicile Data'!H20/1000</f>
        <v>16.896188106</v>
      </c>
      <c r="AX20" s="31">
        <f t="shared" si="5"/>
        <v>16.896188106</v>
      </c>
      <c r="AY20" s="31">
        <f>VLOOKUP($AY$3,'Emission Factors'!$A$2:$R$8,MATCH($AY$2,'Emission Factors'!$A$1:$R$1),FALSE)*'Travel Data'!C20*'Travel Data'!AZ20*'Travel Data'!BA20*'Domicile Data'!I20/1000</f>
        <v>0</v>
      </c>
      <c r="AZ20" s="31">
        <f>VLOOKUP($AZ$3,'Emission Factors'!$A$2:$R$8,MATCH($AY$2,'Emission Factors'!$A$1:$R$1),FALSE)*'Travel Data'!C20*'Travel Data'!AZ20*'Travel Data'!BB20*'Domicile Data'!I20/1000</f>
        <v>0</v>
      </c>
      <c r="BA20" s="31">
        <f>VLOOKUP($BA$3,'Emission Factors'!$A$2:$R$8,MATCH($AY$2,'Emission Factors'!$A$1:$R$1),FALSE)*'Travel Data'!C20*'Travel Data'!AZ20*'Travel Data'!BC20*'Domicile Data'!I20/1000</f>
        <v>0</v>
      </c>
      <c r="BB20" s="31">
        <f>VLOOKUP($BB$3,'Emission Factors'!$A$2:$R$8,MATCH($AY$2,'Emission Factors'!$A$1:$R$1),FALSE)*'Travel Data'!C20*'Travel Data'!AZ20*'Travel Data'!BD20*'Domicile Data'!I20/1000</f>
        <v>0</v>
      </c>
      <c r="BC20" s="31">
        <f>VLOOKUP($BC$3,'Emission Factors'!$A$2:$R$8,MATCH($AY$2,'Emission Factors'!$A$1:$R$1),FALSE)*'Travel Data'!C20*'Travel Data'!AZ20*'Travel Data'!BE20*'Domicile Data'!I20/1000</f>
        <v>0</v>
      </c>
      <c r="BD20" s="31">
        <f>VLOOKUP($BD$3,'Emission Factors'!$A$2:$R$8,MATCH($AY$2,'Emission Factors'!$A$1:$R$1),FALSE)*'Travel Data'!C20*'Travel Data'!AZ20*'Travel Data'!BF20*'Domicile Data'!I20/1000</f>
        <v>0</v>
      </c>
      <c r="BE20" s="31">
        <f>VLOOKUP($BE$3,'Emission Factors'!$A$2:$R$8,MATCH($AY$2,'Emission Factors'!$A$1:$R$1),FALSE)*'Travel Data'!C20*'Travel Data'!AZ20*'Travel Data'!BG20*'Domicile Data'!I20/1000</f>
        <v>18.585806916600003</v>
      </c>
      <c r="BF20" s="31">
        <f t="shared" si="6"/>
        <v>18.585806916600003</v>
      </c>
      <c r="BG20" s="31">
        <f>VLOOKUP($BG$3,'Emission Factors'!$A$2:$R$8,MATCH($BG$2,'Emission Factors'!$A$1:$R$1),FALSE)*'Travel Data'!C20*'Travel Data'!BH20*'Travel Data'!BI20*'Domicile Data'!J20/1000</f>
        <v>0</v>
      </c>
      <c r="BH20" s="31">
        <f>VLOOKUP($BH$3,'Emission Factors'!$A$2:$R$8,MATCH($BG$2,'Emission Factors'!$A$1:$R$1),FALSE)*'Travel Data'!C20*'Travel Data'!BH20*'Travel Data'!BJ20*'Domicile Data'!J20/1000</f>
        <v>0</v>
      </c>
      <c r="BI20" s="31">
        <f>VLOOKUP($BH$3,'Emission Factors'!$A$2:$R$8,MATCH($BG$2,'Emission Factors'!$A$1:$R$1),FALSE)*'Travel Data'!C20*'Travel Data'!BH20*'Travel Data'!BK20*'Domicile Data'!J20/1000</f>
        <v>0</v>
      </c>
      <c r="BJ20" s="31">
        <f>VLOOKUP($BH$3,'Emission Factors'!$A$2:$R$8,MATCH($BG$2,'Emission Factors'!$A$1:$R$1),FALSE)*'Travel Data'!C20*'Travel Data'!BH20*'Travel Data'!BL20*'Domicile Data'!J20/1000</f>
        <v>0</v>
      </c>
      <c r="BK20" s="31">
        <f>VLOOKUP($BH$3,'Emission Factors'!$A$2:$R$8,MATCH($BG$2,'Emission Factors'!$A$1:$R$1),FALSE)*'Travel Data'!C20*'Travel Data'!BH20*'Travel Data'!BM20*'Domicile Data'!J20/1000</f>
        <v>0</v>
      </c>
      <c r="BL20" s="31">
        <f>VLOOKUP($BL$3,'Emission Factors'!$A$2:$R$8,MATCH($BG$2,'Emission Factors'!$A$1:$R$1),FALSE)*'Travel Data'!C20*'Travel Data'!BH20*'Travel Data'!BN20*'Domicile Data'!J20/1000</f>
        <v>0</v>
      </c>
      <c r="BM20" s="31">
        <f>VLOOKUP($BM$3,'Emission Factors'!$A$2:$R$8,MATCH($BG$2,'Emission Factors'!$A$1:$R$1),FALSE)*'Travel Data'!C20*'Travel Data'!BH20*'Travel Data'!BO20*'Domicile Data'!J20/1000</f>
        <v>0</v>
      </c>
      <c r="BN20" s="31">
        <f t="shared" si="7"/>
        <v>0</v>
      </c>
      <c r="BO20" s="31">
        <f>VLOOKUP($BO$3,'Emission Factors'!$A$2:$R$8,MATCH($BO$2,'Emission Factors'!$A$1:$R$1),FALSE)*'Travel Data'!C20*'Travel Data'!BP20*'Travel Data'!BQ20*'Domicile Data'!K20/1000</f>
        <v>0</v>
      </c>
      <c r="BP20" s="31">
        <f>VLOOKUP($BP$3,'Emission Factors'!$A$2:$R$8,MATCH($BO$2,'Emission Factors'!$A$1:$R$1),FALSE)*'Travel Data'!C20*'Travel Data'!BP20*'Travel Data'!BR20*'Domicile Data'!K20/1000</f>
        <v>0</v>
      </c>
      <c r="BQ20" s="31">
        <f>VLOOKUP($BQ$3,'Emission Factors'!$A$2:$R$8,MATCH($BO$2,'Emission Factors'!$A$1:$R$1),FALSE)*'Travel Data'!C20*'Travel Data'!BP20*'Travel Data'!BS20*'Domicile Data'!K20/1000</f>
        <v>0</v>
      </c>
      <c r="BR20" s="31">
        <f>VLOOKUP($BR$3,'Emission Factors'!$A$2:$R$8,MATCH($BO$2,'Emission Factors'!$A$1:$R$1),FALSE)*'Travel Data'!C20*'Travel Data'!BP20*'Travel Data'!BT20*'Domicile Data'!K20/1000</f>
        <v>0</v>
      </c>
      <c r="BS20" s="31">
        <f>VLOOKUP($BS$3,'Emission Factors'!$A$2:$R$8,MATCH($BO$2,'Emission Factors'!$A$1:$R$1),FALSE)*'Travel Data'!C20*'Travel Data'!BP20*'Travel Data'!BU20*'Domicile Data'!K20/1000</f>
        <v>0</v>
      </c>
      <c r="BT20" s="31">
        <f>VLOOKUP($BT$3,'Emission Factors'!$A$2:$R$8,MATCH($BO$2,'Emission Factors'!$A$1:$R$1),FALSE)*'Travel Data'!C20*'Travel Data'!BP20*'Travel Data'!BV20*'Domicile Data'!K20/1000</f>
        <v>0</v>
      </c>
      <c r="BU20" s="31">
        <f>VLOOKUP($BU$3,'Emission Factors'!$A$2:$R$8,MATCH($BO$2,'Emission Factors'!$A$1:$R$1),FALSE)*'Travel Data'!C20*'Travel Data'!BP20*'Travel Data'!BW20*'Domicile Data'!K20/1000</f>
        <v>0</v>
      </c>
      <c r="BV20" s="31">
        <f t="shared" si="8"/>
        <v>0</v>
      </c>
      <c r="BW20" s="31">
        <f>VLOOKUP($BW$3,'Emission Factors'!$A$2:$R$8,MATCH($BW$2,'Emission Factors'!$A$1:$R$1),FALSE)*'Travel Data'!C20*'Travel Data'!BX20*'Travel Data'!BY20*'Domicile Data'!L20/1000</f>
        <v>0</v>
      </c>
      <c r="BX20" s="31">
        <f>VLOOKUP($BX$3,'Emission Factors'!$A$2:$R$8,MATCH($BW$2,'Emission Factors'!$A$1:$R$1),FALSE)*'Travel Data'!C20*'Travel Data'!BX20*'Travel Data'!BZ20*'Domicile Data'!L20/1000</f>
        <v>0</v>
      </c>
      <c r="BY20" s="31">
        <f>VLOOKUP($BY$3,'Emission Factors'!$A$2:$R$8,MATCH($BW$2,'Emission Factors'!$A$1:$R$1),FALSE)*'Travel Data'!C20*'Travel Data'!BX20*'Travel Data'!CA20*'Domicile Data'!L20/1000</f>
        <v>0</v>
      </c>
      <c r="BZ20" s="31">
        <f>VLOOKUP($BZ$3,'Emission Factors'!$A$2:$R$8,MATCH($BW$2,'Emission Factors'!$A$1:$R$1),FALSE)*'Travel Data'!C20*'Travel Data'!BX20*'Travel Data'!CB20*'Domicile Data'!L20/1000</f>
        <v>0</v>
      </c>
      <c r="CA20" s="31">
        <f>VLOOKUP($CA$3,'Emission Factors'!$A$2:$R$8,MATCH($BW$2,'Emission Factors'!$A$1:$R$1),FALSE)*'Travel Data'!C20*'Travel Data'!BC20*'Travel Data'!CC20*'Domicile Data'!L20/1000</f>
        <v>0</v>
      </c>
      <c r="CB20" s="31">
        <f>VLOOKUP($CB$3,'Emission Factors'!$A$2:$R$8,MATCH($BW$2,'Emission Factors'!$A$1:$R$1),FALSE)*'Travel Data'!C20*'Travel Data'!BX20*'Travel Data'!CD20*'Domicile Data'!L20/1000</f>
        <v>0</v>
      </c>
      <c r="CC20" s="31">
        <f>VLOOKUP($CC$3,'Emission Factors'!$A$2:$R$8,MATCH($BW$2,'Emission Factors'!$A$1:$R$1),FALSE)*'Travel Data'!C20*'Travel Data'!BX20*'Travel Data'!CE20*'Domicile Data'!L20/1000</f>
        <v>0</v>
      </c>
      <c r="CD20" s="31">
        <f t="shared" si="9"/>
        <v>0</v>
      </c>
      <c r="CE20" s="31">
        <f>VLOOKUP($CE$3,'Emission Factors'!$A$2:$R$8,MATCH($CE$2,'Emission Factors'!$A$1:$R$1),FALSE)*'Travel Data'!C20*'Travel Data'!CF20*'Travel Data'!CG20*'Domicile Data'!M20/1000</f>
        <v>0</v>
      </c>
      <c r="CF20" s="31">
        <f>VLOOKUP($CF$3,'Emission Factors'!$A$2:$R$8,MATCH($CE$2,'Emission Factors'!$A$1:$R$1),FALSE)*'Travel Data'!C20*'Travel Data'!CF20*'Travel Data'!CH20*'Domicile Data'!M20/1000</f>
        <v>0</v>
      </c>
      <c r="CG20" s="31">
        <f>VLOOKUP($CG$3,'Emission Factors'!$A$2:$R$8,MATCH($CE$2,'Emission Factors'!$A$1:$R$1),FALSE)*'Travel Data'!C20*'Travel Data'!CF20*'Travel Data'!CI20*'Domicile Data'!M20/1000</f>
        <v>0</v>
      </c>
      <c r="CH20" s="31">
        <f>VLOOKUP($CH$3,'Emission Factors'!$A$2:$R$8,MATCH($CE$2,'Emission Factors'!$A$1:$R$1),FALSE)*'Travel Data'!C20*'Travel Data'!CF20*'Travel Data'!CJ20*'Domicile Data'!M20/1000</f>
        <v>0</v>
      </c>
      <c r="CI20" s="31">
        <f>VLOOKUP($CI$3,'Emission Factors'!$A$2:$R$8,MATCH($CE$2,'Emission Factors'!$A$1:$R$1),FALSE)*'Travel Data'!C20*'Travel Data'!CF20*'Travel Data'!CK20*'Domicile Data'!M20/1000</f>
        <v>0</v>
      </c>
      <c r="CJ20" s="31">
        <f>VLOOKUP($CJ$3,'Emission Factors'!$A$2:$R$8,MATCH($CE$2,'Emission Factors'!$A$1:$R$1),FALSE)*'Travel Data'!C20*'Travel Data'!CF20*'Travel Data'!CL20*'Domicile Data'!M20/1000</f>
        <v>0</v>
      </c>
      <c r="CK20" s="31">
        <f>VLOOKUP($CK$3,'Emission Factors'!$A$2:$R$8,MATCH($CE$2,'Emission Factors'!$A$1:$R$1),FALSE)*'Travel Data'!C20*'Travel Data'!CF20*'Travel Data'!CM20*'Domicile Data'!M20/1000</f>
        <v>0</v>
      </c>
      <c r="CL20" s="31">
        <f t="shared" si="10"/>
        <v>0</v>
      </c>
      <c r="CM20" s="31">
        <f>VLOOKUP($CM$3,'Emission Factors'!$A$2:$R$8,MATCH($CM$2,'Emission Factors'!$A$1:$R$1),FALSE)*'Travel Data'!C20*'Travel Data'!CN20*'Travel Data'!CO20*'Domicile Data'!N20/1000</f>
        <v>0</v>
      </c>
      <c r="CN20" s="31">
        <f>VLOOKUP($CN$3,'Emission Factors'!$A$2:$R$8,MATCH($CM$2,'Emission Factors'!$A$1:$R$1),FALSE)*'Travel Data'!C20*'Travel Data'!CN20*'Travel Data'!CP20*'Domicile Data'!N20/1000</f>
        <v>0</v>
      </c>
      <c r="CO20" s="31">
        <f>VLOOKUP($CO$3,'Emission Factors'!$A$2:$R$8,MATCH($CM$2,'Emission Factors'!$A$1:$R$1),FALSE)*'Travel Data'!C20*'Travel Data'!CN20*'Travel Data'!CQ20*'Domicile Data'!N20/1000</f>
        <v>0</v>
      </c>
      <c r="CP20" s="31">
        <f>VLOOKUP($CP$3,'Emission Factors'!$A$2:$R$8,MATCH($CM$2,'Emission Factors'!$A$1:$R$1),FALSE)*'Travel Data'!C20*'Travel Data'!CN20*'Travel Data'!CR20*'Domicile Data'!N20/1000</f>
        <v>0</v>
      </c>
      <c r="CQ20" s="31">
        <f>VLOOKUP($CQ$3,'Emission Factors'!$A$2:$R$8,MATCH($CM$2,'Emission Factors'!$A$1:$R$1),FALSE)*'Travel Data'!C20*'Travel Data'!CN20*'Travel Data'!CS20*'Domicile Data'!N20/1000</f>
        <v>0</v>
      </c>
      <c r="CR20" s="31">
        <f>VLOOKUP($CR$3,'Emission Factors'!$A$2:$R$8,MATCH($CM$2,'Emission Factors'!$A$1:$R$1),FALSE)*'Travel Data'!C20*'Travel Data'!CN20*'Travel Data'!CT20*'Domicile Data'!N20/1000</f>
        <v>0</v>
      </c>
      <c r="CS20" s="31">
        <f>VLOOKUP($CS$3,'Emission Factors'!$A$2:$R$8,MATCH($CM$2,'Emission Factors'!$A$1:$R$1),FALSE)*'Travel Data'!C20*'Travel Data'!CN20*'Travel Data'!CU20*'Domicile Data'!N20/1000</f>
        <v>0</v>
      </c>
      <c r="CT20" s="31">
        <f t="shared" si="11"/>
        <v>0</v>
      </c>
      <c r="CU20" s="31">
        <f>VLOOKUP($CU$3,'Emission Factors'!$A$2:$R$8,MATCH($CU$2,'Emission Factors'!$A$1:$R$1),FALSE)*'Travel Data'!C20*'Travel Data'!CV20*'Travel Data'!CW20*'Domicile Data'!O20/1000</f>
        <v>0</v>
      </c>
      <c r="CV20" s="31">
        <f>VLOOKUP($CV$3,'Emission Factors'!$A$2:$R$8,MATCH($CU$2,'Emission Factors'!$A$1:$R$1),FALSE)*'Travel Data'!C20*'Travel Data'!CV20*'Travel Data'!CX20*'Domicile Data'!O20/1000</f>
        <v>0</v>
      </c>
      <c r="CW20" s="31">
        <f>VLOOKUP($CW$3,'Emission Factors'!$A$2:$R$8,MATCH($CU$2,'Emission Factors'!$A$1:$R$1),FALSE)*'Travel Data'!C20*'Travel Data'!CV20*'Travel Data'!CY20*'Domicile Data'!O20/1000</f>
        <v>0</v>
      </c>
      <c r="CX20" s="31">
        <f>VLOOKUP($CX$3,'Emission Factors'!$A$2:$R$8,MATCH($CU$2,'Emission Factors'!$A$1:$R$1),FALSE)*'Travel Data'!C20*'Travel Data'!CV20*'Travel Data'!CZ20*'Domicile Data'!O20/1000</f>
        <v>0</v>
      </c>
      <c r="CY20" s="31">
        <f>VLOOKUP($CY$3,'Emission Factors'!$A$2:$R$8,MATCH($CU$2,'Emission Factors'!$A$1:$R$1),FALSE)*'Travel Data'!C20*'Travel Data'!CV20*'Travel Data'!DA20*'Domicile Data'!O20/1000</f>
        <v>0</v>
      </c>
      <c r="CZ20" s="31">
        <f>VLOOKUP($CZ$3,'Emission Factors'!$A$2:$R$8,MATCH($CU$2,'Emission Factors'!$A$1:$R$1),FALSE)*'Travel Data'!C20*'Travel Data'!CV20*'Travel Data'!DB20*'Domicile Data'!O20/1000</f>
        <v>0</v>
      </c>
      <c r="DA20" s="31">
        <f>VLOOKUP($DA$3,'Emission Factors'!$A$2:$R$8,MATCH($CU$2,'Emission Factors'!$A$1:$R$1),FALSE)*'Travel Data'!C20*'Travel Data'!CV20*'Travel Data'!DC20*'Domicile Data'!O20/1000</f>
        <v>0</v>
      </c>
      <c r="DB20" s="31">
        <f t="shared" si="12"/>
        <v>0</v>
      </c>
      <c r="DC20" s="31">
        <f>VLOOKUP($DC$3,'Emission Factors'!$A$2:$R$8,MATCH($DC$2,'Emission Factors'!$A$1:$R$1),FALSE)*'Travel Data'!C20*'Travel Data'!DD20*'Travel Data'!DE20*'Domicile Data'!P20/1000</f>
        <v>0</v>
      </c>
      <c r="DD20" s="31">
        <f>VLOOKUP($DD$3,'Emission Factors'!$A$2:$R$8,MATCH($DC$2,'Emission Factors'!$A$1:$R$1),FALSE)*'Travel Data'!C20*'Travel Data'!DD20*'Travel Data'!DF20*'Domicile Data'!P20/1000</f>
        <v>0</v>
      </c>
      <c r="DE20" s="31">
        <f>VLOOKUP($DE$3,'Emission Factors'!$A$2:$R$8,MATCH($DC$2,'Emission Factors'!$A$1:$R$1),FALSE)*'Travel Data'!C20*'Travel Data'!DD20*'Travel Data'!DG20*'Domicile Data'!P20/1000</f>
        <v>0</v>
      </c>
      <c r="DF20" s="31">
        <f>VLOOKUP($DF$3,'Emission Factors'!$A$2:$R$8,MATCH($DC$2,'Emission Factors'!$A$1:$R$1),FALSE)*'Travel Data'!C20*'Travel Data'!DD20*'Travel Data'!DH20*'Domicile Data'!P20/1000</f>
        <v>0</v>
      </c>
      <c r="DG20" s="31">
        <f>VLOOKUP($DG$3,'Emission Factors'!$A$2:$R$8,MATCH($DC$2,'Emission Factors'!$A$1:$R$1),FALSE)*'Travel Data'!C20*'Travel Data'!DD20*'Travel Data'!DI20*'Domicile Data'!P20/1000</f>
        <v>0</v>
      </c>
      <c r="DH20" s="31">
        <f>VLOOKUP($DH$3,'Emission Factors'!$A$2:$R$8,MATCH($DC$2,'Emission Factors'!$A$1:$R$1),FALSE)*'Travel Data'!C20*'Travel Data'!DD20*'Travel Data'!DJ20*'Domicile Data'!P20/1000</f>
        <v>0</v>
      </c>
      <c r="DI20" s="31">
        <f>VLOOKUP($DI$3,'Emission Factors'!$A$2:$R$8,MATCH($DC$2,'Emission Factors'!$A$1:$R$1),FALSE)*'Travel Data'!C20*'Travel Data'!DD20*'Travel Data'!DK20*'Domicile Data'!P20/1000</f>
        <v>0</v>
      </c>
      <c r="DJ20" s="31">
        <f t="shared" si="13"/>
        <v>0</v>
      </c>
      <c r="DK20" s="31">
        <f>VLOOKUP($DK$3,'Emission Factors'!$A$2:$R$8,MATCH($DK$2,'Emission Factors'!$A$1:$R$1),FALSE)*'Travel Data'!C20*'Travel Data'!DL20*'Travel Data'!DM20*'Domicile Data'!Q20/1000</f>
        <v>0</v>
      </c>
      <c r="DL20" s="31">
        <f>VLOOKUP($DL$3,'Emission Factors'!$A$2:$R$8,MATCH($DK$2,'Emission Factors'!$A$1:$R$1),FALSE)*'Travel Data'!C20*'Travel Data'!DL20*'Travel Data'!DN20*'Domicile Data'!Q20/1000</f>
        <v>0</v>
      </c>
      <c r="DM20" s="31">
        <f>VLOOKUP($DM$3,'Emission Factors'!$A$2:$R$8,MATCH($DK$2,'Emission Factors'!$A$1:$R$1),FALSE)*'Travel Data'!C20*'Travel Data'!DL20*'Travel Data'!DO20*'Domicile Data'!Q20/1000</f>
        <v>0</v>
      </c>
      <c r="DN20" s="31">
        <f>VLOOKUP($DN$3,'Emission Factors'!$A$2:$R$8,MATCH($DK$2,'Emission Factors'!$A$1:$R$1),FALSE)*'Travel Data'!C20*'Travel Data'!DL20*'Travel Data'!DP20*'Domicile Data'!Q20/1000</f>
        <v>0</v>
      </c>
      <c r="DO20" s="31">
        <f>VLOOKUP($DO$3,'Emission Factors'!$A$2:$R$8,MATCH($DK$2,'Emission Factors'!$A$1:$R$1),FALSE)*'Travel Data'!C20*'Travel Data'!DL20*'Travel Data'!DQ20*'Domicile Data'!Q20/1000</f>
        <v>0</v>
      </c>
      <c r="DP20" s="31">
        <f>VLOOKUP($DP$3,'Emission Factors'!$A$2:$R$8,MATCH($DK$2,'Emission Factors'!$A$1:$R$1),FALSE)*'Travel Data'!C20*'Travel Data'!DL20*'Travel Data'!DR20*'Domicile Data'!Q20/1000</f>
        <v>0</v>
      </c>
      <c r="DQ20" s="31">
        <f>VLOOKUP($DQ$3,'Emission Factors'!$A$2:$R$8,MATCH($DK$2,'Emission Factors'!$A$1:$R$1),FALSE)*'Travel Data'!C20*'Travel Data'!DL20*'Travel Data'!DS20*'Domicile Data'!Q20/1000</f>
        <v>0</v>
      </c>
      <c r="DR20" s="31">
        <f t="shared" si="14"/>
        <v>0</v>
      </c>
    </row>
    <row r="21" spans="1:122" ht="15.75" x14ac:dyDescent="0.25">
      <c r="A21" s="7" t="s">
        <v>127</v>
      </c>
      <c r="B21" s="85" t="s">
        <v>41</v>
      </c>
      <c r="C21" s="31">
        <f>VLOOKUP($C$3,'Emission Factors'!$A$2:$R$8,MATCH($C$2,'Emission Factors'!$A$1:$R$1),FALSE)*'Travel Data'!C21*'Travel Data'!D21*'Travel Data'!E21*'Domicile Data'!C21/1000</f>
        <v>0</v>
      </c>
      <c r="D21" s="31">
        <f>VLOOKUP($D$3,'Emission Factors'!$A$2:$R$8,MATCH($C$2,'Emission Factors'!$A$1:$R$1),FALSE)*'Travel Data'!C21*'Travel Data'!D21*'Travel Data'!F21*'Domicile Data'!C21/1000</f>
        <v>0</v>
      </c>
      <c r="E21" s="31">
        <f>VLOOKUP($E$3,'Emission Factors'!$A$2:$R$8,MATCH($C$2,'Emission Factors'!$A$1:$R$1),FALSE)*'Travel Data'!C21*'Travel Data'!D21*'Travel Data'!G21*'Domicile Data'!C21/1000</f>
        <v>0</v>
      </c>
      <c r="F21" s="31">
        <f>VLOOKUP($F$3,'Emission Factors'!$A$2:$R$8,MATCH($C$2,'Emission Factors'!$A$1:$R$1),FALSE)*'Travel Data'!C21*'Travel Data'!D21*'Travel Data'!H21*'Domicile Data'!C21/1000</f>
        <v>0</v>
      </c>
      <c r="G21" s="31">
        <f>VLOOKUP($G$3,'Emission Factors'!$A$2:$R$8,MATCH($C$2,'Emission Factors'!$A$1:$R$1),FALSE)*'Travel Data'!C21*'Travel Data'!D21*'Travel Data'!I21*'Domicile Data'!C21/1000</f>
        <v>0</v>
      </c>
      <c r="H21" s="31">
        <f>VLOOKUP($H$3,'Emission Factors'!$A$2:$R$8,MATCH($C$2,'Emission Factors'!$A$1:$R$1),FALSE)*'Travel Data'!C21*'Travel Data'!D21*'Travel Data'!J21*'Domicile Data'!C21/1000</f>
        <v>0</v>
      </c>
      <c r="I21" s="31">
        <f>VLOOKUP($I$3,'Emission Factors'!$A$2:$R$8,MATCH($C$2,'Emission Factors'!$A$1:$R$1),FALSE)*'Travel Data'!C21*'Travel Data'!D21*'Travel Data'!K21*'Domicile Data'!C21/1000</f>
        <v>27.920092358400005</v>
      </c>
      <c r="J21" s="31">
        <f t="shared" si="0"/>
        <v>27.920092358400005</v>
      </c>
      <c r="K21" s="31">
        <f>VLOOKUP($K$3,'Emission Factors'!$A$2:$R$8,MATCH($K$2,'Emission Factors'!$A$1:$R$1),FALSE)*'Travel Data'!C21*'Travel Data'!L21*'Travel Data'!M21*'Domicile Data'!D21/1000</f>
        <v>0</v>
      </c>
      <c r="L21" s="31">
        <f>VLOOKUP($L$3,'Emission Factors'!$A$2:$R$8,MATCH($K$2,'Emission Factors'!$A$1:$R$1),FALSE)*'Travel Data'!C21*'Travel Data'!L21*'Travel Data'!N21*'Domicile Data'!D21/1000</f>
        <v>0</v>
      </c>
      <c r="M21" s="31">
        <f>VLOOKUP($M$3,'Emission Factors'!$A$2:$R$8,MATCH($K$2,'Emission Factors'!$A$1:$R$1),FALSE)*'Travel Data'!C21*'Travel Data'!L21*'Travel Data'!O21*'Domicile Data'!D21/1000</f>
        <v>0</v>
      </c>
      <c r="N21" s="31">
        <f>VLOOKUP($N$3,'Emission Factors'!$A$2:$R$8,MATCH($K$2,'Emission Factors'!$A$1:$R$1),FALSE)*'Travel Data'!C21*'Travel Data'!L21*'Travel Data'!P21*'Domicile Data'!D21/1000</f>
        <v>0</v>
      </c>
      <c r="O21" s="31">
        <f>VLOOKUP($O$3,'Emission Factors'!$A$2:$R$8,MATCH($K$2,'Emission Factors'!$A$1:$R$1),FALSE)*'Travel Data'!C21*'Travel Data'!I21*'Travel Data'!Q21*'Domicile Data'!D21/1000</f>
        <v>0</v>
      </c>
      <c r="P21" s="31">
        <f>VLOOKUP($P$3,'Emission Factors'!$A$2:$R$8,MATCH($K$2,'Emission Factors'!$A$1:$R$1),FALSE)*'Travel Data'!C21*'Travel Data'!L21*'Travel Data'!R21*'Domicile Data'!D21/1000</f>
        <v>0</v>
      </c>
      <c r="Q21" s="31">
        <f>VLOOKUP($Q$3,'Emission Factors'!$A$2:$R$8,MATCH($K$2,'Emission Factors'!$A$1:$R$1),FALSE)*'Travel Data'!C21*'Travel Data'!L21*'Travel Data'!S21*'Domicile Data'!D21/1000</f>
        <v>20.915600409600003</v>
      </c>
      <c r="R21" s="31">
        <f t="shared" si="1"/>
        <v>20.915600409600003</v>
      </c>
      <c r="S21" s="31">
        <f>VLOOKUP($S$3,'Emission Factors'!$A$2:$R$8,MATCH($S$2,'Emission Factors'!$A$1:$R$1),FALSE)*'Travel Data'!C21*'Travel Data'!T21*'Travel Data'!U21*'Domicile Data'!E21/1000</f>
        <v>0</v>
      </c>
      <c r="T21" s="31">
        <f>VLOOKUP($T$3,'Emission Factors'!$A$2:$R$8,MATCH($S$2,'Emission Factors'!$A$1:$R$1),FALSE)*'Travel Data'!C21*'Travel Data'!T21*'Travel Data'!V21*'Domicile Data'!E21/1000</f>
        <v>0</v>
      </c>
      <c r="U21" s="31">
        <f>VLOOKUP($U$3,'Emission Factors'!$A$2:$R$8,MATCH($S$2,'Emission Factors'!$A$1:$R$1),FALSE)*'Travel Data'!C21*'Travel Data'!T21*'Travel Data'!W21*'Domicile Data'!E21/1000</f>
        <v>0</v>
      </c>
      <c r="V21" s="31">
        <f>VLOOKUP($V$3,'Emission Factors'!$A$2:$R$8,MATCH($S$2,'Emission Factors'!$A$1:$R$1),FALSE)*'Travel Data'!C21*'Travel Data'!T21*'Travel Data'!X21*'Domicile Data'!E21/1000</f>
        <v>0</v>
      </c>
      <c r="W21" s="31">
        <f>VLOOKUP($W$3,'Emission Factors'!$A$2:$R$8,MATCH($S$2,'Emission Factors'!$A$1:$R$1),FALSE)*'Travel Data'!C21*'Travel Data'!T21*'Travel Data'!Y21*'Domicile Data'!E21/1000</f>
        <v>0</v>
      </c>
      <c r="X21" s="31">
        <f>VLOOKUP($X$3,'Emission Factors'!$A$2:$R$8,MATCH($S$2,'Emission Factors'!$A$1:$R$1),FALSE)*'Travel Data'!C21*'Travel Data'!T21*'Travel Data'!Z21*'Domicile Data'!E21/1000</f>
        <v>0</v>
      </c>
      <c r="Y21" s="31">
        <f>VLOOKUP($Y$3,'Emission Factors'!$A$2:$R$8,MATCH($S$2,'Emission Factors'!$A$1:$R$1),FALSE)*'Travel Data'!C21*'Travel Data'!T21*'Travel Data'!AA21*'Domicile Data'!E21/1000</f>
        <v>25.335385372800005</v>
      </c>
      <c r="Z21" s="31">
        <f t="shared" si="2"/>
        <v>25.335385372800005</v>
      </c>
      <c r="AA21" s="31">
        <f>VLOOKUP($AA$3,'Emission Factors'!$A$2:$R$8,MATCH($AA$2,'Emission Factors'!$A$1:$R$1),FALSE)*'Travel Data'!C21*'Travel Data'!AB21*'Travel Data'!AC21*'Domicile Data'!F21/1000</f>
        <v>0</v>
      </c>
      <c r="AB21" s="31">
        <f>VLOOKUP($AB$3,'Emission Factors'!$A$2:$R$8,MATCH($AA$2,'Emission Factors'!$A$1:$R$1),FALSE)*'Travel Data'!C21*'Travel Data'!AB21*'Travel Data'!AD21*'Domicile Data'!F21/1000</f>
        <v>0</v>
      </c>
      <c r="AC21" s="31">
        <f>VLOOKUP($AC$3,'Emission Factors'!$A$2:$R$8,MATCH($AA$2,'Emission Factors'!$A$1:$R$1),FALSE)*'Travel Data'!C21*'Travel Data'!AB21*'Travel Data'!AE21*'Domicile Data'!F21/1000</f>
        <v>0</v>
      </c>
      <c r="AD21" s="31">
        <f>VLOOKUP($AD$3,'Emission Factors'!$A$2:$R$8,MATCH($AA$2,'Emission Factors'!$A$1:$R$1),FALSE)*'Travel Data'!C21*'Travel Data'!AB21*'Travel Data'!AF21*'Domicile Data'!F21/1000</f>
        <v>0</v>
      </c>
      <c r="AE21" s="31">
        <f>VLOOKUP($AE$3,'Emission Factors'!$A$2:$R$8,MATCH($AA$2,'Emission Factors'!$A$1:$R$1),FALSE)*'Travel Data'!C21*'Travel Data'!AB21*'Travel Data'!AG21*'Domicile Data'!F21/1000</f>
        <v>0</v>
      </c>
      <c r="AF21" s="31">
        <f>VLOOKUP($AF$3,'Emission Factors'!$A$2:$R$8,MATCH($AA$2,'Emission Factors'!$A$1:$R$1),FALSE)*'Travel Data'!C21*'Travel Data'!AB21*'Travel Data'!AH21*'Domicile Data'!F21/1000</f>
        <v>0</v>
      </c>
      <c r="AG21" s="31">
        <f>VLOOKUP($AG$3,'Emission Factors'!$A$2:$R$8,MATCH($AA$2,'Emission Factors'!$A$1:$R$1),FALSE)*'Travel Data'!C21*'Travel Data'!AB21*'Travel Data'!AI21*'Domicile Data'!F21/1000</f>
        <v>31.0870371456</v>
      </c>
      <c r="AH21" s="31">
        <f t="shared" si="3"/>
        <v>31.0870371456</v>
      </c>
      <c r="AI21" s="31">
        <f>VLOOKUP($AI$3,'Emission Factors'!$A$2:$R$8,MATCH($AI$2,'Emission Factors'!$A$1:$R$1),FALSE)*'Travel Data'!C21*'Travel Data'!D21*'Travel Data'!E21*'Domicile Data'!G21/1000</f>
        <v>0</v>
      </c>
      <c r="AJ21" s="31">
        <f>VLOOKUP($AJ$3,'Emission Factors'!$A$2:$R$8,MATCH($AI$2,'Emission Factors'!$A$1:$R$1),FALSE)*'Travel Data'!C21*'Travel Data'!D21*'Travel Data'!F21*'Domicile Data'!G21/1000</f>
        <v>0</v>
      </c>
      <c r="AK21" s="31">
        <f>VLOOKUP($AK$3,'Emission Factors'!$A$2:$R$8,MATCH($AI$2,'Emission Factors'!$A$1:$R$1),FALSE)*'Travel Data'!C21*'Travel Data'!AJ21*'Travel Data'!G21*'Domicile Data'!G21/1000</f>
        <v>0</v>
      </c>
      <c r="AL21" s="31">
        <f>VLOOKUP($AL$3,'Emission Factors'!$A$2:$R$8,MATCH($AI$2,'Emission Factors'!$A$1:$R$1),FALSE)*'Travel Data'!C21*'Travel Data'!AJ21*'Travel Data'!H21*'Domicile Data'!G21/1000</f>
        <v>0</v>
      </c>
      <c r="AM21" s="31">
        <f>VLOOKUP($AM$3,'Emission Factors'!$A$2:$R$8,MATCH($AI$2,'Emission Factors'!$A$1:$R$1),FALSE)*'Travel Data'!C21*'Travel Data'!AJ21*'Travel Data'!I21*'Domicile Data'!G21/1000</f>
        <v>0</v>
      </c>
      <c r="AN21" s="31">
        <f>VLOOKUP($AN$3,'Emission Factors'!$A$2:$R$8,MATCH($AI$2,'Emission Factors'!$A$1:$R$1),FALSE)*'Travel Data'!C21*'Travel Data'!D21*'Travel Data'!J21*'Domicile Data'!G21/1000</f>
        <v>0</v>
      </c>
      <c r="AO21" s="31">
        <f>VLOOKUP($AO$3,'Emission Factors'!$A$2:$R$8,MATCH($AI$2,'Emission Factors'!$A$1:$R$1),FALSE)*'Travel Data'!C21*'Travel Data'!D21*'Travel Data'!K21*'Domicile Data'!G21/1000</f>
        <v>45.491327136000002</v>
      </c>
      <c r="AP21" s="31">
        <f t="shared" si="4"/>
        <v>45.491327136000002</v>
      </c>
      <c r="AQ21" s="31">
        <f>VLOOKUP($AQ$3,'Emission Factors'!$A$2:$R$8,MATCH($AQ$2,'Emission Factors'!$A$1:$R$1),FALSE)*'Travel Data'!C21*'Travel Data'!AR21*'Travel Data'!AS21*'Domicile Data'!H21/1000</f>
        <v>0</v>
      </c>
      <c r="AR21" s="31">
        <f>VLOOKUP($AR$3,'Emission Factors'!$A$2:$R$8,MATCH($AQ$2,'Emission Factors'!$A$1:$R$1),FALSE)*'Travel Data'!C21*'Travel Data'!AR21*'Travel Data'!AT21*'Domicile Data'!H21/1000</f>
        <v>0</v>
      </c>
      <c r="AS21" s="31">
        <f>VLOOKUP($AS$3,'Emission Factors'!$A$2:$R$8,MATCH($AQ$2,'Emission Factors'!$A$1:$R$1),FALSE)*'Travel Data'!C21*'Travel Data'!AR21*'Travel Data'!AU21*'Domicile Data'!H21/1000</f>
        <v>0</v>
      </c>
      <c r="AT21" s="31">
        <f>VLOOKUP($AT$3,'Emission Factors'!$A$2:$R$8,MATCH($AQ$2,'Emission Factors'!$A$1:$R$1),FALSE)*'Travel Data'!C21*'Travel Data'!AR21*'Travel Data'!AV21*'Domicile Data'!H21/1000</f>
        <v>0</v>
      </c>
      <c r="AU21" s="31">
        <f>VLOOKUP($AU$3,'Emission Factors'!$A$2:$R$8,MATCH($AQ$2,'Emission Factors'!$A$1:$R$1),FALSE)*'Travel Data'!C21*'Travel Data'!AR21*'Travel Data'!AW21*'Domicile Data'!H21/1000</f>
        <v>0</v>
      </c>
      <c r="AV21" s="31">
        <f>VLOOKUP($AV$3,'Emission Factors'!$A$2:$R$8,MATCH($AQ$2,'Emission Factors'!$A$1:$R$1),FALSE)*'Travel Data'!C21*'Travel Data'!AR21*'Travel Data'!AX21*'Domicile Data'!H21/1000</f>
        <v>0</v>
      </c>
      <c r="AW21" s="31">
        <f>VLOOKUP($AW$3,'Emission Factors'!$A$2:$R$8,MATCH($AQ$2,'Emission Factors'!$A$1:$R$1),FALSE)*'Travel Data'!C21*'Travel Data'!AR21*'Travel Data'!AY21*'Domicile Data'!H21/1000</f>
        <v>92.053404633600024</v>
      </c>
      <c r="AX21" s="31">
        <f t="shared" si="5"/>
        <v>92.053404633600024</v>
      </c>
      <c r="AY21" s="31">
        <f>VLOOKUP($AY$3,'Emission Factors'!$A$2:$R$8,MATCH($AY$2,'Emission Factors'!$A$1:$R$1),FALSE)*'Travel Data'!C21*'Travel Data'!AZ21*'Travel Data'!BA21*'Domicile Data'!I21/1000</f>
        <v>0</v>
      </c>
      <c r="AZ21" s="31">
        <f>VLOOKUP($AZ$3,'Emission Factors'!$A$2:$R$8,MATCH($AY$2,'Emission Factors'!$A$1:$R$1),FALSE)*'Travel Data'!C21*'Travel Data'!AZ21*'Travel Data'!BB21*'Domicile Data'!I21/1000</f>
        <v>0</v>
      </c>
      <c r="BA21" s="31">
        <f>VLOOKUP($BA$3,'Emission Factors'!$A$2:$R$8,MATCH($AY$2,'Emission Factors'!$A$1:$R$1),FALSE)*'Travel Data'!C21*'Travel Data'!AZ21*'Travel Data'!BC21*'Domicile Data'!I21/1000</f>
        <v>0</v>
      </c>
      <c r="BB21" s="31">
        <f>VLOOKUP($BB$3,'Emission Factors'!$A$2:$R$8,MATCH($AY$2,'Emission Factors'!$A$1:$R$1),FALSE)*'Travel Data'!C21*'Travel Data'!AZ21*'Travel Data'!BD21*'Domicile Data'!I21/1000</f>
        <v>0</v>
      </c>
      <c r="BC21" s="31">
        <f>VLOOKUP($BC$3,'Emission Factors'!$A$2:$R$8,MATCH($AY$2,'Emission Factors'!$A$1:$R$1),FALSE)*'Travel Data'!C21*'Travel Data'!AZ21*'Travel Data'!BE21*'Domicile Data'!I21/1000</f>
        <v>0</v>
      </c>
      <c r="BD21" s="31">
        <f>VLOOKUP($BD$3,'Emission Factors'!$A$2:$R$8,MATCH($AY$2,'Emission Factors'!$A$1:$R$1),FALSE)*'Travel Data'!C21*'Travel Data'!AZ21*'Travel Data'!BF21*'Domicile Data'!I21/1000</f>
        <v>0</v>
      </c>
      <c r="BE21" s="31">
        <f>VLOOKUP($BE$3,'Emission Factors'!$A$2:$R$8,MATCH($AY$2,'Emission Factors'!$A$1:$R$1),FALSE)*'Travel Data'!C21*'Travel Data'!AZ21*'Travel Data'!BG21*'Domicile Data'!I21/1000</f>
        <v>710.85684689280015</v>
      </c>
      <c r="BF21" s="31">
        <f t="shared" si="6"/>
        <v>710.85684689280015</v>
      </c>
      <c r="BG21" s="31">
        <f>VLOOKUP($BG$3,'Emission Factors'!$A$2:$R$8,MATCH($BG$2,'Emission Factors'!$A$1:$R$1),FALSE)*'Travel Data'!C21*'Travel Data'!BH21*'Travel Data'!BI21*'Domicile Data'!J21/1000</f>
        <v>0</v>
      </c>
      <c r="BH21" s="31">
        <f>VLOOKUP($BH$3,'Emission Factors'!$A$2:$R$8,MATCH($BG$2,'Emission Factors'!$A$1:$R$1),FALSE)*'Travel Data'!C21*'Travel Data'!BH21*'Travel Data'!BJ21*'Domicile Data'!J21/1000</f>
        <v>0</v>
      </c>
      <c r="BI21" s="31">
        <f>VLOOKUP($BH$3,'Emission Factors'!$A$2:$R$8,MATCH($BG$2,'Emission Factors'!$A$1:$R$1),FALSE)*'Travel Data'!C21*'Travel Data'!BH21*'Travel Data'!BK21*'Domicile Data'!J21/1000</f>
        <v>0</v>
      </c>
      <c r="BJ21" s="31">
        <f>VLOOKUP($BH$3,'Emission Factors'!$A$2:$R$8,MATCH($BG$2,'Emission Factors'!$A$1:$R$1),FALSE)*'Travel Data'!C21*'Travel Data'!BH21*'Travel Data'!BL21*'Domicile Data'!J21/1000</f>
        <v>0</v>
      </c>
      <c r="BK21" s="31">
        <f>VLOOKUP($BH$3,'Emission Factors'!$A$2:$R$8,MATCH($BG$2,'Emission Factors'!$A$1:$R$1),FALSE)*'Travel Data'!C21*'Travel Data'!BH21*'Travel Data'!BM21*'Domicile Data'!J21/1000</f>
        <v>0</v>
      </c>
      <c r="BL21" s="31">
        <f>VLOOKUP($BL$3,'Emission Factors'!$A$2:$R$8,MATCH($BG$2,'Emission Factors'!$A$1:$R$1),FALSE)*'Travel Data'!C21*'Travel Data'!BH21*'Travel Data'!BN21*'Domicile Data'!J21/1000</f>
        <v>0</v>
      </c>
      <c r="BM21" s="31">
        <f>VLOOKUP($BM$3,'Emission Factors'!$A$2:$R$8,MATCH($BG$2,'Emission Factors'!$A$1:$R$1),FALSE)*'Travel Data'!C21*'Travel Data'!BH21*'Travel Data'!BO21*'Domicile Data'!J21/1000</f>
        <v>0</v>
      </c>
      <c r="BN21" s="31">
        <f t="shared" si="7"/>
        <v>0</v>
      </c>
      <c r="BO21" s="31">
        <f>VLOOKUP($BO$3,'Emission Factors'!$A$2:$R$8,MATCH($BO$2,'Emission Factors'!$A$1:$R$1),FALSE)*'Travel Data'!C21*'Travel Data'!BP21*'Travel Data'!BQ21*'Domicile Data'!K21/1000</f>
        <v>0</v>
      </c>
      <c r="BP21" s="31">
        <f>VLOOKUP($BP$3,'Emission Factors'!$A$2:$R$8,MATCH($BO$2,'Emission Factors'!$A$1:$R$1),FALSE)*'Travel Data'!C21*'Travel Data'!BP21*'Travel Data'!BR21*'Domicile Data'!K21/1000</f>
        <v>0</v>
      </c>
      <c r="BQ21" s="31">
        <f>VLOOKUP($BQ$3,'Emission Factors'!$A$2:$R$8,MATCH($BO$2,'Emission Factors'!$A$1:$R$1),FALSE)*'Travel Data'!C21*'Travel Data'!BP21*'Travel Data'!BS21*'Domicile Data'!K21/1000</f>
        <v>0</v>
      </c>
      <c r="BR21" s="31">
        <f>VLOOKUP($BR$3,'Emission Factors'!$A$2:$R$8,MATCH($BO$2,'Emission Factors'!$A$1:$R$1),FALSE)*'Travel Data'!C21*'Travel Data'!BP21*'Travel Data'!BT21*'Domicile Data'!K21/1000</f>
        <v>0</v>
      </c>
      <c r="BS21" s="31">
        <f>VLOOKUP($BS$3,'Emission Factors'!$A$2:$R$8,MATCH($BO$2,'Emission Factors'!$A$1:$R$1),FALSE)*'Travel Data'!C21*'Travel Data'!BP21*'Travel Data'!BU21*'Domicile Data'!K21/1000</f>
        <v>0</v>
      </c>
      <c r="BT21" s="31">
        <f>VLOOKUP($BT$3,'Emission Factors'!$A$2:$R$8,MATCH($BO$2,'Emission Factors'!$A$1:$R$1),FALSE)*'Travel Data'!C21*'Travel Data'!BP21*'Travel Data'!BV21*'Domicile Data'!K21/1000</f>
        <v>0</v>
      </c>
      <c r="BU21" s="31">
        <f>VLOOKUP($BU$3,'Emission Factors'!$A$2:$R$8,MATCH($BO$2,'Emission Factors'!$A$1:$R$1),FALSE)*'Travel Data'!C21*'Travel Data'!BP21*'Travel Data'!BW21*'Domicile Data'!K21/1000</f>
        <v>0</v>
      </c>
      <c r="BV21" s="31">
        <f t="shared" si="8"/>
        <v>0</v>
      </c>
      <c r="BW21" s="31">
        <f>VLOOKUP($BW$3,'Emission Factors'!$A$2:$R$8,MATCH($BW$2,'Emission Factors'!$A$1:$R$1),FALSE)*'Travel Data'!C21*'Travel Data'!BX21*'Travel Data'!BY21*'Domicile Data'!L21/1000</f>
        <v>0</v>
      </c>
      <c r="BX21" s="31">
        <f>VLOOKUP($BX$3,'Emission Factors'!$A$2:$R$8,MATCH($BW$2,'Emission Factors'!$A$1:$R$1),FALSE)*'Travel Data'!C21*'Travel Data'!BX21*'Travel Data'!BZ21*'Domicile Data'!L21/1000</f>
        <v>0</v>
      </c>
      <c r="BY21" s="31">
        <f>VLOOKUP($BY$3,'Emission Factors'!$A$2:$R$8,MATCH($BW$2,'Emission Factors'!$A$1:$R$1),FALSE)*'Travel Data'!C21*'Travel Data'!BX21*'Travel Data'!CA21*'Domicile Data'!L21/1000</f>
        <v>0</v>
      </c>
      <c r="BZ21" s="31">
        <f>VLOOKUP($BZ$3,'Emission Factors'!$A$2:$R$8,MATCH($BW$2,'Emission Factors'!$A$1:$R$1),FALSE)*'Travel Data'!C21*'Travel Data'!BX21*'Travel Data'!CB21*'Domicile Data'!L21/1000</f>
        <v>0</v>
      </c>
      <c r="CA21" s="31">
        <f>VLOOKUP($CA$3,'Emission Factors'!$A$2:$R$8,MATCH($BW$2,'Emission Factors'!$A$1:$R$1),FALSE)*'Travel Data'!C21*'Travel Data'!BC21*'Travel Data'!CC21*'Domicile Data'!L21/1000</f>
        <v>0</v>
      </c>
      <c r="CB21" s="31">
        <f>VLOOKUP($CB$3,'Emission Factors'!$A$2:$R$8,MATCH($BW$2,'Emission Factors'!$A$1:$R$1),FALSE)*'Travel Data'!C21*'Travel Data'!BX21*'Travel Data'!CD21*'Domicile Data'!L21/1000</f>
        <v>0</v>
      </c>
      <c r="CC21" s="31">
        <f>VLOOKUP($CC$3,'Emission Factors'!$A$2:$R$8,MATCH($BW$2,'Emission Factors'!$A$1:$R$1),FALSE)*'Travel Data'!C21*'Travel Data'!BX21*'Travel Data'!CE21*'Domicile Data'!L21/1000</f>
        <v>0</v>
      </c>
      <c r="CD21" s="31">
        <f t="shared" si="9"/>
        <v>0</v>
      </c>
      <c r="CE21" s="31">
        <f>VLOOKUP($CE$3,'Emission Factors'!$A$2:$R$8,MATCH($CE$2,'Emission Factors'!$A$1:$R$1),FALSE)*'Travel Data'!C21*'Travel Data'!CF21*'Travel Data'!CG21*'Domicile Data'!M21/1000</f>
        <v>0</v>
      </c>
      <c r="CF21" s="31">
        <f>VLOOKUP($CF$3,'Emission Factors'!$A$2:$R$8,MATCH($CE$2,'Emission Factors'!$A$1:$R$1),FALSE)*'Travel Data'!C21*'Travel Data'!CF21*'Travel Data'!CH21*'Domicile Data'!M21/1000</f>
        <v>0</v>
      </c>
      <c r="CG21" s="31">
        <f>VLOOKUP($CG$3,'Emission Factors'!$A$2:$R$8,MATCH($CE$2,'Emission Factors'!$A$1:$R$1),FALSE)*'Travel Data'!C21*'Travel Data'!CF21*'Travel Data'!CI21*'Domicile Data'!M21/1000</f>
        <v>0</v>
      </c>
      <c r="CH21" s="31">
        <f>VLOOKUP($CH$3,'Emission Factors'!$A$2:$R$8,MATCH($CE$2,'Emission Factors'!$A$1:$R$1),FALSE)*'Travel Data'!C21*'Travel Data'!CF21*'Travel Data'!CJ21*'Domicile Data'!M21/1000</f>
        <v>0</v>
      </c>
      <c r="CI21" s="31">
        <f>VLOOKUP($CI$3,'Emission Factors'!$A$2:$R$8,MATCH($CE$2,'Emission Factors'!$A$1:$R$1),FALSE)*'Travel Data'!C21*'Travel Data'!CF21*'Travel Data'!CK21*'Domicile Data'!M21/1000</f>
        <v>0</v>
      </c>
      <c r="CJ21" s="31">
        <f>VLOOKUP($CJ$3,'Emission Factors'!$A$2:$R$8,MATCH($CE$2,'Emission Factors'!$A$1:$R$1),FALSE)*'Travel Data'!C21*'Travel Data'!CF21*'Travel Data'!CL21*'Domicile Data'!M21/1000</f>
        <v>0</v>
      </c>
      <c r="CK21" s="31">
        <f>VLOOKUP($CK$3,'Emission Factors'!$A$2:$R$8,MATCH($CE$2,'Emission Factors'!$A$1:$R$1),FALSE)*'Travel Data'!C21*'Travel Data'!CF21*'Travel Data'!CM21*'Domicile Data'!M21/1000</f>
        <v>0</v>
      </c>
      <c r="CL21" s="31">
        <f t="shared" si="10"/>
        <v>0</v>
      </c>
      <c r="CM21" s="31">
        <f>VLOOKUP($CM$3,'Emission Factors'!$A$2:$R$8,MATCH($CM$2,'Emission Factors'!$A$1:$R$1),FALSE)*'Travel Data'!C21*'Travel Data'!CN21*'Travel Data'!CO21*'Domicile Data'!N21/1000</f>
        <v>0</v>
      </c>
      <c r="CN21" s="31">
        <f>VLOOKUP($CN$3,'Emission Factors'!$A$2:$R$8,MATCH($CM$2,'Emission Factors'!$A$1:$R$1),FALSE)*'Travel Data'!C21*'Travel Data'!CN21*'Travel Data'!CP21*'Domicile Data'!N21/1000</f>
        <v>0</v>
      </c>
      <c r="CO21" s="31">
        <f>VLOOKUP($CO$3,'Emission Factors'!$A$2:$R$8,MATCH($CM$2,'Emission Factors'!$A$1:$R$1),FALSE)*'Travel Data'!C21*'Travel Data'!CN21*'Travel Data'!CQ21*'Domicile Data'!N21/1000</f>
        <v>0</v>
      </c>
      <c r="CP21" s="31">
        <f>VLOOKUP($CP$3,'Emission Factors'!$A$2:$R$8,MATCH($CM$2,'Emission Factors'!$A$1:$R$1),FALSE)*'Travel Data'!C21*'Travel Data'!CN21*'Travel Data'!CR21*'Domicile Data'!N21/1000</f>
        <v>0</v>
      </c>
      <c r="CQ21" s="31">
        <f>VLOOKUP($CQ$3,'Emission Factors'!$A$2:$R$8,MATCH($CM$2,'Emission Factors'!$A$1:$R$1),FALSE)*'Travel Data'!C21*'Travel Data'!CN21*'Travel Data'!CS21*'Domicile Data'!N21/1000</f>
        <v>0</v>
      </c>
      <c r="CR21" s="31">
        <f>VLOOKUP($CR$3,'Emission Factors'!$A$2:$R$8,MATCH($CM$2,'Emission Factors'!$A$1:$R$1),FALSE)*'Travel Data'!C21*'Travel Data'!CN21*'Travel Data'!CT21*'Domicile Data'!N21/1000</f>
        <v>0</v>
      </c>
      <c r="CS21" s="31">
        <f>VLOOKUP($CS$3,'Emission Factors'!$A$2:$R$8,MATCH($CM$2,'Emission Factors'!$A$1:$R$1),FALSE)*'Travel Data'!C21*'Travel Data'!CN21*'Travel Data'!CU21*'Domicile Data'!N21/1000</f>
        <v>0</v>
      </c>
      <c r="CT21" s="31">
        <f t="shared" si="11"/>
        <v>0</v>
      </c>
      <c r="CU21" s="31">
        <f>VLOOKUP($CU$3,'Emission Factors'!$A$2:$R$8,MATCH($CU$2,'Emission Factors'!$A$1:$R$1),FALSE)*'Travel Data'!C21*'Travel Data'!CV21*'Travel Data'!CW21*'Domicile Data'!O21/1000</f>
        <v>0</v>
      </c>
      <c r="CV21" s="31">
        <f>VLOOKUP($CV$3,'Emission Factors'!$A$2:$R$8,MATCH($CU$2,'Emission Factors'!$A$1:$R$1),FALSE)*'Travel Data'!C21*'Travel Data'!CV21*'Travel Data'!CX21*'Domicile Data'!O21/1000</f>
        <v>0</v>
      </c>
      <c r="CW21" s="31">
        <f>VLOOKUP($CW$3,'Emission Factors'!$A$2:$R$8,MATCH($CU$2,'Emission Factors'!$A$1:$R$1),FALSE)*'Travel Data'!C21*'Travel Data'!CV21*'Travel Data'!CY21*'Domicile Data'!O21/1000</f>
        <v>0</v>
      </c>
      <c r="CX21" s="31">
        <f>VLOOKUP($CX$3,'Emission Factors'!$A$2:$R$8,MATCH($CU$2,'Emission Factors'!$A$1:$R$1),FALSE)*'Travel Data'!C21*'Travel Data'!CV21*'Travel Data'!CZ21*'Domicile Data'!O21/1000</f>
        <v>0</v>
      </c>
      <c r="CY21" s="31">
        <f>VLOOKUP($CY$3,'Emission Factors'!$A$2:$R$8,MATCH($CU$2,'Emission Factors'!$A$1:$R$1),FALSE)*'Travel Data'!C21*'Travel Data'!CV21*'Travel Data'!DA21*'Domicile Data'!O21/1000</f>
        <v>0</v>
      </c>
      <c r="CZ21" s="31">
        <f>VLOOKUP($CZ$3,'Emission Factors'!$A$2:$R$8,MATCH($CU$2,'Emission Factors'!$A$1:$R$1),FALSE)*'Travel Data'!C21*'Travel Data'!CV21*'Travel Data'!DB21*'Domicile Data'!O21/1000</f>
        <v>0</v>
      </c>
      <c r="DA21" s="31">
        <f>VLOOKUP($DA$3,'Emission Factors'!$A$2:$R$8,MATCH($CU$2,'Emission Factors'!$A$1:$R$1),FALSE)*'Travel Data'!C21*'Travel Data'!CV21*'Travel Data'!DC21*'Domicile Data'!O21/1000</f>
        <v>0</v>
      </c>
      <c r="DB21" s="31">
        <f t="shared" si="12"/>
        <v>0</v>
      </c>
      <c r="DC21" s="31">
        <f>VLOOKUP($DC$3,'Emission Factors'!$A$2:$R$8,MATCH($DC$2,'Emission Factors'!$A$1:$R$1),FALSE)*'Travel Data'!C21*'Travel Data'!DD21*'Travel Data'!DE21*'Domicile Data'!P21/1000</f>
        <v>0</v>
      </c>
      <c r="DD21" s="31">
        <f>VLOOKUP($DD$3,'Emission Factors'!$A$2:$R$8,MATCH($DC$2,'Emission Factors'!$A$1:$R$1),FALSE)*'Travel Data'!C21*'Travel Data'!DD21*'Travel Data'!DF21*'Domicile Data'!P21/1000</f>
        <v>0</v>
      </c>
      <c r="DE21" s="31">
        <f>VLOOKUP($DE$3,'Emission Factors'!$A$2:$R$8,MATCH($DC$2,'Emission Factors'!$A$1:$R$1),FALSE)*'Travel Data'!C21*'Travel Data'!DD21*'Travel Data'!DG21*'Domicile Data'!P21/1000</f>
        <v>0</v>
      </c>
      <c r="DF21" s="31">
        <f>VLOOKUP($DF$3,'Emission Factors'!$A$2:$R$8,MATCH($DC$2,'Emission Factors'!$A$1:$R$1),FALSE)*'Travel Data'!C21*'Travel Data'!DD21*'Travel Data'!DH21*'Domicile Data'!P21/1000</f>
        <v>0</v>
      </c>
      <c r="DG21" s="31">
        <f>VLOOKUP($DG$3,'Emission Factors'!$A$2:$R$8,MATCH($DC$2,'Emission Factors'!$A$1:$R$1),FALSE)*'Travel Data'!C21*'Travel Data'!DD21*'Travel Data'!DI21*'Domicile Data'!P21/1000</f>
        <v>0</v>
      </c>
      <c r="DH21" s="31">
        <f>VLOOKUP($DH$3,'Emission Factors'!$A$2:$R$8,MATCH($DC$2,'Emission Factors'!$A$1:$R$1),FALSE)*'Travel Data'!C21*'Travel Data'!DD21*'Travel Data'!DJ21*'Domicile Data'!P21/1000</f>
        <v>0</v>
      </c>
      <c r="DI21" s="31">
        <f>VLOOKUP($DI$3,'Emission Factors'!$A$2:$R$8,MATCH($DC$2,'Emission Factors'!$A$1:$R$1),FALSE)*'Travel Data'!C21*'Travel Data'!DD21*'Travel Data'!DK21*'Domicile Data'!P21/1000</f>
        <v>0</v>
      </c>
      <c r="DJ21" s="31">
        <f t="shared" si="13"/>
        <v>0</v>
      </c>
      <c r="DK21" s="31">
        <f>VLOOKUP($DK$3,'Emission Factors'!$A$2:$R$8,MATCH($DK$2,'Emission Factors'!$A$1:$R$1),FALSE)*'Travel Data'!C21*'Travel Data'!DL21*'Travel Data'!DM21*'Domicile Data'!Q21/1000</f>
        <v>0</v>
      </c>
      <c r="DL21" s="31">
        <f>VLOOKUP($DL$3,'Emission Factors'!$A$2:$R$8,MATCH($DK$2,'Emission Factors'!$A$1:$R$1),FALSE)*'Travel Data'!C21*'Travel Data'!DL21*'Travel Data'!DN21*'Domicile Data'!Q21/1000</f>
        <v>0</v>
      </c>
      <c r="DM21" s="31">
        <f>VLOOKUP($DM$3,'Emission Factors'!$A$2:$R$8,MATCH($DK$2,'Emission Factors'!$A$1:$R$1),FALSE)*'Travel Data'!C21*'Travel Data'!DL21*'Travel Data'!DO21*'Domicile Data'!Q21/1000</f>
        <v>0</v>
      </c>
      <c r="DN21" s="31">
        <f>VLOOKUP($DN$3,'Emission Factors'!$A$2:$R$8,MATCH($DK$2,'Emission Factors'!$A$1:$R$1),FALSE)*'Travel Data'!C21*'Travel Data'!DL21*'Travel Data'!DP21*'Domicile Data'!Q21/1000</f>
        <v>0</v>
      </c>
      <c r="DO21" s="31">
        <f>VLOOKUP($DO$3,'Emission Factors'!$A$2:$R$8,MATCH($DK$2,'Emission Factors'!$A$1:$R$1),FALSE)*'Travel Data'!C21*'Travel Data'!DL21*'Travel Data'!DQ21*'Domicile Data'!Q21/1000</f>
        <v>0</v>
      </c>
      <c r="DP21" s="31">
        <f>VLOOKUP($DP$3,'Emission Factors'!$A$2:$R$8,MATCH($DK$2,'Emission Factors'!$A$1:$R$1),FALSE)*'Travel Data'!C21*'Travel Data'!DL21*'Travel Data'!DR21*'Domicile Data'!Q21/1000</f>
        <v>0</v>
      </c>
      <c r="DQ21" s="31">
        <f>VLOOKUP($DQ$3,'Emission Factors'!$A$2:$R$8,MATCH($DK$2,'Emission Factors'!$A$1:$R$1),FALSE)*'Travel Data'!C21*'Travel Data'!DL21*'Travel Data'!DS21*'Domicile Data'!Q21/1000</f>
        <v>0</v>
      </c>
      <c r="DR21" s="31">
        <f t="shared" si="14"/>
        <v>0</v>
      </c>
    </row>
    <row r="22" spans="1:122" ht="15.75" x14ac:dyDescent="0.25">
      <c r="A22" s="7" t="s">
        <v>231</v>
      </c>
      <c r="B22" s="85" t="s">
        <v>44</v>
      </c>
      <c r="C22" s="31">
        <f>VLOOKUP($C$3,'Emission Factors'!$A$2:$R$8,MATCH($C$2,'Emission Factors'!$A$1:$R$1),FALSE)*'Travel Data'!C22*'Travel Data'!D22*'Travel Data'!E22*'Domicile Data'!C22/1000</f>
        <v>0</v>
      </c>
      <c r="D22" s="31">
        <f>VLOOKUP($D$3,'Emission Factors'!$A$2:$R$8,MATCH($C$2,'Emission Factors'!$A$1:$R$1),FALSE)*'Travel Data'!C22*'Travel Data'!D22*'Travel Data'!F22*'Domicile Data'!C22/1000</f>
        <v>0</v>
      </c>
      <c r="E22" s="31">
        <f>VLOOKUP($E$3,'Emission Factors'!$A$2:$R$8,MATCH($C$2,'Emission Factors'!$A$1:$R$1),FALSE)*'Travel Data'!C22*'Travel Data'!D22*'Travel Data'!G22*'Domicile Data'!C22/1000</f>
        <v>0</v>
      </c>
      <c r="F22" s="31">
        <f>VLOOKUP($F$3,'Emission Factors'!$A$2:$R$8,MATCH($C$2,'Emission Factors'!$A$1:$R$1),FALSE)*'Travel Data'!C22*'Travel Data'!D22*'Travel Data'!H22*'Domicile Data'!C22/1000</f>
        <v>0</v>
      </c>
      <c r="G22" s="31">
        <f>VLOOKUP($G$3,'Emission Factors'!$A$2:$R$8,MATCH($C$2,'Emission Factors'!$A$1:$R$1),FALSE)*'Travel Data'!C22*'Travel Data'!D22*'Travel Data'!I22*'Domicile Data'!C22/1000</f>
        <v>0</v>
      </c>
      <c r="H22" s="31">
        <f>VLOOKUP($H$3,'Emission Factors'!$A$2:$R$8,MATCH($C$2,'Emission Factors'!$A$1:$R$1),FALSE)*'Travel Data'!C22*'Travel Data'!D22*'Travel Data'!J22*'Domicile Data'!C22/1000</f>
        <v>0</v>
      </c>
      <c r="I22" s="31">
        <f>VLOOKUP($I$3,'Emission Factors'!$A$2:$R$8,MATCH($C$2,'Emission Factors'!$A$1:$R$1),FALSE)*'Travel Data'!C22*'Travel Data'!D22*'Travel Data'!K22*'Domicile Data'!C22/1000</f>
        <v>2.1784118852000001</v>
      </c>
      <c r="J22" s="31">
        <f t="shared" si="0"/>
        <v>2.1784118852000001</v>
      </c>
      <c r="K22" s="31">
        <f>VLOOKUP($K$3,'Emission Factors'!$A$2:$R$8,MATCH($K$2,'Emission Factors'!$A$1:$R$1),FALSE)*'Travel Data'!C22*'Travel Data'!L22*'Travel Data'!M22*'Domicile Data'!D22/1000</f>
        <v>0</v>
      </c>
      <c r="L22" s="31">
        <f>VLOOKUP($L$3,'Emission Factors'!$A$2:$R$8,MATCH($K$2,'Emission Factors'!$A$1:$R$1),FALSE)*'Travel Data'!C22*'Travel Data'!L22*'Travel Data'!N22*'Domicile Data'!D22/1000</f>
        <v>0</v>
      </c>
      <c r="M22" s="31">
        <f>VLOOKUP($M$3,'Emission Factors'!$A$2:$R$8,MATCH($K$2,'Emission Factors'!$A$1:$R$1),FALSE)*'Travel Data'!C22*'Travel Data'!L22*'Travel Data'!O22*'Domicile Data'!D22/1000</f>
        <v>0</v>
      </c>
      <c r="N22" s="31">
        <f>VLOOKUP($N$3,'Emission Factors'!$A$2:$R$8,MATCH($K$2,'Emission Factors'!$A$1:$R$1),FALSE)*'Travel Data'!C22*'Travel Data'!L22*'Travel Data'!P22*'Domicile Data'!D22/1000</f>
        <v>0</v>
      </c>
      <c r="O22" s="31">
        <f>VLOOKUP($O$3,'Emission Factors'!$A$2:$R$8,MATCH($K$2,'Emission Factors'!$A$1:$R$1),FALSE)*'Travel Data'!C22*'Travel Data'!I22*'Travel Data'!Q22*'Domicile Data'!D22/1000</f>
        <v>0</v>
      </c>
      <c r="P22" s="31">
        <f>VLOOKUP($P$3,'Emission Factors'!$A$2:$R$8,MATCH($K$2,'Emission Factors'!$A$1:$R$1),FALSE)*'Travel Data'!C22*'Travel Data'!L22*'Travel Data'!R22*'Domicile Data'!D22/1000</f>
        <v>0</v>
      </c>
      <c r="Q22" s="31">
        <f>VLOOKUP($Q$3,'Emission Factors'!$A$2:$R$8,MATCH($K$2,'Emission Factors'!$A$1:$R$1),FALSE)*'Travel Data'!C22*'Travel Data'!L22*'Travel Data'!S22*'Domicile Data'!D22/1000</f>
        <v>4.4877243892000003</v>
      </c>
      <c r="R22" s="31">
        <f t="shared" si="1"/>
        <v>4.4877243892000003</v>
      </c>
      <c r="S22" s="31">
        <f>VLOOKUP($S$3,'Emission Factors'!$A$2:$R$8,MATCH($S$2,'Emission Factors'!$A$1:$R$1),FALSE)*'Travel Data'!C22*'Travel Data'!T22*'Travel Data'!U22*'Domicile Data'!E22/1000</f>
        <v>0</v>
      </c>
      <c r="T22" s="31">
        <f>VLOOKUP($T$3,'Emission Factors'!$A$2:$R$8,MATCH($S$2,'Emission Factors'!$A$1:$R$1),FALSE)*'Travel Data'!C22*'Travel Data'!T22*'Travel Data'!V22*'Domicile Data'!E22/1000</f>
        <v>0</v>
      </c>
      <c r="U22" s="31">
        <f>VLOOKUP($U$3,'Emission Factors'!$A$2:$R$8,MATCH($S$2,'Emission Factors'!$A$1:$R$1),FALSE)*'Travel Data'!C22*'Travel Data'!T22*'Travel Data'!W22*'Domicile Data'!E22/1000</f>
        <v>0</v>
      </c>
      <c r="V22" s="31">
        <f>VLOOKUP($V$3,'Emission Factors'!$A$2:$R$8,MATCH($S$2,'Emission Factors'!$A$1:$R$1),FALSE)*'Travel Data'!C22*'Travel Data'!T22*'Travel Data'!X22*'Domicile Data'!E22/1000</f>
        <v>0</v>
      </c>
      <c r="W22" s="31">
        <f>VLOOKUP($W$3,'Emission Factors'!$A$2:$R$8,MATCH($S$2,'Emission Factors'!$A$1:$R$1),FALSE)*'Travel Data'!C22*'Travel Data'!T22*'Travel Data'!Y22*'Domicile Data'!E22/1000</f>
        <v>0</v>
      </c>
      <c r="X22" s="31">
        <f>VLOOKUP($X$3,'Emission Factors'!$A$2:$R$8,MATCH($S$2,'Emission Factors'!$A$1:$R$1),FALSE)*'Travel Data'!C22*'Travel Data'!T22*'Travel Data'!Z22*'Domicile Data'!E22/1000</f>
        <v>0</v>
      </c>
      <c r="Y22" s="31">
        <f>VLOOKUP($Y$3,'Emission Factors'!$A$2:$R$8,MATCH($S$2,'Emission Factors'!$A$1:$R$1),FALSE)*'Travel Data'!C22*'Travel Data'!T22*'Travel Data'!AA22*'Domicile Data'!E22/1000</f>
        <v>9.6640869544000019</v>
      </c>
      <c r="Z22" s="31">
        <f t="shared" si="2"/>
        <v>9.6640869544000019</v>
      </c>
      <c r="AA22" s="31">
        <f>VLOOKUP($AA$3,'Emission Factors'!$A$2:$R$8,MATCH($AA$2,'Emission Factors'!$A$1:$R$1),FALSE)*'Travel Data'!C22*'Travel Data'!AB22*'Travel Data'!AC22*'Domicile Data'!F22/1000</f>
        <v>0</v>
      </c>
      <c r="AB22" s="31">
        <f>VLOOKUP($AB$3,'Emission Factors'!$A$2:$R$8,MATCH($AA$2,'Emission Factors'!$A$1:$R$1),FALSE)*'Travel Data'!C22*'Travel Data'!AB22*'Travel Data'!AD22*'Domicile Data'!F22/1000</f>
        <v>0</v>
      </c>
      <c r="AC22" s="31">
        <f>VLOOKUP($AC$3,'Emission Factors'!$A$2:$R$8,MATCH($AA$2,'Emission Factors'!$A$1:$R$1),FALSE)*'Travel Data'!C22*'Travel Data'!AB22*'Travel Data'!AE22*'Domicile Data'!F22/1000</f>
        <v>0</v>
      </c>
      <c r="AD22" s="31">
        <f>VLOOKUP($AD$3,'Emission Factors'!$A$2:$R$8,MATCH($AA$2,'Emission Factors'!$A$1:$R$1),FALSE)*'Travel Data'!C22*'Travel Data'!AB22*'Travel Data'!AF22*'Domicile Data'!F22/1000</f>
        <v>0</v>
      </c>
      <c r="AE22" s="31">
        <f>VLOOKUP($AE$3,'Emission Factors'!$A$2:$R$8,MATCH($AA$2,'Emission Factors'!$A$1:$R$1),FALSE)*'Travel Data'!C22*'Travel Data'!AB22*'Travel Data'!AG22*'Domicile Data'!F22/1000</f>
        <v>0</v>
      </c>
      <c r="AF22" s="31">
        <f>VLOOKUP($AF$3,'Emission Factors'!$A$2:$R$8,MATCH($AA$2,'Emission Factors'!$A$1:$R$1),FALSE)*'Travel Data'!C22*'Travel Data'!AB22*'Travel Data'!AH22*'Domicile Data'!F22/1000</f>
        <v>0</v>
      </c>
      <c r="AG22" s="31">
        <f>VLOOKUP($AG$3,'Emission Factors'!$A$2:$R$8,MATCH($AA$2,'Emission Factors'!$A$1:$R$1),FALSE)*'Travel Data'!C22*'Travel Data'!AB22*'Travel Data'!AI22*'Domicile Data'!F22/1000</f>
        <v>4.4467622908000006</v>
      </c>
      <c r="AH22" s="31">
        <f t="shared" si="3"/>
        <v>4.4467622908000006</v>
      </c>
      <c r="AI22" s="31">
        <f>VLOOKUP($AI$3,'Emission Factors'!$A$2:$R$8,MATCH($AI$2,'Emission Factors'!$A$1:$R$1),FALSE)*'Travel Data'!C22*'Travel Data'!D22*'Travel Data'!E22*'Domicile Data'!G22/1000</f>
        <v>0</v>
      </c>
      <c r="AJ22" s="31">
        <f>VLOOKUP($AJ$3,'Emission Factors'!$A$2:$R$8,MATCH($AI$2,'Emission Factors'!$A$1:$R$1),FALSE)*'Travel Data'!C22*'Travel Data'!D22*'Travel Data'!F22*'Domicile Data'!G22/1000</f>
        <v>0</v>
      </c>
      <c r="AK22" s="31">
        <f>VLOOKUP($AK$3,'Emission Factors'!$A$2:$R$8,MATCH($AI$2,'Emission Factors'!$A$1:$R$1),FALSE)*'Travel Data'!C22*'Travel Data'!AJ22*'Travel Data'!G22*'Domicile Data'!G22/1000</f>
        <v>0</v>
      </c>
      <c r="AL22" s="31">
        <f>VLOOKUP($AL$3,'Emission Factors'!$A$2:$R$8,MATCH($AI$2,'Emission Factors'!$A$1:$R$1),FALSE)*'Travel Data'!C22*'Travel Data'!AJ22*'Travel Data'!H22*'Domicile Data'!G22/1000</f>
        <v>0</v>
      </c>
      <c r="AM22" s="31">
        <f>VLOOKUP($AM$3,'Emission Factors'!$A$2:$R$8,MATCH($AI$2,'Emission Factors'!$A$1:$R$1),FALSE)*'Travel Data'!C22*'Travel Data'!AJ22*'Travel Data'!I22*'Domicile Data'!G22/1000</f>
        <v>0</v>
      </c>
      <c r="AN22" s="31">
        <f>VLOOKUP($AN$3,'Emission Factors'!$A$2:$R$8,MATCH($AI$2,'Emission Factors'!$A$1:$R$1),FALSE)*'Travel Data'!C22*'Travel Data'!D22*'Travel Data'!J22*'Domicile Data'!G22/1000</f>
        <v>0</v>
      </c>
      <c r="AO22" s="31">
        <f>VLOOKUP($AO$3,'Emission Factors'!$A$2:$R$8,MATCH($AI$2,'Emission Factors'!$A$1:$R$1),FALSE)*'Travel Data'!C22*'Travel Data'!D22*'Travel Data'!K22*'Domicile Data'!G22/1000</f>
        <v>2.169061841</v>
      </c>
      <c r="AP22" s="31">
        <f t="shared" si="4"/>
        <v>2.169061841</v>
      </c>
      <c r="AQ22" s="31">
        <f>VLOOKUP($AQ$3,'Emission Factors'!$A$2:$R$8,MATCH($AQ$2,'Emission Factors'!$A$1:$R$1),FALSE)*'Travel Data'!C22*'Travel Data'!AR22*'Travel Data'!AS22*'Domicile Data'!H22/1000</f>
        <v>0</v>
      </c>
      <c r="AR22" s="31">
        <f>VLOOKUP($AR$3,'Emission Factors'!$A$2:$R$8,MATCH($AQ$2,'Emission Factors'!$A$1:$R$1),FALSE)*'Travel Data'!C22*'Travel Data'!AR22*'Travel Data'!AT22*'Domicile Data'!H22/1000</f>
        <v>0</v>
      </c>
      <c r="AS22" s="31">
        <f>VLOOKUP($AS$3,'Emission Factors'!$A$2:$R$8,MATCH($AQ$2,'Emission Factors'!$A$1:$R$1),FALSE)*'Travel Data'!C22*'Travel Data'!AR22*'Travel Data'!AU22*'Domicile Data'!H22/1000</f>
        <v>0</v>
      </c>
      <c r="AT22" s="31">
        <f>VLOOKUP($AT$3,'Emission Factors'!$A$2:$R$8,MATCH($AQ$2,'Emission Factors'!$A$1:$R$1),FALSE)*'Travel Data'!C22*'Travel Data'!AR22*'Travel Data'!AV22*'Domicile Data'!H22/1000</f>
        <v>0</v>
      </c>
      <c r="AU22" s="31">
        <f>VLOOKUP($AU$3,'Emission Factors'!$A$2:$R$8,MATCH($AQ$2,'Emission Factors'!$A$1:$R$1),FALSE)*'Travel Data'!C22*'Travel Data'!AR22*'Travel Data'!AW22*'Domicile Data'!H22/1000</f>
        <v>0</v>
      </c>
      <c r="AV22" s="31">
        <f>VLOOKUP($AV$3,'Emission Factors'!$A$2:$R$8,MATCH($AQ$2,'Emission Factors'!$A$1:$R$1),FALSE)*'Travel Data'!C22*'Travel Data'!AR22*'Travel Data'!AX22*'Domicile Data'!H22/1000</f>
        <v>0</v>
      </c>
      <c r="AW22" s="31">
        <f>VLOOKUP($AW$3,'Emission Factors'!$A$2:$R$8,MATCH($AQ$2,'Emission Factors'!$A$1:$R$1),FALSE)*'Travel Data'!C22*'Travel Data'!AR22*'Travel Data'!AY22*'Domicile Data'!H22/1000</f>
        <v>2.1945889458000005</v>
      </c>
      <c r="AX22" s="31">
        <f t="shared" si="5"/>
        <v>2.1945889458000005</v>
      </c>
      <c r="AY22" s="31">
        <f>VLOOKUP($AY$3,'Emission Factors'!$A$2:$R$8,MATCH($AY$2,'Emission Factors'!$A$1:$R$1),FALSE)*'Travel Data'!C22*'Travel Data'!AZ22*'Travel Data'!BA22*'Domicile Data'!I22/1000</f>
        <v>0</v>
      </c>
      <c r="AZ22" s="31">
        <f>VLOOKUP($AZ$3,'Emission Factors'!$A$2:$R$8,MATCH($AY$2,'Emission Factors'!$A$1:$R$1),FALSE)*'Travel Data'!C22*'Travel Data'!AZ22*'Travel Data'!BB22*'Domicile Data'!I22/1000</f>
        <v>0</v>
      </c>
      <c r="BA22" s="31">
        <f>VLOOKUP($BA$3,'Emission Factors'!$A$2:$R$8,MATCH($AY$2,'Emission Factors'!$A$1:$R$1),FALSE)*'Travel Data'!C22*'Travel Data'!AZ22*'Travel Data'!BC22*'Domicile Data'!I22/1000</f>
        <v>0</v>
      </c>
      <c r="BB22" s="31">
        <f>VLOOKUP($BB$3,'Emission Factors'!$A$2:$R$8,MATCH($AY$2,'Emission Factors'!$A$1:$R$1),FALSE)*'Travel Data'!C22*'Travel Data'!AZ22*'Travel Data'!BD22*'Domicile Data'!I22/1000</f>
        <v>0</v>
      </c>
      <c r="BC22" s="31">
        <f>VLOOKUP($BC$3,'Emission Factors'!$A$2:$R$8,MATCH($AY$2,'Emission Factors'!$A$1:$R$1),FALSE)*'Travel Data'!C22*'Travel Data'!AZ22*'Travel Data'!BE22*'Domicile Data'!I22/1000</f>
        <v>0</v>
      </c>
      <c r="BD22" s="31">
        <f>VLOOKUP($BD$3,'Emission Factors'!$A$2:$R$8,MATCH($AY$2,'Emission Factors'!$A$1:$R$1),FALSE)*'Travel Data'!C22*'Travel Data'!AZ22*'Travel Data'!BF22*'Domicile Data'!I22/1000</f>
        <v>0</v>
      </c>
      <c r="BE22" s="31">
        <f>VLOOKUP($BE$3,'Emission Factors'!$A$2:$R$8,MATCH($AY$2,'Emission Factors'!$A$1:$R$1),FALSE)*'Travel Data'!C22*'Travel Data'!AZ22*'Travel Data'!BG22*'Domicile Data'!I22/1000</f>
        <v>2.1945889458000005</v>
      </c>
      <c r="BF22" s="31">
        <f t="shared" si="6"/>
        <v>2.1945889458000005</v>
      </c>
      <c r="BG22" s="31">
        <f>VLOOKUP($BG$3,'Emission Factors'!$A$2:$R$8,MATCH($BG$2,'Emission Factors'!$A$1:$R$1),FALSE)*'Travel Data'!C22*'Travel Data'!BH22*'Travel Data'!BI22*'Domicile Data'!J22/1000</f>
        <v>0</v>
      </c>
      <c r="BH22" s="31">
        <f>VLOOKUP($BH$3,'Emission Factors'!$A$2:$R$8,MATCH($BG$2,'Emission Factors'!$A$1:$R$1),FALSE)*'Travel Data'!C22*'Travel Data'!BH22*'Travel Data'!BJ22*'Domicile Data'!J22/1000</f>
        <v>0</v>
      </c>
      <c r="BI22" s="31">
        <f>VLOOKUP($BH$3,'Emission Factors'!$A$2:$R$8,MATCH($BG$2,'Emission Factors'!$A$1:$R$1),FALSE)*'Travel Data'!C22*'Travel Data'!BH22*'Travel Data'!BK22*'Domicile Data'!J22/1000</f>
        <v>0</v>
      </c>
      <c r="BJ22" s="31">
        <f>VLOOKUP($BH$3,'Emission Factors'!$A$2:$R$8,MATCH($BG$2,'Emission Factors'!$A$1:$R$1),FALSE)*'Travel Data'!C22*'Travel Data'!BH22*'Travel Data'!BL22*'Domicile Data'!J22/1000</f>
        <v>0</v>
      </c>
      <c r="BK22" s="31">
        <f>VLOOKUP($BH$3,'Emission Factors'!$A$2:$R$8,MATCH($BG$2,'Emission Factors'!$A$1:$R$1),FALSE)*'Travel Data'!C22*'Travel Data'!BH22*'Travel Data'!BM22*'Domicile Data'!J22/1000</f>
        <v>0</v>
      </c>
      <c r="BL22" s="31">
        <f>VLOOKUP($BL$3,'Emission Factors'!$A$2:$R$8,MATCH($BG$2,'Emission Factors'!$A$1:$R$1),FALSE)*'Travel Data'!C22*'Travel Data'!BH22*'Travel Data'!BN22*'Domicile Data'!J22/1000</f>
        <v>0</v>
      </c>
      <c r="BM22" s="31">
        <f>VLOOKUP($BM$3,'Emission Factors'!$A$2:$R$8,MATCH($BG$2,'Emission Factors'!$A$1:$R$1),FALSE)*'Travel Data'!C22*'Travel Data'!BH22*'Travel Data'!BO22*'Domicile Data'!J22/1000</f>
        <v>0</v>
      </c>
      <c r="BN22" s="31">
        <f t="shared" si="7"/>
        <v>0</v>
      </c>
      <c r="BO22" s="31">
        <f>VLOOKUP($BO$3,'Emission Factors'!$A$2:$R$8,MATCH($BO$2,'Emission Factors'!$A$1:$R$1),FALSE)*'Travel Data'!C22*'Travel Data'!BP22*'Travel Data'!BQ22*'Domicile Data'!K22/1000</f>
        <v>0</v>
      </c>
      <c r="BP22" s="31">
        <f>VLOOKUP($BP$3,'Emission Factors'!$A$2:$R$8,MATCH($BO$2,'Emission Factors'!$A$1:$R$1),FALSE)*'Travel Data'!C22*'Travel Data'!BP22*'Travel Data'!BR22*'Domicile Data'!K22/1000</f>
        <v>0</v>
      </c>
      <c r="BQ22" s="31">
        <f>VLOOKUP($BQ$3,'Emission Factors'!$A$2:$R$8,MATCH($BO$2,'Emission Factors'!$A$1:$R$1),FALSE)*'Travel Data'!C22*'Travel Data'!BP22*'Travel Data'!BS22*'Domicile Data'!K22/1000</f>
        <v>0</v>
      </c>
      <c r="BR22" s="31">
        <f>VLOOKUP($BR$3,'Emission Factors'!$A$2:$R$8,MATCH($BO$2,'Emission Factors'!$A$1:$R$1),FALSE)*'Travel Data'!C22*'Travel Data'!BP22*'Travel Data'!BT22*'Domicile Data'!K22/1000</f>
        <v>0</v>
      </c>
      <c r="BS22" s="31">
        <f>VLOOKUP($BS$3,'Emission Factors'!$A$2:$R$8,MATCH($BO$2,'Emission Factors'!$A$1:$R$1),FALSE)*'Travel Data'!C22*'Travel Data'!BP22*'Travel Data'!BU22*'Domicile Data'!K22/1000</f>
        <v>0</v>
      </c>
      <c r="BT22" s="31">
        <f>VLOOKUP($BT$3,'Emission Factors'!$A$2:$R$8,MATCH($BO$2,'Emission Factors'!$A$1:$R$1),FALSE)*'Travel Data'!C22*'Travel Data'!BP22*'Travel Data'!BV22*'Domicile Data'!K22/1000</f>
        <v>0</v>
      </c>
      <c r="BU22" s="31">
        <f>VLOOKUP($BU$3,'Emission Factors'!$A$2:$R$8,MATCH($BO$2,'Emission Factors'!$A$1:$R$1),FALSE)*'Travel Data'!C22*'Travel Data'!BP22*'Travel Data'!BW22*'Domicile Data'!K22/1000</f>
        <v>0</v>
      </c>
      <c r="BV22" s="31">
        <f t="shared" si="8"/>
        <v>0</v>
      </c>
      <c r="BW22" s="31">
        <f>VLOOKUP($BW$3,'Emission Factors'!$A$2:$R$8,MATCH($BW$2,'Emission Factors'!$A$1:$R$1),FALSE)*'Travel Data'!C22*'Travel Data'!BX22*'Travel Data'!BY22*'Domicile Data'!L22/1000</f>
        <v>0</v>
      </c>
      <c r="BX22" s="31">
        <f>VLOOKUP($BX$3,'Emission Factors'!$A$2:$R$8,MATCH($BW$2,'Emission Factors'!$A$1:$R$1),FALSE)*'Travel Data'!C22*'Travel Data'!BX22*'Travel Data'!BZ22*'Domicile Data'!L22/1000</f>
        <v>0</v>
      </c>
      <c r="BY22" s="31">
        <f>VLOOKUP($BY$3,'Emission Factors'!$A$2:$R$8,MATCH($BW$2,'Emission Factors'!$A$1:$R$1),FALSE)*'Travel Data'!C22*'Travel Data'!BX22*'Travel Data'!CA22*'Domicile Data'!L22/1000</f>
        <v>0</v>
      </c>
      <c r="BZ22" s="31">
        <f>VLOOKUP($BZ$3,'Emission Factors'!$A$2:$R$8,MATCH($BW$2,'Emission Factors'!$A$1:$R$1),FALSE)*'Travel Data'!C22*'Travel Data'!BX22*'Travel Data'!CB22*'Domicile Data'!L22/1000</f>
        <v>0</v>
      </c>
      <c r="CA22" s="31">
        <f>VLOOKUP($CA$3,'Emission Factors'!$A$2:$R$8,MATCH($BW$2,'Emission Factors'!$A$1:$R$1),FALSE)*'Travel Data'!C22*'Travel Data'!BC22*'Travel Data'!CC22*'Domicile Data'!L22/1000</f>
        <v>0</v>
      </c>
      <c r="CB22" s="31">
        <f>VLOOKUP($CB$3,'Emission Factors'!$A$2:$R$8,MATCH($BW$2,'Emission Factors'!$A$1:$R$1),FALSE)*'Travel Data'!C22*'Travel Data'!BX22*'Travel Data'!CD22*'Domicile Data'!L22/1000</f>
        <v>0</v>
      </c>
      <c r="CC22" s="31">
        <f>VLOOKUP($CC$3,'Emission Factors'!$A$2:$R$8,MATCH($BW$2,'Emission Factors'!$A$1:$R$1),FALSE)*'Travel Data'!C22*'Travel Data'!BX22*'Travel Data'!CE22*'Domicile Data'!L22/1000</f>
        <v>0</v>
      </c>
      <c r="CD22" s="31">
        <f t="shared" si="9"/>
        <v>0</v>
      </c>
      <c r="CE22" s="31">
        <f>VLOOKUP($CE$3,'Emission Factors'!$A$2:$R$8,MATCH($CE$2,'Emission Factors'!$A$1:$R$1),FALSE)*'Travel Data'!C22*'Travel Data'!CF22*'Travel Data'!CG22*'Domicile Data'!M22/1000</f>
        <v>0</v>
      </c>
      <c r="CF22" s="31">
        <f>VLOOKUP($CF$3,'Emission Factors'!$A$2:$R$8,MATCH($CE$2,'Emission Factors'!$A$1:$R$1),FALSE)*'Travel Data'!C22*'Travel Data'!CF22*'Travel Data'!CH22*'Domicile Data'!M22/1000</f>
        <v>0</v>
      </c>
      <c r="CG22" s="31">
        <f>VLOOKUP($CG$3,'Emission Factors'!$A$2:$R$8,MATCH($CE$2,'Emission Factors'!$A$1:$R$1),FALSE)*'Travel Data'!C22*'Travel Data'!CF22*'Travel Data'!CI22*'Domicile Data'!M22/1000</f>
        <v>0</v>
      </c>
      <c r="CH22" s="31">
        <f>VLOOKUP($CH$3,'Emission Factors'!$A$2:$R$8,MATCH($CE$2,'Emission Factors'!$A$1:$R$1),FALSE)*'Travel Data'!C22*'Travel Data'!CF22*'Travel Data'!CJ22*'Domicile Data'!M22/1000</f>
        <v>0</v>
      </c>
      <c r="CI22" s="31">
        <f>VLOOKUP($CI$3,'Emission Factors'!$A$2:$R$8,MATCH($CE$2,'Emission Factors'!$A$1:$R$1),FALSE)*'Travel Data'!C22*'Travel Data'!CF22*'Travel Data'!CK22*'Domicile Data'!M22/1000</f>
        <v>0</v>
      </c>
      <c r="CJ22" s="31">
        <f>VLOOKUP($CJ$3,'Emission Factors'!$A$2:$R$8,MATCH($CE$2,'Emission Factors'!$A$1:$R$1),FALSE)*'Travel Data'!C22*'Travel Data'!CF22*'Travel Data'!CL22*'Domicile Data'!M22/1000</f>
        <v>0</v>
      </c>
      <c r="CK22" s="31">
        <f>VLOOKUP($CK$3,'Emission Factors'!$A$2:$R$8,MATCH($CE$2,'Emission Factors'!$A$1:$R$1),FALSE)*'Travel Data'!C22*'Travel Data'!CF22*'Travel Data'!CM22*'Domicile Data'!M22/1000</f>
        <v>0</v>
      </c>
      <c r="CL22" s="31">
        <f t="shared" si="10"/>
        <v>0</v>
      </c>
      <c r="CM22" s="31">
        <f>VLOOKUP($CM$3,'Emission Factors'!$A$2:$R$8,MATCH($CM$2,'Emission Factors'!$A$1:$R$1),FALSE)*'Travel Data'!C22*'Travel Data'!CN22*'Travel Data'!CO22*'Domicile Data'!N22/1000</f>
        <v>0</v>
      </c>
      <c r="CN22" s="31">
        <f>VLOOKUP($CN$3,'Emission Factors'!$A$2:$R$8,MATCH($CM$2,'Emission Factors'!$A$1:$R$1),FALSE)*'Travel Data'!C22*'Travel Data'!CN22*'Travel Data'!CP22*'Domicile Data'!N22/1000</f>
        <v>0</v>
      </c>
      <c r="CO22" s="31">
        <f>VLOOKUP($CO$3,'Emission Factors'!$A$2:$R$8,MATCH($CM$2,'Emission Factors'!$A$1:$R$1),FALSE)*'Travel Data'!C22*'Travel Data'!CN22*'Travel Data'!CQ22*'Domicile Data'!N22/1000</f>
        <v>0</v>
      </c>
      <c r="CP22" s="31">
        <f>VLOOKUP($CP$3,'Emission Factors'!$A$2:$R$8,MATCH($CM$2,'Emission Factors'!$A$1:$R$1),FALSE)*'Travel Data'!C22*'Travel Data'!CN22*'Travel Data'!CR22*'Domicile Data'!N22/1000</f>
        <v>0</v>
      </c>
      <c r="CQ22" s="31">
        <f>VLOOKUP($CQ$3,'Emission Factors'!$A$2:$R$8,MATCH($CM$2,'Emission Factors'!$A$1:$R$1),FALSE)*'Travel Data'!C22*'Travel Data'!CN22*'Travel Data'!CS22*'Domicile Data'!N22/1000</f>
        <v>0</v>
      </c>
      <c r="CR22" s="31">
        <f>VLOOKUP($CR$3,'Emission Factors'!$A$2:$R$8,MATCH($CM$2,'Emission Factors'!$A$1:$R$1),FALSE)*'Travel Data'!C22*'Travel Data'!CN22*'Travel Data'!CT22*'Domicile Data'!N22/1000</f>
        <v>0</v>
      </c>
      <c r="CS22" s="31">
        <f>VLOOKUP($CS$3,'Emission Factors'!$A$2:$R$8,MATCH($CM$2,'Emission Factors'!$A$1:$R$1),FALSE)*'Travel Data'!C22*'Travel Data'!CN22*'Travel Data'!CU22*'Domicile Data'!N22/1000</f>
        <v>0</v>
      </c>
      <c r="CT22" s="31">
        <f t="shared" si="11"/>
        <v>0</v>
      </c>
      <c r="CU22" s="31">
        <f>VLOOKUP($CU$3,'Emission Factors'!$A$2:$R$8,MATCH($CU$2,'Emission Factors'!$A$1:$R$1),FALSE)*'Travel Data'!C22*'Travel Data'!CV22*'Travel Data'!CW22*'Domicile Data'!O22/1000</f>
        <v>0</v>
      </c>
      <c r="CV22" s="31">
        <f>VLOOKUP($CV$3,'Emission Factors'!$A$2:$R$8,MATCH($CU$2,'Emission Factors'!$A$1:$R$1),FALSE)*'Travel Data'!C22*'Travel Data'!CV22*'Travel Data'!CX22*'Domicile Data'!O22/1000</f>
        <v>0</v>
      </c>
      <c r="CW22" s="31">
        <f>VLOOKUP($CW$3,'Emission Factors'!$A$2:$R$8,MATCH($CU$2,'Emission Factors'!$A$1:$R$1),FALSE)*'Travel Data'!C22*'Travel Data'!CV22*'Travel Data'!CY22*'Domicile Data'!O22/1000</f>
        <v>0</v>
      </c>
      <c r="CX22" s="31">
        <f>VLOOKUP($CX$3,'Emission Factors'!$A$2:$R$8,MATCH($CU$2,'Emission Factors'!$A$1:$R$1),FALSE)*'Travel Data'!C22*'Travel Data'!CV22*'Travel Data'!CZ22*'Domicile Data'!O22/1000</f>
        <v>0</v>
      </c>
      <c r="CY22" s="31">
        <f>VLOOKUP($CY$3,'Emission Factors'!$A$2:$R$8,MATCH($CU$2,'Emission Factors'!$A$1:$R$1),FALSE)*'Travel Data'!C22*'Travel Data'!CV22*'Travel Data'!DA22*'Domicile Data'!O22/1000</f>
        <v>0</v>
      </c>
      <c r="CZ22" s="31">
        <f>VLOOKUP($CZ$3,'Emission Factors'!$A$2:$R$8,MATCH($CU$2,'Emission Factors'!$A$1:$R$1),FALSE)*'Travel Data'!C22*'Travel Data'!CV22*'Travel Data'!DB22*'Domicile Data'!O22/1000</f>
        <v>0</v>
      </c>
      <c r="DA22" s="31">
        <f>VLOOKUP($DA$3,'Emission Factors'!$A$2:$R$8,MATCH($CU$2,'Emission Factors'!$A$1:$R$1),FALSE)*'Travel Data'!C22*'Travel Data'!CV22*'Travel Data'!DC22*'Domicile Data'!O22/1000</f>
        <v>0</v>
      </c>
      <c r="DB22" s="31">
        <f t="shared" si="12"/>
        <v>0</v>
      </c>
      <c r="DC22" s="31">
        <f>VLOOKUP($DC$3,'Emission Factors'!$A$2:$R$8,MATCH($DC$2,'Emission Factors'!$A$1:$R$1),FALSE)*'Travel Data'!C22*'Travel Data'!DD22*'Travel Data'!DE22*'Domicile Data'!P22/1000</f>
        <v>0</v>
      </c>
      <c r="DD22" s="31">
        <f>VLOOKUP($DD$3,'Emission Factors'!$A$2:$R$8,MATCH($DC$2,'Emission Factors'!$A$1:$R$1),FALSE)*'Travel Data'!C22*'Travel Data'!DD22*'Travel Data'!DF22*'Domicile Data'!P22/1000</f>
        <v>0</v>
      </c>
      <c r="DE22" s="31">
        <f>VLOOKUP($DE$3,'Emission Factors'!$A$2:$R$8,MATCH($DC$2,'Emission Factors'!$A$1:$R$1),FALSE)*'Travel Data'!C22*'Travel Data'!DD22*'Travel Data'!DG22*'Domicile Data'!P22/1000</f>
        <v>0</v>
      </c>
      <c r="DF22" s="31">
        <f>VLOOKUP($DF$3,'Emission Factors'!$A$2:$R$8,MATCH($DC$2,'Emission Factors'!$A$1:$R$1),FALSE)*'Travel Data'!C22*'Travel Data'!DD22*'Travel Data'!DH22*'Domicile Data'!P22/1000</f>
        <v>0</v>
      </c>
      <c r="DG22" s="31">
        <f>VLOOKUP($DG$3,'Emission Factors'!$A$2:$R$8,MATCH($DC$2,'Emission Factors'!$A$1:$R$1),FALSE)*'Travel Data'!C22*'Travel Data'!DD22*'Travel Data'!DI22*'Domicile Data'!P22/1000</f>
        <v>0</v>
      </c>
      <c r="DH22" s="31">
        <f>VLOOKUP($DH$3,'Emission Factors'!$A$2:$R$8,MATCH($DC$2,'Emission Factors'!$A$1:$R$1),FALSE)*'Travel Data'!C22*'Travel Data'!DD22*'Travel Data'!DJ22*'Domicile Data'!P22/1000</f>
        <v>0</v>
      </c>
      <c r="DI22" s="31">
        <f>VLOOKUP($DI$3,'Emission Factors'!$A$2:$R$8,MATCH($DC$2,'Emission Factors'!$A$1:$R$1),FALSE)*'Travel Data'!C22*'Travel Data'!DD22*'Travel Data'!DK22*'Domicile Data'!P22/1000</f>
        <v>0</v>
      </c>
      <c r="DJ22" s="31">
        <f t="shared" si="13"/>
        <v>0</v>
      </c>
      <c r="DK22" s="31">
        <f>VLOOKUP($DK$3,'Emission Factors'!$A$2:$R$8,MATCH($DK$2,'Emission Factors'!$A$1:$R$1),FALSE)*'Travel Data'!C22*'Travel Data'!DL22*'Travel Data'!DM22*'Domicile Data'!Q22/1000</f>
        <v>0</v>
      </c>
      <c r="DL22" s="31">
        <f>VLOOKUP($DL$3,'Emission Factors'!$A$2:$R$8,MATCH($DK$2,'Emission Factors'!$A$1:$R$1),FALSE)*'Travel Data'!C22*'Travel Data'!DL22*'Travel Data'!DN22*'Domicile Data'!Q22/1000</f>
        <v>0</v>
      </c>
      <c r="DM22" s="31">
        <f>VLOOKUP($DM$3,'Emission Factors'!$A$2:$R$8,MATCH($DK$2,'Emission Factors'!$A$1:$R$1),FALSE)*'Travel Data'!C22*'Travel Data'!DL22*'Travel Data'!DO22*'Domicile Data'!Q22/1000</f>
        <v>0</v>
      </c>
      <c r="DN22" s="31">
        <f>VLOOKUP($DN$3,'Emission Factors'!$A$2:$R$8,MATCH($DK$2,'Emission Factors'!$A$1:$R$1),FALSE)*'Travel Data'!C22*'Travel Data'!DL22*'Travel Data'!DP22*'Domicile Data'!Q22/1000</f>
        <v>0</v>
      </c>
      <c r="DO22" s="31">
        <f>VLOOKUP($DO$3,'Emission Factors'!$A$2:$R$8,MATCH($DK$2,'Emission Factors'!$A$1:$R$1),FALSE)*'Travel Data'!C22*'Travel Data'!DL22*'Travel Data'!DQ22*'Domicile Data'!Q22/1000</f>
        <v>0</v>
      </c>
      <c r="DP22" s="31">
        <f>VLOOKUP($DP$3,'Emission Factors'!$A$2:$R$8,MATCH($DK$2,'Emission Factors'!$A$1:$R$1),FALSE)*'Travel Data'!C22*'Travel Data'!DL22*'Travel Data'!DR22*'Domicile Data'!Q22/1000</f>
        <v>0</v>
      </c>
      <c r="DQ22" s="31">
        <f>VLOOKUP($DQ$3,'Emission Factors'!$A$2:$R$8,MATCH($DK$2,'Emission Factors'!$A$1:$R$1),FALSE)*'Travel Data'!C22*'Travel Data'!DL22*'Travel Data'!DS22*'Domicile Data'!Q22/1000</f>
        <v>0</v>
      </c>
      <c r="DR22" s="31">
        <f t="shared" si="14"/>
        <v>0</v>
      </c>
    </row>
    <row r="23" spans="1:122" ht="15.75" x14ac:dyDescent="0.25">
      <c r="A23" s="7" t="s">
        <v>181</v>
      </c>
      <c r="B23" s="85" t="s">
        <v>42</v>
      </c>
      <c r="C23" s="31">
        <f>VLOOKUP($C$3,'Emission Factors'!$A$2:$R$8,MATCH($C$2,'Emission Factors'!$A$1:$R$1),FALSE)*'Travel Data'!C23*'Travel Data'!D23*'Travel Data'!E23*'Domicile Data'!C23/1000</f>
        <v>0</v>
      </c>
      <c r="D23" s="31">
        <f>VLOOKUP($D$3,'Emission Factors'!$A$2:$R$8,MATCH($C$2,'Emission Factors'!$A$1:$R$1),FALSE)*'Travel Data'!C23*'Travel Data'!D23*'Travel Data'!F23*'Domicile Data'!C23/1000</f>
        <v>0</v>
      </c>
      <c r="E23" s="31">
        <f>VLOOKUP($E$3,'Emission Factors'!$A$2:$R$8,MATCH($C$2,'Emission Factors'!$A$1:$R$1),FALSE)*'Travel Data'!C23*'Travel Data'!D23*'Travel Data'!G23*'Domicile Data'!C23/1000</f>
        <v>0</v>
      </c>
      <c r="F23" s="31">
        <f>VLOOKUP($F$3,'Emission Factors'!$A$2:$R$8,MATCH($C$2,'Emission Factors'!$A$1:$R$1),FALSE)*'Travel Data'!C23*'Travel Data'!D23*'Travel Data'!H23*'Domicile Data'!C23/1000</f>
        <v>0</v>
      </c>
      <c r="G23" s="31">
        <f>VLOOKUP($G$3,'Emission Factors'!$A$2:$R$8,MATCH($C$2,'Emission Factors'!$A$1:$R$1),FALSE)*'Travel Data'!C23*'Travel Data'!D23*'Travel Data'!I23*'Domicile Data'!C23/1000</f>
        <v>0</v>
      </c>
      <c r="H23" s="31">
        <f>VLOOKUP($H$3,'Emission Factors'!$A$2:$R$8,MATCH($C$2,'Emission Factors'!$A$1:$R$1),FALSE)*'Travel Data'!C23*'Travel Data'!D23*'Travel Data'!J23*'Domicile Data'!C23/1000</f>
        <v>4.1493023079999993</v>
      </c>
      <c r="I23" s="31">
        <f>VLOOKUP($I$3,'Emission Factors'!$A$2:$R$8,MATCH($C$2,'Emission Factors'!$A$1:$R$1),FALSE)*'Travel Data'!C23*'Travel Data'!D23*'Travel Data'!K23*'Domicile Data'!C23/1000</f>
        <v>0</v>
      </c>
      <c r="J23" s="31">
        <f t="shared" si="0"/>
        <v>4.1493023079999993</v>
      </c>
      <c r="K23" s="31">
        <f>VLOOKUP($K$3,'Emission Factors'!$A$2:$R$8,MATCH($K$2,'Emission Factors'!$A$1:$R$1),FALSE)*'Travel Data'!C23*'Travel Data'!L23*'Travel Data'!M23*'Domicile Data'!D23/1000</f>
        <v>0</v>
      </c>
      <c r="L23" s="31">
        <f>VLOOKUP($L$3,'Emission Factors'!$A$2:$R$8,MATCH($K$2,'Emission Factors'!$A$1:$R$1),FALSE)*'Travel Data'!C23*'Travel Data'!L23*'Travel Data'!N23*'Domicile Data'!D23/1000</f>
        <v>0</v>
      </c>
      <c r="M23" s="31">
        <f>VLOOKUP($M$3,'Emission Factors'!$A$2:$R$8,MATCH($K$2,'Emission Factors'!$A$1:$R$1),FALSE)*'Travel Data'!C23*'Travel Data'!L23*'Travel Data'!O23*'Domicile Data'!D23/1000</f>
        <v>0</v>
      </c>
      <c r="N23" s="31">
        <f>VLOOKUP($N$3,'Emission Factors'!$A$2:$R$8,MATCH($K$2,'Emission Factors'!$A$1:$R$1),FALSE)*'Travel Data'!C23*'Travel Data'!L23*'Travel Data'!P23*'Domicile Data'!D23/1000</f>
        <v>0</v>
      </c>
      <c r="O23" s="31">
        <f>VLOOKUP($O$3,'Emission Factors'!$A$2:$R$8,MATCH($K$2,'Emission Factors'!$A$1:$R$1),FALSE)*'Travel Data'!C23*'Travel Data'!I23*'Travel Data'!Q23*'Domicile Data'!D23/1000</f>
        <v>0</v>
      </c>
      <c r="P23" s="31">
        <f>VLOOKUP($P$3,'Emission Factors'!$A$2:$R$8,MATCH($K$2,'Emission Factors'!$A$1:$R$1),FALSE)*'Travel Data'!C23*'Travel Data'!L23*'Travel Data'!R23*'Domicile Data'!D23/1000</f>
        <v>0.79653131900000007</v>
      </c>
      <c r="Q23" s="31">
        <f>VLOOKUP($Q$3,'Emission Factors'!$A$2:$R$8,MATCH($K$2,'Emission Factors'!$A$1:$R$1),FALSE)*'Travel Data'!C23*'Travel Data'!L23*'Travel Data'!S23*'Domicile Data'!D23/1000</f>
        <v>0</v>
      </c>
      <c r="R23" s="31">
        <f t="shared" si="1"/>
        <v>0.79653131900000007</v>
      </c>
      <c r="S23" s="31">
        <f>VLOOKUP($S$3,'Emission Factors'!$A$2:$R$8,MATCH($S$2,'Emission Factors'!$A$1:$R$1),FALSE)*'Travel Data'!C23*'Travel Data'!T23*'Travel Data'!U23*'Domicile Data'!E23/1000</f>
        <v>0</v>
      </c>
      <c r="T23" s="31">
        <f>VLOOKUP($T$3,'Emission Factors'!$A$2:$R$8,MATCH($S$2,'Emission Factors'!$A$1:$R$1),FALSE)*'Travel Data'!C23*'Travel Data'!T23*'Travel Data'!V23*'Domicile Data'!E23/1000</f>
        <v>0</v>
      </c>
      <c r="U23" s="31">
        <f>VLOOKUP($U$3,'Emission Factors'!$A$2:$R$8,MATCH($S$2,'Emission Factors'!$A$1:$R$1),FALSE)*'Travel Data'!C23*'Travel Data'!T23*'Travel Data'!W23*'Domicile Data'!E23/1000</f>
        <v>0</v>
      </c>
      <c r="V23" s="31">
        <f>VLOOKUP($V$3,'Emission Factors'!$A$2:$R$8,MATCH($S$2,'Emission Factors'!$A$1:$R$1),FALSE)*'Travel Data'!C23*'Travel Data'!T23*'Travel Data'!X23*'Domicile Data'!E23/1000</f>
        <v>0</v>
      </c>
      <c r="W23" s="31">
        <f>VLOOKUP($W$3,'Emission Factors'!$A$2:$R$8,MATCH($S$2,'Emission Factors'!$A$1:$R$1),FALSE)*'Travel Data'!C23*'Travel Data'!T23*'Travel Data'!Y23*'Domicile Data'!E23/1000</f>
        <v>0</v>
      </c>
      <c r="X23" s="31">
        <f>VLOOKUP($X$3,'Emission Factors'!$A$2:$R$8,MATCH($S$2,'Emission Factors'!$A$1:$R$1),FALSE)*'Travel Data'!C23*'Travel Data'!T23*'Travel Data'!Z23*'Domicile Data'!E23/1000</f>
        <v>0.80281509400000017</v>
      </c>
      <c r="Y23" s="31">
        <f>VLOOKUP($Y$3,'Emission Factors'!$A$2:$R$8,MATCH($S$2,'Emission Factors'!$A$1:$R$1),FALSE)*'Travel Data'!C23*'Travel Data'!T23*'Travel Data'!AA23*'Domicile Data'!E23/1000</f>
        <v>0</v>
      </c>
      <c r="Z23" s="31">
        <f t="shared" si="2"/>
        <v>0.80281509400000017</v>
      </c>
      <c r="AA23" s="31">
        <f>VLOOKUP($AA$3,'Emission Factors'!$A$2:$R$8,MATCH($AA$2,'Emission Factors'!$A$1:$R$1),FALSE)*'Travel Data'!C23*'Travel Data'!AB23*'Travel Data'!AC23*'Domicile Data'!F23/1000</f>
        <v>0</v>
      </c>
      <c r="AB23" s="31">
        <f>VLOOKUP($AB$3,'Emission Factors'!$A$2:$R$8,MATCH($AA$2,'Emission Factors'!$A$1:$R$1),FALSE)*'Travel Data'!C23*'Travel Data'!AB23*'Travel Data'!AD23*'Domicile Data'!F23/1000</f>
        <v>0</v>
      </c>
      <c r="AC23" s="31">
        <f>VLOOKUP($AC$3,'Emission Factors'!$A$2:$R$8,MATCH($AA$2,'Emission Factors'!$A$1:$R$1),FALSE)*'Travel Data'!C23*'Travel Data'!AB23*'Travel Data'!AE23*'Domicile Data'!F23/1000</f>
        <v>0</v>
      </c>
      <c r="AD23" s="31">
        <f>VLOOKUP($AD$3,'Emission Factors'!$A$2:$R$8,MATCH($AA$2,'Emission Factors'!$A$1:$R$1),FALSE)*'Travel Data'!C23*'Travel Data'!AB23*'Travel Data'!AF23*'Domicile Data'!F23/1000</f>
        <v>0</v>
      </c>
      <c r="AE23" s="31">
        <f>VLOOKUP($AE$3,'Emission Factors'!$A$2:$R$8,MATCH($AA$2,'Emission Factors'!$A$1:$R$1),FALSE)*'Travel Data'!C23*'Travel Data'!AB23*'Travel Data'!AG23*'Domicile Data'!F23/1000</f>
        <v>0</v>
      </c>
      <c r="AF23" s="31">
        <f>VLOOKUP($AF$3,'Emission Factors'!$A$2:$R$8,MATCH($AA$2,'Emission Factors'!$A$1:$R$1),FALSE)*'Travel Data'!C23*'Travel Data'!AB23*'Travel Data'!AH23*'Domicile Data'!F23/1000</f>
        <v>0.78285782459999997</v>
      </c>
      <c r="AG23" s="31">
        <f>VLOOKUP($AG$3,'Emission Factors'!$A$2:$R$8,MATCH($AA$2,'Emission Factors'!$A$1:$R$1),FALSE)*'Travel Data'!C23*'Travel Data'!AB23*'Travel Data'!AI23*'Domicile Data'!F23/1000</f>
        <v>0</v>
      </c>
      <c r="AH23" s="31">
        <f t="shared" si="3"/>
        <v>0.78285782459999997</v>
      </c>
      <c r="AI23" s="31">
        <f>VLOOKUP($AI$3,'Emission Factors'!$A$2:$R$8,MATCH($AI$2,'Emission Factors'!$A$1:$R$1),FALSE)*'Travel Data'!C23*'Travel Data'!D23*'Travel Data'!E23*'Domicile Data'!G23/1000</f>
        <v>0</v>
      </c>
      <c r="AJ23" s="31">
        <f>VLOOKUP($AJ$3,'Emission Factors'!$A$2:$R$8,MATCH($AI$2,'Emission Factors'!$A$1:$R$1),FALSE)*'Travel Data'!C23*'Travel Data'!D23*'Travel Data'!F23*'Domicile Data'!G23/1000</f>
        <v>0</v>
      </c>
      <c r="AK23" s="31">
        <f>VLOOKUP($AK$3,'Emission Factors'!$A$2:$R$8,MATCH($AI$2,'Emission Factors'!$A$1:$R$1),FALSE)*'Travel Data'!C23*'Travel Data'!AJ23*'Travel Data'!G23*'Domicile Data'!G23/1000</f>
        <v>0</v>
      </c>
      <c r="AL23" s="31">
        <f>VLOOKUP($AL$3,'Emission Factors'!$A$2:$R$8,MATCH($AI$2,'Emission Factors'!$A$1:$R$1),FALSE)*'Travel Data'!C23*'Travel Data'!AJ23*'Travel Data'!H23*'Domicile Data'!G23/1000</f>
        <v>0</v>
      </c>
      <c r="AM23" s="31">
        <f>VLOOKUP($AM$3,'Emission Factors'!$A$2:$R$8,MATCH($AI$2,'Emission Factors'!$A$1:$R$1),FALSE)*'Travel Data'!C23*'Travel Data'!AJ23*'Travel Data'!I23*'Domicile Data'!G23/1000</f>
        <v>0</v>
      </c>
      <c r="AN23" s="31">
        <f>VLOOKUP($AN$3,'Emission Factors'!$A$2:$R$8,MATCH($AI$2,'Emission Factors'!$A$1:$R$1),FALSE)*'Travel Data'!C23*'Travel Data'!D23*'Travel Data'!J23*'Domicile Data'!G23/1000</f>
        <v>0.7690335196000001</v>
      </c>
      <c r="AO23" s="31">
        <f>VLOOKUP($AO$3,'Emission Factors'!$A$2:$R$8,MATCH($AI$2,'Emission Factors'!$A$1:$R$1),FALSE)*'Travel Data'!C23*'Travel Data'!D23*'Travel Data'!K23*'Domicile Data'!G23/1000</f>
        <v>0</v>
      </c>
      <c r="AP23" s="31">
        <f t="shared" si="4"/>
        <v>0.7690335196000001</v>
      </c>
      <c r="AQ23" s="31">
        <f>VLOOKUP($AQ$3,'Emission Factors'!$A$2:$R$8,MATCH($AQ$2,'Emission Factors'!$A$1:$R$1),FALSE)*'Travel Data'!C23*'Travel Data'!AR23*'Travel Data'!AS23*'Domicile Data'!H23/1000</f>
        <v>0</v>
      </c>
      <c r="AR23" s="31">
        <f>VLOOKUP($AR$3,'Emission Factors'!$A$2:$R$8,MATCH($AQ$2,'Emission Factors'!$A$1:$R$1),FALSE)*'Travel Data'!C23*'Travel Data'!AR23*'Travel Data'!AT23*'Domicile Data'!H23/1000</f>
        <v>0</v>
      </c>
      <c r="AS23" s="31">
        <f>VLOOKUP($AS$3,'Emission Factors'!$A$2:$R$8,MATCH($AQ$2,'Emission Factors'!$A$1:$R$1),FALSE)*'Travel Data'!C23*'Travel Data'!AR23*'Travel Data'!AU23*'Domicile Data'!H23/1000</f>
        <v>0</v>
      </c>
      <c r="AT23" s="31">
        <f>VLOOKUP($AT$3,'Emission Factors'!$A$2:$R$8,MATCH($AQ$2,'Emission Factors'!$A$1:$R$1),FALSE)*'Travel Data'!C23*'Travel Data'!AR23*'Travel Data'!AV23*'Domicile Data'!H23/1000</f>
        <v>0</v>
      </c>
      <c r="AU23" s="31">
        <f>VLOOKUP($AU$3,'Emission Factors'!$A$2:$R$8,MATCH($AQ$2,'Emission Factors'!$A$1:$R$1),FALSE)*'Travel Data'!C23*'Travel Data'!AR23*'Travel Data'!AW23*'Domicile Data'!H23/1000</f>
        <v>0</v>
      </c>
      <c r="AV23" s="31">
        <f>VLOOKUP($AV$3,'Emission Factors'!$A$2:$R$8,MATCH($AQ$2,'Emission Factors'!$A$1:$R$1),FALSE)*'Travel Data'!C23*'Travel Data'!AR23*'Travel Data'!AX23*'Domicile Data'!H23/1000</f>
        <v>0</v>
      </c>
      <c r="AW23" s="31">
        <f>VLOOKUP($AW$3,'Emission Factors'!$A$2:$R$8,MATCH($AQ$2,'Emission Factors'!$A$1:$R$1),FALSE)*'Travel Data'!C23*'Travel Data'!AR23*'Travel Data'!AY23*'Domicile Data'!H23/1000</f>
        <v>0</v>
      </c>
      <c r="AX23" s="31">
        <f t="shared" si="5"/>
        <v>0</v>
      </c>
      <c r="AY23" s="31">
        <f>VLOOKUP($AY$3,'Emission Factors'!$A$2:$R$8,MATCH($AY$2,'Emission Factors'!$A$1:$R$1),FALSE)*'Travel Data'!C23*'Travel Data'!AZ23*'Travel Data'!BA23*'Domicile Data'!I23/1000</f>
        <v>0</v>
      </c>
      <c r="AZ23" s="31">
        <f>VLOOKUP($AZ$3,'Emission Factors'!$A$2:$R$8,MATCH($AY$2,'Emission Factors'!$A$1:$R$1),FALSE)*'Travel Data'!C23*'Travel Data'!AZ23*'Travel Data'!BB23*'Domicile Data'!I23/1000</f>
        <v>0</v>
      </c>
      <c r="BA23" s="31">
        <f>VLOOKUP($BA$3,'Emission Factors'!$A$2:$R$8,MATCH($AY$2,'Emission Factors'!$A$1:$R$1),FALSE)*'Travel Data'!C23*'Travel Data'!AZ23*'Travel Data'!BC23*'Domicile Data'!I23/1000</f>
        <v>0</v>
      </c>
      <c r="BB23" s="31">
        <f>VLOOKUP($BB$3,'Emission Factors'!$A$2:$R$8,MATCH($AY$2,'Emission Factors'!$A$1:$R$1),FALSE)*'Travel Data'!C23*'Travel Data'!AZ23*'Travel Data'!BD23*'Domicile Data'!I23/1000</f>
        <v>0</v>
      </c>
      <c r="BC23" s="31">
        <f>VLOOKUP($BC$3,'Emission Factors'!$A$2:$R$8,MATCH($AY$2,'Emission Factors'!$A$1:$R$1),FALSE)*'Travel Data'!C23*'Travel Data'!AZ23*'Travel Data'!BE23*'Domicile Data'!I23/1000</f>
        <v>0</v>
      </c>
      <c r="BD23" s="31">
        <f>VLOOKUP($BD$3,'Emission Factors'!$A$2:$R$8,MATCH($AY$2,'Emission Factors'!$A$1:$R$1),FALSE)*'Travel Data'!C23*'Travel Data'!AZ23*'Travel Data'!BF23*'Domicile Data'!I23/1000</f>
        <v>0</v>
      </c>
      <c r="BE23" s="31">
        <f>VLOOKUP($BE$3,'Emission Factors'!$A$2:$R$8,MATCH($AY$2,'Emission Factors'!$A$1:$R$1),FALSE)*'Travel Data'!C23*'Travel Data'!AZ23*'Travel Data'!BG23*'Domicile Data'!I23/1000</f>
        <v>0</v>
      </c>
      <c r="BF23" s="31">
        <f t="shared" si="6"/>
        <v>0</v>
      </c>
      <c r="BG23" s="31">
        <f>VLOOKUP($BG$3,'Emission Factors'!$A$2:$R$8,MATCH($BG$2,'Emission Factors'!$A$1:$R$1),FALSE)*'Travel Data'!C23*'Travel Data'!BH23*'Travel Data'!BI23*'Domicile Data'!J23/1000</f>
        <v>0</v>
      </c>
      <c r="BH23" s="31">
        <f>VLOOKUP($BH$3,'Emission Factors'!$A$2:$R$8,MATCH($BG$2,'Emission Factors'!$A$1:$R$1),FALSE)*'Travel Data'!C23*'Travel Data'!BH23*'Travel Data'!BJ23*'Domicile Data'!J23/1000</f>
        <v>0</v>
      </c>
      <c r="BI23" s="31">
        <f>VLOOKUP($BH$3,'Emission Factors'!$A$2:$R$8,MATCH($BG$2,'Emission Factors'!$A$1:$R$1),FALSE)*'Travel Data'!C23*'Travel Data'!BH23*'Travel Data'!BK23*'Domicile Data'!J23/1000</f>
        <v>0</v>
      </c>
      <c r="BJ23" s="31">
        <f>VLOOKUP($BH$3,'Emission Factors'!$A$2:$R$8,MATCH($BG$2,'Emission Factors'!$A$1:$R$1),FALSE)*'Travel Data'!C23*'Travel Data'!BH23*'Travel Data'!BL23*'Domicile Data'!J23/1000</f>
        <v>0</v>
      </c>
      <c r="BK23" s="31">
        <f>VLOOKUP($BH$3,'Emission Factors'!$A$2:$R$8,MATCH($BG$2,'Emission Factors'!$A$1:$R$1),FALSE)*'Travel Data'!C23*'Travel Data'!BH23*'Travel Data'!BM23*'Domicile Data'!J23/1000</f>
        <v>0</v>
      </c>
      <c r="BL23" s="31">
        <f>VLOOKUP($BL$3,'Emission Factors'!$A$2:$R$8,MATCH($BG$2,'Emission Factors'!$A$1:$R$1),FALSE)*'Travel Data'!C23*'Travel Data'!BH23*'Travel Data'!BN23*'Domicile Data'!J23/1000</f>
        <v>0</v>
      </c>
      <c r="BM23" s="31">
        <f>VLOOKUP($BM$3,'Emission Factors'!$A$2:$R$8,MATCH($BG$2,'Emission Factors'!$A$1:$R$1),FALSE)*'Travel Data'!C23*'Travel Data'!BH23*'Travel Data'!BO23*'Domicile Data'!J23/1000</f>
        <v>0</v>
      </c>
      <c r="BN23" s="31">
        <f t="shared" si="7"/>
        <v>0</v>
      </c>
      <c r="BO23" s="31">
        <f>VLOOKUP($BO$3,'Emission Factors'!$A$2:$R$8,MATCH($BO$2,'Emission Factors'!$A$1:$R$1),FALSE)*'Travel Data'!C23*'Travel Data'!BP23*'Travel Data'!BQ23*'Domicile Data'!K23/1000</f>
        <v>0</v>
      </c>
      <c r="BP23" s="31">
        <f>VLOOKUP($BP$3,'Emission Factors'!$A$2:$R$8,MATCH($BO$2,'Emission Factors'!$A$1:$R$1),FALSE)*'Travel Data'!C23*'Travel Data'!BP23*'Travel Data'!BR23*'Domicile Data'!K23/1000</f>
        <v>0</v>
      </c>
      <c r="BQ23" s="31">
        <f>VLOOKUP($BQ$3,'Emission Factors'!$A$2:$R$8,MATCH($BO$2,'Emission Factors'!$A$1:$R$1),FALSE)*'Travel Data'!C23*'Travel Data'!BP23*'Travel Data'!BS23*'Domicile Data'!K23/1000</f>
        <v>0</v>
      </c>
      <c r="BR23" s="31">
        <f>VLOOKUP($BR$3,'Emission Factors'!$A$2:$R$8,MATCH($BO$2,'Emission Factors'!$A$1:$R$1),FALSE)*'Travel Data'!C23*'Travel Data'!BP23*'Travel Data'!BT23*'Domicile Data'!K23/1000</f>
        <v>0</v>
      </c>
      <c r="BS23" s="31">
        <f>VLOOKUP($BS$3,'Emission Factors'!$A$2:$R$8,MATCH($BO$2,'Emission Factors'!$A$1:$R$1),FALSE)*'Travel Data'!C23*'Travel Data'!BP23*'Travel Data'!BU23*'Domicile Data'!K23/1000</f>
        <v>0</v>
      </c>
      <c r="BT23" s="31">
        <f>VLOOKUP($BT$3,'Emission Factors'!$A$2:$R$8,MATCH($BO$2,'Emission Factors'!$A$1:$R$1),FALSE)*'Travel Data'!C23*'Travel Data'!BP23*'Travel Data'!BV23*'Domicile Data'!K23/1000</f>
        <v>0</v>
      </c>
      <c r="BU23" s="31">
        <f>VLOOKUP($BU$3,'Emission Factors'!$A$2:$R$8,MATCH($BO$2,'Emission Factors'!$A$1:$R$1),FALSE)*'Travel Data'!C23*'Travel Data'!BP23*'Travel Data'!BW23*'Domicile Data'!K23/1000</f>
        <v>0</v>
      </c>
      <c r="BV23" s="31">
        <f t="shared" si="8"/>
        <v>0</v>
      </c>
      <c r="BW23" s="31">
        <f>VLOOKUP($BW$3,'Emission Factors'!$A$2:$R$8,MATCH($BW$2,'Emission Factors'!$A$1:$R$1),FALSE)*'Travel Data'!C23*'Travel Data'!BX23*'Travel Data'!BY23*'Domicile Data'!L23/1000</f>
        <v>0</v>
      </c>
      <c r="BX23" s="31">
        <f>VLOOKUP($BX$3,'Emission Factors'!$A$2:$R$8,MATCH($BW$2,'Emission Factors'!$A$1:$R$1),FALSE)*'Travel Data'!C23*'Travel Data'!BX23*'Travel Data'!BZ23*'Domicile Data'!L23/1000</f>
        <v>0</v>
      </c>
      <c r="BY23" s="31">
        <f>VLOOKUP($BY$3,'Emission Factors'!$A$2:$R$8,MATCH($BW$2,'Emission Factors'!$A$1:$R$1),FALSE)*'Travel Data'!C23*'Travel Data'!BX23*'Travel Data'!CA23*'Domicile Data'!L23/1000</f>
        <v>0</v>
      </c>
      <c r="BZ23" s="31">
        <f>VLOOKUP($BZ$3,'Emission Factors'!$A$2:$R$8,MATCH($BW$2,'Emission Factors'!$A$1:$R$1),FALSE)*'Travel Data'!C23*'Travel Data'!BX23*'Travel Data'!CB23*'Domicile Data'!L23/1000</f>
        <v>0</v>
      </c>
      <c r="CA23" s="31">
        <f>VLOOKUP($CA$3,'Emission Factors'!$A$2:$R$8,MATCH($BW$2,'Emission Factors'!$A$1:$R$1),FALSE)*'Travel Data'!C23*'Travel Data'!BC23*'Travel Data'!CC23*'Domicile Data'!L23/1000</f>
        <v>0</v>
      </c>
      <c r="CB23" s="31">
        <f>VLOOKUP($CB$3,'Emission Factors'!$A$2:$R$8,MATCH($BW$2,'Emission Factors'!$A$1:$R$1),FALSE)*'Travel Data'!C23*'Travel Data'!BX23*'Travel Data'!CD23*'Domicile Data'!L23/1000</f>
        <v>0</v>
      </c>
      <c r="CC23" s="31">
        <f>VLOOKUP($CC$3,'Emission Factors'!$A$2:$R$8,MATCH($BW$2,'Emission Factors'!$A$1:$R$1),FALSE)*'Travel Data'!C23*'Travel Data'!BX23*'Travel Data'!CE23*'Domicile Data'!L23/1000</f>
        <v>0</v>
      </c>
      <c r="CD23" s="31">
        <f t="shared" si="9"/>
        <v>0</v>
      </c>
      <c r="CE23" s="31">
        <f>VLOOKUP($CE$3,'Emission Factors'!$A$2:$R$8,MATCH($CE$2,'Emission Factors'!$A$1:$R$1),FALSE)*'Travel Data'!C23*'Travel Data'!CF23*'Travel Data'!CG23*'Domicile Data'!M23/1000</f>
        <v>0</v>
      </c>
      <c r="CF23" s="31">
        <f>VLOOKUP($CF$3,'Emission Factors'!$A$2:$R$8,MATCH($CE$2,'Emission Factors'!$A$1:$R$1),FALSE)*'Travel Data'!C23*'Travel Data'!CF23*'Travel Data'!CH23*'Domicile Data'!M23/1000</f>
        <v>0</v>
      </c>
      <c r="CG23" s="31">
        <f>VLOOKUP($CG$3,'Emission Factors'!$A$2:$R$8,MATCH($CE$2,'Emission Factors'!$A$1:$R$1),FALSE)*'Travel Data'!C23*'Travel Data'!CF23*'Travel Data'!CI23*'Domicile Data'!M23/1000</f>
        <v>0</v>
      </c>
      <c r="CH23" s="31">
        <f>VLOOKUP($CH$3,'Emission Factors'!$A$2:$R$8,MATCH($CE$2,'Emission Factors'!$A$1:$R$1),FALSE)*'Travel Data'!C23*'Travel Data'!CF23*'Travel Data'!CJ23*'Domicile Data'!M23/1000</f>
        <v>0</v>
      </c>
      <c r="CI23" s="31">
        <f>VLOOKUP($CI$3,'Emission Factors'!$A$2:$R$8,MATCH($CE$2,'Emission Factors'!$A$1:$R$1),FALSE)*'Travel Data'!C23*'Travel Data'!CF23*'Travel Data'!CK23*'Domicile Data'!M23/1000</f>
        <v>0</v>
      </c>
      <c r="CJ23" s="31">
        <f>VLOOKUP($CJ$3,'Emission Factors'!$A$2:$R$8,MATCH($CE$2,'Emission Factors'!$A$1:$R$1),FALSE)*'Travel Data'!C23*'Travel Data'!CF23*'Travel Data'!CL23*'Domicile Data'!M23/1000</f>
        <v>0</v>
      </c>
      <c r="CK23" s="31">
        <f>VLOOKUP($CK$3,'Emission Factors'!$A$2:$R$8,MATCH($CE$2,'Emission Factors'!$A$1:$R$1),FALSE)*'Travel Data'!C23*'Travel Data'!CF23*'Travel Data'!CM23*'Domicile Data'!M23/1000</f>
        <v>0</v>
      </c>
      <c r="CL23" s="31">
        <f t="shared" si="10"/>
        <v>0</v>
      </c>
      <c r="CM23" s="31">
        <f>VLOOKUP($CM$3,'Emission Factors'!$A$2:$R$8,MATCH($CM$2,'Emission Factors'!$A$1:$R$1),FALSE)*'Travel Data'!C23*'Travel Data'!CN23*'Travel Data'!CO23*'Domicile Data'!N23/1000</f>
        <v>0</v>
      </c>
      <c r="CN23" s="31">
        <f>VLOOKUP($CN$3,'Emission Factors'!$A$2:$R$8,MATCH($CM$2,'Emission Factors'!$A$1:$R$1),FALSE)*'Travel Data'!C23*'Travel Data'!CN23*'Travel Data'!CP23*'Domicile Data'!N23/1000</f>
        <v>0</v>
      </c>
      <c r="CO23" s="31">
        <f>VLOOKUP($CO$3,'Emission Factors'!$A$2:$R$8,MATCH($CM$2,'Emission Factors'!$A$1:$R$1),FALSE)*'Travel Data'!C23*'Travel Data'!CN23*'Travel Data'!CQ23*'Domicile Data'!N23/1000</f>
        <v>0</v>
      </c>
      <c r="CP23" s="31">
        <f>VLOOKUP($CP$3,'Emission Factors'!$A$2:$R$8,MATCH($CM$2,'Emission Factors'!$A$1:$R$1),FALSE)*'Travel Data'!C23*'Travel Data'!CN23*'Travel Data'!CR23*'Domicile Data'!N23/1000</f>
        <v>0</v>
      </c>
      <c r="CQ23" s="31">
        <f>VLOOKUP($CQ$3,'Emission Factors'!$A$2:$R$8,MATCH($CM$2,'Emission Factors'!$A$1:$R$1),FALSE)*'Travel Data'!C23*'Travel Data'!CN23*'Travel Data'!CS23*'Domicile Data'!N23/1000</f>
        <v>0</v>
      </c>
      <c r="CR23" s="31">
        <f>VLOOKUP($CR$3,'Emission Factors'!$A$2:$R$8,MATCH($CM$2,'Emission Factors'!$A$1:$R$1),FALSE)*'Travel Data'!C23*'Travel Data'!CN23*'Travel Data'!CT23*'Domicile Data'!N23/1000</f>
        <v>0</v>
      </c>
      <c r="CS23" s="31">
        <f>VLOOKUP($CS$3,'Emission Factors'!$A$2:$R$8,MATCH($CM$2,'Emission Factors'!$A$1:$R$1),FALSE)*'Travel Data'!C23*'Travel Data'!CN23*'Travel Data'!CU23*'Domicile Data'!N23/1000</f>
        <v>0</v>
      </c>
      <c r="CT23" s="31">
        <f t="shared" si="11"/>
        <v>0</v>
      </c>
      <c r="CU23" s="31">
        <f>VLOOKUP($CU$3,'Emission Factors'!$A$2:$R$8,MATCH($CU$2,'Emission Factors'!$A$1:$R$1),FALSE)*'Travel Data'!C23*'Travel Data'!CV23*'Travel Data'!CW23*'Domicile Data'!O23/1000</f>
        <v>0</v>
      </c>
      <c r="CV23" s="31">
        <f>VLOOKUP($CV$3,'Emission Factors'!$A$2:$R$8,MATCH($CU$2,'Emission Factors'!$A$1:$R$1),FALSE)*'Travel Data'!C23*'Travel Data'!CV23*'Travel Data'!CX23*'Domicile Data'!O23/1000</f>
        <v>0</v>
      </c>
      <c r="CW23" s="31">
        <f>VLOOKUP($CW$3,'Emission Factors'!$A$2:$R$8,MATCH($CU$2,'Emission Factors'!$A$1:$R$1),FALSE)*'Travel Data'!C23*'Travel Data'!CV23*'Travel Data'!CY23*'Domicile Data'!O23/1000</f>
        <v>0</v>
      </c>
      <c r="CX23" s="31">
        <f>VLOOKUP($CX$3,'Emission Factors'!$A$2:$R$8,MATCH($CU$2,'Emission Factors'!$A$1:$R$1),FALSE)*'Travel Data'!C23*'Travel Data'!CV23*'Travel Data'!CZ23*'Domicile Data'!O23/1000</f>
        <v>0</v>
      </c>
      <c r="CY23" s="31">
        <f>VLOOKUP($CY$3,'Emission Factors'!$A$2:$R$8,MATCH($CU$2,'Emission Factors'!$A$1:$R$1),FALSE)*'Travel Data'!C23*'Travel Data'!CV23*'Travel Data'!DA23*'Domicile Data'!O23/1000</f>
        <v>0</v>
      </c>
      <c r="CZ23" s="31">
        <f>VLOOKUP($CZ$3,'Emission Factors'!$A$2:$R$8,MATCH($CU$2,'Emission Factors'!$A$1:$R$1),FALSE)*'Travel Data'!C23*'Travel Data'!CV23*'Travel Data'!DB23*'Domicile Data'!O23/1000</f>
        <v>0</v>
      </c>
      <c r="DA23" s="31">
        <f>VLOOKUP($DA$3,'Emission Factors'!$A$2:$R$8,MATCH($CU$2,'Emission Factors'!$A$1:$R$1),FALSE)*'Travel Data'!C23*'Travel Data'!CV23*'Travel Data'!DC23*'Domicile Data'!O23/1000</f>
        <v>0</v>
      </c>
      <c r="DB23" s="31">
        <f t="shared" si="12"/>
        <v>0</v>
      </c>
      <c r="DC23" s="31">
        <f>VLOOKUP($DC$3,'Emission Factors'!$A$2:$R$8,MATCH($DC$2,'Emission Factors'!$A$1:$R$1),FALSE)*'Travel Data'!C23*'Travel Data'!DD23*'Travel Data'!DE23*'Domicile Data'!P23/1000</f>
        <v>0</v>
      </c>
      <c r="DD23" s="31">
        <f>VLOOKUP($DD$3,'Emission Factors'!$A$2:$R$8,MATCH($DC$2,'Emission Factors'!$A$1:$R$1),FALSE)*'Travel Data'!C23*'Travel Data'!DD23*'Travel Data'!DF23*'Domicile Data'!P23/1000</f>
        <v>0</v>
      </c>
      <c r="DE23" s="31">
        <f>VLOOKUP($DE$3,'Emission Factors'!$A$2:$R$8,MATCH($DC$2,'Emission Factors'!$A$1:$R$1),FALSE)*'Travel Data'!C23*'Travel Data'!DD23*'Travel Data'!DG23*'Domicile Data'!P23/1000</f>
        <v>0</v>
      </c>
      <c r="DF23" s="31">
        <f>VLOOKUP($DF$3,'Emission Factors'!$A$2:$R$8,MATCH($DC$2,'Emission Factors'!$A$1:$R$1),FALSE)*'Travel Data'!C23*'Travel Data'!DD23*'Travel Data'!DH23*'Domicile Data'!P23/1000</f>
        <v>0</v>
      </c>
      <c r="DG23" s="31">
        <f>VLOOKUP($DG$3,'Emission Factors'!$A$2:$R$8,MATCH($DC$2,'Emission Factors'!$A$1:$R$1),FALSE)*'Travel Data'!C23*'Travel Data'!DD23*'Travel Data'!DI23*'Domicile Data'!P23/1000</f>
        <v>0</v>
      </c>
      <c r="DH23" s="31">
        <f>VLOOKUP($DH$3,'Emission Factors'!$A$2:$R$8,MATCH($DC$2,'Emission Factors'!$A$1:$R$1),FALSE)*'Travel Data'!C23*'Travel Data'!DD23*'Travel Data'!DJ23*'Domicile Data'!P23/1000</f>
        <v>0</v>
      </c>
      <c r="DI23" s="31">
        <f>VLOOKUP($DI$3,'Emission Factors'!$A$2:$R$8,MATCH($DC$2,'Emission Factors'!$A$1:$R$1),FALSE)*'Travel Data'!C23*'Travel Data'!DD23*'Travel Data'!DK23*'Domicile Data'!P23/1000</f>
        <v>0</v>
      </c>
      <c r="DJ23" s="31">
        <f t="shared" si="13"/>
        <v>0</v>
      </c>
      <c r="DK23" s="31">
        <f>VLOOKUP($DK$3,'Emission Factors'!$A$2:$R$8,MATCH($DK$2,'Emission Factors'!$A$1:$R$1),FALSE)*'Travel Data'!C23*'Travel Data'!DL23*'Travel Data'!DM23*'Domicile Data'!Q23/1000</f>
        <v>0</v>
      </c>
      <c r="DL23" s="31">
        <f>VLOOKUP($DL$3,'Emission Factors'!$A$2:$R$8,MATCH($DK$2,'Emission Factors'!$A$1:$R$1),FALSE)*'Travel Data'!C23*'Travel Data'!DL23*'Travel Data'!DN23*'Domicile Data'!Q23/1000</f>
        <v>0</v>
      </c>
      <c r="DM23" s="31">
        <f>VLOOKUP($DM$3,'Emission Factors'!$A$2:$R$8,MATCH($DK$2,'Emission Factors'!$A$1:$R$1),FALSE)*'Travel Data'!C23*'Travel Data'!DL23*'Travel Data'!DO23*'Domicile Data'!Q23/1000</f>
        <v>0</v>
      </c>
      <c r="DN23" s="31">
        <f>VLOOKUP($DN$3,'Emission Factors'!$A$2:$R$8,MATCH($DK$2,'Emission Factors'!$A$1:$R$1),FALSE)*'Travel Data'!C23*'Travel Data'!DL23*'Travel Data'!DP23*'Domicile Data'!Q23/1000</f>
        <v>0</v>
      </c>
      <c r="DO23" s="31">
        <f>VLOOKUP($DO$3,'Emission Factors'!$A$2:$R$8,MATCH($DK$2,'Emission Factors'!$A$1:$R$1),FALSE)*'Travel Data'!C23*'Travel Data'!DL23*'Travel Data'!DQ23*'Domicile Data'!Q23/1000</f>
        <v>0</v>
      </c>
      <c r="DP23" s="31">
        <f>VLOOKUP($DP$3,'Emission Factors'!$A$2:$R$8,MATCH($DK$2,'Emission Factors'!$A$1:$R$1),FALSE)*'Travel Data'!C23*'Travel Data'!DL23*'Travel Data'!DR23*'Domicile Data'!Q23/1000</f>
        <v>0</v>
      </c>
      <c r="DQ23" s="31">
        <f>VLOOKUP($DQ$3,'Emission Factors'!$A$2:$R$8,MATCH($DK$2,'Emission Factors'!$A$1:$R$1),FALSE)*'Travel Data'!C23*'Travel Data'!DL23*'Travel Data'!DS23*'Domicile Data'!Q23/1000</f>
        <v>0</v>
      </c>
      <c r="DR23" s="31">
        <f t="shared" si="14"/>
        <v>0</v>
      </c>
    </row>
    <row r="24" spans="1:122" ht="15.75" x14ac:dyDescent="0.25">
      <c r="A24" s="7" t="s">
        <v>182</v>
      </c>
      <c r="B24" s="85" t="s">
        <v>42</v>
      </c>
      <c r="C24" s="31">
        <f>VLOOKUP($C$3,'Emission Factors'!$A$2:$R$8,MATCH($C$2,'Emission Factors'!$A$1:$R$1),FALSE)*'Travel Data'!C24*'Travel Data'!D24*'Travel Data'!E24*'Domicile Data'!C24/1000</f>
        <v>0</v>
      </c>
      <c r="D24" s="31">
        <f>VLOOKUP($D$3,'Emission Factors'!$A$2:$R$8,MATCH($C$2,'Emission Factors'!$A$1:$R$1),FALSE)*'Travel Data'!C24*'Travel Data'!D24*'Travel Data'!F24*'Domicile Data'!C24/1000</f>
        <v>0</v>
      </c>
      <c r="E24" s="31">
        <f>VLOOKUP($E$3,'Emission Factors'!$A$2:$R$8,MATCH($C$2,'Emission Factors'!$A$1:$R$1),FALSE)*'Travel Data'!C24*'Travel Data'!D24*'Travel Data'!G24*'Domicile Data'!C24/1000</f>
        <v>0</v>
      </c>
      <c r="F24" s="31">
        <f>VLOOKUP($F$3,'Emission Factors'!$A$2:$R$8,MATCH($C$2,'Emission Factors'!$A$1:$R$1),FALSE)*'Travel Data'!C24*'Travel Data'!D24*'Travel Data'!H24*'Domicile Data'!C24/1000</f>
        <v>0</v>
      </c>
      <c r="G24" s="31">
        <f>VLOOKUP($G$3,'Emission Factors'!$A$2:$R$8,MATCH($C$2,'Emission Factors'!$A$1:$R$1),FALSE)*'Travel Data'!C24*'Travel Data'!D24*'Travel Data'!I24*'Domicile Data'!C24/1000</f>
        <v>0</v>
      </c>
      <c r="H24" s="31">
        <f>VLOOKUP($H$3,'Emission Factors'!$A$2:$R$8,MATCH($C$2,'Emission Factors'!$A$1:$R$1),FALSE)*'Travel Data'!C24*'Travel Data'!D24*'Travel Data'!J24*'Domicile Data'!C24/1000</f>
        <v>19.546726608</v>
      </c>
      <c r="I24" s="31">
        <f>VLOOKUP($I$3,'Emission Factors'!$A$2:$R$8,MATCH($C$2,'Emission Factors'!$A$1:$R$1),FALSE)*'Travel Data'!C24*'Travel Data'!D24*'Travel Data'!K24*'Domicile Data'!C24/1000</f>
        <v>0</v>
      </c>
      <c r="J24" s="31">
        <f t="shared" si="0"/>
        <v>19.546726608</v>
      </c>
      <c r="K24" s="31">
        <f>VLOOKUP($K$3,'Emission Factors'!$A$2:$R$8,MATCH($K$2,'Emission Factors'!$A$1:$R$1),FALSE)*'Travel Data'!C24*'Travel Data'!L24*'Travel Data'!M24*'Domicile Data'!D24/1000</f>
        <v>0</v>
      </c>
      <c r="L24" s="31">
        <f>VLOOKUP($L$3,'Emission Factors'!$A$2:$R$8,MATCH($K$2,'Emission Factors'!$A$1:$R$1),FALSE)*'Travel Data'!C24*'Travel Data'!L24*'Travel Data'!N24*'Domicile Data'!D24/1000</f>
        <v>0</v>
      </c>
      <c r="M24" s="31">
        <f>VLOOKUP($M$3,'Emission Factors'!$A$2:$R$8,MATCH($K$2,'Emission Factors'!$A$1:$R$1),FALSE)*'Travel Data'!C24*'Travel Data'!L24*'Travel Data'!O24*'Domicile Data'!D24/1000</f>
        <v>0</v>
      </c>
      <c r="N24" s="31">
        <f>VLOOKUP($N$3,'Emission Factors'!$A$2:$R$8,MATCH($K$2,'Emission Factors'!$A$1:$R$1),FALSE)*'Travel Data'!C24*'Travel Data'!L24*'Travel Data'!P24*'Domicile Data'!D24/1000</f>
        <v>0</v>
      </c>
      <c r="O24" s="31">
        <f>VLOOKUP($O$3,'Emission Factors'!$A$2:$R$8,MATCH($K$2,'Emission Factors'!$A$1:$R$1),FALSE)*'Travel Data'!C24*'Travel Data'!I24*'Travel Data'!Q24*'Domicile Data'!D24/1000</f>
        <v>0</v>
      </c>
      <c r="P24" s="31">
        <f>VLOOKUP($P$3,'Emission Factors'!$A$2:$R$8,MATCH($K$2,'Emission Factors'!$A$1:$R$1),FALSE)*'Travel Data'!C24*'Travel Data'!L24*'Travel Data'!R24*'Domicile Data'!D24/1000</f>
        <v>20.274723270000006</v>
      </c>
      <c r="Q24" s="31">
        <f>VLOOKUP($Q$3,'Emission Factors'!$A$2:$R$8,MATCH($K$2,'Emission Factors'!$A$1:$R$1),FALSE)*'Travel Data'!C24*'Travel Data'!L24*'Travel Data'!S24*'Domicile Data'!D24/1000</f>
        <v>0</v>
      </c>
      <c r="R24" s="31">
        <f t="shared" si="1"/>
        <v>20.274723270000006</v>
      </c>
      <c r="S24" s="31">
        <f>VLOOKUP($S$3,'Emission Factors'!$A$2:$R$8,MATCH($S$2,'Emission Factors'!$A$1:$R$1),FALSE)*'Travel Data'!C24*'Travel Data'!T24*'Travel Data'!U24*'Domicile Data'!E24/1000</f>
        <v>0</v>
      </c>
      <c r="T24" s="31">
        <f>VLOOKUP($T$3,'Emission Factors'!$A$2:$R$8,MATCH($S$2,'Emission Factors'!$A$1:$R$1),FALSE)*'Travel Data'!C24*'Travel Data'!T24*'Travel Data'!V24*'Domicile Data'!E24/1000</f>
        <v>0</v>
      </c>
      <c r="U24" s="31">
        <f>VLOOKUP($U$3,'Emission Factors'!$A$2:$R$8,MATCH($S$2,'Emission Factors'!$A$1:$R$1),FALSE)*'Travel Data'!C24*'Travel Data'!T24*'Travel Data'!W24*'Domicile Data'!E24/1000</f>
        <v>0</v>
      </c>
      <c r="V24" s="31">
        <f>VLOOKUP($V$3,'Emission Factors'!$A$2:$R$8,MATCH($S$2,'Emission Factors'!$A$1:$R$1),FALSE)*'Travel Data'!C24*'Travel Data'!T24*'Travel Data'!X24*'Domicile Data'!E24/1000</f>
        <v>0</v>
      </c>
      <c r="W24" s="31">
        <f>VLOOKUP($W$3,'Emission Factors'!$A$2:$R$8,MATCH($S$2,'Emission Factors'!$A$1:$R$1),FALSE)*'Travel Data'!C24*'Travel Data'!T24*'Travel Data'!Y24*'Domicile Data'!E24/1000</f>
        <v>0</v>
      </c>
      <c r="X24" s="31">
        <f>VLOOKUP($X$3,'Emission Factors'!$A$2:$R$8,MATCH($S$2,'Emission Factors'!$A$1:$R$1),FALSE)*'Travel Data'!C24*'Travel Data'!T24*'Travel Data'!Z24*'Domicile Data'!E24/1000</f>
        <v>21.044659140000007</v>
      </c>
      <c r="Y24" s="31">
        <f>VLOOKUP($Y$3,'Emission Factors'!$A$2:$R$8,MATCH($S$2,'Emission Factors'!$A$1:$R$1),FALSE)*'Travel Data'!C24*'Travel Data'!T24*'Travel Data'!AA24*'Domicile Data'!E24/1000</f>
        <v>0</v>
      </c>
      <c r="Z24" s="31">
        <f t="shared" si="2"/>
        <v>21.044659140000007</v>
      </c>
      <c r="AA24" s="31">
        <f>VLOOKUP($AA$3,'Emission Factors'!$A$2:$R$8,MATCH($AA$2,'Emission Factors'!$A$1:$R$1),FALSE)*'Travel Data'!C24*'Travel Data'!AB24*'Travel Data'!AC24*'Domicile Data'!F24/1000</f>
        <v>0</v>
      </c>
      <c r="AB24" s="31">
        <f>VLOOKUP($AB$3,'Emission Factors'!$A$2:$R$8,MATCH($AA$2,'Emission Factors'!$A$1:$R$1),FALSE)*'Travel Data'!C24*'Travel Data'!AB24*'Travel Data'!AD24*'Domicile Data'!F24/1000</f>
        <v>0</v>
      </c>
      <c r="AC24" s="31">
        <f>VLOOKUP($AC$3,'Emission Factors'!$A$2:$R$8,MATCH($AA$2,'Emission Factors'!$A$1:$R$1),FALSE)*'Travel Data'!C24*'Travel Data'!AB24*'Travel Data'!AE24*'Domicile Data'!F24/1000</f>
        <v>0</v>
      </c>
      <c r="AD24" s="31">
        <f>VLOOKUP($AD$3,'Emission Factors'!$A$2:$R$8,MATCH($AA$2,'Emission Factors'!$A$1:$R$1),FALSE)*'Travel Data'!C24*'Travel Data'!AB24*'Travel Data'!AF24*'Domicile Data'!F24/1000</f>
        <v>0</v>
      </c>
      <c r="AE24" s="31">
        <f>VLOOKUP($AE$3,'Emission Factors'!$A$2:$R$8,MATCH($AA$2,'Emission Factors'!$A$1:$R$1),FALSE)*'Travel Data'!C24*'Travel Data'!AB24*'Travel Data'!AG24*'Domicile Data'!F24/1000</f>
        <v>0</v>
      </c>
      <c r="AF24" s="31">
        <f>VLOOKUP($AF$3,'Emission Factors'!$A$2:$R$8,MATCH($AA$2,'Emission Factors'!$A$1:$R$1),FALSE)*'Travel Data'!C24*'Travel Data'!AB24*'Travel Data'!AH24*'Domicile Data'!F24/1000</f>
        <v>19.331855010000002</v>
      </c>
      <c r="AG24" s="31">
        <f>VLOOKUP($AG$3,'Emission Factors'!$A$2:$R$8,MATCH($AA$2,'Emission Factors'!$A$1:$R$1),FALSE)*'Travel Data'!C24*'Travel Data'!AB24*'Travel Data'!AI24*'Domicile Data'!F24/1000</f>
        <v>0</v>
      </c>
      <c r="AH24" s="31">
        <f t="shared" si="3"/>
        <v>19.331855010000002</v>
      </c>
      <c r="AI24" s="31">
        <f>VLOOKUP($AI$3,'Emission Factors'!$A$2:$R$8,MATCH($AI$2,'Emission Factors'!$A$1:$R$1),FALSE)*'Travel Data'!C24*'Travel Data'!D24*'Travel Data'!E24*'Domicile Data'!G24/1000</f>
        <v>0</v>
      </c>
      <c r="AJ24" s="31">
        <f>VLOOKUP($AJ$3,'Emission Factors'!$A$2:$R$8,MATCH($AI$2,'Emission Factors'!$A$1:$R$1),FALSE)*'Travel Data'!C24*'Travel Data'!D24*'Travel Data'!F24*'Domicile Data'!G24/1000</f>
        <v>0</v>
      </c>
      <c r="AK24" s="31">
        <f>VLOOKUP($AK$3,'Emission Factors'!$A$2:$R$8,MATCH($AI$2,'Emission Factors'!$A$1:$R$1),FALSE)*'Travel Data'!C24*'Travel Data'!AJ24*'Travel Data'!G24*'Domicile Data'!G24/1000</f>
        <v>0</v>
      </c>
      <c r="AL24" s="31">
        <f>VLOOKUP($AL$3,'Emission Factors'!$A$2:$R$8,MATCH($AI$2,'Emission Factors'!$A$1:$R$1),FALSE)*'Travel Data'!C24*'Travel Data'!AJ24*'Travel Data'!H24*'Domicile Data'!G24/1000</f>
        <v>0</v>
      </c>
      <c r="AM24" s="31">
        <f>VLOOKUP($AM$3,'Emission Factors'!$A$2:$R$8,MATCH($AI$2,'Emission Factors'!$A$1:$R$1),FALSE)*'Travel Data'!C24*'Travel Data'!AJ24*'Travel Data'!I24*'Domicile Data'!G24/1000</f>
        <v>0</v>
      </c>
      <c r="AN24" s="31">
        <f>VLOOKUP($AN$3,'Emission Factors'!$A$2:$R$8,MATCH($AI$2,'Emission Factors'!$A$1:$R$1),FALSE)*'Travel Data'!C24*'Travel Data'!D24*'Travel Data'!J24*'Domicile Data'!G24/1000</f>
        <v>13.731576588000001</v>
      </c>
      <c r="AO24" s="31">
        <f>VLOOKUP($AO$3,'Emission Factors'!$A$2:$R$8,MATCH($AI$2,'Emission Factors'!$A$1:$R$1),FALSE)*'Travel Data'!C24*'Travel Data'!D24*'Travel Data'!K24*'Domicile Data'!G24/1000</f>
        <v>0</v>
      </c>
      <c r="AP24" s="31">
        <f t="shared" si="4"/>
        <v>13.731576588000001</v>
      </c>
      <c r="AQ24" s="31">
        <f>VLOOKUP($AQ$3,'Emission Factors'!$A$2:$R$8,MATCH($AQ$2,'Emission Factors'!$A$1:$R$1),FALSE)*'Travel Data'!C24*'Travel Data'!AR24*'Travel Data'!AS24*'Domicile Data'!H24/1000</f>
        <v>0</v>
      </c>
      <c r="AR24" s="31">
        <f>VLOOKUP($AR$3,'Emission Factors'!$A$2:$R$8,MATCH($AQ$2,'Emission Factors'!$A$1:$R$1),FALSE)*'Travel Data'!C24*'Travel Data'!AR24*'Travel Data'!AT24*'Domicile Data'!H24/1000</f>
        <v>0</v>
      </c>
      <c r="AS24" s="31">
        <f>VLOOKUP($AS$3,'Emission Factors'!$A$2:$R$8,MATCH($AQ$2,'Emission Factors'!$A$1:$R$1),FALSE)*'Travel Data'!C24*'Travel Data'!AR24*'Travel Data'!AU24*'Domicile Data'!H24/1000</f>
        <v>0</v>
      </c>
      <c r="AT24" s="31">
        <f>VLOOKUP($AT$3,'Emission Factors'!$A$2:$R$8,MATCH($AQ$2,'Emission Factors'!$A$1:$R$1),FALSE)*'Travel Data'!C24*'Travel Data'!AR24*'Travel Data'!AV24*'Domicile Data'!H24/1000</f>
        <v>0</v>
      </c>
      <c r="AU24" s="31">
        <f>VLOOKUP($AU$3,'Emission Factors'!$A$2:$R$8,MATCH($AQ$2,'Emission Factors'!$A$1:$R$1),FALSE)*'Travel Data'!C24*'Travel Data'!AR24*'Travel Data'!AW24*'Domicile Data'!H24/1000</f>
        <v>0</v>
      </c>
      <c r="AV24" s="31">
        <f>VLOOKUP($AV$3,'Emission Factors'!$A$2:$R$8,MATCH($AQ$2,'Emission Factors'!$A$1:$R$1),FALSE)*'Travel Data'!C24*'Travel Data'!AR24*'Travel Data'!AX24*'Domicile Data'!H24/1000</f>
        <v>12.690391824000001</v>
      </c>
      <c r="AW24" s="31">
        <f>VLOOKUP($AW$3,'Emission Factors'!$A$2:$R$8,MATCH($AQ$2,'Emission Factors'!$A$1:$R$1),FALSE)*'Travel Data'!C24*'Travel Data'!AR24*'Travel Data'!AY24*'Domicile Data'!H24/1000</f>
        <v>0</v>
      </c>
      <c r="AX24" s="31">
        <f t="shared" si="5"/>
        <v>12.690391824000001</v>
      </c>
      <c r="AY24" s="31">
        <f>VLOOKUP($AY$3,'Emission Factors'!$A$2:$R$8,MATCH($AY$2,'Emission Factors'!$A$1:$R$1),FALSE)*'Travel Data'!C24*'Travel Data'!AZ24*'Travel Data'!BA24*'Domicile Data'!I24/1000</f>
        <v>0</v>
      </c>
      <c r="AZ24" s="31">
        <f>VLOOKUP($AZ$3,'Emission Factors'!$A$2:$R$8,MATCH($AY$2,'Emission Factors'!$A$1:$R$1),FALSE)*'Travel Data'!C24*'Travel Data'!AZ24*'Travel Data'!BB24*'Domicile Data'!I24/1000</f>
        <v>0</v>
      </c>
      <c r="BA24" s="31">
        <f>VLOOKUP($BA$3,'Emission Factors'!$A$2:$R$8,MATCH($AY$2,'Emission Factors'!$A$1:$R$1),FALSE)*'Travel Data'!C24*'Travel Data'!AZ24*'Travel Data'!BC24*'Domicile Data'!I24/1000</f>
        <v>0</v>
      </c>
      <c r="BB24" s="31">
        <f>VLOOKUP($BB$3,'Emission Factors'!$A$2:$R$8,MATCH($AY$2,'Emission Factors'!$A$1:$R$1),FALSE)*'Travel Data'!C24*'Travel Data'!AZ24*'Travel Data'!BD24*'Domicile Data'!I24/1000</f>
        <v>0</v>
      </c>
      <c r="BC24" s="31">
        <f>VLOOKUP($BC$3,'Emission Factors'!$A$2:$R$8,MATCH($AY$2,'Emission Factors'!$A$1:$R$1),FALSE)*'Travel Data'!C24*'Travel Data'!AZ24*'Travel Data'!BE24*'Domicile Data'!I24/1000</f>
        <v>0</v>
      </c>
      <c r="BD24" s="31">
        <f>VLOOKUP($BD$3,'Emission Factors'!$A$2:$R$8,MATCH($AY$2,'Emission Factors'!$A$1:$R$1),FALSE)*'Travel Data'!C24*'Travel Data'!AZ24*'Travel Data'!BF24*'Domicile Data'!I24/1000</f>
        <v>12.690391824000001</v>
      </c>
      <c r="BE24" s="31">
        <f>VLOOKUP($BE$3,'Emission Factors'!$A$2:$R$8,MATCH($AY$2,'Emission Factors'!$A$1:$R$1),FALSE)*'Travel Data'!C24*'Travel Data'!AZ24*'Travel Data'!BG24*'Domicile Data'!I24/1000</f>
        <v>0</v>
      </c>
      <c r="BF24" s="31">
        <f t="shared" si="6"/>
        <v>12.690391824000001</v>
      </c>
      <c r="BG24" s="31">
        <f>VLOOKUP($BG$3,'Emission Factors'!$A$2:$R$8,MATCH($BG$2,'Emission Factors'!$A$1:$R$1),FALSE)*'Travel Data'!C24*'Travel Data'!BH24*'Travel Data'!BI24*'Domicile Data'!J24/1000</f>
        <v>0</v>
      </c>
      <c r="BH24" s="31">
        <f>VLOOKUP($BH$3,'Emission Factors'!$A$2:$R$8,MATCH($BG$2,'Emission Factors'!$A$1:$R$1),FALSE)*'Travel Data'!C24*'Travel Data'!BH24*'Travel Data'!BJ24*'Domicile Data'!J24/1000</f>
        <v>0</v>
      </c>
      <c r="BI24" s="31">
        <f>VLOOKUP($BH$3,'Emission Factors'!$A$2:$R$8,MATCH($BG$2,'Emission Factors'!$A$1:$R$1),FALSE)*'Travel Data'!C24*'Travel Data'!BH24*'Travel Data'!BK24*'Domicile Data'!J24/1000</f>
        <v>0</v>
      </c>
      <c r="BJ24" s="31">
        <f>VLOOKUP($BH$3,'Emission Factors'!$A$2:$R$8,MATCH($BG$2,'Emission Factors'!$A$1:$R$1),FALSE)*'Travel Data'!C24*'Travel Data'!BH24*'Travel Data'!BL24*'Domicile Data'!J24/1000</f>
        <v>0</v>
      </c>
      <c r="BK24" s="31">
        <f>VLOOKUP($BH$3,'Emission Factors'!$A$2:$R$8,MATCH($BG$2,'Emission Factors'!$A$1:$R$1),FALSE)*'Travel Data'!C24*'Travel Data'!BH24*'Travel Data'!BM24*'Domicile Data'!J24/1000</f>
        <v>0</v>
      </c>
      <c r="BL24" s="31">
        <f>VLOOKUP($BL$3,'Emission Factors'!$A$2:$R$8,MATCH($BG$2,'Emission Factors'!$A$1:$R$1),FALSE)*'Travel Data'!C24*'Travel Data'!BH24*'Travel Data'!BN24*'Domicile Data'!J24/1000</f>
        <v>0</v>
      </c>
      <c r="BM24" s="31">
        <f>VLOOKUP($BM$3,'Emission Factors'!$A$2:$R$8,MATCH($BG$2,'Emission Factors'!$A$1:$R$1),FALSE)*'Travel Data'!C24*'Travel Data'!BH24*'Travel Data'!BO24*'Domicile Data'!J24/1000</f>
        <v>0</v>
      </c>
      <c r="BN24" s="31">
        <f t="shared" si="7"/>
        <v>0</v>
      </c>
      <c r="BO24" s="31">
        <f>VLOOKUP($BO$3,'Emission Factors'!$A$2:$R$8,MATCH($BO$2,'Emission Factors'!$A$1:$R$1),FALSE)*'Travel Data'!C24*'Travel Data'!BP24*'Travel Data'!BQ24*'Domicile Data'!K24/1000</f>
        <v>0</v>
      </c>
      <c r="BP24" s="31">
        <f>VLOOKUP($BP$3,'Emission Factors'!$A$2:$R$8,MATCH($BO$2,'Emission Factors'!$A$1:$R$1),FALSE)*'Travel Data'!C24*'Travel Data'!BP24*'Travel Data'!BR24*'Domicile Data'!K24/1000</f>
        <v>0</v>
      </c>
      <c r="BQ24" s="31">
        <f>VLOOKUP($BQ$3,'Emission Factors'!$A$2:$R$8,MATCH($BO$2,'Emission Factors'!$A$1:$R$1),FALSE)*'Travel Data'!C24*'Travel Data'!BP24*'Travel Data'!BS24*'Domicile Data'!K24/1000</f>
        <v>0</v>
      </c>
      <c r="BR24" s="31">
        <f>VLOOKUP($BR$3,'Emission Factors'!$A$2:$R$8,MATCH($BO$2,'Emission Factors'!$A$1:$R$1),FALSE)*'Travel Data'!C24*'Travel Data'!BP24*'Travel Data'!BT24*'Domicile Data'!K24/1000</f>
        <v>0</v>
      </c>
      <c r="BS24" s="31">
        <f>VLOOKUP($BS$3,'Emission Factors'!$A$2:$R$8,MATCH($BO$2,'Emission Factors'!$A$1:$R$1),FALSE)*'Travel Data'!C24*'Travel Data'!BP24*'Travel Data'!BU24*'Domicile Data'!K24/1000</f>
        <v>0</v>
      </c>
      <c r="BT24" s="31">
        <f>VLOOKUP($BT$3,'Emission Factors'!$A$2:$R$8,MATCH($BO$2,'Emission Factors'!$A$1:$R$1),FALSE)*'Travel Data'!C24*'Travel Data'!BP24*'Travel Data'!BV24*'Domicile Data'!K24/1000</f>
        <v>0</v>
      </c>
      <c r="BU24" s="31">
        <f>VLOOKUP($BU$3,'Emission Factors'!$A$2:$R$8,MATCH($BO$2,'Emission Factors'!$A$1:$R$1),FALSE)*'Travel Data'!C24*'Travel Data'!BP24*'Travel Data'!BW24*'Domicile Data'!K24/1000</f>
        <v>0</v>
      </c>
      <c r="BV24" s="31">
        <f t="shared" si="8"/>
        <v>0</v>
      </c>
      <c r="BW24" s="31">
        <f>VLOOKUP($BW$3,'Emission Factors'!$A$2:$R$8,MATCH($BW$2,'Emission Factors'!$A$1:$R$1),FALSE)*'Travel Data'!C24*'Travel Data'!BX24*'Travel Data'!BY24*'Domicile Data'!L24/1000</f>
        <v>0</v>
      </c>
      <c r="BX24" s="31">
        <f>VLOOKUP($BX$3,'Emission Factors'!$A$2:$R$8,MATCH($BW$2,'Emission Factors'!$A$1:$R$1),FALSE)*'Travel Data'!C24*'Travel Data'!BX24*'Travel Data'!BZ24*'Domicile Data'!L24/1000</f>
        <v>0</v>
      </c>
      <c r="BY24" s="31">
        <f>VLOOKUP($BY$3,'Emission Factors'!$A$2:$R$8,MATCH($BW$2,'Emission Factors'!$A$1:$R$1),FALSE)*'Travel Data'!C24*'Travel Data'!BX24*'Travel Data'!CA24*'Domicile Data'!L24/1000</f>
        <v>0</v>
      </c>
      <c r="BZ24" s="31">
        <f>VLOOKUP($BZ$3,'Emission Factors'!$A$2:$R$8,MATCH($BW$2,'Emission Factors'!$A$1:$R$1),FALSE)*'Travel Data'!C24*'Travel Data'!BX24*'Travel Data'!CB24*'Domicile Data'!L24/1000</f>
        <v>0</v>
      </c>
      <c r="CA24" s="31">
        <f>VLOOKUP($CA$3,'Emission Factors'!$A$2:$R$8,MATCH($BW$2,'Emission Factors'!$A$1:$R$1),FALSE)*'Travel Data'!C24*'Travel Data'!BC24*'Travel Data'!CC24*'Domicile Data'!L24/1000</f>
        <v>0</v>
      </c>
      <c r="CB24" s="31">
        <f>VLOOKUP($CB$3,'Emission Factors'!$A$2:$R$8,MATCH($BW$2,'Emission Factors'!$A$1:$R$1),FALSE)*'Travel Data'!C24*'Travel Data'!BX24*'Travel Data'!CD24*'Domicile Data'!L24/1000</f>
        <v>0</v>
      </c>
      <c r="CC24" s="31">
        <f>VLOOKUP($CC$3,'Emission Factors'!$A$2:$R$8,MATCH($BW$2,'Emission Factors'!$A$1:$R$1),FALSE)*'Travel Data'!C24*'Travel Data'!BX24*'Travel Data'!CE24*'Domicile Data'!L24/1000</f>
        <v>0</v>
      </c>
      <c r="CD24" s="31">
        <f t="shared" si="9"/>
        <v>0</v>
      </c>
      <c r="CE24" s="31">
        <f>VLOOKUP($CE$3,'Emission Factors'!$A$2:$R$8,MATCH($CE$2,'Emission Factors'!$A$1:$R$1),FALSE)*'Travel Data'!C24*'Travel Data'!CF24*'Travel Data'!CG24*'Domicile Data'!M24/1000</f>
        <v>0</v>
      </c>
      <c r="CF24" s="31">
        <f>VLOOKUP($CF$3,'Emission Factors'!$A$2:$R$8,MATCH($CE$2,'Emission Factors'!$A$1:$R$1),FALSE)*'Travel Data'!C24*'Travel Data'!CF24*'Travel Data'!CH24*'Domicile Data'!M24/1000</f>
        <v>0</v>
      </c>
      <c r="CG24" s="31">
        <f>VLOOKUP($CG$3,'Emission Factors'!$A$2:$R$8,MATCH($CE$2,'Emission Factors'!$A$1:$R$1),FALSE)*'Travel Data'!C24*'Travel Data'!CF24*'Travel Data'!CI24*'Domicile Data'!M24/1000</f>
        <v>0</v>
      </c>
      <c r="CH24" s="31">
        <f>VLOOKUP($CH$3,'Emission Factors'!$A$2:$R$8,MATCH($CE$2,'Emission Factors'!$A$1:$R$1),FALSE)*'Travel Data'!C24*'Travel Data'!CF24*'Travel Data'!CJ24*'Domicile Data'!M24/1000</f>
        <v>0</v>
      </c>
      <c r="CI24" s="31">
        <f>VLOOKUP($CI$3,'Emission Factors'!$A$2:$R$8,MATCH($CE$2,'Emission Factors'!$A$1:$R$1),FALSE)*'Travel Data'!C24*'Travel Data'!CF24*'Travel Data'!CK24*'Domicile Data'!M24/1000</f>
        <v>0</v>
      </c>
      <c r="CJ24" s="31">
        <f>VLOOKUP($CJ$3,'Emission Factors'!$A$2:$R$8,MATCH($CE$2,'Emission Factors'!$A$1:$R$1),FALSE)*'Travel Data'!C24*'Travel Data'!CF24*'Travel Data'!CL24*'Domicile Data'!M24/1000</f>
        <v>0</v>
      </c>
      <c r="CK24" s="31">
        <f>VLOOKUP($CK$3,'Emission Factors'!$A$2:$R$8,MATCH($CE$2,'Emission Factors'!$A$1:$R$1),FALSE)*'Travel Data'!C24*'Travel Data'!CF24*'Travel Data'!CM24*'Domicile Data'!M24/1000</f>
        <v>0</v>
      </c>
      <c r="CL24" s="31">
        <f t="shared" si="10"/>
        <v>0</v>
      </c>
      <c r="CM24" s="31">
        <f>VLOOKUP($CM$3,'Emission Factors'!$A$2:$R$8,MATCH($CM$2,'Emission Factors'!$A$1:$R$1),FALSE)*'Travel Data'!C24*'Travel Data'!CN24*'Travel Data'!CO24*'Domicile Data'!N24/1000</f>
        <v>0</v>
      </c>
      <c r="CN24" s="31">
        <f>VLOOKUP($CN$3,'Emission Factors'!$A$2:$R$8,MATCH($CM$2,'Emission Factors'!$A$1:$R$1),FALSE)*'Travel Data'!C24*'Travel Data'!CN24*'Travel Data'!CP24*'Domicile Data'!N24/1000</f>
        <v>0</v>
      </c>
      <c r="CO24" s="31">
        <f>VLOOKUP($CO$3,'Emission Factors'!$A$2:$R$8,MATCH($CM$2,'Emission Factors'!$A$1:$R$1),FALSE)*'Travel Data'!C24*'Travel Data'!CN24*'Travel Data'!CQ24*'Domicile Data'!N24/1000</f>
        <v>0</v>
      </c>
      <c r="CP24" s="31">
        <f>VLOOKUP($CP$3,'Emission Factors'!$A$2:$R$8,MATCH($CM$2,'Emission Factors'!$A$1:$R$1),FALSE)*'Travel Data'!C24*'Travel Data'!CN24*'Travel Data'!CR24*'Domicile Data'!N24/1000</f>
        <v>0</v>
      </c>
      <c r="CQ24" s="31">
        <f>VLOOKUP($CQ$3,'Emission Factors'!$A$2:$R$8,MATCH($CM$2,'Emission Factors'!$A$1:$R$1),FALSE)*'Travel Data'!C24*'Travel Data'!CN24*'Travel Data'!CS24*'Domicile Data'!N24/1000</f>
        <v>0</v>
      </c>
      <c r="CR24" s="31">
        <f>VLOOKUP($CR$3,'Emission Factors'!$A$2:$R$8,MATCH($CM$2,'Emission Factors'!$A$1:$R$1),FALSE)*'Travel Data'!C24*'Travel Data'!CN24*'Travel Data'!CT24*'Domicile Data'!N24/1000</f>
        <v>0</v>
      </c>
      <c r="CS24" s="31">
        <f>VLOOKUP($CS$3,'Emission Factors'!$A$2:$R$8,MATCH($CM$2,'Emission Factors'!$A$1:$R$1),FALSE)*'Travel Data'!C24*'Travel Data'!CN24*'Travel Data'!CU24*'Domicile Data'!N24/1000</f>
        <v>0</v>
      </c>
      <c r="CT24" s="31">
        <f t="shared" si="11"/>
        <v>0</v>
      </c>
      <c r="CU24" s="31">
        <f>VLOOKUP($CU$3,'Emission Factors'!$A$2:$R$8,MATCH($CU$2,'Emission Factors'!$A$1:$R$1),FALSE)*'Travel Data'!C24*'Travel Data'!CV24*'Travel Data'!CW24*'Domicile Data'!O24/1000</f>
        <v>0</v>
      </c>
      <c r="CV24" s="31">
        <f>VLOOKUP($CV$3,'Emission Factors'!$A$2:$R$8,MATCH($CU$2,'Emission Factors'!$A$1:$R$1),FALSE)*'Travel Data'!C24*'Travel Data'!CV24*'Travel Data'!CX24*'Domicile Data'!O24/1000</f>
        <v>0</v>
      </c>
      <c r="CW24" s="31">
        <f>VLOOKUP($CW$3,'Emission Factors'!$A$2:$R$8,MATCH($CU$2,'Emission Factors'!$A$1:$R$1),FALSE)*'Travel Data'!C24*'Travel Data'!CV24*'Travel Data'!CY24*'Domicile Data'!O24/1000</f>
        <v>0</v>
      </c>
      <c r="CX24" s="31">
        <f>VLOOKUP($CX$3,'Emission Factors'!$A$2:$R$8,MATCH($CU$2,'Emission Factors'!$A$1:$R$1),FALSE)*'Travel Data'!C24*'Travel Data'!CV24*'Travel Data'!CZ24*'Domicile Data'!O24/1000</f>
        <v>0</v>
      </c>
      <c r="CY24" s="31">
        <f>VLOOKUP($CY$3,'Emission Factors'!$A$2:$R$8,MATCH($CU$2,'Emission Factors'!$A$1:$R$1),FALSE)*'Travel Data'!C24*'Travel Data'!CV24*'Travel Data'!DA24*'Domicile Data'!O24/1000</f>
        <v>0</v>
      </c>
      <c r="CZ24" s="31">
        <f>VLOOKUP($CZ$3,'Emission Factors'!$A$2:$R$8,MATCH($CU$2,'Emission Factors'!$A$1:$R$1),FALSE)*'Travel Data'!C24*'Travel Data'!CV24*'Travel Data'!DB24*'Domicile Data'!O24/1000</f>
        <v>0</v>
      </c>
      <c r="DA24" s="31">
        <f>VLOOKUP($DA$3,'Emission Factors'!$A$2:$R$8,MATCH($CU$2,'Emission Factors'!$A$1:$R$1),FALSE)*'Travel Data'!C24*'Travel Data'!CV24*'Travel Data'!DC24*'Domicile Data'!O24/1000</f>
        <v>0</v>
      </c>
      <c r="DB24" s="31">
        <f t="shared" si="12"/>
        <v>0</v>
      </c>
      <c r="DC24" s="31">
        <f>VLOOKUP($DC$3,'Emission Factors'!$A$2:$R$8,MATCH($DC$2,'Emission Factors'!$A$1:$R$1),FALSE)*'Travel Data'!C24*'Travel Data'!DD24*'Travel Data'!DE24*'Domicile Data'!P24/1000</f>
        <v>0</v>
      </c>
      <c r="DD24" s="31">
        <f>VLOOKUP($DD$3,'Emission Factors'!$A$2:$R$8,MATCH($DC$2,'Emission Factors'!$A$1:$R$1),FALSE)*'Travel Data'!C24*'Travel Data'!DD24*'Travel Data'!DF24*'Domicile Data'!P24/1000</f>
        <v>0</v>
      </c>
      <c r="DE24" s="31">
        <f>VLOOKUP($DE$3,'Emission Factors'!$A$2:$R$8,MATCH($DC$2,'Emission Factors'!$A$1:$R$1),FALSE)*'Travel Data'!C24*'Travel Data'!DD24*'Travel Data'!DG24*'Domicile Data'!P24/1000</f>
        <v>0</v>
      </c>
      <c r="DF24" s="31">
        <f>VLOOKUP($DF$3,'Emission Factors'!$A$2:$R$8,MATCH($DC$2,'Emission Factors'!$A$1:$R$1),FALSE)*'Travel Data'!C24*'Travel Data'!DD24*'Travel Data'!DH24*'Domicile Data'!P24/1000</f>
        <v>0</v>
      </c>
      <c r="DG24" s="31">
        <f>VLOOKUP($DG$3,'Emission Factors'!$A$2:$R$8,MATCH($DC$2,'Emission Factors'!$A$1:$R$1),FALSE)*'Travel Data'!C24*'Travel Data'!DD24*'Travel Data'!DI24*'Domicile Data'!P24/1000</f>
        <v>0</v>
      </c>
      <c r="DH24" s="31">
        <f>VLOOKUP($DH$3,'Emission Factors'!$A$2:$R$8,MATCH($DC$2,'Emission Factors'!$A$1:$R$1),FALSE)*'Travel Data'!C24*'Travel Data'!DD24*'Travel Data'!DJ24*'Domicile Data'!P24/1000</f>
        <v>0</v>
      </c>
      <c r="DI24" s="31">
        <f>VLOOKUP($DI$3,'Emission Factors'!$A$2:$R$8,MATCH($DC$2,'Emission Factors'!$A$1:$R$1),FALSE)*'Travel Data'!C24*'Travel Data'!DD24*'Travel Data'!DK24*'Domicile Data'!P24/1000</f>
        <v>0</v>
      </c>
      <c r="DJ24" s="31">
        <f t="shared" si="13"/>
        <v>0</v>
      </c>
      <c r="DK24" s="31">
        <f>VLOOKUP($DK$3,'Emission Factors'!$A$2:$R$8,MATCH($DK$2,'Emission Factors'!$A$1:$R$1),FALSE)*'Travel Data'!C24*'Travel Data'!DL24*'Travel Data'!DM24*'Domicile Data'!Q24/1000</f>
        <v>0</v>
      </c>
      <c r="DL24" s="31">
        <f>VLOOKUP($DL$3,'Emission Factors'!$A$2:$R$8,MATCH($DK$2,'Emission Factors'!$A$1:$R$1),FALSE)*'Travel Data'!C24*'Travel Data'!DL24*'Travel Data'!DN24*'Domicile Data'!Q24/1000</f>
        <v>0</v>
      </c>
      <c r="DM24" s="31">
        <f>VLOOKUP($DM$3,'Emission Factors'!$A$2:$R$8,MATCH($DK$2,'Emission Factors'!$A$1:$R$1),FALSE)*'Travel Data'!C24*'Travel Data'!DL24*'Travel Data'!DO24*'Domicile Data'!Q24/1000</f>
        <v>0</v>
      </c>
      <c r="DN24" s="31">
        <f>VLOOKUP($DN$3,'Emission Factors'!$A$2:$R$8,MATCH($DK$2,'Emission Factors'!$A$1:$R$1),FALSE)*'Travel Data'!C24*'Travel Data'!DL24*'Travel Data'!DP24*'Domicile Data'!Q24/1000</f>
        <v>0</v>
      </c>
      <c r="DO24" s="31">
        <f>VLOOKUP($DO$3,'Emission Factors'!$A$2:$R$8,MATCH($DK$2,'Emission Factors'!$A$1:$R$1),FALSE)*'Travel Data'!C24*'Travel Data'!DL24*'Travel Data'!DQ24*'Domicile Data'!Q24/1000</f>
        <v>0</v>
      </c>
      <c r="DP24" s="31">
        <f>VLOOKUP($DP$3,'Emission Factors'!$A$2:$R$8,MATCH($DK$2,'Emission Factors'!$A$1:$R$1),FALSE)*'Travel Data'!C24*'Travel Data'!DL24*'Travel Data'!DR24*'Domicile Data'!Q24/1000</f>
        <v>0</v>
      </c>
      <c r="DQ24" s="31">
        <f>VLOOKUP($DQ$3,'Emission Factors'!$A$2:$R$8,MATCH($DK$2,'Emission Factors'!$A$1:$R$1),FALSE)*'Travel Data'!C24*'Travel Data'!DL24*'Travel Data'!DS24*'Domicile Data'!Q24/1000</f>
        <v>0</v>
      </c>
      <c r="DR24" s="31">
        <f t="shared" si="14"/>
        <v>0</v>
      </c>
    </row>
    <row r="25" spans="1:122" ht="15.75" x14ac:dyDescent="0.25">
      <c r="A25" s="7" t="s">
        <v>232</v>
      </c>
      <c r="B25" s="85" t="s">
        <v>44</v>
      </c>
      <c r="C25" s="31">
        <f>VLOOKUP($C$3,'Emission Factors'!$A$2:$R$8,MATCH($C$2,'Emission Factors'!$A$1:$R$1),FALSE)*'Travel Data'!C25*'Travel Data'!D25*'Travel Data'!E25*'Domicile Data'!C25/1000</f>
        <v>0</v>
      </c>
      <c r="D25" s="31">
        <f>VLOOKUP($D$3,'Emission Factors'!$A$2:$R$8,MATCH($C$2,'Emission Factors'!$A$1:$R$1),FALSE)*'Travel Data'!C25*'Travel Data'!D25*'Travel Data'!F25*'Domicile Data'!C25/1000</f>
        <v>0</v>
      </c>
      <c r="E25" s="31">
        <f>VLOOKUP($E$3,'Emission Factors'!$A$2:$R$8,MATCH($C$2,'Emission Factors'!$A$1:$R$1),FALSE)*'Travel Data'!C25*'Travel Data'!D25*'Travel Data'!G25*'Domicile Data'!C25/1000</f>
        <v>0</v>
      </c>
      <c r="F25" s="31">
        <f>VLOOKUP($F$3,'Emission Factors'!$A$2:$R$8,MATCH($C$2,'Emission Factors'!$A$1:$R$1),FALSE)*'Travel Data'!C25*'Travel Data'!D25*'Travel Data'!H25*'Domicile Data'!C25/1000</f>
        <v>0</v>
      </c>
      <c r="G25" s="31">
        <f>VLOOKUP($G$3,'Emission Factors'!$A$2:$R$8,MATCH($C$2,'Emission Factors'!$A$1:$R$1),FALSE)*'Travel Data'!C25*'Travel Data'!D25*'Travel Data'!I25*'Domicile Data'!C25/1000</f>
        <v>0</v>
      </c>
      <c r="H25" s="31">
        <f>VLOOKUP($H$3,'Emission Factors'!$A$2:$R$8,MATCH($C$2,'Emission Factors'!$A$1:$R$1),FALSE)*'Travel Data'!C25*'Travel Data'!D25*'Travel Data'!J25*'Domicile Data'!C25/1000</f>
        <v>0</v>
      </c>
      <c r="I25" s="31">
        <f>VLOOKUP($I$3,'Emission Factors'!$A$2:$R$8,MATCH($C$2,'Emission Factors'!$A$1:$R$1),FALSE)*'Travel Data'!C25*'Travel Data'!D25*'Travel Data'!K25*'Domicile Data'!C25/1000</f>
        <v>0</v>
      </c>
      <c r="J25" s="31">
        <f t="shared" si="0"/>
        <v>0</v>
      </c>
      <c r="K25" s="31">
        <f>VLOOKUP($K$3,'Emission Factors'!$A$2:$R$8,MATCH($K$2,'Emission Factors'!$A$1:$R$1),FALSE)*'Travel Data'!C25*'Travel Data'!L25*'Travel Data'!M25*'Domicile Data'!D25/1000</f>
        <v>0</v>
      </c>
      <c r="L25" s="31">
        <f>VLOOKUP($L$3,'Emission Factors'!$A$2:$R$8,MATCH($K$2,'Emission Factors'!$A$1:$R$1),FALSE)*'Travel Data'!C25*'Travel Data'!L25*'Travel Data'!N25*'Domicile Data'!D25/1000</f>
        <v>0</v>
      </c>
      <c r="M25" s="31">
        <f>VLOOKUP($M$3,'Emission Factors'!$A$2:$R$8,MATCH($K$2,'Emission Factors'!$A$1:$R$1),FALSE)*'Travel Data'!C25*'Travel Data'!L25*'Travel Data'!O25*'Domicile Data'!D25/1000</f>
        <v>0</v>
      </c>
      <c r="N25" s="31">
        <f>VLOOKUP($N$3,'Emission Factors'!$A$2:$R$8,MATCH($K$2,'Emission Factors'!$A$1:$R$1),FALSE)*'Travel Data'!C25*'Travel Data'!L25*'Travel Data'!P25*'Domicile Data'!D25/1000</f>
        <v>0</v>
      </c>
      <c r="O25" s="31">
        <f>VLOOKUP($O$3,'Emission Factors'!$A$2:$R$8,MATCH($K$2,'Emission Factors'!$A$1:$R$1),FALSE)*'Travel Data'!C25*'Travel Data'!I25*'Travel Data'!Q25*'Domicile Data'!D25/1000</f>
        <v>0</v>
      </c>
      <c r="P25" s="31">
        <f>VLOOKUP($P$3,'Emission Factors'!$A$2:$R$8,MATCH($K$2,'Emission Factors'!$A$1:$R$1),FALSE)*'Travel Data'!C25*'Travel Data'!L25*'Travel Data'!R25*'Domicile Data'!D25/1000</f>
        <v>0</v>
      </c>
      <c r="Q25" s="31">
        <f>VLOOKUP($Q$3,'Emission Factors'!$A$2:$R$8,MATCH($K$2,'Emission Factors'!$A$1:$R$1),FALSE)*'Travel Data'!C25*'Travel Data'!L25*'Travel Data'!S25*'Domicile Data'!D25/1000</f>
        <v>0</v>
      </c>
      <c r="R25" s="31">
        <f t="shared" si="1"/>
        <v>0</v>
      </c>
      <c r="S25" s="31">
        <f>VLOOKUP($S$3,'Emission Factors'!$A$2:$R$8,MATCH($S$2,'Emission Factors'!$A$1:$R$1),FALSE)*'Travel Data'!C25*'Travel Data'!T25*'Travel Data'!U25*'Domicile Data'!E25/1000</f>
        <v>0</v>
      </c>
      <c r="T25" s="31">
        <f>VLOOKUP($T$3,'Emission Factors'!$A$2:$R$8,MATCH($S$2,'Emission Factors'!$A$1:$R$1),FALSE)*'Travel Data'!C25*'Travel Data'!T25*'Travel Data'!V25*'Domicile Data'!E25/1000</f>
        <v>0</v>
      </c>
      <c r="U25" s="31">
        <f>VLOOKUP($U$3,'Emission Factors'!$A$2:$R$8,MATCH($S$2,'Emission Factors'!$A$1:$R$1),FALSE)*'Travel Data'!C25*'Travel Data'!T25*'Travel Data'!W25*'Domicile Data'!E25/1000</f>
        <v>0</v>
      </c>
      <c r="V25" s="31">
        <f>VLOOKUP($V$3,'Emission Factors'!$A$2:$R$8,MATCH($S$2,'Emission Factors'!$A$1:$R$1),FALSE)*'Travel Data'!C25*'Travel Data'!T25*'Travel Data'!X25*'Domicile Data'!E25/1000</f>
        <v>0</v>
      </c>
      <c r="W25" s="31">
        <f>VLOOKUP($W$3,'Emission Factors'!$A$2:$R$8,MATCH($S$2,'Emission Factors'!$A$1:$R$1),FALSE)*'Travel Data'!C25*'Travel Data'!T25*'Travel Data'!Y25*'Domicile Data'!E25/1000</f>
        <v>0</v>
      </c>
      <c r="X25" s="31">
        <f>VLOOKUP($X$3,'Emission Factors'!$A$2:$R$8,MATCH($S$2,'Emission Factors'!$A$1:$R$1),FALSE)*'Travel Data'!C25*'Travel Data'!T25*'Travel Data'!Z25*'Domicile Data'!E25/1000</f>
        <v>0</v>
      </c>
      <c r="Y25" s="31">
        <f>VLOOKUP($Y$3,'Emission Factors'!$A$2:$R$8,MATCH($S$2,'Emission Factors'!$A$1:$R$1),FALSE)*'Travel Data'!C25*'Travel Data'!T25*'Travel Data'!AA25*'Domicile Data'!E25/1000</f>
        <v>0</v>
      </c>
      <c r="Z25" s="31">
        <f t="shared" si="2"/>
        <v>0</v>
      </c>
      <c r="AA25" s="31">
        <f>VLOOKUP($AA$3,'Emission Factors'!$A$2:$R$8,MATCH($AA$2,'Emission Factors'!$A$1:$R$1),FALSE)*'Travel Data'!C25*'Travel Data'!AB25*'Travel Data'!AC25*'Domicile Data'!F25/1000</f>
        <v>0</v>
      </c>
      <c r="AB25" s="31">
        <f>VLOOKUP($AB$3,'Emission Factors'!$A$2:$R$8,MATCH($AA$2,'Emission Factors'!$A$1:$R$1),FALSE)*'Travel Data'!C25*'Travel Data'!AB25*'Travel Data'!AD25*'Domicile Data'!F25/1000</f>
        <v>0</v>
      </c>
      <c r="AC25" s="31">
        <f>VLOOKUP($AC$3,'Emission Factors'!$A$2:$R$8,MATCH($AA$2,'Emission Factors'!$A$1:$R$1),FALSE)*'Travel Data'!C25*'Travel Data'!AB25*'Travel Data'!AE25*'Domicile Data'!F25/1000</f>
        <v>0</v>
      </c>
      <c r="AD25" s="31">
        <f>VLOOKUP($AD$3,'Emission Factors'!$A$2:$R$8,MATCH($AA$2,'Emission Factors'!$A$1:$R$1),FALSE)*'Travel Data'!C25*'Travel Data'!AB25*'Travel Data'!AF25*'Domicile Data'!F25/1000</f>
        <v>0</v>
      </c>
      <c r="AE25" s="31">
        <f>VLOOKUP($AE$3,'Emission Factors'!$A$2:$R$8,MATCH($AA$2,'Emission Factors'!$A$1:$R$1),FALSE)*'Travel Data'!C25*'Travel Data'!AB25*'Travel Data'!AG25*'Domicile Data'!F25/1000</f>
        <v>0</v>
      </c>
      <c r="AF25" s="31">
        <f>VLOOKUP($AF$3,'Emission Factors'!$A$2:$R$8,MATCH($AA$2,'Emission Factors'!$A$1:$R$1),FALSE)*'Travel Data'!C25*'Travel Data'!AB25*'Travel Data'!AH25*'Domicile Data'!F25/1000</f>
        <v>0</v>
      </c>
      <c r="AG25" s="31">
        <f>VLOOKUP($AG$3,'Emission Factors'!$A$2:$R$8,MATCH($AA$2,'Emission Factors'!$A$1:$R$1),FALSE)*'Travel Data'!C25*'Travel Data'!AB25*'Travel Data'!AI25*'Domicile Data'!F25/1000</f>
        <v>0</v>
      </c>
      <c r="AH25" s="31">
        <f t="shared" si="3"/>
        <v>0</v>
      </c>
      <c r="AI25" s="31">
        <f>VLOOKUP($AI$3,'Emission Factors'!$A$2:$R$8,MATCH($AI$2,'Emission Factors'!$A$1:$R$1),FALSE)*'Travel Data'!C25*'Travel Data'!D25*'Travel Data'!E25*'Domicile Data'!G25/1000</f>
        <v>0</v>
      </c>
      <c r="AJ25" s="31">
        <f>VLOOKUP($AJ$3,'Emission Factors'!$A$2:$R$8,MATCH($AI$2,'Emission Factors'!$A$1:$R$1),FALSE)*'Travel Data'!C25*'Travel Data'!D25*'Travel Data'!F25*'Domicile Data'!G25/1000</f>
        <v>0</v>
      </c>
      <c r="AK25" s="31">
        <f>VLOOKUP($AK$3,'Emission Factors'!$A$2:$R$8,MATCH($AI$2,'Emission Factors'!$A$1:$R$1),FALSE)*'Travel Data'!C25*'Travel Data'!AJ25*'Travel Data'!G25*'Domicile Data'!G25/1000</f>
        <v>0</v>
      </c>
      <c r="AL25" s="31">
        <f>VLOOKUP($AL$3,'Emission Factors'!$A$2:$R$8,MATCH($AI$2,'Emission Factors'!$A$1:$R$1),FALSE)*'Travel Data'!C25*'Travel Data'!AJ25*'Travel Data'!H25*'Domicile Data'!G25/1000</f>
        <v>0</v>
      </c>
      <c r="AM25" s="31">
        <f>VLOOKUP($AM$3,'Emission Factors'!$A$2:$R$8,MATCH($AI$2,'Emission Factors'!$A$1:$R$1),FALSE)*'Travel Data'!C25*'Travel Data'!AJ25*'Travel Data'!I25*'Domicile Data'!G25/1000</f>
        <v>0</v>
      </c>
      <c r="AN25" s="31">
        <f>VLOOKUP($AN$3,'Emission Factors'!$A$2:$R$8,MATCH($AI$2,'Emission Factors'!$A$1:$R$1),FALSE)*'Travel Data'!C25*'Travel Data'!D25*'Travel Data'!J25*'Domicile Data'!G25/1000</f>
        <v>0</v>
      </c>
      <c r="AO25" s="31">
        <f>VLOOKUP($AO$3,'Emission Factors'!$A$2:$R$8,MATCH($AI$2,'Emission Factors'!$A$1:$R$1),FALSE)*'Travel Data'!C25*'Travel Data'!D25*'Travel Data'!K25*'Domicile Data'!G25/1000</f>
        <v>2.6385628699999999</v>
      </c>
      <c r="AP25" s="31">
        <f t="shared" si="4"/>
        <v>2.6385628699999999</v>
      </c>
      <c r="AQ25" s="31">
        <f>VLOOKUP($AQ$3,'Emission Factors'!$A$2:$R$8,MATCH($AQ$2,'Emission Factors'!$A$1:$R$1),FALSE)*'Travel Data'!C25*'Travel Data'!AR25*'Travel Data'!AS25*'Domicile Data'!H25/1000</f>
        <v>0</v>
      </c>
      <c r="AR25" s="31">
        <f>VLOOKUP($AR$3,'Emission Factors'!$A$2:$R$8,MATCH($AQ$2,'Emission Factors'!$A$1:$R$1),FALSE)*'Travel Data'!C25*'Travel Data'!AR25*'Travel Data'!AT25*'Domicile Data'!H25/1000</f>
        <v>0</v>
      </c>
      <c r="AS25" s="31">
        <f>VLOOKUP($AS$3,'Emission Factors'!$A$2:$R$8,MATCH($AQ$2,'Emission Factors'!$A$1:$R$1),FALSE)*'Travel Data'!C25*'Travel Data'!AR25*'Travel Data'!AU25*'Domicile Data'!H25/1000</f>
        <v>0</v>
      </c>
      <c r="AT25" s="31">
        <f>VLOOKUP($AT$3,'Emission Factors'!$A$2:$R$8,MATCH($AQ$2,'Emission Factors'!$A$1:$R$1),FALSE)*'Travel Data'!C25*'Travel Data'!AR25*'Travel Data'!AV25*'Domicile Data'!H25/1000</f>
        <v>0</v>
      </c>
      <c r="AU25" s="31">
        <f>VLOOKUP($AU$3,'Emission Factors'!$A$2:$R$8,MATCH($AQ$2,'Emission Factors'!$A$1:$R$1),FALSE)*'Travel Data'!C25*'Travel Data'!AR25*'Travel Data'!AW25*'Domicile Data'!H25/1000</f>
        <v>0</v>
      </c>
      <c r="AV25" s="31">
        <f>VLOOKUP($AV$3,'Emission Factors'!$A$2:$R$8,MATCH($AQ$2,'Emission Factors'!$A$1:$R$1),FALSE)*'Travel Data'!C25*'Travel Data'!AR25*'Travel Data'!AX25*'Domicile Data'!H25/1000</f>
        <v>0</v>
      </c>
      <c r="AW25" s="31">
        <f>VLOOKUP($AW$3,'Emission Factors'!$A$2:$R$8,MATCH($AQ$2,'Emission Factors'!$A$1:$R$1),FALSE)*'Travel Data'!C25*'Travel Data'!AR25*'Travel Data'!AY25*'Domicile Data'!H25/1000</f>
        <v>0</v>
      </c>
      <c r="AX25" s="31">
        <f t="shared" si="5"/>
        <v>0</v>
      </c>
      <c r="AY25" s="31">
        <f>VLOOKUP($AY$3,'Emission Factors'!$A$2:$R$8,MATCH($AY$2,'Emission Factors'!$A$1:$R$1),FALSE)*'Travel Data'!C25*'Travel Data'!AZ25*'Travel Data'!BA25*'Domicile Data'!I25/1000</f>
        <v>0</v>
      </c>
      <c r="AZ25" s="31">
        <f>VLOOKUP($AZ$3,'Emission Factors'!$A$2:$R$8,MATCH($AY$2,'Emission Factors'!$A$1:$R$1),FALSE)*'Travel Data'!C25*'Travel Data'!AZ25*'Travel Data'!BB25*'Domicile Data'!I25/1000</f>
        <v>0</v>
      </c>
      <c r="BA25" s="31">
        <f>VLOOKUP($BA$3,'Emission Factors'!$A$2:$R$8,MATCH($AY$2,'Emission Factors'!$A$1:$R$1),FALSE)*'Travel Data'!C25*'Travel Data'!AZ25*'Travel Data'!BC25*'Domicile Data'!I25/1000</f>
        <v>0</v>
      </c>
      <c r="BB25" s="31">
        <f>VLOOKUP($BB$3,'Emission Factors'!$A$2:$R$8,MATCH($AY$2,'Emission Factors'!$A$1:$R$1),FALSE)*'Travel Data'!C25*'Travel Data'!AZ25*'Travel Data'!BD25*'Domicile Data'!I25/1000</f>
        <v>0</v>
      </c>
      <c r="BC25" s="31">
        <f>VLOOKUP($BC$3,'Emission Factors'!$A$2:$R$8,MATCH($AY$2,'Emission Factors'!$A$1:$R$1),FALSE)*'Travel Data'!C25*'Travel Data'!AZ25*'Travel Data'!BE25*'Domicile Data'!I25/1000</f>
        <v>0</v>
      </c>
      <c r="BD25" s="31">
        <f>VLOOKUP($BD$3,'Emission Factors'!$A$2:$R$8,MATCH($AY$2,'Emission Factors'!$A$1:$R$1),FALSE)*'Travel Data'!C25*'Travel Data'!AZ25*'Travel Data'!BF25*'Domicile Data'!I25/1000</f>
        <v>0</v>
      </c>
      <c r="BE25" s="31">
        <f>VLOOKUP($BE$3,'Emission Factors'!$A$2:$R$8,MATCH($AY$2,'Emission Factors'!$A$1:$R$1),FALSE)*'Travel Data'!C25*'Travel Data'!AZ25*'Travel Data'!BG25*'Domicile Data'!I25/1000</f>
        <v>5.3392308120000003</v>
      </c>
      <c r="BF25" s="31">
        <f t="shared" si="6"/>
        <v>5.3392308120000003</v>
      </c>
      <c r="BG25" s="31">
        <f>VLOOKUP($BG$3,'Emission Factors'!$A$2:$R$8,MATCH($BG$2,'Emission Factors'!$A$1:$R$1),FALSE)*'Travel Data'!C25*'Travel Data'!BH25*'Travel Data'!BI25*'Domicile Data'!J25/1000</f>
        <v>0</v>
      </c>
      <c r="BH25" s="31">
        <f>VLOOKUP($BH$3,'Emission Factors'!$A$2:$R$8,MATCH($BG$2,'Emission Factors'!$A$1:$R$1),FALSE)*'Travel Data'!C25*'Travel Data'!BH25*'Travel Data'!BJ25*'Domicile Data'!J25/1000</f>
        <v>0</v>
      </c>
      <c r="BI25" s="31">
        <f>VLOOKUP($BH$3,'Emission Factors'!$A$2:$R$8,MATCH($BG$2,'Emission Factors'!$A$1:$R$1),FALSE)*'Travel Data'!C25*'Travel Data'!BH25*'Travel Data'!BK25*'Domicile Data'!J25/1000</f>
        <v>0</v>
      </c>
      <c r="BJ25" s="31">
        <f>VLOOKUP($BH$3,'Emission Factors'!$A$2:$R$8,MATCH($BG$2,'Emission Factors'!$A$1:$R$1),FALSE)*'Travel Data'!C25*'Travel Data'!BH25*'Travel Data'!BL25*'Domicile Data'!J25/1000</f>
        <v>0</v>
      </c>
      <c r="BK25" s="31">
        <f>VLOOKUP($BH$3,'Emission Factors'!$A$2:$R$8,MATCH($BG$2,'Emission Factors'!$A$1:$R$1),FALSE)*'Travel Data'!C25*'Travel Data'!BH25*'Travel Data'!BM25*'Domicile Data'!J25/1000</f>
        <v>0</v>
      </c>
      <c r="BL25" s="31">
        <f>VLOOKUP($BL$3,'Emission Factors'!$A$2:$R$8,MATCH($BG$2,'Emission Factors'!$A$1:$R$1),FALSE)*'Travel Data'!C25*'Travel Data'!BH25*'Travel Data'!BN25*'Domicile Data'!J25/1000</f>
        <v>0</v>
      </c>
      <c r="BM25" s="31">
        <f>VLOOKUP($BM$3,'Emission Factors'!$A$2:$R$8,MATCH($BG$2,'Emission Factors'!$A$1:$R$1),FALSE)*'Travel Data'!C25*'Travel Data'!BH25*'Travel Data'!BO25*'Domicile Data'!J25/1000</f>
        <v>0</v>
      </c>
      <c r="BN25" s="31">
        <f t="shared" si="7"/>
        <v>0</v>
      </c>
      <c r="BO25" s="31">
        <f>VLOOKUP($BO$3,'Emission Factors'!$A$2:$R$8,MATCH($BO$2,'Emission Factors'!$A$1:$R$1),FALSE)*'Travel Data'!C25*'Travel Data'!BP25*'Travel Data'!BQ25*'Domicile Data'!K25/1000</f>
        <v>0</v>
      </c>
      <c r="BP25" s="31">
        <f>VLOOKUP($BP$3,'Emission Factors'!$A$2:$R$8,MATCH($BO$2,'Emission Factors'!$A$1:$R$1),FALSE)*'Travel Data'!C25*'Travel Data'!BP25*'Travel Data'!BR25*'Domicile Data'!K25/1000</f>
        <v>0</v>
      </c>
      <c r="BQ25" s="31">
        <f>VLOOKUP($BQ$3,'Emission Factors'!$A$2:$R$8,MATCH($BO$2,'Emission Factors'!$A$1:$R$1),FALSE)*'Travel Data'!C25*'Travel Data'!BP25*'Travel Data'!BS25*'Domicile Data'!K25/1000</f>
        <v>0</v>
      </c>
      <c r="BR25" s="31">
        <f>VLOOKUP($BR$3,'Emission Factors'!$A$2:$R$8,MATCH($BO$2,'Emission Factors'!$A$1:$R$1),FALSE)*'Travel Data'!C25*'Travel Data'!BP25*'Travel Data'!BT25*'Domicile Data'!K25/1000</f>
        <v>0</v>
      </c>
      <c r="BS25" s="31">
        <f>VLOOKUP($BS$3,'Emission Factors'!$A$2:$R$8,MATCH($BO$2,'Emission Factors'!$A$1:$R$1),FALSE)*'Travel Data'!C25*'Travel Data'!BP25*'Travel Data'!BU25*'Domicile Data'!K25/1000</f>
        <v>0</v>
      </c>
      <c r="BT25" s="31">
        <f>VLOOKUP($BT$3,'Emission Factors'!$A$2:$R$8,MATCH($BO$2,'Emission Factors'!$A$1:$R$1),FALSE)*'Travel Data'!C25*'Travel Data'!BP25*'Travel Data'!BV25*'Domicile Data'!K25/1000</f>
        <v>0</v>
      </c>
      <c r="BU25" s="31">
        <f>VLOOKUP($BU$3,'Emission Factors'!$A$2:$R$8,MATCH($BO$2,'Emission Factors'!$A$1:$R$1),FALSE)*'Travel Data'!C25*'Travel Data'!BP25*'Travel Data'!BW25*'Domicile Data'!K25/1000</f>
        <v>0</v>
      </c>
      <c r="BV25" s="31">
        <f t="shared" si="8"/>
        <v>0</v>
      </c>
      <c r="BW25" s="31">
        <f>VLOOKUP($BW$3,'Emission Factors'!$A$2:$R$8,MATCH($BW$2,'Emission Factors'!$A$1:$R$1),FALSE)*'Travel Data'!C25*'Travel Data'!BX25*'Travel Data'!BY25*'Domicile Data'!L25/1000</f>
        <v>0</v>
      </c>
      <c r="BX25" s="31">
        <f>VLOOKUP($BX$3,'Emission Factors'!$A$2:$R$8,MATCH($BW$2,'Emission Factors'!$A$1:$R$1),FALSE)*'Travel Data'!C25*'Travel Data'!BX25*'Travel Data'!BZ25*'Domicile Data'!L25/1000</f>
        <v>0</v>
      </c>
      <c r="BY25" s="31">
        <f>VLOOKUP($BY$3,'Emission Factors'!$A$2:$R$8,MATCH($BW$2,'Emission Factors'!$A$1:$R$1),FALSE)*'Travel Data'!C25*'Travel Data'!BX25*'Travel Data'!CA25*'Domicile Data'!L25/1000</f>
        <v>0</v>
      </c>
      <c r="BZ25" s="31">
        <f>VLOOKUP($BZ$3,'Emission Factors'!$A$2:$R$8,MATCH($BW$2,'Emission Factors'!$A$1:$R$1),FALSE)*'Travel Data'!C25*'Travel Data'!BX25*'Travel Data'!CB25*'Domicile Data'!L25/1000</f>
        <v>0</v>
      </c>
      <c r="CA25" s="31">
        <f>VLOOKUP($CA$3,'Emission Factors'!$A$2:$R$8,MATCH($BW$2,'Emission Factors'!$A$1:$R$1),FALSE)*'Travel Data'!C25*'Travel Data'!BC25*'Travel Data'!CC25*'Domicile Data'!L25/1000</f>
        <v>0</v>
      </c>
      <c r="CB25" s="31">
        <f>VLOOKUP($CB$3,'Emission Factors'!$A$2:$R$8,MATCH($BW$2,'Emission Factors'!$A$1:$R$1),FALSE)*'Travel Data'!C25*'Travel Data'!BX25*'Travel Data'!CD25*'Domicile Data'!L25/1000</f>
        <v>0</v>
      </c>
      <c r="CC25" s="31">
        <f>VLOOKUP($CC$3,'Emission Factors'!$A$2:$R$8,MATCH($BW$2,'Emission Factors'!$A$1:$R$1),FALSE)*'Travel Data'!C25*'Travel Data'!BX25*'Travel Data'!CE25*'Domicile Data'!L25/1000</f>
        <v>0</v>
      </c>
      <c r="CD25" s="31">
        <f t="shared" si="9"/>
        <v>0</v>
      </c>
      <c r="CE25" s="31">
        <f>VLOOKUP($CE$3,'Emission Factors'!$A$2:$R$8,MATCH($CE$2,'Emission Factors'!$A$1:$R$1),FALSE)*'Travel Data'!C25*'Travel Data'!CF25*'Travel Data'!CG25*'Domicile Data'!M25/1000</f>
        <v>0</v>
      </c>
      <c r="CF25" s="31">
        <f>VLOOKUP($CF$3,'Emission Factors'!$A$2:$R$8,MATCH($CE$2,'Emission Factors'!$A$1:$R$1),FALSE)*'Travel Data'!C25*'Travel Data'!CF25*'Travel Data'!CH25*'Domicile Data'!M25/1000</f>
        <v>0</v>
      </c>
      <c r="CG25" s="31">
        <f>VLOOKUP($CG$3,'Emission Factors'!$A$2:$R$8,MATCH($CE$2,'Emission Factors'!$A$1:$R$1),FALSE)*'Travel Data'!C25*'Travel Data'!CF25*'Travel Data'!CI25*'Domicile Data'!M25/1000</f>
        <v>0</v>
      </c>
      <c r="CH25" s="31">
        <f>VLOOKUP($CH$3,'Emission Factors'!$A$2:$R$8,MATCH($CE$2,'Emission Factors'!$A$1:$R$1),FALSE)*'Travel Data'!C25*'Travel Data'!CF25*'Travel Data'!CJ25*'Domicile Data'!M25/1000</f>
        <v>0</v>
      </c>
      <c r="CI25" s="31">
        <f>VLOOKUP($CI$3,'Emission Factors'!$A$2:$R$8,MATCH($CE$2,'Emission Factors'!$A$1:$R$1),FALSE)*'Travel Data'!C25*'Travel Data'!CF25*'Travel Data'!CK25*'Domicile Data'!M25/1000</f>
        <v>0</v>
      </c>
      <c r="CJ25" s="31">
        <f>VLOOKUP($CJ$3,'Emission Factors'!$A$2:$R$8,MATCH($CE$2,'Emission Factors'!$A$1:$R$1),FALSE)*'Travel Data'!C25*'Travel Data'!CF25*'Travel Data'!CL25*'Domicile Data'!M25/1000</f>
        <v>0</v>
      </c>
      <c r="CK25" s="31">
        <f>VLOOKUP($CK$3,'Emission Factors'!$A$2:$R$8,MATCH($CE$2,'Emission Factors'!$A$1:$R$1),FALSE)*'Travel Data'!C25*'Travel Data'!CF25*'Travel Data'!CM25*'Domicile Data'!M25/1000</f>
        <v>0</v>
      </c>
      <c r="CL25" s="31">
        <f t="shared" si="10"/>
        <v>0</v>
      </c>
      <c r="CM25" s="31">
        <f>VLOOKUP($CM$3,'Emission Factors'!$A$2:$R$8,MATCH($CM$2,'Emission Factors'!$A$1:$R$1),FALSE)*'Travel Data'!C25*'Travel Data'!CN25*'Travel Data'!CO25*'Domicile Data'!N25/1000</f>
        <v>0</v>
      </c>
      <c r="CN25" s="31">
        <f>VLOOKUP($CN$3,'Emission Factors'!$A$2:$R$8,MATCH($CM$2,'Emission Factors'!$A$1:$R$1),FALSE)*'Travel Data'!C25*'Travel Data'!CN25*'Travel Data'!CP25*'Domicile Data'!N25/1000</f>
        <v>0</v>
      </c>
      <c r="CO25" s="31">
        <f>VLOOKUP($CO$3,'Emission Factors'!$A$2:$R$8,MATCH($CM$2,'Emission Factors'!$A$1:$R$1),FALSE)*'Travel Data'!C25*'Travel Data'!CN25*'Travel Data'!CQ25*'Domicile Data'!N25/1000</f>
        <v>0</v>
      </c>
      <c r="CP25" s="31">
        <f>VLOOKUP($CP$3,'Emission Factors'!$A$2:$R$8,MATCH($CM$2,'Emission Factors'!$A$1:$R$1),FALSE)*'Travel Data'!C25*'Travel Data'!CN25*'Travel Data'!CR25*'Domicile Data'!N25/1000</f>
        <v>0</v>
      </c>
      <c r="CQ25" s="31">
        <f>VLOOKUP($CQ$3,'Emission Factors'!$A$2:$R$8,MATCH($CM$2,'Emission Factors'!$A$1:$R$1),FALSE)*'Travel Data'!C25*'Travel Data'!CN25*'Travel Data'!CS25*'Domicile Data'!N25/1000</f>
        <v>0</v>
      </c>
      <c r="CR25" s="31">
        <f>VLOOKUP($CR$3,'Emission Factors'!$A$2:$R$8,MATCH($CM$2,'Emission Factors'!$A$1:$R$1),FALSE)*'Travel Data'!C25*'Travel Data'!CN25*'Travel Data'!CT25*'Domicile Data'!N25/1000</f>
        <v>0</v>
      </c>
      <c r="CS25" s="31">
        <f>VLOOKUP($CS$3,'Emission Factors'!$A$2:$R$8,MATCH($CM$2,'Emission Factors'!$A$1:$R$1),FALSE)*'Travel Data'!C25*'Travel Data'!CN25*'Travel Data'!CU25*'Domicile Data'!N25/1000</f>
        <v>0</v>
      </c>
      <c r="CT25" s="31">
        <f t="shared" si="11"/>
        <v>0</v>
      </c>
      <c r="CU25" s="31">
        <f>VLOOKUP($CU$3,'Emission Factors'!$A$2:$R$8,MATCH($CU$2,'Emission Factors'!$A$1:$R$1),FALSE)*'Travel Data'!C25*'Travel Data'!CV25*'Travel Data'!CW25*'Domicile Data'!O25/1000</f>
        <v>0</v>
      </c>
      <c r="CV25" s="31">
        <f>VLOOKUP($CV$3,'Emission Factors'!$A$2:$R$8,MATCH($CU$2,'Emission Factors'!$A$1:$R$1),FALSE)*'Travel Data'!C25*'Travel Data'!CV25*'Travel Data'!CX25*'Domicile Data'!O25/1000</f>
        <v>0</v>
      </c>
      <c r="CW25" s="31">
        <f>VLOOKUP($CW$3,'Emission Factors'!$A$2:$R$8,MATCH($CU$2,'Emission Factors'!$A$1:$R$1),FALSE)*'Travel Data'!C25*'Travel Data'!CV25*'Travel Data'!CY25*'Domicile Data'!O25/1000</f>
        <v>0</v>
      </c>
      <c r="CX25" s="31">
        <f>VLOOKUP($CX$3,'Emission Factors'!$A$2:$R$8,MATCH($CU$2,'Emission Factors'!$A$1:$R$1),FALSE)*'Travel Data'!C25*'Travel Data'!CV25*'Travel Data'!CZ25*'Domicile Data'!O25/1000</f>
        <v>0</v>
      </c>
      <c r="CY25" s="31">
        <f>VLOOKUP($CY$3,'Emission Factors'!$A$2:$R$8,MATCH($CU$2,'Emission Factors'!$A$1:$R$1),FALSE)*'Travel Data'!C25*'Travel Data'!CV25*'Travel Data'!DA25*'Domicile Data'!O25/1000</f>
        <v>0</v>
      </c>
      <c r="CZ25" s="31">
        <f>VLOOKUP($CZ$3,'Emission Factors'!$A$2:$R$8,MATCH($CU$2,'Emission Factors'!$A$1:$R$1),FALSE)*'Travel Data'!C25*'Travel Data'!CV25*'Travel Data'!DB25*'Domicile Data'!O25/1000</f>
        <v>0</v>
      </c>
      <c r="DA25" s="31">
        <f>VLOOKUP($DA$3,'Emission Factors'!$A$2:$R$8,MATCH($CU$2,'Emission Factors'!$A$1:$R$1),FALSE)*'Travel Data'!C25*'Travel Data'!CV25*'Travel Data'!DC25*'Domicile Data'!O25/1000</f>
        <v>0</v>
      </c>
      <c r="DB25" s="31">
        <f t="shared" si="12"/>
        <v>0</v>
      </c>
      <c r="DC25" s="31">
        <f>VLOOKUP($DC$3,'Emission Factors'!$A$2:$R$8,MATCH($DC$2,'Emission Factors'!$A$1:$R$1),FALSE)*'Travel Data'!C25*'Travel Data'!DD25*'Travel Data'!DE25*'Domicile Data'!P25/1000</f>
        <v>0</v>
      </c>
      <c r="DD25" s="31">
        <f>VLOOKUP($DD$3,'Emission Factors'!$A$2:$R$8,MATCH($DC$2,'Emission Factors'!$A$1:$R$1),FALSE)*'Travel Data'!C25*'Travel Data'!DD25*'Travel Data'!DF25*'Domicile Data'!P25/1000</f>
        <v>0</v>
      </c>
      <c r="DE25" s="31">
        <f>VLOOKUP($DE$3,'Emission Factors'!$A$2:$R$8,MATCH($DC$2,'Emission Factors'!$A$1:$R$1),FALSE)*'Travel Data'!C25*'Travel Data'!DD25*'Travel Data'!DG25*'Domicile Data'!P25/1000</f>
        <v>0</v>
      </c>
      <c r="DF25" s="31">
        <f>VLOOKUP($DF$3,'Emission Factors'!$A$2:$R$8,MATCH($DC$2,'Emission Factors'!$A$1:$R$1),FALSE)*'Travel Data'!C25*'Travel Data'!DD25*'Travel Data'!DH25*'Domicile Data'!P25/1000</f>
        <v>0</v>
      </c>
      <c r="DG25" s="31">
        <f>VLOOKUP($DG$3,'Emission Factors'!$A$2:$R$8,MATCH($DC$2,'Emission Factors'!$A$1:$R$1),FALSE)*'Travel Data'!C25*'Travel Data'!DD25*'Travel Data'!DI25*'Domicile Data'!P25/1000</f>
        <v>0</v>
      </c>
      <c r="DH25" s="31">
        <f>VLOOKUP($DH$3,'Emission Factors'!$A$2:$R$8,MATCH($DC$2,'Emission Factors'!$A$1:$R$1),FALSE)*'Travel Data'!C25*'Travel Data'!DD25*'Travel Data'!DJ25*'Domicile Data'!P25/1000</f>
        <v>0</v>
      </c>
      <c r="DI25" s="31">
        <f>VLOOKUP($DI$3,'Emission Factors'!$A$2:$R$8,MATCH($DC$2,'Emission Factors'!$A$1:$R$1),FALSE)*'Travel Data'!C25*'Travel Data'!DD25*'Travel Data'!DK25*'Domicile Data'!P25/1000</f>
        <v>0</v>
      </c>
      <c r="DJ25" s="31">
        <f t="shared" si="13"/>
        <v>0</v>
      </c>
      <c r="DK25" s="31">
        <f>VLOOKUP($DK$3,'Emission Factors'!$A$2:$R$8,MATCH($DK$2,'Emission Factors'!$A$1:$R$1),FALSE)*'Travel Data'!C25*'Travel Data'!DL25*'Travel Data'!DM25*'Domicile Data'!Q25/1000</f>
        <v>0</v>
      </c>
      <c r="DL25" s="31">
        <f>VLOOKUP($DL$3,'Emission Factors'!$A$2:$R$8,MATCH($DK$2,'Emission Factors'!$A$1:$R$1),FALSE)*'Travel Data'!C25*'Travel Data'!DL25*'Travel Data'!DN25*'Domicile Data'!Q25/1000</f>
        <v>0</v>
      </c>
      <c r="DM25" s="31">
        <f>VLOOKUP($DM$3,'Emission Factors'!$A$2:$R$8,MATCH($DK$2,'Emission Factors'!$A$1:$R$1),FALSE)*'Travel Data'!C25*'Travel Data'!DL25*'Travel Data'!DO25*'Domicile Data'!Q25/1000</f>
        <v>0</v>
      </c>
      <c r="DN25" s="31">
        <f>VLOOKUP($DN$3,'Emission Factors'!$A$2:$R$8,MATCH($DK$2,'Emission Factors'!$A$1:$R$1),FALSE)*'Travel Data'!C25*'Travel Data'!DL25*'Travel Data'!DP25*'Domicile Data'!Q25/1000</f>
        <v>0</v>
      </c>
      <c r="DO25" s="31">
        <f>VLOOKUP($DO$3,'Emission Factors'!$A$2:$R$8,MATCH($DK$2,'Emission Factors'!$A$1:$R$1),FALSE)*'Travel Data'!C25*'Travel Data'!DL25*'Travel Data'!DQ25*'Domicile Data'!Q25/1000</f>
        <v>0</v>
      </c>
      <c r="DP25" s="31">
        <f>VLOOKUP($DP$3,'Emission Factors'!$A$2:$R$8,MATCH($DK$2,'Emission Factors'!$A$1:$R$1),FALSE)*'Travel Data'!C25*'Travel Data'!DL25*'Travel Data'!DR25*'Domicile Data'!Q25/1000</f>
        <v>0</v>
      </c>
      <c r="DQ25" s="31">
        <f>VLOOKUP($DQ$3,'Emission Factors'!$A$2:$R$8,MATCH($DK$2,'Emission Factors'!$A$1:$R$1),FALSE)*'Travel Data'!C25*'Travel Data'!DL25*'Travel Data'!DS25*'Domicile Data'!Q25/1000</f>
        <v>0</v>
      </c>
      <c r="DR25" s="31">
        <f t="shared" si="14"/>
        <v>0</v>
      </c>
    </row>
    <row r="26" spans="1:122" ht="15.75" x14ac:dyDescent="0.25">
      <c r="A26" s="7" t="s">
        <v>67</v>
      </c>
      <c r="B26" s="85" t="s">
        <v>39</v>
      </c>
      <c r="C26" s="31">
        <f>VLOOKUP($C$3,'Emission Factors'!$A$2:$R$8,MATCH($C$2,'Emission Factors'!$A$1:$R$1),FALSE)*'Travel Data'!C26*'Travel Data'!D26*'Travel Data'!E26*'Domicile Data'!C26/1000</f>
        <v>0</v>
      </c>
      <c r="D26" s="31">
        <f>VLOOKUP($D$3,'Emission Factors'!$A$2:$R$8,MATCH($C$2,'Emission Factors'!$A$1:$R$1),FALSE)*'Travel Data'!C26*'Travel Data'!D26*'Travel Data'!F26*'Domicile Data'!C26/1000</f>
        <v>0</v>
      </c>
      <c r="E26" s="31">
        <f>VLOOKUP($E$3,'Emission Factors'!$A$2:$R$8,MATCH($C$2,'Emission Factors'!$A$1:$R$1),FALSE)*'Travel Data'!C26*'Travel Data'!D26*'Travel Data'!G26*'Domicile Data'!C26/1000</f>
        <v>0</v>
      </c>
      <c r="F26" s="31">
        <f>VLOOKUP($F$3,'Emission Factors'!$A$2:$R$8,MATCH($C$2,'Emission Factors'!$A$1:$R$1),FALSE)*'Travel Data'!C26*'Travel Data'!D26*'Travel Data'!H26*'Domicile Data'!C26/1000</f>
        <v>0</v>
      </c>
      <c r="G26" s="31">
        <f>VLOOKUP($G$3,'Emission Factors'!$A$2:$R$8,MATCH($C$2,'Emission Factors'!$A$1:$R$1),FALSE)*'Travel Data'!C26*'Travel Data'!D26*'Travel Data'!I26*'Domicile Data'!C26/1000</f>
        <v>0</v>
      </c>
      <c r="H26" s="31">
        <f>VLOOKUP($H$3,'Emission Factors'!$A$2:$R$8,MATCH($C$2,'Emission Factors'!$A$1:$R$1),FALSE)*'Travel Data'!C26*'Travel Data'!D26*'Travel Data'!J26*'Domicile Data'!C26/1000</f>
        <v>0</v>
      </c>
      <c r="I26" s="31">
        <f>VLOOKUP($I$3,'Emission Factors'!$A$2:$R$8,MATCH($C$2,'Emission Factors'!$A$1:$R$1),FALSE)*'Travel Data'!C26*'Travel Data'!D26*'Travel Data'!K26*'Domicile Data'!C26/1000</f>
        <v>0</v>
      </c>
      <c r="J26" s="31">
        <f t="shared" si="0"/>
        <v>0</v>
      </c>
      <c r="K26" s="31">
        <f>VLOOKUP($K$3,'Emission Factors'!$A$2:$R$8,MATCH($K$2,'Emission Factors'!$A$1:$R$1),FALSE)*'Travel Data'!C26*'Travel Data'!L26*'Travel Data'!M26*'Domicile Data'!D26/1000</f>
        <v>0</v>
      </c>
      <c r="L26" s="31">
        <f>VLOOKUP($L$3,'Emission Factors'!$A$2:$R$8,MATCH($K$2,'Emission Factors'!$A$1:$R$1),FALSE)*'Travel Data'!C26*'Travel Data'!L26*'Travel Data'!N26*'Domicile Data'!D26/1000</f>
        <v>0</v>
      </c>
      <c r="M26" s="31">
        <f>VLOOKUP($M$3,'Emission Factors'!$A$2:$R$8,MATCH($K$2,'Emission Factors'!$A$1:$R$1),FALSE)*'Travel Data'!C26*'Travel Data'!L26*'Travel Data'!O26*'Domicile Data'!D26/1000</f>
        <v>0</v>
      </c>
      <c r="N26" s="31">
        <f>VLOOKUP($N$3,'Emission Factors'!$A$2:$R$8,MATCH($K$2,'Emission Factors'!$A$1:$R$1),FALSE)*'Travel Data'!C26*'Travel Data'!L26*'Travel Data'!P26*'Domicile Data'!D26/1000</f>
        <v>0</v>
      </c>
      <c r="O26" s="31">
        <f>VLOOKUP($O$3,'Emission Factors'!$A$2:$R$8,MATCH($K$2,'Emission Factors'!$A$1:$R$1),FALSE)*'Travel Data'!C26*'Travel Data'!I26*'Travel Data'!Q26*'Domicile Data'!D26/1000</f>
        <v>0</v>
      </c>
      <c r="P26" s="31">
        <f>VLOOKUP($P$3,'Emission Factors'!$A$2:$R$8,MATCH($K$2,'Emission Factors'!$A$1:$R$1),FALSE)*'Travel Data'!C26*'Travel Data'!L26*'Travel Data'!R26*'Domicile Data'!D26/1000</f>
        <v>0</v>
      </c>
      <c r="Q26" s="31">
        <f>VLOOKUP($Q$3,'Emission Factors'!$A$2:$R$8,MATCH($K$2,'Emission Factors'!$A$1:$R$1),FALSE)*'Travel Data'!C26*'Travel Data'!L26*'Travel Data'!S26*'Domicile Data'!D26/1000</f>
        <v>0</v>
      </c>
      <c r="R26" s="31">
        <f t="shared" si="1"/>
        <v>0</v>
      </c>
      <c r="S26" s="31">
        <f>VLOOKUP($S$3,'Emission Factors'!$A$2:$R$8,MATCH($S$2,'Emission Factors'!$A$1:$R$1),FALSE)*'Travel Data'!C26*'Travel Data'!T26*'Travel Data'!U26*'Domicile Data'!E26/1000</f>
        <v>0</v>
      </c>
      <c r="T26" s="31">
        <f>VLOOKUP($T$3,'Emission Factors'!$A$2:$R$8,MATCH($S$2,'Emission Factors'!$A$1:$R$1),FALSE)*'Travel Data'!C26*'Travel Data'!T26*'Travel Data'!V26*'Domicile Data'!E26/1000</f>
        <v>0</v>
      </c>
      <c r="U26" s="31">
        <f>VLOOKUP($U$3,'Emission Factors'!$A$2:$R$8,MATCH($S$2,'Emission Factors'!$A$1:$R$1),FALSE)*'Travel Data'!C26*'Travel Data'!T26*'Travel Data'!W26*'Domicile Data'!E26/1000</f>
        <v>0</v>
      </c>
      <c r="V26" s="31">
        <f>VLOOKUP($V$3,'Emission Factors'!$A$2:$R$8,MATCH($S$2,'Emission Factors'!$A$1:$R$1),FALSE)*'Travel Data'!C26*'Travel Data'!T26*'Travel Data'!X26*'Domicile Data'!E26/1000</f>
        <v>0</v>
      </c>
      <c r="W26" s="31">
        <f>VLOOKUP($W$3,'Emission Factors'!$A$2:$R$8,MATCH($S$2,'Emission Factors'!$A$1:$R$1),FALSE)*'Travel Data'!C26*'Travel Data'!T26*'Travel Data'!Y26*'Domicile Data'!E26/1000</f>
        <v>0</v>
      </c>
      <c r="X26" s="31">
        <f>VLOOKUP($X$3,'Emission Factors'!$A$2:$R$8,MATCH($S$2,'Emission Factors'!$A$1:$R$1),FALSE)*'Travel Data'!C26*'Travel Data'!T26*'Travel Data'!Z26*'Domicile Data'!E26/1000</f>
        <v>0</v>
      </c>
      <c r="Y26" s="31">
        <f>VLOOKUP($Y$3,'Emission Factors'!$A$2:$R$8,MATCH($S$2,'Emission Factors'!$A$1:$R$1),FALSE)*'Travel Data'!C26*'Travel Data'!T26*'Travel Data'!AA26*'Domicile Data'!E26/1000</f>
        <v>0</v>
      </c>
      <c r="Z26" s="31">
        <f t="shared" si="2"/>
        <v>0</v>
      </c>
      <c r="AA26" s="31">
        <f>VLOOKUP($AA$3,'Emission Factors'!$A$2:$R$8,MATCH($AA$2,'Emission Factors'!$A$1:$R$1),FALSE)*'Travel Data'!C26*'Travel Data'!AB26*'Travel Data'!AC26*'Domicile Data'!F26/1000</f>
        <v>0</v>
      </c>
      <c r="AB26" s="31">
        <f>VLOOKUP($AB$3,'Emission Factors'!$A$2:$R$8,MATCH($AA$2,'Emission Factors'!$A$1:$R$1),FALSE)*'Travel Data'!C26*'Travel Data'!AB26*'Travel Data'!AD26*'Domicile Data'!F26/1000</f>
        <v>0</v>
      </c>
      <c r="AC26" s="31">
        <f>VLOOKUP($AC$3,'Emission Factors'!$A$2:$R$8,MATCH($AA$2,'Emission Factors'!$A$1:$R$1),FALSE)*'Travel Data'!C26*'Travel Data'!AB26*'Travel Data'!AE26*'Domicile Data'!F26/1000</f>
        <v>0</v>
      </c>
      <c r="AD26" s="31">
        <f>VLOOKUP($AD$3,'Emission Factors'!$A$2:$R$8,MATCH($AA$2,'Emission Factors'!$A$1:$R$1),FALSE)*'Travel Data'!C26*'Travel Data'!AB26*'Travel Data'!AF26*'Domicile Data'!F26/1000</f>
        <v>0</v>
      </c>
      <c r="AE26" s="31">
        <f>VLOOKUP($AE$3,'Emission Factors'!$A$2:$R$8,MATCH($AA$2,'Emission Factors'!$A$1:$R$1),FALSE)*'Travel Data'!C26*'Travel Data'!AB26*'Travel Data'!AG26*'Domicile Data'!F26/1000</f>
        <v>0</v>
      </c>
      <c r="AF26" s="31">
        <f>VLOOKUP($AF$3,'Emission Factors'!$A$2:$R$8,MATCH($AA$2,'Emission Factors'!$A$1:$R$1),FALSE)*'Travel Data'!C26*'Travel Data'!AB26*'Travel Data'!AH26*'Domicile Data'!F26/1000</f>
        <v>0</v>
      </c>
      <c r="AG26" s="31">
        <f>VLOOKUP($AG$3,'Emission Factors'!$A$2:$R$8,MATCH($AA$2,'Emission Factors'!$A$1:$R$1),FALSE)*'Travel Data'!C26*'Travel Data'!AB26*'Travel Data'!AI26*'Domicile Data'!F26/1000</f>
        <v>0</v>
      </c>
      <c r="AH26" s="31">
        <f t="shared" si="3"/>
        <v>0</v>
      </c>
      <c r="AI26" s="31">
        <f>VLOOKUP($AI$3,'Emission Factors'!$A$2:$R$8,MATCH($AI$2,'Emission Factors'!$A$1:$R$1),FALSE)*'Travel Data'!C26*'Travel Data'!D26*'Travel Data'!E26*'Domicile Data'!G26/1000</f>
        <v>0</v>
      </c>
      <c r="AJ26" s="31">
        <f>VLOOKUP($AJ$3,'Emission Factors'!$A$2:$R$8,MATCH($AI$2,'Emission Factors'!$A$1:$R$1),FALSE)*'Travel Data'!C26*'Travel Data'!D26*'Travel Data'!F26*'Domicile Data'!G26/1000</f>
        <v>0</v>
      </c>
      <c r="AK26" s="31">
        <f>VLOOKUP($AK$3,'Emission Factors'!$A$2:$R$8,MATCH($AI$2,'Emission Factors'!$A$1:$R$1),FALSE)*'Travel Data'!C26*'Travel Data'!AJ26*'Travel Data'!G26*'Domicile Data'!G26/1000</f>
        <v>0</v>
      </c>
      <c r="AL26" s="31">
        <f>VLOOKUP($AL$3,'Emission Factors'!$A$2:$R$8,MATCH($AI$2,'Emission Factors'!$A$1:$R$1),FALSE)*'Travel Data'!C26*'Travel Data'!AJ26*'Travel Data'!H26*'Domicile Data'!G26/1000</f>
        <v>0</v>
      </c>
      <c r="AM26" s="31">
        <f>VLOOKUP($AM$3,'Emission Factors'!$A$2:$R$8,MATCH($AI$2,'Emission Factors'!$A$1:$R$1),FALSE)*'Travel Data'!C26*'Travel Data'!AJ26*'Travel Data'!I26*'Domicile Data'!G26/1000</f>
        <v>0</v>
      </c>
      <c r="AN26" s="31">
        <f>VLOOKUP($AN$3,'Emission Factors'!$A$2:$R$8,MATCH($AI$2,'Emission Factors'!$A$1:$R$1),FALSE)*'Travel Data'!C26*'Travel Data'!D26*'Travel Data'!J26*'Domicile Data'!G26/1000</f>
        <v>0</v>
      </c>
      <c r="AO26" s="31">
        <f>VLOOKUP($AO$3,'Emission Factors'!$A$2:$R$8,MATCH($AI$2,'Emission Factors'!$A$1:$R$1),FALSE)*'Travel Data'!C26*'Travel Data'!D26*'Travel Data'!K26*'Domicile Data'!G26/1000</f>
        <v>0</v>
      </c>
      <c r="AP26" s="31">
        <f t="shared" si="4"/>
        <v>0</v>
      </c>
      <c r="AQ26" s="31">
        <f>VLOOKUP($AQ$3,'Emission Factors'!$A$2:$R$8,MATCH($AQ$2,'Emission Factors'!$A$1:$R$1),FALSE)*'Travel Data'!C26*'Travel Data'!AR26*'Travel Data'!AS26*'Domicile Data'!H26/1000</f>
        <v>0</v>
      </c>
      <c r="AR26" s="31">
        <f>VLOOKUP($AR$3,'Emission Factors'!$A$2:$R$8,MATCH($AQ$2,'Emission Factors'!$A$1:$R$1),FALSE)*'Travel Data'!C26*'Travel Data'!AR26*'Travel Data'!AT26*'Domicile Data'!H26/1000</f>
        <v>0</v>
      </c>
      <c r="AS26" s="31">
        <f>VLOOKUP($AS$3,'Emission Factors'!$A$2:$R$8,MATCH($AQ$2,'Emission Factors'!$A$1:$R$1),FALSE)*'Travel Data'!C26*'Travel Data'!AR26*'Travel Data'!AU26*'Domicile Data'!H26/1000</f>
        <v>0</v>
      </c>
      <c r="AT26" s="31">
        <f>VLOOKUP($AT$3,'Emission Factors'!$A$2:$R$8,MATCH($AQ$2,'Emission Factors'!$A$1:$R$1),FALSE)*'Travel Data'!C26*'Travel Data'!AR26*'Travel Data'!AV26*'Domicile Data'!H26/1000</f>
        <v>0</v>
      </c>
      <c r="AU26" s="31">
        <f>VLOOKUP($AU$3,'Emission Factors'!$A$2:$R$8,MATCH($AQ$2,'Emission Factors'!$A$1:$R$1),FALSE)*'Travel Data'!C26*'Travel Data'!AR26*'Travel Data'!AW26*'Domicile Data'!H26/1000</f>
        <v>0</v>
      </c>
      <c r="AV26" s="31">
        <f>VLOOKUP($AV$3,'Emission Factors'!$A$2:$R$8,MATCH($AQ$2,'Emission Factors'!$A$1:$R$1),FALSE)*'Travel Data'!C26*'Travel Data'!AR26*'Travel Data'!AX26*'Domicile Data'!H26/1000</f>
        <v>0</v>
      </c>
      <c r="AW26" s="31">
        <f>VLOOKUP($AW$3,'Emission Factors'!$A$2:$R$8,MATCH($AQ$2,'Emission Factors'!$A$1:$R$1),FALSE)*'Travel Data'!C26*'Travel Data'!AR26*'Travel Data'!AY26*'Domicile Data'!H26/1000</f>
        <v>0</v>
      </c>
      <c r="AX26" s="31">
        <f t="shared" si="5"/>
        <v>0</v>
      </c>
      <c r="AY26" s="31">
        <f>VLOOKUP($AY$3,'Emission Factors'!$A$2:$R$8,MATCH($AY$2,'Emission Factors'!$A$1:$R$1),FALSE)*'Travel Data'!C26*'Travel Data'!AZ26*'Travel Data'!BA26*'Domicile Data'!I26/1000</f>
        <v>0</v>
      </c>
      <c r="AZ26" s="31">
        <f>VLOOKUP($AZ$3,'Emission Factors'!$A$2:$R$8,MATCH($AY$2,'Emission Factors'!$A$1:$R$1),FALSE)*'Travel Data'!C26*'Travel Data'!AZ26*'Travel Data'!BB26*'Domicile Data'!I26/1000</f>
        <v>0</v>
      </c>
      <c r="BA26" s="31">
        <f>VLOOKUP($BA$3,'Emission Factors'!$A$2:$R$8,MATCH($AY$2,'Emission Factors'!$A$1:$R$1),FALSE)*'Travel Data'!C26*'Travel Data'!AZ26*'Travel Data'!BC26*'Domicile Data'!I26/1000</f>
        <v>0</v>
      </c>
      <c r="BB26" s="31">
        <f>VLOOKUP($BB$3,'Emission Factors'!$A$2:$R$8,MATCH($AY$2,'Emission Factors'!$A$1:$R$1),FALSE)*'Travel Data'!C26*'Travel Data'!AZ26*'Travel Data'!BD26*'Domicile Data'!I26/1000</f>
        <v>0</v>
      </c>
      <c r="BC26" s="31">
        <f>VLOOKUP($BC$3,'Emission Factors'!$A$2:$R$8,MATCH($AY$2,'Emission Factors'!$A$1:$R$1),FALSE)*'Travel Data'!C26*'Travel Data'!AZ26*'Travel Data'!BE26*'Domicile Data'!I26/1000</f>
        <v>0</v>
      </c>
      <c r="BD26" s="31">
        <f>VLOOKUP($BD$3,'Emission Factors'!$A$2:$R$8,MATCH($AY$2,'Emission Factors'!$A$1:$R$1),FALSE)*'Travel Data'!C26*'Travel Data'!AZ26*'Travel Data'!BF26*'Domicile Data'!I26/1000</f>
        <v>0</v>
      </c>
      <c r="BE26" s="31">
        <f>VLOOKUP($BE$3,'Emission Factors'!$A$2:$R$8,MATCH($AY$2,'Emission Factors'!$A$1:$R$1),FALSE)*'Travel Data'!C26*'Travel Data'!AZ26*'Travel Data'!BG26*'Domicile Data'!I26/1000</f>
        <v>0</v>
      </c>
      <c r="BF26" s="31">
        <f t="shared" si="6"/>
        <v>0</v>
      </c>
      <c r="BG26" s="31">
        <f>VLOOKUP($BG$3,'Emission Factors'!$A$2:$R$8,MATCH($BG$2,'Emission Factors'!$A$1:$R$1),FALSE)*'Travel Data'!C26*'Travel Data'!BH26*'Travel Data'!BI26*'Domicile Data'!J26/1000</f>
        <v>0</v>
      </c>
      <c r="BH26" s="31">
        <f>VLOOKUP($BH$3,'Emission Factors'!$A$2:$R$8,MATCH($BG$2,'Emission Factors'!$A$1:$R$1),FALSE)*'Travel Data'!C26*'Travel Data'!BH26*'Travel Data'!BJ26*'Domicile Data'!J26/1000</f>
        <v>0</v>
      </c>
      <c r="BI26" s="31">
        <f>VLOOKUP($BH$3,'Emission Factors'!$A$2:$R$8,MATCH($BG$2,'Emission Factors'!$A$1:$R$1),FALSE)*'Travel Data'!C26*'Travel Data'!BH26*'Travel Data'!BK26*'Domicile Data'!J26/1000</f>
        <v>0</v>
      </c>
      <c r="BJ26" s="31">
        <f>VLOOKUP($BH$3,'Emission Factors'!$A$2:$R$8,MATCH($BG$2,'Emission Factors'!$A$1:$R$1),FALSE)*'Travel Data'!C26*'Travel Data'!BH26*'Travel Data'!BL26*'Domicile Data'!J26/1000</f>
        <v>0</v>
      </c>
      <c r="BK26" s="31">
        <f>VLOOKUP($BH$3,'Emission Factors'!$A$2:$R$8,MATCH($BG$2,'Emission Factors'!$A$1:$R$1),FALSE)*'Travel Data'!C26*'Travel Data'!BH26*'Travel Data'!BM26*'Domicile Data'!J26/1000</f>
        <v>0</v>
      </c>
      <c r="BL26" s="31">
        <f>VLOOKUP($BL$3,'Emission Factors'!$A$2:$R$8,MATCH($BG$2,'Emission Factors'!$A$1:$R$1),FALSE)*'Travel Data'!C26*'Travel Data'!BH26*'Travel Data'!BN26*'Domicile Data'!J26/1000</f>
        <v>0</v>
      </c>
      <c r="BM26" s="31">
        <f>VLOOKUP($BM$3,'Emission Factors'!$A$2:$R$8,MATCH($BG$2,'Emission Factors'!$A$1:$R$1),FALSE)*'Travel Data'!C26*'Travel Data'!BH26*'Travel Data'!BO26*'Domicile Data'!J26/1000</f>
        <v>0</v>
      </c>
      <c r="BN26" s="31">
        <f t="shared" si="7"/>
        <v>0</v>
      </c>
      <c r="BO26" s="31">
        <f>VLOOKUP($BO$3,'Emission Factors'!$A$2:$R$8,MATCH($BO$2,'Emission Factors'!$A$1:$R$1),FALSE)*'Travel Data'!C26*'Travel Data'!BP26*'Travel Data'!BQ26*'Domicile Data'!K26/1000</f>
        <v>0</v>
      </c>
      <c r="BP26" s="31">
        <f>VLOOKUP($BP$3,'Emission Factors'!$A$2:$R$8,MATCH($BO$2,'Emission Factors'!$A$1:$R$1),FALSE)*'Travel Data'!C26*'Travel Data'!BP26*'Travel Data'!BR26*'Domicile Data'!K26/1000</f>
        <v>0</v>
      </c>
      <c r="BQ26" s="31">
        <f>VLOOKUP($BQ$3,'Emission Factors'!$A$2:$R$8,MATCH($BO$2,'Emission Factors'!$A$1:$R$1),FALSE)*'Travel Data'!C26*'Travel Data'!BP26*'Travel Data'!BS26*'Domicile Data'!K26/1000</f>
        <v>0</v>
      </c>
      <c r="BR26" s="31">
        <f>VLOOKUP($BR$3,'Emission Factors'!$A$2:$R$8,MATCH($BO$2,'Emission Factors'!$A$1:$R$1),FALSE)*'Travel Data'!C26*'Travel Data'!BP26*'Travel Data'!BT26*'Domicile Data'!K26/1000</f>
        <v>0</v>
      </c>
      <c r="BS26" s="31">
        <f>VLOOKUP($BS$3,'Emission Factors'!$A$2:$R$8,MATCH($BO$2,'Emission Factors'!$A$1:$R$1),FALSE)*'Travel Data'!C26*'Travel Data'!BP26*'Travel Data'!BU26*'Domicile Data'!K26/1000</f>
        <v>0</v>
      </c>
      <c r="BT26" s="31">
        <f>VLOOKUP($BT$3,'Emission Factors'!$A$2:$R$8,MATCH($BO$2,'Emission Factors'!$A$1:$R$1),FALSE)*'Travel Data'!C26*'Travel Data'!BP26*'Travel Data'!BV26*'Domicile Data'!K26/1000</f>
        <v>0</v>
      </c>
      <c r="BU26" s="31">
        <f>VLOOKUP($BU$3,'Emission Factors'!$A$2:$R$8,MATCH($BO$2,'Emission Factors'!$A$1:$R$1),FALSE)*'Travel Data'!C26*'Travel Data'!BP26*'Travel Data'!BW26*'Domicile Data'!K26/1000</f>
        <v>0</v>
      </c>
      <c r="BV26" s="31">
        <f t="shared" si="8"/>
        <v>0</v>
      </c>
      <c r="BW26" s="31">
        <f>VLOOKUP($BW$3,'Emission Factors'!$A$2:$R$8,MATCH($BW$2,'Emission Factors'!$A$1:$R$1),FALSE)*'Travel Data'!C26*'Travel Data'!BX26*'Travel Data'!BY26*'Domicile Data'!L26/1000</f>
        <v>0</v>
      </c>
      <c r="BX26" s="31">
        <f>VLOOKUP($BX$3,'Emission Factors'!$A$2:$R$8,MATCH($BW$2,'Emission Factors'!$A$1:$R$1),FALSE)*'Travel Data'!C26*'Travel Data'!BX26*'Travel Data'!BZ26*'Domicile Data'!L26/1000</f>
        <v>0</v>
      </c>
      <c r="BY26" s="31">
        <f>VLOOKUP($BY$3,'Emission Factors'!$A$2:$R$8,MATCH($BW$2,'Emission Factors'!$A$1:$R$1),FALSE)*'Travel Data'!C26*'Travel Data'!BX26*'Travel Data'!CA26*'Domicile Data'!L26/1000</f>
        <v>0</v>
      </c>
      <c r="BZ26" s="31">
        <f>VLOOKUP($BZ$3,'Emission Factors'!$A$2:$R$8,MATCH($BW$2,'Emission Factors'!$A$1:$R$1),FALSE)*'Travel Data'!C26*'Travel Data'!BX26*'Travel Data'!CB26*'Domicile Data'!L26/1000</f>
        <v>0</v>
      </c>
      <c r="CA26" s="31">
        <f>VLOOKUP($CA$3,'Emission Factors'!$A$2:$R$8,MATCH($BW$2,'Emission Factors'!$A$1:$R$1),FALSE)*'Travel Data'!C26*'Travel Data'!BC26*'Travel Data'!CC26*'Domicile Data'!L26/1000</f>
        <v>0</v>
      </c>
      <c r="CB26" s="31">
        <f>VLOOKUP($CB$3,'Emission Factors'!$A$2:$R$8,MATCH($BW$2,'Emission Factors'!$A$1:$R$1),FALSE)*'Travel Data'!C26*'Travel Data'!BX26*'Travel Data'!CD26*'Domicile Data'!L26/1000</f>
        <v>0</v>
      </c>
      <c r="CC26" s="31">
        <f>VLOOKUP($CC$3,'Emission Factors'!$A$2:$R$8,MATCH($BW$2,'Emission Factors'!$A$1:$R$1),FALSE)*'Travel Data'!C26*'Travel Data'!BX26*'Travel Data'!CE26*'Domicile Data'!L26/1000</f>
        <v>0</v>
      </c>
      <c r="CD26" s="31">
        <f t="shared" si="9"/>
        <v>0</v>
      </c>
      <c r="CE26" s="31">
        <f>VLOOKUP($CE$3,'Emission Factors'!$A$2:$R$8,MATCH($CE$2,'Emission Factors'!$A$1:$R$1),FALSE)*'Travel Data'!C26*'Travel Data'!CF26*'Travel Data'!CG26*'Domicile Data'!M26/1000</f>
        <v>0</v>
      </c>
      <c r="CF26" s="31">
        <f>VLOOKUP($CF$3,'Emission Factors'!$A$2:$R$8,MATCH($CE$2,'Emission Factors'!$A$1:$R$1),FALSE)*'Travel Data'!C26*'Travel Data'!CF26*'Travel Data'!CH26*'Domicile Data'!M26/1000</f>
        <v>0</v>
      </c>
      <c r="CG26" s="31">
        <f>VLOOKUP($CG$3,'Emission Factors'!$A$2:$R$8,MATCH($CE$2,'Emission Factors'!$A$1:$R$1),FALSE)*'Travel Data'!C26*'Travel Data'!CF26*'Travel Data'!CI26*'Domicile Data'!M26/1000</f>
        <v>0</v>
      </c>
      <c r="CH26" s="31">
        <f>VLOOKUP($CH$3,'Emission Factors'!$A$2:$R$8,MATCH($CE$2,'Emission Factors'!$A$1:$R$1),FALSE)*'Travel Data'!C26*'Travel Data'!CF26*'Travel Data'!CJ26*'Domicile Data'!M26/1000</f>
        <v>0</v>
      </c>
      <c r="CI26" s="31">
        <f>VLOOKUP($CI$3,'Emission Factors'!$A$2:$R$8,MATCH($CE$2,'Emission Factors'!$A$1:$R$1),FALSE)*'Travel Data'!C26*'Travel Data'!CF26*'Travel Data'!CK26*'Domicile Data'!M26/1000</f>
        <v>0</v>
      </c>
      <c r="CJ26" s="31">
        <f>VLOOKUP($CJ$3,'Emission Factors'!$A$2:$R$8,MATCH($CE$2,'Emission Factors'!$A$1:$R$1),FALSE)*'Travel Data'!C26*'Travel Data'!CF26*'Travel Data'!CL26*'Domicile Data'!M26/1000</f>
        <v>0</v>
      </c>
      <c r="CK26" s="31">
        <f>VLOOKUP($CK$3,'Emission Factors'!$A$2:$R$8,MATCH($CE$2,'Emission Factors'!$A$1:$R$1),FALSE)*'Travel Data'!C26*'Travel Data'!CF26*'Travel Data'!CM26*'Domicile Data'!M26/1000</f>
        <v>0</v>
      </c>
      <c r="CL26" s="31">
        <f t="shared" si="10"/>
        <v>0</v>
      </c>
      <c r="CM26" s="31">
        <f>VLOOKUP($CM$3,'Emission Factors'!$A$2:$R$8,MATCH($CM$2,'Emission Factors'!$A$1:$R$1),FALSE)*'Travel Data'!C26*'Travel Data'!CN26*'Travel Data'!CO26*'Domicile Data'!N26/1000</f>
        <v>0</v>
      </c>
      <c r="CN26" s="31">
        <f>VLOOKUP($CN$3,'Emission Factors'!$A$2:$R$8,MATCH($CM$2,'Emission Factors'!$A$1:$R$1),FALSE)*'Travel Data'!C26*'Travel Data'!CN26*'Travel Data'!CP26*'Domicile Data'!N26/1000</f>
        <v>0</v>
      </c>
      <c r="CO26" s="31">
        <f>VLOOKUP($CO$3,'Emission Factors'!$A$2:$R$8,MATCH($CM$2,'Emission Factors'!$A$1:$R$1),FALSE)*'Travel Data'!C26*'Travel Data'!CN26*'Travel Data'!CQ26*'Domicile Data'!N26/1000</f>
        <v>0</v>
      </c>
      <c r="CP26" s="31">
        <f>VLOOKUP($CP$3,'Emission Factors'!$A$2:$R$8,MATCH($CM$2,'Emission Factors'!$A$1:$R$1),FALSE)*'Travel Data'!C26*'Travel Data'!CN26*'Travel Data'!CR26*'Domicile Data'!N26/1000</f>
        <v>0</v>
      </c>
      <c r="CQ26" s="31">
        <f>VLOOKUP($CQ$3,'Emission Factors'!$A$2:$R$8,MATCH($CM$2,'Emission Factors'!$A$1:$R$1),FALSE)*'Travel Data'!C26*'Travel Data'!CN26*'Travel Data'!CS26*'Domicile Data'!N26/1000</f>
        <v>0</v>
      </c>
      <c r="CR26" s="31">
        <f>VLOOKUP($CR$3,'Emission Factors'!$A$2:$R$8,MATCH($CM$2,'Emission Factors'!$A$1:$R$1),FALSE)*'Travel Data'!C26*'Travel Data'!CN26*'Travel Data'!CT26*'Domicile Data'!N26/1000</f>
        <v>0</v>
      </c>
      <c r="CS26" s="31">
        <f>VLOOKUP($CS$3,'Emission Factors'!$A$2:$R$8,MATCH($CM$2,'Emission Factors'!$A$1:$R$1),FALSE)*'Travel Data'!C26*'Travel Data'!CN26*'Travel Data'!CU26*'Domicile Data'!N26/1000</f>
        <v>0</v>
      </c>
      <c r="CT26" s="31">
        <f t="shared" si="11"/>
        <v>0</v>
      </c>
      <c r="CU26" s="31">
        <f>VLOOKUP($CU$3,'Emission Factors'!$A$2:$R$8,MATCH($CU$2,'Emission Factors'!$A$1:$R$1),FALSE)*'Travel Data'!C26*'Travel Data'!CV26*'Travel Data'!CW26*'Domicile Data'!O26/1000</f>
        <v>0</v>
      </c>
      <c r="CV26" s="31">
        <f>VLOOKUP($CV$3,'Emission Factors'!$A$2:$R$8,MATCH($CU$2,'Emission Factors'!$A$1:$R$1),FALSE)*'Travel Data'!C26*'Travel Data'!CV26*'Travel Data'!CX26*'Domicile Data'!O26/1000</f>
        <v>0</v>
      </c>
      <c r="CW26" s="31">
        <f>VLOOKUP($CW$3,'Emission Factors'!$A$2:$R$8,MATCH($CU$2,'Emission Factors'!$A$1:$R$1),FALSE)*'Travel Data'!C26*'Travel Data'!CV26*'Travel Data'!CY26*'Domicile Data'!O26/1000</f>
        <v>0</v>
      </c>
      <c r="CX26" s="31">
        <f>VLOOKUP($CX$3,'Emission Factors'!$A$2:$R$8,MATCH($CU$2,'Emission Factors'!$A$1:$R$1),FALSE)*'Travel Data'!C26*'Travel Data'!CV26*'Travel Data'!CZ26*'Domicile Data'!O26/1000</f>
        <v>0</v>
      </c>
      <c r="CY26" s="31">
        <f>VLOOKUP($CY$3,'Emission Factors'!$A$2:$R$8,MATCH($CU$2,'Emission Factors'!$A$1:$R$1),FALSE)*'Travel Data'!C26*'Travel Data'!CV26*'Travel Data'!DA26*'Domicile Data'!O26/1000</f>
        <v>0</v>
      </c>
      <c r="CZ26" s="31">
        <f>VLOOKUP($CZ$3,'Emission Factors'!$A$2:$R$8,MATCH($CU$2,'Emission Factors'!$A$1:$R$1),FALSE)*'Travel Data'!C26*'Travel Data'!CV26*'Travel Data'!DB26*'Domicile Data'!O26/1000</f>
        <v>0</v>
      </c>
      <c r="DA26" s="31">
        <f>VLOOKUP($DA$3,'Emission Factors'!$A$2:$R$8,MATCH($CU$2,'Emission Factors'!$A$1:$R$1),FALSE)*'Travel Data'!C26*'Travel Data'!CV26*'Travel Data'!DC26*'Domicile Data'!O26/1000</f>
        <v>0</v>
      </c>
      <c r="DB26" s="31">
        <f t="shared" si="12"/>
        <v>0</v>
      </c>
      <c r="DC26" s="31">
        <f>VLOOKUP($DC$3,'Emission Factors'!$A$2:$R$8,MATCH($DC$2,'Emission Factors'!$A$1:$R$1),FALSE)*'Travel Data'!C26*'Travel Data'!DD26*'Travel Data'!DE26*'Domicile Data'!P26/1000</f>
        <v>0</v>
      </c>
      <c r="DD26" s="31">
        <f>VLOOKUP($DD$3,'Emission Factors'!$A$2:$R$8,MATCH($DC$2,'Emission Factors'!$A$1:$R$1),FALSE)*'Travel Data'!C26*'Travel Data'!DD26*'Travel Data'!DF26*'Domicile Data'!P26/1000</f>
        <v>0</v>
      </c>
      <c r="DE26" s="31">
        <f>VLOOKUP($DE$3,'Emission Factors'!$A$2:$R$8,MATCH($DC$2,'Emission Factors'!$A$1:$R$1),FALSE)*'Travel Data'!C26*'Travel Data'!DD26*'Travel Data'!DG26*'Domicile Data'!P26/1000</f>
        <v>0</v>
      </c>
      <c r="DF26" s="31">
        <f>VLOOKUP($DF$3,'Emission Factors'!$A$2:$R$8,MATCH($DC$2,'Emission Factors'!$A$1:$R$1),FALSE)*'Travel Data'!C26*'Travel Data'!DD26*'Travel Data'!DH26*'Domicile Data'!P26/1000</f>
        <v>0</v>
      </c>
      <c r="DG26" s="31">
        <f>VLOOKUP($DG$3,'Emission Factors'!$A$2:$R$8,MATCH($DC$2,'Emission Factors'!$A$1:$R$1),FALSE)*'Travel Data'!C26*'Travel Data'!DD26*'Travel Data'!DI26*'Domicile Data'!P26/1000</f>
        <v>0</v>
      </c>
      <c r="DH26" s="31">
        <f>VLOOKUP($DH$3,'Emission Factors'!$A$2:$R$8,MATCH($DC$2,'Emission Factors'!$A$1:$R$1),FALSE)*'Travel Data'!C26*'Travel Data'!DD26*'Travel Data'!DJ26*'Domicile Data'!P26/1000</f>
        <v>0</v>
      </c>
      <c r="DI26" s="31">
        <f>VLOOKUP($DI$3,'Emission Factors'!$A$2:$R$8,MATCH($DC$2,'Emission Factors'!$A$1:$R$1),FALSE)*'Travel Data'!C26*'Travel Data'!DD26*'Travel Data'!DK26*'Domicile Data'!P26/1000</f>
        <v>0</v>
      </c>
      <c r="DJ26" s="31">
        <f t="shared" si="13"/>
        <v>0</v>
      </c>
      <c r="DK26" s="31">
        <f>VLOOKUP($DK$3,'Emission Factors'!$A$2:$R$8,MATCH($DK$2,'Emission Factors'!$A$1:$R$1),FALSE)*'Travel Data'!C26*'Travel Data'!DL26*'Travel Data'!DM26*'Domicile Data'!Q26/1000</f>
        <v>0</v>
      </c>
      <c r="DL26" s="31">
        <f>VLOOKUP($DL$3,'Emission Factors'!$A$2:$R$8,MATCH($DK$2,'Emission Factors'!$A$1:$R$1),FALSE)*'Travel Data'!C26*'Travel Data'!DL26*'Travel Data'!DN26*'Domicile Data'!Q26/1000</f>
        <v>0</v>
      </c>
      <c r="DM26" s="31">
        <f>VLOOKUP($DM$3,'Emission Factors'!$A$2:$R$8,MATCH($DK$2,'Emission Factors'!$A$1:$R$1),FALSE)*'Travel Data'!C26*'Travel Data'!DL26*'Travel Data'!DO26*'Domicile Data'!Q26/1000</f>
        <v>0</v>
      </c>
      <c r="DN26" s="31">
        <f>VLOOKUP($DN$3,'Emission Factors'!$A$2:$R$8,MATCH($DK$2,'Emission Factors'!$A$1:$R$1),FALSE)*'Travel Data'!C26*'Travel Data'!DL26*'Travel Data'!DP26*'Domicile Data'!Q26/1000</f>
        <v>0</v>
      </c>
      <c r="DO26" s="31">
        <f>VLOOKUP($DO$3,'Emission Factors'!$A$2:$R$8,MATCH($DK$2,'Emission Factors'!$A$1:$R$1),FALSE)*'Travel Data'!C26*'Travel Data'!DL26*'Travel Data'!DQ26*'Domicile Data'!Q26/1000</f>
        <v>0</v>
      </c>
      <c r="DP26" s="31">
        <f>VLOOKUP($DP$3,'Emission Factors'!$A$2:$R$8,MATCH($DK$2,'Emission Factors'!$A$1:$R$1),FALSE)*'Travel Data'!C26*'Travel Data'!DL26*'Travel Data'!DR26*'Domicile Data'!Q26/1000</f>
        <v>0</v>
      </c>
      <c r="DQ26" s="31">
        <f>VLOOKUP($DQ$3,'Emission Factors'!$A$2:$R$8,MATCH($DK$2,'Emission Factors'!$A$1:$R$1),FALSE)*'Travel Data'!C26*'Travel Data'!DL26*'Travel Data'!DS26*'Domicile Data'!Q26/1000</f>
        <v>0</v>
      </c>
      <c r="DR26" s="31">
        <f t="shared" si="14"/>
        <v>0</v>
      </c>
    </row>
    <row r="27" spans="1:122" ht="15.75" x14ac:dyDescent="0.25">
      <c r="A27" s="7" t="s">
        <v>233</v>
      </c>
      <c r="B27" s="85" t="s">
        <v>44</v>
      </c>
      <c r="C27" s="31">
        <f>VLOOKUP($C$3,'Emission Factors'!$A$2:$R$8,MATCH($C$2,'Emission Factors'!$A$1:$R$1),FALSE)*'Travel Data'!C27*'Travel Data'!D27*'Travel Data'!E27*'Domicile Data'!C27/1000</f>
        <v>0</v>
      </c>
      <c r="D27" s="31">
        <f>VLOOKUP($D$3,'Emission Factors'!$A$2:$R$8,MATCH($C$2,'Emission Factors'!$A$1:$R$1),FALSE)*'Travel Data'!C27*'Travel Data'!D27*'Travel Data'!F27*'Domicile Data'!C27/1000</f>
        <v>0</v>
      </c>
      <c r="E27" s="31">
        <f>VLOOKUP($E$3,'Emission Factors'!$A$2:$R$8,MATCH($C$2,'Emission Factors'!$A$1:$R$1),FALSE)*'Travel Data'!C27*'Travel Data'!D27*'Travel Data'!G27*'Domicile Data'!C27/1000</f>
        <v>0</v>
      </c>
      <c r="F27" s="31">
        <f>VLOOKUP($F$3,'Emission Factors'!$A$2:$R$8,MATCH($C$2,'Emission Factors'!$A$1:$R$1),FALSE)*'Travel Data'!C27*'Travel Data'!D27*'Travel Data'!H27*'Domicile Data'!C27/1000</f>
        <v>0</v>
      </c>
      <c r="G27" s="31">
        <f>VLOOKUP($G$3,'Emission Factors'!$A$2:$R$8,MATCH($C$2,'Emission Factors'!$A$1:$R$1),FALSE)*'Travel Data'!C27*'Travel Data'!D27*'Travel Data'!I27*'Domicile Data'!C27/1000</f>
        <v>0</v>
      </c>
      <c r="H27" s="31">
        <f>VLOOKUP($H$3,'Emission Factors'!$A$2:$R$8,MATCH($C$2,'Emission Factors'!$A$1:$R$1),FALSE)*'Travel Data'!C27*'Travel Data'!D27*'Travel Data'!J27*'Domicile Data'!C27/1000</f>
        <v>0</v>
      </c>
      <c r="I27" s="31">
        <f>VLOOKUP($I$3,'Emission Factors'!$A$2:$R$8,MATCH($C$2,'Emission Factors'!$A$1:$R$1),FALSE)*'Travel Data'!C27*'Travel Data'!D27*'Travel Data'!K27*'Domicile Data'!C27/1000</f>
        <v>0</v>
      </c>
      <c r="J27" s="31">
        <f t="shared" si="0"/>
        <v>0</v>
      </c>
      <c r="K27" s="31">
        <f>VLOOKUP($K$3,'Emission Factors'!$A$2:$R$8,MATCH($K$2,'Emission Factors'!$A$1:$R$1),FALSE)*'Travel Data'!C27*'Travel Data'!L27*'Travel Data'!M27*'Domicile Data'!D27/1000</f>
        <v>0</v>
      </c>
      <c r="L27" s="31">
        <f>VLOOKUP($L$3,'Emission Factors'!$A$2:$R$8,MATCH($K$2,'Emission Factors'!$A$1:$R$1),FALSE)*'Travel Data'!C27*'Travel Data'!L27*'Travel Data'!N27*'Domicile Data'!D27/1000</f>
        <v>0</v>
      </c>
      <c r="M27" s="31">
        <f>VLOOKUP($M$3,'Emission Factors'!$A$2:$R$8,MATCH($K$2,'Emission Factors'!$A$1:$R$1),FALSE)*'Travel Data'!C27*'Travel Data'!L27*'Travel Data'!O27*'Domicile Data'!D27/1000</f>
        <v>0</v>
      </c>
      <c r="N27" s="31">
        <f>VLOOKUP($N$3,'Emission Factors'!$A$2:$R$8,MATCH($K$2,'Emission Factors'!$A$1:$R$1),FALSE)*'Travel Data'!C27*'Travel Data'!L27*'Travel Data'!P27*'Domicile Data'!D27/1000</f>
        <v>0</v>
      </c>
      <c r="O27" s="31">
        <f>VLOOKUP($O$3,'Emission Factors'!$A$2:$R$8,MATCH($K$2,'Emission Factors'!$A$1:$R$1),FALSE)*'Travel Data'!C27*'Travel Data'!I27*'Travel Data'!Q27*'Domicile Data'!D27/1000</f>
        <v>0</v>
      </c>
      <c r="P27" s="31">
        <f>VLOOKUP($P$3,'Emission Factors'!$A$2:$R$8,MATCH($K$2,'Emission Factors'!$A$1:$R$1),FALSE)*'Travel Data'!C27*'Travel Data'!L27*'Travel Data'!R27*'Domicile Data'!D27/1000</f>
        <v>0</v>
      </c>
      <c r="Q27" s="31">
        <f>VLOOKUP($Q$3,'Emission Factors'!$A$2:$R$8,MATCH($K$2,'Emission Factors'!$A$1:$R$1),FALSE)*'Travel Data'!C27*'Travel Data'!L27*'Travel Data'!S27*'Domicile Data'!D27/1000</f>
        <v>1.8718471044</v>
      </c>
      <c r="R27" s="31">
        <f t="shared" si="1"/>
        <v>1.8718471044</v>
      </c>
      <c r="S27" s="31">
        <f>VLOOKUP($S$3,'Emission Factors'!$A$2:$R$8,MATCH($S$2,'Emission Factors'!$A$1:$R$1),FALSE)*'Travel Data'!C27*'Travel Data'!T27*'Travel Data'!U27*'Domicile Data'!E27/1000</f>
        <v>0</v>
      </c>
      <c r="T27" s="31">
        <f>VLOOKUP($T$3,'Emission Factors'!$A$2:$R$8,MATCH($S$2,'Emission Factors'!$A$1:$R$1),FALSE)*'Travel Data'!C27*'Travel Data'!T27*'Travel Data'!V27*'Domicile Data'!E27/1000</f>
        <v>0</v>
      </c>
      <c r="U27" s="31">
        <f>VLOOKUP($U$3,'Emission Factors'!$A$2:$R$8,MATCH($S$2,'Emission Factors'!$A$1:$R$1),FALSE)*'Travel Data'!C27*'Travel Data'!T27*'Travel Data'!W27*'Domicile Data'!E27/1000</f>
        <v>0</v>
      </c>
      <c r="V27" s="31">
        <f>VLOOKUP($V$3,'Emission Factors'!$A$2:$R$8,MATCH($S$2,'Emission Factors'!$A$1:$R$1),FALSE)*'Travel Data'!C27*'Travel Data'!T27*'Travel Data'!X27*'Domicile Data'!E27/1000</f>
        <v>0</v>
      </c>
      <c r="W27" s="31">
        <f>VLOOKUP($W$3,'Emission Factors'!$A$2:$R$8,MATCH($S$2,'Emission Factors'!$A$1:$R$1),FALSE)*'Travel Data'!C27*'Travel Data'!T27*'Travel Data'!Y27*'Domicile Data'!E27/1000</f>
        <v>0</v>
      </c>
      <c r="X27" s="31">
        <f>VLOOKUP($X$3,'Emission Factors'!$A$2:$R$8,MATCH($S$2,'Emission Factors'!$A$1:$R$1),FALSE)*'Travel Data'!C27*'Travel Data'!T27*'Travel Data'!Z27*'Domicile Data'!E27/1000</f>
        <v>0</v>
      </c>
      <c r="Y27" s="31">
        <f>VLOOKUP($Y$3,'Emission Factors'!$A$2:$R$8,MATCH($S$2,'Emission Factors'!$A$1:$R$1),FALSE)*'Travel Data'!C27*'Travel Data'!T27*'Travel Data'!AA27*'Domicile Data'!E27/1000</f>
        <v>2.0154639204000002</v>
      </c>
      <c r="Z27" s="31">
        <f t="shared" si="2"/>
        <v>2.0154639204000002</v>
      </c>
      <c r="AA27" s="31">
        <f>VLOOKUP($AA$3,'Emission Factors'!$A$2:$R$8,MATCH($AA$2,'Emission Factors'!$A$1:$R$1),FALSE)*'Travel Data'!C27*'Travel Data'!AB27*'Travel Data'!AC27*'Domicile Data'!F27/1000</f>
        <v>0</v>
      </c>
      <c r="AB27" s="31">
        <f>VLOOKUP($AB$3,'Emission Factors'!$A$2:$R$8,MATCH($AA$2,'Emission Factors'!$A$1:$R$1),FALSE)*'Travel Data'!C27*'Travel Data'!AB27*'Travel Data'!AD27*'Domicile Data'!F27/1000</f>
        <v>0</v>
      </c>
      <c r="AC27" s="31">
        <f>VLOOKUP($AC$3,'Emission Factors'!$A$2:$R$8,MATCH($AA$2,'Emission Factors'!$A$1:$R$1),FALSE)*'Travel Data'!C27*'Travel Data'!AB27*'Travel Data'!AE27*'Domicile Data'!F27/1000</f>
        <v>0</v>
      </c>
      <c r="AD27" s="31">
        <f>VLOOKUP($AD$3,'Emission Factors'!$A$2:$R$8,MATCH($AA$2,'Emission Factors'!$A$1:$R$1),FALSE)*'Travel Data'!C27*'Travel Data'!AB27*'Travel Data'!AF27*'Domicile Data'!F27/1000</f>
        <v>0</v>
      </c>
      <c r="AE27" s="31">
        <f>VLOOKUP($AE$3,'Emission Factors'!$A$2:$R$8,MATCH($AA$2,'Emission Factors'!$A$1:$R$1),FALSE)*'Travel Data'!C27*'Travel Data'!AB27*'Travel Data'!AG27*'Domicile Data'!F27/1000</f>
        <v>0</v>
      </c>
      <c r="AF27" s="31">
        <f>VLOOKUP($AF$3,'Emission Factors'!$A$2:$R$8,MATCH($AA$2,'Emission Factors'!$A$1:$R$1),FALSE)*'Travel Data'!C27*'Travel Data'!AB27*'Travel Data'!AH27*'Domicile Data'!F27/1000</f>
        <v>0</v>
      </c>
      <c r="AG27" s="31">
        <f>VLOOKUP($AG$3,'Emission Factors'!$A$2:$R$8,MATCH($AA$2,'Emission Factors'!$A$1:$R$1),FALSE)*'Travel Data'!C27*'Travel Data'!AB27*'Travel Data'!AI27*'Domicile Data'!F27/1000</f>
        <v>5.5642849667999998</v>
      </c>
      <c r="AH27" s="31">
        <f t="shared" si="3"/>
        <v>5.5642849667999998</v>
      </c>
      <c r="AI27" s="31">
        <f>VLOOKUP($AI$3,'Emission Factors'!$A$2:$R$8,MATCH($AI$2,'Emission Factors'!$A$1:$R$1),FALSE)*'Travel Data'!C27*'Travel Data'!D27*'Travel Data'!E27*'Domicile Data'!G27/1000</f>
        <v>0</v>
      </c>
      <c r="AJ27" s="31">
        <f>VLOOKUP($AJ$3,'Emission Factors'!$A$2:$R$8,MATCH($AI$2,'Emission Factors'!$A$1:$R$1),FALSE)*'Travel Data'!C27*'Travel Data'!D27*'Travel Data'!F27*'Domicile Data'!G27/1000</f>
        <v>0</v>
      </c>
      <c r="AK27" s="31">
        <f>VLOOKUP($AK$3,'Emission Factors'!$A$2:$R$8,MATCH($AI$2,'Emission Factors'!$A$1:$R$1),FALSE)*'Travel Data'!C27*'Travel Data'!AJ27*'Travel Data'!G27*'Domicile Data'!G27/1000</f>
        <v>0</v>
      </c>
      <c r="AL27" s="31">
        <f>VLOOKUP($AL$3,'Emission Factors'!$A$2:$R$8,MATCH($AI$2,'Emission Factors'!$A$1:$R$1),FALSE)*'Travel Data'!C27*'Travel Data'!AJ27*'Travel Data'!H27*'Domicile Data'!G27/1000</f>
        <v>0</v>
      </c>
      <c r="AM27" s="31">
        <f>VLOOKUP($AM$3,'Emission Factors'!$A$2:$R$8,MATCH($AI$2,'Emission Factors'!$A$1:$R$1),FALSE)*'Travel Data'!C27*'Travel Data'!AJ27*'Travel Data'!I27*'Domicile Data'!G27/1000</f>
        <v>0</v>
      </c>
      <c r="AN27" s="31">
        <f>VLOOKUP($AN$3,'Emission Factors'!$A$2:$R$8,MATCH($AI$2,'Emission Factors'!$A$1:$R$1),FALSE)*'Travel Data'!C27*'Travel Data'!D27*'Travel Data'!J27*'Domicile Data'!G27/1000</f>
        <v>0</v>
      </c>
      <c r="AO27" s="31">
        <f>VLOOKUP($AO$3,'Emission Factors'!$A$2:$R$8,MATCH($AI$2,'Emission Factors'!$A$1:$R$1),FALSE)*'Travel Data'!C27*'Travel Data'!D27*'Travel Data'!K27*'Domicile Data'!G27/1000</f>
        <v>1.8094480739999999</v>
      </c>
      <c r="AP27" s="31">
        <f t="shared" si="4"/>
        <v>1.8094480739999999</v>
      </c>
      <c r="AQ27" s="31">
        <f>VLOOKUP($AQ$3,'Emission Factors'!$A$2:$R$8,MATCH($AQ$2,'Emission Factors'!$A$1:$R$1),FALSE)*'Travel Data'!C27*'Travel Data'!AR27*'Travel Data'!AS27*'Domicile Data'!H27/1000</f>
        <v>0</v>
      </c>
      <c r="AR27" s="31">
        <f>VLOOKUP($AR$3,'Emission Factors'!$A$2:$R$8,MATCH($AQ$2,'Emission Factors'!$A$1:$R$1),FALSE)*'Travel Data'!C27*'Travel Data'!AR27*'Travel Data'!AT27*'Domicile Data'!H27/1000</f>
        <v>0</v>
      </c>
      <c r="AS27" s="31">
        <f>VLOOKUP($AS$3,'Emission Factors'!$A$2:$R$8,MATCH($AQ$2,'Emission Factors'!$A$1:$R$1),FALSE)*'Travel Data'!C27*'Travel Data'!AR27*'Travel Data'!AU27*'Domicile Data'!H27/1000</f>
        <v>0</v>
      </c>
      <c r="AT27" s="31">
        <f>VLOOKUP($AT$3,'Emission Factors'!$A$2:$R$8,MATCH($AQ$2,'Emission Factors'!$A$1:$R$1),FALSE)*'Travel Data'!C27*'Travel Data'!AR27*'Travel Data'!AV27*'Domicile Data'!H27/1000</f>
        <v>0</v>
      </c>
      <c r="AU27" s="31">
        <f>VLOOKUP($AU$3,'Emission Factors'!$A$2:$R$8,MATCH($AQ$2,'Emission Factors'!$A$1:$R$1),FALSE)*'Travel Data'!C27*'Travel Data'!AR27*'Travel Data'!AW27*'Domicile Data'!H27/1000</f>
        <v>0</v>
      </c>
      <c r="AV27" s="31">
        <f>VLOOKUP($AV$3,'Emission Factors'!$A$2:$R$8,MATCH($AQ$2,'Emission Factors'!$A$1:$R$1),FALSE)*'Travel Data'!C27*'Travel Data'!AR27*'Travel Data'!AX27*'Domicile Data'!H27/1000</f>
        <v>0</v>
      </c>
      <c r="AW27" s="31">
        <f>VLOOKUP($AW$3,'Emission Factors'!$A$2:$R$8,MATCH($AQ$2,'Emission Factors'!$A$1:$R$1),FALSE)*'Travel Data'!C27*'Travel Data'!AR27*'Travel Data'!AY27*'Domicile Data'!H27/1000</f>
        <v>1.8307429812</v>
      </c>
      <c r="AX27" s="31">
        <f t="shared" si="5"/>
        <v>1.8307429812</v>
      </c>
      <c r="AY27" s="31">
        <f>VLOOKUP($AY$3,'Emission Factors'!$A$2:$R$8,MATCH($AY$2,'Emission Factors'!$A$1:$R$1),FALSE)*'Travel Data'!C27*'Travel Data'!AZ27*'Travel Data'!BA27*'Domicile Data'!I27/1000</f>
        <v>0</v>
      </c>
      <c r="AZ27" s="31">
        <f>VLOOKUP($AZ$3,'Emission Factors'!$A$2:$R$8,MATCH($AY$2,'Emission Factors'!$A$1:$R$1),FALSE)*'Travel Data'!C27*'Travel Data'!AZ27*'Travel Data'!BB27*'Domicile Data'!I27/1000</f>
        <v>0</v>
      </c>
      <c r="BA27" s="31">
        <f>VLOOKUP($BA$3,'Emission Factors'!$A$2:$R$8,MATCH($AY$2,'Emission Factors'!$A$1:$R$1),FALSE)*'Travel Data'!C27*'Travel Data'!AZ27*'Travel Data'!BC27*'Domicile Data'!I27/1000</f>
        <v>0</v>
      </c>
      <c r="BB27" s="31">
        <f>VLOOKUP($BB$3,'Emission Factors'!$A$2:$R$8,MATCH($AY$2,'Emission Factors'!$A$1:$R$1),FALSE)*'Travel Data'!C27*'Travel Data'!AZ27*'Travel Data'!BD27*'Domicile Data'!I27/1000</f>
        <v>0</v>
      </c>
      <c r="BC27" s="31">
        <f>VLOOKUP($BC$3,'Emission Factors'!$A$2:$R$8,MATCH($AY$2,'Emission Factors'!$A$1:$R$1),FALSE)*'Travel Data'!C27*'Travel Data'!AZ27*'Travel Data'!BE27*'Domicile Data'!I27/1000</f>
        <v>0</v>
      </c>
      <c r="BD27" s="31">
        <f>VLOOKUP($BD$3,'Emission Factors'!$A$2:$R$8,MATCH($AY$2,'Emission Factors'!$A$1:$R$1),FALSE)*'Travel Data'!C27*'Travel Data'!AZ27*'Travel Data'!BF27*'Domicile Data'!I27/1000</f>
        <v>0</v>
      </c>
      <c r="BE27" s="31">
        <f>VLOOKUP($BE$3,'Emission Factors'!$A$2:$R$8,MATCH($AY$2,'Emission Factors'!$A$1:$R$1),FALSE)*'Travel Data'!C27*'Travel Data'!AZ27*'Travel Data'!BG27*'Domicile Data'!I27/1000</f>
        <v>1.8307429812</v>
      </c>
      <c r="BF27" s="31">
        <f t="shared" si="6"/>
        <v>1.8307429812</v>
      </c>
      <c r="BG27" s="31">
        <f>VLOOKUP($BG$3,'Emission Factors'!$A$2:$R$8,MATCH($BG$2,'Emission Factors'!$A$1:$R$1),FALSE)*'Travel Data'!C27*'Travel Data'!BH27*'Travel Data'!BI27*'Domicile Data'!J27/1000</f>
        <v>0</v>
      </c>
      <c r="BH27" s="31">
        <f>VLOOKUP($BH$3,'Emission Factors'!$A$2:$R$8,MATCH($BG$2,'Emission Factors'!$A$1:$R$1),FALSE)*'Travel Data'!C27*'Travel Data'!BH27*'Travel Data'!BJ27*'Domicile Data'!J27/1000</f>
        <v>0</v>
      </c>
      <c r="BI27" s="31">
        <f>VLOOKUP($BH$3,'Emission Factors'!$A$2:$R$8,MATCH($BG$2,'Emission Factors'!$A$1:$R$1),FALSE)*'Travel Data'!C27*'Travel Data'!BH27*'Travel Data'!BK27*'Domicile Data'!J27/1000</f>
        <v>0</v>
      </c>
      <c r="BJ27" s="31">
        <f>VLOOKUP($BH$3,'Emission Factors'!$A$2:$R$8,MATCH($BG$2,'Emission Factors'!$A$1:$R$1),FALSE)*'Travel Data'!C27*'Travel Data'!BH27*'Travel Data'!BL27*'Domicile Data'!J27/1000</f>
        <v>0</v>
      </c>
      <c r="BK27" s="31">
        <f>VLOOKUP($BH$3,'Emission Factors'!$A$2:$R$8,MATCH($BG$2,'Emission Factors'!$A$1:$R$1),FALSE)*'Travel Data'!C27*'Travel Data'!BH27*'Travel Data'!BM27*'Domicile Data'!J27/1000</f>
        <v>0</v>
      </c>
      <c r="BL27" s="31">
        <f>VLOOKUP($BL$3,'Emission Factors'!$A$2:$R$8,MATCH($BG$2,'Emission Factors'!$A$1:$R$1),FALSE)*'Travel Data'!C27*'Travel Data'!BH27*'Travel Data'!BN27*'Domicile Data'!J27/1000</f>
        <v>0</v>
      </c>
      <c r="BM27" s="31">
        <f>VLOOKUP($BM$3,'Emission Factors'!$A$2:$R$8,MATCH($BG$2,'Emission Factors'!$A$1:$R$1),FALSE)*'Travel Data'!C27*'Travel Data'!BH27*'Travel Data'!BO27*'Domicile Data'!J27/1000</f>
        <v>0</v>
      </c>
      <c r="BN27" s="31">
        <f t="shared" si="7"/>
        <v>0</v>
      </c>
      <c r="BO27" s="31">
        <f>VLOOKUP($BO$3,'Emission Factors'!$A$2:$R$8,MATCH($BO$2,'Emission Factors'!$A$1:$R$1),FALSE)*'Travel Data'!C27*'Travel Data'!BP27*'Travel Data'!BQ27*'Domicile Data'!K27/1000</f>
        <v>0</v>
      </c>
      <c r="BP27" s="31">
        <f>VLOOKUP($BP$3,'Emission Factors'!$A$2:$R$8,MATCH($BO$2,'Emission Factors'!$A$1:$R$1),FALSE)*'Travel Data'!C27*'Travel Data'!BP27*'Travel Data'!BR27*'Domicile Data'!K27/1000</f>
        <v>0</v>
      </c>
      <c r="BQ27" s="31">
        <f>VLOOKUP($BQ$3,'Emission Factors'!$A$2:$R$8,MATCH($BO$2,'Emission Factors'!$A$1:$R$1),FALSE)*'Travel Data'!C27*'Travel Data'!BP27*'Travel Data'!BS27*'Domicile Data'!K27/1000</f>
        <v>0</v>
      </c>
      <c r="BR27" s="31">
        <f>VLOOKUP($BR$3,'Emission Factors'!$A$2:$R$8,MATCH($BO$2,'Emission Factors'!$A$1:$R$1),FALSE)*'Travel Data'!C27*'Travel Data'!BP27*'Travel Data'!BT27*'Domicile Data'!K27/1000</f>
        <v>0</v>
      </c>
      <c r="BS27" s="31">
        <f>VLOOKUP($BS$3,'Emission Factors'!$A$2:$R$8,MATCH($BO$2,'Emission Factors'!$A$1:$R$1),FALSE)*'Travel Data'!C27*'Travel Data'!BP27*'Travel Data'!BU27*'Domicile Data'!K27/1000</f>
        <v>0</v>
      </c>
      <c r="BT27" s="31">
        <f>VLOOKUP($BT$3,'Emission Factors'!$A$2:$R$8,MATCH($BO$2,'Emission Factors'!$A$1:$R$1),FALSE)*'Travel Data'!C27*'Travel Data'!BP27*'Travel Data'!BV27*'Domicile Data'!K27/1000</f>
        <v>0</v>
      </c>
      <c r="BU27" s="31">
        <f>VLOOKUP($BU$3,'Emission Factors'!$A$2:$R$8,MATCH($BO$2,'Emission Factors'!$A$1:$R$1),FALSE)*'Travel Data'!C27*'Travel Data'!BP27*'Travel Data'!BW27*'Domicile Data'!K27/1000</f>
        <v>0</v>
      </c>
      <c r="BV27" s="31">
        <f t="shared" si="8"/>
        <v>0</v>
      </c>
      <c r="BW27" s="31">
        <f>VLOOKUP($BW$3,'Emission Factors'!$A$2:$R$8,MATCH($BW$2,'Emission Factors'!$A$1:$R$1),FALSE)*'Travel Data'!C27*'Travel Data'!BX27*'Travel Data'!BY27*'Domicile Data'!L27/1000</f>
        <v>0</v>
      </c>
      <c r="BX27" s="31">
        <f>VLOOKUP($BX$3,'Emission Factors'!$A$2:$R$8,MATCH($BW$2,'Emission Factors'!$A$1:$R$1),FALSE)*'Travel Data'!C27*'Travel Data'!BX27*'Travel Data'!BZ27*'Domicile Data'!L27/1000</f>
        <v>0</v>
      </c>
      <c r="BY27" s="31">
        <f>VLOOKUP($BY$3,'Emission Factors'!$A$2:$R$8,MATCH($BW$2,'Emission Factors'!$A$1:$R$1),FALSE)*'Travel Data'!C27*'Travel Data'!BX27*'Travel Data'!CA27*'Domicile Data'!L27/1000</f>
        <v>0</v>
      </c>
      <c r="BZ27" s="31">
        <f>VLOOKUP($BZ$3,'Emission Factors'!$A$2:$R$8,MATCH($BW$2,'Emission Factors'!$A$1:$R$1),FALSE)*'Travel Data'!C27*'Travel Data'!BX27*'Travel Data'!CB27*'Domicile Data'!L27/1000</f>
        <v>0</v>
      </c>
      <c r="CA27" s="31">
        <f>VLOOKUP($CA$3,'Emission Factors'!$A$2:$R$8,MATCH($BW$2,'Emission Factors'!$A$1:$R$1),FALSE)*'Travel Data'!C27*'Travel Data'!BC27*'Travel Data'!CC27*'Domicile Data'!L27/1000</f>
        <v>0</v>
      </c>
      <c r="CB27" s="31">
        <f>VLOOKUP($CB$3,'Emission Factors'!$A$2:$R$8,MATCH($BW$2,'Emission Factors'!$A$1:$R$1),FALSE)*'Travel Data'!C27*'Travel Data'!BX27*'Travel Data'!CD27*'Domicile Data'!L27/1000</f>
        <v>0</v>
      </c>
      <c r="CC27" s="31">
        <f>VLOOKUP($CC$3,'Emission Factors'!$A$2:$R$8,MATCH($BW$2,'Emission Factors'!$A$1:$R$1),FALSE)*'Travel Data'!C27*'Travel Data'!BX27*'Travel Data'!CE27*'Domicile Data'!L27/1000</f>
        <v>0</v>
      </c>
      <c r="CD27" s="31">
        <f t="shared" si="9"/>
        <v>0</v>
      </c>
      <c r="CE27" s="31">
        <f>VLOOKUP($CE$3,'Emission Factors'!$A$2:$R$8,MATCH($CE$2,'Emission Factors'!$A$1:$R$1),FALSE)*'Travel Data'!C27*'Travel Data'!CF27*'Travel Data'!CG27*'Domicile Data'!M27/1000</f>
        <v>0</v>
      </c>
      <c r="CF27" s="31">
        <f>VLOOKUP($CF$3,'Emission Factors'!$A$2:$R$8,MATCH($CE$2,'Emission Factors'!$A$1:$R$1),FALSE)*'Travel Data'!C27*'Travel Data'!CF27*'Travel Data'!CH27*'Domicile Data'!M27/1000</f>
        <v>0</v>
      </c>
      <c r="CG27" s="31">
        <f>VLOOKUP($CG$3,'Emission Factors'!$A$2:$R$8,MATCH($CE$2,'Emission Factors'!$A$1:$R$1),FALSE)*'Travel Data'!C27*'Travel Data'!CF27*'Travel Data'!CI27*'Domicile Data'!M27/1000</f>
        <v>0</v>
      </c>
      <c r="CH27" s="31">
        <f>VLOOKUP($CH$3,'Emission Factors'!$A$2:$R$8,MATCH($CE$2,'Emission Factors'!$A$1:$R$1),FALSE)*'Travel Data'!C27*'Travel Data'!CF27*'Travel Data'!CJ27*'Domicile Data'!M27/1000</f>
        <v>0</v>
      </c>
      <c r="CI27" s="31">
        <f>VLOOKUP($CI$3,'Emission Factors'!$A$2:$R$8,MATCH($CE$2,'Emission Factors'!$A$1:$R$1),FALSE)*'Travel Data'!C27*'Travel Data'!CF27*'Travel Data'!CK27*'Domicile Data'!M27/1000</f>
        <v>0</v>
      </c>
      <c r="CJ27" s="31">
        <f>VLOOKUP($CJ$3,'Emission Factors'!$A$2:$R$8,MATCH($CE$2,'Emission Factors'!$A$1:$R$1),FALSE)*'Travel Data'!C27*'Travel Data'!CF27*'Travel Data'!CL27*'Domicile Data'!M27/1000</f>
        <v>0</v>
      </c>
      <c r="CK27" s="31">
        <f>VLOOKUP($CK$3,'Emission Factors'!$A$2:$R$8,MATCH($CE$2,'Emission Factors'!$A$1:$R$1),FALSE)*'Travel Data'!C27*'Travel Data'!CF27*'Travel Data'!CM27*'Domicile Data'!M27/1000</f>
        <v>0</v>
      </c>
      <c r="CL27" s="31">
        <f t="shared" si="10"/>
        <v>0</v>
      </c>
      <c r="CM27" s="31">
        <f>VLOOKUP($CM$3,'Emission Factors'!$A$2:$R$8,MATCH($CM$2,'Emission Factors'!$A$1:$R$1),FALSE)*'Travel Data'!C27*'Travel Data'!CN27*'Travel Data'!CO27*'Domicile Data'!N27/1000</f>
        <v>0</v>
      </c>
      <c r="CN27" s="31">
        <f>VLOOKUP($CN$3,'Emission Factors'!$A$2:$R$8,MATCH($CM$2,'Emission Factors'!$A$1:$R$1),FALSE)*'Travel Data'!C27*'Travel Data'!CN27*'Travel Data'!CP27*'Domicile Data'!N27/1000</f>
        <v>0</v>
      </c>
      <c r="CO27" s="31">
        <f>VLOOKUP($CO$3,'Emission Factors'!$A$2:$R$8,MATCH($CM$2,'Emission Factors'!$A$1:$R$1),FALSE)*'Travel Data'!C27*'Travel Data'!CN27*'Travel Data'!CQ27*'Domicile Data'!N27/1000</f>
        <v>0</v>
      </c>
      <c r="CP27" s="31">
        <f>VLOOKUP($CP$3,'Emission Factors'!$A$2:$R$8,MATCH($CM$2,'Emission Factors'!$A$1:$R$1),FALSE)*'Travel Data'!C27*'Travel Data'!CN27*'Travel Data'!CR27*'Domicile Data'!N27/1000</f>
        <v>0</v>
      </c>
      <c r="CQ27" s="31">
        <f>VLOOKUP($CQ$3,'Emission Factors'!$A$2:$R$8,MATCH($CM$2,'Emission Factors'!$A$1:$R$1),FALSE)*'Travel Data'!C27*'Travel Data'!CN27*'Travel Data'!CS27*'Domicile Data'!N27/1000</f>
        <v>0</v>
      </c>
      <c r="CR27" s="31">
        <f>VLOOKUP($CR$3,'Emission Factors'!$A$2:$R$8,MATCH($CM$2,'Emission Factors'!$A$1:$R$1),FALSE)*'Travel Data'!C27*'Travel Data'!CN27*'Travel Data'!CT27*'Domicile Data'!N27/1000</f>
        <v>0</v>
      </c>
      <c r="CS27" s="31">
        <f>VLOOKUP($CS$3,'Emission Factors'!$A$2:$R$8,MATCH($CM$2,'Emission Factors'!$A$1:$R$1),FALSE)*'Travel Data'!C27*'Travel Data'!CN27*'Travel Data'!CU27*'Domicile Data'!N27/1000</f>
        <v>0</v>
      </c>
      <c r="CT27" s="31">
        <f t="shared" si="11"/>
        <v>0</v>
      </c>
      <c r="CU27" s="31">
        <f>VLOOKUP($CU$3,'Emission Factors'!$A$2:$R$8,MATCH($CU$2,'Emission Factors'!$A$1:$R$1),FALSE)*'Travel Data'!C27*'Travel Data'!CV27*'Travel Data'!CW27*'Domicile Data'!O27/1000</f>
        <v>0</v>
      </c>
      <c r="CV27" s="31">
        <f>VLOOKUP($CV$3,'Emission Factors'!$A$2:$R$8,MATCH($CU$2,'Emission Factors'!$A$1:$R$1),FALSE)*'Travel Data'!C27*'Travel Data'!CV27*'Travel Data'!CX27*'Domicile Data'!O27/1000</f>
        <v>0</v>
      </c>
      <c r="CW27" s="31">
        <f>VLOOKUP($CW$3,'Emission Factors'!$A$2:$R$8,MATCH($CU$2,'Emission Factors'!$A$1:$R$1),FALSE)*'Travel Data'!C27*'Travel Data'!CV27*'Travel Data'!CY27*'Domicile Data'!O27/1000</f>
        <v>0</v>
      </c>
      <c r="CX27" s="31">
        <f>VLOOKUP($CX$3,'Emission Factors'!$A$2:$R$8,MATCH($CU$2,'Emission Factors'!$A$1:$R$1),FALSE)*'Travel Data'!C27*'Travel Data'!CV27*'Travel Data'!CZ27*'Domicile Data'!O27/1000</f>
        <v>0</v>
      </c>
      <c r="CY27" s="31">
        <f>VLOOKUP($CY$3,'Emission Factors'!$A$2:$R$8,MATCH($CU$2,'Emission Factors'!$A$1:$R$1),FALSE)*'Travel Data'!C27*'Travel Data'!CV27*'Travel Data'!DA27*'Domicile Data'!O27/1000</f>
        <v>0</v>
      </c>
      <c r="CZ27" s="31">
        <f>VLOOKUP($CZ$3,'Emission Factors'!$A$2:$R$8,MATCH($CU$2,'Emission Factors'!$A$1:$R$1),FALSE)*'Travel Data'!C27*'Travel Data'!CV27*'Travel Data'!DB27*'Domicile Data'!O27/1000</f>
        <v>0</v>
      </c>
      <c r="DA27" s="31">
        <f>VLOOKUP($DA$3,'Emission Factors'!$A$2:$R$8,MATCH($CU$2,'Emission Factors'!$A$1:$R$1),FALSE)*'Travel Data'!C27*'Travel Data'!CV27*'Travel Data'!DC27*'Domicile Data'!O27/1000</f>
        <v>0</v>
      </c>
      <c r="DB27" s="31">
        <f t="shared" si="12"/>
        <v>0</v>
      </c>
      <c r="DC27" s="31">
        <f>VLOOKUP($DC$3,'Emission Factors'!$A$2:$R$8,MATCH($DC$2,'Emission Factors'!$A$1:$R$1),FALSE)*'Travel Data'!C27*'Travel Data'!DD27*'Travel Data'!DE27*'Domicile Data'!P27/1000</f>
        <v>0</v>
      </c>
      <c r="DD27" s="31">
        <f>VLOOKUP($DD$3,'Emission Factors'!$A$2:$R$8,MATCH($DC$2,'Emission Factors'!$A$1:$R$1),FALSE)*'Travel Data'!C27*'Travel Data'!DD27*'Travel Data'!DF27*'Domicile Data'!P27/1000</f>
        <v>0</v>
      </c>
      <c r="DE27" s="31">
        <f>VLOOKUP($DE$3,'Emission Factors'!$A$2:$R$8,MATCH($DC$2,'Emission Factors'!$A$1:$R$1),FALSE)*'Travel Data'!C27*'Travel Data'!DD27*'Travel Data'!DG27*'Domicile Data'!P27/1000</f>
        <v>0</v>
      </c>
      <c r="DF27" s="31">
        <f>VLOOKUP($DF$3,'Emission Factors'!$A$2:$R$8,MATCH($DC$2,'Emission Factors'!$A$1:$R$1),FALSE)*'Travel Data'!C27*'Travel Data'!DD27*'Travel Data'!DH27*'Domicile Data'!P27/1000</f>
        <v>0</v>
      </c>
      <c r="DG27" s="31">
        <f>VLOOKUP($DG$3,'Emission Factors'!$A$2:$R$8,MATCH($DC$2,'Emission Factors'!$A$1:$R$1),FALSE)*'Travel Data'!C27*'Travel Data'!DD27*'Travel Data'!DI27*'Domicile Data'!P27/1000</f>
        <v>0</v>
      </c>
      <c r="DH27" s="31">
        <f>VLOOKUP($DH$3,'Emission Factors'!$A$2:$R$8,MATCH($DC$2,'Emission Factors'!$A$1:$R$1),FALSE)*'Travel Data'!C27*'Travel Data'!DD27*'Travel Data'!DJ27*'Domicile Data'!P27/1000</f>
        <v>0</v>
      </c>
      <c r="DI27" s="31">
        <f>VLOOKUP($DI$3,'Emission Factors'!$A$2:$R$8,MATCH($DC$2,'Emission Factors'!$A$1:$R$1),FALSE)*'Travel Data'!C27*'Travel Data'!DD27*'Travel Data'!DK27*'Domicile Data'!P27/1000</f>
        <v>0</v>
      </c>
      <c r="DJ27" s="31">
        <f t="shared" si="13"/>
        <v>0</v>
      </c>
      <c r="DK27" s="31">
        <f>VLOOKUP($DK$3,'Emission Factors'!$A$2:$R$8,MATCH($DK$2,'Emission Factors'!$A$1:$R$1),FALSE)*'Travel Data'!C27*'Travel Data'!DL27*'Travel Data'!DM27*'Domicile Data'!Q27/1000</f>
        <v>0</v>
      </c>
      <c r="DL27" s="31">
        <f>VLOOKUP($DL$3,'Emission Factors'!$A$2:$R$8,MATCH($DK$2,'Emission Factors'!$A$1:$R$1),FALSE)*'Travel Data'!C27*'Travel Data'!DL27*'Travel Data'!DN27*'Domicile Data'!Q27/1000</f>
        <v>0</v>
      </c>
      <c r="DM27" s="31">
        <f>VLOOKUP($DM$3,'Emission Factors'!$A$2:$R$8,MATCH($DK$2,'Emission Factors'!$A$1:$R$1),FALSE)*'Travel Data'!C27*'Travel Data'!DL27*'Travel Data'!DO27*'Domicile Data'!Q27/1000</f>
        <v>0</v>
      </c>
      <c r="DN27" s="31">
        <f>VLOOKUP($DN$3,'Emission Factors'!$A$2:$R$8,MATCH($DK$2,'Emission Factors'!$A$1:$R$1),FALSE)*'Travel Data'!C27*'Travel Data'!DL27*'Travel Data'!DP27*'Domicile Data'!Q27/1000</f>
        <v>0</v>
      </c>
      <c r="DO27" s="31">
        <f>VLOOKUP($DO$3,'Emission Factors'!$A$2:$R$8,MATCH($DK$2,'Emission Factors'!$A$1:$R$1),FALSE)*'Travel Data'!C27*'Travel Data'!DL27*'Travel Data'!DQ27*'Domicile Data'!Q27/1000</f>
        <v>0</v>
      </c>
      <c r="DP27" s="31">
        <f>VLOOKUP($DP$3,'Emission Factors'!$A$2:$R$8,MATCH($DK$2,'Emission Factors'!$A$1:$R$1),FALSE)*'Travel Data'!C27*'Travel Data'!DL27*'Travel Data'!DR27*'Domicile Data'!Q27/1000</f>
        <v>0</v>
      </c>
      <c r="DQ27" s="31">
        <f>VLOOKUP($DQ$3,'Emission Factors'!$A$2:$R$8,MATCH($DK$2,'Emission Factors'!$A$1:$R$1),FALSE)*'Travel Data'!C27*'Travel Data'!DL27*'Travel Data'!DS27*'Domicile Data'!Q27/1000</f>
        <v>0</v>
      </c>
      <c r="DR27" s="31">
        <f t="shared" si="14"/>
        <v>0</v>
      </c>
    </row>
    <row r="28" spans="1:122" ht="15.75" x14ac:dyDescent="0.25">
      <c r="A28" s="7" t="s">
        <v>128</v>
      </c>
      <c r="B28" s="85" t="s">
        <v>41</v>
      </c>
      <c r="C28" s="31">
        <f>VLOOKUP($C$3,'Emission Factors'!$A$2:$R$8,MATCH($C$2,'Emission Factors'!$A$1:$R$1),FALSE)*'Travel Data'!C28*'Travel Data'!D28*'Travel Data'!E28*'Domicile Data'!C28/1000</f>
        <v>0</v>
      </c>
      <c r="D28" s="31">
        <f>VLOOKUP($D$3,'Emission Factors'!$A$2:$R$8,MATCH($C$2,'Emission Factors'!$A$1:$R$1),FALSE)*'Travel Data'!C28*'Travel Data'!D28*'Travel Data'!F28*'Domicile Data'!C28/1000</f>
        <v>0</v>
      </c>
      <c r="E28" s="31">
        <f>VLOOKUP($E$3,'Emission Factors'!$A$2:$R$8,MATCH($C$2,'Emission Factors'!$A$1:$R$1),FALSE)*'Travel Data'!C28*'Travel Data'!D28*'Travel Data'!G28*'Domicile Data'!C28/1000</f>
        <v>0</v>
      </c>
      <c r="F28" s="31">
        <f>VLOOKUP($F$3,'Emission Factors'!$A$2:$R$8,MATCH($C$2,'Emission Factors'!$A$1:$R$1),FALSE)*'Travel Data'!C28*'Travel Data'!D28*'Travel Data'!H28*'Domicile Data'!C28/1000</f>
        <v>0</v>
      </c>
      <c r="G28" s="31">
        <f>VLOOKUP($G$3,'Emission Factors'!$A$2:$R$8,MATCH($C$2,'Emission Factors'!$A$1:$R$1),FALSE)*'Travel Data'!C28*'Travel Data'!D28*'Travel Data'!I28*'Domicile Data'!C28/1000</f>
        <v>0</v>
      </c>
      <c r="H28" s="31">
        <f>VLOOKUP($H$3,'Emission Factors'!$A$2:$R$8,MATCH($C$2,'Emission Factors'!$A$1:$R$1),FALSE)*'Travel Data'!C28*'Travel Data'!D28*'Travel Data'!J28*'Domicile Data'!C28/1000</f>
        <v>0</v>
      </c>
      <c r="I28" s="31">
        <f>VLOOKUP($I$3,'Emission Factors'!$A$2:$R$8,MATCH($C$2,'Emission Factors'!$A$1:$R$1),FALSE)*'Travel Data'!C28*'Travel Data'!D28*'Travel Data'!K28*'Domicile Data'!C28/1000</f>
        <v>0</v>
      </c>
      <c r="J28" s="31">
        <f t="shared" si="0"/>
        <v>0</v>
      </c>
      <c r="K28" s="31">
        <f>VLOOKUP($K$3,'Emission Factors'!$A$2:$R$8,MATCH($K$2,'Emission Factors'!$A$1:$R$1),FALSE)*'Travel Data'!C28*'Travel Data'!L28*'Travel Data'!M28*'Domicile Data'!D28/1000</f>
        <v>0</v>
      </c>
      <c r="L28" s="31">
        <f>VLOOKUP($L$3,'Emission Factors'!$A$2:$R$8,MATCH($K$2,'Emission Factors'!$A$1:$R$1),FALSE)*'Travel Data'!C28*'Travel Data'!L28*'Travel Data'!N28*'Domicile Data'!D28/1000</f>
        <v>0</v>
      </c>
      <c r="M28" s="31">
        <f>VLOOKUP($M$3,'Emission Factors'!$A$2:$R$8,MATCH($K$2,'Emission Factors'!$A$1:$R$1),FALSE)*'Travel Data'!C28*'Travel Data'!L28*'Travel Data'!O28*'Domicile Data'!D28/1000</f>
        <v>0</v>
      </c>
      <c r="N28" s="31">
        <f>VLOOKUP($N$3,'Emission Factors'!$A$2:$R$8,MATCH($K$2,'Emission Factors'!$A$1:$R$1),FALSE)*'Travel Data'!C28*'Travel Data'!L28*'Travel Data'!P28*'Domicile Data'!D28/1000</f>
        <v>0</v>
      </c>
      <c r="O28" s="31">
        <f>VLOOKUP($O$3,'Emission Factors'!$A$2:$R$8,MATCH($K$2,'Emission Factors'!$A$1:$R$1),FALSE)*'Travel Data'!C28*'Travel Data'!I28*'Travel Data'!Q28*'Domicile Data'!D28/1000</f>
        <v>0</v>
      </c>
      <c r="P28" s="31">
        <f>VLOOKUP($P$3,'Emission Factors'!$A$2:$R$8,MATCH($K$2,'Emission Factors'!$A$1:$R$1),FALSE)*'Travel Data'!C28*'Travel Data'!L28*'Travel Data'!R28*'Domicile Data'!D28/1000</f>
        <v>0</v>
      </c>
      <c r="Q28" s="31">
        <f>VLOOKUP($Q$3,'Emission Factors'!$A$2:$R$8,MATCH($K$2,'Emission Factors'!$A$1:$R$1),FALSE)*'Travel Data'!C28*'Travel Data'!L28*'Travel Data'!S28*'Domicile Data'!D28/1000</f>
        <v>0</v>
      </c>
      <c r="R28" s="31">
        <f t="shared" si="1"/>
        <v>0</v>
      </c>
      <c r="S28" s="31">
        <f>VLOOKUP($S$3,'Emission Factors'!$A$2:$R$8,MATCH($S$2,'Emission Factors'!$A$1:$R$1),FALSE)*'Travel Data'!C28*'Travel Data'!T28*'Travel Data'!U28*'Domicile Data'!E28/1000</f>
        <v>0</v>
      </c>
      <c r="T28" s="31">
        <f>VLOOKUP($T$3,'Emission Factors'!$A$2:$R$8,MATCH($S$2,'Emission Factors'!$A$1:$R$1),FALSE)*'Travel Data'!C28*'Travel Data'!T28*'Travel Data'!V28*'Domicile Data'!E28/1000</f>
        <v>0</v>
      </c>
      <c r="U28" s="31">
        <f>VLOOKUP($U$3,'Emission Factors'!$A$2:$R$8,MATCH($S$2,'Emission Factors'!$A$1:$R$1),FALSE)*'Travel Data'!C28*'Travel Data'!T28*'Travel Data'!W28*'Domicile Data'!E28/1000</f>
        <v>0</v>
      </c>
      <c r="V28" s="31">
        <f>VLOOKUP($V$3,'Emission Factors'!$A$2:$R$8,MATCH($S$2,'Emission Factors'!$A$1:$R$1),FALSE)*'Travel Data'!C28*'Travel Data'!T28*'Travel Data'!X28*'Domicile Data'!E28/1000</f>
        <v>0</v>
      </c>
      <c r="W28" s="31">
        <f>VLOOKUP($W$3,'Emission Factors'!$A$2:$R$8,MATCH($S$2,'Emission Factors'!$A$1:$R$1),FALSE)*'Travel Data'!C28*'Travel Data'!T28*'Travel Data'!Y28*'Domicile Data'!E28/1000</f>
        <v>0</v>
      </c>
      <c r="X28" s="31">
        <f>VLOOKUP($X$3,'Emission Factors'!$A$2:$R$8,MATCH($S$2,'Emission Factors'!$A$1:$R$1),FALSE)*'Travel Data'!C28*'Travel Data'!T28*'Travel Data'!Z28*'Domicile Data'!E28/1000</f>
        <v>0</v>
      </c>
      <c r="Y28" s="31">
        <f>VLOOKUP($Y$3,'Emission Factors'!$A$2:$R$8,MATCH($S$2,'Emission Factors'!$A$1:$R$1),FALSE)*'Travel Data'!C28*'Travel Data'!T28*'Travel Data'!AA28*'Domicile Data'!E28/1000</f>
        <v>0</v>
      </c>
      <c r="Z28" s="31">
        <f t="shared" si="2"/>
        <v>0</v>
      </c>
      <c r="AA28" s="31">
        <f>VLOOKUP($AA$3,'Emission Factors'!$A$2:$R$8,MATCH($AA$2,'Emission Factors'!$A$1:$R$1),FALSE)*'Travel Data'!C28*'Travel Data'!AB28*'Travel Data'!AC28*'Domicile Data'!F28/1000</f>
        <v>0</v>
      </c>
      <c r="AB28" s="31">
        <f>VLOOKUP($AB$3,'Emission Factors'!$A$2:$R$8,MATCH($AA$2,'Emission Factors'!$A$1:$R$1),FALSE)*'Travel Data'!C28*'Travel Data'!AB28*'Travel Data'!AD28*'Domicile Data'!F28/1000</f>
        <v>0</v>
      </c>
      <c r="AC28" s="31">
        <f>VLOOKUP($AC$3,'Emission Factors'!$A$2:$R$8,MATCH($AA$2,'Emission Factors'!$A$1:$R$1),FALSE)*'Travel Data'!C28*'Travel Data'!AB28*'Travel Data'!AE28*'Domicile Data'!F28/1000</f>
        <v>0</v>
      </c>
      <c r="AD28" s="31">
        <f>VLOOKUP($AD$3,'Emission Factors'!$A$2:$R$8,MATCH($AA$2,'Emission Factors'!$A$1:$R$1),FALSE)*'Travel Data'!C28*'Travel Data'!AB28*'Travel Data'!AF28*'Domicile Data'!F28/1000</f>
        <v>0</v>
      </c>
      <c r="AE28" s="31">
        <f>VLOOKUP($AE$3,'Emission Factors'!$A$2:$R$8,MATCH($AA$2,'Emission Factors'!$A$1:$R$1),FALSE)*'Travel Data'!C28*'Travel Data'!AB28*'Travel Data'!AG28*'Domicile Data'!F28/1000</f>
        <v>0</v>
      </c>
      <c r="AF28" s="31">
        <f>VLOOKUP($AF$3,'Emission Factors'!$A$2:$R$8,MATCH($AA$2,'Emission Factors'!$A$1:$R$1),FALSE)*'Travel Data'!C28*'Travel Data'!AB28*'Travel Data'!AH28*'Domicile Data'!F28/1000</f>
        <v>0</v>
      </c>
      <c r="AG28" s="31">
        <f>VLOOKUP($AG$3,'Emission Factors'!$A$2:$R$8,MATCH($AA$2,'Emission Factors'!$A$1:$R$1),FALSE)*'Travel Data'!C28*'Travel Data'!AB28*'Travel Data'!AI28*'Domicile Data'!F28/1000</f>
        <v>0</v>
      </c>
      <c r="AH28" s="31">
        <f t="shared" si="3"/>
        <v>0</v>
      </c>
      <c r="AI28" s="31">
        <f>VLOOKUP($AI$3,'Emission Factors'!$A$2:$R$8,MATCH($AI$2,'Emission Factors'!$A$1:$R$1),FALSE)*'Travel Data'!C28*'Travel Data'!D28*'Travel Data'!E28*'Domicile Data'!G28/1000</f>
        <v>0</v>
      </c>
      <c r="AJ28" s="31">
        <f>VLOOKUP($AJ$3,'Emission Factors'!$A$2:$R$8,MATCH($AI$2,'Emission Factors'!$A$1:$R$1),FALSE)*'Travel Data'!C28*'Travel Data'!D28*'Travel Data'!F28*'Domicile Data'!G28/1000</f>
        <v>0</v>
      </c>
      <c r="AK28" s="31">
        <f>VLOOKUP($AK$3,'Emission Factors'!$A$2:$R$8,MATCH($AI$2,'Emission Factors'!$A$1:$R$1),FALSE)*'Travel Data'!C28*'Travel Data'!AJ28*'Travel Data'!G28*'Domicile Data'!G28/1000</f>
        <v>0</v>
      </c>
      <c r="AL28" s="31">
        <f>VLOOKUP($AL$3,'Emission Factors'!$A$2:$R$8,MATCH($AI$2,'Emission Factors'!$A$1:$R$1),FALSE)*'Travel Data'!C28*'Travel Data'!AJ28*'Travel Data'!H28*'Domicile Data'!G28/1000</f>
        <v>0</v>
      </c>
      <c r="AM28" s="31">
        <f>VLOOKUP($AM$3,'Emission Factors'!$A$2:$R$8,MATCH($AI$2,'Emission Factors'!$A$1:$R$1),FALSE)*'Travel Data'!C28*'Travel Data'!AJ28*'Travel Data'!I28*'Domicile Data'!G28/1000</f>
        <v>0</v>
      </c>
      <c r="AN28" s="31">
        <f>VLOOKUP($AN$3,'Emission Factors'!$A$2:$R$8,MATCH($AI$2,'Emission Factors'!$A$1:$R$1),FALSE)*'Travel Data'!C28*'Travel Data'!D28*'Travel Data'!J28*'Domicile Data'!G28/1000</f>
        <v>0</v>
      </c>
      <c r="AO28" s="31">
        <f>VLOOKUP($AO$3,'Emission Factors'!$A$2:$R$8,MATCH($AI$2,'Emission Factors'!$A$1:$R$1),FALSE)*'Travel Data'!C28*'Travel Data'!D28*'Travel Data'!K28*'Domicile Data'!G28/1000</f>
        <v>0</v>
      </c>
      <c r="AP28" s="31">
        <f t="shared" si="4"/>
        <v>0</v>
      </c>
      <c r="AQ28" s="31">
        <f>VLOOKUP($AQ$3,'Emission Factors'!$A$2:$R$8,MATCH($AQ$2,'Emission Factors'!$A$1:$R$1),FALSE)*'Travel Data'!C28*'Travel Data'!AR28*'Travel Data'!AS28*'Domicile Data'!H28/1000</f>
        <v>0</v>
      </c>
      <c r="AR28" s="31">
        <f>VLOOKUP($AR$3,'Emission Factors'!$A$2:$R$8,MATCH($AQ$2,'Emission Factors'!$A$1:$R$1),FALSE)*'Travel Data'!C28*'Travel Data'!AR28*'Travel Data'!AT28*'Domicile Data'!H28/1000</f>
        <v>0</v>
      </c>
      <c r="AS28" s="31">
        <f>VLOOKUP($AS$3,'Emission Factors'!$A$2:$R$8,MATCH($AQ$2,'Emission Factors'!$A$1:$R$1),FALSE)*'Travel Data'!C28*'Travel Data'!AR28*'Travel Data'!AU28*'Domicile Data'!H28/1000</f>
        <v>0</v>
      </c>
      <c r="AT28" s="31">
        <f>VLOOKUP($AT$3,'Emission Factors'!$A$2:$R$8,MATCH($AQ$2,'Emission Factors'!$A$1:$R$1),FALSE)*'Travel Data'!C28*'Travel Data'!AR28*'Travel Data'!AV28*'Domicile Data'!H28/1000</f>
        <v>0</v>
      </c>
      <c r="AU28" s="31">
        <f>VLOOKUP($AU$3,'Emission Factors'!$A$2:$R$8,MATCH($AQ$2,'Emission Factors'!$A$1:$R$1),FALSE)*'Travel Data'!C28*'Travel Data'!AR28*'Travel Data'!AW28*'Domicile Data'!H28/1000</f>
        <v>0</v>
      </c>
      <c r="AV28" s="31">
        <f>VLOOKUP($AV$3,'Emission Factors'!$A$2:$R$8,MATCH($AQ$2,'Emission Factors'!$A$1:$R$1),FALSE)*'Travel Data'!C28*'Travel Data'!AR28*'Travel Data'!AX28*'Domicile Data'!H28/1000</f>
        <v>0</v>
      </c>
      <c r="AW28" s="31">
        <f>VLOOKUP($AW$3,'Emission Factors'!$A$2:$R$8,MATCH($AQ$2,'Emission Factors'!$A$1:$R$1),FALSE)*'Travel Data'!C28*'Travel Data'!AR28*'Travel Data'!AY28*'Domicile Data'!H28/1000</f>
        <v>0</v>
      </c>
      <c r="AX28" s="31">
        <f t="shared" si="5"/>
        <v>0</v>
      </c>
      <c r="AY28" s="31">
        <f>VLOOKUP($AY$3,'Emission Factors'!$A$2:$R$8,MATCH($AY$2,'Emission Factors'!$A$1:$R$1),FALSE)*'Travel Data'!C28*'Travel Data'!AZ28*'Travel Data'!BA28*'Domicile Data'!I28/1000</f>
        <v>0</v>
      </c>
      <c r="AZ28" s="31">
        <f>VLOOKUP($AZ$3,'Emission Factors'!$A$2:$R$8,MATCH($AY$2,'Emission Factors'!$A$1:$R$1),FALSE)*'Travel Data'!C28*'Travel Data'!AZ28*'Travel Data'!BB28*'Domicile Data'!I28/1000</f>
        <v>0</v>
      </c>
      <c r="BA28" s="31">
        <f>VLOOKUP($BA$3,'Emission Factors'!$A$2:$R$8,MATCH($AY$2,'Emission Factors'!$A$1:$R$1),FALSE)*'Travel Data'!C28*'Travel Data'!AZ28*'Travel Data'!BC28*'Domicile Data'!I28/1000</f>
        <v>0</v>
      </c>
      <c r="BB28" s="31">
        <f>VLOOKUP($BB$3,'Emission Factors'!$A$2:$R$8,MATCH($AY$2,'Emission Factors'!$A$1:$R$1),FALSE)*'Travel Data'!C28*'Travel Data'!AZ28*'Travel Data'!BD28*'Domicile Data'!I28/1000</f>
        <v>0</v>
      </c>
      <c r="BC28" s="31">
        <f>VLOOKUP($BC$3,'Emission Factors'!$A$2:$R$8,MATCH($AY$2,'Emission Factors'!$A$1:$R$1),FALSE)*'Travel Data'!C28*'Travel Data'!AZ28*'Travel Data'!BE28*'Domicile Data'!I28/1000</f>
        <v>0</v>
      </c>
      <c r="BD28" s="31">
        <f>VLOOKUP($BD$3,'Emission Factors'!$A$2:$R$8,MATCH($AY$2,'Emission Factors'!$A$1:$R$1),FALSE)*'Travel Data'!C28*'Travel Data'!AZ28*'Travel Data'!BF28*'Domicile Data'!I28/1000</f>
        <v>0</v>
      </c>
      <c r="BE28" s="31">
        <f>VLOOKUP($BE$3,'Emission Factors'!$A$2:$R$8,MATCH($AY$2,'Emission Factors'!$A$1:$R$1),FALSE)*'Travel Data'!C28*'Travel Data'!AZ28*'Travel Data'!BG28*'Domicile Data'!I28/1000</f>
        <v>0</v>
      </c>
      <c r="BF28" s="31">
        <f t="shared" si="6"/>
        <v>0</v>
      </c>
      <c r="BG28" s="31">
        <f>VLOOKUP($BG$3,'Emission Factors'!$A$2:$R$8,MATCH($BG$2,'Emission Factors'!$A$1:$R$1),FALSE)*'Travel Data'!C28*'Travel Data'!BH28*'Travel Data'!BI28*'Domicile Data'!J28/1000</f>
        <v>0</v>
      </c>
      <c r="BH28" s="31">
        <f>VLOOKUP($BH$3,'Emission Factors'!$A$2:$R$8,MATCH($BG$2,'Emission Factors'!$A$1:$R$1),FALSE)*'Travel Data'!C28*'Travel Data'!BH28*'Travel Data'!BJ28*'Domicile Data'!J28/1000</f>
        <v>0</v>
      </c>
      <c r="BI28" s="31">
        <f>VLOOKUP($BH$3,'Emission Factors'!$A$2:$R$8,MATCH($BG$2,'Emission Factors'!$A$1:$R$1),FALSE)*'Travel Data'!C28*'Travel Data'!BH28*'Travel Data'!BK28*'Domicile Data'!J28/1000</f>
        <v>0</v>
      </c>
      <c r="BJ28" s="31">
        <f>VLOOKUP($BH$3,'Emission Factors'!$A$2:$R$8,MATCH($BG$2,'Emission Factors'!$A$1:$R$1),FALSE)*'Travel Data'!C28*'Travel Data'!BH28*'Travel Data'!BL28*'Domicile Data'!J28/1000</f>
        <v>0</v>
      </c>
      <c r="BK28" s="31">
        <f>VLOOKUP($BH$3,'Emission Factors'!$A$2:$R$8,MATCH($BG$2,'Emission Factors'!$A$1:$R$1),FALSE)*'Travel Data'!C28*'Travel Data'!BH28*'Travel Data'!BM28*'Domicile Data'!J28/1000</f>
        <v>0</v>
      </c>
      <c r="BL28" s="31">
        <f>VLOOKUP($BL$3,'Emission Factors'!$A$2:$R$8,MATCH($BG$2,'Emission Factors'!$A$1:$R$1),FALSE)*'Travel Data'!C28*'Travel Data'!BH28*'Travel Data'!BN28*'Domicile Data'!J28/1000</f>
        <v>0</v>
      </c>
      <c r="BM28" s="31">
        <f>VLOOKUP($BM$3,'Emission Factors'!$A$2:$R$8,MATCH($BG$2,'Emission Factors'!$A$1:$R$1),FALSE)*'Travel Data'!C28*'Travel Data'!BH28*'Travel Data'!BO28*'Domicile Data'!J28/1000</f>
        <v>0</v>
      </c>
      <c r="BN28" s="31">
        <f t="shared" si="7"/>
        <v>0</v>
      </c>
      <c r="BO28" s="31">
        <f>VLOOKUP($BO$3,'Emission Factors'!$A$2:$R$8,MATCH($BO$2,'Emission Factors'!$A$1:$R$1),FALSE)*'Travel Data'!C28*'Travel Data'!BP28*'Travel Data'!BQ28*'Domicile Data'!K28/1000</f>
        <v>0</v>
      </c>
      <c r="BP28" s="31">
        <f>VLOOKUP($BP$3,'Emission Factors'!$A$2:$R$8,MATCH($BO$2,'Emission Factors'!$A$1:$R$1),FALSE)*'Travel Data'!C28*'Travel Data'!BP28*'Travel Data'!BR28*'Domicile Data'!K28/1000</f>
        <v>0</v>
      </c>
      <c r="BQ28" s="31">
        <f>VLOOKUP($BQ$3,'Emission Factors'!$A$2:$R$8,MATCH($BO$2,'Emission Factors'!$A$1:$R$1),FALSE)*'Travel Data'!C28*'Travel Data'!BP28*'Travel Data'!BS28*'Domicile Data'!K28/1000</f>
        <v>0</v>
      </c>
      <c r="BR28" s="31">
        <f>VLOOKUP($BR$3,'Emission Factors'!$A$2:$R$8,MATCH($BO$2,'Emission Factors'!$A$1:$R$1),FALSE)*'Travel Data'!C28*'Travel Data'!BP28*'Travel Data'!BT28*'Domicile Data'!K28/1000</f>
        <v>0</v>
      </c>
      <c r="BS28" s="31">
        <f>VLOOKUP($BS$3,'Emission Factors'!$A$2:$R$8,MATCH($BO$2,'Emission Factors'!$A$1:$R$1),FALSE)*'Travel Data'!C28*'Travel Data'!BP28*'Travel Data'!BU28*'Domicile Data'!K28/1000</f>
        <v>0</v>
      </c>
      <c r="BT28" s="31">
        <f>VLOOKUP($BT$3,'Emission Factors'!$A$2:$R$8,MATCH($BO$2,'Emission Factors'!$A$1:$R$1),FALSE)*'Travel Data'!C28*'Travel Data'!BP28*'Travel Data'!BV28*'Domicile Data'!K28/1000</f>
        <v>0</v>
      </c>
      <c r="BU28" s="31">
        <f>VLOOKUP($BU$3,'Emission Factors'!$A$2:$R$8,MATCH($BO$2,'Emission Factors'!$A$1:$R$1),FALSE)*'Travel Data'!C28*'Travel Data'!BP28*'Travel Data'!BW28*'Domicile Data'!K28/1000</f>
        <v>0</v>
      </c>
      <c r="BV28" s="31">
        <f t="shared" si="8"/>
        <v>0</v>
      </c>
      <c r="BW28" s="31">
        <f>VLOOKUP($BW$3,'Emission Factors'!$A$2:$R$8,MATCH($BW$2,'Emission Factors'!$A$1:$R$1),FALSE)*'Travel Data'!C28*'Travel Data'!BX28*'Travel Data'!BY28*'Domicile Data'!L28/1000</f>
        <v>0</v>
      </c>
      <c r="BX28" s="31">
        <f>VLOOKUP($BX$3,'Emission Factors'!$A$2:$R$8,MATCH($BW$2,'Emission Factors'!$A$1:$R$1),FALSE)*'Travel Data'!C28*'Travel Data'!BX28*'Travel Data'!BZ28*'Domicile Data'!L28/1000</f>
        <v>0</v>
      </c>
      <c r="BY28" s="31">
        <f>VLOOKUP($BY$3,'Emission Factors'!$A$2:$R$8,MATCH($BW$2,'Emission Factors'!$A$1:$R$1),FALSE)*'Travel Data'!C28*'Travel Data'!BX28*'Travel Data'!CA28*'Domicile Data'!L28/1000</f>
        <v>0</v>
      </c>
      <c r="BZ28" s="31">
        <f>VLOOKUP($BZ$3,'Emission Factors'!$A$2:$R$8,MATCH($BW$2,'Emission Factors'!$A$1:$R$1),FALSE)*'Travel Data'!C28*'Travel Data'!BX28*'Travel Data'!CB28*'Domicile Data'!L28/1000</f>
        <v>0</v>
      </c>
      <c r="CA28" s="31">
        <f>VLOOKUP($CA$3,'Emission Factors'!$A$2:$R$8,MATCH($BW$2,'Emission Factors'!$A$1:$R$1),FALSE)*'Travel Data'!C28*'Travel Data'!BC28*'Travel Data'!CC28*'Domicile Data'!L28/1000</f>
        <v>0</v>
      </c>
      <c r="CB28" s="31">
        <f>VLOOKUP($CB$3,'Emission Factors'!$A$2:$R$8,MATCH($BW$2,'Emission Factors'!$A$1:$R$1),FALSE)*'Travel Data'!C28*'Travel Data'!BX28*'Travel Data'!CD28*'Domicile Data'!L28/1000</f>
        <v>0</v>
      </c>
      <c r="CC28" s="31">
        <f>VLOOKUP($CC$3,'Emission Factors'!$A$2:$R$8,MATCH($BW$2,'Emission Factors'!$A$1:$R$1),FALSE)*'Travel Data'!C28*'Travel Data'!BX28*'Travel Data'!CE28*'Domicile Data'!L28/1000</f>
        <v>0</v>
      </c>
      <c r="CD28" s="31">
        <f t="shared" si="9"/>
        <v>0</v>
      </c>
      <c r="CE28" s="31">
        <f>VLOOKUP($CE$3,'Emission Factors'!$A$2:$R$8,MATCH($CE$2,'Emission Factors'!$A$1:$R$1),FALSE)*'Travel Data'!C28*'Travel Data'!CF28*'Travel Data'!CG28*'Domicile Data'!M28/1000</f>
        <v>0</v>
      </c>
      <c r="CF28" s="31">
        <f>VLOOKUP($CF$3,'Emission Factors'!$A$2:$R$8,MATCH($CE$2,'Emission Factors'!$A$1:$R$1),FALSE)*'Travel Data'!C28*'Travel Data'!CF28*'Travel Data'!CH28*'Domicile Data'!M28/1000</f>
        <v>0</v>
      </c>
      <c r="CG28" s="31">
        <f>VLOOKUP($CG$3,'Emission Factors'!$A$2:$R$8,MATCH($CE$2,'Emission Factors'!$A$1:$R$1),FALSE)*'Travel Data'!C28*'Travel Data'!CF28*'Travel Data'!CI28*'Domicile Data'!M28/1000</f>
        <v>0</v>
      </c>
      <c r="CH28" s="31">
        <f>VLOOKUP($CH$3,'Emission Factors'!$A$2:$R$8,MATCH($CE$2,'Emission Factors'!$A$1:$R$1),FALSE)*'Travel Data'!C28*'Travel Data'!CF28*'Travel Data'!CJ28*'Domicile Data'!M28/1000</f>
        <v>0</v>
      </c>
      <c r="CI28" s="31">
        <f>VLOOKUP($CI$3,'Emission Factors'!$A$2:$R$8,MATCH($CE$2,'Emission Factors'!$A$1:$R$1),FALSE)*'Travel Data'!C28*'Travel Data'!CF28*'Travel Data'!CK28*'Domicile Data'!M28/1000</f>
        <v>0</v>
      </c>
      <c r="CJ28" s="31">
        <f>VLOOKUP($CJ$3,'Emission Factors'!$A$2:$R$8,MATCH($CE$2,'Emission Factors'!$A$1:$R$1),FALSE)*'Travel Data'!C28*'Travel Data'!CF28*'Travel Data'!CL28*'Domicile Data'!M28/1000</f>
        <v>0</v>
      </c>
      <c r="CK28" s="31">
        <f>VLOOKUP($CK$3,'Emission Factors'!$A$2:$R$8,MATCH($CE$2,'Emission Factors'!$A$1:$R$1),FALSE)*'Travel Data'!C28*'Travel Data'!CF28*'Travel Data'!CM28*'Domicile Data'!M28/1000</f>
        <v>0</v>
      </c>
      <c r="CL28" s="31">
        <f t="shared" si="10"/>
        <v>0</v>
      </c>
      <c r="CM28" s="31">
        <f>VLOOKUP($CM$3,'Emission Factors'!$A$2:$R$8,MATCH($CM$2,'Emission Factors'!$A$1:$R$1),FALSE)*'Travel Data'!C28*'Travel Data'!CN28*'Travel Data'!CO28*'Domicile Data'!N28/1000</f>
        <v>0</v>
      </c>
      <c r="CN28" s="31">
        <f>VLOOKUP($CN$3,'Emission Factors'!$A$2:$R$8,MATCH($CM$2,'Emission Factors'!$A$1:$R$1),FALSE)*'Travel Data'!C28*'Travel Data'!CN28*'Travel Data'!CP28*'Domicile Data'!N28/1000</f>
        <v>0</v>
      </c>
      <c r="CO28" s="31">
        <f>VLOOKUP($CO$3,'Emission Factors'!$A$2:$R$8,MATCH($CM$2,'Emission Factors'!$A$1:$R$1),FALSE)*'Travel Data'!C28*'Travel Data'!CN28*'Travel Data'!CQ28*'Domicile Data'!N28/1000</f>
        <v>0</v>
      </c>
      <c r="CP28" s="31">
        <f>VLOOKUP($CP$3,'Emission Factors'!$A$2:$R$8,MATCH($CM$2,'Emission Factors'!$A$1:$R$1),FALSE)*'Travel Data'!C28*'Travel Data'!CN28*'Travel Data'!CR28*'Domicile Data'!N28/1000</f>
        <v>0</v>
      </c>
      <c r="CQ28" s="31">
        <f>VLOOKUP($CQ$3,'Emission Factors'!$A$2:$R$8,MATCH($CM$2,'Emission Factors'!$A$1:$R$1),FALSE)*'Travel Data'!C28*'Travel Data'!CN28*'Travel Data'!CS28*'Domicile Data'!N28/1000</f>
        <v>0</v>
      </c>
      <c r="CR28" s="31">
        <f>VLOOKUP($CR$3,'Emission Factors'!$A$2:$R$8,MATCH($CM$2,'Emission Factors'!$A$1:$R$1),FALSE)*'Travel Data'!C28*'Travel Data'!CN28*'Travel Data'!CT28*'Domicile Data'!N28/1000</f>
        <v>0</v>
      </c>
      <c r="CS28" s="31">
        <f>VLOOKUP($CS$3,'Emission Factors'!$A$2:$R$8,MATCH($CM$2,'Emission Factors'!$A$1:$R$1),FALSE)*'Travel Data'!C28*'Travel Data'!CN28*'Travel Data'!CU28*'Domicile Data'!N28/1000</f>
        <v>0</v>
      </c>
      <c r="CT28" s="31">
        <f t="shared" si="11"/>
        <v>0</v>
      </c>
      <c r="CU28" s="31">
        <f>VLOOKUP($CU$3,'Emission Factors'!$A$2:$R$8,MATCH($CU$2,'Emission Factors'!$A$1:$R$1),FALSE)*'Travel Data'!C28*'Travel Data'!CV28*'Travel Data'!CW28*'Domicile Data'!O28/1000</f>
        <v>0</v>
      </c>
      <c r="CV28" s="31">
        <f>VLOOKUP($CV$3,'Emission Factors'!$A$2:$R$8,MATCH($CU$2,'Emission Factors'!$A$1:$R$1),FALSE)*'Travel Data'!C28*'Travel Data'!CV28*'Travel Data'!CX28*'Domicile Data'!O28/1000</f>
        <v>0</v>
      </c>
      <c r="CW28" s="31">
        <f>VLOOKUP($CW$3,'Emission Factors'!$A$2:$R$8,MATCH($CU$2,'Emission Factors'!$A$1:$R$1),FALSE)*'Travel Data'!C28*'Travel Data'!CV28*'Travel Data'!CY28*'Domicile Data'!O28/1000</f>
        <v>0</v>
      </c>
      <c r="CX28" s="31">
        <f>VLOOKUP($CX$3,'Emission Factors'!$A$2:$R$8,MATCH($CU$2,'Emission Factors'!$A$1:$R$1),FALSE)*'Travel Data'!C28*'Travel Data'!CV28*'Travel Data'!CZ28*'Domicile Data'!O28/1000</f>
        <v>0</v>
      </c>
      <c r="CY28" s="31">
        <f>VLOOKUP($CY$3,'Emission Factors'!$A$2:$R$8,MATCH($CU$2,'Emission Factors'!$A$1:$R$1),FALSE)*'Travel Data'!C28*'Travel Data'!CV28*'Travel Data'!DA28*'Domicile Data'!O28/1000</f>
        <v>0</v>
      </c>
      <c r="CZ28" s="31">
        <f>VLOOKUP($CZ$3,'Emission Factors'!$A$2:$R$8,MATCH($CU$2,'Emission Factors'!$A$1:$R$1),FALSE)*'Travel Data'!C28*'Travel Data'!CV28*'Travel Data'!DB28*'Domicile Data'!O28/1000</f>
        <v>0</v>
      </c>
      <c r="DA28" s="31">
        <f>VLOOKUP($DA$3,'Emission Factors'!$A$2:$R$8,MATCH($CU$2,'Emission Factors'!$A$1:$R$1),FALSE)*'Travel Data'!C28*'Travel Data'!CV28*'Travel Data'!DC28*'Domicile Data'!O28/1000</f>
        <v>0</v>
      </c>
      <c r="DB28" s="31">
        <f t="shared" si="12"/>
        <v>0</v>
      </c>
      <c r="DC28" s="31">
        <f>VLOOKUP($DC$3,'Emission Factors'!$A$2:$R$8,MATCH($DC$2,'Emission Factors'!$A$1:$R$1),FALSE)*'Travel Data'!C28*'Travel Data'!DD28*'Travel Data'!DE28*'Domicile Data'!P28/1000</f>
        <v>0</v>
      </c>
      <c r="DD28" s="31">
        <f>VLOOKUP($DD$3,'Emission Factors'!$A$2:$R$8,MATCH($DC$2,'Emission Factors'!$A$1:$R$1),FALSE)*'Travel Data'!C28*'Travel Data'!DD28*'Travel Data'!DF28*'Domicile Data'!P28/1000</f>
        <v>0</v>
      </c>
      <c r="DE28" s="31">
        <f>VLOOKUP($DE$3,'Emission Factors'!$A$2:$R$8,MATCH($DC$2,'Emission Factors'!$A$1:$R$1),FALSE)*'Travel Data'!C28*'Travel Data'!DD28*'Travel Data'!DG28*'Domicile Data'!P28/1000</f>
        <v>0</v>
      </c>
      <c r="DF28" s="31">
        <f>VLOOKUP($DF$3,'Emission Factors'!$A$2:$R$8,MATCH($DC$2,'Emission Factors'!$A$1:$R$1),FALSE)*'Travel Data'!C28*'Travel Data'!DD28*'Travel Data'!DH28*'Domicile Data'!P28/1000</f>
        <v>0</v>
      </c>
      <c r="DG28" s="31">
        <f>VLOOKUP($DG$3,'Emission Factors'!$A$2:$R$8,MATCH($DC$2,'Emission Factors'!$A$1:$R$1),FALSE)*'Travel Data'!C28*'Travel Data'!DD28*'Travel Data'!DI28*'Domicile Data'!P28/1000</f>
        <v>0</v>
      </c>
      <c r="DH28" s="31">
        <f>VLOOKUP($DH$3,'Emission Factors'!$A$2:$R$8,MATCH($DC$2,'Emission Factors'!$A$1:$R$1),FALSE)*'Travel Data'!C28*'Travel Data'!DD28*'Travel Data'!DJ28*'Domicile Data'!P28/1000</f>
        <v>0</v>
      </c>
      <c r="DI28" s="31">
        <f>VLOOKUP($DI$3,'Emission Factors'!$A$2:$R$8,MATCH($DC$2,'Emission Factors'!$A$1:$R$1),FALSE)*'Travel Data'!C28*'Travel Data'!DD28*'Travel Data'!DK28*'Domicile Data'!P28/1000</f>
        <v>0</v>
      </c>
      <c r="DJ28" s="31">
        <f t="shared" si="13"/>
        <v>0</v>
      </c>
      <c r="DK28" s="31">
        <f>VLOOKUP($DK$3,'Emission Factors'!$A$2:$R$8,MATCH($DK$2,'Emission Factors'!$A$1:$R$1),FALSE)*'Travel Data'!C28*'Travel Data'!DL28*'Travel Data'!DM28*'Domicile Data'!Q28/1000</f>
        <v>0</v>
      </c>
      <c r="DL28" s="31">
        <f>VLOOKUP($DL$3,'Emission Factors'!$A$2:$R$8,MATCH($DK$2,'Emission Factors'!$A$1:$R$1),FALSE)*'Travel Data'!C28*'Travel Data'!DL28*'Travel Data'!DN28*'Domicile Data'!Q28/1000</f>
        <v>0</v>
      </c>
      <c r="DM28" s="31">
        <f>VLOOKUP($DM$3,'Emission Factors'!$A$2:$R$8,MATCH($DK$2,'Emission Factors'!$A$1:$R$1),FALSE)*'Travel Data'!C28*'Travel Data'!DL28*'Travel Data'!DO28*'Domicile Data'!Q28/1000</f>
        <v>0</v>
      </c>
      <c r="DN28" s="31">
        <f>VLOOKUP($DN$3,'Emission Factors'!$A$2:$R$8,MATCH($DK$2,'Emission Factors'!$A$1:$R$1),FALSE)*'Travel Data'!C28*'Travel Data'!DL28*'Travel Data'!DP28*'Domicile Data'!Q28/1000</f>
        <v>0</v>
      </c>
      <c r="DO28" s="31">
        <f>VLOOKUP($DO$3,'Emission Factors'!$A$2:$R$8,MATCH($DK$2,'Emission Factors'!$A$1:$R$1),FALSE)*'Travel Data'!C28*'Travel Data'!DL28*'Travel Data'!DQ28*'Domicile Data'!Q28/1000</f>
        <v>0</v>
      </c>
      <c r="DP28" s="31">
        <f>VLOOKUP($DP$3,'Emission Factors'!$A$2:$R$8,MATCH($DK$2,'Emission Factors'!$A$1:$R$1),FALSE)*'Travel Data'!C28*'Travel Data'!DL28*'Travel Data'!DR28*'Domicile Data'!Q28/1000</f>
        <v>0</v>
      </c>
      <c r="DQ28" s="31">
        <f>VLOOKUP($DQ$3,'Emission Factors'!$A$2:$R$8,MATCH($DK$2,'Emission Factors'!$A$1:$R$1),FALSE)*'Travel Data'!C28*'Travel Data'!DL28*'Travel Data'!DS28*'Domicile Data'!Q28/1000</f>
        <v>0</v>
      </c>
      <c r="DR28" s="31">
        <f t="shared" si="14"/>
        <v>0</v>
      </c>
    </row>
    <row r="29" spans="1:122" ht="15.75" x14ac:dyDescent="0.25">
      <c r="A29" s="7" t="s">
        <v>291</v>
      </c>
      <c r="B29" s="85" t="s">
        <v>46</v>
      </c>
      <c r="C29" s="31">
        <f>VLOOKUP($C$3,'Emission Factors'!$A$2:$R$8,MATCH($C$2,'Emission Factors'!$A$1:$R$1),FALSE)*'Travel Data'!C29*'Travel Data'!D29*'Travel Data'!E29*'Domicile Data'!C29/1000</f>
        <v>0</v>
      </c>
      <c r="D29" s="31">
        <f>VLOOKUP($D$3,'Emission Factors'!$A$2:$R$8,MATCH($C$2,'Emission Factors'!$A$1:$R$1),FALSE)*'Travel Data'!C29*'Travel Data'!D29*'Travel Data'!F29*'Domicile Data'!C29/1000</f>
        <v>0</v>
      </c>
      <c r="E29" s="31">
        <f>VLOOKUP($E$3,'Emission Factors'!$A$2:$R$8,MATCH($C$2,'Emission Factors'!$A$1:$R$1),FALSE)*'Travel Data'!C29*'Travel Data'!D29*'Travel Data'!G29*'Domicile Data'!C29/1000</f>
        <v>0</v>
      </c>
      <c r="F29" s="31">
        <f>VLOOKUP($F$3,'Emission Factors'!$A$2:$R$8,MATCH($C$2,'Emission Factors'!$A$1:$R$1),FALSE)*'Travel Data'!C29*'Travel Data'!D29*'Travel Data'!H29*'Domicile Data'!C29/1000</f>
        <v>0</v>
      </c>
      <c r="G29" s="31">
        <f>VLOOKUP($G$3,'Emission Factors'!$A$2:$R$8,MATCH($C$2,'Emission Factors'!$A$1:$R$1),FALSE)*'Travel Data'!C29*'Travel Data'!D29*'Travel Data'!I29*'Domicile Data'!C29/1000</f>
        <v>0</v>
      </c>
      <c r="H29" s="31">
        <f>VLOOKUP($H$3,'Emission Factors'!$A$2:$R$8,MATCH($C$2,'Emission Factors'!$A$1:$R$1),FALSE)*'Travel Data'!C29*'Travel Data'!D29*'Travel Data'!J29*'Domicile Data'!C29/1000</f>
        <v>0</v>
      </c>
      <c r="I29" s="31">
        <f>VLOOKUP($I$3,'Emission Factors'!$A$2:$R$8,MATCH($C$2,'Emission Factors'!$A$1:$R$1),FALSE)*'Travel Data'!C29*'Travel Data'!D29*'Travel Data'!K29*'Domicile Data'!C29/1000</f>
        <v>6.2128451280000005</v>
      </c>
      <c r="J29" s="31">
        <f t="shared" si="0"/>
        <v>6.2128451280000005</v>
      </c>
      <c r="K29" s="31">
        <f>VLOOKUP($K$3,'Emission Factors'!$A$2:$R$8,MATCH($K$2,'Emission Factors'!$A$1:$R$1),FALSE)*'Travel Data'!C29*'Travel Data'!L29*'Travel Data'!M29*'Domicile Data'!D29/1000</f>
        <v>0</v>
      </c>
      <c r="L29" s="31">
        <f>VLOOKUP($L$3,'Emission Factors'!$A$2:$R$8,MATCH($K$2,'Emission Factors'!$A$1:$R$1),FALSE)*'Travel Data'!C29*'Travel Data'!L29*'Travel Data'!N29*'Domicile Data'!D29/1000</f>
        <v>0</v>
      </c>
      <c r="M29" s="31">
        <f>VLOOKUP($M$3,'Emission Factors'!$A$2:$R$8,MATCH($K$2,'Emission Factors'!$A$1:$R$1),FALSE)*'Travel Data'!C29*'Travel Data'!L29*'Travel Data'!O29*'Domicile Data'!D29/1000</f>
        <v>0</v>
      </c>
      <c r="N29" s="31">
        <f>VLOOKUP($N$3,'Emission Factors'!$A$2:$R$8,MATCH($K$2,'Emission Factors'!$A$1:$R$1),FALSE)*'Travel Data'!C29*'Travel Data'!L29*'Travel Data'!P29*'Domicile Data'!D29/1000</f>
        <v>0</v>
      </c>
      <c r="O29" s="31">
        <f>VLOOKUP($O$3,'Emission Factors'!$A$2:$R$8,MATCH($K$2,'Emission Factors'!$A$1:$R$1),FALSE)*'Travel Data'!C29*'Travel Data'!I29*'Travel Data'!Q29*'Domicile Data'!D29/1000</f>
        <v>0</v>
      </c>
      <c r="P29" s="31">
        <f>VLOOKUP($P$3,'Emission Factors'!$A$2:$R$8,MATCH($K$2,'Emission Factors'!$A$1:$R$1),FALSE)*'Travel Data'!C29*'Travel Data'!L29*'Travel Data'!R29*'Domicile Data'!D29/1000</f>
        <v>0</v>
      </c>
      <c r="Q29" s="31">
        <f>VLOOKUP($Q$3,'Emission Factors'!$A$2:$R$8,MATCH($K$2,'Emission Factors'!$A$1:$R$1),FALSE)*'Travel Data'!C29*'Travel Data'!L29*'Travel Data'!S29*'Domicile Data'!D29/1000</f>
        <v>15.99877461</v>
      </c>
      <c r="R29" s="31">
        <f t="shared" si="1"/>
        <v>15.99877461</v>
      </c>
      <c r="S29" s="31">
        <f>VLOOKUP($S$3,'Emission Factors'!$A$2:$R$8,MATCH($S$2,'Emission Factors'!$A$1:$R$1),FALSE)*'Travel Data'!C29*'Travel Data'!T29*'Travel Data'!U29*'Domicile Data'!E29/1000</f>
        <v>0</v>
      </c>
      <c r="T29" s="31">
        <f>VLOOKUP($T$3,'Emission Factors'!$A$2:$R$8,MATCH($S$2,'Emission Factors'!$A$1:$R$1),FALSE)*'Travel Data'!C29*'Travel Data'!T29*'Travel Data'!V29*'Domicile Data'!E29/1000</f>
        <v>0</v>
      </c>
      <c r="U29" s="31">
        <f>VLOOKUP($U$3,'Emission Factors'!$A$2:$R$8,MATCH($S$2,'Emission Factors'!$A$1:$R$1),FALSE)*'Travel Data'!C29*'Travel Data'!T29*'Travel Data'!W29*'Domicile Data'!E29/1000</f>
        <v>0</v>
      </c>
      <c r="V29" s="31">
        <f>VLOOKUP($V$3,'Emission Factors'!$A$2:$R$8,MATCH($S$2,'Emission Factors'!$A$1:$R$1),FALSE)*'Travel Data'!C29*'Travel Data'!T29*'Travel Data'!X29*'Domicile Data'!E29/1000</f>
        <v>0</v>
      </c>
      <c r="W29" s="31">
        <f>VLOOKUP($W$3,'Emission Factors'!$A$2:$R$8,MATCH($S$2,'Emission Factors'!$A$1:$R$1),FALSE)*'Travel Data'!C29*'Travel Data'!T29*'Travel Data'!Y29*'Domicile Data'!E29/1000</f>
        <v>0</v>
      </c>
      <c r="X29" s="31">
        <f>VLOOKUP($X$3,'Emission Factors'!$A$2:$R$8,MATCH($S$2,'Emission Factors'!$A$1:$R$1),FALSE)*'Travel Data'!C29*'Travel Data'!T29*'Travel Data'!Z29*'Domicile Data'!E29/1000</f>
        <v>0</v>
      </c>
      <c r="Y29" s="31">
        <f>VLOOKUP($Y$3,'Emission Factors'!$A$2:$R$8,MATCH($S$2,'Emission Factors'!$A$1:$R$1),FALSE)*'Travel Data'!C29*'Travel Data'!T29*'Travel Data'!AA29*'Domicile Data'!E29/1000</f>
        <v>6.8905100040000002</v>
      </c>
      <c r="Z29" s="31">
        <f t="shared" si="2"/>
        <v>6.8905100040000002</v>
      </c>
      <c r="AA29" s="31">
        <f>VLOOKUP($AA$3,'Emission Factors'!$A$2:$R$8,MATCH($AA$2,'Emission Factors'!$A$1:$R$1),FALSE)*'Travel Data'!C29*'Travel Data'!AB29*'Travel Data'!AC29*'Domicile Data'!F29/1000</f>
        <v>0</v>
      </c>
      <c r="AB29" s="31">
        <f>VLOOKUP($AB$3,'Emission Factors'!$A$2:$R$8,MATCH($AA$2,'Emission Factors'!$A$1:$R$1),FALSE)*'Travel Data'!C29*'Travel Data'!AB29*'Travel Data'!AD29*'Domicile Data'!F29/1000</f>
        <v>0</v>
      </c>
      <c r="AC29" s="31">
        <f>VLOOKUP($AC$3,'Emission Factors'!$A$2:$R$8,MATCH($AA$2,'Emission Factors'!$A$1:$R$1),FALSE)*'Travel Data'!C29*'Travel Data'!AB29*'Travel Data'!AE29*'Domicile Data'!F29/1000</f>
        <v>0</v>
      </c>
      <c r="AD29" s="31">
        <f>VLOOKUP($AD$3,'Emission Factors'!$A$2:$R$8,MATCH($AA$2,'Emission Factors'!$A$1:$R$1),FALSE)*'Travel Data'!C29*'Travel Data'!AB29*'Travel Data'!AF29*'Domicile Data'!F29/1000</f>
        <v>0</v>
      </c>
      <c r="AE29" s="31">
        <f>VLOOKUP($AE$3,'Emission Factors'!$A$2:$R$8,MATCH($AA$2,'Emission Factors'!$A$1:$R$1),FALSE)*'Travel Data'!C29*'Travel Data'!AB29*'Travel Data'!AG29*'Domicile Data'!F29/1000</f>
        <v>0</v>
      </c>
      <c r="AF29" s="31">
        <f>VLOOKUP($AF$3,'Emission Factors'!$A$2:$R$8,MATCH($AA$2,'Emission Factors'!$A$1:$R$1),FALSE)*'Travel Data'!C29*'Travel Data'!AB29*'Travel Data'!AH29*'Domicile Data'!F29/1000</f>
        <v>0</v>
      </c>
      <c r="AG29" s="31">
        <f>VLOOKUP($AG$3,'Emission Factors'!$A$2:$R$8,MATCH($AA$2,'Emission Factors'!$A$1:$R$1),FALSE)*'Travel Data'!C29*'Travel Data'!AB29*'Travel Data'!AI29*'Domicile Data'!F29/1000</f>
        <v>15.85274439</v>
      </c>
      <c r="AH29" s="31">
        <f t="shared" si="3"/>
        <v>15.85274439</v>
      </c>
      <c r="AI29" s="31">
        <f>VLOOKUP($AI$3,'Emission Factors'!$A$2:$R$8,MATCH($AI$2,'Emission Factors'!$A$1:$R$1),FALSE)*'Travel Data'!C29*'Travel Data'!D29*'Travel Data'!E29*'Domicile Data'!G29/1000</f>
        <v>0</v>
      </c>
      <c r="AJ29" s="31">
        <f>VLOOKUP($AJ$3,'Emission Factors'!$A$2:$R$8,MATCH($AI$2,'Emission Factors'!$A$1:$R$1),FALSE)*'Travel Data'!C29*'Travel Data'!D29*'Travel Data'!F29*'Domicile Data'!G29/1000</f>
        <v>0</v>
      </c>
      <c r="AK29" s="31">
        <f>VLOOKUP($AK$3,'Emission Factors'!$A$2:$R$8,MATCH($AI$2,'Emission Factors'!$A$1:$R$1),FALSE)*'Travel Data'!C29*'Travel Data'!AJ29*'Travel Data'!G29*'Domicile Data'!G29/1000</f>
        <v>0</v>
      </c>
      <c r="AL29" s="31">
        <f>VLOOKUP($AL$3,'Emission Factors'!$A$2:$R$8,MATCH($AI$2,'Emission Factors'!$A$1:$R$1),FALSE)*'Travel Data'!C29*'Travel Data'!AJ29*'Travel Data'!H29*'Domicile Data'!G29/1000</f>
        <v>0</v>
      </c>
      <c r="AM29" s="31">
        <f>VLOOKUP($AM$3,'Emission Factors'!$A$2:$R$8,MATCH($AI$2,'Emission Factors'!$A$1:$R$1),FALSE)*'Travel Data'!C29*'Travel Data'!AJ29*'Travel Data'!I29*'Domicile Data'!G29/1000</f>
        <v>0</v>
      </c>
      <c r="AN29" s="31">
        <f>VLOOKUP($AN$3,'Emission Factors'!$A$2:$R$8,MATCH($AI$2,'Emission Factors'!$A$1:$R$1),FALSE)*'Travel Data'!C29*'Travel Data'!D29*'Travel Data'!J29*'Domicile Data'!G29/1000</f>
        <v>0</v>
      </c>
      <c r="AO29" s="31">
        <f>VLOOKUP($AO$3,'Emission Factors'!$A$2:$R$8,MATCH($AI$2,'Emission Factors'!$A$1:$R$1),FALSE)*'Travel Data'!C29*'Travel Data'!D29*'Travel Data'!K29*'Domicile Data'!G29/1000</f>
        <v>3.0930893699999999</v>
      </c>
      <c r="AP29" s="31">
        <f t="shared" si="4"/>
        <v>3.0930893699999999</v>
      </c>
      <c r="AQ29" s="31">
        <f>VLOOKUP($AQ$3,'Emission Factors'!$A$2:$R$8,MATCH($AQ$2,'Emission Factors'!$A$1:$R$1),FALSE)*'Travel Data'!C29*'Travel Data'!AR29*'Travel Data'!AS29*'Domicile Data'!H29/1000</f>
        <v>0</v>
      </c>
      <c r="AR29" s="31">
        <f>VLOOKUP($AR$3,'Emission Factors'!$A$2:$R$8,MATCH($AQ$2,'Emission Factors'!$A$1:$R$1),FALSE)*'Travel Data'!C29*'Travel Data'!AR29*'Travel Data'!AT29*'Domicile Data'!H29/1000</f>
        <v>0</v>
      </c>
      <c r="AS29" s="31">
        <f>VLOOKUP($AS$3,'Emission Factors'!$A$2:$R$8,MATCH($AQ$2,'Emission Factors'!$A$1:$R$1),FALSE)*'Travel Data'!C29*'Travel Data'!AR29*'Travel Data'!AU29*'Domicile Data'!H29/1000</f>
        <v>0</v>
      </c>
      <c r="AT29" s="31">
        <f>VLOOKUP($AT$3,'Emission Factors'!$A$2:$R$8,MATCH($AQ$2,'Emission Factors'!$A$1:$R$1),FALSE)*'Travel Data'!C29*'Travel Data'!AR29*'Travel Data'!AV29*'Domicile Data'!H29/1000</f>
        <v>0</v>
      </c>
      <c r="AU29" s="31">
        <f>VLOOKUP($AU$3,'Emission Factors'!$A$2:$R$8,MATCH($AQ$2,'Emission Factors'!$A$1:$R$1),FALSE)*'Travel Data'!C29*'Travel Data'!AR29*'Travel Data'!AW29*'Domicile Data'!H29/1000</f>
        <v>0</v>
      </c>
      <c r="AV29" s="31">
        <f>VLOOKUP($AV$3,'Emission Factors'!$A$2:$R$8,MATCH($AQ$2,'Emission Factors'!$A$1:$R$1),FALSE)*'Travel Data'!C29*'Travel Data'!AR29*'Travel Data'!AX29*'Domicile Data'!H29/1000</f>
        <v>0</v>
      </c>
      <c r="AW29" s="31">
        <f>VLOOKUP($AW$3,'Emission Factors'!$A$2:$R$8,MATCH($AQ$2,'Emission Factors'!$A$1:$R$1),FALSE)*'Travel Data'!C29*'Travel Data'!AR29*'Travel Data'!AY29*'Domicile Data'!H29/1000</f>
        <v>3.1294911060000006</v>
      </c>
      <c r="AX29" s="31">
        <f t="shared" si="5"/>
        <v>3.1294911060000006</v>
      </c>
      <c r="AY29" s="31">
        <f>VLOOKUP($AY$3,'Emission Factors'!$A$2:$R$8,MATCH($AY$2,'Emission Factors'!$A$1:$R$1),FALSE)*'Travel Data'!C29*'Travel Data'!AZ29*'Travel Data'!BA29*'Domicile Data'!I29/1000</f>
        <v>0</v>
      </c>
      <c r="AZ29" s="31">
        <f>VLOOKUP($AZ$3,'Emission Factors'!$A$2:$R$8,MATCH($AY$2,'Emission Factors'!$A$1:$R$1),FALSE)*'Travel Data'!C29*'Travel Data'!AZ29*'Travel Data'!BB29*'Domicile Data'!I29/1000</f>
        <v>0</v>
      </c>
      <c r="BA29" s="31">
        <f>VLOOKUP($BA$3,'Emission Factors'!$A$2:$R$8,MATCH($AY$2,'Emission Factors'!$A$1:$R$1),FALSE)*'Travel Data'!C29*'Travel Data'!AZ29*'Travel Data'!BC29*'Domicile Data'!I29/1000</f>
        <v>0</v>
      </c>
      <c r="BB29" s="31">
        <f>VLOOKUP($BB$3,'Emission Factors'!$A$2:$R$8,MATCH($AY$2,'Emission Factors'!$A$1:$R$1),FALSE)*'Travel Data'!C29*'Travel Data'!AZ29*'Travel Data'!BD29*'Domicile Data'!I29/1000</f>
        <v>0</v>
      </c>
      <c r="BC29" s="31">
        <f>VLOOKUP($BC$3,'Emission Factors'!$A$2:$R$8,MATCH($AY$2,'Emission Factors'!$A$1:$R$1),FALSE)*'Travel Data'!C29*'Travel Data'!AZ29*'Travel Data'!BE29*'Domicile Data'!I29/1000</f>
        <v>0</v>
      </c>
      <c r="BD29" s="31">
        <f>VLOOKUP($BD$3,'Emission Factors'!$A$2:$R$8,MATCH($AY$2,'Emission Factors'!$A$1:$R$1),FALSE)*'Travel Data'!C29*'Travel Data'!AZ29*'Travel Data'!BF29*'Domicile Data'!I29/1000</f>
        <v>0</v>
      </c>
      <c r="BE29" s="31">
        <f>VLOOKUP($BE$3,'Emission Factors'!$A$2:$R$8,MATCH($AY$2,'Emission Factors'!$A$1:$R$1),FALSE)*'Travel Data'!C29*'Travel Data'!AZ29*'Travel Data'!BG29*'Domicile Data'!I29/1000</f>
        <v>9.3884733180000008</v>
      </c>
      <c r="BF29" s="31">
        <f t="shared" si="6"/>
        <v>9.3884733180000008</v>
      </c>
      <c r="BG29" s="31">
        <f>VLOOKUP($BG$3,'Emission Factors'!$A$2:$R$8,MATCH($BG$2,'Emission Factors'!$A$1:$R$1),FALSE)*'Travel Data'!C29*'Travel Data'!BH29*'Travel Data'!BI29*'Domicile Data'!J29/1000</f>
        <v>0</v>
      </c>
      <c r="BH29" s="31">
        <f>VLOOKUP($BH$3,'Emission Factors'!$A$2:$R$8,MATCH($BG$2,'Emission Factors'!$A$1:$R$1),FALSE)*'Travel Data'!C29*'Travel Data'!BH29*'Travel Data'!BJ29*'Domicile Data'!J29/1000</f>
        <v>0</v>
      </c>
      <c r="BI29" s="31">
        <f>VLOOKUP($BH$3,'Emission Factors'!$A$2:$R$8,MATCH($BG$2,'Emission Factors'!$A$1:$R$1),FALSE)*'Travel Data'!C29*'Travel Data'!BH29*'Travel Data'!BK29*'Domicile Data'!J29/1000</f>
        <v>0</v>
      </c>
      <c r="BJ29" s="31">
        <f>VLOOKUP($BH$3,'Emission Factors'!$A$2:$R$8,MATCH($BG$2,'Emission Factors'!$A$1:$R$1),FALSE)*'Travel Data'!C29*'Travel Data'!BH29*'Travel Data'!BL29*'Domicile Data'!J29/1000</f>
        <v>0</v>
      </c>
      <c r="BK29" s="31">
        <f>VLOOKUP($BH$3,'Emission Factors'!$A$2:$R$8,MATCH($BG$2,'Emission Factors'!$A$1:$R$1),FALSE)*'Travel Data'!C29*'Travel Data'!BH29*'Travel Data'!BM29*'Domicile Data'!J29/1000</f>
        <v>0</v>
      </c>
      <c r="BL29" s="31">
        <f>VLOOKUP($BL$3,'Emission Factors'!$A$2:$R$8,MATCH($BG$2,'Emission Factors'!$A$1:$R$1),FALSE)*'Travel Data'!C29*'Travel Data'!BH29*'Travel Data'!BN29*'Domicile Data'!J29/1000</f>
        <v>0</v>
      </c>
      <c r="BM29" s="31">
        <f>VLOOKUP($BM$3,'Emission Factors'!$A$2:$R$8,MATCH($BG$2,'Emission Factors'!$A$1:$R$1),FALSE)*'Travel Data'!C29*'Travel Data'!BH29*'Travel Data'!BO29*'Domicile Data'!J29/1000</f>
        <v>0</v>
      </c>
      <c r="BN29" s="31">
        <f t="shared" si="7"/>
        <v>0</v>
      </c>
      <c r="BO29" s="31">
        <f>VLOOKUP($BO$3,'Emission Factors'!$A$2:$R$8,MATCH($BO$2,'Emission Factors'!$A$1:$R$1),FALSE)*'Travel Data'!C29*'Travel Data'!BP29*'Travel Data'!BQ29*'Domicile Data'!K29/1000</f>
        <v>0</v>
      </c>
      <c r="BP29" s="31">
        <f>VLOOKUP($BP$3,'Emission Factors'!$A$2:$R$8,MATCH($BO$2,'Emission Factors'!$A$1:$R$1),FALSE)*'Travel Data'!C29*'Travel Data'!BP29*'Travel Data'!BR29*'Domicile Data'!K29/1000</f>
        <v>0</v>
      </c>
      <c r="BQ29" s="31">
        <f>VLOOKUP($BQ$3,'Emission Factors'!$A$2:$R$8,MATCH($BO$2,'Emission Factors'!$A$1:$R$1),FALSE)*'Travel Data'!C29*'Travel Data'!BP29*'Travel Data'!BS29*'Domicile Data'!K29/1000</f>
        <v>0</v>
      </c>
      <c r="BR29" s="31">
        <f>VLOOKUP($BR$3,'Emission Factors'!$A$2:$R$8,MATCH($BO$2,'Emission Factors'!$A$1:$R$1),FALSE)*'Travel Data'!C29*'Travel Data'!BP29*'Travel Data'!BT29*'Domicile Data'!K29/1000</f>
        <v>0</v>
      </c>
      <c r="BS29" s="31">
        <f>VLOOKUP($BS$3,'Emission Factors'!$A$2:$R$8,MATCH($BO$2,'Emission Factors'!$A$1:$R$1),FALSE)*'Travel Data'!C29*'Travel Data'!BP29*'Travel Data'!BU29*'Domicile Data'!K29/1000</f>
        <v>0</v>
      </c>
      <c r="BT29" s="31">
        <f>VLOOKUP($BT$3,'Emission Factors'!$A$2:$R$8,MATCH($BO$2,'Emission Factors'!$A$1:$R$1),FALSE)*'Travel Data'!C29*'Travel Data'!BP29*'Travel Data'!BV29*'Domicile Data'!K29/1000</f>
        <v>0</v>
      </c>
      <c r="BU29" s="31">
        <f>VLOOKUP($BU$3,'Emission Factors'!$A$2:$R$8,MATCH($BO$2,'Emission Factors'!$A$1:$R$1),FALSE)*'Travel Data'!C29*'Travel Data'!BP29*'Travel Data'!BW29*'Domicile Data'!K29/1000</f>
        <v>0</v>
      </c>
      <c r="BV29" s="31">
        <f t="shared" si="8"/>
        <v>0</v>
      </c>
      <c r="BW29" s="31">
        <f>VLOOKUP($BW$3,'Emission Factors'!$A$2:$R$8,MATCH($BW$2,'Emission Factors'!$A$1:$R$1),FALSE)*'Travel Data'!C29*'Travel Data'!BX29*'Travel Data'!BY29*'Domicile Data'!L29/1000</f>
        <v>0</v>
      </c>
      <c r="BX29" s="31">
        <f>VLOOKUP($BX$3,'Emission Factors'!$A$2:$R$8,MATCH($BW$2,'Emission Factors'!$A$1:$R$1),FALSE)*'Travel Data'!C29*'Travel Data'!BX29*'Travel Data'!BZ29*'Domicile Data'!L29/1000</f>
        <v>0</v>
      </c>
      <c r="BY29" s="31">
        <f>VLOOKUP($BY$3,'Emission Factors'!$A$2:$R$8,MATCH($BW$2,'Emission Factors'!$A$1:$R$1),FALSE)*'Travel Data'!C29*'Travel Data'!BX29*'Travel Data'!CA29*'Domicile Data'!L29/1000</f>
        <v>0</v>
      </c>
      <c r="BZ29" s="31">
        <f>VLOOKUP($BZ$3,'Emission Factors'!$A$2:$R$8,MATCH($BW$2,'Emission Factors'!$A$1:$R$1),FALSE)*'Travel Data'!C29*'Travel Data'!BX29*'Travel Data'!CB29*'Domicile Data'!L29/1000</f>
        <v>0</v>
      </c>
      <c r="CA29" s="31">
        <f>VLOOKUP($CA$3,'Emission Factors'!$A$2:$R$8,MATCH($BW$2,'Emission Factors'!$A$1:$R$1),FALSE)*'Travel Data'!C29*'Travel Data'!BC29*'Travel Data'!CC29*'Domicile Data'!L29/1000</f>
        <v>0</v>
      </c>
      <c r="CB29" s="31">
        <f>VLOOKUP($CB$3,'Emission Factors'!$A$2:$R$8,MATCH($BW$2,'Emission Factors'!$A$1:$R$1),FALSE)*'Travel Data'!C29*'Travel Data'!BX29*'Travel Data'!CD29*'Domicile Data'!L29/1000</f>
        <v>0</v>
      </c>
      <c r="CC29" s="31">
        <f>VLOOKUP($CC$3,'Emission Factors'!$A$2:$R$8,MATCH($BW$2,'Emission Factors'!$A$1:$R$1),FALSE)*'Travel Data'!C29*'Travel Data'!BX29*'Travel Data'!CE29*'Domicile Data'!L29/1000</f>
        <v>0</v>
      </c>
      <c r="CD29" s="31">
        <f t="shared" si="9"/>
        <v>0</v>
      </c>
      <c r="CE29" s="31">
        <f>VLOOKUP($CE$3,'Emission Factors'!$A$2:$R$8,MATCH($CE$2,'Emission Factors'!$A$1:$R$1),FALSE)*'Travel Data'!C29*'Travel Data'!CF29*'Travel Data'!CG29*'Domicile Data'!M29/1000</f>
        <v>0</v>
      </c>
      <c r="CF29" s="31">
        <f>VLOOKUP($CF$3,'Emission Factors'!$A$2:$R$8,MATCH($CE$2,'Emission Factors'!$A$1:$R$1),FALSE)*'Travel Data'!C29*'Travel Data'!CF29*'Travel Data'!CH29*'Domicile Data'!M29/1000</f>
        <v>0</v>
      </c>
      <c r="CG29" s="31">
        <f>VLOOKUP($CG$3,'Emission Factors'!$A$2:$R$8,MATCH($CE$2,'Emission Factors'!$A$1:$R$1),FALSE)*'Travel Data'!C29*'Travel Data'!CF29*'Travel Data'!CI29*'Domicile Data'!M29/1000</f>
        <v>0</v>
      </c>
      <c r="CH29" s="31">
        <f>VLOOKUP($CH$3,'Emission Factors'!$A$2:$R$8,MATCH($CE$2,'Emission Factors'!$A$1:$R$1),FALSE)*'Travel Data'!C29*'Travel Data'!CF29*'Travel Data'!CJ29*'Domicile Data'!M29/1000</f>
        <v>0</v>
      </c>
      <c r="CI29" s="31">
        <f>VLOOKUP($CI$3,'Emission Factors'!$A$2:$R$8,MATCH($CE$2,'Emission Factors'!$A$1:$R$1),FALSE)*'Travel Data'!C29*'Travel Data'!CF29*'Travel Data'!CK29*'Domicile Data'!M29/1000</f>
        <v>0</v>
      </c>
      <c r="CJ29" s="31">
        <f>VLOOKUP($CJ$3,'Emission Factors'!$A$2:$R$8,MATCH($CE$2,'Emission Factors'!$A$1:$R$1),FALSE)*'Travel Data'!C29*'Travel Data'!CF29*'Travel Data'!CL29*'Domicile Data'!M29/1000</f>
        <v>0</v>
      </c>
      <c r="CK29" s="31">
        <f>VLOOKUP($CK$3,'Emission Factors'!$A$2:$R$8,MATCH($CE$2,'Emission Factors'!$A$1:$R$1),FALSE)*'Travel Data'!C29*'Travel Data'!CF29*'Travel Data'!CM29*'Domicile Data'!M29/1000</f>
        <v>0</v>
      </c>
      <c r="CL29" s="31">
        <f t="shared" si="10"/>
        <v>0</v>
      </c>
      <c r="CM29" s="31">
        <f>VLOOKUP($CM$3,'Emission Factors'!$A$2:$R$8,MATCH($CM$2,'Emission Factors'!$A$1:$R$1),FALSE)*'Travel Data'!C29*'Travel Data'!CN29*'Travel Data'!CO29*'Domicile Data'!N29/1000</f>
        <v>0</v>
      </c>
      <c r="CN29" s="31">
        <f>VLOOKUP($CN$3,'Emission Factors'!$A$2:$R$8,MATCH($CM$2,'Emission Factors'!$A$1:$R$1),FALSE)*'Travel Data'!C29*'Travel Data'!CN29*'Travel Data'!CP29*'Domicile Data'!N29/1000</f>
        <v>0</v>
      </c>
      <c r="CO29" s="31">
        <f>VLOOKUP($CO$3,'Emission Factors'!$A$2:$R$8,MATCH($CM$2,'Emission Factors'!$A$1:$R$1),FALSE)*'Travel Data'!C29*'Travel Data'!CN29*'Travel Data'!CQ29*'Domicile Data'!N29/1000</f>
        <v>0</v>
      </c>
      <c r="CP29" s="31">
        <f>VLOOKUP($CP$3,'Emission Factors'!$A$2:$R$8,MATCH($CM$2,'Emission Factors'!$A$1:$R$1),FALSE)*'Travel Data'!C29*'Travel Data'!CN29*'Travel Data'!CR29*'Domicile Data'!N29/1000</f>
        <v>0</v>
      </c>
      <c r="CQ29" s="31">
        <f>VLOOKUP($CQ$3,'Emission Factors'!$A$2:$R$8,MATCH($CM$2,'Emission Factors'!$A$1:$R$1),FALSE)*'Travel Data'!C29*'Travel Data'!CN29*'Travel Data'!CS29*'Domicile Data'!N29/1000</f>
        <v>0</v>
      </c>
      <c r="CR29" s="31">
        <f>VLOOKUP($CR$3,'Emission Factors'!$A$2:$R$8,MATCH($CM$2,'Emission Factors'!$A$1:$R$1),FALSE)*'Travel Data'!C29*'Travel Data'!CN29*'Travel Data'!CT29*'Domicile Data'!N29/1000</f>
        <v>0</v>
      </c>
      <c r="CS29" s="31">
        <f>VLOOKUP($CS$3,'Emission Factors'!$A$2:$R$8,MATCH($CM$2,'Emission Factors'!$A$1:$R$1),FALSE)*'Travel Data'!C29*'Travel Data'!CN29*'Travel Data'!CU29*'Domicile Data'!N29/1000</f>
        <v>0</v>
      </c>
      <c r="CT29" s="31">
        <f t="shared" si="11"/>
        <v>0</v>
      </c>
      <c r="CU29" s="31">
        <f>VLOOKUP($CU$3,'Emission Factors'!$A$2:$R$8,MATCH($CU$2,'Emission Factors'!$A$1:$R$1),FALSE)*'Travel Data'!C29*'Travel Data'!CV29*'Travel Data'!CW29*'Domicile Data'!O29/1000</f>
        <v>0</v>
      </c>
      <c r="CV29" s="31">
        <f>VLOOKUP($CV$3,'Emission Factors'!$A$2:$R$8,MATCH($CU$2,'Emission Factors'!$A$1:$R$1),FALSE)*'Travel Data'!C29*'Travel Data'!CV29*'Travel Data'!CX29*'Domicile Data'!O29/1000</f>
        <v>0</v>
      </c>
      <c r="CW29" s="31">
        <f>VLOOKUP($CW$3,'Emission Factors'!$A$2:$R$8,MATCH($CU$2,'Emission Factors'!$A$1:$R$1),FALSE)*'Travel Data'!C29*'Travel Data'!CV29*'Travel Data'!CY29*'Domicile Data'!O29/1000</f>
        <v>0</v>
      </c>
      <c r="CX29" s="31">
        <f>VLOOKUP($CX$3,'Emission Factors'!$A$2:$R$8,MATCH($CU$2,'Emission Factors'!$A$1:$R$1),FALSE)*'Travel Data'!C29*'Travel Data'!CV29*'Travel Data'!CZ29*'Domicile Data'!O29/1000</f>
        <v>0</v>
      </c>
      <c r="CY29" s="31">
        <f>VLOOKUP($CY$3,'Emission Factors'!$A$2:$R$8,MATCH($CU$2,'Emission Factors'!$A$1:$R$1),FALSE)*'Travel Data'!C29*'Travel Data'!CV29*'Travel Data'!DA29*'Domicile Data'!O29/1000</f>
        <v>0</v>
      </c>
      <c r="CZ29" s="31">
        <f>VLOOKUP($CZ$3,'Emission Factors'!$A$2:$R$8,MATCH($CU$2,'Emission Factors'!$A$1:$R$1),FALSE)*'Travel Data'!C29*'Travel Data'!CV29*'Travel Data'!DB29*'Domicile Data'!O29/1000</f>
        <v>0</v>
      </c>
      <c r="DA29" s="31">
        <f>VLOOKUP($DA$3,'Emission Factors'!$A$2:$R$8,MATCH($CU$2,'Emission Factors'!$A$1:$R$1),FALSE)*'Travel Data'!C29*'Travel Data'!CV29*'Travel Data'!DC29*'Domicile Data'!O29/1000</f>
        <v>0</v>
      </c>
      <c r="DB29" s="31">
        <f t="shared" si="12"/>
        <v>0</v>
      </c>
      <c r="DC29" s="31">
        <f>VLOOKUP($DC$3,'Emission Factors'!$A$2:$R$8,MATCH($DC$2,'Emission Factors'!$A$1:$R$1),FALSE)*'Travel Data'!C29*'Travel Data'!DD29*'Travel Data'!DE29*'Domicile Data'!P29/1000</f>
        <v>0</v>
      </c>
      <c r="DD29" s="31">
        <f>VLOOKUP($DD$3,'Emission Factors'!$A$2:$R$8,MATCH($DC$2,'Emission Factors'!$A$1:$R$1),FALSE)*'Travel Data'!C29*'Travel Data'!DD29*'Travel Data'!DF29*'Domicile Data'!P29/1000</f>
        <v>0</v>
      </c>
      <c r="DE29" s="31">
        <f>VLOOKUP($DE$3,'Emission Factors'!$A$2:$R$8,MATCH($DC$2,'Emission Factors'!$A$1:$R$1),FALSE)*'Travel Data'!C29*'Travel Data'!DD29*'Travel Data'!DG29*'Domicile Data'!P29/1000</f>
        <v>0</v>
      </c>
      <c r="DF29" s="31">
        <f>VLOOKUP($DF$3,'Emission Factors'!$A$2:$R$8,MATCH($DC$2,'Emission Factors'!$A$1:$R$1),FALSE)*'Travel Data'!C29*'Travel Data'!DD29*'Travel Data'!DH29*'Domicile Data'!P29/1000</f>
        <v>0</v>
      </c>
      <c r="DG29" s="31">
        <f>VLOOKUP($DG$3,'Emission Factors'!$A$2:$R$8,MATCH($DC$2,'Emission Factors'!$A$1:$R$1),FALSE)*'Travel Data'!C29*'Travel Data'!DD29*'Travel Data'!DI29*'Domicile Data'!P29/1000</f>
        <v>0</v>
      </c>
      <c r="DH29" s="31">
        <f>VLOOKUP($DH$3,'Emission Factors'!$A$2:$R$8,MATCH($DC$2,'Emission Factors'!$A$1:$R$1),FALSE)*'Travel Data'!C29*'Travel Data'!DD29*'Travel Data'!DJ29*'Domicile Data'!P29/1000</f>
        <v>0</v>
      </c>
      <c r="DI29" s="31">
        <f>VLOOKUP($DI$3,'Emission Factors'!$A$2:$R$8,MATCH($DC$2,'Emission Factors'!$A$1:$R$1),FALSE)*'Travel Data'!C29*'Travel Data'!DD29*'Travel Data'!DK29*'Domicile Data'!P29/1000</f>
        <v>0</v>
      </c>
      <c r="DJ29" s="31">
        <f t="shared" si="13"/>
        <v>0</v>
      </c>
      <c r="DK29" s="31">
        <f>VLOOKUP($DK$3,'Emission Factors'!$A$2:$R$8,MATCH($DK$2,'Emission Factors'!$A$1:$R$1),FALSE)*'Travel Data'!C29*'Travel Data'!DL29*'Travel Data'!DM29*'Domicile Data'!Q29/1000</f>
        <v>0</v>
      </c>
      <c r="DL29" s="31">
        <f>VLOOKUP($DL$3,'Emission Factors'!$A$2:$R$8,MATCH($DK$2,'Emission Factors'!$A$1:$R$1),FALSE)*'Travel Data'!C29*'Travel Data'!DL29*'Travel Data'!DN29*'Domicile Data'!Q29/1000</f>
        <v>0</v>
      </c>
      <c r="DM29" s="31">
        <f>VLOOKUP($DM$3,'Emission Factors'!$A$2:$R$8,MATCH($DK$2,'Emission Factors'!$A$1:$R$1),FALSE)*'Travel Data'!C29*'Travel Data'!DL29*'Travel Data'!DO29*'Domicile Data'!Q29/1000</f>
        <v>0</v>
      </c>
      <c r="DN29" s="31">
        <f>VLOOKUP($DN$3,'Emission Factors'!$A$2:$R$8,MATCH($DK$2,'Emission Factors'!$A$1:$R$1),FALSE)*'Travel Data'!C29*'Travel Data'!DL29*'Travel Data'!DP29*'Domicile Data'!Q29/1000</f>
        <v>0</v>
      </c>
      <c r="DO29" s="31">
        <f>VLOOKUP($DO$3,'Emission Factors'!$A$2:$R$8,MATCH($DK$2,'Emission Factors'!$A$1:$R$1),FALSE)*'Travel Data'!C29*'Travel Data'!DL29*'Travel Data'!DQ29*'Domicile Data'!Q29/1000</f>
        <v>0</v>
      </c>
      <c r="DP29" s="31">
        <f>VLOOKUP($DP$3,'Emission Factors'!$A$2:$R$8,MATCH($DK$2,'Emission Factors'!$A$1:$R$1),FALSE)*'Travel Data'!C29*'Travel Data'!DL29*'Travel Data'!DR29*'Domicile Data'!Q29/1000</f>
        <v>0</v>
      </c>
      <c r="DQ29" s="31">
        <f>VLOOKUP($DQ$3,'Emission Factors'!$A$2:$R$8,MATCH($DK$2,'Emission Factors'!$A$1:$R$1),FALSE)*'Travel Data'!C29*'Travel Data'!DL29*'Travel Data'!DS29*'Domicile Data'!Q29/1000</f>
        <v>0</v>
      </c>
      <c r="DR29" s="31">
        <f t="shared" si="14"/>
        <v>0</v>
      </c>
    </row>
    <row r="30" spans="1:122" ht="31.5" x14ac:dyDescent="0.25">
      <c r="A30" s="7" t="s">
        <v>183</v>
      </c>
      <c r="B30" s="85" t="s">
        <v>42</v>
      </c>
      <c r="C30" s="31">
        <f>VLOOKUP($C$3,'Emission Factors'!$A$2:$R$8,MATCH($C$2,'Emission Factors'!$A$1:$R$1),FALSE)*'Travel Data'!C30*'Travel Data'!D30*'Travel Data'!E30*'Domicile Data'!C30/1000</f>
        <v>0</v>
      </c>
      <c r="D30" s="31">
        <f>VLOOKUP($D$3,'Emission Factors'!$A$2:$R$8,MATCH($C$2,'Emission Factors'!$A$1:$R$1),FALSE)*'Travel Data'!C30*'Travel Data'!D30*'Travel Data'!F30*'Domicile Data'!C30/1000</f>
        <v>0</v>
      </c>
      <c r="E30" s="31">
        <f>VLOOKUP($E$3,'Emission Factors'!$A$2:$R$8,MATCH($C$2,'Emission Factors'!$A$1:$R$1),FALSE)*'Travel Data'!C30*'Travel Data'!D30*'Travel Data'!G30*'Domicile Data'!C30/1000</f>
        <v>0</v>
      </c>
      <c r="F30" s="31">
        <f>VLOOKUP($F$3,'Emission Factors'!$A$2:$R$8,MATCH($C$2,'Emission Factors'!$A$1:$R$1),FALSE)*'Travel Data'!C30*'Travel Data'!D30*'Travel Data'!H30*'Domicile Data'!C30/1000</f>
        <v>0</v>
      </c>
      <c r="G30" s="31">
        <f>VLOOKUP($G$3,'Emission Factors'!$A$2:$R$8,MATCH($C$2,'Emission Factors'!$A$1:$R$1),FALSE)*'Travel Data'!C30*'Travel Data'!D30*'Travel Data'!I30*'Domicile Data'!C30/1000</f>
        <v>0</v>
      </c>
      <c r="H30" s="31">
        <f>VLOOKUP($H$3,'Emission Factors'!$A$2:$R$8,MATCH($C$2,'Emission Factors'!$A$1:$R$1),FALSE)*'Travel Data'!C30*'Travel Data'!D30*'Travel Data'!J30*'Domicile Data'!C30/1000</f>
        <v>0</v>
      </c>
      <c r="I30" s="31">
        <f>VLOOKUP($I$3,'Emission Factors'!$A$2:$R$8,MATCH($C$2,'Emission Factors'!$A$1:$R$1),FALSE)*'Travel Data'!C30*'Travel Data'!D30*'Travel Data'!K30*'Domicile Data'!C30/1000</f>
        <v>0</v>
      </c>
      <c r="J30" s="31">
        <f t="shared" si="0"/>
        <v>0</v>
      </c>
      <c r="K30" s="31">
        <f>VLOOKUP($K$3,'Emission Factors'!$A$2:$R$8,MATCH($K$2,'Emission Factors'!$A$1:$R$1),FALSE)*'Travel Data'!C30*'Travel Data'!L30*'Travel Data'!M30*'Domicile Data'!D30/1000</f>
        <v>0</v>
      </c>
      <c r="L30" s="31">
        <f>VLOOKUP($L$3,'Emission Factors'!$A$2:$R$8,MATCH($K$2,'Emission Factors'!$A$1:$R$1),FALSE)*'Travel Data'!C30*'Travel Data'!L30*'Travel Data'!N30*'Domicile Data'!D30/1000</f>
        <v>0</v>
      </c>
      <c r="M30" s="31">
        <f>VLOOKUP($M$3,'Emission Factors'!$A$2:$R$8,MATCH($K$2,'Emission Factors'!$A$1:$R$1),FALSE)*'Travel Data'!C30*'Travel Data'!L30*'Travel Data'!O30*'Domicile Data'!D30/1000</f>
        <v>0</v>
      </c>
      <c r="N30" s="31">
        <f>VLOOKUP($N$3,'Emission Factors'!$A$2:$R$8,MATCH($K$2,'Emission Factors'!$A$1:$R$1),FALSE)*'Travel Data'!C30*'Travel Data'!L30*'Travel Data'!P30*'Domicile Data'!D30/1000</f>
        <v>0</v>
      </c>
      <c r="O30" s="31">
        <f>VLOOKUP($O$3,'Emission Factors'!$A$2:$R$8,MATCH($K$2,'Emission Factors'!$A$1:$R$1),FALSE)*'Travel Data'!C30*'Travel Data'!I30*'Travel Data'!Q30*'Domicile Data'!D30/1000</f>
        <v>0</v>
      </c>
      <c r="P30" s="31">
        <f>VLOOKUP($P$3,'Emission Factors'!$A$2:$R$8,MATCH($K$2,'Emission Factors'!$A$1:$R$1),FALSE)*'Travel Data'!C30*'Travel Data'!L30*'Travel Data'!R30*'Domicile Data'!D30/1000</f>
        <v>0</v>
      </c>
      <c r="Q30" s="31">
        <f>VLOOKUP($Q$3,'Emission Factors'!$A$2:$R$8,MATCH($K$2,'Emission Factors'!$A$1:$R$1),FALSE)*'Travel Data'!C30*'Travel Data'!L30*'Travel Data'!S30*'Domicile Data'!D30/1000</f>
        <v>0</v>
      </c>
      <c r="R30" s="31">
        <f t="shared" si="1"/>
        <v>0</v>
      </c>
      <c r="S30" s="31">
        <f>VLOOKUP($S$3,'Emission Factors'!$A$2:$R$8,MATCH($S$2,'Emission Factors'!$A$1:$R$1),FALSE)*'Travel Data'!C30*'Travel Data'!T30*'Travel Data'!U30*'Domicile Data'!E30/1000</f>
        <v>0</v>
      </c>
      <c r="T30" s="31">
        <f>VLOOKUP($T$3,'Emission Factors'!$A$2:$R$8,MATCH($S$2,'Emission Factors'!$A$1:$R$1),FALSE)*'Travel Data'!C30*'Travel Data'!T30*'Travel Data'!V30*'Domicile Data'!E30/1000</f>
        <v>0</v>
      </c>
      <c r="U30" s="31">
        <f>VLOOKUP($U$3,'Emission Factors'!$A$2:$R$8,MATCH($S$2,'Emission Factors'!$A$1:$R$1),FALSE)*'Travel Data'!C30*'Travel Data'!T30*'Travel Data'!W30*'Domicile Data'!E30/1000</f>
        <v>0</v>
      </c>
      <c r="V30" s="31">
        <f>VLOOKUP($V$3,'Emission Factors'!$A$2:$R$8,MATCH($S$2,'Emission Factors'!$A$1:$R$1),FALSE)*'Travel Data'!C30*'Travel Data'!T30*'Travel Data'!X30*'Domicile Data'!E30/1000</f>
        <v>0</v>
      </c>
      <c r="W30" s="31">
        <f>VLOOKUP($W$3,'Emission Factors'!$A$2:$R$8,MATCH($S$2,'Emission Factors'!$A$1:$R$1),FALSE)*'Travel Data'!C30*'Travel Data'!T30*'Travel Data'!Y30*'Domicile Data'!E30/1000</f>
        <v>0</v>
      </c>
      <c r="X30" s="31">
        <f>VLOOKUP($X$3,'Emission Factors'!$A$2:$R$8,MATCH($S$2,'Emission Factors'!$A$1:$R$1),FALSE)*'Travel Data'!C30*'Travel Data'!T30*'Travel Data'!Z30*'Domicile Data'!E30/1000</f>
        <v>0</v>
      </c>
      <c r="Y30" s="31">
        <f>VLOOKUP($Y$3,'Emission Factors'!$A$2:$R$8,MATCH($S$2,'Emission Factors'!$A$1:$R$1),FALSE)*'Travel Data'!C30*'Travel Data'!T30*'Travel Data'!AA30*'Domicile Data'!E30/1000</f>
        <v>0</v>
      </c>
      <c r="Z30" s="31">
        <f t="shared" si="2"/>
        <v>0</v>
      </c>
      <c r="AA30" s="31">
        <f>VLOOKUP($AA$3,'Emission Factors'!$A$2:$R$8,MATCH($AA$2,'Emission Factors'!$A$1:$R$1),FALSE)*'Travel Data'!C30*'Travel Data'!AB30*'Travel Data'!AC30*'Domicile Data'!F30/1000</f>
        <v>0</v>
      </c>
      <c r="AB30" s="31">
        <f>VLOOKUP($AB$3,'Emission Factors'!$A$2:$R$8,MATCH($AA$2,'Emission Factors'!$A$1:$R$1),FALSE)*'Travel Data'!C30*'Travel Data'!AB30*'Travel Data'!AD30*'Domicile Data'!F30/1000</f>
        <v>0</v>
      </c>
      <c r="AC30" s="31">
        <f>VLOOKUP($AC$3,'Emission Factors'!$A$2:$R$8,MATCH($AA$2,'Emission Factors'!$A$1:$R$1),FALSE)*'Travel Data'!C30*'Travel Data'!AB30*'Travel Data'!AE30*'Domicile Data'!F30/1000</f>
        <v>0</v>
      </c>
      <c r="AD30" s="31">
        <f>VLOOKUP($AD$3,'Emission Factors'!$A$2:$R$8,MATCH($AA$2,'Emission Factors'!$A$1:$R$1),FALSE)*'Travel Data'!C30*'Travel Data'!AB30*'Travel Data'!AF30*'Domicile Data'!F30/1000</f>
        <v>0</v>
      </c>
      <c r="AE30" s="31">
        <f>VLOOKUP($AE$3,'Emission Factors'!$A$2:$R$8,MATCH($AA$2,'Emission Factors'!$A$1:$R$1),FALSE)*'Travel Data'!C30*'Travel Data'!AB30*'Travel Data'!AG30*'Domicile Data'!F30/1000</f>
        <v>0</v>
      </c>
      <c r="AF30" s="31">
        <f>VLOOKUP($AF$3,'Emission Factors'!$A$2:$R$8,MATCH($AA$2,'Emission Factors'!$A$1:$R$1),FALSE)*'Travel Data'!C30*'Travel Data'!AB30*'Travel Data'!AH30*'Domicile Data'!F30/1000</f>
        <v>0</v>
      </c>
      <c r="AG30" s="31">
        <f>VLOOKUP($AG$3,'Emission Factors'!$A$2:$R$8,MATCH($AA$2,'Emission Factors'!$A$1:$R$1),FALSE)*'Travel Data'!C30*'Travel Data'!AB30*'Travel Data'!AI30*'Domicile Data'!F30/1000</f>
        <v>0</v>
      </c>
      <c r="AH30" s="31">
        <f t="shared" si="3"/>
        <v>0</v>
      </c>
      <c r="AI30" s="31">
        <f>VLOOKUP($AI$3,'Emission Factors'!$A$2:$R$8,MATCH($AI$2,'Emission Factors'!$A$1:$R$1),FALSE)*'Travel Data'!C30*'Travel Data'!D30*'Travel Data'!E30*'Domicile Data'!G30/1000</f>
        <v>0</v>
      </c>
      <c r="AJ30" s="31">
        <f>VLOOKUP($AJ$3,'Emission Factors'!$A$2:$R$8,MATCH($AI$2,'Emission Factors'!$A$1:$R$1),FALSE)*'Travel Data'!C30*'Travel Data'!D30*'Travel Data'!F30*'Domicile Data'!G30/1000</f>
        <v>0</v>
      </c>
      <c r="AK30" s="31">
        <f>VLOOKUP($AK$3,'Emission Factors'!$A$2:$R$8,MATCH($AI$2,'Emission Factors'!$A$1:$R$1),FALSE)*'Travel Data'!C30*'Travel Data'!AJ30*'Travel Data'!G30*'Domicile Data'!G30/1000</f>
        <v>0</v>
      </c>
      <c r="AL30" s="31">
        <f>VLOOKUP($AL$3,'Emission Factors'!$A$2:$R$8,MATCH($AI$2,'Emission Factors'!$A$1:$R$1),FALSE)*'Travel Data'!C30*'Travel Data'!AJ30*'Travel Data'!H30*'Domicile Data'!G30/1000</f>
        <v>0</v>
      </c>
      <c r="AM30" s="31">
        <f>VLOOKUP($AM$3,'Emission Factors'!$A$2:$R$8,MATCH($AI$2,'Emission Factors'!$A$1:$R$1),FALSE)*'Travel Data'!C30*'Travel Data'!AJ30*'Travel Data'!I30*'Domicile Data'!G30/1000</f>
        <v>0</v>
      </c>
      <c r="AN30" s="31">
        <f>VLOOKUP($AN$3,'Emission Factors'!$A$2:$R$8,MATCH($AI$2,'Emission Factors'!$A$1:$R$1),FALSE)*'Travel Data'!C30*'Travel Data'!D30*'Travel Data'!J30*'Domicile Data'!G30/1000</f>
        <v>0.69219778480000016</v>
      </c>
      <c r="AO30" s="31">
        <f>VLOOKUP($AO$3,'Emission Factors'!$A$2:$R$8,MATCH($AI$2,'Emission Factors'!$A$1:$R$1),FALSE)*'Travel Data'!C30*'Travel Data'!D30*'Travel Data'!K30*'Domicile Data'!G30/1000</f>
        <v>0</v>
      </c>
      <c r="AP30" s="31">
        <f t="shared" si="4"/>
        <v>0.69219778480000016</v>
      </c>
      <c r="AQ30" s="31">
        <f>VLOOKUP($AQ$3,'Emission Factors'!$A$2:$R$8,MATCH($AQ$2,'Emission Factors'!$A$1:$R$1),FALSE)*'Travel Data'!C30*'Travel Data'!AR30*'Travel Data'!AS30*'Domicile Data'!H30/1000</f>
        <v>0</v>
      </c>
      <c r="AR30" s="31">
        <f>VLOOKUP($AR$3,'Emission Factors'!$A$2:$R$8,MATCH($AQ$2,'Emission Factors'!$A$1:$R$1),FALSE)*'Travel Data'!C30*'Travel Data'!AR30*'Travel Data'!AT30*'Domicile Data'!H30/1000</f>
        <v>0</v>
      </c>
      <c r="AS30" s="31">
        <f>VLOOKUP($AS$3,'Emission Factors'!$A$2:$R$8,MATCH($AQ$2,'Emission Factors'!$A$1:$R$1),FALSE)*'Travel Data'!C30*'Travel Data'!AR30*'Travel Data'!AU30*'Domicile Data'!H30/1000</f>
        <v>0</v>
      </c>
      <c r="AT30" s="31">
        <f>VLOOKUP($AT$3,'Emission Factors'!$A$2:$R$8,MATCH($AQ$2,'Emission Factors'!$A$1:$R$1),FALSE)*'Travel Data'!C30*'Travel Data'!AR30*'Travel Data'!AV30*'Domicile Data'!H30/1000</f>
        <v>0</v>
      </c>
      <c r="AU30" s="31">
        <f>VLOOKUP($AU$3,'Emission Factors'!$A$2:$R$8,MATCH($AQ$2,'Emission Factors'!$A$1:$R$1),FALSE)*'Travel Data'!C30*'Travel Data'!AR30*'Travel Data'!AW30*'Domicile Data'!H30/1000</f>
        <v>0</v>
      </c>
      <c r="AV30" s="31">
        <f>VLOOKUP($AV$3,'Emission Factors'!$A$2:$R$8,MATCH($AQ$2,'Emission Factors'!$A$1:$R$1),FALSE)*'Travel Data'!C30*'Travel Data'!AR30*'Travel Data'!AX30*'Domicile Data'!H30/1000</f>
        <v>0.6833292552000001</v>
      </c>
      <c r="AW30" s="31">
        <f>VLOOKUP($AW$3,'Emission Factors'!$A$2:$R$8,MATCH($AQ$2,'Emission Factors'!$A$1:$R$1),FALSE)*'Travel Data'!C30*'Travel Data'!AR30*'Travel Data'!AY30*'Domicile Data'!H30/1000</f>
        <v>0</v>
      </c>
      <c r="AX30" s="31">
        <f t="shared" si="5"/>
        <v>0.6833292552000001</v>
      </c>
      <c r="AY30" s="31">
        <f>VLOOKUP($AY$3,'Emission Factors'!$A$2:$R$8,MATCH($AY$2,'Emission Factors'!$A$1:$R$1),FALSE)*'Travel Data'!C30*'Travel Data'!AZ30*'Travel Data'!BA30*'Domicile Data'!I30/1000</f>
        <v>0</v>
      </c>
      <c r="AZ30" s="31">
        <f>VLOOKUP($AZ$3,'Emission Factors'!$A$2:$R$8,MATCH($AY$2,'Emission Factors'!$A$1:$R$1),FALSE)*'Travel Data'!C30*'Travel Data'!AZ30*'Travel Data'!BB30*'Domicile Data'!I30/1000</f>
        <v>0</v>
      </c>
      <c r="BA30" s="31">
        <f>VLOOKUP($BA$3,'Emission Factors'!$A$2:$R$8,MATCH($AY$2,'Emission Factors'!$A$1:$R$1),FALSE)*'Travel Data'!C30*'Travel Data'!AZ30*'Travel Data'!BC30*'Domicile Data'!I30/1000</f>
        <v>0</v>
      </c>
      <c r="BB30" s="31">
        <f>VLOOKUP($BB$3,'Emission Factors'!$A$2:$R$8,MATCH($AY$2,'Emission Factors'!$A$1:$R$1),FALSE)*'Travel Data'!C30*'Travel Data'!AZ30*'Travel Data'!BD30*'Domicile Data'!I30/1000</f>
        <v>0</v>
      </c>
      <c r="BC30" s="31">
        <f>VLOOKUP($BC$3,'Emission Factors'!$A$2:$R$8,MATCH($AY$2,'Emission Factors'!$A$1:$R$1),FALSE)*'Travel Data'!C30*'Travel Data'!AZ30*'Travel Data'!BE30*'Domicile Data'!I30/1000</f>
        <v>0</v>
      </c>
      <c r="BD30" s="31">
        <f>VLOOKUP($BD$3,'Emission Factors'!$A$2:$R$8,MATCH($AY$2,'Emission Factors'!$A$1:$R$1),FALSE)*'Travel Data'!C30*'Travel Data'!AZ30*'Travel Data'!BF30*'Domicile Data'!I30/1000</f>
        <v>0.6833292552000001</v>
      </c>
      <c r="BE30" s="31">
        <f>VLOOKUP($BE$3,'Emission Factors'!$A$2:$R$8,MATCH($AY$2,'Emission Factors'!$A$1:$R$1),FALSE)*'Travel Data'!C30*'Travel Data'!AZ30*'Travel Data'!BG30*'Domicile Data'!I30/1000</f>
        <v>0</v>
      </c>
      <c r="BF30" s="31">
        <f t="shared" si="6"/>
        <v>0.6833292552000001</v>
      </c>
      <c r="BG30" s="31">
        <f>VLOOKUP($BG$3,'Emission Factors'!$A$2:$R$8,MATCH($BG$2,'Emission Factors'!$A$1:$R$1),FALSE)*'Travel Data'!C30*'Travel Data'!BH30*'Travel Data'!BI30*'Domicile Data'!J30/1000</f>
        <v>0</v>
      </c>
      <c r="BH30" s="31">
        <f>VLOOKUP($BH$3,'Emission Factors'!$A$2:$R$8,MATCH($BG$2,'Emission Factors'!$A$1:$R$1),FALSE)*'Travel Data'!C30*'Travel Data'!BH30*'Travel Data'!BJ30*'Domicile Data'!J30/1000</f>
        <v>0</v>
      </c>
      <c r="BI30" s="31">
        <f>VLOOKUP($BH$3,'Emission Factors'!$A$2:$R$8,MATCH($BG$2,'Emission Factors'!$A$1:$R$1),FALSE)*'Travel Data'!C30*'Travel Data'!BH30*'Travel Data'!BK30*'Domicile Data'!J30/1000</f>
        <v>0</v>
      </c>
      <c r="BJ30" s="31">
        <f>VLOOKUP($BH$3,'Emission Factors'!$A$2:$R$8,MATCH($BG$2,'Emission Factors'!$A$1:$R$1),FALSE)*'Travel Data'!C30*'Travel Data'!BH30*'Travel Data'!BL30*'Domicile Data'!J30/1000</f>
        <v>0</v>
      </c>
      <c r="BK30" s="31">
        <f>VLOOKUP($BH$3,'Emission Factors'!$A$2:$R$8,MATCH($BG$2,'Emission Factors'!$A$1:$R$1),FALSE)*'Travel Data'!C30*'Travel Data'!BH30*'Travel Data'!BM30*'Domicile Data'!J30/1000</f>
        <v>0</v>
      </c>
      <c r="BL30" s="31">
        <f>VLOOKUP($BL$3,'Emission Factors'!$A$2:$R$8,MATCH($BG$2,'Emission Factors'!$A$1:$R$1),FALSE)*'Travel Data'!C30*'Travel Data'!BH30*'Travel Data'!BN30*'Domicile Data'!J30/1000</f>
        <v>0</v>
      </c>
      <c r="BM30" s="31">
        <f>VLOOKUP($BM$3,'Emission Factors'!$A$2:$R$8,MATCH($BG$2,'Emission Factors'!$A$1:$R$1),FALSE)*'Travel Data'!C30*'Travel Data'!BH30*'Travel Data'!BO30*'Domicile Data'!J30/1000</f>
        <v>0</v>
      </c>
      <c r="BN30" s="31">
        <f t="shared" si="7"/>
        <v>0</v>
      </c>
      <c r="BO30" s="31">
        <f>VLOOKUP($BO$3,'Emission Factors'!$A$2:$R$8,MATCH($BO$2,'Emission Factors'!$A$1:$R$1),FALSE)*'Travel Data'!C30*'Travel Data'!BP30*'Travel Data'!BQ30*'Domicile Data'!K30/1000</f>
        <v>0</v>
      </c>
      <c r="BP30" s="31">
        <f>VLOOKUP($BP$3,'Emission Factors'!$A$2:$R$8,MATCH($BO$2,'Emission Factors'!$A$1:$R$1),FALSE)*'Travel Data'!C30*'Travel Data'!BP30*'Travel Data'!BR30*'Domicile Data'!K30/1000</f>
        <v>0</v>
      </c>
      <c r="BQ30" s="31">
        <f>VLOOKUP($BQ$3,'Emission Factors'!$A$2:$R$8,MATCH($BO$2,'Emission Factors'!$A$1:$R$1),FALSE)*'Travel Data'!C30*'Travel Data'!BP30*'Travel Data'!BS30*'Domicile Data'!K30/1000</f>
        <v>0</v>
      </c>
      <c r="BR30" s="31">
        <f>VLOOKUP($BR$3,'Emission Factors'!$A$2:$R$8,MATCH($BO$2,'Emission Factors'!$A$1:$R$1),FALSE)*'Travel Data'!C30*'Travel Data'!BP30*'Travel Data'!BT30*'Domicile Data'!K30/1000</f>
        <v>0</v>
      </c>
      <c r="BS30" s="31">
        <f>VLOOKUP($BS$3,'Emission Factors'!$A$2:$R$8,MATCH($BO$2,'Emission Factors'!$A$1:$R$1),FALSE)*'Travel Data'!C30*'Travel Data'!BP30*'Travel Data'!BU30*'Domicile Data'!K30/1000</f>
        <v>0</v>
      </c>
      <c r="BT30" s="31">
        <f>VLOOKUP($BT$3,'Emission Factors'!$A$2:$R$8,MATCH($BO$2,'Emission Factors'!$A$1:$R$1),FALSE)*'Travel Data'!C30*'Travel Data'!BP30*'Travel Data'!BV30*'Domicile Data'!K30/1000</f>
        <v>0</v>
      </c>
      <c r="BU30" s="31">
        <f>VLOOKUP($BU$3,'Emission Factors'!$A$2:$R$8,MATCH($BO$2,'Emission Factors'!$A$1:$R$1),FALSE)*'Travel Data'!C30*'Travel Data'!BP30*'Travel Data'!BW30*'Domicile Data'!K30/1000</f>
        <v>0</v>
      </c>
      <c r="BV30" s="31">
        <f t="shared" si="8"/>
        <v>0</v>
      </c>
      <c r="BW30" s="31">
        <f>VLOOKUP($BW$3,'Emission Factors'!$A$2:$R$8,MATCH($BW$2,'Emission Factors'!$A$1:$R$1),FALSE)*'Travel Data'!C30*'Travel Data'!BX30*'Travel Data'!BY30*'Domicile Data'!L30/1000</f>
        <v>0</v>
      </c>
      <c r="BX30" s="31">
        <f>VLOOKUP($BX$3,'Emission Factors'!$A$2:$R$8,MATCH($BW$2,'Emission Factors'!$A$1:$R$1),FALSE)*'Travel Data'!C30*'Travel Data'!BX30*'Travel Data'!BZ30*'Domicile Data'!L30/1000</f>
        <v>0</v>
      </c>
      <c r="BY30" s="31">
        <f>VLOOKUP($BY$3,'Emission Factors'!$A$2:$R$8,MATCH($BW$2,'Emission Factors'!$A$1:$R$1),FALSE)*'Travel Data'!C30*'Travel Data'!BX30*'Travel Data'!CA30*'Domicile Data'!L30/1000</f>
        <v>0</v>
      </c>
      <c r="BZ30" s="31">
        <f>VLOOKUP($BZ$3,'Emission Factors'!$A$2:$R$8,MATCH($BW$2,'Emission Factors'!$A$1:$R$1),FALSE)*'Travel Data'!C30*'Travel Data'!BX30*'Travel Data'!CB30*'Domicile Data'!L30/1000</f>
        <v>0</v>
      </c>
      <c r="CA30" s="31">
        <f>VLOOKUP($CA$3,'Emission Factors'!$A$2:$R$8,MATCH($BW$2,'Emission Factors'!$A$1:$R$1),FALSE)*'Travel Data'!C30*'Travel Data'!BC30*'Travel Data'!CC30*'Domicile Data'!L30/1000</f>
        <v>0</v>
      </c>
      <c r="CB30" s="31">
        <f>VLOOKUP($CB$3,'Emission Factors'!$A$2:$R$8,MATCH($BW$2,'Emission Factors'!$A$1:$R$1),FALSE)*'Travel Data'!C30*'Travel Data'!BX30*'Travel Data'!CD30*'Domicile Data'!L30/1000</f>
        <v>0</v>
      </c>
      <c r="CC30" s="31">
        <f>VLOOKUP($CC$3,'Emission Factors'!$A$2:$R$8,MATCH($BW$2,'Emission Factors'!$A$1:$R$1),FALSE)*'Travel Data'!C30*'Travel Data'!BX30*'Travel Data'!CE30*'Domicile Data'!L30/1000</f>
        <v>0</v>
      </c>
      <c r="CD30" s="31">
        <f t="shared" si="9"/>
        <v>0</v>
      </c>
      <c r="CE30" s="31">
        <f>VLOOKUP($CE$3,'Emission Factors'!$A$2:$R$8,MATCH($CE$2,'Emission Factors'!$A$1:$R$1),FALSE)*'Travel Data'!C30*'Travel Data'!CF30*'Travel Data'!CG30*'Domicile Data'!M30/1000</f>
        <v>0</v>
      </c>
      <c r="CF30" s="31">
        <f>VLOOKUP($CF$3,'Emission Factors'!$A$2:$R$8,MATCH($CE$2,'Emission Factors'!$A$1:$R$1),FALSE)*'Travel Data'!C30*'Travel Data'!CF30*'Travel Data'!CH30*'Domicile Data'!M30/1000</f>
        <v>0</v>
      </c>
      <c r="CG30" s="31">
        <f>VLOOKUP($CG$3,'Emission Factors'!$A$2:$R$8,MATCH($CE$2,'Emission Factors'!$A$1:$R$1),FALSE)*'Travel Data'!C30*'Travel Data'!CF30*'Travel Data'!CI30*'Domicile Data'!M30/1000</f>
        <v>0</v>
      </c>
      <c r="CH30" s="31">
        <f>VLOOKUP($CH$3,'Emission Factors'!$A$2:$R$8,MATCH($CE$2,'Emission Factors'!$A$1:$R$1),FALSE)*'Travel Data'!C30*'Travel Data'!CF30*'Travel Data'!CJ30*'Domicile Data'!M30/1000</f>
        <v>0</v>
      </c>
      <c r="CI30" s="31">
        <f>VLOOKUP($CI$3,'Emission Factors'!$A$2:$R$8,MATCH($CE$2,'Emission Factors'!$A$1:$R$1),FALSE)*'Travel Data'!C30*'Travel Data'!CF30*'Travel Data'!CK30*'Domicile Data'!M30/1000</f>
        <v>0</v>
      </c>
      <c r="CJ30" s="31">
        <f>VLOOKUP($CJ$3,'Emission Factors'!$A$2:$R$8,MATCH($CE$2,'Emission Factors'!$A$1:$R$1),FALSE)*'Travel Data'!C30*'Travel Data'!CF30*'Travel Data'!CL30*'Domicile Data'!M30/1000</f>
        <v>0</v>
      </c>
      <c r="CK30" s="31">
        <f>VLOOKUP($CK$3,'Emission Factors'!$A$2:$R$8,MATCH($CE$2,'Emission Factors'!$A$1:$R$1),FALSE)*'Travel Data'!C30*'Travel Data'!CF30*'Travel Data'!CM30*'Domicile Data'!M30/1000</f>
        <v>0</v>
      </c>
      <c r="CL30" s="31">
        <f t="shared" si="10"/>
        <v>0</v>
      </c>
      <c r="CM30" s="31">
        <f>VLOOKUP($CM$3,'Emission Factors'!$A$2:$R$8,MATCH($CM$2,'Emission Factors'!$A$1:$R$1),FALSE)*'Travel Data'!C30*'Travel Data'!CN30*'Travel Data'!CO30*'Domicile Data'!N30/1000</f>
        <v>0</v>
      </c>
      <c r="CN30" s="31">
        <f>VLOOKUP($CN$3,'Emission Factors'!$A$2:$R$8,MATCH($CM$2,'Emission Factors'!$A$1:$R$1),FALSE)*'Travel Data'!C30*'Travel Data'!CN30*'Travel Data'!CP30*'Domicile Data'!N30/1000</f>
        <v>0</v>
      </c>
      <c r="CO30" s="31">
        <f>VLOOKUP($CO$3,'Emission Factors'!$A$2:$R$8,MATCH($CM$2,'Emission Factors'!$A$1:$R$1),FALSE)*'Travel Data'!C30*'Travel Data'!CN30*'Travel Data'!CQ30*'Domicile Data'!N30/1000</f>
        <v>0</v>
      </c>
      <c r="CP30" s="31">
        <f>VLOOKUP($CP$3,'Emission Factors'!$A$2:$R$8,MATCH($CM$2,'Emission Factors'!$A$1:$R$1),FALSE)*'Travel Data'!C30*'Travel Data'!CN30*'Travel Data'!CR30*'Domicile Data'!N30/1000</f>
        <v>0</v>
      </c>
      <c r="CQ30" s="31">
        <f>VLOOKUP($CQ$3,'Emission Factors'!$A$2:$R$8,MATCH($CM$2,'Emission Factors'!$A$1:$R$1),FALSE)*'Travel Data'!C30*'Travel Data'!CN30*'Travel Data'!CS30*'Domicile Data'!N30/1000</f>
        <v>0</v>
      </c>
      <c r="CR30" s="31">
        <f>VLOOKUP($CR$3,'Emission Factors'!$A$2:$R$8,MATCH($CM$2,'Emission Factors'!$A$1:$R$1),FALSE)*'Travel Data'!C30*'Travel Data'!CN30*'Travel Data'!CT30*'Domicile Data'!N30/1000</f>
        <v>0</v>
      </c>
      <c r="CS30" s="31">
        <f>VLOOKUP($CS$3,'Emission Factors'!$A$2:$R$8,MATCH($CM$2,'Emission Factors'!$A$1:$R$1),FALSE)*'Travel Data'!C30*'Travel Data'!CN30*'Travel Data'!CU30*'Domicile Data'!N30/1000</f>
        <v>0</v>
      </c>
      <c r="CT30" s="31">
        <f t="shared" si="11"/>
        <v>0</v>
      </c>
      <c r="CU30" s="31">
        <f>VLOOKUP($CU$3,'Emission Factors'!$A$2:$R$8,MATCH($CU$2,'Emission Factors'!$A$1:$R$1),FALSE)*'Travel Data'!C30*'Travel Data'!CV30*'Travel Data'!CW30*'Domicile Data'!O30/1000</f>
        <v>0</v>
      </c>
      <c r="CV30" s="31">
        <f>VLOOKUP($CV$3,'Emission Factors'!$A$2:$R$8,MATCH($CU$2,'Emission Factors'!$A$1:$R$1),FALSE)*'Travel Data'!C30*'Travel Data'!CV30*'Travel Data'!CX30*'Domicile Data'!O30/1000</f>
        <v>0</v>
      </c>
      <c r="CW30" s="31">
        <f>VLOOKUP($CW$3,'Emission Factors'!$A$2:$R$8,MATCH($CU$2,'Emission Factors'!$A$1:$R$1),FALSE)*'Travel Data'!C30*'Travel Data'!CV30*'Travel Data'!CY30*'Domicile Data'!O30/1000</f>
        <v>0</v>
      </c>
      <c r="CX30" s="31">
        <f>VLOOKUP($CX$3,'Emission Factors'!$A$2:$R$8,MATCH($CU$2,'Emission Factors'!$A$1:$R$1),FALSE)*'Travel Data'!C30*'Travel Data'!CV30*'Travel Data'!CZ30*'Domicile Data'!O30/1000</f>
        <v>0</v>
      </c>
      <c r="CY30" s="31">
        <f>VLOOKUP($CY$3,'Emission Factors'!$A$2:$R$8,MATCH($CU$2,'Emission Factors'!$A$1:$R$1),FALSE)*'Travel Data'!C30*'Travel Data'!CV30*'Travel Data'!DA30*'Domicile Data'!O30/1000</f>
        <v>0</v>
      </c>
      <c r="CZ30" s="31">
        <f>VLOOKUP($CZ$3,'Emission Factors'!$A$2:$R$8,MATCH($CU$2,'Emission Factors'!$A$1:$R$1),FALSE)*'Travel Data'!C30*'Travel Data'!CV30*'Travel Data'!DB30*'Domicile Data'!O30/1000</f>
        <v>0</v>
      </c>
      <c r="DA30" s="31">
        <f>VLOOKUP($DA$3,'Emission Factors'!$A$2:$R$8,MATCH($CU$2,'Emission Factors'!$A$1:$R$1),FALSE)*'Travel Data'!C30*'Travel Data'!CV30*'Travel Data'!DC30*'Domicile Data'!O30/1000</f>
        <v>0</v>
      </c>
      <c r="DB30" s="31">
        <f t="shared" si="12"/>
        <v>0</v>
      </c>
      <c r="DC30" s="31">
        <f>VLOOKUP($DC$3,'Emission Factors'!$A$2:$R$8,MATCH($DC$2,'Emission Factors'!$A$1:$R$1),FALSE)*'Travel Data'!C30*'Travel Data'!DD30*'Travel Data'!DE30*'Domicile Data'!P30/1000</f>
        <v>0</v>
      </c>
      <c r="DD30" s="31">
        <f>VLOOKUP($DD$3,'Emission Factors'!$A$2:$R$8,MATCH($DC$2,'Emission Factors'!$A$1:$R$1),FALSE)*'Travel Data'!C30*'Travel Data'!DD30*'Travel Data'!DF30*'Domicile Data'!P30/1000</f>
        <v>0</v>
      </c>
      <c r="DE30" s="31">
        <f>VLOOKUP($DE$3,'Emission Factors'!$A$2:$R$8,MATCH($DC$2,'Emission Factors'!$A$1:$R$1),FALSE)*'Travel Data'!C30*'Travel Data'!DD30*'Travel Data'!DG30*'Domicile Data'!P30/1000</f>
        <v>0</v>
      </c>
      <c r="DF30" s="31">
        <f>VLOOKUP($DF$3,'Emission Factors'!$A$2:$R$8,MATCH($DC$2,'Emission Factors'!$A$1:$R$1),FALSE)*'Travel Data'!C30*'Travel Data'!DD30*'Travel Data'!DH30*'Domicile Data'!P30/1000</f>
        <v>0</v>
      </c>
      <c r="DG30" s="31">
        <f>VLOOKUP($DG$3,'Emission Factors'!$A$2:$R$8,MATCH($DC$2,'Emission Factors'!$A$1:$R$1),FALSE)*'Travel Data'!C30*'Travel Data'!DD30*'Travel Data'!DI30*'Domicile Data'!P30/1000</f>
        <v>0</v>
      </c>
      <c r="DH30" s="31">
        <f>VLOOKUP($DH$3,'Emission Factors'!$A$2:$R$8,MATCH($DC$2,'Emission Factors'!$A$1:$R$1),FALSE)*'Travel Data'!C30*'Travel Data'!DD30*'Travel Data'!DJ30*'Domicile Data'!P30/1000</f>
        <v>0</v>
      </c>
      <c r="DI30" s="31">
        <f>VLOOKUP($DI$3,'Emission Factors'!$A$2:$R$8,MATCH($DC$2,'Emission Factors'!$A$1:$R$1),FALSE)*'Travel Data'!C30*'Travel Data'!DD30*'Travel Data'!DK30*'Domicile Data'!P30/1000</f>
        <v>0</v>
      </c>
      <c r="DJ30" s="31">
        <f t="shared" si="13"/>
        <v>0</v>
      </c>
      <c r="DK30" s="31">
        <f>VLOOKUP($DK$3,'Emission Factors'!$A$2:$R$8,MATCH($DK$2,'Emission Factors'!$A$1:$R$1),FALSE)*'Travel Data'!C30*'Travel Data'!DL30*'Travel Data'!DM30*'Domicile Data'!Q30/1000</f>
        <v>0</v>
      </c>
      <c r="DL30" s="31">
        <f>VLOOKUP($DL$3,'Emission Factors'!$A$2:$R$8,MATCH($DK$2,'Emission Factors'!$A$1:$R$1),FALSE)*'Travel Data'!C30*'Travel Data'!DL30*'Travel Data'!DN30*'Domicile Data'!Q30/1000</f>
        <v>0</v>
      </c>
      <c r="DM30" s="31">
        <f>VLOOKUP($DM$3,'Emission Factors'!$A$2:$R$8,MATCH($DK$2,'Emission Factors'!$A$1:$R$1),FALSE)*'Travel Data'!C30*'Travel Data'!DL30*'Travel Data'!DO30*'Domicile Data'!Q30/1000</f>
        <v>0</v>
      </c>
      <c r="DN30" s="31">
        <f>VLOOKUP($DN$3,'Emission Factors'!$A$2:$R$8,MATCH($DK$2,'Emission Factors'!$A$1:$R$1),FALSE)*'Travel Data'!C30*'Travel Data'!DL30*'Travel Data'!DP30*'Domicile Data'!Q30/1000</f>
        <v>0</v>
      </c>
      <c r="DO30" s="31">
        <f>VLOOKUP($DO$3,'Emission Factors'!$A$2:$R$8,MATCH($DK$2,'Emission Factors'!$A$1:$R$1),FALSE)*'Travel Data'!C30*'Travel Data'!DL30*'Travel Data'!DQ30*'Domicile Data'!Q30/1000</f>
        <v>0</v>
      </c>
      <c r="DP30" s="31">
        <f>VLOOKUP($DP$3,'Emission Factors'!$A$2:$R$8,MATCH($DK$2,'Emission Factors'!$A$1:$R$1),FALSE)*'Travel Data'!C30*'Travel Data'!DL30*'Travel Data'!DR30*'Domicile Data'!Q30/1000</f>
        <v>0</v>
      </c>
      <c r="DQ30" s="31">
        <f>VLOOKUP($DQ$3,'Emission Factors'!$A$2:$R$8,MATCH($DK$2,'Emission Factors'!$A$1:$R$1),FALSE)*'Travel Data'!C30*'Travel Data'!DL30*'Travel Data'!DS30*'Domicile Data'!Q30/1000</f>
        <v>0</v>
      </c>
      <c r="DR30" s="31">
        <f t="shared" si="14"/>
        <v>0</v>
      </c>
    </row>
    <row r="31" spans="1:122" ht="15.75" x14ac:dyDescent="0.25">
      <c r="A31" s="7" t="s">
        <v>68</v>
      </c>
      <c r="B31" s="85" t="s">
        <v>39</v>
      </c>
      <c r="C31" s="31">
        <f>VLOOKUP($C$3,'Emission Factors'!$A$2:$R$8,MATCH($C$2,'Emission Factors'!$A$1:$R$1),FALSE)*'Travel Data'!C31*'Travel Data'!D31*'Travel Data'!E31*'Domicile Data'!C31/1000</f>
        <v>0</v>
      </c>
      <c r="D31" s="31">
        <f>VLOOKUP($D$3,'Emission Factors'!$A$2:$R$8,MATCH($C$2,'Emission Factors'!$A$1:$R$1),FALSE)*'Travel Data'!C31*'Travel Data'!D31*'Travel Data'!F31*'Domicile Data'!C31/1000</f>
        <v>0</v>
      </c>
      <c r="E31" s="31">
        <f>VLOOKUP($E$3,'Emission Factors'!$A$2:$R$8,MATCH($C$2,'Emission Factors'!$A$1:$R$1),FALSE)*'Travel Data'!C31*'Travel Data'!D31*'Travel Data'!G31*'Domicile Data'!C31/1000</f>
        <v>0</v>
      </c>
      <c r="F31" s="31">
        <f>VLOOKUP($F$3,'Emission Factors'!$A$2:$R$8,MATCH($C$2,'Emission Factors'!$A$1:$R$1),FALSE)*'Travel Data'!C31*'Travel Data'!D31*'Travel Data'!H31*'Domicile Data'!C31/1000</f>
        <v>0</v>
      </c>
      <c r="G31" s="31">
        <f>VLOOKUP($G$3,'Emission Factors'!$A$2:$R$8,MATCH($C$2,'Emission Factors'!$A$1:$R$1),FALSE)*'Travel Data'!C31*'Travel Data'!D31*'Travel Data'!I31*'Domicile Data'!C31/1000</f>
        <v>0</v>
      </c>
      <c r="H31" s="31">
        <f>VLOOKUP($H$3,'Emission Factors'!$A$2:$R$8,MATCH($C$2,'Emission Factors'!$A$1:$R$1),FALSE)*'Travel Data'!C31*'Travel Data'!D31*'Travel Data'!J31*'Domicile Data'!C31/1000</f>
        <v>0</v>
      </c>
      <c r="I31" s="31">
        <f>VLOOKUP($I$3,'Emission Factors'!$A$2:$R$8,MATCH($C$2,'Emission Factors'!$A$1:$R$1),FALSE)*'Travel Data'!C31*'Travel Data'!D31*'Travel Data'!K31*'Domicile Data'!C31/1000</f>
        <v>2.7843931152000003</v>
      </c>
      <c r="J31" s="31">
        <f t="shared" si="0"/>
        <v>2.7843931152000003</v>
      </c>
      <c r="K31" s="31">
        <f>VLOOKUP($K$3,'Emission Factors'!$A$2:$R$8,MATCH($K$2,'Emission Factors'!$A$1:$R$1),FALSE)*'Travel Data'!C31*'Travel Data'!L31*'Travel Data'!M31*'Domicile Data'!D31/1000</f>
        <v>0</v>
      </c>
      <c r="L31" s="31">
        <f>VLOOKUP($L$3,'Emission Factors'!$A$2:$R$8,MATCH($K$2,'Emission Factors'!$A$1:$R$1),FALSE)*'Travel Data'!C31*'Travel Data'!L31*'Travel Data'!N31*'Domicile Data'!D31/1000</f>
        <v>0</v>
      </c>
      <c r="M31" s="31">
        <f>VLOOKUP($M$3,'Emission Factors'!$A$2:$R$8,MATCH($K$2,'Emission Factors'!$A$1:$R$1),FALSE)*'Travel Data'!C31*'Travel Data'!L31*'Travel Data'!O31*'Domicile Data'!D31/1000</f>
        <v>0</v>
      </c>
      <c r="N31" s="31">
        <f>VLOOKUP($N$3,'Emission Factors'!$A$2:$R$8,MATCH($K$2,'Emission Factors'!$A$1:$R$1),FALSE)*'Travel Data'!C31*'Travel Data'!L31*'Travel Data'!P31*'Domicile Data'!D31/1000</f>
        <v>0</v>
      </c>
      <c r="O31" s="31">
        <f>VLOOKUP($O$3,'Emission Factors'!$A$2:$R$8,MATCH($K$2,'Emission Factors'!$A$1:$R$1),FALSE)*'Travel Data'!C31*'Travel Data'!I31*'Travel Data'!Q31*'Domicile Data'!D31/1000</f>
        <v>0</v>
      </c>
      <c r="P31" s="31">
        <f>VLOOKUP($P$3,'Emission Factors'!$A$2:$R$8,MATCH($K$2,'Emission Factors'!$A$1:$R$1),FALSE)*'Travel Data'!C31*'Travel Data'!L31*'Travel Data'!R31*'Domicile Data'!D31/1000</f>
        <v>0</v>
      </c>
      <c r="Q31" s="31">
        <f>VLOOKUP($Q$3,'Emission Factors'!$A$2:$R$8,MATCH($K$2,'Emission Factors'!$A$1:$R$1),FALSE)*'Travel Data'!C31*'Travel Data'!L31*'Travel Data'!S31*'Domicile Data'!D31/1000</f>
        <v>5.7361002192000008</v>
      </c>
      <c r="R31" s="31">
        <f t="shared" si="1"/>
        <v>5.7361002192000008</v>
      </c>
      <c r="S31" s="31">
        <f>VLOOKUP($S$3,'Emission Factors'!$A$2:$R$8,MATCH($S$2,'Emission Factors'!$A$1:$R$1),FALSE)*'Travel Data'!C31*'Travel Data'!T31*'Travel Data'!U31*'Domicile Data'!E31/1000</f>
        <v>0</v>
      </c>
      <c r="T31" s="31">
        <f>VLOOKUP($T$3,'Emission Factors'!$A$2:$R$8,MATCH($S$2,'Emission Factors'!$A$1:$R$1),FALSE)*'Travel Data'!C31*'Travel Data'!T31*'Travel Data'!V31*'Domicile Data'!E31/1000</f>
        <v>0</v>
      </c>
      <c r="U31" s="31">
        <f>VLOOKUP($U$3,'Emission Factors'!$A$2:$R$8,MATCH($S$2,'Emission Factors'!$A$1:$R$1),FALSE)*'Travel Data'!C31*'Travel Data'!T31*'Travel Data'!W31*'Domicile Data'!E31/1000</f>
        <v>0</v>
      </c>
      <c r="V31" s="31">
        <f>VLOOKUP($V$3,'Emission Factors'!$A$2:$R$8,MATCH($S$2,'Emission Factors'!$A$1:$R$1),FALSE)*'Travel Data'!C31*'Travel Data'!T31*'Travel Data'!X31*'Domicile Data'!E31/1000</f>
        <v>0</v>
      </c>
      <c r="W31" s="31">
        <f>VLOOKUP($W$3,'Emission Factors'!$A$2:$R$8,MATCH($S$2,'Emission Factors'!$A$1:$R$1),FALSE)*'Travel Data'!C31*'Travel Data'!T31*'Travel Data'!Y31*'Domicile Data'!E31/1000</f>
        <v>0</v>
      </c>
      <c r="X31" s="31">
        <f>VLOOKUP($X$3,'Emission Factors'!$A$2:$R$8,MATCH($S$2,'Emission Factors'!$A$1:$R$1),FALSE)*'Travel Data'!C31*'Travel Data'!T31*'Travel Data'!Z31*'Domicile Data'!E31/1000</f>
        <v>0</v>
      </c>
      <c r="Y31" s="31">
        <f>VLOOKUP($Y$3,'Emission Factors'!$A$2:$R$8,MATCH($S$2,'Emission Factors'!$A$1:$R$1),FALSE)*'Travel Data'!C31*'Travel Data'!T31*'Travel Data'!AA31*'Domicile Data'!E31/1000</f>
        <v>9.2643007608000012</v>
      </c>
      <c r="Z31" s="31">
        <f t="shared" si="2"/>
        <v>9.2643007608000012</v>
      </c>
      <c r="AA31" s="31">
        <f>VLOOKUP($AA$3,'Emission Factors'!$A$2:$R$8,MATCH($AA$2,'Emission Factors'!$A$1:$R$1),FALSE)*'Travel Data'!C31*'Travel Data'!AB31*'Travel Data'!AC31*'Domicile Data'!F31/1000</f>
        <v>0</v>
      </c>
      <c r="AB31" s="31">
        <f>VLOOKUP($AB$3,'Emission Factors'!$A$2:$R$8,MATCH($AA$2,'Emission Factors'!$A$1:$R$1),FALSE)*'Travel Data'!C31*'Travel Data'!AB31*'Travel Data'!AD31*'Domicile Data'!F31/1000</f>
        <v>0</v>
      </c>
      <c r="AC31" s="31">
        <f>VLOOKUP($AC$3,'Emission Factors'!$A$2:$R$8,MATCH($AA$2,'Emission Factors'!$A$1:$R$1),FALSE)*'Travel Data'!C31*'Travel Data'!AB31*'Travel Data'!AE31*'Domicile Data'!F31/1000</f>
        <v>0</v>
      </c>
      <c r="AD31" s="31">
        <f>VLOOKUP($AD$3,'Emission Factors'!$A$2:$R$8,MATCH($AA$2,'Emission Factors'!$A$1:$R$1),FALSE)*'Travel Data'!C31*'Travel Data'!AB31*'Travel Data'!AF31*'Domicile Data'!F31/1000</f>
        <v>0</v>
      </c>
      <c r="AE31" s="31">
        <f>VLOOKUP($AE$3,'Emission Factors'!$A$2:$R$8,MATCH($AA$2,'Emission Factors'!$A$1:$R$1),FALSE)*'Travel Data'!C31*'Travel Data'!AB31*'Travel Data'!AG31*'Domicile Data'!F31/1000</f>
        <v>0</v>
      </c>
      <c r="AF31" s="31">
        <f>VLOOKUP($AF$3,'Emission Factors'!$A$2:$R$8,MATCH($AA$2,'Emission Factors'!$A$1:$R$1),FALSE)*'Travel Data'!C31*'Travel Data'!AB31*'Travel Data'!AH31*'Domicile Data'!F31/1000</f>
        <v>0</v>
      </c>
      <c r="AG31" s="31">
        <f>VLOOKUP($AG$3,'Emission Factors'!$A$2:$R$8,MATCH($AA$2,'Emission Factors'!$A$1:$R$1),FALSE)*'Travel Data'!C31*'Travel Data'!AB31*'Travel Data'!AI31*'Domicile Data'!F31/1000</f>
        <v>11.367486921600001</v>
      </c>
      <c r="AH31" s="31">
        <f t="shared" si="3"/>
        <v>11.367486921600001</v>
      </c>
      <c r="AI31" s="31">
        <f>VLOOKUP($AI$3,'Emission Factors'!$A$2:$R$8,MATCH($AI$2,'Emission Factors'!$A$1:$R$1),FALSE)*'Travel Data'!C31*'Travel Data'!D31*'Travel Data'!E31*'Domicile Data'!G31/1000</f>
        <v>0</v>
      </c>
      <c r="AJ31" s="31">
        <f>VLOOKUP($AJ$3,'Emission Factors'!$A$2:$R$8,MATCH($AI$2,'Emission Factors'!$A$1:$R$1),FALSE)*'Travel Data'!C31*'Travel Data'!D31*'Travel Data'!F31*'Domicile Data'!G31/1000</f>
        <v>0</v>
      </c>
      <c r="AK31" s="31">
        <f>VLOOKUP($AK$3,'Emission Factors'!$A$2:$R$8,MATCH($AI$2,'Emission Factors'!$A$1:$R$1),FALSE)*'Travel Data'!C31*'Travel Data'!AJ31*'Travel Data'!G31*'Domicile Data'!G31/1000</f>
        <v>0</v>
      </c>
      <c r="AL31" s="31">
        <f>VLOOKUP($AL$3,'Emission Factors'!$A$2:$R$8,MATCH($AI$2,'Emission Factors'!$A$1:$R$1),FALSE)*'Travel Data'!C31*'Travel Data'!AJ31*'Travel Data'!H31*'Domicile Data'!G31/1000</f>
        <v>0</v>
      </c>
      <c r="AM31" s="31">
        <f>VLOOKUP($AM$3,'Emission Factors'!$A$2:$R$8,MATCH($AI$2,'Emission Factors'!$A$1:$R$1),FALSE)*'Travel Data'!C31*'Travel Data'!AJ31*'Travel Data'!I31*'Domicile Data'!G31/1000</f>
        <v>0</v>
      </c>
      <c r="AN31" s="31">
        <f>VLOOKUP($AN$3,'Emission Factors'!$A$2:$R$8,MATCH($AI$2,'Emission Factors'!$A$1:$R$1),FALSE)*'Travel Data'!C31*'Travel Data'!D31*'Travel Data'!J31*'Domicile Data'!G31/1000</f>
        <v>0</v>
      </c>
      <c r="AO31" s="31">
        <f>VLOOKUP($AO$3,'Emission Factors'!$A$2:$R$8,MATCH($AI$2,'Emission Factors'!$A$1:$R$1),FALSE)*'Travel Data'!C31*'Travel Data'!D31*'Travel Data'!K31*'Domicile Data'!G31/1000</f>
        <v>8.3173263479999999</v>
      </c>
      <c r="AP31" s="31">
        <f t="shared" si="4"/>
        <v>8.3173263479999999</v>
      </c>
      <c r="AQ31" s="31">
        <f>VLOOKUP($AQ$3,'Emission Factors'!$A$2:$R$8,MATCH($AQ$2,'Emission Factors'!$A$1:$R$1),FALSE)*'Travel Data'!C31*'Travel Data'!AR31*'Travel Data'!AS31*'Domicile Data'!H31/1000</f>
        <v>0</v>
      </c>
      <c r="AR31" s="31">
        <f>VLOOKUP($AR$3,'Emission Factors'!$A$2:$R$8,MATCH($AQ$2,'Emission Factors'!$A$1:$R$1),FALSE)*'Travel Data'!C31*'Travel Data'!AR31*'Travel Data'!AT31*'Domicile Data'!H31/1000</f>
        <v>0</v>
      </c>
      <c r="AS31" s="31">
        <f>VLOOKUP($AS$3,'Emission Factors'!$A$2:$R$8,MATCH($AQ$2,'Emission Factors'!$A$1:$R$1),FALSE)*'Travel Data'!C31*'Travel Data'!AR31*'Travel Data'!AU31*'Domicile Data'!H31/1000</f>
        <v>0</v>
      </c>
      <c r="AT31" s="31">
        <f>VLOOKUP($AT$3,'Emission Factors'!$A$2:$R$8,MATCH($AQ$2,'Emission Factors'!$A$1:$R$1),FALSE)*'Travel Data'!C31*'Travel Data'!AR31*'Travel Data'!AV31*'Domicile Data'!H31/1000</f>
        <v>0</v>
      </c>
      <c r="AU31" s="31">
        <f>VLOOKUP($AU$3,'Emission Factors'!$A$2:$R$8,MATCH($AQ$2,'Emission Factors'!$A$1:$R$1),FALSE)*'Travel Data'!C31*'Travel Data'!AR31*'Travel Data'!AW31*'Domicile Data'!H31/1000</f>
        <v>0</v>
      </c>
      <c r="AV31" s="31">
        <f>VLOOKUP($AV$3,'Emission Factors'!$A$2:$R$8,MATCH($AQ$2,'Emission Factors'!$A$1:$R$1),FALSE)*'Travel Data'!C31*'Travel Data'!AR31*'Travel Data'!AX31*'Domicile Data'!H31/1000</f>
        <v>0</v>
      </c>
      <c r="AW31" s="31">
        <f>VLOOKUP($AW$3,'Emission Factors'!$A$2:$R$8,MATCH($AQ$2,'Emission Factors'!$A$1:$R$1),FALSE)*'Travel Data'!C31*'Travel Data'!AR31*'Travel Data'!AY31*'Domicile Data'!H31/1000</f>
        <v>8.415210722400003</v>
      </c>
      <c r="AX31" s="31">
        <f t="shared" si="5"/>
        <v>8.415210722400003</v>
      </c>
      <c r="AY31" s="31">
        <f>VLOOKUP($AY$3,'Emission Factors'!$A$2:$R$8,MATCH($AY$2,'Emission Factors'!$A$1:$R$1),FALSE)*'Travel Data'!C31*'Travel Data'!AZ31*'Travel Data'!BA31*'Domicile Data'!I31/1000</f>
        <v>0</v>
      </c>
      <c r="AZ31" s="31">
        <f>VLOOKUP($AZ$3,'Emission Factors'!$A$2:$R$8,MATCH($AY$2,'Emission Factors'!$A$1:$R$1),FALSE)*'Travel Data'!C31*'Travel Data'!AZ31*'Travel Data'!BB31*'Domicile Data'!I31/1000</f>
        <v>0</v>
      </c>
      <c r="BA31" s="31">
        <f>VLOOKUP($BA$3,'Emission Factors'!$A$2:$R$8,MATCH($AY$2,'Emission Factors'!$A$1:$R$1),FALSE)*'Travel Data'!C31*'Travel Data'!AZ31*'Travel Data'!BC31*'Domicile Data'!I31/1000</f>
        <v>0</v>
      </c>
      <c r="BB31" s="31">
        <f>VLOOKUP($BB$3,'Emission Factors'!$A$2:$R$8,MATCH($AY$2,'Emission Factors'!$A$1:$R$1),FALSE)*'Travel Data'!C31*'Travel Data'!AZ31*'Travel Data'!BD31*'Domicile Data'!I31/1000</f>
        <v>0</v>
      </c>
      <c r="BC31" s="31">
        <f>VLOOKUP($BC$3,'Emission Factors'!$A$2:$R$8,MATCH($AY$2,'Emission Factors'!$A$1:$R$1),FALSE)*'Travel Data'!C31*'Travel Data'!AZ31*'Travel Data'!BE31*'Domicile Data'!I31/1000</f>
        <v>0</v>
      </c>
      <c r="BD31" s="31">
        <f>VLOOKUP($BD$3,'Emission Factors'!$A$2:$R$8,MATCH($AY$2,'Emission Factors'!$A$1:$R$1),FALSE)*'Travel Data'!C31*'Travel Data'!AZ31*'Travel Data'!BF31*'Domicile Data'!I31/1000</f>
        <v>0</v>
      </c>
      <c r="BE31" s="31">
        <f>VLOOKUP($BE$3,'Emission Factors'!$A$2:$R$8,MATCH($AY$2,'Emission Factors'!$A$1:$R$1),FALSE)*'Travel Data'!C31*'Travel Data'!AZ31*'Travel Data'!BG31*'Domicile Data'!I31/1000</f>
        <v>8.415210722400003</v>
      </c>
      <c r="BF31" s="31">
        <f t="shared" si="6"/>
        <v>8.415210722400003</v>
      </c>
      <c r="BG31" s="31">
        <f>VLOOKUP($BG$3,'Emission Factors'!$A$2:$R$8,MATCH($BG$2,'Emission Factors'!$A$1:$R$1),FALSE)*'Travel Data'!C31*'Travel Data'!BH31*'Travel Data'!BI31*'Domicile Data'!J31/1000</f>
        <v>0</v>
      </c>
      <c r="BH31" s="31">
        <f>VLOOKUP($BH$3,'Emission Factors'!$A$2:$R$8,MATCH($BG$2,'Emission Factors'!$A$1:$R$1),FALSE)*'Travel Data'!C31*'Travel Data'!BH31*'Travel Data'!BJ31*'Domicile Data'!J31/1000</f>
        <v>0</v>
      </c>
      <c r="BI31" s="31">
        <f>VLOOKUP($BH$3,'Emission Factors'!$A$2:$R$8,MATCH($BG$2,'Emission Factors'!$A$1:$R$1),FALSE)*'Travel Data'!C31*'Travel Data'!BH31*'Travel Data'!BK31*'Domicile Data'!J31/1000</f>
        <v>0</v>
      </c>
      <c r="BJ31" s="31">
        <f>VLOOKUP($BH$3,'Emission Factors'!$A$2:$R$8,MATCH($BG$2,'Emission Factors'!$A$1:$R$1),FALSE)*'Travel Data'!C31*'Travel Data'!BH31*'Travel Data'!BL31*'Domicile Data'!J31/1000</f>
        <v>0</v>
      </c>
      <c r="BK31" s="31">
        <f>VLOOKUP($BH$3,'Emission Factors'!$A$2:$R$8,MATCH($BG$2,'Emission Factors'!$A$1:$R$1),FALSE)*'Travel Data'!C31*'Travel Data'!BH31*'Travel Data'!BM31*'Domicile Data'!J31/1000</f>
        <v>0</v>
      </c>
      <c r="BL31" s="31">
        <f>VLOOKUP($BL$3,'Emission Factors'!$A$2:$R$8,MATCH($BG$2,'Emission Factors'!$A$1:$R$1),FALSE)*'Travel Data'!C31*'Travel Data'!BH31*'Travel Data'!BN31*'Domicile Data'!J31/1000</f>
        <v>0</v>
      </c>
      <c r="BM31" s="31">
        <f>VLOOKUP($BM$3,'Emission Factors'!$A$2:$R$8,MATCH($BG$2,'Emission Factors'!$A$1:$R$1),FALSE)*'Travel Data'!C31*'Travel Data'!BH31*'Travel Data'!BO31*'Domicile Data'!J31/1000</f>
        <v>0</v>
      </c>
      <c r="BN31" s="31">
        <f t="shared" si="7"/>
        <v>0</v>
      </c>
      <c r="BO31" s="31">
        <f>VLOOKUP($BO$3,'Emission Factors'!$A$2:$R$8,MATCH($BO$2,'Emission Factors'!$A$1:$R$1),FALSE)*'Travel Data'!C31*'Travel Data'!BP31*'Travel Data'!BQ31*'Domicile Data'!K31/1000</f>
        <v>0</v>
      </c>
      <c r="BP31" s="31">
        <f>VLOOKUP($BP$3,'Emission Factors'!$A$2:$R$8,MATCH($BO$2,'Emission Factors'!$A$1:$R$1),FALSE)*'Travel Data'!C31*'Travel Data'!BP31*'Travel Data'!BR31*'Domicile Data'!K31/1000</f>
        <v>0</v>
      </c>
      <c r="BQ31" s="31">
        <f>VLOOKUP($BQ$3,'Emission Factors'!$A$2:$R$8,MATCH($BO$2,'Emission Factors'!$A$1:$R$1),FALSE)*'Travel Data'!C31*'Travel Data'!BP31*'Travel Data'!BS31*'Domicile Data'!K31/1000</f>
        <v>0</v>
      </c>
      <c r="BR31" s="31">
        <f>VLOOKUP($BR$3,'Emission Factors'!$A$2:$R$8,MATCH($BO$2,'Emission Factors'!$A$1:$R$1),FALSE)*'Travel Data'!C31*'Travel Data'!BP31*'Travel Data'!BT31*'Domicile Data'!K31/1000</f>
        <v>0</v>
      </c>
      <c r="BS31" s="31">
        <f>VLOOKUP($BS$3,'Emission Factors'!$A$2:$R$8,MATCH($BO$2,'Emission Factors'!$A$1:$R$1),FALSE)*'Travel Data'!C31*'Travel Data'!BP31*'Travel Data'!BU31*'Domicile Data'!K31/1000</f>
        <v>0</v>
      </c>
      <c r="BT31" s="31">
        <f>VLOOKUP($BT$3,'Emission Factors'!$A$2:$R$8,MATCH($BO$2,'Emission Factors'!$A$1:$R$1),FALSE)*'Travel Data'!C31*'Travel Data'!BP31*'Travel Data'!BV31*'Domicile Data'!K31/1000</f>
        <v>0</v>
      </c>
      <c r="BU31" s="31">
        <f>VLOOKUP($BU$3,'Emission Factors'!$A$2:$R$8,MATCH($BO$2,'Emission Factors'!$A$1:$R$1),FALSE)*'Travel Data'!C31*'Travel Data'!BP31*'Travel Data'!BW31*'Domicile Data'!K31/1000</f>
        <v>0</v>
      </c>
      <c r="BV31" s="31">
        <f t="shared" si="8"/>
        <v>0</v>
      </c>
      <c r="BW31" s="31">
        <f>VLOOKUP($BW$3,'Emission Factors'!$A$2:$R$8,MATCH($BW$2,'Emission Factors'!$A$1:$R$1),FALSE)*'Travel Data'!C31*'Travel Data'!BX31*'Travel Data'!BY31*'Domicile Data'!L31/1000</f>
        <v>0</v>
      </c>
      <c r="BX31" s="31">
        <f>VLOOKUP($BX$3,'Emission Factors'!$A$2:$R$8,MATCH($BW$2,'Emission Factors'!$A$1:$R$1),FALSE)*'Travel Data'!C31*'Travel Data'!BX31*'Travel Data'!BZ31*'Domicile Data'!L31/1000</f>
        <v>0</v>
      </c>
      <c r="BY31" s="31">
        <f>VLOOKUP($BY$3,'Emission Factors'!$A$2:$R$8,MATCH($BW$2,'Emission Factors'!$A$1:$R$1),FALSE)*'Travel Data'!C31*'Travel Data'!BX31*'Travel Data'!CA31*'Domicile Data'!L31/1000</f>
        <v>0</v>
      </c>
      <c r="BZ31" s="31">
        <f>VLOOKUP($BZ$3,'Emission Factors'!$A$2:$R$8,MATCH($BW$2,'Emission Factors'!$A$1:$R$1),FALSE)*'Travel Data'!C31*'Travel Data'!BX31*'Travel Data'!CB31*'Domicile Data'!L31/1000</f>
        <v>0</v>
      </c>
      <c r="CA31" s="31">
        <f>VLOOKUP($CA$3,'Emission Factors'!$A$2:$R$8,MATCH($BW$2,'Emission Factors'!$A$1:$R$1),FALSE)*'Travel Data'!C31*'Travel Data'!BC31*'Travel Data'!CC31*'Domicile Data'!L31/1000</f>
        <v>0</v>
      </c>
      <c r="CB31" s="31">
        <f>VLOOKUP($CB$3,'Emission Factors'!$A$2:$R$8,MATCH($BW$2,'Emission Factors'!$A$1:$R$1),FALSE)*'Travel Data'!C31*'Travel Data'!BX31*'Travel Data'!CD31*'Domicile Data'!L31/1000</f>
        <v>0</v>
      </c>
      <c r="CC31" s="31">
        <f>VLOOKUP($CC$3,'Emission Factors'!$A$2:$R$8,MATCH($BW$2,'Emission Factors'!$A$1:$R$1),FALSE)*'Travel Data'!C31*'Travel Data'!BX31*'Travel Data'!CE31*'Domicile Data'!L31/1000</f>
        <v>0</v>
      </c>
      <c r="CD31" s="31">
        <f t="shared" si="9"/>
        <v>0</v>
      </c>
      <c r="CE31" s="31">
        <f>VLOOKUP($CE$3,'Emission Factors'!$A$2:$R$8,MATCH($CE$2,'Emission Factors'!$A$1:$R$1),FALSE)*'Travel Data'!C31*'Travel Data'!CF31*'Travel Data'!CG31*'Domicile Data'!M31/1000</f>
        <v>0</v>
      </c>
      <c r="CF31" s="31">
        <f>VLOOKUP($CF$3,'Emission Factors'!$A$2:$R$8,MATCH($CE$2,'Emission Factors'!$A$1:$R$1),FALSE)*'Travel Data'!C31*'Travel Data'!CF31*'Travel Data'!CH31*'Domicile Data'!M31/1000</f>
        <v>0</v>
      </c>
      <c r="CG31" s="31">
        <f>VLOOKUP($CG$3,'Emission Factors'!$A$2:$R$8,MATCH($CE$2,'Emission Factors'!$A$1:$R$1),FALSE)*'Travel Data'!C31*'Travel Data'!CF31*'Travel Data'!CI31*'Domicile Data'!M31/1000</f>
        <v>0</v>
      </c>
      <c r="CH31" s="31">
        <f>VLOOKUP($CH$3,'Emission Factors'!$A$2:$R$8,MATCH($CE$2,'Emission Factors'!$A$1:$R$1),FALSE)*'Travel Data'!C31*'Travel Data'!CF31*'Travel Data'!CJ31*'Domicile Data'!M31/1000</f>
        <v>0</v>
      </c>
      <c r="CI31" s="31">
        <f>VLOOKUP($CI$3,'Emission Factors'!$A$2:$R$8,MATCH($CE$2,'Emission Factors'!$A$1:$R$1),FALSE)*'Travel Data'!C31*'Travel Data'!CF31*'Travel Data'!CK31*'Domicile Data'!M31/1000</f>
        <v>0</v>
      </c>
      <c r="CJ31" s="31">
        <f>VLOOKUP($CJ$3,'Emission Factors'!$A$2:$R$8,MATCH($CE$2,'Emission Factors'!$A$1:$R$1),FALSE)*'Travel Data'!C31*'Travel Data'!CF31*'Travel Data'!CL31*'Domicile Data'!M31/1000</f>
        <v>0</v>
      </c>
      <c r="CK31" s="31">
        <f>VLOOKUP($CK$3,'Emission Factors'!$A$2:$R$8,MATCH($CE$2,'Emission Factors'!$A$1:$R$1),FALSE)*'Travel Data'!C31*'Travel Data'!CF31*'Travel Data'!CM31*'Domicile Data'!M31/1000</f>
        <v>0</v>
      </c>
      <c r="CL31" s="31">
        <f t="shared" si="10"/>
        <v>0</v>
      </c>
      <c r="CM31" s="31">
        <f>VLOOKUP($CM$3,'Emission Factors'!$A$2:$R$8,MATCH($CM$2,'Emission Factors'!$A$1:$R$1),FALSE)*'Travel Data'!C31*'Travel Data'!CN31*'Travel Data'!CO31*'Domicile Data'!N31/1000</f>
        <v>0</v>
      </c>
      <c r="CN31" s="31">
        <f>VLOOKUP($CN$3,'Emission Factors'!$A$2:$R$8,MATCH($CM$2,'Emission Factors'!$A$1:$R$1),FALSE)*'Travel Data'!C31*'Travel Data'!CN31*'Travel Data'!CP31*'Domicile Data'!N31/1000</f>
        <v>0</v>
      </c>
      <c r="CO31" s="31">
        <f>VLOOKUP($CO$3,'Emission Factors'!$A$2:$R$8,MATCH($CM$2,'Emission Factors'!$A$1:$R$1),FALSE)*'Travel Data'!C31*'Travel Data'!CN31*'Travel Data'!CQ31*'Domicile Data'!N31/1000</f>
        <v>0</v>
      </c>
      <c r="CP31" s="31">
        <f>VLOOKUP($CP$3,'Emission Factors'!$A$2:$R$8,MATCH($CM$2,'Emission Factors'!$A$1:$R$1),FALSE)*'Travel Data'!C31*'Travel Data'!CN31*'Travel Data'!CR31*'Domicile Data'!N31/1000</f>
        <v>0</v>
      </c>
      <c r="CQ31" s="31">
        <f>VLOOKUP($CQ$3,'Emission Factors'!$A$2:$R$8,MATCH($CM$2,'Emission Factors'!$A$1:$R$1),FALSE)*'Travel Data'!C31*'Travel Data'!CN31*'Travel Data'!CS31*'Domicile Data'!N31/1000</f>
        <v>0</v>
      </c>
      <c r="CR31" s="31">
        <f>VLOOKUP($CR$3,'Emission Factors'!$A$2:$R$8,MATCH($CM$2,'Emission Factors'!$A$1:$R$1),FALSE)*'Travel Data'!C31*'Travel Data'!CN31*'Travel Data'!CT31*'Domicile Data'!N31/1000</f>
        <v>0</v>
      </c>
      <c r="CS31" s="31">
        <f>VLOOKUP($CS$3,'Emission Factors'!$A$2:$R$8,MATCH($CM$2,'Emission Factors'!$A$1:$R$1),FALSE)*'Travel Data'!C31*'Travel Data'!CN31*'Travel Data'!CU31*'Domicile Data'!N31/1000</f>
        <v>0</v>
      </c>
      <c r="CT31" s="31">
        <f t="shared" si="11"/>
        <v>0</v>
      </c>
      <c r="CU31" s="31">
        <f>VLOOKUP($CU$3,'Emission Factors'!$A$2:$R$8,MATCH($CU$2,'Emission Factors'!$A$1:$R$1),FALSE)*'Travel Data'!C31*'Travel Data'!CV31*'Travel Data'!CW31*'Domicile Data'!O31/1000</f>
        <v>0</v>
      </c>
      <c r="CV31" s="31">
        <f>VLOOKUP($CV$3,'Emission Factors'!$A$2:$R$8,MATCH($CU$2,'Emission Factors'!$A$1:$R$1),FALSE)*'Travel Data'!C31*'Travel Data'!CV31*'Travel Data'!CX31*'Domicile Data'!O31/1000</f>
        <v>0</v>
      </c>
      <c r="CW31" s="31">
        <f>VLOOKUP($CW$3,'Emission Factors'!$A$2:$R$8,MATCH($CU$2,'Emission Factors'!$A$1:$R$1),FALSE)*'Travel Data'!C31*'Travel Data'!CV31*'Travel Data'!CY31*'Domicile Data'!O31/1000</f>
        <v>0</v>
      </c>
      <c r="CX31" s="31">
        <f>VLOOKUP($CX$3,'Emission Factors'!$A$2:$R$8,MATCH($CU$2,'Emission Factors'!$A$1:$R$1),FALSE)*'Travel Data'!C31*'Travel Data'!CV31*'Travel Data'!CZ31*'Domicile Data'!O31/1000</f>
        <v>0</v>
      </c>
      <c r="CY31" s="31">
        <f>VLOOKUP($CY$3,'Emission Factors'!$A$2:$R$8,MATCH($CU$2,'Emission Factors'!$A$1:$R$1),FALSE)*'Travel Data'!C31*'Travel Data'!CV31*'Travel Data'!DA31*'Domicile Data'!O31/1000</f>
        <v>0</v>
      </c>
      <c r="CZ31" s="31">
        <f>VLOOKUP($CZ$3,'Emission Factors'!$A$2:$R$8,MATCH($CU$2,'Emission Factors'!$A$1:$R$1),FALSE)*'Travel Data'!C31*'Travel Data'!CV31*'Travel Data'!DB31*'Domicile Data'!O31/1000</f>
        <v>0</v>
      </c>
      <c r="DA31" s="31">
        <f>VLOOKUP($DA$3,'Emission Factors'!$A$2:$R$8,MATCH($CU$2,'Emission Factors'!$A$1:$R$1),FALSE)*'Travel Data'!C31*'Travel Data'!CV31*'Travel Data'!DC31*'Domicile Data'!O31/1000</f>
        <v>0</v>
      </c>
      <c r="DB31" s="31">
        <f t="shared" si="12"/>
        <v>0</v>
      </c>
      <c r="DC31" s="31">
        <f>VLOOKUP($DC$3,'Emission Factors'!$A$2:$R$8,MATCH($DC$2,'Emission Factors'!$A$1:$R$1),FALSE)*'Travel Data'!C31*'Travel Data'!DD31*'Travel Data'!DE31*'Domicile Data'!P31/1000</f>
        <v>0</v>
      </c>
      <c r="DD31" s="31">
        <f>VLOOKUP($DD$3,'Emission Factors'!$A$2:$R$8,MATCH($DC$2,'Emission Factors'!$A$1:$R$1),FALSE)*'Travel Data'!C31*'Travel Data'!DD31*'Travel Data'!DF31*'Domicile Data'!P31/1000</f>
        <v>0</v>
      </c>
      <c r="DE31" s="31">
        <f>VLOOKUP($DE$3,'Emission Factors'!$A$2:$R$8,MATCH($DC$2,'Emission Factors'!$A$1:$R$1),FALSE)*'Travel Data'!C31*'Travel Data'!DD31*'Travel Data'!DG31*'Domicile Data'!P31/1000</f>
        <v>0</v>
      </c>
      <c r="DF31" s="31">
        <f>VLOOKUP($DF$3,'Emission Factors'!$A$2:$R$8,MATCH($DC$2,'Emission Factors'!$A$1:$R$1),FALSE)*'Travel Data'!C31*'Travel Data'!DD31*'Travel Data'!DH31*'Domicile Data'!P31/1000</f>
        <v>0</v>
      </c>
      <c r="DG31" s="31">
        <f>VLOOKUP($DG$3,'Emission Factors'!$A$2:$R$8,MATCH($DC$2,'Emission Factors'!$A$1:$R$1),FALSE)*'Travel Data'!C31*'Travel Data'!DD31*'Travel Data'!DI31*'Domicile Data'!P31/1000</f>
        <v>0</v>
      </c>
      <c r="DH31" s="31">
        <f>VLOOKUP($DH$3,'Emission Factors'!$A$2:$R$8,MATCH($DC$2,'Emission Factors'!$A$1:$R$1),FALSE)*'Travel Data'!C31*'Travel Data'!DD31*'Travel Data'!DJ31*'Domicile Data'!P31/1000</f>
        <v>0</v>
      </c>
      <c r="DI31" s="31">
        <f>VLOOKUP($DI$3,'Emission Factors'!$A$2:$R$8,MATCH($DC$2,'Emission Factors'!$A$1:$R$1),FALSE)*'Travel Data'!C31*'Travel Data'!DD31*'Travel Data'!DK31*'Domicile Data'!P31/1000</f>
        <v>0</v>
      </c>
      <c r="DJ31" s="31">
        <f t="shared" si="13"/>
        <v>0</v>
      </c>
      <c r="DK31" s="31">
        <f>VLOOKUP($DK$3,'Emission Factors'!$A$2:$R$8,MATCH($DK$2,'Emission Factors'!$A$1:$R$1),FALSE)*'Travel Data'!C31*'Travel Data'!DL31*'Travel Data'!DM31*'Domicile Data'!Q31/1000</f>
        <v>0</v>
      </c>
      <c r="DL31" s="31">
        <f>VLOOKUP($DL$3,'Emission Factors'!$A$2:$R$8,MATCH($DK$2,'Emission Factors'!$A$1:$R$1),FALSE)*'Travel Data'!C31*'Travel Data'!DL31*'Travel Data'!DN31*'Domicile Data'!Q31/1000</f>
        <v>0</v>
      </c>
      <c r="DM31" s="31">
        <f>VLOOKUP($DM$3,'Emission Factors'!$A$2:$R$8,MATCH($DK$2,'Emission Factors'!$A$1:$R$1),FALSE)*'Travel Data'!C31*'Travel Data'!DL31*'Travel Data'!DO31*'Domicile Data'!Q31/1000</f>
        <v>0</v>
      </c>
      <c r="DN31" s="31">
        <f>VLOOKUP($DN$3,'Emission Factors'!$A$2:$R$8,MATCH($DK$2,'Emission Factors'!$A$1:$R$1),FALSE)*'Travel Data'!C31*'Travel Data'!DL31*'Travel Data'!DP31*'Domicile Data'!Q31/1000</f>
        <v>0</v>
      </c>
      <c r="DO31" s="31">
        <f>VLOOKUP($DO$3,'Emission Factors'!$A$2:$R$8,MATCH($DK$2,'Emission Factors'!$A$1:$R$1),FALSE)*'Travel Data'!C31*'Travel Data'!DL31*'Travel Data'!DQ31*'Domicile Data'!Q31/1000</f>
        <v>0</v>
      </c>
      <c r="DP31" s="31">
        <f>VLOOKUP($DP$3,'Emission Factors'!$A$2:$R$8,MATCH($DK$2,'Emission Factors'!$A$1:$R$1),FALSE)*'Travel Data'!C31*'Travel Data'!DL31*'Travel Data'!DR31*'Domicile Data'!Q31/1000</f>
        <v>0</v>
      </c>
      <c r="DQ31" s="31">
        <f>VLOOKUP($DQ$3,'Emission Factors'!$A$2:$R$8,MATCH($DK$2,'Emission Factors'!$A$1:$R$1),FALSE)*'Travel Data'!C31*'Travel Data'!DL31*'Travel Data'!DS31*'Domicile Data'!Q31/1000</f>
        <v>0</v>
      </c>
      <c r="DR31" s="31">
        <f t="shared" si="14"/>
        <v>0</v>
      </c>
    </row>
    <row r="32" spans="1:122" ht="15.75" x14ac:dyDescent="0.25">
      <c r="A32" s="7" t="s">
        <v>292</v>
      </c>
      <c r="B32" s="85" t="s">
        <v>46</v>
      </c>
      <c r="C32" s="31">
        <f>VLOOKUP($C$3,'Emission Factors'!$A$2:$R$8,MATCH($C$2,'Emission Factors'!$A$1:$R$1),FALSE)*'Travel Data'!C32*'Travel Data'!D32*'Travel Data'!E32*'Domicile Data'!C32/1000</f>
        <v>0</v>
      </c>
      <c r="D32" s="31">
        <f>VLOOKUP($D$3,'Emission Factors'!$A$2:$R$8,MATCH($C$2,'Emission Factors'!$A$1:$R$1),FALSE)*'Travel Data'!C32*'Travel Data'!D32*'Travel Data'!F32*'Domicile Data'!C32/1000</f>
        <v>0</v>
      </c>
      <c r="E32" s="31">
        <f>VLOOKUP($E$3,'Emission Factors'!$A$2:$R$8,MATCH($C$2,'Emission Factors'!$A$1:$R$1),FALSE)*'Travel Data'!C32*'Travel Data'!D32*'Travel Data'!G32*'Domicile Data'!C32/1000</f>
        <v>0</v>
      </c>
      <c r="F32" s="31">
        <f>VLOOKUP($F$3,'Emission Factors'!$A$2:$R$8,MATCH($C$2,'Emission Factors'!$A$1:$R$1),FALSE)*'Travel Data'!C32*'Travel Data'!D32*'Travel Data'!H32*'Domicile Data'!C32/1000</f>
        <v>0</v>
      </c>
      <c r="G32" s="31">
        <f>VLOOKUP($G$3,'Emission Factors'!$A$2:$R$8,MATCH($C$2,'Emission Factors'!$A$1:$R$1),FALSE)*'Travel Data'!C32*'Travel Data'!D32*'Travel Data'!I32*'Domicile Data'!C32/1000</f>
        <v>0</v>
      </c>
      <c r="H32" s="31">
        <f>VLOOKUP($H$3,'Emission Factors'!$A$2:$R$8,MATCH($C$2,'Emission Factors'!$A$1:$R$1),FALSE)*'Travel Data'!C32*'Travel Data'!D32*'Travel Data'!J32*'Domicile Data'!C32/1000</f>
        <v>0</v>
      </c>
      <c r="I32" s="31">
        <f>VLOOKUP($I$3,'Emission Factors'!$A$2:$R$8,MATCH($C$2,'Emission Factors'!$A$1:$R$1),FALSE)*'Travel Data'!C32*'Travel Data'!D32*'Travel Data'!K32*'Domicile Data'!C32/1000</f>
        <v>79.41065139600002</v>
      </c>
      <c r="J32" s="31">
        <f t="shared" si="0"/>
        <v>79.41065139600002</v>
      </c>
      <c r="K32" s="31">
        <f>VLOOKUP($K$3,'Emission Factors'!$A$2:$R$8,MATCH($K$2,'Emission Factors'!$A$1:$R$1),FALSE)*'Travel Data'!C32*'Travel Data'!L32*'Travel Data'!M32*'Domicile Data'!D32/1000</f>
        <v>0</v>
      </c>
      <c r="L32" s="31">
        <f>VLOOKUP($L$3,'Emission Factors'!$A$2:$R$8,MATCH($K$2,'Emission Factors'!$A$1:$R$1),FALSE)*'Travel Data'!C32*'Travel Data'!L32*'Travel Data'!N32*'Domicile Data'!D32/1000</f>
        <v>0</v>
      </c>
      <c r="M32" s="31">
        <f>VLOOKUP($M$3,'Emission Factors'!$A$2:$R$8,MATCH($K$2,'Emission Factors'!$A$1:$R$1),FALSE)*'Travel Data'!C32*'Travel Data'!L32*'Travel Data'!O32*'Domicile Data'!D32/1000</f>
        <v>0</v>
      </c>
      <c r="N32" s="31">
        <f>VLOOKUP($N$3,'Emission Factors'!$A$2:$R$8,MATCH($K$2,'Emission Factors'!$A$1:$R$1),FALSE)*'Travel Data'!C32*'Travel Data'!L32*'Travel Data'!P32*'Domicile Data'!D32/1000</f>
        <v>0</v>
      </c>
      <c r="O32" s="31">
        <f>VLOOKUP($O$3,'Emission Factors'!$A$2:$R$8,MATCH($K$2,'Emission Factors'!$A$1:$R$1),FALSE)*'Travel Data'!C32*'Travel Data'!I32*'Travel Data'!Q32*'Domicile Data'!D32/1000</f>
        <v>0</v>
      </c>
      <c r="P32" s="31">
        <f>VLOOKUP($P$3,'Emission Factors'!$A$2:$R$8,MATCH($K$2,'Emission Factors'!$A$1:$R$1),FALSE)*'Travel Data'!C32*'Travel Data'!L32*'Travel Data'!R32*'Domicile Data'!D32/1000</f>
        <v>0</v>
      </c>
      <c r="Q32" s="31">
        <f>VLOOKUP($Q$3,'Emission Factors'!$A$2:$R$8,MATCH($K$2,'Emission Factors'!$A$1:$R$1),FALSE)*'Travel Data'!C32*'Travel Data'!L32*'Travel Data'!S32*'Domicile Data'!D32/1000</f>
        <v>59.231978442000006</v>
      </c>
      <c r="R32" s="31">
        <f t="shared" si="1"/>
        <v>59.231978442000006</v>
      </c>
      <c r="S32" s="31">
        <f>VLOOKUP($S$3,'Emission Factors'!$A$2:$R$8,MATCH($S$2,'Emission Factors'!$A$1:$R$1),FALSE)*'Travel Data'!C32*'Travel Data'!T32*'Travel Data'!U32*'Domicile Data'!E32/1000</f>
        <v>0</v>
      </c>
      <c r="T32" s="31">
        <f>VLOOKUP($T$3,'Emission Factors'!$A$2:$R$8,MATCH($S$2,'Emission Factors'!$A$1:$R$1),FALSE)*'Travel Data'!C32*'Travel Data'!T32*'Travel Data'!V32*'Domicile Data'!E32/1000</f>
        <v>0</v>
      </c>
      <c r="U32" s="31">
        <f>VLOOKUP($U$3,'Emission Factors'!$A$2:$R$8,MATCH($S$2,'Emission Factors'!$A$1:$R$1),FALSE)*'Travel Data'!C32*'Travel Data'!T32*'Travel Data'!W32*'Domicile Data'!E32/1000</f>
        <v>0</v>
      </c>
      <c r="V32" s="31">
        <f>VLOOKUP($V$3,'Emission Factors'!$A$2:$R$8,MATCH($S$2,'Emission Factors'!$A$1:$R$1),FALSE)*'Travel Data'!C32*'Travel Data'!T32*'Travel Data'!X32*'Domicile Data'!E32/1000</f>
        <v>0</v>
      </c>
      <c r="W32" s="31">
        <f>VLOOKUP($W$3,'Emission Factors'!$A$2:$R$8,MATCH($S$2,'Emission Factors'!$A$1:$R$1),FALSE)*'Travel Data'!C32*'Travel Data'!T32*'Travel Data'!Y32*'Domicile Data'!E32/1000</f>
        <v>0</v>
      </c>
      <c r="X32" s="31">
        <f>VLOOKUP($X$3,'Emission Factors'!$A$2:$R$8,MATCH($S$2,'Emission Factors'!$A$1:$R$1),FALSE)*'Travel Data'!C32*'Travel Data'!T32*'Travel Data'!Z32*'Domicile Data'!E32/1000</f>
        <v>0</v>
      </c>
      <c r="Y32" s="31">
        <f>VLOOKUP($Y$3,'Emission Factors'!$A$2:$R$8,MATCH($S$2,'Emission Factors'!$A$1:$R$1),FALSE)*'Travel Data'!C32*'Travel Data'!T32*'Travel Data'!AA32*'Domicile Data'!E32/1000</f>
        <v>63.776531322000004</v>
      </c>
      <c r="Z32" s="31">
        <f t="shared" si="2"/>
        <v>63.776531322000004</v>
      </c>
      <c r="AA32" s="31">
        <f>VLOOKUP($AA$3,'Emission Factors'!$A$2:$R$8,MATCH($AA$2,'Emission Factors'!$A$1:$R$1),FALSE)*'Travel Data'!C32*'Travel Data'!AB32*'Travel Data'!AC32*'Domicile Data'!F32/1000</f>
        <v>0</v>
      </c>
      <c r="AB32" s="31">
        <f>VLOOKUP($AB$3,'Emission Factors'!$A$2:$R$8,MATCH($AA$2,'Emission Factors'!$A$1:$R$1),FALSE)*'Travel Data'!C32*'Travel Data'!AB32*'Travel Data'!AD32*'Domicile Data'!F32/1000</f>
        <v>0</v>
      </c>
      <c r="AC32" s="31">
        <f>VLOOKUP($AC$3,'Emission Factors'!$A$2:$R$8,MATCH($AA$2,'Emission Factors'!$A$1:$R$1),FALSE)*'Travel Data'!C32*'Travel Data'!AB32*'Travel Data'!AE32*'Domicile Data'!F32/1000</f>
        <v>0</v>
      </c>
      <c r="AD32" s="31">
        <f>VLOOKUP($AD$3,'Emission Factors'!$A$2:$R$8,MATCH($AA$2,'Emission Factors'!$A$1:$R$1),FALSE)*'Travel Data'!C32*'Travel Data'!AB32*'Travel Data'!AF32*'Domicile Data'!F32/1000</f>
        <v>0</v>
      </c>
      <c r="AE32" s="31">
        <f>VLOOKUP($AE$3,'Emission Factors'!$A$2:$R$8,MATCH($AA$2,'Emission Factors'!$A$1:$R$1),FALSE)*'Travel Data'!C32*'Travel Data'!AB32*'Travel Data'!AG32*'Domicile Data'!F32/1000</f>
        <v>0</v>
      </c>
      <c r="AF32" s="31">
        <f>VLOOKUP($AF$3,'Emission Factors'!$A$2:$R$8,MATCH($AA$2,'Emission Factors'!$A$1:$R$1),FALSE)*'Travel Data'!C32*'Travel Data'!AB32*'Travel Data'!AH32*'Domicile Data'!F32/1000</f>
        <v>0</v>
      </c>
      <c r="AG32" s="31">
        <f>VLOOKUP($AG$3,'Emission Factors'!$A$2:$R$8,MATCH($AA$2,'Emission Factors'!$A$1:$R$1),FALSE)*'Travel Data'!C32*'Travel Data'!AB32*'Travel Data'!AI32*'Domicile Data'!F32/1000</f>
        <v>61.486158755999995</v>
      </c>
      <c r="AH32" s="31">
        <f t="shared" si="3"/>
        <v>61.486158755999995</v>
      </c>
      <c r="AI32" s="31">
        <f>VLOOKUP($AI$3,'Emission Factors'!$A$2:$R$8,MATCH($AI$2,'Emission Factors'!$A$1:$R$1),FALSE)*'Travel Data'!C32*'Travel Data'!D32*'Travel Data'!E32*'Domicile Data'!G32/1000</f>
        <v>0</v>
      </c>
      <c r="AJ32" s="31">
        <f>VLOOKUP($AJ$3,'Emission Factors'!$A$2:$R$8,MATCH($AI$2,'Emission Factors'!$A$1:$R$1),FALSE)*'Travel Data'!C32*'Travel Data'!D32*'Travel Data'!F32*'Domicile Data'!G32/1000</f>
        <v>0</v>
      </c>
      <c r="AK32" s="31">
        <f>VLOOKUP($AK$3,'Emission Factors'!$A$2:$R$8,MATCH($AI$2,'Emission Factors'!$A$1:$R$1),FALSE)*'Travel Data'!C32*'Travel Data'!AJ32*'Travel Data'!G32*'Domicile Data'!G32/1000</f>
        <v>0</v>
      </c>
      <c r="AL32" s="31">
        <f>VLOOKUP($AL$3,'Emission Factors'!$A$2:$R$8,MATCH($AI$2,'Emission Factors'!$A$1:$R$1),FALSE)*'Travel Data'!C32*'Travel Data'!AJ32*'Travel Data'!H32*'Domicile Data'!G32/1000</f>
        <v>0</v>
      </c>
      <c r="AM32" s="31">
        <f>VLOOKUP($AM$3,'Emission Factors'!$A$2:$R$8,MATCH($AI$2,'Emission Factors'!$A$1:$R$1),FALSE)*'Travel Data'!C32*'Travel Data'!AJ32*'Travel Data'!I32*'Domicile Data'!G32/1000</f>
        <v>0</v>
      </c>
      <c r="AN32" s="31">
        <f>VLOOKUP($AN$3,'Emission Factors'!$A$2:$R$8,MATCH($AI$2,'Emission Factors'!$A$1:$R$1),FALSE)*'Travel Data'!C32*'Travel Data'!D32*'Travel Data'!J32*'Domicile Data'!G32/1000</f>
        <v>0</v>
      </c>
      <c r="AO32" s="31">
        <f>VLOOKUP($AO$3,'Emission Factors'!$A$2:$R$8,MATCH($AI$2,'Emission Factors'!$A$1:$R$1),FALSE)*'Travel Data'!C32*'Travel Data'!D32*'Travel Data'!K32*'Domicile Data'!G32/1000</f>
        <v>54.530903399999993</v>
      </c>
      <c r="AP32" s="31">
        <f t="shared" si="4"/>
        <v>54.530903399999993</v>
      </c>
      <c r="AQ32" s="31">
        <f>VLOOKUP($AQ$3,'Emission Factors'!$A$2:$R$8,MATCH($AQ$2,'Emission Factors'!$A$1:$R$1),FALSE)*'Travel Data'!C32*'Travel Data'!AR32*'Travel Data'!AS32*'Domicile Data'!H32/1000</f>
        <v>0</v>
      </c>
      <c r="AR32" s="31">
        <f>VLOOKUP($AR$3,'Emission Factors'!$A$2:$R$8,MATCH($AQ$2,'Emission Factors'!$A$1:$R$1),FALSE)*'Travel Data'!C32*'Travel Data'!AR32*'Travel Data'!AT32*'Domicile Data'!H32/1000</f>
        <v>0</v>
      </c>
      <c r="AS32" s="31">
        <f>VLOOKUP($AS$3,'Emission Factors'!$A$2:$R$8,MATCH($AQ$2,'Emission Factors'!$A$1:$R$1),FALSE)*'Travel Data'!C32*'Travel Data'!AR32*'Travel Data'!AU32*'Domicile Data'!H32/1000</f>
        <v>0</v>
      </c>
      <c r="AT32" s="31">
        <f>VLOOKUP($AT$3,'Emission Factors'!$A$2:$R$8,MATCH($AQ$2,'Emission Factors'!$A$1:$R$1),FALSE)*'Travel Data'!C32*'Travel Data'!AR32*'Travel Data'!AV32*'Domicile Data'!H32/1000</f>
        <v>0</v>
      </c>
      <c r="AU32" s="31">
        <f>VLOOKUP($AU$3,'Emission Factors'!$A$2:$R$8,MATCH($AQ$2,'Emission Factors'!$A$1:$R$1),FALSE)*'Travel Data'!C32*'Travel Data'!AR32*'Travel Data'!AW32*'Domicile Data'!H32/1000</f>
        <v>0</v>
      </c>
      <c r="AV32" s="31">
        <f>VLOOKUP($AV$3,'Emission Factors'!$A$2:$R$8,MATCH($AQ$2,'Emission Factors'!$A$1:$R$1),FALSE)*'Travel Data'!C32*'Travel Data'!AR32*'Travel Data'!AX32*'Domicile Data'!H32/1000</f>
        <v>0</v>
      </c>
      <c r="AW32" s="31">
        <f>VLOOKUP($AW$3,'Emission Factors'!$A$2:$R$8,MATCH($AQ$2,'Emission Factors'!$A$1:$R$1),FALSE)*'Travel Data'!C32*'Travel Data'!AR32*'Travel Data'!AY32*'Domicile Data'!H32/1000</f>
        <v>24.827698314000006</v>
      </c>
      <c r="AX32" s="31">
        <f t="shared" si="5"/>
        <v>24.827698314000006</v>
      </c>
      <c r="AY32" s="31">
        <f>VLOOKUP($AY$3,'Emission Factors'!$A$2:$R$8,MATCH($AY$2,'Emission Factors'!$A$1:$R$1),FALSE)*'Travel Data'!C32*'Travel Data'!AZ32*'Travel Data'!BA32*'Domicile Data'!I32/1000</f>
        <v>0</v>
      </c>
      <c r="AZ32" s="31">
        <f>VLOOKUP($AZ$3,'Emission Factors'!$A$2:$R$8,MATCH($AY$2,'Emission Factors'!$A$1:$R$1),FALSE)*'Travel Data'!C32*'Travel Data'!AZ32*'Travel Data'!BB32*'Domicile Data'!I32/1000</f>
        <v>0</v>
      </c>
      <c r="BA32" s="31">
        <f>VLOOKUP($BA$3,'Emission Factors'!$A$2:$R$8,MATCH($AY$2,'Emission Factors'!$A$1:$R$1),FALSE)*'Travel Data'!C32*'Travel Data'!AZ32*'Travel Data'!BC32*'Domicile Data'!I32/1000</f>
        <v>0</v>
      </c>
      <c r="BB32" s="31">
        <f>VLOOKUP($BB$3,'Emission Factors'!$A$2:$R$8,MATCH($AY$2,'Emission Factors'!$A$1:$R$1),FALSE)*'Travel Data'!C32*'Travel Data'!AZ32*'Travel Data'!BD32*'Domicile Data'!I32/1000</f>
        <v>0</v>
      </c>
      <c r="BC32" s="31">
        <f>VLOOKUP($BC$3,'Emission Factors'!$A$2:$R$8,MATCH($AY$2,'Emission Factors'!$A$1:$R$1),FALSE)*'Travel Data'!C32*'Travel Data'!AZ32*'Travel Data'!BE32*'Domicile Data'!I32/1000</f>
        <v>0</v>
      </c>
      <c r="BD32" s="31">
        <f>VLOOKUP($BD$3,'Emission Factors'!$A$2:$R$8,MATCH($AY$2,'Emission Factors'!$A$1:$R$1),FALSE)*'Travel Data'!C32*'Travel Data'!AZ32*'Travel Data'!BF32*'Domicile Data'!I32/1000</f>
        <v>0</v>
      </c>
      <c r="BE32" s="31">
        <f>VLOOKUP($BE$3,'Emission Factors'!$A$2:$R$8,MATCH($AY$2,'Emission Factors'!$A$1:$R$1),FALSE)*'Travel Data'!C32*'Travel Data'!AZ32*'Travel Data'!BG32*'Domicile Data'!I32/1000</f>
        <v>19.310432022000004</v>
      </c>
      <c r="BF32" s="31">
        <f t="shared" si="6"/>
        <v>19.310432022000004</v>
      </c>
      <c r="BG32" s="31">
        <f>VLOOKUP($BG$3,'Emission Factors'!$A$2:$R$8,MATCH($BG$2,'Emission Factors'!$A$1:$R$1),FALSE)*'Travel Data'!C32*'Travel Data'!BH32*'Travel Data'!BI32*'Domicile Data'!J32/1000</f>
        <v>0</v>
      </c>
      <c r="BH32" s="31">
        <f>VLOOKUP($BH$3,'Emission Factors'!$A$2:$R$8,MATCH($BG$2,'Emission Factors'!$A$1:$R$1),FALSE)*'Travel Data'!C32*'Travel Data'!BH32*'Travel Data'!BJ32*'Domicile Data'!J32/1000</f>
        <v>0</v>
      </c>
      <c r="BI32" s="31">
        <f>VLOOKUP($BH$3,'Emission Factors'!$A$2:$R$8,MATCH($BG$2,'Emission Factors'!$A$1:$R$1),FALSE)*'Travel Data'!C32*'Travel Data'!BH32*'Travel Data'!BK32*'Domicile Data'!J32/1000</f>
        <v>0</v>
      </c>
      <c r="BJ32" s="31">
        <f>VLOOKUP($BH$3,'Emission Factors'!$A$2:$R$8,MATCH($BG$2,'Emission Factors'!$A$1:$R$1),FALSE)*'Travel Data'!C32*'Travel Data'!BH32*'Travel Data'!BL32*'Domicile Data'!J32/1000</f>
        <v>0</v>
      </c>
      <c r="BK32" s="31">
        <f>VLOOKUP($BH$3,'Emission Factors'!$A$2:$R$8,MATCH($BG$2,'Emission Factors'!$A$1:$R$1),FALSE)*'Travel Data'!C32*'Travel Data'!BH32*'Travel Data'!BM32*'Domicile Data'!J32/1000</f>
        <v>0</v>
      </c>
      <c r="BL32" s="31">
        <f>VLOOKUP($BL$3,'Emission Factors'!$A$2:$R$8,MATCH($BG$2,'Emission Factors'!$A$1:$R$1),FALSE)*'Travel Data'!C32*'Travel Data'!BH32*'Travel Data'!BN32*'Domicile Data'!J32/1000</f>
        <v>0</v>
      </c>
      <c r="BM32" s="31">
        <f>VLOOKUP($BM$3,'Emission Factors'!$A$2:$R$8,MATCH($BG$2,'Emission Factors'!$A$1:$R$1),FALSE)*'Travel Data'!C32*'Travel Data'!BH32*'Travel Data'!BO32*'Domicile Data'!J32/1000</f>
        <v>0</v>
      </c>
      <c r="BN32" s="31">
        <f t="shared" si="7"/>
        <v>0</v>
      </c>
      <c r="BO32" s="31">
        <f>VLOOKUP($BO$3,'Emission Factors'!$A$2:$R$8,MATCH($BO$2,'Emission Factors'!$A$1:$R$1),FALSE)*'Travel Data'!C32*'Travel Data'!BP32*'Travel Data'!BQ32*'Domicile Data'!K32/1000</f>
        <v>0</v>
      </c>
      <c r="BP32" s="31">
        <f>VLOOKUP($BP$3,'Emission Factors'!$A$2:$R$8,MATCH($BO$2,'Emission Factors'!$A$1:$R$1),FALSE)*'Travel Data'!C32*'Travel Data'!BP32*'Travel Data'!BR32*'Domicile Data'!K32/1000</f>
        <v>0</v>
      </c>
      <c r="BQ32" s="31">
        <f>VLOOKUP($BQ$3,'Emission Factors'!$A$2:$R$8,MATCH($BO$2,'Emission Factors'!$A$1:$R$1),FALSE)*'Travel Data'!C32*'Travel Data'!BP32*'Travel Data'!BS32*'Domicile Data'!K32/1000</f>
        <v>0</v>
      </c>
      <c r="BR32" s="31">
        <f>VLOOKUP($BR$3,'Emission Factors'!$A$2:$R$8,MATCH($BO$2,'Emission Factors'!$A$1:$R$1),FALSE)*'Travel Data'!C32*'Travel Data'!BP32*'Travel Data'!BT32*'Domicile Data'!K32/1000</f>
        <v>0</v>
      </c>
      <c r="BS32" s="31">
        <f>VLOOKUP($BS$3,'Emission Factors'!$A$2:$R$8,MATCH($BO$2,'Emission Factors'!$A$1:$R$1),FALSE)*'Travel Data'!C32*'Travel Data'!BP32*'Travel Data'!BU32*'Domicile Data'!K32/1000</f>
        <v>0</v>
      </c>
      <c r="BT32" s="31">
        <f>VLOOKUP($BT$3,'Emission Factors'!$A$2:$R$8,MATCH($BO$2,'Emission Factors'!$A$1:$R$1),FALSE)*'Travel Data'!C32*'Travel Data'!BP32*'Travel Data'!BV32*'Domicile Data'!K32/1000</f>
        <v>0</v>
      </c>
      <c r="BU32" s="31">
        <f>VLOOKUP($BU$3,'Emission Factors'!$A$2:$R$8,MATCH($BO$2,'Emission Factors'!$A$1:$R$1),FALSE)*'Travel Data'!C32*'Travel Data'!BP32*'Travel Data'!BW32*'Domicile Data'!K32/1000</f>
        <v>0</v>
      </c>
      <c r="BV32" s="31">
        <f t="shared" si="8"/>
        <v>0</v>
      </c>
      <c r="BW32" s="31">
        <f>VLOOKUP($BW$3,'Emission Factors'!$A$2:$R$8,MATCH($BW$2,'Emission Factors'!$A$1:$R$1),FALSE)*'Travel Data'!C32*'Travel Data'!BX32*'Travel Data'!BY32*'Domicile Data'!L32/1000</f>
        <v>0</v>
      </c>
      <c r="BX32" s="31">
        <f>VLOOKUP($BX$3,'Emission Factors'!$A$2:$R$8,MATCH($BW$2,'Emission Factors'!$A$1:$R$1),FALSE)*'Travel Data'!C32*'Travel Data'!BX32*'Travel Data'!BZ32*'Domicile Data'!L32/1000</f>
        <v>0</v>
      </c>
      <c r="BY32" s="31">
        <f>VLOOKUP($BY$3,'Emission Factors'!$A$2:$R$8,MATCH($BW$2,'Emission Factors'!$A$1:$R$1),FALSE)*'Travel Data'!C32*'Travel Data'!BX32*'Travel Data'!CA32*'Domicile Data'!L32/1000</f>
        <v>0</v>
      </c>
      <c r="BZ32" s="31">
        <f>VLOOKUP($BZ$3,'Emission Factors'!$A$2:$R$8,MATCH($BW$2,'Emission Factors'!$A$1:$R$1),FALSE)*'Travel Data'!C32*'Travel Data'!BX32*'Travel Data'!CB32*'Domicile Data'!L32/1000</f>
        <v>0</v>
      </c>
      <c r="CA32" s="31">
        <f>VLOOKUP($CA$3,'Emission Factors'!$A$2:$R$8,MATCH($BW$2,'Emission Factors'!$A$1:$R$1),FALSE)*'Travel Data'!C32*'Travel Data'!BC32*'Travel Data'!CC32*'Domicile Data'!L32/1000</f>
        <v>0</v>
      </c>
      <c r="CB32" s="31">
        <f>VLOOKUP($CB$3,'Emission Factors'!$A$2:$R$8,MATCH($BW$2,'Emission Factors'!$A$1:$R$1),FALSE)*'Travel Data'!C32*'Travel Data'!BX32*'Travel Data'!CD32*'Domicile Data'!L32/1000</f>
        <v>0</v>
      </c>
      <c r="CC32" s="31">
        <f>VLOOKUP($CC$3,'Emission Factors'!$A$2:$R$8,MATCH($BW$2,'Emission Factors'!$A$1:$R$1),FALSE)*'Travel Data'!C32*'Travel Data'!BX32*'Travel Data'!CE32*'Domicile Data'!L32/1000</f>
        <v>0</v>
      </c>
      <c r="CD32" s="31">
        <f t="shared" si="9"/>
        <v>0</v>
      </c>
      <c r="CE32" s="31">
        <f>VLOOKUP($CE$3,'Emission Factors'!$A$2:$R$8,MATCH($CE$2,'Emission Factors'!$A$1:$R$1),FALSE)*'Travel Data'!C32*'Travel Data'!CF32*'Travel Data'!CG32*'Domicile Data'!M32/1000</f>
        <v>0</v>
      </c>
      <c r="CF32" s="31">
        <f>VLOOKUP($CF$3,'Emission Factors'!$A$2:$R$8,MATCH($CE$2,'Emission Factors'!$A$1:$R$1),FALSE)*'Travel Data'!C32*'Travel Data'!CF32*'Travel Data'!CH32*'Domicile Data'!M32/1000</f>
        <v>0</v>
      </c>
      <c r="CG32" s="31">
        <f>VLOOKUP($CG$3,'Emission Factors'!$A$2:$R$8,MATCH($CE$2,'Emission Factors'!$A$1:$R$1),FALSE)*'Travel Data'!C32*'Travel Data'!CF32*'Travel Data'!CI32*'Domicile Data'!M32/1000</f>
        <v>0</v>
      </c>
      <c r="CH32" s="31">
        <f>VLOOKUP($CH$3,'Emission Factors'!$A$2:$R$8,MATCH($CE$2,'Emission Factors'!$A$1:$R$1),FALSE)*'Travel Data'!C32*'Travel Data'!CF32*'Travel Data'!CJ32*'Domicile Data'!M32/1000</f>
        <v>0</v>
      </c>
      <c r="CI32" s="31">
        <f>VLOOKUP($CI$3,'Emission Factors'!$A$2:$R$8,MATCH($CE$2,'Emission Factors'!$A$1:$R$1),FALSE)*'Travel Data'!C32*'Travel Data'!CF32*'Travel Data'!CK32*'Domicile Data'!M32/1000</f>
        <v>0</v>
      </c>
      <c r="CJ32" s="31">
        <f>VLOOKUP($CJ$3,'Emission Factors'!$A$2:$R$8,MATCH($CE$2,'Emission Factors'!$A$1:$R$1),FALSE)*'Travel Data'!C32*'Travel Data'!CF32*'Travel Data'!CL32*'Domicile Data'!M32/1000</f>
        <v>0</v>
      </c>
      <c r="CK32" s="31">
        <f>VLOOKUP($CK$3,'Emission Factors'!$A$2:$R$8,MATCH($CE$2,'Emission Factors'!$A$1:$R$1),FALSE)*'Travel Data'!C32*'Travel Data'!CF32*'Travel Data'!CM32*'Domicile Data'!M32/1000</f>
        <v>0</v>
      </c>
      <c r="CL32" s="31">
        <f t="shared" si="10"/>
        <v>0</v>
      </c>
      <c r="CM32" s="31">
        <f>VLOOKUP($CM$3,'Emission Factors'!$A$2:$R$8,MATCH($CM$2,'Emission Factors'!$A$1:$R$1),FALSE)*'Travel Data'!C32*'Travel Data'!CN32*'Travel Data'!CO32*'Domicile Data'!N32/1000</f>
        <v>0</v>
      </c>
      <c r="CN32" s="31">
        <f>VLOOKUP($CN$3,'Emission Factors'!$A$2:$R$8,MATCH($CM$2,'Emission Factors'!$A$1:$R$1),FALSE)*'Travel Data'!C32*'Travel Data'!CN32*'Travel Data'!CP32*'Domicile Data'!N32/1000</f>
        <v>0</v>
      </c>
      <c r="CO32" s="31">
        <f>VLOOKUP($CO$3,'Emission Factors'!$A$2:$R$8,MATCH($CM$2,'Emission Factors'!$A$1:$R$1),FALSE)*'Travel Data'!C32*'Travel Data'!CN32*'Travel Data'!CQ32*'Domicile Data'!N32/1000</f>
        <v>0</v>
      </c>
      <c r="CP32" s="31">
        <f>VLOOKUP($CP$3,'Emission Factors'!$A$2:$R$8,MATCH($CM$2,'Emission Factors'!$A$1:$R$1),FALSE)*'Travel Data'!C32*'Travel Data'!CN32*'Travel Data'!CR32*'Domicile Data'!N32/1000</f>
        <v>0</v>
      </c>
      <c r="CQ32" s="31">
        <f>VLOOKUP($CQ$3,'Emission Factors'!$A$2:$R$8,MATCH($CM$2,'Emission Factors'!$A$1:$R$1),FALSE)*'Travel Data'!C32*'Travel Data'!CN32*'Travel Data'!CS32*'Domicile Data'!N32/1000</f>
        <v>0</v>
      </c>
      <c r="CR32" s="31">
        <f>VLOOKUP($CR$3,'Emission Factors'!$A$2:$R$8,MATCH($CM$2,'Emission Factors'!$A$1:$R$1),FALSE)*'Travel Data'!C32*'Travel Data'!CN32*'Travel Data'!CT32*'Domicile Data'!N32/1000</f>
        <v>0</v>
      </c>
      <c r="CS32" s="31">
        <f>VLOOKUP($CS$3,'Emission Factors'!$A$2:$R$8,MATCH($CM$2,'Emission Factors'!$A$1:$R$1),FALSE)*'Travel Data'!C32*'Travel Data'!CN32*'Travel Data'!CU32*'Domicile Data'!N32/1000</f>
        <v>0</v>
      </c>
      <c r="CT32" s="31">
        <f t="shared" si="11"/>
        <v>0</v>
      </c>
      <c r="CU32" s="31">
        <f>VLOOKUP($CU$3,'Emission Factors'!$A$2:$R$8,MATCH($CU$2,'Emission Factors'!$A$1:$R$1),FALSE)*'Travel Data'!C32*'Travel Data'!CV32*'Travel Data'!CW32*'Domicile Data'!O32/1000</f>
        <v>0</v>
      </c>
      <c r="CV32" s="31">
        <f>VLOOKUP($CV$3,'Emission Factors'!$A$2:$R$8,MATCH($CU$2,'Emission Factors'!$A$1:$R$1),FALSE)*'Travel Data'!C32*'Travel Data'!CV32*'Travel Data'!CX32*'Domicile Data'!O32/1000</f>
        <v>0</v>
      </c>
      <c r="CW32" s="31">
        <f>VLOOKUP($CW$3,'Emission Factors'!$A$2:$R$8,MATCH($CU$2,'Emission Factors'!$A$1:$R$1),FALSE)*'Travel Data'!C32*'Travel Data'!CV32*'Travel Data'!CY32*'Domicile Data'!O32/1000</f>
        <v>0</v>
      </c>
      <c r="CX32" s="31">
        <f>VLOOKUP($CX$3,'Emission Factors'!$A$2:$R$8,MATCH($CU$2,'Emission Factors'!$A$1:$R$1),FALSE)*'Travel Data'!C32*'Travel Data'!CV32*'Travel Data'!CZ32*'Domicile Data'!O32/1000</f>
        <v>0</v>
      </c>
      <c r="CY32" s="31">
        <f>VLOOKUP($CY$3,'Emission Factors'!$A$2:$R$8,MATCH($CU$2,'Emission Factors'!$A$1:$R$1),FALSE)*'Travel Data'!C32*'Travel Data'!CV32*'Travel Data'!DA32*'Domicile Data'!O32/1000</f>
        <v>0</v>
      </c>
      <c r="CZ32" s="31">
        <f>VLOOKUP($CZ$3,'Emission Factors'!$A$2:$R$8,MATCH($CU$2,'Emission Factors'!$A$1:$R$1),FALSE)*'Travel Data'!C32*'Travel Data'!CV32*'Travel Data'!DB32*'Domicile Data'!O32/1000</f>
        <v>0</v>
      </c>
      <c r="DA32" s="31">
        <f>VLOOKUP($DA$3,'Emission Factors'!$A$2:$R$8,MATCH($CU$2,'Emission Factors'!$A$1:$R$1),FALSE)*'Travel Data'!C32*'Travel Data'!CV32*'Travel Data'!DC32*'Domicile Data'!O32/1000</f>
        <v>0</v>
      </c>
      <c r="DB32" s="31">
        <f t="shared" si="12"/>
        <v>0</v>
      </c>
      <c r="DC32" s="31">
        <f>VLOOKUP($DC$3,'Emission Factors'!$A$2:$R$8,MATCH($DC$2,'Emission Factors'!$A$1:$R$1),FALSE)*'Travel Data'!C32*'Travel Data'!DD32*'Travel Data'!DE32*'Domicile Data'!P32/1000</f>
        <v>0</v>
      </c>
      <c r="DD32" s="31">
        <f>VLOOKUP($DD$3,'Emission Factors'!$A$2:$R$8,MATCH($DC$2,'Emission Factors'!$A$1:$R$1),FALSE)*'Travel Data'!C32*'Travel Data'!DD32*'Travel Data'!DF32*'Domicile Data'!P32/1000</f>
        <v>0</v>
      </c>
      <c r="DE32" s="31">
        <f>VLOOKUP($DE$3,'Emission Factors'!$A$2:$R$8,MATCH($DC$2,'Emission Factors'!$A$1:$R$1),FALSE)*'Travel Data'!C32*'Travel Data'!DD32*'Travel Data'!DG32*'Domicile Data'!P32/1000</f>
        <v>0</v>
      </c>
      <c r="DF32" s="31">
        <f>VLOOKUP($DF$3,'Emission Factors'!$A$2:$R$8,MATCH($DC$2,'Emission Factors'!$A$1:$R$1),FALSE)*'Travel Data'!C32*'Travel Data'!DD32*'Travel Data'!DH32*'Domicile Data'!P32/1000</f>
        <v>0</v>
      </c>
      <c r="DG32" s="31">
        <f>VLOOKUP($DG$3,'Emission Factors'!$A$2:$R$8,MATCH($DC$2,'Emission Factors'!$A$1:$R$1),FALSE)*'Travel Data'!C32*'Travel Data'!DD32*'Travel Data'!DI32*'Domicile Data'!P32/1000</f>
        <v>0</v>
      </c>
      <c r="DH32" s="31">
        <f>VLOOKUP($DH$3,'Emission Factors'!$A$2:$R$8,MATCH($DC$2,'Emission Factors'!$A$1:$R$1),FALSE)*'Travel Data'!C32*'Travel Data'!DD32*'Travel Data'!DJ32*'Domicile Data'!P32/1000</f>
        <v>0</v>
      </c>
      <c r="DI32" s="31">
        <f>VLOOKUP($DI$3,'Emission Factors'!$A$2:$R$8,MATCH($DC$2,'Emission Factors'!$A$1:$R$1),FALSE)*'Travel Data'!C32*'Travel Data'!DD32*'Travel Data'!DK32*'Domicile Data'!P32/1000</f>
        <v>0</v>
      </c>
      <c r="DJ32" s="31">
        <f t="shared" si="13"/>
        <v>0</v>
      </c>
      <c r="DK32" s="31">
        <f>VLOOKUP($DK$3,'Emission Factors'!$A$2:$R$8,MATCH($DK$2,'Emission Factors'!$A$1:$R$1),FALSE)*'Travel Data'!C32*'Travel Data'!DL32*'Travel Data'!DM32*'Domicile Data'!Q32/1000</f>
        <v>0</v>
      </c>
      <c r="DL32" s="31">
        <f>VLOOKUP($DL$3,'Emission Factors'!$A$2:$R$8,MATCH($DK$2,'Emission Factors'!$A$1:$R$1),FALSE)*'Travel Data'!C32*'Travel Data'!DL32*'Travel Data'!DN32*'Domicile Data'!Q32/1000</f>
        <v>0</v>
      </c>
      <c r="DM32" s="31">
        <f>VLOOKUP($DM$3,'Emission Factors'!$A$2:$R$8,MATCH($DK$2,'Emission Factors'!$A$1:$R$1),FALSE)*'Travel Data'!C32*'Travel Data'!DL32*'Travel Data'!DO32*'Domicile Data'!Q32/1000</f>
        <v>0</v>
      </c>
      <c r="DN32" s="31">
        <f>VLOOKUP($DN$3,'Emission Factors'!$A$2:$R$8,MATCH($DK$2,'Emission Factors'!$A$1:$R$1),FALSE)*'Travel Data'!C32*'Travel Data'!DL32*'Travel Data'!DP32*'Domicile Data'!Q32/1000</f>
        <v>0</v>
      </c>
      <c r="DO32" s="31">
        <f>VLOOKUP($DO$3,'Emission Factors'!$A$2:$R$8,MATCH($DK$2,'Emission Factors'!$A$1:$R$1),FALSE)*'Travel Data'!C32*'Travel Data'!DL32*'Travel Data'!DQ32*'Domicile Data'!Q32/1000</f>
        <v>0</v>
      </c>
      <c r="DP32" s="31">
        <f>VLOOKUP($DP$3,'Emission Factors'!$A$2:$R$8,MATCH($DK$2,'Emission Factors'!$A$1:$R$1),FALSE)*'Travel Data'!C32*'Travel Data'!DL32*'Travel Data'!DR32*'Domicile Data'!Q32/1000</f>
        <v>0</v>
      </c>
      <c r="DQ32" s="31">
        <f>VLOOKUP($DQ$3,'Emission Factors'!$A$2:$R$8,MATCH($DK$2,'Emission Factors'!$A$1:$R$1),FALSE)*'Travel Data'!C32*'Travel Data'!DL32*'Travel Data'!DS32*'Domicile Data'!Q32/1000</f>
        <v>0</v>
      </c>
      <c r="DR32" s="31">
        <f t="shared" si="14"/>
        <v>0</v>
      </c>
    </row>
    <row r="33" spans="1:122" ht="31.5" x14ac:dyDescent="0.25">
      <c r="A33" s="7" t="s">
        <v>234</v>
      </c>
      <c r="B33" s="85" t="s">
        <v>44</v>
      </c>
      <c r="C33" s="31">
        <f>VLOOKUP($C$3,'Emission Factors'!$A$2:$R$8,MATCH($C$2,'Emission Factors'!$A$1:$R$1),FALSE)*'Travel Data'!C33*'Travel Data'!D33*'Travel Data'!E33*'Domicile Data'!C33/1000</f>
        <v>0</v>
      </c>
      <c r="D33" s="31">
        <f>VLOOKUP($D$3,'Emission Factors'!$A$2:$R$8,MATCH($C$2,'Emission Factors'!$A$1:$R$1),FALSE)*'Travel Data'!C33*'Travel Data'!D33*'Travel Data'!F33*'Domicile Data'!C33/1000</f>
        <v>0</v>
      </c>
      <c r="E33" s="31">
        <f>VLOOKUP($E$3,'Emission Factors'!$A$2:$R$8,MATCH($C$2,'Emission Factors'!$A$1:$R$1),FALSE)*'Travel Data'!C33*'Travel Data'!D33*'Travel Data'!G33*'Domicile Data'!C33/1000</f>
        <v>0</v>
      </c>
      <c r="F33" s="31">
        <f>VLOOKUP($F$3,'Emission Factors'!$A$2:$R$8,MATCH($C$2,'Emission Factors'!$A$1:$R$1),FALSE)*'Travel Data'!C33*'Travel Data'!D33*'Travel Data'!H33*'Domicile Data'!C33/1000</f>
        <v>0</v>
      </c>
      <c r="G33" s="31">
        <f>VLOOKUP($G$3,'Emission Factors'!$A$2:$R$8,MATCH($C$2,'Emission Factors'!$A$1:$R$1),FALSE)*'Travel Data'!C33*'Travel Data'!D33*'Travel Data'!I33*'Domicile Data'!C33/1000</f>
        <v>0</v>
      </c>
      <c r="H33" s="31">
        <f>VLOOKUP($H$3,'Emission Factors'!$A$2:$R$8,MATCH($C$2,'Emission Factors'!$A$1:$R$1),FALSE)*'Travel Data'!C33*'Travel Data'!D33*'Travel Data'!J33*'Domicile Data'!C33/1000</f>
        <v>0</v>
      </c>
      <c r="I33" s="31">
        <f>VLOOKUP($I$3,'Emission Factors'!$A$2:$R$8,MATCH($C$2,'Emission Factors'!$A$1:$R$1),FALSE)*'Travel Data'!C33*'Travel Data'!D33*'Travel Data'!K33*'Domicile Data'!C33/1000</f>
        <v>2.1433989840000005</v>
      </c>
      <c r="J33" s="31">
        <f t="shared" si="0"/>
        <v>2.1433989840000005</v>
      </c>
      <c r="K33" s="31">
        <f>VLOOKUP($K$3,'Emission Factors'!$A$2:$R$8,MATCH($K$2,'Emission Factors'!$A$1:$R$1),FALSE)*'Travel Data'!C33*'Travel Data'!L33*'Travel Data'!M33*'Domicile Data'!D33/1000</f>
        <v>0</v>
      </c>
      <c r="L33" s="31">
        <f>VLOOKUP($L$3,'Emission Factors'!$A$2:$R$8,MATCH($K$2,'Emission Factors'!$A$1:$R$1),FALSE)*'Travel Data'!C33*'Travel Data'!L33*'Travel Data'!N33*'Domicile Data'!D33/1000</f>
        <v>0</v>
      </c>
      <c r="M33" s="31">
        <f>VLOOKUP($M$3,'Emission Factors'!$A$2:$R$8,MATCH($K$2,'Emission Factors'!$A$1:$R$1),FALSE)*'Travel Data'!C33*'Travel Data'!L33*'Travel Data'!O33*'Domicile Data'!D33/1000</f>
        <v>0</v>
      </c>
      <c r="N33" s="31">
        <f>VLOOKUP($N$3,'Emission Factors'!$A$2:$R$8,MATCH($K$2,'Emission Factors'!$A$1:$R$1),FALSE)*'Travel Data'!C33*'Travel Data'!L33*'Travel Data'!P33*'Domicile Data'!D33/1000</f>
        <v>0</v>
      </c>
      <c r="O33" s="31">
        <f>VLOOKUP($O$3,'Emission Factors'!$A$2:$R$8,MATCH($K$2,'Emission Factors'!$A$1:$R$1),FALSE)*'Travel Data'!C33*'Travel Data'!I33*'Travel Data'!Q33*'Domicile Data'!D33/1000</f>
        <v>0</v>
      </c>
      <c r="P33" s="31">
        <f>VLOOKUP($P$3,'Emission Factors'!$A$2:$R$8,MATCH($K$2,'Emission Factors'!$A$1:$R$1),FALSE)*'Travel Data'!C33*'Travel Data'!L33*'Travel Data'!R33*'Domicile Data'!D33/1000</f>
        <v>0</v>
      </c>
      <c r="Q33" s="31">
        <f>VLOOKUP($Q$3,'Emission Factors'!$A$2:$R$8,MATCH($K$2,'Emission Factors'!$A$1:$R$1),FALSE)*'Travel Data'!C33*'Travel Data'!L33*'Travel Data'!S33*'Domicile Data'!D33/1000</f>
        <v>2.2077973320000002</v>
      </c>
      <c r="R33" s="31">
        <f t="shared" si="1"/>
        <v>2.2077973320000002</v>
      </c>
      <c r="S33" s="31">
        <f>VLOOKUP($S$3,'Emission Factors'!$A$2:$R$8,MATCH($S$2,'Emission Factors'!$A$1:$R$1),FALSE)*'Travel Data'!C33*'Travel Data'!T33*'Travel Data'!U33*'Domicile Data'!E33/1000</f>
        <v>0</v>
      </c>
      <c r="T33" s="31">
        <f>VLOOKUP($T$3,'Emission Factors'!$A$2:$R$8,MATCH($S$2,'Emission Factors'!$A$1:$R$1),FALSE)*'Travel Data'!C33*'Travel Data'!T33*'Travel Data'!V33*'Domicile Data'!E33/1000</f>
        <v>0</v>
      </c>
      <c r="U33" s="31">
        <f>VLOOKUP($U$3,'Emission Factors'!$A$2:$R$8,MATCH($S$2,'Emission Factors'!$A$1:$R$1),FALSE)*'Travel Data'!C33*'Travel Data'!T33*'Travel Data'!W33*'Domicile Data'!E33/1000</f>
        <v>0</v>
      </c>
      <c r="V33" s="31">
        <f>VLOOKUP($V$3,'Emission Factors'!$A$2:$R$8,MATCH($S$2,'Emission Factors'!$A$1:$R$1),FALSE)*'Travel Data'!C33*'Travel Data'!T33*'Travel Data'!X33*'Domicile Data'!E33/1000</f>
        <v>0</v>
      </c>
      <c r="W33" s="31">
        <f>VLOOKUP($W$3,'Emission Factors'!$A$2:$R$8,MATCH($S$2,'Emission Factors'!$A$1:$R$1),FALSE)*'Travel Data'!C33*'Travel Data'!T33*'Travel Data'!Y33*'Domicile Data'!E33/1000</f>
        <v>0</v>
      </c>
      <c r="X33" s="31">
        <f>VLOOKUP($X$3,'Emission Factors'!$A$2:$R$8,MATCH($S$2,'Emission Factors'!$A$1:$R$1),FALSE)*'Travel Data'!C33*'Travel Data'!T33*'Travel Data'!Z33*'Domicile Data'!E33/1000</f>
        <v>0</v>
      </c>
      <c r="Y33" s="31">
        <f>VLOOKUP($Y$3,'Emission Factors'!$A$2:$R$8,MATCH($S$2,'Emission Factors'!$A$1:$R$1),FALSE)*'Travel Data'!C33*'Travel Data'!T33*'Travel Data'!AA33*'Domicile Data'!E33/1000</f>
        <v>2.3771898120000001</v>
      </c>
      <c r="Z33" s="31">
        <f t="shared" si="2"/>
        <v>2.3771898120000001</v>
      </c>
      <c r="AA33" s="31">
        <f>VLOOKUP($AA$3,'Emission Factors'!$A$2:$R$8,MATCH($AA$2,'Emission Factors'!$A$1:$R$1),FALSE)*'Travel Data'!C33*'Travel Data'!AB33*'Travel Data'!AC33*'Domicile Data'!F33/1000</f>
        <v>0</v>
      </c>
      <c r="AB33" s="31">
        <f>VLOOKUP($AB$3,'Emission Factors'!$A$2:$R$8,MATCH($AA$2,'Emission Factors'!$A$1:$R$1),FALSE)*'Travel Data'!C33*'Travel Data'!AB33*'Travel Data'!AD33*'Domicile Data'!F33/1000</f>
        <v>0</v>
      </c>
      <c r="AC33" s="31">
        <f>VLOOKUP($AC$3,'Emission Factors'!$A$2:$R$8,MATCH($AA$2,'Emission Factors'!$A$1:$R$1),FALSE)*'Travel Data'!C33*'Travel Data'!AB33*'Travel Data'!AE33*'Domicile Data'!F33/1000</f>
        <v>0</v>
      </c>
      <c r="AD33" s="31">
        <f>VLOOKUP($AD$3,'Emission Factors'!$A$2:$R$8,MATCH($AA$2,'Emission Factors'!$A$1:$R$1),FALSE)*'Travel Data'!C33*'Travel Data'!AB33*'Travel Data'!AF33*'Domicile Data'!F33/1000</f>
        <v>0</v>
      </c>
      <c r="AE33" s="31">
        <f>VLOOKUP($AE$3,'Emission Factors'!$A$2:$R$8,MATCH($AA$2,'Emission Factors'!$A$1:$R$1),FALSE)*'Travel Data'!C33*'Travel Data'!AB33*'Travel Data'!AG33*'Domicile Data'!F33/1000</f>
        <v>0</v>
      </c>
      <c r="AF33" s="31">
        <f>VLOOKUP($AF$3,'Emission Factors'!$A$2:$R$8,MATCH($AA$2,'Emission Factors'!$A$1:$R$1),FALSE)*'Travel Data'!C33*'Travel Data'!AB33*'Travel Data'!AH33*'Domicile Data'!F33/1000</f>
        <v>0</v>
      </c>
      <c r="AG33" s="31">
        <f>VLOOKUP($AG$3,'Emission Factors'!$A$2:$R$8,MATCH($AA$2,'Emission Factors'!$A$1:$R$1),FALSE)*'Travel Data'!C33*'Travel Data'!AB33*'Travel Data'!AI33*'Domicile Data'!F33/1000</f>
        <v>0</v>
      </c>
      <c r="AH33" s="31">
        <f t="shared" si="3"/>
        <v>0</v>
      </c>
      <c r="AI33" s="31">
        <f>VLOOKUP($AI$3,'Emission Factors'!$A$2:$R$8,MATCH($AI$2,'Emission Factors'!$A$1:$R$1),FALSE)*'Travel Data'!C33*'Travel Data'!D33*'Travel Data'!E33*'Domicile Data'!G33/1000</f>
        <v>0</v>
      </c>
      <c r="AJ33" s="31">
        <f>VLOOKUP($AJ$3,'Emission Factors'!$A$2:$R$8,MATCH($AI$2,'Emission Factors'!$A$1:$R$1),FALSE)*'Travel Data'!C33*'Travel Data'!D33*'Travel Data'!F33*'Domicile Data'!G33/1000</f>
        <v>0</v>
      </c>
      <c r="AK33" s="31">
        <f>VLOOKUP($AK$3,'Emission Factors'!$A$2:$R$8,MATCH($AI$2,'Emission Factors'!$A$1:$R$1),FALSE)*'Travel Data'!C33*'Travel Data'!AJ33*'Travel Data'!G33*'Domicile Data'!G33/1000</f>
        <v>0</v>
      </c>
      <c r="AL33" s="31">
        <f>VLOOKUP($AL$3,'Emission Factors'!$A$2:$R$8,MATCH($AI$2,'Emission Factors'!$A$1:$R$1),FALSE)*'Travel Data'!C33*'Travel Data'!AJ33*'Travel Data'!H33*'Domicile Data'!G33/1000</f>
        <v>0</v>
      </c>
      <c r="AM33" s="31">
        <f>VLOOKUP($AM$3,'Emission Factors'!$A$2:$R$8,MATCH($AI$2,'Emission Factors'!$A$1:$R$1),FALSE)*'Travel Data'!C33*'Travel Data'!AJ33*'Travel Data'!I33*'Domicile Data'!G33/1000</f>
        <v>0</v>
      </c>
      <c r="AN33" s="31">
        <f>VLOOKUP($AN$3,'Emission Factors'!$A$2:$R$8,MATCH($AI$2,'Emission Factors'!$A$1:$R$1),FALSE)*'Travel Data'!C33*'Travel Data'!D33*'Travel Data'!J33*'Domicile Data'!G33/1000</f>
        <v>0</v>
      </c>
      <c r="AO33" s="31">
        <f>VLOOKUP($AO$3,'Emission Factors'!$A$2:$R$8,MATCH($AI$2,'Emission Factors'!$A$1:$R$1),FALSE)*'Travel Data'!C33*'Travel Data'!D33*'Travel Data'!K33*'Domicile Data'!G33/1000</f>
        <v>0</v>
      </c>
      <c r="AP33" s="31">
        <f t="shared" si="4"/>
        <v>0</v>
      </c>
      <c r="AQ33" s="31">
        <f>VLOOKUP($AQ$3,'Emission Factors'!$A$2:$R$8,MATCH($AQ$2,'Emission Factors'!$A$1:$R$1),FALSE)*'Travel Data'!C33*'Travel Data'!AR33*'Travel Data'!AS33*'Domicile Data'!H33/1000</f>
        <v>0</v>
      </c>
      <c r="AR33" s="31">
        <f>VLOOKUP($AR$3,'Emission Factors'!$A$2:$R$8,MATCH($AQ$2,'Emission Factors'!$A$1:$R$1),FALSE)*'Travel Data'!C33*'Travel Data'!AR33*'Travel Data'!AT33*'Domicile Data'!H33/1000</f>
        <v>0</v>
      </c>
      <c r="AS33" s="31">
        <f>VLOOKUP($AS$3,'Emission Factors'!$A$2:$R$8,MATCH($AQ$2,'Emission Factors'!$A$1:$R$1),FALSE)*'Travel Data'!C33*'Travel Data'!AR33*'Travel Data'!AU33*'Domicile Data'!H33/1000</f>
        <v>0</v>
      </c>
      <c r="AT33" s="31">
        <f>VLOOKUP($AT$3,'Emission Factors'!$A$2:$R$8,MATCH($AQ$2,'Emission Factors'!$A$1:$R$1),FALSE)*'Travel Data'!C33*'Travel Data'!AR33*'Travel Data'!AV33*'Domicile Data'!H33/1000</f>
        <v>0</v>
      </c>
      <c r="AU33" s="31">
        <f>VLOOKUP($AU$3,'Emission Factors'!$A$2:$R$8,MATCH($AQ$2,'Emission Factors'!$A$1:$R$1),FALSE)*'Travel Data'!C33*'Travel Data'!AR33*'Travel Data'!AW33*'Domicile Data'!H33/1000</f>
        <v>0</v>
      </c>
      <c r="AV33" s="31">
        <f>VLOOKUP($AV$3,'Emission Factors'!$A$2:$R$8,MATCH($AQ$2,'Emission Factors'!$A$1:$R$1),FALSE)*'Travel Data'!C33*'Travel Data'!AR33*'Travel Data'!AX33*'Domicile Data'!H33/1000</f>
        <v>0</v>
      </c>
      <c r="AW33" s="31">
        <f>VLOOKUP($AW$3,'Emission Factors'!$A$2:$R$8,MATCH($AQ$2,'Emission Factors'!$A$1:$R$1),FALSE)*'Travel Data'!C33*'Travel Data'!AR33*'Travel Data'!AY33*'Domicile Data'!H33/1000</f>
        <v>0</v>
      </c>
      <c r="AX33" s="31">
        <f t="shared" si="5"/>
        <v>0</v>
      </c>
      <c r="AY33" s="31">
        <f>VLOOKUP($AY$3,'Emission Factors'!$A$2:$R$8,MATCH($AY$2,'Emission Factors'!$A$1:$R$1),FALSE)*'Travel Data'!C33*'Travel Data'!AZ33*'Travel Data'!BA33*'Domicile Data'!I33/1000</f>
        <v>0</v>
      </c>
      <c r="AZ33" s="31">
        <f>VLOOKUP($AZ$3,'Emission Factors'!$A$2:$R$8,MATCH($AY$2,'Emission Factors'!$A$1:$R$1),FALSE)*'Travel Data'!C33*'Travel Data'!AZ33*'Travel Data'!BB33*'Domicile Data'!I33/1000</f>
        <v>0</v>
      </c>
      <c r="BA33" s="31">
        <f>VLOOKUP($BA$3,'Emission Factors'!$A$2:$R$8,MATCH($AY$2,'Emission Factors'!$A$1:$R$1),FALSE)*'Travel Data'!C33*'Travel Data'!AZ33*'Travel Data'!BC33*'Domicile Data'!I33/1000</f>
        <v>0</v>
      </c>
      <c r="BB33" s="31">
        <f>VLOOKUP($BB$3,'Emission Factors'!$A$2:$R$8,MATCH($AY$2,'Emission Factors'!$A$1:$R$1),FALSE)*'Travel Data'!C33*'Travel Data'!AZ33*'Travel Data'!BD33*'Domicile Data'!I33/1000</f>
        <v>0</v>
      </c>
      <c r="BC33" s="31">
        <f>VLOOKUP($BC$3,'Emission Factors'!$A$2:$R$8,MATCH($AY$2,'Emission Factors'!$A$1:$R$1),FALSE)*'Travel Data'!C33*'Travel Data'!AZ33*'Travel Data'!BE33*'Domicile Data'!I33/1000</f>
        <v>0</v>
      </c>
      <c r="BD33" s="31">
        <f>VLOOKUP($BD$3,'Emission Factors'!$A$2:$R$8,MATCH($AY$2,'Emission Factors'!$A$1:$R$1),FALSE)*'Travel Data'!C33*'Travel Data'!AZ33*'Travel Data'!BF33*'Domicile Data'!I33/1000</f>
        <v>0</v>
      </c>
      <c r="BE33" s="31">
        <f>VLOOKUP($BE$3,'Emission Factors'!$A$2:$R$8,MATCH($AY$2,'Emission Factors'!$A$1:$R$1),FALSE)*'Travel Data'!C33*'Travel Data'!AZ33*'Travel Data'!BG33*'Domicile Data'!I33/1000</f>
        <v>0</v>
      </c>
      <c r="BF33" s="31">
        <f t="shared" si="6"/>
        <v>0</v>
      </c>
      <c r="BG33" s="31">
        <f>VLOOKUP($BG$3,'Emission Factors'!$A$2:$R$8,MATCH($BG$2,'Emission Factors'!$A$1:$R$1),FALSE)*'Travel Data'!C33*'Travel Data'!BH33*'Travel Data'!BI33*'Domicile Data'!J33/1000</f>
        <v>0</v>
      </c>
      <c r="BH33" s="31">
        <f>VLOOKUP($BH$3,'Emission Factors'!$A$2:$R$8,MATCH($BG$2,'Emission Factors'!$A$1:$R$1),FALSE)*'Travel Data'!C33*'Travel Data'!BH33*'Travel Data'!BJ33*'Domicile Data'!J33/1000</f>
        <v>0</v>
      </c>
      <c r="BI33" s="31">
        <f>VLOOKUP($BH$3,'Emission Factors'!$A$2:$R$8,MATCH($BG$2,'Emission Factors'!$A$1:$R$1),FALSE)*'Travel Data'!C33*'Travel Data'!BH33*'Travel Data'!BK33*'Domicile Data'!J33/1000</f>
        <v>0</v>
      </c>
      <c r="BJ33" s="31">
        <f>VLOOKUP($BH$3,'Emission Factors'!$A$2:$R$8,MATCH($BG$2,'Emission Factors'!$A$1:$R$1),FALSE)*'Travel Data'!C33*'Travel Data'!BH33*'Travel Data'!BL33*'Domicile Data'!J33/1000</f>
        <v>0</v>
      </c>
      <c r="BK33" s="31">
        <f>VLOOKUP($BH$3,'Emission Factors'!$A$2:$R$8,MATCH($BG$2,'Emission Factors'!$A$1:$R$1),FALSE)*'Travel Data'!C33*'Travel Data'!BH33*'Travel Data'!BM33*'Domicile Data'!J33/1000</f>
        <v>0</v>
      </c>
      <c r="BL33" s="31">
        <f>VLOOKUP($BL$3,'Emission Factors'!$A$2:$R$8,MATCH($BG$2,'Emission Factors'!$A$1:$R$1),FALSE)*'Travel Data'!C33*'Travel Data'!BH33*'Travel Data'!BN33*'Domicile Data'!J33/1000</f>
        <v>0</v>
      </c>
      <c r="BM33" s="31">
        <f>VLOOKUP($BM$3,'Emission Factors'!$A$2:$R$8,MATCH($BG$2,'Emission Factors'!$A$1:$R$1),FALSE)*'Travel Data'!C33*'Travel Data'!BH33*'Travel Data'!BO33*'Domicile Data'!J33/1000</f>
        <v>0</v>
      </c>
      <c r="BN33" s="31">
        <f t="shared" si="7"/>
        <v>0</v>
      </c>
      <c r="BO33" s="31">
        <f>VLOOKUP($BO$3,'Emission Factors'!$A$2:$R$8,MATCH($BO$2,'Emission Factors'!$A$1:$R$1),FALSE)*'Travel Data'!C33*'Travel Data'!BP33*'Travel Data'!BQ33*'Domicile Data'!K33/1000</f>
        <v>0</v>
      </c>
      <c r="BP33" s="31">
        <f>VLOOKUP($BP$3,'Emission Factors'!$A$2:$R$8,MATCH($BO$2,'Emission Factors'!$A$1:$R$1),FALSE)*'Travel Data'!C33*'Travel Data'!BP33*'Travel Data'!BR33*'Domicile Data'!K33/1000</f>
        <v>0</v>
      </c>
      <c r="BQ33" s="31">
        <f>VLOOKUP($BQ$3,'Emission Factors'!$A$2:$R$8,MATCH($BO$2,'Emission Factors'!$A$1:$R$1),FALSE)*'Travel Data'!C33*'Travel Data'!BP33*'Travel Data'!BS33*'Domicile Data'!K33/1000</f>
        <v>0</v>
      </c>
      <c r="BR33" s="31">
        <f>VLOOKUP($BR$3,'Emission Factors'!$A$2:$R$8,MATCH($BO$2,'Emission Factors'!$A$1:$R$1),FALSE)*'Travel Data'!C33*'Travel Data'!BP33*'Travel Data'!BT33*'Domicile Data'!K33/1000</f>
        <v>0</v>
      </c>
      <c r="BS33" s="31">
        <f>VLOOKUP($BS$3,'Emission Factors'!$A$2:$R$8,MATCH($BO$2,'Emission Factors'!$A$1:$R$1),FALSE)*'Travel Data'!C33*'Travel Data'!BP33*'Travel Data'!BU33*'Domicile Data'!K33/1000</f>
        <v>0</v>
      </c>
      <c r="BT33" s="31">
        <f>VLOOKUP($BT$3,'Emission Factors'!$A$2:$R$8,MATCH($BO$2,'Emission Factors'!$A$1:$R$1),FALSE)*'Travel Data'!C33*'Travel Data'!BP33*'Travel Data'!BV33*'Domicile Data'!K33/1000</f>
        <v>0</v>
      </c>
      <c r="BU33" s="31">
        <f>VLOOKUP($BU$3,'Emission Factors'!$A$2:$R$8,MATCH($BO$2,'Emission Factors'!$A$1:$R$1),FALSE)*'Travel Data'!C33*'Travel Data'!BP33*'Travel Data'!BW33*'Domicile Data'!K33/1000</f>
        <v>0</v>
      </c>
      <c r="BV33" s="31">
        <f t="shared" si="8"/>
        <v>0</v>
      </c>
      <c r="BW33" s="31">
        <f>VLOOKUP($BW$3,'Emission Factors'!$A$2:$R$8,MATCH($BW$2,'Emission Factors'!$A$1:$R$1),FALSE)*'Travel Data'!C33*'Travel Data'!BX33*'Travel Data'!BY33*'Domicile Data'!L33/1000</f>
        <v>0</v>
      </c>
      <c r="BX33" s="31">
        <f>VLOOKUP($BX$3,'Emission Factors'!$A$2:$R$8,MATCH($BW$2,'Emission Factors'!$A$1:$R$1),FALSE)*'Travel Data'!C33*'Travel Data'!BX33*'Travel Data'!BZ33*'Domicile Data'!L33/1000</f>
        <v>0</v>
      </c>
      <c r="BY33" s="31">
        <f>VLOOKUP($BY$3,'Emission Factors'!$A$2:$R$8,MATCH($BW$2,'Emission Factors'!$A$1:$R$1),FALSE)*'Travel Data'!C33*'Travel Data'!BX33*'Travel Data'!CA33*'Domicile Data'!L33/1000</f>
        <v>0</v>
      </c>
      <c r="BZ33" s="31">
        <f>VLOOKUP($BZ$3,'Emission Factors'!$A$2:$R$8,MATCH($BW$2,'Emission Factors'!$A$1:$R$1),FALSE)*'Travel Data'!C33*'Travel Data'!BX33*'Travel Data'!CB33*'Domicile Data'!L33/1000</f>
        <v>0</v>
      </c>
      <c r="CA33" s="31">
        <f>VLOOKUP($CA$3,'Emission Factors'!$A$2:$R$8,MATCH($BW$2,'Emission Factors'!$A$1:$R$1),FALSE)*'Travel Data'!C33*'Travel Data'!BC33*'Travel Data'!CC33*'Domicile Data'!L33/1000</f>
        <v>0</v>
      </c>
      <c r="CB33" s="31">
        <f>VLOOKUP($CB$3,'Emission Factors'!$A$2:$R$8,MATCH($BW$2,'Emission Factors'!$A$1:$R$1),FALSE)*'Travel Data'!C33*'Travel Data'!BX33*'Travel Data'!CD33*'Domicile Data'!L33/1000</f>
        <v>0</v>
      </c>
      <c r="CC33" s="31">
        <f>VLOOKUP($CC$3,'Emission Factors'!$A$2:$R$8,MATCH($BW$2,'Emission Factors'!$A$1:$R$1),FALSE)*'Travel Data'!C33*'Travel Data'!BX33*'Travel Data'!CE33*'Domicile Data'!L33/1000</f>
        <v>0</v>
      </c>
      <c r="CD33" s="31">
        <f t="shared" si="9"/>
        <v>0</v>
      </c>
      <c r="CE33" s="31">
        <f>VLOOKUP($CE$3,'Emission Factors'!$A$2:$R$8,MATCH($CE$2,'Emission Factors'!$A$1:$R$1),FALSE)*'Travel Data'!C33*'Travel Data'!CF33*'Travel Data'!CG33*'Domicile Data'!M33/1000</f>
        <v>0</v>
      </c>
      <c r="CF33" s="31">
        <f>VLOOKUP($CF$3,'Emission Factors'!$A$2:$R$8,MATCH($CE$2,'Emission Factors'!$A$1:$R$1),FALSE)*'Travel Data'!C33*'Travel Data'!CF33*'Travel Data'!CH33*'Domicile Data'!M33/1000</f>
        <v>0</v>
      </c>
      <c r="CG33" s="31">
        <f>VLOOKUP($CG$3,'Emission Factors'!$A$2:$R$8,MATCH($CE$2,'Emission Factors'!$A$1:$R$1),FALSE)*'Travel Data'!C33*'Travel Data'!CF33*'Travel Data'!CI33*'Domicile Data'!M33/1000</f>
        <v>0</v>
      </c>
      <c r="CH33" s="31">
        <f>VLOOKUP($CH$3,'Emission Factors'!$A$2:$R$8,MATCH($CE$2,'Emission Factors'!$A$1:$R$1),FALSE)*'Travel Data'!C33*'Travel Data'!CF33*'Travel Data'!CJ33*'Domicile Data'!M33/1000</f>
        <v>0</v>
      </c>
      <c r="CI33" s="31">
        <f>VLOOKUP($CI$3,'Emission Factors'!$A$2:$R$8,MATCH($CE$2,'Emission Factors'!$A$1:$R$1),FALSE)*'Travel Data'!C33*'Travel Data'!CF33*'Travel Data'!CK33*'Domicile Data'!M33/1000</f>
        <v>0</v>
      </c>
      <c r="CJ33" s="31">
        <f>VLOOKUP($CJ$3,'Emission Factors'!$A$2:$R$8,MATCH($CE$2,'Emission Factors'!$A$1:$R$1),FALSE)*'Travel Data'!C33*'Travel Data'!CF33*'Travel Data'!CL33*'Domicile Data'!M33/1000</f>
        <v>0</v>
      </c>
      <c r="CK33" s="31">
        <f>VLOOKUP($CK$3,'Emission Factors'!$A$2:$R$8,MATCH($CE$2,'Emission Factors'!$A$1:$R$1),FALSE)*'Travel Data'!C33*'Travel Data'!CF33*'Travel Data'!CM33*'Domicile Data'!M33/1000</f>
        <v>0</v>
      </c>
      <c r="CL33" s="31">
        <f t="shared" si="10"/>
        <v>0</v>
      </c>
      <c r="CM33" s="31">
        <f>VLOOKUP($CM$3,'Emission Factors'!$A$2:$R$8,MATCH($CM$2,'Emission Factors'!$A$1:$R$1),FALSE)*'Travel Data'!C33*'Travel Data'!CN33*'Travel Data'!CO33*'Domicile Data'!N33/1000</f>
        <v>0</v>
      </c>
      <c r="CN33" s="31">
        <f>VLOOKUP($CN$3,'Emission Factors'!$A$2:$R$8,MATCH($CM$2,'Emission Factors'!$A$1:$R$1),FALSE)*'Travel Data'!C33*'Travel Data'!CN33*'Travel Data'!CP33*'Domicile Data'!N33/1000</f>
        <v>0</v>
      </c>
      <c r="CO33" s="31">
        <f>VLOOKUP($CO$3,'Emission Factors'!$A$2:$R$8,MATCH($CM$2,'Emission Factors'!$A$1:$R$1),FALSE)*'Travel Data'!C33*'Travel Data'!CN33*'Travel Data'!CQ33*'Domicile Data'!N33/1000</f>
        <v>0</v>
      </c>
      <c r="CP33" s="31">
        <f>VLOOKUP($CP$3,'Emission Factors'!$A$2:$R$8,MATCH($CM$2,'Emission Factors'!$A$1:$R$1),FALSE)*'Travel Data'!C33*'Travel Data'!CN33*'Travel Data'!CR33*'Domicile Data'!N33/1000</f>
        <v>0</v>
      </c>
      <c r="CQ33" s="31">
        <f>VLOOKUP($CQ$3,'Emission Factors'!$A$2:$R$8,MATCH($CM$2,'Emission Factors'!$A$1:$R$1),FALSE)*'Travel Data'!C33*'Travel Data'!CN33*'Travel Data'!CS33*'Domicile Data'!N33/1000</f>
        <v>0</v>
      </c>
      <c r="CR33" s="31">
        <f>VLOOKUP($CR$3,'Emission Factors'!$A$2:$R$8,MATCH($CM$2,'Emission Factors'!$A$1:$R$1),FALSE)*'Travel Data'!C33*'Travel Data'!CN33*'Travel Data'!CT33*'Domicile Data'!N33/1000</f>
        <v>0</v>
      </c>
      <c r="CS33" s="31">
        <f>VLOOKUP($CS$3,'Emission Factors'!$A$2:$R$8,MATCH($CM$2,'Emission Factors'!$A$1:$R$1),FALSE)*'Travel Data'!C33*'Travel Data'!CN33*'Travel Data'!CU33*'Domicile Data'!N33/1000</f>
        <v>0</v>
      </c>
      <c r="CT33" s="31">
        <f t="shared" si="11"/>
        <v>0</v>
      </c>
      <c r="CU33" s="31">
        <f>VLOOKUP($CU$3,'Emission Factors'!$A$2:$R$8,MATCH($CU$2,'Emission Factors'!$A$1:$R$1),FALSE)*'Travel Data'!C33*'Travel Data'!CV33*'Travel Data'!CW33*'Domicile Data'!O33/1000</f>
        <v>0</v>
      </c>
      <c r="CV33" s="31">
        <f>VLOOKUP($CV$3,'Emission Factors'!$A$2:$R$8,MATCH($CU$2,'Emission Factors'!$A$1:$R$1),FALSE)*'Travel Data'!C33*'Travel Data'!CV33*'Travel Data'!CX33*'Domicile Data'!O33/1000</f>
        <v>0</v>
      </c>
      <c r="CW33" s="31">
        <f>VLOOKUP($CW$3,'Emission Factors'!$A$2:$R$8,MATCH($CU$2,'Emission Factors'!$A$1:$R$1),FALSE)*'Travel Data'!C33*'Travel Data'!CV33*'Travel Data'!CY33*'Domicile Data'!O33/1000</f>
        <v>0</v>
      </c>
      <c r="CX33" s="31">
        <f>VLOOKUP($CX$3,'Emission Factors'!$A$2:$R$8,MATCH($CU$2,'Emission Factors'!$A$1:$R$1),FALSE)*'Travel Data'!C33*'Travel Data'!CV33*'Travel Data'!CZ33*'Domicile Data'!O33/1000</f>
        <v>0</v>
      </c>
      <c r="CY33" s="31">
        <f>VLOOKUP($CY$3,'Emission Factors'!$A$2:$R$8,MATCH($CU$2,'Emission Factors'!$A$1:$R$1),FALSE)*'Travel Data'!C33*'Travel Data'!CV33*'Travel Data'!DA33*'Domicile Data'!O33/1000</f>
        <v>0</v>
      </c>
      <c r="CZ33" s="31">
        <f>VLOOKUP($CZ$3,'Emission Factors'!$A$2:$R$8,MATCH($CU$2,'Emission Factors'!$A$1:$R$1),FALSE)*'Travel Data'!C33*'Travel Data'!CV33*'Travel Data'!DB33*'Domicile Data'!O33/1000</f>
        <v>0</v>
      </c>
      <c r="DA33" s="31">
        <f>VLOOKUP($DA$3,'Emission Factors'!$A$2:$R$8,MATCH($CU$2,'Emission Factors'!$A$1:$R$1),FALSE)*'Travel Data'!C33*'Travel Data'!CV33*'Travel Data'!DC33*'Domicile Data'!O33/1000</f>
        <v>0</v>
      </c>
      <c r="DB33" s="31">
        <f t="shared" si="12"/>
        <v>0</v>
      </c>
      <c r="DC33" s="31">
        <f>VLOOKUP($DC$3,'Emission Factors'!$A$2:$R$8,MATCH($DC$2,'Emission Factors'!$A$1:$R$1),FALSE)*'Travel Data'!C33*'Travel Data'!DD33*'Travel Data'!DE33*'Domicile Data'!P33/1000</f>
        <v>0</v>
      </c>
      <c r="DD33" s="31">
        <f>VLOOKUP($DD$3,'Emission Factors'!$A$2:$R$8,MATCH($DC$2,'Emission Factors'!$A$1:$R$1),FALSE)*'Travel Data'!C33*'Travel Data'!DD33*'Travel Data'!DF33*'Domicile Data'!P33/1000</f>
        <v>0</v>
      </c>
      <c r="DE33" s="31">
        <f>VLOOKUP($DE$3,'Emission Factors'!$A$2:$R$8,MATCH($DC$2,'Emission Factors'!$A$1:$R$1),FALSE)*'Travel Data'!C33*'Travel Data'!DD33*'Travel Data'!DG33*'Domicile Data'!P33/1000</f>
        <v>0</v>
      </c>
      <c r="DF33" s="31">
        <f>VLOOKUP($DF$3,'Emission Factors'!$A$2:$R$8,MATCH($DC$2,'Emission Factors'!$A$1:$R$1),FALSE)*'Travel Data'!C33*'Travel Data'!DD33*'Travel Data'!DH33*'Domicile Data'!P33/1000</f>
        <v>0</v>
      </c>
      <c r="DG33" s="31">
        <f>VLOOKUP($DG$3,'Emission Factors'!$A$2:$R$8,MATCH($DC$2,'Emission Factors'!$A$1:$R$1),FALSE)*'Travel Data'!C33*'Travel Data'!DD33*'Travel Data'!DI33*'Domicile Data'!P33/1000</f>
        <v>0</v>
      </c>
      <c r="DH33" s="31">
        <f>VLOOKUP($DH$3,'Emission Factors'!$A$2:$R$8,MATCH($DC$2,'Emission Factors'!$A$1:$R$1),FALSE)*'Travel Data'!C33*'Travel Data'!DD33*'Travel Data'!DJ33*'Domicile Data'!P33/1000</f>
        <v>0</v>
      </c>
      <c r="DI33" s="31">
        <f>VLOOKUP($DI$3,'Emission Factors'!$A$2:$R$8,MATCH($DC$2,'Emission Factors'!$A$1:$R$1),FALSE)*'Travel Data'!C33*'Travel Data'!DD33*'Travel Data'!DK33*'Domicile Data'!P33/1000</f>
        <v>0</v>
      </c>
      <c r="DJ33" s="31">
        <f t="shared" si="13"/>
        <v>0</v>
      </c>
      <c r="DK33" s="31">
        <f>VLOOKUP($DK$3,'Emission Factors'!$A$2:$R$8,MATCH($DK$2,'Emission Factors'!$A$1:$R$1),FALSE)*'Travel Data'!C33*'Travel Data'!DL33*'Travel Data'!DM33*'Domicile Data'!Q33/1000</f>
        <v>0</v>
      </c>
      <c r="DL33" s="31">
        <f>VLOOKUP($DL$3,'Emission Factors'!$A$2:$R$8,MATCH($DK$2,'Emission Factors'!$A$1:$R$1),FALSE)*'Travel Data'!C33*'Travel Data'!DL33*'Travel Data'!DN33*'Domicile Data'!Q33/1000</f>
        <v>0</v>
      </c>
      <c r="DM33" s="31">
        <f>VLOOKUP($DM$3,'Emission Factors'!$A$2:$R$8,MATCH($DK$2,'Emission Factors'!$A$1:$R$1),FALSE)*'Travel Data'!C33*'Travel Data'!DL33*'Travel Data'!DO33*'Domicile Data'!Q33/1000</f>
        <v>0</v>
      </c>
      <c r="DN33" s="31">
        <f>VLOOKUP($DN$3,'Emission Factors'!$A$2:$R$8,MATCH($DK$2,'Emission Factors'!$A$1:$R$1),FALSE)*'Travel Data'!C33*'Travel Data'!DL33*'Travel Data'!DP33*'Domicile Data'!Q33/1000</f>
        <v>0</v>
      </c>
      <c r="DO33" s="31">
        <f>VLOOKUP($DO$3,'Emission Factors'!$A$2:$R$8,MATCH($DK$2,'Emission Factors'!$A$1:$R$1),FALSE)*'Travel Data'!C33*'Travel Data'!DL33*'Travel Data'!DQ33*'Domicile Data'!Q33/1000</f>
        <v>0</v>
      </c>
      <c r="DP33" s="31">
        <f>VLOOKUP($DP$3,'Emission Factors'!$A$2:$R$8,MATCH($DK$2,'Emission Factors'!$A$1:$R$1),FALSE)*'Travel Data'!C33*'Travel Data'!DL33*'Travel Data'!DR33*'Domicile Data'!Q33/1000</f>
        <v>0</v>
      </c>
      <c r="DQ33" s="31">
        <f>VLOOKUP($DQ$3,'Emission Factors'!$A$2:$R$8,MATCH($DK$2,'Emission Factors'!$A$1:$R$1),FALSE)*'Travel Data'!C33*'Travel Data'!DL33*'Travel Data'!DS33*'Domicile Data'!Q33/1000</f>
        <v>0</v>
      </c>
      <c r="DR33" s="31">
        <f t="shared" si="14"/>
        <v>0</v>
      </c>
    </row>
    <row r="34" spans="1:122" ht="15.75" x14ac:dyDescent="0.25">
      <c r="A34" s="7" t="s">
        <v>129</v>
      </c>
      <c r="B34" s="85" t="s">
        <v>41</v>
      </c>
      <c r="C34" s="31">
        <f>VLOOKUP($C$3,'Emission Factors'!$A$2:$R$8,MATCH($C$2,'Emission Factors'!$A$1:$R$1),FALSE)*'Travel Data'!C34*'Travel Data'!D34*'Travel Data'!E34*'Domicile Data'!C34/1000</f>
        <v>0</v>
      </c>
      <c r="D34" s="31">
        <f>VLOOKUP($D$3,'Emission Factors'!$A$2:$R$8,MATCH($C$2,'Emission Factors'!$A$1:$R$1),FALSE)*'Travel Data'!C34*'Travel Data'!D34*'Travel Data'!F34*'Domicile Data'!C34/1000</f>
        <v>0</v>
      </c>
      <c r="E34" s="31">
        <f>VLOOKUP($E$3,'Emission Factors'!$A$2:$R$8,MATCH($C$2,'Emission Factors'!$A$1:$R$1),FALSE)*'Travel Data'!C34*'Travel Data'!D34*'Travel Data'!G34*'Domicile Data'!C34/1000</f>
        <v>0</v>
      </c>
      <c r="F34" s="31">
        <f>VLOOKUP($F$3,'Emission Factors'!$A$2:$R$8,MATCH($C$2,'Emission Factors'!$A$1:$R$1),FALSE)*'Travel Data'!C34*'Travel Data'!D34*'Travel Data'!H34*'Domicile Data'!C34/1000</f>
        <v>0</v>
      </c>
      <c r="G34" s="31">
        <f>VLOOKUP($G$3,'Emission Factors'!$A$2:$R$8,MATCH($C$2,'Emission Factors'!$A$1:$R$1),FALSE)*'Travel Data'!C34*'Travel Data'!D34*'Travel Data'!I34*'Domicile Data'!C34/1000</f>
        <v>0</v>
      </c>
      <c r="H34" s="31">
        <f>VLOOKUP($H$3,'Emission Factors'!$A$2:$R$8,MATCH($C$2,'Emission Factors'!$A$1:$R$1),FALSE)*'Travel Data'!C34*'Travel Data'!D34*'Travel Data'!J34*'Domicile Data'!C34/1000</f>
        <v>0</v>
      </c>
      <c r="I34" s="31">
        <f>VLOOKUP($I$3,'Emission Factors'!$A$2:$R$8,MATCH($C$2,'Emission Factors'!$A$1:$R$1),FALSE)*'Travel Data'!C34*'Travel Data'!D34*'Travel Data'!K34*'Domicile Data'!C34/1000</f>
        <v>34.952545264000008</v>
      </c>
      <c r="J34" s="31">
        <f t="shared" si="0"/>
        <v>34.952545264000008</v>
      </c>
      <c r="K34" s="31">
        <f>VLOOKUP($K$3,'Emission Factors'!$A$2:$R$8,MATCH($K$2,'Emission Factors'!$A$1:$R$1),FALSE)*'Travel Data'!C34*'Travel Data'!L34*'Travel Data'!M34*'Domicile Data'!D34/1000</f>
        <v>0</v>
      </c>
      <c r="L34" s="31">
        <f>VLOOKUP($L$3,'Emission Factors'!$A$2:$R$8,MATCH($K$2,'Emission Factors'!$A$1:$R$1),FALSE)*'Travel Data'!C34*'Travel Data'!L34*'Travel Data'!N34*'Domicile Data'!D34/1000</f>
        <v>0</v>
      </c>
      <c r="M34" s="31">
        <f>VLOOKUP($M$3,'Emission Factors'!$A$2:$R$8,MATCH($K$2,'Emission Factors'!$A$1:$R$1),FALSE)*'Travel Data'!C34*'Travel Data'!L34*'Travel Data'!O34*'Domicile Data'!D34/1000</f>
        <v>0</v>
      </c>
      <c r="N34" s="31">
        <f>VLOOKUP($N$3,'Emission Factors'!$A$2:$R$8,MATCH($K$2,'Emission Factors'!$A$1:$R$1),FALSE)*'Travel Data'!C34*'Travel Data'!L34*'Travel Data'!P34*'Domicile Data'!D34/1000</f>
        <v>0</v>
      </c>
      <c r="O34" s="31">
        <f>VLOOKUP($O$3,'Emission Factors'!$A$2:$R$8,MATCH($K$2,'Emission Factors'!$A$1:$R$1),FALSE)*'Travel Data'!C34*'Travel Data'!I34*'Travel Data'!Q34*'Domicile Data'!D34/1000</f>
        <v>0</v>
      </c>
      <c r="P34" s="31">
        <f>VLOOKUP($P$3,'Emission Factors'!$A$2:$R$8,MATCH($K$2,'Emission Factors'!$A$1:$R$1),FALSE)*'Travel Data'!C34*'Travel Data'!L34*'Travel Data'!R34*'Domicile Data'!D34/1000</f>
        <v>0</v>
      </c>
      <c r="Q34" s="31">
        <f>VLOOKUP($Q$3,'Emission Factors'!$A$2:$R$8,MATCH($K$2,'Emission Factors'!$A$1:$R$1),FALSE)*'Travel Data'!C34*'Travel Data'!L34*'Travel Data'!S34*'Domicile Data'!D34/1000</f>
        <v>21.601615963200004</v>
      </c>
      <c r="R34" s="31">
        <f t="shared" si="1"/>
        <v>21.601615963200004</v>
      </c>
      <c r="S34" s="31">
        <f>VLOOKUP($S$3,'Emission Factors'!$A$2:$R$8,MATCH($S$2,'Emission Factors'!$A$1:$R$1),FALSE)*'Travel Data'!C34*'Travel Data'!T34*'Travel Data'!U34*'Domicile Data'!E34/1000</f>
        <v>0</v>
      </c>
      <c r="T34" s="31">
        <f>VLOOKUP($T$3,'Emission Factors'!$A$2:$R$8,MATCH($S$2,'Emission Factors'!$A$1:$R$1),FALSE)*'Travel Data'!C34*'Travel Data'!T34*'Travel Data'!V34*'Domicile Data'!E34/1000</f>
        <v>0</v>
      </c>
      <c r="U34" s="31">
        <f>VLOOKUP($U$3,'Emission Factors'!$A$2:$R$8,MATCH($S$2,'Emission Factors'!$A$1:$R$1),FALSE)*'Travel Data'!C34*'Travel Data'!T34*'Travel Data'!W34*'Domicile Data'!E34/1000</f>
        <v>0</v>
      </c>
      <c r="V34" s="31">
        <f>VLOOKUP($V$3,'Emission Factors'!$A$2:$R$8,MATCH($S$2,'Emission Factors'!$A$1:$R$1),FALSE)*'Travel Data'!C34*'Travel Data'!T34*'Travel Data'!X34*'Domicile Data'!E34/1000</f>
        <v>0</v>
      </c>
      <c r="W34" s="31">
        <f>VLOOKUP($W$3,'Emission Factors'!$A$2:$R$8,MATCH($S$2,'Emission Factors'!$A$1:$R$1),FALSE)*'Travel Data'!C34*'Travel Data'!T34*'Travel Data'!Y34*'Domicile Data'!E34/1000</f>
        <v>0</v>
      </c>
      <c r="X34" s="31">
        <f>VLOOKUP($X$3,'Emission Factors'!$A$2:$R$8,MATCH($S$2,'Emission Factors'!$A$1:$R$1),FALSE)*'Travel Data'!C34*'Travel Data'!T34*'Travel Data'!Z34*'Domicile Data'!E34/1000</f>
        <v>0</v>
      </c>
      <c r="Y34" s="31">
        <f>VLOOKUP($Y$3,'Emission Factors'!$A$2:$R$8,MATCH($S$2,'Emission Factors'!$A$1:$R$1),FALSE)*'Travel Data'!C34*'Travel Data'!T34*'Travel Data'!AA34*'Domicile Data'!E34/1000</f>
        <v>27.135491146400003</v>
      </c>
      <c r="Z34" s="31">
        <f t="shared" si="2"/>
        <v>27.135491146400003</v>
      </c>
      <c r="AA34" s="31">
        <f>VLOOKUP($AA$3,'Emission Factors'!$A$2:$R$8,MATCH($AA$2,'Emission Factors'!$A$1:$R$1),FALSE)*'Travel Data'!C34*'Travel Data'!AB34*'Travel Data'!AC34*'Domicile Data'!F34/1000</f>
        <v>0</v>
      </c>
      <c r="AB34" s="31">
        <f>VLOOKUP($AB$3,'Emission Factors'!$A$2:$R$8,MATCH($AA$2,'Emission Factors'!$A$1:$R$1),FALSE)*'Travel Data'!C34*'Travel Data'!AB34*'Travel Data'!AD34*'Domicile Data'!F34/1000</f>
        <v>0</v>
      </c>
      <c r="AC34" s="31">
        <f>VLOOKUP($AC$3,'Emission Factors'!$A$2:$R$8,MATCH($AA$2,'Emission Factors'!$A$1:$R$1),FALSE)*'Travel Data'!C34*'Travel Data'!AB34*'Travel Data'!AE34*'Domicile Data'!F34/1000</f>
        <v>0</v>
      </c>
      <c r="AD34" s="31">
        <f>VLOOKUP($AD$3,'Emission Factors'!$A$2:$R$8,MATCH($AA$2,'Emission Factors'!$A$1:$R$1),FALSE)*'Travel Data'!C34*'Travel Data'!AB34*'Travel Data'!AF34*'Domicile Data'!F34/1000</f>
        <v>0</v>
      </c>
      <c r="AE34" s="31">
        <f>VLOOKUP($AE$3,'Emission Factors'!$A$2:$R$8,MATCH($AA$2,'Emission Factors'!$A$1:$R$1),FALSE)*'Travel Data'!C34*'Travel Data'!AB34*'Travel Data'!AG34*'Domicile Data'!F34/1000</f>
        <v>0</v>
      </c>
      <c r="AF34" s="31">
        <f>VLOOKUP($AF$3,'Emission Factors'!$A$2:$R$8,MATCH($AA$2,'Emission Factors'!$A$1:$R$1),FALSE)*'Travel Data'!C34*'Travel Data'!AB34*'Travel Data'!AH34*'Domicile Data'!F34/1000</f>
        <v>0</v>
      </c>
      <c r="AG34" s="31">
        <f>VLOOKUP($AG$3,'Emission Factors'!$A$2:$R$8,MATCH($AA$2,'Emission Factors'!$A$1:$R$1),FALSE)*'Travel Data'!C34*'Travel Data'!AB34*'Travel Data'!AI34*'Domicile Data'!F34/1000</f>
        <v>28.539260422400002</v>
      </c>
      <c r="AH34" s="31">
        <f t="shared" si="3"/>
        <v>28.539260422400002</v>
      </c>
      <c r="AI34" s="31">
        <f>VLOOKUP($AI$3,'Emission Factors'!$A$2:$R$8,MATCH($AI$2,'Emission Factors'!$A$1:$R$1),FALSE)*'Travel Data'!C34*'Travel Data'!D34*'Travel Data'!E34*'Domicile Data'!G34/1000</f>
        <v>0</v>
      </c>
      <c r="AJ34" s="31">
        <f>VLOOKUP($AJ$3,'Emission Factors'!$A$2:$R$8,MATCH($AI$2,'Emission Factors'!$A$1:$R$1),FALSE)*'Travel Data'!C34*'Travel Data'!D34*'Travel Data'!F34*'Domicile Data'!G34/1000</f>
        <v>0</v>
      </c>
      <c r="AK34" s="31">
        <f>VLOOKUP($AK$3,'Emission Factors'!$A$2:$R$8,MATCH($AI$2,'Emission Factors'!$A$1:$R$1),FALSE)*'Travel Data'!C34*'Travel Data'!AJ34*'Travel Data'!G34*'Domicile Data'!G34/1000</f>
        <v>0</v>
      </c>
      <c r="AL34" s="31">
        <f>VLOOKUP($AL$3,'Emission Factors'!$A$2:$R$8,MATCH($AI$2,'Emission Factors'!$A$1:$R$1),FALSE)*'Travel Data'!C34*'Travel Data'!AJ34*'Travel Data'!H34*'Domicile Data'!G34/1000</f>
        <v>0</v>
      </c>
      <c r="AM34" s="31">
        <f>VLOOKUP($AM$3,'Emission Factors'!$A$2:$R$8,MATCH($AI$2,'Emission Factors'!$A$1:$R$1),FALSE)*'Travel Data'!C34*'Travel Data'!AJ34*'Travel Data'!I34*'Domicile Data'!G34/1000</f>
        <v>0</v>
      </c>
      <c r="AN34" s="31">
        <f>VLOOKUP($AN$3,'Emission Factors'!$A$2:$R$8,MATCH($AI$2,'Emission Factors'!$A$1:$R$1),FALSE)*'Travel Data'!C34*'Travel Data'!D34*'Travel Data'!J34*'Domicile Data'!G34/1000</f>
        <v>0</v>
      </c>
      <c r="AO34" s="31">
        <f>VLOOKUP($AO$3,'Emission Factors'!$A$2:$R$8,MATCH($AI$2,'Emission Factors'!$A$1:$R$1),FALSE)*'Travel Data'!C34*'Travel Data'!D34*'Travel Data'!K34*'Domicile Data'!G34/1000</f>
        <v>34.802524120000001</v>
      </c>
      <c r="AP34" s="31">
        <f t="shared" si="4"/>
        <v>34.802524120000001</v>
      </c>
      <c r="AQ34" s="31">
        <f>VLOOKUP($AQ$3,'Emission Factors'!$A$2:$R$8,MATCH($AQ$2,'Emission Factors'!$A$1:$R$1),FALSE)*'Travel Data'!C34*'Travel Data'!AR34*'Travel Data'!AS34*'Domicile Data'!H34/1000</f>
        <v>0</v>
      </c>
      <c r="AR34" s="31">
        <f>VLOOKUP($AR$3,'Emission Factors'!$A$2:$R$8,MATCH($AQ$2,'Emission Factors'!$A$1:$R$1),FALSE)*'Travel Data'!C34*'Travel Data'!AR34*'Travel Data'!AT34*'Domicile Data'!H34/1000</f>
        <v>0</v>
      </c>
      <c r="AS34" s="31">
        <f>VLOOKUP($AS$3,'Emission Factors'!$A$2:$R$8,MATCH($AQ$2,'Emission Factors'!$A$1:$R$1),FALSE)*'Travel Data'!C34*'Travel Data'!AR34*'Travel Data'!AU34*'Domicile Data'!H34/1000</f>
        <v>0</v>
      </c>
      <c r="AT34" s="31">
        <f>VLOOKUP($AT$3,'Emission Factors'!$A$2:$R$8,MATCH($AQ$2,'Emission Factors'!$A$1:$R$1),FALSE)*'Travel Data'!C34*'Travel Data'!AR34*'Travel Data'!AV34*'Domicile Data'!H34/1000</f>
        <v>0</v>
      </c>
      <c r="AU34" s="31">
        <f>VLOOKUP($AU$3,'Emission Factors'!$A$2:$R$8,MATCH($AQ$2,'Emission Factors'!$A$1:$R$1),FALSE)*'Travel Data'!C34*'Travel Data'!AR34*'Travel Data'!AW34*'Domicile Data'!H34/1000</f>
        <v>0</v>
      </c>
      <c r="AV34" s="31">
        <f>VLOOKUP($AV$3,'Emission Factors'!$A$2:$R$8,MATCH($AQ$2,'Emission Factors'!$A$1:$R$1),FALSE)*'Travel Data'!C34*'Travel Data'!AR34*'Travel Data'!AX34*'Domicile Data'!H34/1000</f>
        <v>0</v>
      </c>
      <c r="AW34" s="31">
        <f>VLOOKUP($AW$3,'Emission Factors'!$A$2:$R$8,MATCH($AQ$2,'Emission Factors'!$A$1:$R$1),FALSE)*'Travel Data'!C34*'Travel Data'!AR34*'Travel Data'!AY34*'Domicile Data'!H34/1000</f>
        <v>31.690895090400009</v>
      </c>
      <c r="AX34" s="31">
        <f t="shared" si="5"/>
        <v>31.690895090400009</v>
      </c>
      <c r="AY34" s="31">
        <f>VLOOKUP($AY$3,'Emission Factors'!$A$2:$R$8,MATCH($AY$2,'Emission Factors'!$A$1:$R$1),FALSE)*'Travel Data'!C34*'Travel Data'!AZ34*'Travel Data'!BA34*'Domicile Data'!I34/1000</f>
        <v>0</v>
      </c>
      <c r="AZ34" s="31">
        <f>VLOOKUP($AZ$3,'Emission Factors'!$A$2:$R$8,MATCH($AY$2,'Emission Factors'!$A$1:$R$1),FALSE)*'Travel Data'!C34*'Travel Data'!AZ34*'Travel Data'!BB34*'Domicile Data'!I34/1000</f>
        <v>0</v>
      </c>
      <c r="BA34" s="31">
        <f>VLOOKUP($BA$3,'Emission Factors'!$A$2:$R$8,MATCH($AY$2,'Emission Factors'!$A$1:$R$1),FALSE)*'Travel Data'!C34*'Travel Data'!AZ34*'Travel Data'!BC34*'Domicile Data'!I34/1000</f>
        <v>0</v>
      </c>
      <c r="BB34" s="31">
        <f>VLOOKUP($BB$3,'Emission Factors'!$A$2:$R$8,MATCH($AY$2,'Emission Factors'!$A$1:$R$1),FALSE)*'Travel Data'!C34*'Travel Data'!AZ34*'Travel Data'!BD34*'Domicile Data'!I34/1000</f>
        <v>0</v>
      </c>
      <c r="BC34" s="31">
        <f>VLOOKUP($BC$3,'Emission Factors'!$A$2:$R$8,MATCH($AY$2,'Emission Factors'!$A$1:$R$1),FALSE)*'Travel Data'!C34*'Travel Data'!AZ34*'Travel Data'!BE34*'Domicile Data'!I34/1000</f>
        <v>0</v>
      </c>
      <c r="BD34" s="31">
        <f>VLOOKUP($BD$3,'Emission Factors'!$A$2:$R$8,MATCH($AY$2,'Emission Factors'!$A$1:$R$1),FALSE)*'Travel Data'!C34*'Travel Data'!AZ34*'Travel Data'!BF34*'Domicile Data'!I34/1000</f>
        <v>0</v>
      </c>
      <c r="BE34" s="31">
        <f>VLOOKUP($BE$3,'Emission Factors'!$A$2:$R$8,MATCH($AY$2,'Emission Factors'!$A$1:$R$1),FALSE)*'Travel Data'!C34*'Travel Data'!AZ34*'Travel Data'!BG34*'Domicile Data'!I34/1000</f>
        <v>24.648473959200004</v>
      </c>
      <c r="BF34" s="31">
        <f t="shared" si="6"/>
        <v>24.648473959200004</v>
      </c>
      <c r="BG34" s="31">
        <f>VLOOKUP($BG$3,'Emission Factors'!$A$2:$R$8,MATCH($BG$2,'Emission Factors'!$A$1:$R$1),FALSE)*'Travel Data'!C34*'Travel Data'!BH34*'Travel Data'!BI34*'Domicile Data'!J34/1000</f>
        <v>0</v>
      </c>
      <c r="BH34" s="31">
        <f>VLOOKUP($BH$3,'Emission Factors'!$A$2:$R$8,MATCH($BG$2,'Emission Factors'!$A$1:$R$1),FALSE)*'Travel Data'!C34*'Travel Data'!BH34*'Travel Data'!BJ34*'Domicile Data'!J34/1000</f>
        <v>0</v>
      </c>
      <c r="BI34" s="31">
        <f>VLOOKUP($BH$3,'Emission Factors'!$A$2:$R$8,MATCH($BG$2,'Emission Factors'!$A$1:$R$1),FALSE)*'Travel Data'!C34*'Travel Data'!BH34*'Travel Data'!BK34*'Domicile Data'!J34/1000</f>
        <v>0</v>
      </c>
      <c r="BJ34" s="31">
        <f>VLOOKUP($BH$3,'Emission Factors'!$A$2:$R$8,MATCH($BG$2,'Emission Factors'!$A$1:$R$1),FALSE)*'Travel Data'!C34*'Travel Data'!BH34*'Travel Data'!BL34*'Domicile Data'!J34/1000</f>
        <v>0</v>
      </c>
      <c r="BK34" s="31">
        <f>VLOOKUP($BH$3,'Emission Factors'!$A$2:$R$8,MATCH($BG$2,'Emission Factors'!$A$1:$R$1),FALSE)*'Travel Data'!C34*'Travel Data'!BH34*'Travel Data'!BM34*'Domicile Data'!J34/1000</f>
        <v>0</v>
      </c>
      <c r="BL34" s="31">
        <f>VLOOKUP($BL$3,'Emission Factors'!$A$2:$R$8,MATCH($BG$2,'Emission Factors'!$A$1:$R$1),FALSE)*'Travel Data'!C34*'Travel Data'!BH34*'Travel Data'!BN34*'Domicile Data'!J34/1000</f>
        <v>0</v>
      </c>
      <c r="BM34" s="31">
        <f>VLOOKUP($BM$3,'Emission Factors'!$A$2:$R$8,MATCH($BG$2,'Emission Factors'!$A$1:$R$1),FALSE)*'Travel Data'!C34*'Travel Data'!BH34*'Travel Data'!BO34*'Domicile Data'!J34/1000</f>
        <v>0</v>
      </c>
      <c r="BN34" s="31">
        <f t="shared" si="7"/>
        <v>0</v>
      </c>
      <c r="BO34" s="31">
        <f>VLOOKUP($BO$3,'Emission Factors'!$A$2:$R$8,MATCH($BO$2,'Emission Factors'!$A$1:$R$1),FALSE)*'Travel Data'!C34*'Travel Data'!BP34*'Travel Data'!BQ34*'Domicile Data'!K34/1000</f>
        <v>0</v>
      </c>
      <c r="BP34" s="31">
        <f>VLOOKUP($BP$3,'Emission Factors'!$A$2:$R$8,MATCH($BO$2,'Emission Factors'!$A$1:$R$1),FALSE)*'Travel Data'!C34*'Travel Data'!BP34*'Travel Data'!BR34*'Domicile Data'!K34/1000</f>
        <v>0</v>
      </c>
      <c r="BQ34" s="31">
        <f>VLOOKUP($BQ$3,'Emission Factors'!$A$2:$R$8,MATCH($BO$2,'Emission Factors'!$A$1:$R$1),FALSE)*'Travel Data'!C34*'Travel Data'!BP34*'Travel Data'!BS34*'Domicile Data'!K34/1000</f>
        <v>0</v>
      </c>
      <c r="BR34" s="31">
        <f>VLOOKUP($BR$3,'Emission Factors'!$A$2:$R$8,MATCH($BO$2,'Emission Factors'!$A$1:$R$1),FALSE)*'Travel Data'!C34*'Travel Data'!BP34*'Travel Data'!BT34*'Domicile Data'!K34/1000</f>
        <v>0</v>
      </c>
      <c r="BS34" s="31">
        <f>VLOOKUP($BS$3,'Emission Factors'!$A$2:$R$8,MATCH($BO$2,'Emission Factors'!$A$1:$R$1),FALSE)*'Travel Data'!C34*'Travel Data'!BP34*'Travel Data'!BU34*'Domicile Data'!K34/1000</f>
        <v>0</v>
      </c>
      <c r="BT34" s="31">
        <f>VLOOKUP($BT$3,'Emission Factors'!$A$2:$R$8,MATCH($BO$2,'Emission Factors'!$A$1:$R$1),FALSE)*'Travel Data'!C34*'Travel Data'!BP34*'Travel Data'!BV34*'Domicile Data'!K34/1000</f>
        <v>0</v>
      </c>
      <c r="BU34" s="31">
        <f>VLOOKUP($BU$3,'Emission Factors'!$A$2:$R$8,MATCH($BO$2,'Emission Factors'!$A$1:$R$1),FALSE)*'Travel Data'!C34*'Travel Data'!BP34*'Travel Data'!BW34*'Domicile Data'!K34/1000</f>
        <v>0</v>
      </c>
      <c r="BV34" s="31">
        <f t="shared" si="8"/>
        <v>0</v>
      </c>
      <c r="BW34" s="31">
        <f>VLOOKUP($BW$3,'Emission Factors'!$A$2:$R$8,MATCH($BW$2,'Emission Factors'!$A$1:$R$1),FALSE)*'Travel Data'!C34*'Travel Data'!BX34*'Travel Data'!BY34*'Domicile Data'!L34/1000</f>
        <v>0</v>
      </c>
      <c r="BX34" s="31">
        <f>VLOOKUP($BX$3,'Emission Factors'!$A$2:$R$8,MATCH($BW$2,'Emission Factors'!$A$1:$R$1),FALSE)*'Travel Data'!C34*'Travel Data'!BX34*'Travel Data'!BZ34*'Domicile Data'!L34/1000</f>
        <v>0</v>
      </c>
      <c r="BY34" s="31">
        <f>VLOOKUP($BY$3,'Emission Factors'!$A$2:$R$8,MATCH($BW$2,'Emission Factors'!$A$1:$R$1),FALSE)*'Travel Data'!C34*'Travel Data'!BX34*'Travel Data'!CA34*'Domicile Data'!L34/1000</f>
        <v>0</v>
      </c>
      <c r="BZ34" s="31">
        <f>VLOOKUP($BZ$3,'Emission Factors'!$A$2:$R$8,MATCH($BW$2,'Emission Factors'!$A$1:$R$1),FALSE)*'Travel Data'!C34*'Travel Data'!BX34*'Travel Data'!CB34*'Domicile Data'!L34/1000</f>
        <v>0</v>
      </c>
      <c r="CA34" s="31">
        <f>VLOOKUP($CA$3,'Emission Factors'!$A$2:$R$8,MATCH($BW$2,'Emission Factors'!$A$1:$R$1),FALSE)*'Travel Data'!C34*'Travel Data'!BC34*'Travel Data'!CC34*'Domicile Data'!L34/1000</f>
        <v>0</v>
      </c>
      <c r="CB34" s="31">
        <f>VLOOKUP($CB$3,'Emission Factors'!$A$2:$R$8,MATCH($BW$2,'Emission Factors'!$A$1:$R$1),FALSE)*'Travel Data'!C34*'Travel Data'!BX34*'Travel Data'!CD34*'Domicile Data'!L34/1000</f>
        <v>0</v>
      </c>
      <c r="CC34" s="31">
        <f>VLOOKUP($CC$3,'Emission Factors'!$A$2:$R$8,MATCH($BW$2,'Emission Factors'!$A$1:$R$1),FALSE)*'Travel Data'!C34*'Travel Data'!BX34*'Travel Data'!CE34*'Domicile Data'!L34/1000</f>
        <v>0</v>
      </c>
      <c r="CD34" s="31">
        <f t="shared" si="9"/>
        <v>0</v>
      </c>
      <c r="CE34" s="31">
        <f>VLOOKUP($CE$3,'Emission Factors'!$A$2:$R$8,MATCH($CE$2,'Emission Factors'!$A$1:$R$1),FALSE)*'Travel Data'!C34*'Travel Data'!CF34*'Travel Data'!CG34*'Domicile Data'!M34/1000</f>
        <v>0</v>
      </c>
      <c r="CF34" s="31">
        <f>VLOOKUP($CF$3,'Emission Factors'!$A$2:$R$8,MATCH($CE$2,'Emission Factors'!$A$1:$R$1),FALSE)*'Travel Data'!C34*'Travel Data'!CF34*'Travel Data'!CH34*'Domicile Data'!M34/1000</f>
        <v>0</v>
      </c>
      <c r="CG34" s="31">
        <f>VLOOKUP($CG$3,'Emission Factors'!$A$2:$R$8,MATCH($CE$2,'Emission Factors'!$A$1:$R$1),FALSE)*'Travel Data'!C34*'Travel Data'!CF34*'Travel Data'!CI34*'Domicile Data'!M34/1000</f>
        <v>0</v>
      </c>
      <c r="CH34" s="31">
        <f>VLOOKUP($CH$3,'Emission Factors'!$A$2:$R$8,MATCH($CE$2,'Emission Factors'!$A$1:$R$1),FALSE)*'Travel Data'!C34*'Travel Data'!CF34*'Travel Data'!CJ34*'Domicile Data'!M34/1000</f>
        <v>0</v>
      </c>
      <c r="CI34" s="31">
        <f>VLOOKUP($CI$3,'Emission Factors'!$A$2:$R$8,MATCH($CE$2,'Emission Factors'!$A$1:$R$1),FALSE)*'Travel Data'!C34*'Travel Data'!CF34*'Travel Data'!CK34*'Domicile Data'!M34/1000</f>
        <v>0</v>
      </c>
      <c r="CJ34" s="31">
        <f>VLOOKUP($CJ$3,'Emission Factors'!$A$2:$R$8,MATCH($CE$2,'Emission Factors'!$A$1:$R$1),FALSE)*'Travel Data'!C34*'Travel Data'!CF34*'Travel Data'!CL34*'Domicile Data'!M34/1000</f>
        <v>0</v>
      </c>
      <c r="CK34" s="31">
        <f>VLOOKUP($CK$3,'Emission Factors'!$A$2:$R$8,MATCH($CE$2,'Emission Factors'!$A$1:$R$1),FALSE)*'Travel Data'!C34*'Travel Data'!CF34*'Travel Data'!CM34*'Domicile Data'!M34/1000</f>
        <v>0</v>
      </c>
      <c r="CL34" s="31">
        <f t="shared" si="10"/>
        <v>0</v>
      </c>
      <c r="CM34" s="31">
        <f>VLOOKUP($CM$3,'Emission Factors'!$A$2:$R$8,MATCH($CM$2,'Emission Factors'!$A$1:$R$1),FALSE)*'Travel Data'!C34*'Travel Data'!CN34*'Travel Data'!CO34*'Domicile Data'!N34/1000</f>
        <v>0</v>
      </c>
      <c r="CN34" s="31">
        <f>VLOOKUP($CN$3,'Emission Factors'!$A$2:$R$8,MATCH($CM$2,'Emission Factors'!$A$1:$R$1),FALSE)*'Travel Data'!C34*'Travel Data'!CN34*'Travel Data'!CP34*'Domicile Data'!N34/1000</f>
        <v>0</v>
      </c>
      <c r="CO34" s="31">
        <f>VLOOKUP($CO$3,'Emission Factors'!$A$2:$R$8,MATCH($CM$2,'Emission Factors'!$A$1:$R$1),FALSE)*'Travel Data'!C34*'Travel Data'!CN34*'Travel Data'!CQ34*'Domicile Data'!N34/1000</f>
        <v>0</v>
      </c>
      <c r="CP34" s="31">
        <f>VLOOKUP($CP$3,'Emission Factors'!$A$2:$R$8,MATCH($CM$2,'Emission Factors'!$A$1:$R$1),FALSE)*'Travel Data'!C34*'Travel Data'!CN34*'Travel Data'!CR34*'Domicile Data'!N34/1000</f>
        <v>0</v>
      </c>
      <c r="CQ34" s="31">
        <f>VLOOKUP($CQ$3,'Emission Factors'!$A$2:$R$8,MATCH($CM$2,'Emission Factors'!$A$1:$R$1),FALSE)*'Travel Data'!C34*'Travel Data'!CN34*'Travel Data'!CS34*'Domicile Data'!N34/1000</f>
        <v>0</v>
      </c>
      <c r="CR34" s="31">
        <f>VLOOKUP($CR$3,'Emission Factors'!$A$2:$R$8,MATCH($CM$2,'Emission Factors'!$A$1:$R$1),FALSE)*'Travel Data'!C34*'Travel Data'!CN34*'Travel Data'!CT34*'Domicile Data'!N34/1000</f>
        <v>0</v>
      </c>
      <c r="CS34" s="31">
        <f>VLOOKUP($CS$3,'Emission Factors'!$A$2:$R$8,MATCH($CM$2,'Emission Factors'!$A$1:$R$1),FALSE)*'Travel Data'!C34*'Travel Data'!CN34*'Travel Data'!CU34*'Domicile Data'!N34/1000</f>
        <v>0</v>
      </c>
      <c r="CT34" s="31">
        <f t="shared" si="11"/>
        <v>0</v>
      </c>
      <c r="CU34" s="31">
        <f>VLOOKUP($CU$3,'Emission Factors'!$A$2:$R$8,MATCH($CU$2,'Emission Factors'!$A$1:$R$1),FALSE)*'Travel Data'!C34*'Travel Data'!CV34*'Travel Data'!CW34*'Domicile Data'!O34/1000</f>
        <v>0</v>
      </c>
      <c r="CV34" s="31">
        <f>VLOOKUP($CV$3,'Emission Factors'!$A$2:$R$8,MATCH($CU$2,'Emission Factors'!$A$1:$R$1),FALSE)*'Travel Data'!C34*'Travel Data'!CV34*'Travel Data'!CX34*'Domicile Data'!O34/1000</f>
        <v>0</v>
      </c>
      <c r="CW34" s="31">
        <f>VLOOKUP($CW$3,'Emission Factors'!$A$2:$R$8,MATCH($CU$2,'Emission Factors'!$A$1:$R$1),FALSE)*'Travel Data'!C34*'Travel Data'!CV34*'Travel Data'!CY34*'Domicile Data'!O34/1000</f>
        <v>0</v>
      </c>
      <c r="CX34" s="31">
        <f>VLOOKUP($CX$3,'Emission Factors'!$A$2:$R$8,MATCH($CU$2,'Emission Factors'!$A$1:$R$1),FALSE)*'Travel Data'!C34*'Travel Data'!CV34*'Travel Data'!CZ34*'Domicile Data'!O34/1000</f>
        <v>0</v>
      </c>
      <c r="CY34" s="31">
        <f>VLOOKUP($CY$3,'Emission Factors'!$A$2:$R$8,MATCH($CU$2,'Emission Factors'!$A$1:$R$1),FALSE)*'Travel Data'!C34*'Travel Data'!CV34*'Travel Data'!DA34*'Domicile Data'!O34/1000</f>
        <v>0</v>
      </c>
      <c r="CZ34" s="31">
        <f>VLOOKUP($CZ$3,'Emission Factors'!$A$2:$R$8,MATCH($CU$2,'Emission Factors'!$A$1:$R$1),FALSE)*'Travel Data'!C34*'Travel Data'!CV34*'Travel Data'!DB34*'Domicile Data'!O34/1000</f>
        <v>0</v>
      </c>
      <c r="DA34" s="31">
        <f>VLOOKUP($DA$3,'Emission Factors'!$A$2:$R$8,MATCH($CU$2,'Emission Factors'!$A$1:$R$1),FALSE)*'Travel Data'!C34*'Travel Data'!CV34*'Travel Data'!DC34*'Domicile Data'!O34/1000</f>
        <v>0</v>
      </c>
      <c r="DB34" s="31">
        <f t="shared" si="12"/>
        <v>0</v>
      </c>
      <c r="DC34" s="31">
        <f>VLOOKUP($DC$3,'Emission Factors'!$A$2:$R$8,MATCH($DC$2,'Emission Factors'!$A$1:$R$1),FALSE)*'Travel Data'!C34*'Travel Data'!DD34*'Travel Data'!DE34*'Domicile Data'!P34/1000</f>
        <v>0</v>
      </c>
      <c r="DD34" s="31">
        <f>VLOOKUP($DD$3,'Emission Factors'!$A$2:$R$8,MATCH($DC$2,'Emission Factors'!$A$1:$R$1),FALSE)*'Travel Data'!C34*'Travel Data'!DD34*'Travel Data'!DF34*'Domicile Data'!P34/1000</f>
        <v>0</v>
      </c>
      <c r="DE34" s="31">
        <f>VLOOKUP($DE$3,'Emission Factors'!$A$2:$R$8,MATCH($DC$2,'Emission Factors'!$A$1:$R$1),FALSE)*'Travel Data'!C34*'Travel Data'!DD34*'Travel Data'!DG34*'Domicile Data'!P34/1000</f>
        <v>0</v>
      </c>
      <c r="DF34" s="31">
        <f>VLOOKUP($DF$3,'Emission Factors'!$A$2:$R$8,MATCH($DC$2,'Emission Factors'!$A$1:$R$1),FALSE)*'Travel Data'!C34*'Travel Data'!DD34*'Travel Data'!DH34*'Domicile Data'!P34/1000</f>
        <v>0</v>
      </c>
      <c r="DG34" s="31">
        <f>VLOOKUP($DG$3,'Emission Factors'!$A$2:$R$8,MATCH($DC$2,'Emission Factors'!$A$1:$R$1),FALSE)*'Travel Data'!C34*'Travel Data'!DD34*'Travel Data'!DI34*'Domicile Data'!P34/1000</f>
        <v>0</v>
      </c>
      <c r="DH34" s="31">
        <f>VLOOKUP($DH$3,'Emission Factors'!$A$2:$R$8,MATCH($DC$2,'Emission Factors'!$A$1:$R$1),FALSE)*'Travel Data'!C34*'Travel Data'!DD34*'Travel Data'!DJ34*'Domicile Data'!P34/1000</f>
        <v>0</v>
      </c>
      <c r="DI34" s="31">
        <f>VLOOKUP($DI$3,'Emission Factors'!$A$2:$R$8,MATCH($DC$2,'Emission Factors'!$A$1:$R$1),FALSE)*'Travel Data'!C34*'Travel Data'!DD34*'Travel Data'!DK34*'Domicile Data'!P34/1000</f>
        <v>0</v>
      </c>
      <c r="DJ34" s="31">
        <f t="shared" si="13"/>
        <v>0</v>
      </c>
      <c r="DK34" s="31">
        <f>VLOOKUP($DK$3,'Emission Factors'!$A$2:$R$8,MATCH($DK$2,'Emission Factors'!$A$1:$R$1),FALSE)*'Travel Data'!C34*'Travel Data'!DL34*'Travel Data'!DM34*'Domicile Data'!Q34/1000</f>
        <v>0</v>
      </c>
      <c r="DL34" s="31">
        <f>VLOOKUP($DL$3,'Emission Factors'!$A$2:$R$8,MATCH($DK$2,'Emission Factors'!$A$1:$R$1),FALSE)*'Travel Data'!C34*'Travel Data'!DL34*'Travel Data'!DN34*'Domicile Data'!Q34/1000</f>
        <v>0</v>
      </c>
      <c r="DM34" s="31">
        <f>VLOOKUP($DM$3,'Emission Factors'!$A$2:$R$8,MATCH($DK$2,'Emission Factors'!$A$1:$R$1),FALSE)*'Travel Data'!C34*'Travel Data'!DL34*'Travel Data'!DO34*'Domicile Data'!Q34/1000</f>
        <v>0</v>
      </c>
      <c r="DN34" s="31">
        <f>VLOOKUP($DN$3,'Emission Factors'!$A$2:$R$8,MATCH($DK$2,'Emission Factors'!$A$1:$R$1),FALSE)*'Travel Data'!C34*'Travel Data'!DL34*'Travel Data'!DP34*'Domicile Data'!Q34/1000</f>
        <v>0</v>
      </c>
      <c r="DO34" s="31">
        <f>VLOOKUP($DO$3,'Emission Factors'!$A$2:$R$8,MATCH($DK$2,'Emission Factors'!$A$1:$R$1),FALSE)*'Travel Data'!C34*'Travel Data'!DL34*'Travel Data'!DQ34*'Domicile Data'!Q34/1000</f>
        <v>0</v>
      </c>
      <c r="DP34" s="31">
        <f>VLOOKUP($DP$3,'Emission Factors'!$A$2:$R$8,MATCH($DK$2,'Emission Factors'!$A$1:$R$1),FALSE)*'Travel Data'!C34*'Travel Data'!DL34*'Travel Data'!DR34*'Domicile Data'!Q34/1000</f>
        <v>0</v>
      </c>
      <c r="DQ34" s="31">
        <f>VLOOKUP($DQ$3,'Emission Factors'!$A$2:$R$8,MATCH($DK$2,'Emission Factors'!$A$1:$R$1),FALSE)*'Travel Data'!C34*'Travel Data'!DL34*'Travel Data'!DS34*'Domicile Data'!Q34/1000</f>
        <v>0</v>
      </c>
      <c r="DR34" s="31">
        <f t="shared" si="14"/>
        <v>0</v>
      </c>
    </row>
    <row r="35" spans="1:122" ht="15.75" x14ac:dyDescent="0.25">
      <c r="A35" s="7" t="s">
        <v>184</v>
      </c>
      <c r="B35" s="85" t="s">
        <v>42</v>
      </c>
      <c r="C35" s="31">
        <f>VLOOKUP($C$3,'Emission Factors'!$A$2:$R$8,MATCH($C$2,'Emission Factors'!$A$1:$R$1),FALSE)*'Travel Data'!C35*'Travel Data'!D35*'Travel Data'!E35*'Domicile Data'!C35/1000</f>
        <v>0</v>
      </c>
      <c r="D35" s="31">
        <f>VLOOKUP($D$3,'Emission Factors'!$A$2:$R$8,MATCH($C$2,'Emission Factors'!$A$1:$R$1),FALSE)*'Travel Data'!C35*'Travel Data'!D35*'Travel Data'!F35*'Domicile Data'!C35/1000</f>
        <v>0</v>
      </c>
      <c r="E35" s="31">
        <f>VLOOKUP($E$3,'Emission Factors'!$A$2:$R$8,MATCH($C$2,'Emission Factors'!$A$1:$R$1),FALSE)*'Travel Data'!C35*'Travel Data'!D35*'Travel Data'!G35*'Domicile Data'!C35/1000</f>
        <v>0</v>
      </c>
      <c r="F35" s="31">
        <f>VLOOKUP($F$3,'Emission Factors'!$A$2:$R$8,MATCH($C$2,'Emission Factors'!$A$1:$R$1),FALSE)*'Travel Data'!C35*'Travel Data'!D35*'Travel Data'!H35*'Domicile Data'!C35/1000</f>
        <v>0</v>
      </c>
      <c r="G35" s="31">
        <f>VLOOKUP($G$3,'Emission Factors'!$A$2:$R$8,MATCH($C$2,'Emission Factors'!$A$1:$R$1),FALSE)*'Travel Data'!C35*'Travel Data'!D35*'Travel Data'!I35*'Domicile Data'!C35/1000</f>
        <v>0</v>
      </c>
      <c r="H35" s="31">
        <f>VLOOKUP($H$3,'Emission Factors'!$A$2:$R$8,MATCH($C$2,'Emission Factors'!$A$1:$R$1),FALSE)*'Travel Data'!C35*'Travel Data'!D35*'Travel Data'!J35*'Domicile Data'!C35/1000</f>
        <v>213.99783944640001</v>
      </c>
      <c r="I35" s="31">
        <f>VLOOKUP($I$3,'Emission Factors'!$A$2:$R$8,MATCH($C$2,'Emission Factors'!$A$1:$R$1),FALSE)*'Travel Data'!C35*'Travel Data'!D35*'Travel Data'!K35*'Domicile Data'!C35/1000</f>
        <v>0</v>
      </c>
      <c r="J35" s="31">
        <f t="shared" si="0"/>
        <v>213.99783944640001</v>
      </c>
      <c r="K35" s="31">
        <f>VLOOKUP($K$3,'Emission Factors'!$A$2:$R$8,MATCH($K$2,'Emission Factors'!$A$1:$R$1),FALSE)*'Travel Data'!C35*'Travel Data'!L35*'Travel Data'!M35*'Domicile Data'!D35/1000</f>
        <v>0</v>
      </c>
      <c r="L35" s="31">
        <f>VLOOKUP($L$3,'Emission Factors'!$A$2:$R$8,MATCH($K$2,'Emission Factors'!$A$1:$R$1),FALSE)*'Travel Data'!C35*'Travel Data'!L35*'Travel Data'!N35*'Domicile Data'!D35/1000</f>
        <v>0</v>
      </c>
      <c r="M35" s="31">
        <f>VLOOKUP($M$3,'Emission Factors'!$A$2:$R$8,MATCH($K$2,'Emission Factors'!$A$1:$R$1),FALSE)*'Travel Data'!C35*'Travel Data'!L35*'Travel Data'!O35*'Domicile Data'!D35/1000</f>
        <v>0</v>
      </c>
      <c r="N35" s="31">
        <f>VLOOKUP($N$3,'Emission Factors'!$A$2:$R$8,MATCH($K$2,'Emission Factors'!$A$1:$R$1),FALSE)*'Travel Data'!C35*'Travel Data'!L35*'Travel Data'!P35*'Domicile Data'!D35/1000</f>
        <v>0</v>
      </c>
      <c r="O35" s="31">
        <f>VLOOKUP($O$3,'Emission Factors'!$A$2:$R$8,MATCH($K$2,'Emission Factors'!$A$1:$R$1),FALSE)*'Travel Data'!C35*'Travel Data'!I35*'Travel Data'!Q35*'Domicile Data'!D35/1000</f>
        <v>0</v>
      </c>
      <c r="P35" s="31">
        <f>VLOOKUP($P$3,'Emission Factors'!$A$2:$R$8,MATCH($K$2,'Emission Factors'!$A$1:$R$1),FALSE)*'Travel Data'!C35*'Travel Data'!L35*'Travel Data'!R35*'Domicile Data'!D35/1000</f>
        <v>157.41965352300002</v>
      </c>
      <c r="Q35" s="31">
        <f>VLOOKUP($Q$3,'Emission Factors'!$A$2:$R$8,MATCH($K$2,'Emission Factors'!$A$1:$R$1),FALSE)*'Travel Data'!C35*'Travel Data'!L35*'Travel Data'!S35*'Domicile Data'!D35/1000</f>
        <v>0</v>
      </c>
      <c r="R35" s="31">
        <f t="shared" si="1"/>
        <v>157.41965352300002</v>
      </c>
      <c r="S35" s="31">
        <f>VLOOKUP($S$3,'Emission Factors'!$A$2:$R$8,MATCH($S$2,'Emission Factors'!$A$1:$R$1),FALSE)*'Travel Data'!C35*'Travel Data'!T35*'Travel Data'!U35*'Domicile Data'!E35/1000</f>
        <v>0</v>
      </c>
      <c r="T35" s="31">
        <f>VLOOKUP($T$3,'Emission Factors'!$A$2:$R$8,MATCH($S$2,'Emission Factors'!$A$1:$R$1),FALSE)*'Travel Data'!C35*'Travel Data'!T35*'Travel Data'!V35*'Domicile Data'!E35/1000</f>
        <v>0</v>
      </c>
      <c r="U35" s="31">
        <f>VLOOKUP($U$3,'Emission Factors'!$A$2:$R$8,MATCH($S$2,'Emission Factors'!$A$1:$R$1),FALSE)*'Travel Data'!C35*'Travel Data'!T35*'Travel Data'!W35*'Domicile Data'!E35/1000</f>
        <v>0</v>
      </c>
      <c r="V35" s="31">
        <f>VLOOKUP($V$3,'Emission Factors'!$A$2:$R$8,MATCH($S$2,'Emission Factors'!$A$1:$R$1),FALSE)*'Travel Data'!C35*'Travel Data'!T35*'Travel Data'!X35*'Domicile Data'!E35/1000</f>
        <v>0</v>
      </c>
      <c r="W35" s="31">
        <f>VLOOKUP($W$3,'Emission Factors'!$A$2:$R$8,MATCH($S$2,'Emission Factors'!$A$1:$R$1),FALSE)*'Travel Data'!C35*'Travel Data'!T35*'Travel Data'!Y35*'Domicile Data'!E35/1000</f>
        <v>0</v>
      </c>
      <c r="X35" s="31">
        <f>VLOOKUP($X$3,'Emission Factors'!$A$2:$R$8,MATCH($S$2,'Emission Factors'!$A$1:$R$1),FALSE)*'Travel Data'!C35*'Travel Data'!T35*'Travel Data'!Z35*'Domicile Data'!E35/1000</f>
        <v>156.96461049000001</v>
      </c>
      <c r="Y35" s="31">
        <f>VLOOKUP($Y$3,'Emission Factors'!$A$2:$R$8,MATCH($S$2,'Emission Factors'!$A$1:$R$1),FALSE)*'Travel Data'!C35*'Travel Data'!T35*'Travel Data'!AA35*'Domicile Data'!E35/1000</f>
        <v>0</v>
      </c>
      <c r="Z35" s="31">
        <f t="shared" si="2"/>
        <v>156.96461049000001</v>
      </c>
      <c r="AA35" s="31">
        <f>VLOOKUP($AA$3,'Emission Factors'!$A$2:$R$8,MATCH($AA$2,'Emission Factors'!$A$1:$R$1),FALSE)*'Travel Data'!C35*'Travel Data'!AB35*'Travel Data'!AC35*'Domicile Data'!F35/1000</f>
        <v>0</v>
      </c>
      <c r="AB35" s="31">
        <f>VLOOKUP($AB$3,'Emission Factors'!$A$2:$R$8,MATCH($AA$2,'Emission Factors'!$A$1:$R$1),FALSE)*'Travel Data'!C35*'Travel Data'!AB35*'Travel Data'!AD35*'Domicile Data'!F35/1000</f>
        <v>0</v>
      </c>
      <c r="AC35" s="31">
        <f>VLOOKUP($AC$3,'Emission Factors'!$A$2:$R$8,MATCH($AA$2,'Emission Factors'!$A$1:$R$1),FALSE)*'Travel Data'!C35*'Travel Data'!AB35*'Travel Data'!AE35*'Domicile Data'!F35/1000</f>
        <v>0</v>
      </c>
      <c r="AD35" s="31">
        <f>VLOOKUP($AD$3,'Emission Factors'!$A$2:$R$8,MATCH($AA$2,'Emission Factors'!$A$1:$R$1),FALSE)*'Travel Data'!C35*'Travel Data'!AB35*'Travel Data'!AF35*'Domicile Data'!F35/1000</f>
        <v>0</v>
      </c>
      <c r="AE35" s="31">
        <f>VLOOKUP($AE$3,'Emission Factors'!$A$2:$R$8,MATCH($AA$2,'Emission Factors'!$A$1:$R$1),FALSE)*'Travel Data'!C35*'Travel Data'!AB35*'Travel Data'!AG35*'Domicile Data'!F35/1000</f>
        <v>0</v>
      </c>
      <c r="AF35" s="31">
        <f>VLOOKUP($AF$3,'Emission Factors'!$A$2:$R$8,MATCH($AA$2,'Emission Factors'!$A$1:$R$1),FALSE)*'Travel Data'!C35*'Travel Data'!AB35*'Travel Data'!AH35*'Domicile Data'!F35/1000</f>
        <v>162.16362988560002</v>
      </c>
      <c r="AG35" s="31">
        <f>VLOOKUP($AG$3,'Emission Factors'!$A$2:$R$8,MATCH($AA$2,'Emission Factors'!$A$1:$R$1),FALSE)*'Travel Data'!C35*'Travel Data'!AB35*'Travel Data'!AI35*'Domicile Data'!F35/1000</f>
        <v>0</v>
      </c>
      <c r="AH35" s="31">
        <f t="shared" si="3"/>
        <v>162.16362988560002</v>
      </c>
      <c r="AI35" s="31">
        <f>VLOOKUP($AI$3,'Emission Factors'!$A$2:$R$8,MATCH($AI$2,'Emission Factors'!$A$1:$R$1),FALSE)*'Travel Data'!C35*'Travel Data'!D35*'Travel Data'!E35*'Domicile Data'!G35/1000</f>
        <v>0</v>
      </c>
      <c r="AJ35" s="31">
        <f>VLOOKUP($AJ$3,'Emission Factors'!$A$2:$R$8,MATCH($AI$2,'Emission Factors'!$A$1:$R$1),FALSE)*'Travel Data'!C35*'Travel Data'!D35*'Travel Data'!F35*'Domicile Data'!G35/1000</f>
        <v>0</v>
      </c>
      <c r="AK35" s="31">
        <f>VLOOKUP($AK$3,'Emission Factors'!$A$2:$R$8,MATCH($AI$2,'Emission Factors'!$A$1:$R$1),FALSE)*'Travel Data'!C35*'Travel Data'!AJ35*'Travel Data'!G35*'Domicile Data'!G35/1000</f>
        <v>0</v>
      </c>
      <c r="AL35" s="31">
        <f>VLOOKUP($AL$3,'Emission Factors'!$A$2:$R$8,MATCH($AI$2,'Emission Factors'!$A$1:$R$1),FALSE)*'Travel Data'!C35*'Travel Data'!AJ35*'Travel Data'!H35*'Domicile Data'!G35/1000</f>
        <v>0</v>
      </c>
      <c r="AM35" s="31">
        <f>VLOOKUP($AM$3,'Emission Factors'!$A$2:$R$8,MATCH($AI$2,'Emission Factors'!$A$1:$R$1),FALSE)*'Travel Data'!C35*'Travel Data'!AJ35*'Travel Data'!I35*'Domicile Data'!G35/1000</f>
        <v>0</v>
      </c>
      <c r="AN35" s="31">
        <f>VLOOKUP($AN$3,'Emission Factors'!$A$2:$R$8,MATCH($AI$2,'Emission Factors'!$A$1:$R$1),FALSE)*'Travel Data'!C35*'Travel Data'!D35*'Travel Data'!J35*'Domicile Data'!G35/1000</f>
        <v>140.6066502228</v>
      </c>
      <c r="AO35" s="31">
        <f>VLOOKUP($AO$3,'Emission Factors'!$A$2:$R$8,MATCH($AI$2,'Emission Factors'!$A$1:$R$1),FALSE)*'Travel Data'!C35*'Travel Data'!D35*'Travel Data'!K35*'Domicile Data'!G35/1000</f>
        <v>0</v>
      </c>
      <c r="AP35" s="31">
        <f t="shared" si="4"/>
        <v>140.6066502228</v>
      </c>
      <c r="AQ35" s="31">
        <f>VLOOKUP($AQ$3,'Emission Factors'!$A$2:$R$8,MATCH($AQ$2,'Emission Factors'!$A$1:$R$1),FALSE)*'Travel Data'!C35*'Travel Data'!AR35*'Travel Data'!AS35*'Domicile Data'!H35/1000</f>
        <v>0</v>
      </c>
      <c r="AR35" s="31">
        <f>VLOOKUP($AR$3,'Emission Factors'!$A$2:$R$8,MATCH($AQ$2,'Emission Factors'!$A$1:$R$1),FALSE)*'Travel Data'!C35*'Travel Data'!AR35*'Travel Data'!AT35*'Domicile Data'!H35/1000</f>
        <v>0</v>
      </c>
      <c r="AS35" s="31">
        <f>VLOOKUP($AS$3,'Emission Factors'!$A$2:$R$8,MATCH($AQ$2,'Emission Factors'!$A$1:$R$1),FALSE)*'Travel Data'!C35*'Travel Data'!AR35*'Travel Data'!AU35*'Domicile Data'!H35/1000</f>
        <v>0</v>
      </c>
      <c r="AT35" s="31">
        <f>VLOOKUP($AT$3,'Emission Factors'!$A$2:$R$8,MATCH($AQ$2,'Emission Factors'!$A$1:$R$1),FALSE)*'Travel Data'!C35*'Travel Data'!AR35*'Travel Data'!AV35*'Domicile Data'!H35/1000</f>
        <v>0</v>
      </c>
      <c r="AU35" s="31">
        <f>VLOOKUP($AU$3,'Emission Factors'!$A$2:$R$8,MATCH($AQ$2,'Emission Factors'!$A$1:$R$1),FALSE)*'Travel Data'!C35*'Travel Data'!AR35*'Travel Data'!AW35*'Domicile Data'!H35/1000</f>
        <v>0</v>
      </c>
      <c r="AV35" s="31">
        <f>VLOOKUP($AV$3,'Emission Factors'!$A$2:$R$8,MATCH($AQ$2,'Emission Factors'!$A$1:$R$1),FALSE)*'Travel Data'!C35*'Travel Data'!AR35*'Travel Data'!AX35*'Domicile Data'!H35/1000</f>
        <v>117.1419431544</v>
      </c>
      <c r="AW35" s="31">
        <f>VLOOKUP($AW$3,'Emission Factors'!$A$2:$R$8,MATCH($AQ$2,'Emission Factors'!$A$1:$R$1),FALSE)*'Travel Data'!C35*'Travel Data'!AR35*'Travel Data'!AY35*'Domicile Data'!H35/1000</f>
        <v>0</v>
      </c>
      <c r="AX35" s="31">
        <f t="shared" si="5"/>
        <v>117.1419431544</v>
      </c>
      <c r="AY35" s="31">
        <f>VLOOKUP($AY$3,'Emission Factors'!$A$2:$R$8,MATCH($AY$2,'Emission Factors'!$A$1:$R$1),FALSE)*'Travel Data'!C35*'Travel Data'!AZ35*'Travel Data'!BA35*'Domicile Data'!I35/1000</f>
        <v>0</v>
      </c>
      <c r="AZ35" s="31">
        <f>VLOOKUP($AZ$3,'Emission Factors'!$A$2:$R$8,MATCH($AY$2,'Emission Factors'!$A$1:$R$1),FALSE)*'Travel Data'!C35*'Travel Data'!AZ35*'Travel Data'!BB35*'Domicile Data'!I35/1000</f>
        <v>0</v>
      </c>
      <c r="BA35" s="31">
        <f>VLOOKUP($BA$3,'Emission Factors'!$A$2:$R$8,MATCH($AY$2,'Emission Factors'!$A$1:$R$1),FALSE)*'Travel Data'!C35*'Travel Data'!AZ35*'Travel Data'!BC35*'Domicile Data'!I35/1000</f>
        <v>0</v>
      </c>
      <c r="BB35" s="31">
        <f>VLOOKUP($BB$3,'Emission Factors'!$A$2:$R$8,MATCH($AY$2,'Emission Factors'!$A$1:$R$1),FALSE)*'Travel Data'!C35*'Travel Data'!AZ35*'Travel Data'!BD35*'Domicile Data'!I35/1000</f>
        <v>0</v>
      </c>
      <c r="BC35" s="31">
        <f>VLOOKUP($BC$3,'Emission Factors'!$A$2:$R$8,MATCH($AY$2,'Emission Factors'!$A$1:$R$1),FALSE)*'Travel Data'!C35*'Travel Data'!AZ35*'Travel Data'!BE35*'Domicile Data'!I35/1000</f>
        <v>0</v>
      </c>
      <c r="BD35" s="31">
        <f>VLOOKUP($BD$3,'Emission Factors'!$A$2:$R$8,MATCH($AY$2,'Emission Factors'!$A$1:$R$1),FALSE)*'Travel Data'!C35*'Travel Data'!AZ35*'Travel Data'!BF35*'Domicile Data'!I35/1000</f>
        <v>78.629523487200004</v>
      </c>
      <c r="BE35" s="31">
        <f>VLOOKUP($BE$3,'Emission Factors'!$A$2:$R$8,MATCH($AY$2,'Emission Factors'!$A$1:$R$1),FALSE)*'Travel Data'!C35*'Travel Data'!AZ35*'Travel Data'!BG35*'Domicile Data'!I35/1000</f>
        <v>0</v>
      </c>
      <c r="BF35" s="31">
        <f t="shared" si="6"/>
        <v>78.629523487200004</v>
      </c>
      <c r="BG35" s="31">
        <f>VLOOKUP($BG$3,'Emission Factors'!$A$2:$R$8,MATCH($BG$2,'Emission Factors'!$A$1:$R$1),FALSE)*'Travel Data'!C35*'Travel Data'!BH35*'Travel Data'!BI35*'Domicile Data'!J35/1000</f>
        <v>0</v>
      </c>
      <c r="BH35" s="31">
        <f>VLOOKUP($BH$3,'Emission Factors'!$A$2:$R$8,MATCH($BG$2,'Emission Factors'!$A$1:$R$1),FALSE)*'Travel Data'!C35*'Travel Data'!BH35*'Travel Data'!BJ35*'Domicile Data'!J35/1000</f>
        <v>0</v>
      </c>
      <c r="BI35" s="31">
        <f>VLOOKUP($BH$3,'Emission Factors'!$A$2:$R$8,MATCH($BG$2,'Emission Factors'!$A$1:$R$1),FALSE)*'Travel Data'!C35*'Travel Data'!BH35*'Travel Data'!BK35*'Domicile Data'!J35/1000</f>
        <v>0</v>
      </c>
      <c r="BJ35" s="31">
        <f>VLOOKUP($BH$3,'Emission Factors'!$A$2:$R$8,MATCH($BG$2,'Emission Factors'!$A$1:$R$1),FALSE)*'Travel Data'!C35*'Travel Data'!BH35*'Travel Data'!BL35*'Domicile Data'!J35/1000</f>
        <v>0</v>
      </c>
      <c r="BK35" s="31">
        <f>VLOOKUP($BH$3,'Emission Factors'!$A$2:$R$8,MATCH($BG$2,'Emission Factors'!$A$1:$R$1),FALSE)*'Travel Data'!C35*'Travel Data'!BH35*'Travel Data'!BM35*'Domicile Data'!J35/1000</f>
        <v>0</v>
      </c>
      <c r="BL35" s="31">
        <f>VLOOKUP($BL$3,'Emission Factors'!$A$2:$R$8,MATCH($BG$2,'Emission Factors'!$A$1:$R$1),FALSE)*'Travel Data'!C35*'Travel Data'!BH35*'Travel Data'!BN35*'Domicile Data'!J35/1000</f>
        <v>0</v>
      </c>
      <c r="BM35" s="31">
        <f>VLOOKUP($BM$3,'Emission Factors'!$A$2:$R$8,MATCH($BG$2,'Emission Factors'!$A$1:$R$1),FALSE)*'Travel Data'!C35*'Travel Data'!BH35*'Travel Data'!BO35*'Domicile Data'!J35/1000</f>
        <v>0</v>
      </c>
      <c r="BN35" s="31">
        <f t="shared" si="7"/>
        <v>0</v>
      </c>
      <c r="BO35" s="31">
        <f>VLOOKUP($BO$3,'Emission Factors'!$A$2:$R$8,MATCH($BO$2,'Emission Factors'!$A$1:$R$1),FALSE)*'Travel Data'!C35*'Travel Data'!BP35*'Travel Data'!BQ35*'Domicile Data'!K35/1000</f>
        <v>0</v>
      </c>
      <c r="BP35" s="31">
        <f>VLOOKUP($BP$3,'Emission Factors'!$A$2:$R$8,MATCH($BO$2,'Emission Factors'!$A$1:$R$1),FALSE)*'Travel Data'!C35*'Travel Data'!BP35*'Travel Data'!BR35*'Domicile Data'!K35/1000</f>
        <v>0</v>
      </c>
      <c r="BQ35" s="31">
        <f>VLOOKUP($BQ$3,'Emission Factors'!$A$2:$R$8,MATCH($BO$2,'Emission Factors'!$A$1:$R$1),FALSE)*'Travel Data'!C35*'Travel Data'!BP35*'Travel Data'!BS35*'Domicile Data'!K35/1000</f>
        <v>0</v>
      </c>
      <c r="BR35" s="31">
        <f>VLOOKUP($BR$3,'Emission Factors'!$A$2:$R$8,MATCH($BO$2,'Emission Factors'!$A$1:$R$1),FALSE)*'Travel Data'!C35*'Travel Data'!BP35*'Travel Data'!BT35*'Domicile Data'!K35/1000</f>
        <v>0</v>
      </c>
      <c r="BS35" s="31">
        <f>VLOOKUP($BS$3,'Emission Factors'!$A$2:$R$8,MATCH($BO$2,'Emission Factors'!$A$1:$R$1),FALSE)*'Travel Data'!C35*'Travel Data'!BP35*'Travel Data'!BU35*'Domicile Data'!K35/1000</f>
        <v>0</v>
      </c>
      <c r="BT35" s="31">
        <f>VLOOKUP($BT$3,'Emission Factors'!$A$2:$R$8,MATCH($BO$2,'Emission Factors'!$A$1:$R$1),FALSE)*'Travel Data'!C35*'Travel Data'!BP35*'Travel Data'!BV35*'Domicile Data'!K35/1000</f>
        <v>0</v>
      </c>
      <c r="BU35" s="31">
        <f>VLOOKUP($BU$3,'Emission Factors'!$A$2:$R$8,MATCH($BO$2,'Emission Factors'!$A$1:$R$1),FALSE)*'Travel Data'!C35*'Travel Data'!BP35*'Travel Data'!BW35*'Domicile Data'!K35/1000</f>
        <v>0</v>
      </c>
      <c r="BV35" s="31">
        <f t="shared" si="8"/>
        <v>0</v>
      </c>
      <c r="BW35" s="31">
        <f>VLOOKUP($BW$3,'Emission Factors'!$A$2:$R$8,MATCH($BW$2,'Emission Factors'!$A$1:$R$1),FALSE)*'Travel Data'!C35*'Travel Data'!BX35*'Travel Data'!BY35*'Domicile Data'!L35/1000</f>
        <v>0</v>
      </c>
      <c r="BX35" s="31">
        <f>VLOOKUP($BX$3,'Emission Factors'!$A$2:$R$8,MATCH($BW$2,'Emission Factors'!$A$1:$R$1),FALSE)*'Travel Data'!C35*'Travel Data'!BX35*'Travel Data'!BZ35*'Domicile Data'!L35/1000</f>
        <v>0</v>
      </c>
      <c r="BY35" s="31">
        <f>VLOOKUP($BY$3,'Emission Factors'!$A$2:$R$8,MATCH($BW$2,'Emission Factors'!$A$1:$R$1),FALSE)*'Travel Data'!C35*'Travel Data'!BX35*'Travel Data'!CA35*'Domicile Data'!L35/1000</f>
        <v>0</v>
      </c>
      <c r="BZ35" s="31">
        <f>VLOOKUP($BZ$3,'Emission Factors'!$A$2:$R$8,MATCH($BW$2,'Emission Factors'!$A$1:$R$1),FALSE)*'Travel Data'!C35*'Travel Data'!BX35*'Travel Data'!CB35*'Domicile Data'!L35/1000</f>
        <v>0</v>
      </c>
      <c r="CA35" s="31">
        <f>VLOOKUP($CA$3,'Emission Factors'!$A$2:$R$8,MATCH($BW$2,'Emission Factors'!$A$1:$R$1),FALSE)*'Travel Data'!C35*'Travel Data'!BC35*'Travel Data'!CC35*'Domicile Data'!L35/1000</f>
        <v>0</v>
      </c>
      <c r="CB35" s="31">
        <f>VLOOKUP($CB$3,'Emission Factors'!$A$2:$R$8,MATCH($BW$2,'Emission Factors'!$A$1:$R$1),FALSE)*'Travel Data'!C35*'Travel Data'!BX35*'Travel Data'!CD35*'Domicile Data'!L35/1000</f>
        <v>0</v>
      </c>
      <c r="CC35" s="31">
        <f>VLOOKUP($CC$3,'Emission Factors'!$A$2:$R$8,MATCH($BW$2,'Emission Factors'!$A$1:$R$1),FALSE)*'Travel Data'!C35*'Travel Data'!BX35*'Travel Data'!CE35*'Domicile Data'!L35/1000</f>
        <v>0</v>
      </c>
      <c r="CD35" s="31">
        <f t="shared" si="9"/>
        <v>0</v>
      </c>
      <c r="CE35" s="31">
        <f>VLOOKUP($CE$3,'Emission Factors'!$A$2:$R$8,MATCH($CE$2,'Emission Factors'!$A$1:$R$1),FALSE)*'Travel Data'!C35*'Travel Data'!CF35*'Travel Data'!CG35*'Domicile Data'!M35/1000</f>
        <v>0</v>
      </c>
      <c r="CF35" s="31">
        <f>VLOOKUP($CF$3,'Emission Factors'!$A$2:$R$8,MATCH($CE$2,'Emission Factors'!$A$1:$R$1),FALSE)*'Travel Data'!C35*'Travel Data'!CF35*'Travel Data'!CH35*'Domicile Data'!M35/1000</f>
        <v>0</v>
      </c>
      <c r="CG35" s="31">
        <f>VLOOKUP($CG$3,'Emission Factors'!$A$2:$R$8,MATCH($CE$2,'Emission Factors'!$A$1:$R$1),FALSE)*'Travel Data'!C35*'Travel Data'!CF35*'Travel Data'!CI35*'Domicile Data'!M35/1000</f>
        <v>0</v>
      </c>
      <c r="CH35" s="31">
        <f>VLOOKUP($CH$3,'Emission Factors'!$A$2:$R$8,MATCH($CE$2,'Emission Factors'!$A$1:$R$1),FALSE)*'Travel Data'!C35*'Travel Data'!CF35*'Travel Data'!CJ35*'Domicile Data'!M35/1000</f>
        <v>0</v>
      </c>
      <c r="CI35" s="31">
        <f>VLOOKUP($CI$3,'Emission Factors'!$A$2:$R$8,MATCH($CE$2,'Emission Factors'!$A$1:$R$1),FALSE)*'Travel Data'!C35*'Travel Data'!CF35*'Travel Data'!CK35*'Domicile Data'!M35/1000</f>
        <v>0</v>
      </c>
      <c r="CJ35" s="31">
        <f>VLOOKUP($CJ$3,'Emission Factors'!$A$2:$R$8,MATCH($CE$2,'Emission Factors'!$A$1:$R$1),FALSE)*'Travel Data'!C35*'Travel Data'!CF35*'Travel Data'!CL35*'Domicile Data'!M35/1000</f>
        <v>0</v>
      </c>
      <c r="CK35" s="31">
        <f>VLOOKUP($CK$3,'Emission Factors'!$A$2:$R$8,MATCH($CE$2,'Emission Factors'!$A$1:$R$1),FALSE)*'Travel Data'!C35*'Travel Data'!CF35*'Travel Data'!CM35*'Domicile Data'!M35/1000</f>
        <v>0</v>
      </c>
      <c r="CL35" s="31">
        <f t="shared" si="10"/>
        <v>0</v>
      </c>
      <c r="CM35" s="31">
        <f>VLOOKUP($CM$3,'Emission Factors'!$A$2:$R$8,MATCH($CM$2,'Emission Factors'!$A$1:$R$1),FALSE)*'Travel Data'!C35*'Travel Data'!CN35*'Travel Data'!CO35*'Domicile Data'!N35/1000</f>
        <v>0</v>
      </c>
      <c r="CN35" s="31">
        <f>VLOOKUP($CN$3,'Emission Factors'!$A$2:$R$8,MATCH($CM$2,'Emission Factors'!$A$1:$R$1),FALSE)*'Travel Data'!C35*'Travel Data'!CN35*'Travel Data'!CP35*'Domicile Data'!N35/1000</f>
        <v>0</v>
      </c>
      <c r="CO35" s="31">
        <f>VLOOKUP($CO$3,'Emission Factors'!$A$2:$R$8,MATCH($CM$2,'Emission Factors'!$A$1:$R$1),FALSE)*'Travel Data'!C35*'Travel Data'!CN35*'Travel Data'!CQ35*'Domicile Data'!N35/1000</f>
        <v>0</v>
      </c>
      <c r="CP35" s="31">
        <f>VLOOKUP($CP$3,'Emission Factors'!$A$2:$R$8,MATCH($CM$2,'Emission Factors'!$A$1:$R$1),FALSE)*'Travel Data'!C35*'Travel Data'!CN35*'Travel Data'!CR35*'Domicile Data'!N35/1000</f>
        <v>0</v>
      </c>
      <c r="CQ35" s="31">
        <f>VLOOKUP($CQ$3,'Emission Factors'!$A$2:$R$8,MATCH($CM$2,'Emission Factors'!$A$1:$R$1),FALSE)*'Travel Data'!C35*'Travel Data'!CN35*'Travel Data'!CS35*'Domicile Data'!N35/1000</f>
        <v>0</v>
      </c>
      <c r="CR35" s="31">
        <f>VLOOKUP($CR$3,'Emission Factors'!$A$2:$R$8,MATCH($CM$2,'Emission Factors'!$A$1:$R$1),FALSE)*'Travel Data'!C35*'Travel Data'!CN35*'Travel Data'!CT35*'Domicile Data'!N35/1000</f>
        <v>0</v>
      </c>
      <c r="CS35" s="31">
        <f>VLOOKUP($CS$3,'Emission Factors'!$A$2:$R$8,MATCH($CM$2,'Emission Factors'!$A$1:$R$1),FALSE)*'Travel Data'!C35*'Travel Data'!CN35*'Travel Data'!CU35*'Domicile Data'!N35/1000</f>
        <v>0</v>
      </c>
      <c r="CT35" s="31">
        <f t="shared" si="11"/>
        <v>0</v>
      </c>
      <c r="CU35" s="31">
        <f>VLOOKUP($CU$3,'Emission Factors'!$A$2:$R$8,MATCH($CU$2,'Emission Factors'!$A$1:$R$1),FALSE)*'Travel Data'!C35*'Travel Data'!CV35*'Travel Data'!CW35*'Domicile Data'!O35/1000</f>
        <v>0</v>
      </c>
      <c r="CV35" s="31">
        <f>VLOOKUP($CV$3,'Emission Factors'!$A$2:$R$8,MATCH($CU$2,'Emission Factors'!$A$1:$R$1),FALSE)*'Travel Data'!C35*'Travel Data'!CV35*'Travel Data'!CX35*'Domicile Data'!O35/1000</f>
        <v>0</v>
      </c>
      <c r="CW35" s="31">
        <f>VLOOKUP($CW$3,'Emission Factors'!$A$2:$R$8,MATCH($CU$2,'Emission Factors'!$A$1:$R$1),FALSE)*'Travel Data'!C35*'Travel Data'!CV35*'Travel Data'!CY35*'Domicile Data'!O35/1000</f>
        <v>0</v>
      </c>
      <c r="CX35" s="31">
        <f>VLOOKUP($CX$3,'Emission Factors'!$A$2:$R$8,MATCH($CU$2,'Emission Factors'!$A$1:$R$1),FALSE)*'Travel Data'!C35*'Travel Data'!CV35*'Travel Data'!CZ35*'Domicile Data'!O35/1000</f>
        <v>0</v>
      </c>
      <c r="CY35" s="31">
        <f>VLOOKUP($CY$3,'Emission Factors'!$A$2:$R$8,MATCH($CU$2,'Emission Factors'!$A$1:$R$1),FALSE)*'Travel Data'!C35*'Travel Data'!CV35*'Travel Data'!DA35*'Domicile Data'!O35/1000</f>
        <v>0</v>
      </c>
      <c r="CZ35" s="31">
        <f>VLOOKUP($CZ$3,'Emission Factors'!$A$2:$R$8,MATCH($CU$2,'Emission Factors'!$A$1:$R$1),FALSE)*'Travel Data'!C35*'Travel Data'!CV35*'Travel Data'!DB35*'Domicile Data'!O35/1000</f>
        <v>0</v>
      </c>
      <c r="DA35" s="31">
        <f>VLOOKUP($DA$3,'Emission Factors'!$A$2:$R$8,MATCH($CU$2,'Emission Factors'!$A$1:$R$1),FALSE)*'Travel Data'!C35*'Travel Data'!CV35*'Travel Data'!DC35*'Domicile Data'!O35/1000</f>
        <v>0</v>
      </c>
      <c r="DB35" s="31">
        <f t="shared" si="12"/>
        <v>0</v>
      </c>
      <c r="DC35" s="31">
        <f>VLOOKUP($DC$3,'Emission Factors'!$A$2:$R$8,MATCH($DC$2,'Emission Factors'!$A$1:$R$1),FALSE)*'Travel Data'!C35*'Travel Data'!DD35*'Travel Data'!DE35*'Domicile Data'!P35/1000</f>
        <v>0</v>
      </c>
      <c r="DD35" s="31">
        <f>VLOOKUP($DD$3,'Emission Factors'!$A$2:$R$8,MATCH($DC$2,'Emission Factors'!$A$1:$R$1),FALSE)*'Travel Data'!C35*'Travel Data'!DD35*'Travel Data'!DF35*'Domicile Data'!P35/1000</f>
        <v>0</v>
      </c>
      <c r="DE35" s="31">
        <f>VLOOKUP($DE$3,'Emission Factors'!$A$2:$R$8,MATCH($DC$2,'Emission Factors'!$A$1:$R$1),FALSE)*'Travel Data'!C35*'Travel Data'!DD35*'Travel Data'!DG35*'Domicile Data'!P35/1000</f>
        <v>0</v>
      </c>
      <c r="DF35" s="31">
        <f>VLOOKUP($DF$3,'Emission Factors'!$A$2:$R$8,MATCH($DC$2,'Emission Factors'!$A$1:$R$1),FALSE)*'Travel Data'!C35*'Travel Data'!DD35*'Travel Data'!DH35*'Domicile Data'!P35/1000</f>
        <v>0</v>
      </c>
      <c r="DG35" s="31">
        <f>VLOOKUP($DG$3,'Emission Factors'!$A$2:$R$8,MATCH($DC$2,'Emission Factors'!$A$1:$R$1),FALSE)*'Travel Data'!C35*'Travel Data'!DD35*'Travel Data'!DI35*'Domicile Data'!P35/1000</f>
        <v>0</v>
      </c>
      <c r="DH35" s="31">
        <f>VLOOKUP($DH$3,'Emission Factors'!$A$2:$R$8,MATCH($DC$2,'Emission Factors'!$A$1:$R$1),FALSE)*'Travel Data'!C35*'Travel Data'!DD35*'Travel Data'!DJ35*'Domicile Data'!P35/1000</f>
        <v>0</v>
      </c>
      <c r="DI35" s="31">
        <f>VLOOKUP($DI$3,'Emission Factors'!$A$2:$R$8,MATCH($DC$2,'Emission Factors'!$A$1:$R$1),FALSE)*'Travel Data'!C35*'Travel Data'!DD35*'Travel Data'!DK35*'Domicile Data'!P35/1000</f>
        <v>0</v>
      </c>
      <c r="DJ35" s="31">
        <f t="shared" si="13"/>
        <v>0</v>
      </c>
      <c r="DK35" s="31">
        <f>VLOOKUP($DK$3,'Emission Factors'!$A$2:$R$8,MATCH($DK$2,'Emission Factors'!$A$1:$R$1),FALSE)*'Travel Data'!C35*'Travel Data'!DL35*'Travel Data'!DM35*'Domicile Data'!Q35/1000</f>
        <v>0</v>
      </c>
      <c r="DL35" s="31">
        <f>VLOOKUP($DL$3,'Emission Factors'!$A$2:$R$8,MATCH($DK$2,'Emission Factors'!$A$1:$R$1),FALSE)*'Travel Data'!C35*'Travel Data'!DL35*'Travel Data'!DN35*'Domicile Data'!Q35/1000</f>
        <v>0</v>
      </c>
      <c r="DM35" s="31">
        <f>VLOOKUP($DM$3,'Emission Factors'!$A$2:$R$8,MATCH($DK$2,'Emission Factors'!$A$1:$R$1),FALSE)*'Travel Data'!C35*'Travel Data'!DL35*'Travel Data'!DO35*'Domicile Data'!Q35/1000</f>
        <v>0</v>
      </c>
      <c r="DN35" s="31">
        <f>VLOOKUP($DN$3,'Emission Factors'!$A$2:$R$8,MATCH($DK$2,'Emission Factors'!$A$1:$R$1),FALSE)*'Travel Data'!C35*'Travel Data'!DL35*'Travel Data'!DP35*'Domicile Data'!Q35/1000</f>
        <v>0</v>
      </c>
      <c r="DO35" s="31">
        <f>VLOOKUP($DO$3,'Emission Factors'!$A$2:$R$8,MATCH($DK$2,'Emission Factors'!$A$1:$R$1),FALSE)*'Travel Data'!C35*'Travel Data'!DL35*'Travel Data'!DQ35*'Domicile Data'!Q35/1000</f>
        <v>0</v>
      </c>
      <c r="DP35" s="31">
        <f>VLOOKUP($DP$3,'Emission Factors'!$A$2:$R$8,MATCH($DK$2,'Emission Factors'!$A$1:$R$1),FALSE)*'Travel Data'!C35*'Travel Data'!DL35*'Travel Data'!DR35*'Domicile Data'!Q35/1000</f>
        <v>0</v>
      </c>
      <c r="DQ35" s="31">
        <f>VLOOKUP($DQ$3,'Emission Factors'!$A$2:$R$8,MATCH($DK$2,'Emission Factors'!$A$1:$R$1),FALSE)*'Travel Data'!C35*'Travel Data'!DL35*'Travel Data'!DS35*'Domicile Data'!Q35/1000</f>
        <v>0</v>
      </c>
      <c r="DR35" s="31">
        <f t="shared" si="14"/>
        <v>0</v>
      </c>
    </row>
    <row r="36" spans="1:122" ht="15.75" x14ac:dyDescent="0.25">
      <c r="A36" s="7" t="s">
        <v>69</v>
      </c>
      <c r="B36" s="85" t="s">
        <v>39</v>
      </c>
      <c r="C36" s="31">
        <f>VLOOKUP($C$3,'Emission Factors'!$A$2:$R$8,MATCH($C$2,'Emission Factors'!$A$1:$R$1),FALSE)*'Travel Data'!C36*'Travel Data'!D36*'Travel Data'!E36*'Domicile Data'!C36/1000</f>
        <v>0</v>
      </c>
      <c r="D36" s="31">
        <f>VLOOKUP($D$3,'Emission Factors'!$A$2:$R$8,MATCH($C$2,'Emission Factors'!$A$1:$R$1),FALSE)*'Travel Data'!C36*'Travel Data'!D36*'Travel Data'!F36*'Domicile Data'!C36/1000</f>
        <v>0</v>
      </c>
      <c r="E36" s="31">
        <f>VLOOKUP($E$3,'Emission Factors'!$A$2:$R$8,MATCH($C$2,'Emission Factors'!$A$1:$R$1),FALSE)*'Travel Data'!C36*'Travel Data'!D36*'Travel Data'!G36*'Domicile Data'!C36/1000</f>
        <v>0</v>
      </c>
      <c r="F36" s="31">
        <f>VLOOKUP($F$3,'Emission Factors'!$A$2:$R$8,MATCH($C$2,'Emission Factors'!$A$1:$R$1),FALSE)*'Travel Data'!C36*'Travel Data'!D36*'Travel Data'!H36*'Domicile Data'!C36/1000</f>
        <v>0</v>
      </c>
      <c r="G36" s="31">
        <f>VLOOKUP($G$3,'Emission Factors'!$A$2:$R$8,MATCH($C$2,'Emission Factors'!$A$1:$R$1),FALSE)*'Travel Data'!C36*'Travel Data'!D36*'Travel Data'!I36*'Domicile Data'!C36/1000</f>
        <v>0</v>
      </c>
      <c r="H36" s="31">
        <f>VLOOKUP($H$3,'Emission Factors'!$A$2:$R$8,MATCH($C$2,'Emission Factors'!$A$1:$R$1),FALSE)*'Travel Data'!C36*'Travel Data'!D36*'Travel Data'!J36*'Domicile Data'!C36/1000</f>
        <v>0</v>
      </c>
      <c r="I36" s="31">
        <f>VLOOKUP($I$3,'Emission Factors'!$A$2:$R$8,MATCH($C$2,'Emission Factors'!$A$1:$R$1),FALSE)*'Travel Data'!C36*'Travel Data'!D36*'Travel Data'!K36*'Domicile Data'!C36/1000</f>
        <v>0</v>
      </c>
      <c r="J36" s="31">
        <f t="shared" si="0"/>
        <v>0</v>
      </c>
      <c r="K36" s="31">
        <f>VLOOKUP($K$3,'Emission Factors'!$A$2:$R$8,MATCH($K$2,'Emission Factors'!$A$1:$R$1),FALSE)*'Travel Data'!C36*'Travel Data'!L36*'Travel Data'!M36*'Domicile Data'!D36/1000</f>
        <v>0</v>
      </c>
      <c r="L36" s="31">
        <f>VLOOKUP($L$3,'Emission Factors'!$A$2:$R$8,MATCH($K$2,'Emission Factors'!$A$1:$R$1),FALSE)*'Travel Data'!C36*'Travel Data'!L36*'Travel Data'!N36*'Domicile Data'!D36/1000</f>
        <v>0</v>
      </c>
      <c r="M36" s="31">
        <f>VLOOKUP($M$3,'Emission Factors'!$A$2:$R$8,MATCH($K$2,'Emission Factors'!$A$1:$R$1),FALSE)*'Travel Data'!C36*'Travel Data'!L36*'Travel Data'!O36*'Domicile Data'!D36/1000</f>
        <v>0</v>
      </c>
      <c r="N36" s="31">
        <f>VLOOKUP($N$3,'Emission Factors'!$A$2:$R$8,MATCH($K$2,'Emission Factors'!$A$1:$R$1),FALSE)*'Travel Data'!C36*'Travel Data'!L36*'Travel Data'!P36*'Domicile Data'!D36/1000</f>
        <v>0</v>
      </c>
      <c r="O36" s="31">
        <f>VLOOKUP($O$3,'Emission Factors'!$A$2:$R$8,MATCH($K$2,'Emission Factors'!$A$1:$R$1),FALSE)*'Travel Data'!C36*'Travel Data'!I36*'Travel Data'!Q36*'Domicile Data'!D36/1000</f>
        <v>0</v>
      </c>
      <c r="P36" s="31">
        <f>VLOOKUP($P$3,'Emission Factors'!$A$2:$R$8,MATCH($K$2,'Emission Factors'!$A$1:$R$1),FALSE)*'Travel Data'!C36*'Travel Data'!L36*'Travel Data'!R36*'Domicile Data'!D36/1000</f>
        <v>0</v>
      </c>
      <c r="Q36" s="31">
        <f>VLOOKUP($Q$3,'Emission Factors'!$A$2:$R$8,MATCH($K$2,'Emission Factors'!$A$1:$R$1),FALSE)*'Travel Data'!C36*'Travel Data'!L36*'Travel Data'!S36*'Domicile Data'!D36/1000</f>
        <v>0</v>
      </c>
      <c r="R36" s="31">
        <f t="shared" si="1"/>
        <v>0</v>
      </c>
      <c r="S36" s="31">
        <f>VLOOKUP($S$3,'Emission Factors'!$A$2:$R$8,MATCH($S$2,'Emission Factors'!$A$1:$R$1),FALSE)*'Travel Data'!C36*'Travel Data'!T36*'Travel Data'!U36*'Domicile Data'!E36/1000</f>
        <v>0</v>
      </c>
      <c r="T36" s="31">
        <f>VLOOKUP($T$3,'Emission Factors'!$A$2:$R$8,MATCH($S$2,'Emission Factors'!$A$1:$R$1),FALSE)*'Travel Data'!C36*'Travel Data'!T36*'Travel Data'!V36*'Domicile Data'!E36/1000</f>
        <v>0</v>
      </c>
      <c r="U36" s="31">
        <f>VLOOKUP($U$3,'Emission Factors'!$A$2:$R$8,MATCH($S$2,'Emission Factors'!$A$1:$R$1),FALSE)*'Travel Data'!C36*'Travel Data'!T36*'Travel Data'!W36*'Domicile Data'!E36/1000</f>
        <v>0</v>
      </c>
      <c r="V36" s="31">
        <f>VLOOKUP($V$3,'Emission Factors'!$A$2:$R$8,MATCH($S$2,'Emission Factors'!$A$1:$R$1),FALSE)*'Travel Data'!C36*'Travel Data'!T36*'Travel Data'!X36*'Domicile Data'!E36/1000</f>
        <v>0</v>
      </c>
      <c r="W36" s="31">
        <f>VLOOKUP($W$3,'Emission Factors'!$A$2:$R$8,MATCH($S$2,'Emission Factors'!$A$1:$R$1),FALSE)*'Travel Data'!C36*'Travel Data'!T36*'Travel Data'!Y36*'Domicile Data'!E36/1000</f>
        <v>0</v>
      </c>
      <c r="X36" s="31">
        <f>VLOOKUP($X$3,'Emission Factors'!$A$2:$R$8,MATCH($S$2,'Emission Factors'!$A$1:$R$1),FALSE)*'Travel Data'!C36*'Travel Data'!T36*'Travel Data'!Z36*'Domicile Data'!E36/1000</f>
        <v>0</v>
      </c>
      <c r="Y36" s="31">
        <f>VLOOKUP($Y$3,'Emission Factors'!$A$2:$R$8,MATCH($S$2,'Emission Factors'!$A$1:$R$1),FALSE)*'Travel Data'!C36*'Travel Data'!T36*'Travel Data'!AA36*'Domicile Data'!E36/1000</f>
        <v>0</v>
      </c>
      <c r="Z36" s="31">
        <f t="shared" si="2"/>
        <v>0</v>
      </c>
      <c r="AA36" s="31">
        <f>VLOOKUP($AA$3,'Emission Factors'!$A$2:$R$8,MATCH($AA$2,'Emission Factors'!$A$1:$R$1),FALSE)*'Travel Data'!C36*'Travel Data'!AB36*'Travel Data'!AC36*'Domicile Data'!F36/1000</f>
        <v>0</v>
      </c>
      <c r="AB36" s="31">
        <f>VLOOKUP($AB$3,'Emission Factors'!$A$2:$R$8,MATCH($AA$2,'Emission Factors'!$A$1:$R$1),FALSE)*'Travel Data'!C36*'Travel Data'!AB36*'Travel Data'!AD36*'Domicile Data'!F36/1000</f>
        <v>0</v>
      </c>
      <c r="AC36" s="31">
        <f>VLOOKUP($AC$3,'Emission Factors'!$A$2:$R$8,MATCH($AA$2,'Emission Factors'!$A$1:$R$1),FALSE)*'Travel Data'!C36*'Travel Data'!AB36*'Travel Data'!AE36*'Domicile Data'!F36/1000</f>
        <v>0</v>
      </c>
      <c r="AD36" s="31">
        <f>VLOOKUP($AD$3,'Emission Factors'!$A$2:$R$8,MATCH($AA$2,'Emission Factors'!$A$1:$R$1),FALSE)*'Travel Data'!C36*'Travel Data'!AB36*'Travel Data'!AF36*'Domicile Data'!F36/1000</f>
        <v>0</v>
      </c>
      <c r="AE36" s="31">
        <f>VLOOKUP($AE$3,'Emission Factors'!$A$2:$R$8,MATCH($AA$2,'Emission Factors'!$A$1:$R$1),FALSE)*'Travel Data'!C36*'Travel Data'!AB36*'Travel Data'!AG36*'Domicile Data'!F36/1000</f>
        <v>0</v>
      </c>
      <c r="AF36" s="31">
        <f>VLOOKUP($AF$3,'Emission Factors'!$A$2:$R$8,MATCH($AA$2,'Emission Factors'!$A$1:$R$1),FALSE)*'Travel Data'!C36*'Travel Data'!AB36*'Travel Data'!AH36*'Domicile Data'!F36/1000</f>
        <v>0</v>
      </c>
      <c r="AG36" s="31">
        <f>VLOOKUP($AG$3,'Emission Factors'!$A$2:$R$8,MATCH($AA$2,'Emission Factors'!$A$1:$R$1),FALSE)*'Travel Data'!C36*'Travel Data'!AB36*'Travel Data'!AI36*'Domicile Data'!F36/1000</f>
        <v>0</v>
      </c>
      <c r="AH36" s="31">
        <f t="shared" si="3"/>
        <v>0</v>
      </c>
      <c r="AI36" s="31">
        <f>VLOOKUP($AI$3,'Emission Factors'!$A$2:$R$8,MATCH($AI$2,'Emission Factors'!$A$1:$R$1),FALSE)*'Travel Data'!C36*'Travel Data'!D36*'Travel Data'!E36*'Domicile Data'!G36/1000</f>
        <v>0</v>
      </c>
      <c r="AJ36" s="31">
        <f>VLOOKUP($AJ$3,'Emission Factors'!$A$2:$R$8,MATCH($AI$2,'Emission Factors'!$A$1:$R$1),FALSE)*'Travel Data'!C36*'Travel Data'!D36*'Travel Data'!F36*'Domicile Data'!G36/1000</f>
        <v>0</v>
      </c>
      <c r="AK36" s="31">
        <f>VLOOKUP($AK$3,'Emission Factors'!$A$2:$R$8,MATCH($AI$2,'Emission Factors'!$A$1:$R$1),FALSE)*'Travel Data'!C36*'Travel Data'!AJ36*'Travel Data'!G36*'Domicile Data'!G36/1000</f>
        <v>0</v>
      </c>
      <c r="AL36" s="31">
        <f>VLOOKUP($AL$3,'Emission Factors'!$A$2:$R$8,MATCH($AI$2,'Emission Factors'!$A$1:$R$1),FALSE)*'Travel Data'!C36*'Travel Data'!AJ36*'Travel Data'!H36*'Domicile Data'!G36/1000</f>
        <v>0</v>
      </c>
      <c r="AM36" s="31">
        <f>VLOOKUP($AM$3,'Emission Factors'!$A$2:$R$8,MATCH($AI$2,'Emission Factors'!$A$1:$R$1),FALSE)*'Travel Data'!C36*'Travel Data'!AJ36*'Travel Data'!I36*'Domicile Data'!G36/1000</f>
        <v>0</v>
      </c>
      <c r="AN36" s="31">
        <f>VLOOKUP($AN$3,'Emission Factors'!$A$2:$R$8,MATCH($AI$2,'Emission Factors'!$A$1:$R$1),FALSE)*'Travel Data'!C36*'Travel Data'!D36*'Travel Data'!J36*'Domicile Data'!G36/1000</f>
        <v>0</v>
      </c>
      <c r="AO36" s="31">
        <f>VLOOKUP($AO$3,'Emission Factors'!$A$2:$R$8,MATCH($AI$2,'Emission Factors'!$A$1:$R$1),FALSE)*'Travel Data'!C36*'Travel Data'!D36*'Travel Data'!K36*'Domicile Data'!G36/1000</f>
        <v>0</v>
      </c>
      <c r="AP36" s="31">
        <f t="shared" si="4"/>
        <v>0</v>
      </c>
      <c r="AQ36" s="31">
        <f>VLOOKUP($AQ$3,'Emission Factors'!$A$2:$R$8,MATCH($AQ$2,'Emission Factors'!$A$1:$R$1),FALSE)*'Travel Data'!C36*'Travel Data'!AR36*'Travel Data'!AS36*'Domicile Data'!H36/1000</f>
        <v>0</v>
      </c>
      <c r="AR36" s="31">
        <f>VLOOKUP($AR$3,'Emission Factors'!$A$2:$R$8,MATCH($AQ$2,'Emission Factors'!$A$1:$R$1),FALSE)*'Travel Data'!C36*'Travel Data'!AR36*'Travel Data'!AT36*'Domicile Data'!H36/1000</f>
        <v>0</v>
      </c>
      <c r="AS36" s="31">
        <f>VLOOKUP($AS$3,'Emission Factors'!$A$2:$R$8,MATCH($AQ$2,'Emission Factors'!$A$1:$R$1),FALSE)*'Travel Data'!C36*'Travel Data'!AR36*'Travel Data'!AU36*'Domicile Data'!H36/1000</f>
        <v>0</v>
      </c>
      <c r="AT36" s="31">
        <f>VLOOKUP($AT$3,'Emission Factors'!$A$2:$R$8,MATCH($AQ$2,'Emission Factors'!$A$1:$R$1),FALSE)*'Travel Data'!C36*'Travel Data'!AR36*'Travel Data'!AV36*'Domicile Data'!H36/1000</f>
        <v>0</v>
      </c>
      <c r="AU36" s="31">
        <f>VLOOKUP($AU$3,'Emission Factors'!$A$2:$R$8,MATCH($AQ$2,'Emission Factors'!$A$1:$R$1),FALSE)*'Travel Data'!C36*'Travel Data'!AR36*'Travel Data'!AW36*'Domicile Data'!H36/1000</f>
        <v>0</v>
      </c>
      <c r="AV36" s="31">
        <f>VLOOKUP($AV$3,'Emission Factors'!$A$2:$R$8,MATCH($AQ$2,'Emission Factors'!$A$1:$R$1),FALSE)*'Travel Data'!C36*'Travel Data'!AR36*'Travel Data'!AX36*'Domicile Data'!H36/1000</f>
        <v>0</v>
      </c>
      <c r="AW36" s="31">
        <f>VLOOKUP($AW$3,'Emission Factors'!$A$2:$R$8,MATCH($AQ$2,'Emission Factors'!$A$1:$R$1),FALSE)*'Travel Data'!C36*'Travel Data'!AR36*'Travel Data'!AY36*'Domicile Data'!H36/1000</f>
        <v>0</v>
      </c>
      <c r="AX36" s="31">
        <f t="shared" si="5"/>
        <v>0</v>
      </c>
      <c r="AY36" s="31">
        <f>VLOOKUP($AY$3,'Emission Factors'!$A$2:$R$8,MATCH($AY$2,'Emission Factors'!$A$1:$R$1),FALSE)*'Travel Data'!C36*'Travel Data'!AZ36*'Travel Data'!BA36*'Domicile Data'!I36/1000</f>
        <v>0</v>
      </c>
      <c r="AZ36" s="31">
        <f>VLOOKUP($AZ$3,'Emission Factors'!$A$2:$R$8,MATCH($AY$2,'Emission Factors'!$A$1:$R$1),FALSE)*'Travel Data'!C36*'Travel Data'!AZ36*'Travel Data'!BB36*'Domicile Data'!I36/1000</f>
        <v>0</v>
      </c>
      <c r="BA36" s="31">
        <f>VLOOKUP($BA$3,'Emission Factors'!$A$2:$R$8,MATCH($AY$2,'Emission Factors'!$A$1:$R$1),FALSE)*'Travel Data'!C36*'Travel Data'!AZ36*'Travel Data'!BC36*'Domicile Data'!I36/1000</f>
        <v>0</v>
      </c>
      <c r="BB36" s="31">
        <f>VLOOKUP($BB$3,'Emission Factors'!$A$2:$R$8,MATCH($AY$2,'Emission Factors'!$A$1:$R$1),FALSE)*'Travel Data'!C36*'Travel Data'!AZ36*'Travel Data'!BD36*'Domicile Data'!I36/1000</f>
        <v>0</v>
      </c>
      <c r="BC36" s="31">
        <f>VLOOKUP($BC$3,'Emission Factors'!$A$2:$R$8,MATCH($AY$2,'Emission Factors'!$A$1:$R$1),FALSE)*'Travel Data'!C36*'Travel Data'!AZ36*'Travel Data'!BE36*'Domicile Data'!I36/1000</f>
        <v>0</v>
      </c>
      <c r="BD36" s="31">
        <f>VLOOKUP($BD$3,'Emission Factors'!$A$2:$R$8,MATCH($AY$2,'Emission Factors'!$A$1:$R$1),FALSE)*'Travel Data'!C36*'Travel Data'!AZ36*'Travel Data'!BF36*'Domicile Data'!I36/1000</f>
        <v>0</v>
      </c>
      <c r="BE36" s="31">
        <f>VLOOKUP($BE$3,'Emission Factors'!$A$2:$R$8,MATCH($AY$2,'Emission Factors'!$A$1:$R$1),FALSE)*'Travel Data'!C36*'Travel Data'!AZ36*'Travel Data'!BG36*'Domicile Data'!I36/1000</f>
        <v>0</v>
      </c>
      <c r="BF36" s="31">
        <f t="shared" si="6"/>
        <v>0</v>
      </c>
      <c r="BG36" s="31">
        <f>VLOOKUP($BG$3,'Emission Factors'!$A$2:$R$8,MATCH($BG$2,'Emission Factors'!$A$1:$R$1),FALSE)*'Travel Data'!C36*'Travel Data'!BH36*'Travel Data'!BI36*'Domicile Data'!J36/1000</f>
        <v>0</v>
      </c>
      <c r="BH36" s="31">
        <f>VLOOKUP($BH$3,'Emission Factors'!$A$2:$R$8,MATCH($BG$2,'Emission Factors'!$A$1:$R$1),FALSE)*'Travel Data'!C36*'Travel Data'!BH36*'Travel Data'!BJ36*'Domicile Data'!J36/1000</f>
        <v>0</v>
      </c>
      <c r="BI36" s="31">
        <f>VLOOKUP($BH$3,'Emission Factors'!$A$2:$R$8,MATCH($BG$2,'Emission Factors'!$A$1:$R$1),FALSE)*'Travel Data'!C36*'Travel Data'!BH36*'Travel Data'!BK36*'Domicile Data'!J36/1000</f>
        <v>0</v>
      </c>
      <c r="BJ36" s="31">
        <f>VLOOKUP($BH$3,'Emission Factors'!$A$2:$R$8,MATCH($BG$2,'Emission Factors'!$A$1:$R$1),FALSE)*'Travel Data'!C36*'Travel Data'!BH36*'Travel Data'!BL36*'Domicile Data'!J36/1000</f>
        <v>0</v>
      </c>
      <c r="BK36" s="31">
        <f>VLOOKUP($BH$3,'Emission Factors'!$A$2:$R$8,MATCH($BG$2,'Emission Factors'!$A$1:$R$1),FALSE)*'Travel Data'!C36*'Travel Data'!BH36*'Travel Data'!BM36*'Domicile Data'!J36/1000</f>
        <v>0</v>
      </c>
      <c r="BL36" s="31">
        <f>VLOOKUP($BL$3,'Emission Factors'!$A$2:$R$8,MATCH($BG$2,'Emission Factors'!$A$1:$R$1),FALSE)*'Travel Data'!C36*'Travel Data'!BH36*'Travel Data'!BN36*'Domicile Data'!J36/1000</f>
        <v>0</v>
      </c>
      <c r="BM36" s="31">
        <f>VLOOKUP($BM$3,'Emission Factors'!$A$2:$R$8,MATCH($BG$2,'Emission Factors'!$A$1:$R$1),FALSE)*'Travel Data'!C36*'Travel Data'!BH36*'Travel Data'!BO36*'Domicile Data'!J36/1000</f>
        <v>0</v>
      </c>
      <c r="BN36" s="31">
        <f t="shared" si="7"/>
        <v>0</v>
      </c>
      <c r="BO36" s="31">
        <f>VLOOKUP($BO$3,'Emission Factors'!$A$2:$R$8,MATCH($BO$2,'Emission Factors'!$A$1:$R$1),FALSE)*'Travel Data'!C36*'Travel Data'!BP36*'Travel Data'!BQ36*'Domicile Data'!K36/1000</f>
        <v>0</v>
      </c>
      <c r="BP36" s="31">
        <f>VLOOKUP($BP$3,'Emission Factors'!$A$2:$R$8,MATCH($BO$2,'Emission Factors'!$A$1:$R$1),FALSE)*'Travel Data'!C36*'Travel Data'!BP36*'Travel Data'!BR36*'Domicile Data'!K36/1000</f>
        <v>0</v>
      </c>
      <c r="BQ36" s="31">
        <f>VLOOKUP($BQ$3,'Emission Factors'!$A$2:$R$8,MATCH($BO$2,'Emission Factors'!$A$1:$R$1),FALSE)*'Travel Data'!C36*'Travel Data'!BP36*'Travel Data'!BS36*'Domicile Data'!K36/1000</f>
        <v>0</v>
      </c>
      <c r="BR36" s="31">
        <f>VLOOKUP($BR$3,'Emission Factors'!$A$2:$R$8,MATCH($BO$2,'Emission Factors'!$A$1:$R$1),FALSE)*'Travel Data'!C36*'Travel Data'!BP36*'Travel Data'!BT36*'Domicile Data'!K36/1000</f>
        <v>0</v>
      </c>
      <c r="BS36" s="31">
        <f>VLOOKUP($BS$3,'Emission Factors'!$A$2:$R$8,MATCH($BO$2,'Emission Factors'!$A$1:$R$1),FALSE)*'Travel Data'!C36*'Travel Data'!BP36*'Travel Data'!BU36*'Domicile Data'!K36/1000</f>
        <v>0</v>
      </c>
      <c r="BT36" s="31">
        <f>VLOOKUP($BT$3,'Emission Factors'!$A$2:$R$8,MATCH($BO$2,'Emission Factors'!$A$1:$R$1),FALSE)*'Travel Data'!C36*'Travel Data'!BP36*'Travel Data'!BV36*'Domicile Data'!K36/1000</f>
        <v>0</v>
      </c>
      <c r="BU36" s="31">
        <f>VLOOKUP($BU$3,'Emission Factors'!$A$2:$R$8,MATCH($BO$2,'Emission Factors'!$A$1:$R$1),FALSE)*'Travel Data'!C36*'Travel Data'!BP36*'Travel Data'!BW36*'Domicile Data'!K36/1000</f>
        <v>0</v>
      </c>
      <c r="BV36" s="31">
        <f t="shared" si="8"/>
        <v>0</v>
      </c>
      <c r="BW36" s="31">
        <f>VLOOKUP($BW$3,'Emission Factors'!$A$2:$R$8,MATCH($BW$2,'Emission Factors'!$A$1:$R$1),FALSE)*'Travel Data'!C36*'Travel Data'!BX36*'Travel Data'!BY36*'Domicile Data'!L36/1000</f>
        <v>0</v>
      </c>
      <c r="BX36" s="31">
        <f>VLOOKUP($BX$3,'Emission Factors'!$A$2:$R$8,MATCH($BW$2,'Emission Factors'!$A$1:$R$1),FALSE)*'Travel Data'!C36*'Travel Data'!BX36*'Travel Data'!BZ36*'Domicile Data'!L36/1000</f>
        <v>0</v>
      </c>
      <c r="BY36" s="31">
        <f>VLOOKUP($BY$3,'Emission Factors'!$A$2:$R$8,MATCH($BW$2,'Emission Factors'!$A$1:$R$1),FALSE)*'Travel Data'!C36*'Travel Data'!BX36*'Travel Data'!CA36*'Domicile Data'!L36/1000</f>
        <v>0</v>
      </c>
      <c r="BZ36" s="31">
        <f>VLOOKUP($BZ$3,'Emission Factors'!$A$2:$R$8,MATCH($BW$2,'Emission Factors'!$A$1:$R$1),FALSE)*'Travel Data'!C36*'Travel Data'!BX36*'Travel Data'!CB36*'Domicile Data'!L36/1000</f>
        <v>0</v>
      </c>
      <c r="CA36" s="31">
        <f>VLOOKUP($CA$3,'Emission Factors'!$A$2:$R$8,MATCH($BW$2,'Emission Factors'!$A$1:$R$1),FALSE)*'Travel Data'!C36*'Travel Data'!BC36*'Travel Data'!CC36*'Domicile Data'!L36/1000</f>
        <v>0</v>
      </c>
      <c r="CB36" s="31">
        <f>VLOOKUP($CB$3,'Emission Factors'!$A$2:$R$8,MATCH($BW$2,'Emission Factors'!$A$1:$R$1),FALSE)*'Travel Data'!C36*'Travel Data'!BX36*'Travel Data'!CD36*'Domicile Data'!L36/1000</f>
        <v>0</v>
      </c>
      <c r="CC36" s="31">
        <f>VLOOKUP($CC$3,'Emission Factors'!$A$2:$R$8,MATCH($BW$2,'Emission Factors'!$A$1:$R$1),FALSE)*'Travel Data'!C36*'Travel Data'!BX36*'Travel Data'!CE36*'Domicile Data'!L36/1000</f>
        <v>0</v>
      </c>
      <c r="CD36" s="31">
        <f t="shared" si="9"/>
        <v>0</v>
      </c>
      <c r="CE36" s="31">
        <f>VLOOKUP($CE$3,'Emission Factors'!$A$2:$R$8,MATCH($CE$2,'Emission Factors'!$A$1:$R$1),FALSE)*'Travel Data'!C36*'Travel Data'!CF36*'Travel Data'!CG36*'Domicile Data'!M36/1000</f>
        <v>0</v>
      </c>
      <c r="CF36" s="31">
        <f>VLOOKUP($CF$3,'Emission Factors'!$A$2:$R$8,MATCH($CE$2,'Emission Factors'!$A$1:$R$1),FALSE)*'Travel Data'!C36*'Travel Data'!CF36*'Travel Data'!CH36*'Domicile Data'!M36/1000</f>
        <v>0</v>
      </c>
      <c r="CG36" s="31">
        <f>VLOOKUP($CG$3,'Emission Factors'!$A$2:$R$8,MATCH($CE$2,'Emission Factors'!$A$1:$R$1),FALSE)*'Travel Data'!C36*'Travel Data'!CF36*'Travel Data'!CI36*'Domicile Data'!M36/1000</f>
        <v>0</v>
      </c>
      <c r="CH36" s="31">
        <f>VLOOKUP($CH$3,'Emission Factors'!$A$2:$R$8,MATCH($CE$2,'Emission Factors'!$A$1:$R$1),FALSE)*'Travel Data'!C36*'Travel Data'!CF36*'Travel Data'!CJ36*'Domicile Data'!M36/1000</f>
        <v>0</v>
      </c>
      <c r="CI36" s="31">
        <f>VLOOKUP($CI$3,'Emission Factors'!$A$2:$R$8,MATCH($CE$2,'Emission Factors'!$A$1:$R$1),FALSE)*'Travel Data'!C36*'Travel Data'!CF36*'Travel Data'!CK36*'Domicile Data'!M36/1000</f>
        <v>0</v>
      </c>
      <c r="CJ36" s="31">
        <f>VLOOKUP($CJ$3,'Emission Factors'!$A$2:$R$8,MATCH($CE$2,'Emission Factors'!$A$1:$R$1),FALSE)*'Travel Data'!C36*'Travel Data'!CF36*'Travel Data'!CL36*'Domicile Data'!M36/1000</f>
        <v>0</v>
      </c>
      <c r="CK36" s="31">
        <f>VLOOKUP($CK$3,'Emission Factors'!$A$2:$R$8,MATCH($CE$2,'Emission Factors'!$A$1:$R$1),FALSE)*'Travel Data'!C36*'Travel Data'!CF36*'Travel Data'!CM36*'Domicile Data'!M36/1000</f>
        <v>0</v>
      </c>
      <c r="CL36" s="31">
        <f t="shared" si="10"/>
        <v>0</v>
      </c>
      <c r="CM36" s="31">
        <f>VLOOKUP($CM$3,'Emission Factors'!$A$2:$R$8,MATCH($CM$2,'Emission Factors'!$A$1:$R$1),FALSE)*'Travel Data'!C36*'Travel Data'!CN36*'Travel Data'!CO36*'Domicile Data'!N36/1000</f>
        <v>0</v>
      </c>
      <c r="CN36" s="31">
        <f>VLOOKUP($CN$3,'Emission Factors'!$A$2:$R$8,MATCH($CM$2,'Emission Factors'!$A$1:$R$1),FALSE)*'Travel Data'!C36*'Travel Data'!CN36*'Travel Data'!CP36*'Domicile Data'!N36/1000</f>
        <v>0</v>
      </c>
      <c r="CO36" s="31">
        <f>VLOOKUP($CO$3,'Emission Factors'!$A$2:$R$8,MATCH($CM$2,'Emission Factors'!$A$1:$R$1),FALSE)*'Travel Data'!C36*'Travel Data'!CN36*'Travel Data'!CQ36*'Domicile Data'!N36/1000</f>
        <v>0</v>
      </c>
      <c r="CP36" s="31">
        <f>VLOOKUP($CP$3,'Emission Factors'!$A$2:$R$8,MATCH($CM$2,'Emission Factors'!$A$1:$R$1),FALSE)*'Travel Data'!C36*'Travel Data'!CN36*'Travel Data'!CR36*'Domicile Data'!N36/1000</f>
        <v>0</v>
      </c>
      <c r="CQ36" s="31">
        <f>VLOOKUP($CQ$3,'Emission Factors'!$A$2:$R$8,MATCH($CM$2,'Emission Factors'!$A$1:$R$1),FALSE)*'Travel Data'!C36*'Travel Data'!CN36*'Travel Data'!CS36*'Domicile Data'!N36/1000</f>
        <v>0</v>
      </c>
      <c r="CR36" s="31">
        <f>VLOOKUP($CR$3,'Emission Factors'!$A$2:$R$8,MATCH($CM$2,'Emission Factors'!$A$1:$R$1),FALSE)*'Travel Data'!C36*'Travel Data'!CN36*'Travel Data'!CT36*'Domicile Data'!N36/1000</f>
        <v>0</v>
      </c>
      <c r="CS36" s="31">
        <f>VLOOKUP($CS$3,'Emission Factors'!$A$2:$R$8,MATCH($CM$2,'Emission Factors'!$A$1:$R$1),FALSE)*'Travel Data'!C36*'Travel Data'!CN36*'Travel Data'!CU36*'Domicile Data'!N36/1000</f>
        <v>0</v>
      </c>
      <c r="CT36" s="31">
        <f t="shared" si="11"/>
        <v>0</v>
      </c>
      <c r="CU36" s="31">
        <f>VLOOKUP($CU$3,'Emission Factors'!$A$2:$R$8,MATCH($CU$2,'Emission Factors'!$A$1:$R$1),FALSE)*'Travel Data'!C36*'Travel Data'!CV36*'Travel Data'!CW36*'Domicile Data'!O36/1000</f>
        <v>0</v>
      </c>
      <c r="CV36" s="31">
        <f>VLOOKUP($CV$3,'Emission Factors'!$A$2:$R$8,MATCH($CU$2,'Emission Factors'!$A$1:$R$1),FALSE)*'Travel Data'!C36*'Travel Data'!CV36*'Travel Data'!CX36*'Domicile Data'!O36/1000</f>
        <v>0</v>
      </c>
      <c r="CW36" s="31">
        <f>VLOOKUP($CW$3,'Emission Factors'!$A$2:$R$8,MATCH($CU$2,'Emission Factors'!$A$1:$R$1),FALSE)*'Travel Data'!C36*'Travel Data'!CV36*'Travel Data'!CY36*'Domicile Data'!O36/1000</f>
        <v>0</v>
      </c>
      <c r="CX36" s="31">
        <f>VLOOKUP($CX$3,'Emission Factors'!$A$2:$R$8,MATCH($CU$2,'Emission Factors'!$A$1:$R$1),FALSE)*'Travel Data'!C36*'Travel Data'!CV36*'Travel Data'!CZ36*'Domicile Data'!O36/1000</f>
        <v>0</v>
      </c>
      <c r="CY36" s="31">
        <f>VLOOKUP($CY$3,'Emission Factors'!$A$2:$R$8,MATCH($CU$2,'Emission Factors'!$A$1:$R$1),FALSE)*'Travel Data'!C36*'Travel Data'!CV36*'Travel Data'!DA36*'Domicile Data'!O36/1000</f>
        <v>0</v>
      </c>
      <c r="CZ36" s="31">
        <f>VLOOKUP($CZ$3,'Emission Factors'!$A$2:$R$8,MATCH($CU$2,'Emission Factors'!$A$1:$R$1),FALSE)*'Travel Data'!C36*'Travel Data'!CV36*'Travel Data'!DB36*'Domicile Data'!O36/1000</f>
        <v>0</v>
      </c>
      <c r="DA36" s="31">
        <f>VLOOKUP($DA$3,'Emission Factors'!$A$2:$R$8,MATCH($CU$2,'Emission Factors'!$A$1:$R$1),FALSE)*'Travel Data'!C36*'Travel Data'!CV36*'Travel Data'!DC36*'Domicile Data'!O36/1000</f>
        <v>0</v>
      </c>
      <c r="DB36" s="31">
        <f t="shared" si="12"/>
        <v>0</v>
      </c>
      <c r="DC36" s="31">
        <f>VLOOKUP($DC$3,'Emission Factors'!$A$2:$R$8,MATCH($DC$2,'Emission Factors'!$A$1:$R$1),FALSE)*'Travel Data'!C36*'Travel Data'!DD36*'Travel Data'!DE36*'Domicile Data'!P36/1000</f>
        <v>0</v>
      </c>
      <c r="DD36" s="31">
        <f>VLOOKUP($DD$3,'Emission Factors'!$A$2:$R$8,MATCH($DC$2,'Emission Factors'!$A$1:$R$1),FALSE)*'Travel Data'!C36*'Travel Data'!DD36*'Travel Data'!DF36*'Domicile Data'!P36/1000</f>
        <v>0</v>
      </c>
      <c r="DE36" s="31">
        <f>VLOOKUP($DE$3,'Emission Factors'!$A$2:$R$8,MATCH($DC$2,'Emission Factors'!$A$1:$R$1),FALSE)*'Travel Data'!C36*'Travel Data'!DD36*'Travel Data'!DG36*'Domicile Data'!P36/1000</f>
        <v>0</v>
      </c>
      <c r="DF36" s="31">
        <f>VLOOKUP($DF$3,'Emission Factors'!$A$2:$R$8,MATCH($DC$2,'Emission Factors'!$A$1:$R$1),FALSE)*'Travel Data'!C36*'Travel Data'!DD36*'Travel Data'!DH36*'Domicile Data'!P36/1000</f>
        <v>0</v>
      </c>
      <c r="DG36" s="31">
        <f>VLOOKUP($DG$3,'Emission Factors'!$A$2:$R$8,MATCH($DC$2,'Emission Factors'!$A$1:$R$1),FALSE)*'Travel Data'!C36*'Travel Data'!DD36*'Travel Data'!DI36*'Domicile Data'!P36/1000</f>
        <v>0</v>
      </c>
      <c r="DH36" s="31">
        <f>VLOOKUP($DH$3,'Emission Factors'!$A$2:$R$8,MATCH($DC$2,'Emission Factors'!$A$1:$R$1),FALSE)*'Travel Data'!C36*'Travel Data'!DD36*'Travel Data'!DJ36*'Domicile Data'!P36/1000</f>
        <v>0</v>
      </c>
      <c r="DI36" s="31">
        <f>VLOOKUP($DI$3,'Emission Factors'!$A$2:$R$8,MATCH($DC$2,'Emission Factors'!$A$1:$R$1),FALSE)*'Travel Data'!C36*'Travel Data'!DD36*'Travel Data'!DK36*'Domicile Data'!P36/1000</f>
        <v>0</v>
      </c>
      <c r="DJ36" s="31">
        <f t="shared" si="13"/>
        <v>0</v>
      </c>
      <c r="DK36" s="31">
        <f>VLOOKUP($DK$3,'Emission Factors'!$A$2:$R$8,MATCH($DK$2,'Emission Factors'!$A$1:$R$1),FALSE)*'Travel Data'!C36*'Travel Data'!DL36*'Travel Data'!DM36*'Domicile Data'!Q36/1000</f>
        <v>0</v>
      </c>
      <c r="DL36" s="31">
        <f>VLOOKUP($DL$3,'Emission Factors'!$A$2:$R$8,MATCH($DK$2,'Emission Factors'!$A$1:$R$1),FALSE)*'Travel Data'!C36*'Travel Data'!DL36*'Travel Data'!DN36*'Domicile Data'!Q36/1000</f>
        <v>0</v>
      </c>
      <c r="DM36" s="31">
        <f>VLOOKUP($DM$3,'Emission Factors'!$A$2:$R$8,MATCH($DK$2,'Emission Factors'!$A$1:$R$1),FALSE)*'Travel Data'!C36*'Travel Data'!DL36*'Travel Data'!DO36*'Domicile Data'!Q36/1000</f>
        <v>0</v>
      </c>
      <c r="DN36" s="31">
        <f>VLOOKUP($DN$3,'Emission Factors'!$A$2:$R$8,MATCH($DK$2,'Emission Factors'!$A$1:$R$1),FALSE)*'Travel Data'!C36*'Travel Data'!DL36*'Travel Data'!DP36*'Domicile Data'!Q36/1000</f>
        <v>0</v>
      </c>
      <c r="DO36" s="31">
        <f>VLOOKUP($DO$3,'Emission Factors'!$A$2:$R$8,MATCH($DK$2,'Emission Factors'!$A$1:$R$1),FALSE)*'Travel Data'!C36*'Travel Data'!DL36*'Travel Data'!DQ36*'Domicile Data'!Q36/1000</f>
        <v>0</v>
      </c>
      <c r="DP36" s="31">
        <f>VLOOKUP($DP$3,'Emission Factors'!$A$2:$R$8,MATCH($DK$2,'Emission Factors'!$A$1:$R$1),FALSE)*'Travel Data'!C36*'Travel Data'!DL36*'Travel Data'!DR36*'Domicile Data'!Q36/1000</f>
        <v>0</v>
      </c>
      <c r="DQ36" s="31">
        <f>VLOOKUP($DQ$3,'Emission Factors'!$A$2:$R$8,MATCH($DK$2,'Emission Factors'!$A$1:$R$1),FALSE)*'Travel Data'!C36*'Travel Data'!DL36*'Travel Data'!DS36*'Domicile Data'!Q36/1000</f>
        <v>0</v>
      </c>
      <c r="DR36" s="31">
        <f t="shared" si="14"/>
        <v>0</v>
      </c>
    </row>
    <row r="37" spans="1:122" ht="15.75" x14ac:dyDescent="0.25">
      <c r="A37" s="7" t="s">
        <v>70</v>
      </c>
      <c r="B37" s="85" t="s">
        <v>39</v>
      </c>
      <c r="C37" s="31">
        <f>VLOOKUP($C$3,'Emission Factors'!$A$2:$R$8,MATCH($C$2,'Emission Factors'!$A$1:$R$1),FALSE)*'Travel Data'!C37*'Travel Data'!D37*'Travel Data'!E37*'Domicile Data'!C37/1000</f>
        <v>0</v>
      </c>
      <c r="D37" s="31">
        <f>VLOOKUP($D$3,'Emission Factors'!$A$2:$R$8,MATCH($C$2,'Emission Factors'!$A$1:$R$1),FALSE)*'Travel Data'!C37*'Travel Data'!D37*'Travel Data'!F37*'Domicile Data'!C37/1000</f>
        <v>0</v>
      </c>
      <c r="E37" s="31">
        <f>VLOOKUP($E$3,'Emission Factors'!$A$2:$R$8,MATCH($C$2,'Emission Factors'!$A$1:$R$1),FALSE)*'Travel Data'!C37*'Travel Data'!D37*'Travel Data'!G37*'Domicile Data'!C37/1000</f>
        <v>0</v>
      </c>
      <c r="F37" s="31">
        <f>VLOOKUP($F$3,'Emission Factors'!$A$2:$R$8,MATCH($C$2,'Emission Factors'!$A$1:$R$1),FALSE)*'Travel Data'!C37*'Travel Data'!D37*'Travel Data'!H37*'Domicile Data'!C37/1000</f>
        <v>0</v>
      </c>
      <c r="G37" s="31">
        <f>VLOOKUP($G$3,'Emission Factors'!$A$2:$R$8,MATCH($C$2,'Emission Factors'!$A$1:$R$1),FALSE)*'Travel Data'!C37*'Travel Data'!D37*'Travel Data'!I37*'Domicile Data'!C37/1000</f>
        <v>0</v>
      </c>
      <c r="H37" s="31">
        <f>VLOOKUP($H$3,'Emission Factors'!$A$2:$R$8,MATCH($C$2,'Emission Factors'!$A$1:$R$1),FALSE)*'Travel Data'!C37*'Travel Data'!D37*'Travel Data'!J37*'Domicile Data'!C37/1000</f>
        <v>0</v>
      </c>
      <c r="I37" s="31">
        <f>VLOOKUP($I$3,'Emission Factors'!$A$2:$R$8,MATCH($C$2,'Emission Factors'!$A$1:$R$1),FALSE)*'Travel Data'!C37*'Travel Data'!D37*'Travel Data'!K37*'Domicile Data'!C37/1000</f>
        <v>0</v>
      </c>
      <c r="J37" s="31">
        <f t="shared" si="0"/>
        <v>0</v>
      </c>
      <c r="K37" s="31">
        <f>VLOOKUP($K$3,'Emission Factors'!$A$2:$R$8,MATCH($K$2,'Emission Factors'!$A$1:$R$1),FALSE)*'Travel Data'!C37*'Travel Data'!L37*'Travel Data'!M37*'Domicile Data'!D37/1000</f>
        <v>0</v>
      </c>
      <c r="L37" s="31">
        <f>VLOOKUP($L$3,'Emission Factors'!$A$2:$R$8,MATCH($K$2,'Emission Factors'!$A$1:$R$1),FALSE)*'Travel Data'!C37*'Travel Data'!L37*'Travel Data'!N37*'Domicile Data'!D37/1000</f>
        <v>0</v>
      </c>
      <c r="M37" s="31">
        <f>VLOOKUP($M$3,'Emission Factors'!$A$2:$R$8,MATCH($K$2,'Emission Factors'!$A$1:$R$1),FALSE)*'Travel Data'!C37*'Travel Data'!L37*'Travel Data'!O37*'Domicile Data'!D37/1000</f>
        <v>0</v>
      </c>
      <c r="N37" s="31">
        <f>VLOOKUP($N$3,'Emission Factors'!$A$2:$R$8,MATCH($K$2,'Emission Factors'!$A$1:$R$1),FALSE)*'Travel Data'!C37*'Travel Data'!L37*'Travel Data'!P37*'Domicile Data'!D37/1000</f>
        <v>0</v>
      </c>
      <c r="O37" s="31">
        <f>VLOOKUP($O$3,'Emission Factors'!$A$2:$R$8,MATCH($K$2,'Emission Factors'!$A$1:$R$1),FALSE)*'Travel Data'!C37*'Travel Data'!I37*'Travel Data'!Q37*'Domicile Data'!D37/1000</f>
        <v>0</v>
      </c>
      <c r="P37" s="31">
        <f>VLOOKUP($P$3,'Emission Factors'!$A$2:$R$8,MATCH($K$2,'Emission Factors'!$A$1:$R$1),FALSE)*'Travel Data'!C37*'Travel Data'!L37*'Travel Data'!R37*'Domicile Data'!D37/1000</f>
        <v>0</v>
      </c>
      <c r="Q37" s="31">
        <f>VLOOKUP($Q$3,'Emission Factors'!$A$2:$R$8,MATCH($K$2,'Emission Factors'!$A$1:$R$1),FALSE)*'Travel Data'!C37*'Travel Data'!L37*'Travel Data'!S37*'Domicile Data'!D37/1000</f>
        <v>2.2231521883999998</v>
      </c>
      <c r="R37" s="31">
        <f t="shared" si="1"/>
        <v>2.2231521883999998</v>
      </c>
      <c r="S37" s="31">
        <f>VLOOKUP($S$3,'Emission Factors'!$A$2:$R$8,MATCH($S$2,'Emission Factors'!$A$1:$R$1),FALSE)*'Travel Data'!C37*'Travel Data'!T37*'Travel Data'!U37*'Domicile Data'!E37/1000</f>
        <v>0</v>
      </c>
      <c r="T37" s="31">
        <f>VLOOKUP($T$3,'Emission Factors'!$A$2:$R$8,MATCH($S$2,'Emission Factors'!$A$1:$R$1),FALSE)*'Travel Data'!C37*'Travel Data'!T37*'Travel Data'!V37*'Domicile Data'!E37/1000</f>
        <v>0</v>
      </c>
      <c r="U37" s="31">
        <f>VLOOKUP($U$3,'Emission Factors'!$A$2:$R$8,MATCH($S$2,'Emission Factors'!$A$1:$R$1),FALSE)*'Travel Data'!C37*'Travel Data'!T37*'Travel Data'!W37*'Domicile Data'!E37/1000</f>
        <v>0</v>
      </c>
      <c r="V37" s="31">
        <f>VLOOKUP($V$3,'Emission Factors'!$A$2:$R$8,MATCH($S$2,'Emission Factors'!$A$1:$R$1),FALSE)*'Travel Data'!C37*'Travel Data'!T37*'Travel Data'!X37*'Domicile Data'!E37/1000</f>
        <v>0</v>
      </c>
      <c r="W37" s="31">
        <f>VLOOKUP($W$3,'Emission Factors'!$A$2:$R$8,MATCH($S$2,'Emission Factors'!$A$1:$R$1),FALSE)*'Travel Data'!C37*'Travel Data'!T37*'Travel Data'!Y37*'Domicile Data'!E37/1000</f>
        <v>0</v>
      </c>
      <c r="X37" s="31">
        <f>VLOOKUP($X$3,'Emission Factors'!$A$2:$R$8,MATCH($S$2,'Emission Factors'!$A$1:$R$1),FALSE)*'Travel Data'!C37*'Travel Data'!T37*'Travel Data'!Z37*'Domicile Data'!E37/1000</f>
        <v>0</v>
      </c>
      <c r="Y37" s="31">
        <f>VLOOKUP($Y$3,'Emission Factors'!$A$2:$R$8,MATCH($S$2,'Emission Factors'!$A$1:$R$1),FALSE)*'Travel Data'!C37*'Travel Data'!T37*'Travel Data'!AA37*'Domicile Data'!E37/1000</f>
        <v>0</v>
      </c>
      <c r="Z37" s="31">
        <f t="shared" si="2"/>
        <v>0</v>
      </c>
      <c r="AA37" s="31">
        <f>VLOOKUP($AA$3,'Emission Factors'!$A$2:$R$8,MATCH($AA$2,'Emission Factors'!$A$1:$R$1),FALSE)*'Travel Data'!C37*'Travel Data'!AB37*'Travel Data'!AC37*'Domicile Data'!F37/1000</f>
        <v>0</v>
      </c>
      <c r="AB37" s="31">
        <f>VLOOKUP($AB$3,'Emission Factors'!$A$2:$R$8,MATCH($AA$2,'Emission Factors'!$A$1:$R$1),FALSE)*'Travel Data'!C37*'Travel Data'!AB37*'Travel Data'!AD37*'Domicile Data'!F37/1000</f>
        <v>0</v>
      </c>
      <c r="AC37" s="31">
        <f>VLOOKUP($AC$3,'Emission Factors'!$A$2:$R$8,MATCH($AA$2,'Emission Factors'!$A$1:$R$1),FALSE)*'Travel Data'!C37*'Travel Data'!AB37*'Travel Data'!AE37*'Domicile Data'!F37/1000</f>
        <v>0</v>
      </c>
      <c r="AD37" s="31">
        <f>VLOOKUP($AD$3,'Emission Factors'!$A$2:$R$8,MATCH($AA$2,'Emission Factors'!$A$1:$R$1),FALSE)*'Travel Data'!C37*'Travel Data'!AB37*'Travel Data'!AF37*'Domicile Data'!F37/1000</f>
        <v>0</v>
      </c>
      <c r="AE37" s="31">
        <f>VLOOKUP($AE$3,'Emission Factors'!$A$2:$R$8,MATCH($AA$2,'Emission Factors'!$A$1:$R$1),FALSE)*'Travel Data'!C37*'Travel Data'!AB37*'Travel Data'!AG37*'Domicile Data'!F37/1000</f>
        <v>0</v>
      </c>
      <c r="AF37" s="31">
        <f>VLOOKUP($AF$3,'Emission Factors'!$A$2:$R$8,MATCH($AA$2,'Emission Factors'!$A$1:$R$1),FALSE)*'Travel Data'!C37*'Travel Data'!AB37*'Travel Data'!AH37*'Domicile Data'!F37/1000</f>
        <v>0</v>
      </c>
      <c r="AG37" s="31">
        <f>VLOOKUP($AG$3,'Emission Factors'!$A$2:$R$8,MATCH($AA$2,'Emission Factors'!$A$1:$R$1),FALSE)*'Travel Data'!C37*'Travel Data'!AB37*'Travel Data'!AI37*'Domicile Data'!F37/1000</f>
        <v>0</v>
      </c>
      <c r="AH37" s="31">
        <f t="shared" si="3"/>
        <v>0</v>
      </c>
      <c r="AI37" s="31">
        <f>VLOOKUP($AI$3,'Emission Factors'!$A$2:$R$8,MATCH($AI$2,'Emission Factors'!$A$1:$R$1),FALSE)*'Travel Data'!C37*'Travel Data'!D37*'Travel Data'!E37*'Domicile Data'!G37/1000</f>
        <v>0</v>
      </c>
      <c r="AJ37" s="31">
        <f>VLOOKUP($AJ$3,'Emission Factors'!$A$2:$R$8,MATCH($AI$2,'Emission Factors'!$A$1:$R$1),FALSE)*'Travel Data'!C37*'Travel Data'!D37*'Travel Data'!F37*'Domicile Data'!G37/1000</f>
        <v>0</v>
      </c>
      <c r="AK37" s="31">
        <f>VLOOKUP($AK$3,'Emission Factors'!$A$2:$R$8,MATCH($AI$2,'Emission Factors'!$A$1:$R$1),FALSE)*'Travel Data'!C37*'Travel Data'!AJ37*'Travel Data'!G37*'Domicile Data'!G37/1000</f>
        <v>0</v>
      </c>
      <c r="AL37" s="31">
        <f>VLOOKUP($AL$3,'Emission Factors'!$A$2:$R$8,MATCH($AI$2,'Emission Factors'!$A$1:$R$1),FALSE)*'Travel Data'!C37*'Travel Data'!AJ37*'Travel Data'!H37*'Domicile Data'!G37/1000</f>
        <v>0</v>
      </c>
      <c r="AM37" s="31">
        <f>VLOOKUP($AM$3,'Emission Factors'!$A$2:$R$8,MATCH($AI$2,'Emission Factors'!$A$1:$R$1),FALSE)*'Travel Data'!C37*'Travel Data'!AJ37*'Travel Data'!I37*'Domicile Data'!G37/1000</f>
        <v>0</v>
      </c>
      <c r="AN37" s="31">
        <f>VLOOKUP($AN$3,'Emission Factors'!$A$2:$R$8,MATCH($AI$2,'Emission Factors'!$A$1:$R$1),FALSE)*'Travel Data'!C37*'Travel Data'!D37*'Travel Data'!J37*'Domicile Data'!G37/1000</f>
        <v>0</v>
      </c>
      <c r="AO37" s="31">
        <f>VLOOKUP($AO$3,'Emission Factors'!$A$2:$R$8,MATCH($AI$2,'Emission Factors'!$A$1:$R$1),FALSE)*'Travel Data'!C37*'Travel Data'!D37*'Travel Data'!K37*'Domicile Data'!G37/1000</f>
        <v>0</v>
      </c>
      <c r="AP37" s="31">
        <f t="shared" si="4"/>
        <v>0</v>
      </c>
      <c r="AQ37" s="31">
        <f>VLOOKUP($AQ$3,'Emission Factors'!$A$2:$R$8,MATCH($AQ$2,'Emission Factors'!$A$1:$R$1),FALSE)*'Travel Data'!C37*'Travel Data'!AR37*'Travel Data'!AS37*'Domicile Data'!H37/1000</f>
        <v>0</v>
      </c>
      <c r="AR37" s="31">
        <f>VLOOKUP($AR$3,'Emission Factors'!$A$2:$R$8,MATCH($AQ$2,'Emission Factors'!$A$1:$R$1),FALSE)*'Travel Data'!C37*'Travel Data'!AR37*'Travel Data'!AT37*'Domicile Data'!H37/1000</f>
        <v>0</v>
      </c>
      <c r="AS37" s="31">
        <f>VLOOKUP($AS$3,'Emission Factors'!$A$2:$R$8,MATCH($AQ$2,'Emission Factors'!$A$1:$R$1),FALSE)*'Travel Data'!C37*'Travel Data'!AR37*'Travel Data'!AU37*'Domicile Data'!H37/1000</f>
        <v>0</v>
      </c>
      <c r="AT37" s="31">
        <f>VLOOKUP($AT$3,'Emission Factors'!$A$2:$R$8,MATCH($AQ$2,'Emission Factors'!$A$1:$R$1),FALSE)*'Travel Data'!C37*'Travel Data'!AR37*'Travel Data'!AV37*'Domicile Data'!H37/1000</f>
        <v>0</v>
      </c>
      <c r="AU37" s="31">
        <f>VLOOKUP($AU$3,'Emission Factors'!$A$2:$R$8,MATCH($AQ$2,'Emission Factors'!$A$1:$R$1),FALSE)*'Travel Data'!C37*'Travel Data'!AR37*'Travel Data'!AW37*'Domicile Data'!H37/1000</f>
        <v>0</v>
      </c>
      <c r="AV37" s="31">
        <f>VLOOKUP($AV$3,'Emission Factors'!$A$2:$R$8,MATCH($AQ$2,'Emission Factors'!$A$1:$R$1),FALSE)*'Travel Data'!C37*'Travel Data'!AR37*'Travel Data'!AX37*'Domicile Data'!H37/1000</f>
        <v>0</v>
      </c>
      <c r="AW37" s="31">
        <f>VLOOKUP($AW$3,'Emission Factors'!$A$2:$R$8,MATCH($AQ$2,'Emission Factors'!$A$1:$R$1),FALSE)*'Travel Data'!C37*'Travel Data'!AR37*'Travel Data'!AY37*'Domicile Data'!H37/1000</f>
        <v>0</v>
      </c>
      <c r="AX37" s="31">
        <f t="shared" si="5"/>
        <v>0</v>
      </c>
      <c r="AY37" s="31">
        <f>VLOOKUP($AY$3,'Emission Factors'!$A$2:$R$8,MATCH($AY$2,'Emission Factors'!$A$1:$R$1),FALSE)*'Travel Data'!C37*'Travel Data'!AZ37*'Travel Data'!BA37*'Domicile Data'!I37/1000</f>
        <v>0</v>
      </c>
      <c r="AZ37" s="31">
        <f>VLOOKUP($AZ$3,'Emission Factors'!$A$2:$R$8,MATCH($AY$2,'Emission Factors'!$A$1:$R$1),FALSE)*'Travel Data'!C37*'Travel Data'!AZ37*'Travel Data'!BB37*'Domicile Data'!I37/1000</f>
        <v>0</v>
      </c>
      <c r="BA37" s="31">
        <f>VLOOKUP($BA$3,'Emission Factors'!$A$2:$R$8,MATCH($AY$2,'Emission Factors'!$A$1:$R$1),FALSE)*'Travel Data'!C37*'Travel Data'!AZ37*'Travel Data'!BC37*'Domicile Data'!I37/1000</f>
        <v>0</v>
      </c>
      <c r="BB37" s="31">
        <f>VLOOKUP($BB$3,'Emission Factors'!$A$2:$R$8,MATCH($AY$2,'Emission Factors'!$A$1:$R$1),FALSE)*'Travel Data'!C37*'Travel Data'!AZ37*'Travel Data'!BD37*'Domicile Data'!I37/1000</f>
        <v>0</v>
      </c>
      <c r="BC37" s="31">
        <f>VLOOKUP($BC$3,'Emission Factors'!$A$2:$R$8,MATCH($AY$2,'Emission Factors'!$A$1:$R$1),FALSE)*'Travel Data'!C37*'Travel Data'!AZ37*'Travel Data'!BE37*'Domicile Data'!I37/1000</f>
        <v>0</v>
      </c>
      <c r="BD37" s="31">
        <f>VLOOKUP($BD$3,'Emission Factors'!$A$2:$R$8,MATCH($AY$2,'Emission Factors'!$A$1:$R$1),FALSE)*'Travel Data'!C37*'Travel Data'!AZ37*'Travel Data'!BF37*'Domicile Data'!I37/1000</f>
        <v>0</v>
      </c>
      <c r="BE37" s="31">
        <f>VLOOKUP($BE$3,'Emission Factors'!$A$2:$R$8,MATCH($AY$2,'Emission Factors'!$A$1:$R$1),FALSE)*'Travel Data'!C37*'Travel Data'!AZ37*'Travel Data'!BG37*'Domicile Data'!I37/1000</f>
        <v>0</v>
      </c>
      <c r="BF37" s="31">
        <f t="shared" si="6"/>
        <v>0</v>
      </c>
      <c r="BG37" s="31">
        <f>VLOOKUP($BG$3,'Emission Factors'!$A$2:$R$8,MATCH($BG$2,'Emission Factors'!$A$1:$R$1),FALSE)*'Travel Data'!C37*'Travel Data'!BH37*'Travel Data'!BI37*'Domicile Data'!J37/1000</f>
        <v>0</v>
      </c>
      <c r="BH37" s="31">
        <f>VLOOKUP($BH$3,'Emission Factors'!$A$2:$R$8,MATCH($BG$2,'Emission Factors'!$A$1:$R$1),FALSE)*'Travel Data'!C37*'Travel Data'!BH37*'Travel Data'!BJ37*'Domicile Data'!J37/1000</f>
        <v>0</v>
      </c>
      <c r="BI37" s="31">
        <f>VLOOKUP($BH$3,'Emission Factors'!$A$2:$R$8,MATCH($BG$2,'Emission Factors'!$A$1:$R$1),FALSE)*'Travel Data'!C37*'Travel Data'!BH37*'Travel Data'!BK37*'Domicile Data'!J37/1000</f>
        <v>0</v>
      </c>
      <c r="BJ37" s="31">
        <f>VLOOKUP($BH$3,'Emission Factors'!$A$2:$R$8,MATCH($BG$2,'Emission Factors'!$A$1:$R$1),FALSE)*'Travel Data'!C37*'Travel Data'!BH37*'Travel Data'!BL37*'Domicile Data'!J37/1000</f>
        <v>0</v>
      </c>
      <c r="BK37" s="31">
        <f>VLOOKUP($BH$3,'Emission Factors'!$A$2:$R$8,MATCH($BG$2,'Emission Factors'!$A$1:$R$1),FALSE)*'Travel Data'!C37*'Travel Data'!BH37*'Travel Data'!BM37*'Domicile Data'!J37/1000</f>
        <v>0</v>
      </c>
      <c r="BL37" s="31">
        <f>VLOOKUP($BL$3,'Emission Factors'!$A$2:$R$8,MATCH($BG$2,'Emission Factors'!$A$1:$R$1),FALSE)*'Travel Data'!C37*'Travel Data'!BH37*'Travel Data'!BN37*'Domicile Data'!J37/1000</f>
        <v>0</v>
      </c>
      <c r="BM37" s="31">
        <f>VLOOKUP($BM$3,'Emission Factors'!$A$2:$R$8,MATCH($BG$2,'Emission Factors'!$A$1:$R$1),FALSE)*'Travel Data'!C37*'Travel Data'!BH37*'Travel Data'!BO37*'Domicile Data'!J37/1000</f>
        <v>0</v>
      </c>
      <c r="BN37" s="31">
        <f t="shared" si="7"/>
        <v>0</v>
      </c>
      <c r="BO37" s="31">
        <f>VLOOKUP($BO$3,'Emission Factors'!$A$2:$R$8,MATCH($BO$2,'Emission Factors'!$A$1:$R$1),FALSE)*'Travel Data'!C37*'Travel Data'!BP37*'Travel Data'!BQ37*'Domicile Data'!K37/1000</f>
        <v>0</v>
      </c>
      <c r="BP37" s="31">
        <f>VLOOKUP($BP$3,'Emission Factors'!$A$2:$R$8,MATCH($BO$2,'Emission Factors'!$A$1:$R$1),FALSE)*'Travel Data'!C37*'Travel Data'!BP37*'Travel Data'!BR37*'Domicile Data'!K37/1000</f>
        <v>0</v>
      </c>
      <c r="BQ37" s="31">
        <f>VLOOKUP($BQ$3,'Emission Factors'!$A$2:$R$8,MATCH($BO$2,'Emission Factors'!$A$1:$R$1),FALSE)*'Travel Data'!C37*'Travel Data'!BP37*'Travel Data'!BS37*'Domicile Data'!K37/1000</f>
        <v>0</v>
      </c>
      <c r="BR37" s="31">
        <f>VLOOKUP($BR$3,'Emission Factors'!$A$2:$R$8,MATCH($BO$2,'Emission Factors'!$A$1:$R$1),FALSE)*'Travel Data'!C37*'Travel Data'!BP37*'Travel Data'!BT37*'Domicile Data'!K37/1000</f>
        <v>0</v>
      </c>
      <c r="BS37" s="31">
        <f>VLOOKUP($BS$3,'Emission Factors'!$A$2:$R$8,MATCH($BO$2,'Emission Factors'!$A$1:$R$1),FALSE)*'Travel Data'!C37*'Travel Data'!BP37*'Travel Data'!BU37*'Domicile Data'!K37/1000</f>
        <v>0</v>
      </c>
      <c r="BT37" s="31">
        <f>VLOOKUP($BT$3,'Emission Factors'!$A$2:$R$8,MATCH($BO$2,'Emission Factors'!$A$1:$R$1),FALSE)*'Travel Data'!C37*'Travel Data'!BP37*'Travel Data'!BV37*'Domicile Data'!K37/1000</f>
        <v>0</v>
      </c>
      <c r="BU37" s="31">
        <f>VLOOKUP($BU$3,'Emission Factors'!$A$2:$R$8,MATCH($BO$2,'Emission Factors'!$A$1:$R$1),FALSE)*'Travel Data'!C37*'Travel Data'!BP37*'Travel Data'!BW37*'Domicile Data'!K37/1000</f>
        <v>0</v>
      </c>
      <c r="BV37" s="31">
        <f t="shared" si="8"/>
        <v>0</v>
      </c>
      <c r="BW37" s="31">
        <f>VLOOKUP($BW$3,'Emission Factors'!$A$2:$R$8,MATCH($BW$2,'Emission Factors'!$A$1:$R$1),FALSE)*'Travel Data'!C37*'Travel Data'!BX37*'Travel Data'!BY37*'Domicile Data'!L37/1000</f>
        <v>0</v>
      </c>
      <c r="BX37" s="31">
        <f>VLOOKUP($BX$3,'Emission Factors'!$A$2:$R$8,MATCH($BW$2,'Emission Factors'!$A$1:$R$1),FALSE)*'Travel Data'!C37*'Travel Data'!BX37*'Travel Data'!BZ37*'Domicile Data'!L37/1000</f>
        <v>0</v>
      </c>
      <c r="BY37" s="31">
        <f>VLOOKUP($BY$3,'Emission Factors'!$A$2:$R$8,MATCH($BW$2,'Emission Factors'!$A$1:$R$1),FALSE)*'Travel Data'!C37*'Travel Data'!BX37*'Travel Data'!CA37*'Domicile Data'!L37/1000</f>
        <v>0</v>
      </c>
      <c r="BZ37" s="31">
        <f>VLOOKUP($BZ$3,'Emission Factors'!$A$2:$R$8,MATCH($BW$2,'Emission Factors'!$A$1:$R$1),FALSE)*'Travel Data'!C37*'Travel Data'!BX37*'Travel Data'!CB37*'Domicile Data'!L37/1000</f>
        <v>0</v>
      </c>
      <c r="CA37" s="31">
        <f>VLOOKUP($CA$3,'Emission Factors'!$A$2:$R$8,MATCH($BW$2,'Emission Factors'!$A$1:$R$1),FALSE)*'Travel Data'!C37*'Travel Data'!BC37*'Travel Data'!CC37*'Domicile Data'!L37/1000</f>
        <v>0</v>
      </c>
      <c r="CB37" s="31">
        <f>VLOOKUP($CB$3,'Emission Factors'!$A$2:$R$8,MATCH($BW$2,'Emission Factors'!$A$1:$R$1),FALSE)*'Travel Data'!C37*'Travel Data'!BX37*'Travel Data'!CD37*'Domicile Data'!L37/1000</f>
        <v>0</v>
      </c>
      <c r="CC37" s="31">
        <f>VLOOKUP($CC$3,'Emission Factors'!$A$2:$R$8,MATCH($BW$2,'Emission Factors'!$A$1:$R$1),FALSE)*'Travel Data'!C37*'Travel Data'!BX37*'Travel Data'!CE37*'Domicile Data'!L37/1000</f>
        <v>0</v>
      </c>
      <c r="CD37" s="31">
        <f t="shared" si="9"/>
        <v>0</v>
      </c>
      <c r="CE37" s="31">
        <f>VLOOKUP($CE$3,'Emission Factors'!$A$2:$R$8,MATCH($CE$2,'Emission Factors'!$A$1:$R$1),FALSE)*'Travel Data'!C37*'Travel Data'!CF37*'Travel Data'!CG37*'Domicile Data'!M37/1000</f>
        <v>0</v>
      </c>
      <c r="CF37" s="31">
        <f>VLOOKUP($CF$3,'Emission Factors'!$A$2:$R$8,MATCH($CE$2,'Emission Factors'!$A$1:$R$1),FALSE)*'Travel Data'!C37*'Travel Data'!CF37*'Travel Data'!CH37*'Domicile Data'!M37/1000</f>
        <v>0</v>
      </c>
      <c r="CG37" s="31">
        <f>VLOOKUP($CG$3,'Emission Factors'!$A$2:$R$8,MATCH($CE$2,'Emission Factors'!$A$1:$R$1),FALSE)*'Travel Data'!C37*'Travel Data'!CF37*'Travel Data'!CI37*'Domicile Data'!M37/1000</f>
        <v>0</v>
      </c>
      <c r="CH37" s="31">
        <f>VLOOKUP($CH$3,'Emission Factors'!$A$2:$R$8,MATCH($CE$2,'Emission Factors'!$A$1:$R$1),FALSE)*'Travel Data'!C37*'Travel Data'!CF37*'Travel Data'!CJ37*'Domicile Data'!M37/1000</f>
        <v>0</v>
      </c>
      <c r="CI37" s="31">
        <f>VLOOKUP($CI$3,'Emission Factors'!$A$2:$R$8,MATCH($CE$2,'Emission Factors'!$A$1:$R$1),FALSE)*'Travel Data'!C37*'Travel Data'!CF37*'Travel Data'!CK37*'Domicile Data'!M37/1000</f>
        <v>0</v>
      </c>
      <c r="CJ37" s="31">
        <f>VLOOKUP($CJ$3,'Emission Factors'!$A$2:$R$8,MATCH($CE$2,'Emission Factors'!$A$1:$R$1),FALSE)*'Travel Data'!C37*'Travel Data'!CF37*'Travel Data'!CL37*'Domicile Data'!M37/1000</f>
        <v>0</v>
      </c>
      <c r="CK37" s="31">
        <f>VLOOKUP($CK$3,'Emission Factors'!$A$2:$R$8,MATCH($CE$2,'Emission Factors'!$A$1:$R$1),FALSE)*'Travel Data'!C37*'Travel Data'!CF37*'Travel Data'!CM37*'Domicile Data'!M37/1000</f>
        <v>0</v>
      </c>
      <c r="CL37" s="31">
        <f t="shared" si="10"/>
        <v>0</v>
      </c>
      <c r="CM37" s="31">
        <f>VLOOKUP($CM$3,'Emission Factors'!$A$2:$R$8,MATCH($CM$2,'Emission Factors'!$A$1:$R$1),FALSE)*'Travel Data'!C37*'Travel Data'!CN37*'Travel Data'!CO37*'Domicile Data'!N37/1000</f>
        <v>0</v>
      </c>
      <c r="CN37" s="31">
        <f>VLOOKUP($CN$3,'Emission Factors'!$A$2:$R$8,MATCH($CM$2,'Emission Factors'!$A$1:$R$1),FALSE)*'Travel Data'!C37*'Travel Data'!CN37*'Travel Data'!CP37*'Domicile Data'!N37/1000</f>
        <v>0</v>
      </c>
      <c r="CO37" s="31">
        <f>VLOOKUP($CO$3,'Emission Factors'!$A$2:$R$8,MATCH($CM$2,'Emission Factors'!$A$1:$R$1),FALSE)*'Travel Data'!C37*'Travel Data'!CN37*'Travel Data'!CQ37*'Domicile Data'!N37/1000</f>
        <v>0</v>
      </c>
      <c r="CP37" s="31">
        <f>VLOOKUP($CP$3,'Emission Factors'!$A$2:$R$8,MATCH($CM$2,'Emission Factors'!$A$1:$R$1),FALSE)*'Travel Data'!C37*'Travel Data'!CN37*'Travel Data'!CR37*'Domicile Data'!N37/1000</f>
        <v>0</v>
      </c>
      <c r="CQ37" s="31">
        <f>VLOOKUP($CQ$3,'Emission Factors'!$A$2:$R$8,MATCH($CM$2,'Emission Factors'!$A$1:$R$1),FALSE)*'Travel Data'!C37*'Travel Data'!CN37*'Travel Data'!CS37*'Domicile Data'!N37/1000</f>
        <v>0</v>
      </c>
      <c r="CR37" s="31">
        <f>VLOOKUP($CR$3,'Emission Factors'!$A$2:$R$8,MATCH($CM$2,'Emission Factors'!$A$1:$R$1),FALSE)*'Travel Data'!C37*'Travel Data'!CN37*'Travel Data'!CT37*'Domicile Data'!N37/1000</f>
        <v>0</v>
      </c>
      <c r="CS37" s="31">
        <f>VLOOKUP($CS$3,'Emission Factors'!$A$2:$R$8,MATCH($CM$2,'Emission Factors'!$A$1:$R$1),FALSE)*'Travel Data'!C37*'Travel Data'!CN37*'Travel Data'!CU37*'Domicile Data'!N37/1000</f>
        <v>0</v>
      </c>
      <c r="CT37" s="31">
        <f t="shared" si="11"/>
        <v>0</v>
      </c>
      <c r="CU37" s="31">
        <f>VLOOKUP($CU$3,'Emission Factors'!$A$2:$R$8,MATCH($CU$2,'Emission Factors'!$A$1:$R$1),FALSE)*'Travel Data'!C37*'Travel Data'!CV37*'Travel Data'!CW37*'Domicile Data'!O37/1000</f>
        <v>0</v>
      </c>
      <c r="CV37" s="31">
        <f>VLOOKUP($CV$3,'Emission Factors'!$A$2:$R$8,MATCH($CU$2,'Emission Factors'!$A$1:$R$1),FALSE)*'Travel Data'!C37*'Travel Data'!CV37*'Travel Data'!CX37*'Domicile Data'!O37/1000</f>
        <v>0</v>
      </c>
      <c r="CW37" s="31">
        <f>VLOOKUP($CW$3,'Emission Factors'!$A$2:$R$8,MATCH($CU$2,'Emission Factors'!$A$1:$R$1),FALSE)*'Travel Data'!C37*'Travel Data'!CV37*'Travel Data'!CY37*'Domicile Data'!O37/1000</f>
        <v>0</v>
      </c>
      <c r="CX37" s="31">
        <f>VLOOKUP($CX$3,'Emission Factors'!$A$2:$R$8,MATCH($CU$2,'Emission Factors'!$A$1:$R$1),FALSE)*'Travel Data'!C37*'Travel Data'!CV37*'Travel Data'!CZ37*'Domicile Data'!O37/1000</f>
        <v>0</v>
      </c>
      <c r="CY37" s="31">
        <f>VLOOKUP($CY$3,'Emission Factors'!$A$2:$R$8,MATCH($CU$2,'Emission Factors'!$A$1:$R$1),FALSE)*'Travel Data'!C37*'Travel Data'!CV37*'Travel Data'!DA37*'Domicile Data'!O37/1000</f>
        <v>0</v>
      </c>
      <c r="CZ37" s="31">
        <f>VLOOKUP($CZ$3,'Emission Factors'!$A$2:$R$8,MATCH($CU$2,'Emission Factors'!$A$1:$R$1),FALSE)*'Travel Data'!C37*'Travel Data'!CV37*'Travel Data'!DB37*'Domicile Data'!O37/1000</f>
        <v>0</v>
      </c>
      <c r="DA37" s="31">
        <f>VLOOKUP($DA$3,'Emission Factors'!$A$2:$R$8,MATCH($CU$2,'Emission Factors'!$A$1:$R$1),FALSE)*'Travel Data'!C37*'Travel Data'!CV37*'Travel Data'!DC37*'Domicile Data'!O37/1000</f>
        <v>0</v>
      </c>
      <c r="DB37" s="31">
        <f t="shared" si="12"/>
        <v>0</v>
      </c>
      <c r="DC37" s="31">
        <f>VLOOKUP($DC$3,'Emission Factors'!$A$2:$R$8,MATCH($DC$2,'Emission Factors'!$A$1:$R$1),FALSE)*'Travel Data'!C37*'Travel Data'!DD37*'Travel Data'!DE37*'Domicile Data'!P37/1000</f>
        <v>0</v>
      </c>
      <c r="DD37" s="31">
        <f>VLOOKUP($DD$3,'Emission Factors'!$A$2:$R$8,MATCH($DC$2,'Emission Factors'!$A$1:$R$1),FALSE)*'Travel Data'!C37*'Travel Data'!DD37*'Travel Data'!DF37*'Domicile Data'!P37/1000</f>
        <v>0</v>
      </c>
      <c r="DE37" s="31">
        <f>VLOOKUP($DE$3,'Emission Factors'!$A$2:$R$8,MATCH($DC$2,'Emission Factors'!$A$1:$R$1),FALSE)*'Travel Data'!C37*'Travel Data'!DD37*'Travel Data'!DG37*'Domicile Data'!P37/1000</f>
        <v>0</v>
      </c>
      <c r="DF37" s="31">
        <f>VLOOKUP($DF$3,'Emission Factors'!$A$2:$R$8,MATCH($DC$2,'Emission Factors'!$A$1:$R$1),FALSE)*'Travel Data'!C37*'Travel Data'!DD37*'Travel Data'!DH37*'Domicile Data'!P37/1000</f>
        <v>0</v>
      </c>
      <c r="DG37" s="31">
        <f>VLOOKUP($DG$3,'Emission Factors'!$A$2:$R$8,MATCH($DC$2,'Emission Factors'!$A$1:$R$1),FALSE)*'Travel Data'!C37*'Travel Data'!DD37*'Travel Data'!DI37*'Domicile Data'!P37/1000</f>
        <v>0</v>
      </c>
      <c r="DH37" s="31">
        <f>VLOOKUP($DH$3,'Emission Factors'!$A$2:$R$8,MATCH($DC$2,'Emission Factors'!$A$1:$R$1),FALSE)*'Travel Data'!C37*'Travel Data'!DD37*'Travel Data'!DJ37*'Domicile Data'!P37/1000</f>
        <v>0</v>
      </c>
      <c r="DI37" s="31">
        <f>VLOOKUP($DI$3,'Emission Factors'!$A$2:$R$8,MATCH($DC$2,'Emission Factors'!$A$1:$R$1),FALSE)*'Travel Data'!C37*'Travel Data'!DD37*'Travel Data'!DK37*'Domicile Data'!P37/1000</f>
        <v>0</v>
      </c>
      <c r="DJ37" s="31">
        <f t="shared" si="13"/>
        <v>0</v>
      </c>
      <c r="DK37" s="31">
        <f>VLOOKUP($DK$3,'Emission Factors'!$A$2:$R$8,MATCH($DK$2,'Emission Factors'!$A$1:$R$1),FALSE)*'Travel Data'!C37*'Travel Data'!DL37*'Travel Data'!DM37*'Domicile Data'!Q37/1000</f>
        <v>0</v>
      </c>
      <c r="DL37" s="31">
        <f>VLOOKUP($DL$3,'Emission Factors'!$A$2:$R$8,MATCH($DK$2,'Emission Factors'!$A$1:$R$1),FALSE)*'Travel Data'!C37*'Travel Data'!DL37*'Travel Data'!DN37*'Domicile Data'!Q37/1000</f>
        <v>0</v>
      </c>
      <c r="DM37" s="31">
        <f>VLOOKUP($DM$3,'Emission Factors'!$A$2:$R$8,MATCH($DK$2,'Emission Factors'!$A$1:$R$1),FALSE)*'Travel Data'!C37*'Travel Data'!DL37*'Travel Data'!DO37*'Domicile Data'!Q37/1000</f>
        <v>0</v>
      </c>
      <c r="DN37" s="31">
        <f>VLOOKUP($DN$3,'Emission Factors'!$A$2:$R$8,MATCH($DK$2,'Emission Factors'!$A$1:$R$1),FALSE)*'Travel Data'!C37*'Travel Data'!DL37*'Travel Data'!DP37*'Domicile Data'!Q37/1000</f>
        <v>0</v>
      </c>
      <c r="DO37" s="31">
        <f>VLOOKUP($DO$3,'Emission Factors'!$A$2:$R$8,MATCH($DK$2,'Emission Factors'!$A$1:$R$1),FALSE)*'Travel Data'!C37*'Travel Data'!DL37*'Travel Data'!DQ37*'Domicile Data'!Q37/1000</f>
        <v>0</v>
      </c>
      <c r="DP37" s="31">
        <f>VLOOKUP($DP$3,'Emission Factors'!$A$2:$R$8,MATCH($DK$2,'Emission Factors'!$A$1:$R$1),FALSE)*'Travel Data'!C37*'Travel Data'!DL37*'Travel Data'!DR37*'Domicile Data'!Q37/1000</f>
        <v>0</v>
      </c>
      <c r="DQ37" s="31">
        <f>VLOOKUP($DQ$3,'Emission Factors'!$A$2:$R$8,MATCH($DK$2,'Emission Factors'!$A$1:$R$1),FALSE)*'Travel Data'!C37*'Travel Data'!DL37*'Travel Data'!DS37*'Domicile Data'!Q37/1000</f>
        <v>0</v>
      </c>
      <c r="DR37" s="31">
        <f t="shared" si="14"/>
        <v>0</v>
      </c>
    </row>
    <row r="38" spans="1:122" ht="15.75" x14ac:dyDescent="0.25">
      <c r="A38" s="7" t="s">
        <v>130</v>
      </c>
      <c r="B38" s="85" t="s">
        <v>41</v>
      </c>
      <c r="C38" s="31">
        <f>VLOOKUP($C$3,'Emission Factors'!$A$2:$R$8,MATCH($C$2,'Emission Factors'!$A$1:$R$1),FALSE)*'Travel Data'!C38*'Travel Data'!D38*'Travel Data'!E38*'Domicile Data'!C38/1000</f>
        <v>0</v>
      </c>
      <c r="D38" s="31">
        <f>VLOOKUP($D$3,'Emission Factors'!$A$2:$R$8,MATCH($C$2,'Emission Factors'!$A$1:$R$1),FALSE)*'Travel Data'!C38*'Travel Data'!D38*'Travel Data'!F38*'Domicile Data'!C38/1000</f>
        <v>0</v>
      </c>
      <c r="E38" s="31">
        <f>VLOOKUP($E$3,'Emission Factors'!$A$2:$R$8,MATCH($C$2,'Emission Factors'!$A$1:$R$1),FALSE)*'Travel Data'!C38*'Travel Data'!D38*'Travel Data'!G38*'Domicile Data'!C38/1000</f>
        <v>0</v>
      </c>
      <c r="F38" s="31">
        <f>VLOOKUP($F$3,'Emission Factors'!$A$2:$R$8,MATCH($C$2,'Emission Factors'!$A$1:$R$1),FALSE)*'Travel Data'!C38*'Travel Data'!D38*'Travel Data'!H38*'Domicile Data'!C38/1000</f>
        <v>0</v>
      </c>
      <c r="G38" s="31">
        <f>VLOOKUP($G$3,'Emission Factors'!$A$2:$R$8,MATCH($C$2,'Emission Factors'!$A$1:$R$1),FALSE)*'Travel Data'!C38*'Travel Data'!D38*'Travel Data'!I38*'Domicile Data'!C38/1000</f>
        <v>0</v>
      </c>
      <c r="H38" s="31">
        <f>VLOOKUP($H$3,'Emission Factors'!$A$2:$R$8,MATCH($C$2,'Emission Factors'!$A$1:$R$1),FALSE)*'Travel Data'!C38*'Travel Data'!D38*'Travel Data'!J38*'Domicile Data'!C38/1000</f>
        <v>0</v>
      </c>
      <c r="I38" s="31">
        <f>VLOOKUP($I$3,'Emission Factors'!$A$2:$R$8,MATCH($C$2,'Emission Factors'!$A$1:$R$1),FALSE)*'Travel Data'!C38*'Travel Data'!D38*'Travel Data'!K38*'Domicile Data'!C38/1000</f>
        <v>0</v>
      </c>
      <c r="J38" s="31">
        <f t="shared" si="0"/>
        <v>0</v>
      </c>
      <c r="K38" s="31">
        <f>VLOOKUP($K$3,'Emission Factors'!$A$2:$R$8,MATCH($K$2,'Emission Factors'!$A$1:$R$1),FALSE)*'Travel Data'!C38*'Travel Data'!L38*'Travel Data'!M38*'Domicile Data'!D38/1000</f>
        <v>0</v>
      </c>
      <c r="L38" s="31">
        <f>VLOOKUP($L$3,'Emission Factors'!$A$2:$R$8,MATCH($K$2,'Emission Factors'!$A$1:$R$1),FALSE)*'Travel Data'!C38*'Travel Data'!L38*'Travel Data'!N38*'Domicile Data'!D38/1000</f>
        <v>0</v>
      </c>
      <c r="M38" s="31">
        <f>VLOOKUP($M$3,'Emission Factors'!$A$2:$R$8,MATCH($K$2,'Emission Factors'!$A$1:$R$1),FALSE)*'Travel Data'!C38*'Travel Data'!L38*'Travel Data'!O38*'Domicile Data'!D38/1000</f>
        <v>0</v>
      </c>
      <c r="N38" s="31">
        <f>VLOOKUP($N$3,'Emission Factors'!$A$2:$R$8,MATCH($K$2,'Emission Factors'!$A$1:$R$1),FALSE)*'Travel Data'!C38*'Travel Data'!L38*'Travel Data'!P38*'Domicile Data'!D38/1000</f>
        <v>0</v>
      </c>
      <c r="O38" s="31">
        <f>VLOOKUP($O$3,'Emission Factors'!$A$2:$R$8,MATCH($K$2,'Emission Factors'!$A$1:$R$1),FALSE)*'Travel Data'!C38*'Travel Data'!I38*'Travel Data'!Q38*'Domicile Data'!D38/1000</f>
        <v>0</v>
      </c>
      <c r="P38" s="31">
        <f>VLOOKUP($P$3,'Emission Factors'!$A$2:$R$8,MATCH($K$2,'Emission Factors'!$A$1:$R$1),FALSE)*'Travel Data'!C38*'Travel Data'!L38*'Travel Data'!R38*'Domicile Data'!D38/1000</f>
        <v>0</v>
      </c>
      <c r="Q38" s="31">
        <f>VLOOKUP($Q$3,'Emission Factors'!$A$2:$R$8,MATCH($K$2,'Emission Factors'!$A$1:$R$1),FALSE)*'Travel Data'!C38*'Travel Data'!L38*'Travel Data'!S38*'Domicile Data'!D38/1000</f>
        <v>0</v>
      </c>
      <c r="R38" s="31">
        <f t="shared" si="1"/>
        <v>0</v>
      </c>
      <c r="S38" s="31">
        <f>VLOOKUP($S$3,'Emission Factors'!$A$2:$R$8,MATCH($S$2,'Emission Factors'!$A$1:$R$1),FALSE)*'Travel Data'!C38*'Travel Data'!T38*'Travel Data'!U38*'Domicile Data'!E38/1000</f>
        <v>0</v>
      </c>
      <c r="T38" s="31">
        <f>VLOOKUP($T$3,'Emission Factors'!$A$2:$R$8,MATCH($S$2,'Emission Factors'!$A$1:$R$1),FALSE)*'Travel Data'!C38*'Travel Data'!T38*'Travel Data'!V38*'Domicile Data'!E38/1000</f>
        <v>0</v>
      </c>
      <c r="U38" s="31">
        <f>VLOOKUP($U$3,'Emission Factors'!$A$2:$R$8,MATCH($S$2,'Emission Factors'!$A$1:$R$1),FALSE)*'Travel Data'!C38*'Travel Data'!T38*'Travel Data'!W38*'Domicile Data'!E38/1000</f>
        <v>0</v>
      </c>
      <c r="V38" s="31">
        <f>VLOOKUP($V$3,'Emission Factors'!$A$2:$R$8,MATCH($S$2,'Emission Factors'!$A$1:$R$1),FALSE)*'Travel Data'!C38*'Travel Data'!T38*'Travel Data'!X38*'Domicile Data'!E38/1000</f>
        <v>0</v>
      </c>
      <c r="W38" s="31">
        <f>VLOOKUP($W$3,'Emission Factors'!$A$2:$R$8,MATCH($S$2,'Emission Factors'!$A$1:$R$1),FALSE)*'Travel Data'!C38*'Travel Data'!T38*'Travel Data'!Y38*'Domicile Data'!E38/1000</f>
        <v>0</v>
      </c>
      <c r="X38" s="31">
        <f>VLOOKUP($X$3,'Emission Factors'!$A$2:$R$8,MATCH($S$2,'Emission Factors'!$A$1:$R$1),FALSE)*'Travel Data'!C38*'Travel Data'!T38*'Travel Data'!Z38*'Domicile Data'!E38/1000</f>
        <v>0</v>
      </c>
      <c r="Y38" s="31">
        <f>VLOOKUP($Y$3,'Emission Factors'!$A$2:$R$8,MATCH($S$2,'Emission Factors'!$A$1:$R$1),FALSE)*'Travel Data'!C38*'Travel Data'!T38*'Travel Data'!AA38*'Domicile Data'!E38/1000</f>
        <v>0</v>
      </c>
      <c r="Z38" s="31">
        <f t="shared" si="2"/>
        <v>0</v>
      </c>
      <c r="AA38" s="31">
        <f>VLOOKUP($AA$3,'Emission Factors'!$A$2:$R$8,MATCH($AA$2,'Emission Factors'!$A$1:$R$1),FALSE)*'Travel Data'!C38*'Travel Data'!AB38*'Travel Data'!AC38*'Domicile Data'!F38/1000</f>
        <v>0</v>
      </c>
      <c r="AB38" s="31">
        <f>VLOOKUP($AB$3,'Emission Factors'!$A$2:$R$8,MATCH($AA$2,'Emission Factors'!$A$1:$R$1),FALSE)*'Travel Data'!C38*'Travel Data'!AB38*'Travel Data'!AD38*'Domicile Data'!F38/1000</f>
        <v>0</v>
      </c>
      <c r="AC38" s="31">
        <f>VLOOKUP($AC$3,'Emission Factors'!$A$2:$R$8,MATCH($AA$2,'Emission Factors'!$A$1:$R$1),FALSE)*'Travel Data'!C38*'Travel Data'!AB38*'Travel Data'!AE38*'Domicile Data'!F38/1000</f>
        <v>0</v>
      </c>
      <c r="AD38" s="31">
        <f>VLOOKUP($AD$3,'Emission Factors'!$A$2:$R$8,MATCH($AA$2,'Emission Factors'!$A$1:$R$1),FALSE)*'Travel Data'!C38*'Travel Data'!AB38*'Travel Data'!AF38*'Domicile Data'!F38/1000</f>
        <v>0</v>
      </c>
      <c r="AE38" s="31">
        <f>VLOOKUP($AE$3,'Emission Factors'!$A$2:$R$8,MATCH($AA$2,'Emission Factors'!$A$1:$R$1),FALSE)*'Travel Data'!C38*'Travel Data'!AB38*'Travel Data'!AG38*'Domicile Data'!F38/1000</f>
        <v>0</v>
      </c>
      <c r="AF38" s="31">
        <f>VLOOKUP($AF$3,'Emission Factors'!$A$2:$R$8,MATCH($AA$2,'Emission Factors'!$A$1:$R$1),FALSE)*'Travel Data'!C38*'Travel Data'!AB38*'Travel Data'!AH38*'Domicile Data'!F38/1000</f>
        <v>0</v>
      </c>
      <c r="AG38" s="31">
        <f>VLOOKUP($AG$3,'Emission Factors'!$A$2:$R$8,MATCH($AA$2,'Emission Factors'!$A$1:$R$1),FALSE)*'Travel Data'!C38*'Travel Data'!AB38*'Travel Data'!AI38*'Domicile Data'!F38/1000</f>
        <v>0</v>
      </c>
      <c r="AH38" s="31">
        <f t="shared" si="3"/>
        <v>0</v>
      </c>
      <c r="AI38" s="31">
        <f>VLOOKUP($AI$3,'Emission Factors'!$A$2:$R$8,MATCH($AI$2,'Emission Factors'!$A$1:$R$1),FALSE)*'Travel Data'!C38*'Travel Data'!D38*'Travel Data'!E38*'Domicile Data'!G38/1000</f>
        <v>0</v>
      </c>
      <c r="AJ38" s="31">
        <f>VLOOKUP($AJ$3,'Emission Factors'!$A$2:$R$8,MATCH($AI$2,'Emission Factors'!$A$1:$R$1),FALSE)*'Travel Data'!C38*'Travel Data'!D38*'Travel Data'!F38*'Domicile Data'!G38/1000</f>
        <v>0</v>
      </c>
      <c r="AK38" s="31">
        <f>VLOOKUP($AK$3,'Emission Factors'!$A$2:$R$8,MATCH($AI$2,'Emission Factors'!$A$1:$R$1),FALSE)*'Travel Data'!C38*'Travel Data'!AJ38*'Travel Data'!G38*'Domicile Data'!G38/1000</f>
        <v>0</v>
      </c>
      <c r="AL38" s="31">
        <f>VLOOKUP($AL$3,'Emission Factors'!$A$2:$R$8,MATCH($AI$2,'Emission Factors'!$A$1:$R$1),FALSE)*'Travel Data'!C38*'Travel Data'!AJ38*'Travel Data'!H38*'Domicile Data'!G38/1000</f>
        <v>0</v>
      </c>
      <c r="AM38" s="31">
        <f>VLOOKUP($AM$3,'Emission Factors'!$A$2:$R$8,MATCH($AI$2,'Emission Factors'!$A$1:$R$1),FALSE)*'Travel Data'!C38*'Travel Data'!AJ38*'Travel Data'!I38*'Domicile Data'!G38/1000</f>
        <v>0</v>
      </c>
      <c r="AN38" s="31">
        <f>VLOOKUP($AN$3,'Emission Factors'!$A$2:$R$8,MATCH($AI$2,'Emission Factors'!$A$1:$R$1),FALSE)*'Travel Data'!C38*'Travel Data'!D38*'Travel Data'!J38*'Domicile Data'!G38/1000</f>
        <v>0</v>
      </c>
      <c r="AO38" s="31">
        <f>VLOOKUP($AO$3,'Emission Factors'!$A$2:$R$8,MATCH($AI$2,'Emission Factors'!$A$1:$R$1),FALSE)*'Travel Data'!C38*'Travel Data'!D38*'Travel Data'!K38*'Domicile Data'!G38/1000</f>
        <v>6.2278607199999998</v>
      </c>
      <c r="AP38" s="31">
        <f t="shared" si="4"/>
        <v>6.2278607199999998</v>
      </c>
      <c r="AQ38" s="31">
        <f>VLOOKUP($AQ$3,'Emission Factors'!$A$2:$R$8,MATCH($AQ$2,'Emission Factors'!$A$1:$R$1),FALSE)*'Travel Data'!C38*'Travel Data'!AR38*'Travel Data'!AS38*'Domicile Data'!H38/1000</f>
        <v>0</v>
      </c>
      <c r="AR38" s="31">
        <f>VLOOKUP($AR$3,'Emission Factors'!$A$2:$R$8,MATCH($AQ$2,'Emission Factors'!$A$1:$R$1),FALSE)*'Travel Data'!C38*'Travel Data'!AR38*'Travel Data'!AT38*'Domicile Data'!H38/1000</f>
        <v>0</v>
      </c>
      <c r="AS38" s="31">
        <f>VLOOKUP($AS$3,'Emission Factors'!$A$2:$R$8,MATCH($AQ$2,'Emission Factors'!$A$1:$R$1),FALSE)*'Travel Data'!C38*'Travel Data'!AR38*'Travel Data'!AU38*'Domicile Data'!H38/1000</f>
        <v>0</v>
      </c>
      <c r="AT38" s="31">
        <f>VLOOKUP($AT$3,'Emission Factors'!$A$2:$R$8,MATCH($AQ$2,'Emission Factors'!$A$1:$R$1),FALSE)*'Travel Data'!C38*'Travel Data'!AR38*'Travel Data'!AV38*'Domicile Data'!H38/1000</f>
        <v>0</v>
      </c>
      <c r="AU38" s="31">
        <f>VLOOKUP($AU$3,'Emission Factors'!$A$2:$R$8,MATCH($AQ$2,'Emission Factors'!$A$1:$R$1),FALSE)*'Travel Data'!C38*'Travel Data'!AR38*'Travel Data'!AW38*'Domicile Data'!H38/1000</f>
        <v>0</v>
      </c>
      <c r="AV38" s="31">
        <f>VLOOKUP($AV$3,'Emission Factors'!$A$2:$R$8,MATCH($AQ$2,'Emission Factors'!$A$1:$R$1),FALSE)*'Travel Data'!C38*'Travel Data'!AR38*'Travel Data'!AX38*'Domicile Data'!H38/1000</f>
        <v>0</v>
      </c>
      <c r="AW38" s="31">
        <f>VLOOKUP($AW$3,'Emission Factors'!$A$2:$R$8,MATCH($AQ$2,'Emission Factors'!$A$1:$R$1),FALSE)*'Travel Data'!C38*'Travel Data'!AR38*'Travel Data'!AY38*'Domicile Data'!H38/1000</f>
        <v>6.301154736</v>
      </c>
      <c r="AX38" s="31">
        <f t="shared" si="5"/>
        <v>6.301154736</v>
      </c>
      <c r="AY38" s="31">
        <f>VLOOKUP($AY$3,'Emission Factors'!$A$2:$R$8,MATCH($AY$2,'Emission Factors'!$A$1:$R$1),FALSE)*'Travel Data'!C38*'Travel Data'!AZ38*'Travel Data'!BA38*'Domicile Data'!I38/1000</f>
        <v>0</v>
      </c>
      <c r="AZ38" s="31">
        <f>VLOOKUP($AZ$3,'Emission Factors'!$A$2:$R$8,MATCH($AY$2,'Emission Factors'!$A$1:$R$1),FALSE)*'Travel Data'!C38*'Travel Data'!AZ38*'Travel Data'!BB38*'Domicile Data'!I38/1000</f>
        <v>0</v>
      </c>
      <c r="BA38" s="31">
        <f>VLOOKUP($BA$3,'Emission Factors'!$A$2:$R$8,MATCH($AY$2,'Emission Factors'!$A$1:$R$1),FALSE)*'Travel Data'!C38*'Travel Data'!AZ38*'Travel Data'!BC38*'Domicile Data'!I38/1000</f>
        <v>0</v>
      </c>
      <c r="BB38" s="31">
        <f>VLOOKUP($BB$3,'Emission Factors'!$A$2:$R$8,MATCH($AY$2,'Emission Factors'!$A$1:$R$1),FALSE)*'Travel Data'!C38*'Travel Data'!AZ38*'Travel Data'!BD38*'Domicile Data'!I38/1000</f>
        <v>0</v>
      </c>
      <c r="BC38" s="31">
        <f>VLOOKUP($BC$3,'Emission Factors'!$A$2:$R$8,MATCH($AY$2,'Emission Factors'!$A$1:$R$1),FALSE)*'Travel Data'!C38*'Travel Data'!AZ38*'Travel Data'!BE38*'Domicile Data'!I38/1000</f>
        <v>0</v>
      </c>
      <c r="BD38" s="31">
        <f>VLOOKUP($BD$3,'Emission Factors'!$A$2:$R$8,MATCH($AY$2,'Emission Factors'!$A$1:$R$1),FALSE)*'Travel Data'!C38*'Travel Data'!AZ38*'Travel Data'!BF38*'Domicile Data'!I38/1000</f>
        <v>0</v>
      </c>
      <c r="BE38" s="31">
        <f>VLOOKUP($BE$3,'Emission Factors'!$A$2:$R$8,MATCH($AY$2,'Emission Factors'!$A$1:$R$1),FALSE)*'Travel Data'!C38*'Travel Data'!AZ38*'Travel Data'!BG38*'Domicile Data'!I38/1000</f>
        <v>6.301154736</v>
      </c>
      <c r="BF38" s="31">
        <f t="shared" si="6"/>
        <v>6.301154736</v>
      </c>
      <c r="BG38" s="31">
        <f>VLOOKUP($BG$3,'Emission Factors'!$A$2:$R$8,MATCH($BG$2,'Emission Factors'!$A$1:$R$1),FALSE)*'Travel Data'!C38*'Travel Data'!BH38*'Travel Data'!BI38*'Domicile Data'!J38/1000</f>
        <v>0</v>
      </c>
      <c r="BH38" s="31">
        <f>VLOOKUP($BH$3,'Emission Factors'!$A$2:$R$8,MATCH($BG$2,'Emission Factors'!$A$1:$R$1),FALSE)*'Travel Data'!C38*'Travel Data'!BH38*'Travel Data'!BJ38*'Domicile Data'!J38/1000</f>
        <v>0</v>
      </c>
      <c r="BI38" s="31">
        <f>VLOOKUP($BH$3,'Emission Factors'!$A$2:$R$8,MATCH($BG$2,'Emission Factors'!$A$1:$R$1),FALSE)*'Travel Data'!C38*'Travel Data'!BH38*'Travel Data'!BK38*'Domicile Data'!J38/1000</f>
        <v>0</v>
      </c>
      <c r="BJ38" s="31">
        <f>VLOOKUP($BH$3,'Emission Factors'!$A$2:$R$8,MATCH($BG$2,'Emission Factors'!$A$1:$R$1),FALSE)*'Travel Data'!C38*'Travel Data'!BH38*'Travel Data'!BL38*'Domicile Data'!J38/1000</f>
        <v>0</v>
      </c>
      <c r="BK38" s="31">
        <f>VLOOKUP($BH$3,'Emission Factors'!$A$2:$R$8,MATCH($BG$2,'Emission Factors'!$A$1:$R$1),FALSE)*'Travel Data'!C38*'Travel Data'!BH38*'Travel Data'!BM38*'Domicile Data'!J38/1000</f>
        <v>0</v>
      </c>
      <c r="BL38" s="31">
        <f>VLOOKUP($BL$3,'Emission Factors'!$A$2:$R$8,MATCH($BG$2,'Emission Factors'!$A$1:$R$1),FALSE)*'Travel Data'!C38*'Travel Data'!BH38*'Travel Data'!BN38*'Domicile Data'!J38/1000</f>
        <v>0</v>
      </c>
      <c r="BM38" s="31">
        <f>VLOOKUP($BM$3,'Emission Factors'!$A$2:$R$8,MATCH($BG$2,'Emission Factors'!$A$1:$R$1),FALSE)*'Travel Data'!C38*'Travel Data'!BH38*'Travel Data'!BO38*'Domicile Data'!J38/1000</f>
        <v>0</v>
      </c>
      <c r="BN38" s="31">
        <f t="shared" si="7"/>
        <v>0</v>
      </c>
      <c r="BO38" s="31">
        <f>VLOOKUP($BO$3,'Emission Factors'!$A$2:$R$8,MATCH($BO$2,'Emission Factors'!$A$1:$R$1),FALSE)*'Travel Data'!C38*'Travel Data'!BP38*'Travel Data'!BQ38*'Domicile Data'!K38/1000</f>
        <v>0</v>
      </c>
      <c r="BP38" s="31">
        <f>VLOOKUP($BP$3,'Emission Factors'!$A$2:$R$8,MATCH($BO$2,'Emission Factors'!$A$1:$R$1),FALSE)*'Travel Data'!C38*'Travel Data'!BP38*'Travel Data'!BR38*'Domicile Data'!K38/1000</f>
        <v>0</v>
      </c>
      <c r="BQ38" s="31">
        <f>VLOOKUP($BQ$3,'Emission Factors'!$A$2:$R$8,MATCH($BO$2,'Emission Factors'!$A$1:$R$1),FALSE)*'Travel Data'!C38*'Travel Data'!BP38*'Travel Data'!BS38*'Domicile Data'!K38/1000</f>
        <v>0</v>
      </c>
      <c r="BR38" s="31">
        <f>VLOOKUP($BR$3,'Emission Factors'!$A$2:$R$8,MATCH($BO$2,'Emission Factors'!$A$1:$R$1),FALSE)*'Travel Data'!C38*'Travel Data'!BP38*'Travel Data'!BT38*'Domicile Data'!K38/1000</f>
        <v>0</v>
      </c>
      <c r="BS38" s="31">
        <f>VLOOKUP($BS$3,'Emission Factors'!$A$2:$R$8,MATCH($BO$2,'Emission Factors'!$A$1:$R$1),FALSE)*'Travel Data'!C38*'Travel Data'!BP38*'Travel Data'!BU38*'Domicile Data'!K38/1000</f>
        <v>0</v>
      </c>
      <c r="BT38" s="31">
        <f>VLOOKUP($BT$3,'Emission Factors'!$A$2:$R$8,MATCH($BO$2,'Emission Factors'!$A$1:$R$1),FALSE)*'Travel Data'!C38*'Travel Data'!BP38*'Travel Data'!BV38*'Domicile Data'!K38/1000</f>
        <v>0</v>
      </c>
      <c r="BU38" s="31">
        <f>VLOOKUP($BU$3,'Emission Factors'!$A$2:$R$8,MATCH($BO$2,'Emission Factors'!$A$1:$R$1),FALSE)*'Travel Data'!C38*'Travel Data'!BP38*'Travel Data'!BW38*'Domicile Data'!K38/1000</f>
        <v>0</v>
      </c>
      <c r="BV38" s="31">
        <f t="shared" si="8"/>
        <v>0</v>
      </c>
      <c r="BW38" s="31">
        <f>VLOOKUP($BW$3,'Emission Factors'!$A$2:$R$8,MATCH($BW$2,'Emission Factors'!$A$1:$R$1),FALSE)*'Travel Data'!C38*'Travel Data'!BX38*'Travel Data'!BY38*'Domicile Data'!L38/1000</f>
        <v>0</v>
      </c>
      <c r="BX38" s="31">
        <f>VLOOKUP($BX$3,'Emission Factors'!$A$2:$R$8,MATCH($BW$2,'Emission Factors'!$A$1:$R$1),FALSE)*'Travel Data'!C38*'Travel Data'!BX38*'Travel Data'!BZ38*'Domicile Data'!L38/1000</f>
        <v>0</v>
      </c>
      <c r="BY38" s="31">
        <f>VLOOKUP($BY$3,'Emission Factors'!$A$2:$R$8,MATCH($BW$2,'Emission Factors'!$A$1:$R$1),FALSE)*'Travel Data'!C38*'Travel Data'!BX38*'Travel Data'!CA38*'Domicile Data'!L38/1000</f>
        <v>0</v>
      </c>
      <c r="BZ38" s="31">
        <f>VLOOKUP($BZ$3,'Emission Factors'!$A$2:$R$8,MATCH($BW$2,'Emission Factors'!$A$1:$R$1),FALSE)*'Travel Data'!C38*'Travel Data'!BX38*'Travel Data'!CB38*'Domicile Data'!L38/1000</f>
        <v>0</v>
      </c>
      <c r="CA38" s="31">
        <f>VLOOKUP($CA$3,'Emission Factors'!$A$2:$R$8,MATCH($BW$2,'Emission Factors'!$A$1:$R$1),FALSE)*'Travel Data'!C38*'Travel Data'!BC38*'Travel Data'!CC38*'Domicile Data'!L38/1000</f>
        <v>0</v>
      </c>
      <c r="CB38" s="31">
        <f>VLOOKUP($CB$3,'Emission Factors'!$A$2:$R$8,MATCH($BW$2,'Emission Factors'!$A$1:$R$1),FALSE)*'Travel Data'!C38*'Travel Data'!BX38*'Travel Data'!CD38*'Domicile Data'!L38/1000</f>
        <v>0</v>
      </c>
      <c r="CC38" s="31">
        <f>VLOOKUP($CC$3,'Emission Factors'!$A$2:$R$8,MATCH($BW$2,'Emission Factors'!$A$1:$R$1),FALSE)*'Travel Data'!C38*'Travel Data'!BX38*'Travel Data'!CE38*'Domicile Data'!L38/1000</f>
        <v>0</v>
      </c>
      <c r="CD38" s="31">
        <f t="shared" si="9"/>
        <v>0</v>
      </c>
      <c r="CE38" s="31">
        <f>VLOOKUP($CE$3,'Emission Factors'!$A$2:$R$8,MATCH($CE$2,'Emission Factors'!$A$1:$R$1),FALSE)*'Travel Data'!C38*'Travel Data'!CF38*'Travel Data'!CG38*'Domicile Data'!M38/1000</f>
        <v>0</v>
      </c>
      <c r="CF38" s="31">
        <f>VLOOKUP($CF$3,'Emission Factors'!$A$2:$R$8,MATCH($CE$2,'Emission Factors'!$A$1:$R$1),FALSE)*'Travel Data'!C38*'Travel Data'!CF38*'Travel Data'!CH38*'Domicile Data'!M38/1000</f>
        <v>0</v>
      </c>
      <c r="CG38" s="31">
        <f>VLOOKUP($CG$3,'Emission Factors'!$A$2:$R$8,MATCH($CE$2,'Emission Factors'!$A$1:$R$1),FALSE)*'Travel Data'!C38*'Travel Data'!CF38*'Travel Data'!CI38*'Domicile Data'!M38/1000</f>
        <v>0</v>
      </c>
      <c r="CH38" s="31">
        <f>VLOOKUP($CH$3,'Emission Factors'!$A$2:$R$8,MATCH($CE$2,'Emission Factors'!$A$1:$R$1),FALSE)*'Travel Data'!C38*'Travel Data'!CF38*'Travel Data'!CJ38*'Domicile Data'!M38/1000</f>
        <v>0</v>
      </c>
      <c r="CI38" s="31">
        <f>VLOOKUP($CI$3,'Emission Factors'!$A$2:$R$8,MATCH($CE$2,'Emission Factors'!$A$1:$R$1),FALSE)*'Travel Data'!C38*'Travel Data'!CF38*'Travel Data'!CK38*'Domicile Data'!M38/1000</f>
        <v>0</v>
      </c>
      <c r="CJ38" s="31">
        <f>VLOOKUP($CJ$3,'Emission Factors'!$A$2:$R$8,MATCH($CE$2,'Emission Factors'!$A$1:$R$1),FALSE)*'Travel Data'!C38*'Travel Data'!CF38*'Travel Data'!CL38*'Domicile Data'!M38/1000</f>
        <v>0</v>
      </c>
      <c r="CK38" s="31">
        <f>VLOOKUP($CK$3,'Emission Factors'!$A$2:$R$8,MATCH($CE$2,'Emission Factors'!$A$1:$R$1),FALSE)*'Travel Data'!C38*'Travel Data'!CF38*'Travel Data'!CM38*'Domicile Data'!M38/1000</f>
        <v>0</v>
      </c>
      <c r="CL38" s="31">
        <f t="shared" si="10"/>
        <v>0</v>
      </c>
      <c r="CM38" s="31">
        <f>VLOOKUP($CM$3,'Emission Factors'!$A$2:$R$8,MATCH($CM$2,'Emission Factors'!$A$1:$R$1),FALSE)*'Travel Data'!C38*'Travel Data'!CN38*'Travel Data'!CO38*'Domicile Data'!N38/1000</f>
        <v>0</v>
      </c>
      <c r="CN38" s="31">
        <f>VLOOKUP($CN$3,'Emission Factors'!$A$2:$R$8,MATCH($CM$2,'Emission Factors'!$A$1:$R$1),FALSE)*'Travel Data'!C38*'Travel Data'!CN38*'Travel Data'!CP38*'Domicile Data'!N38/1000</f>
        <v>0</v>
      </c>
      <c r="CO38" s="31">
        <f>VLOOKUP($CO$3,'Emission Factors'!$A$2:$R$8,MATCH($CM$2,'Emission Factors'!$A$1:$R$1),FALSE)*'Travel Data'!C38*'Travel Data'!CN38*'Travel Data'!CQ38*'Domicile Data'!N38/1000</f>
        <v>0</v>
      </c>
      <c r="CP38" s="31">
        <f>VLOOKUP($CP$3,'Emission Factors'!$A$2:$R$8,MATCH($CM$2,'Emission Factors'!$A$1:$R$1),FALSE)*'Travel Data'!C38*'Travel Data'!CN38*'Travel Data'!CR38*'Domicile Data'!N38/1000</f>
        <v>0</v>
      </c>
      <c r="CQ38" s="31">
        <f>VLOOKUP($CQ$3,'Emission Factors'!$A$2:$R$8,MATCH($CM$2,'Emission Factors'!$A$1:$R$1),FALSE)*'Travel Data'!C38*'Travel Data'!CN38*'Travel Data'!CS38*'Domicile Data'!N38/1000</f>
        <v>0</v>
      </c>
      <c r="CR38" s="31">
        <f>VLOOKUP($CR$3,'Emission Factors'!$A$2:$R$8,MATCH($CM$2,'Emission Factors'!$A$1:$R$1),FALSE)*'Travel Data'!C38*'Travel Data'!CN38*'Travel Data'!CT38*'Domicile Data'!N38/1000</f>
        <v>0</v>
      </c>
      <c r="CS38" s="31">
        <f>VLOOKUP($CS$3,'Emission Factors'!$A$2:$R$8,MATCH($CM$2,'Emission Factors'!$A$1:$R$1),FALSE)*'Travel Data'!C38*'Travel Data'!CN38*'Travel Data'!CU38*'Domicile Data'!N38/1000</f>
        <v>0</v>
      </c>
      <c r="CT38" s="31">
        <f t="shared" si="11"/>
        <v>0</v>
      </c>
      <c r="CU38" s="31">
        <f>VLOOKUP($CU$3,'Emission Factors'!$A$2:$R$8,MATCH($CU$2,'Emission Factors'!$A$1:$R$1),FALSE)*'Travel Data'!C38*'Travel Data'!CV38*'Travel Data'!CW38*'Domicile Data'!O38/1000</f>
        <v>0</v>
      </c>
      <c r="CV38" s="31">
        <f>VLOOKUP($CV$3,'Emission Factors'!$A$2:$R$8,MATCH($CU$2,'Emission Factors'!$A$1:$R$1),FALSE)*'Travel Data'!C38*'Travel Data'!CV38*'Travel Data'!CX38*'Domicile Data'!O38/1000</f>
        <v>0</v>
      </c>
      <c r="CW38" s="31">
        <f>VLOOKUP($CW$3,'Emission Factors'!$A$2:$R$8,MATCH($CU$2,'Emission Factors'!$A$1:$R$1),FALSE)*'Travel Data'!C38*'Travel Data'!CV38*'Travel Data'!CY38*'Domicile Data'!O38/1000</f>
        <v>0</v>
      </c>
      <c r="CX38" s="31">
        <f>VLOOKUP($CX$3,'Emission Factors'!$A$2:$R$8,MATCH($CU$2,'Emission Factors'!$A$1:$R$1),FALSE)*'Travel Data'!C38*'Travel Data'!CV38*'Travel Data'!CZ38*'Domicile Data'!O38/1000</f>
        <v>0</v>
      </c>
      <c r="CY38" s="31">
        <f>VLOOKUP($CY$3,'Emission Factors'!$A$2:$R$8,MATCH($CU$2,'Emission Factors'!$A$1:$R$1),FALSE)*'Travel Data'!C38*'Travel Data'!CV38*'Travel Data'!DA38*'Domicile Data'!O38/1000</f>
        <v>0</v>
      </c>
      <c r="CZ38" s="31">
        <f>VLOOKUP($CZ$3,'Emission Factors'!$A$2:$R$8,MATCH($CU$2,'Emission Factors'!$A$1:$R$1),FALSE)*'Travel Data'!C38*'Travel Data'!CV38*'Travel Data'!DB38*'Domicile Data'!O38/1000</f>
        <v>0</v>
      </c>
      <c r="DA38" s="31">
        <f>VLOOKUP($DA$3,'Emission Factors'!$A$2:$R$8,MATCH($CU$2,'Emission Factors'!$A$1:$R$1),FALSE)*'Travel Data'!C38*'Travel Data'!CV38*'Travel Data'!DC38*'Domicile Data'!O38/1000</f>
        <v>0</v>
      </c>
      <c r="DB38" s="31">
        <f t="shared" si="12"/>
        <v>0</v>
      </c>
      <c r="DC38" s="31">
        <f>VLOOKUP($DC$3,'Emission Factors'!$A$2:$R$8,MATCH($DC$2,'Emission Factors'!$A$1:$R$1),FALSE)*'Travel Data'!C38*'Travel Data'!DD38*'Travel Data'!DE38*'Domicile Data'!P38/1000</f>
        <v>0</v>
      </c>
      <c r="DD38" s="31">
        <f>VLOOKUP($DD$3,'Emission Factors'!$A$2:$R$8,MATCH($DC$2,'Emission Factors'!$A$1:$R$1),FALSE)*'Travel Data'!C38*'Travel Data'!DD38*'Travel Data'!DF38*'Domicile Data'!P38/1000</f>
        <v>0</v>
      </c>
      <c r="DE38" s="31">
        <f>VLOOKUP($DE$3,'Emission Factors'!$A$2:$R$8,MATCH($DC$2,'Emission Factors'!$A$1:$R$1),FALSE)*'Travel Data'!C38*'Travel Data'!DD38*'Travel Data'!DG38*'Domicile Data'!P38/1000</f>
        <v>0</v>
      </c>
      <c r="DF38" s="31">
        <f>VLOOKUP($DF$3,'Emission Factors'!$A$2:$R$8,MATCH($DC$2,'Emission Factors'!$A$1:$R$1),FALSE)*'Travel Data'!C38*'Travel Data'!DD38*'Travel Data'!DH38*'Domicile Data'!P38/1000</f>
        <v>0</v>
      </c>
      <c r="DG38" s="31">
        <f>VLOOKUP($DG$3,'Emission Factors'!$A$2:$R$8,MATCH($DC$2,'Emission Factors'!$A$1:$R$1),FALSE)*'Travel Data'!C38*'Travel Data'!DD38*'Travel Data'!DI38*'Domicile Data'!P38/1000</f>
        <v>0</v>
      </c>
      <c r="DH38" s="31">
        <f>VLOOKUP($DH$3,'Emission Factors'!$A$2:$R$8,MATCH($DC$2,'Emission Factors'!$A$1:$R$1),FALSE)*'Travel Data'!C38*'Travel Data'!DD38*'Travel Data'!DJ38*'Domicile Data'!P38/1000</f>
        <v>0</v>
      </c>
      <c r="DI38" s="31">
        <f>VLOOKUP($DI$3,'Emission Factors'!$A$2:$R$8,MATCH($DC$2,'Emission Factors'!$A$1:$R$1),FALSE)*'Travel Data'!C38*'Travel Data'!DD38*'Travel Data'!DK38*'Domicile Data'!P38/1000</f>
        <v>0</v>
      </c>
      <c r="DJ38" s="31">
        <f t="shared" si="13"/>
        <v>0</v>
      </c>
      <c r="DK38" s="31">
        <f>VLOOKUP($DK$3,'Emission Factors'!$A$2:$R$8,MATCH($DK$2,'Emission Factors'!$A$1:$R$1),FALSE)*'Travel Data'!C38*'Travel Data'!DL38*'Travel Data'!DM38*'Domicile Data'!Q38/1000</f>
        <v>0</v>
      </c>
      <c r="DL38" s="31">
        <f>VLOOKUP($DL$3,'Emission Factors'!$A$2:$R$8,MATCH($DK$2,'Emission Factors'!$A$1:$R$1),FALSE)*'Travel Data'!C38*'Travel Data'!DL38*'Travel Data'!DN38*'Domicile Data'!Q38/1000</f>
        <v>0</v>
      </c>
      <c r="DM38" s="31">
        <f>VLOOKUP($DM$3,'Emission Factors'!$A$2:$R$8,MATCH($DK$2,'Emission Factors'!$A$1:$R$1),FALSE)*'Travel Data'!C38*'Travel Data'!DL38*'Travel Data'!DO38*'Domicile Data'!Q38/1000</f>
        <v>0</v>
      </c>
      <c r="DN38" s="31">
        <f>VLOOKUP($DN$3,'Emission Factors'!$A$2:$R$8,MATCH($DK$2,'Emission Factors'!$A$1:$R$1),FALSE)*'Travel Data'!C38*'Travel Data'!DL38*'Travel Data'!DP38*'Domicile Data'!Q38/1000</f>
        <v>0</v>
      </c>
      <c r="DO38" s="31">
        <f>VLOOKUP($DO$3,'Emission Factors'!$A$2:$R$8,MATCH($DK$2,'Emission Factors'!$A$1:$R$1),FALSE)*'Travel Data'!C38*'Travel Data'!DL38*'Travel Data'!DQ38*'Domicile Data'!Q38/1000</f>
        <v>0</v>
      </c>
      <c r="DP38" s="31">
        <f>VLOOKUP($DP$3,'Emission Factors'!$A$2:$R$8,MATCH($DK$2,'Emission Factors'!$A$1:$R$1),FALSE)*'Travel Data'!C38*'Travel Data'!DL38*'Travel Data'!DR38*'Domicile Data'!Q38/1000</f>
        <v>0</v>
      </c>
      <c r="DQ38" s="31">
        <f>VLOOKUP($DQ$3,'Emission Factors'!$A$2:$R$8,MATCH($DK$2,'Emission Factors'!$A$1:$R$1),FALSE)*'Travel Data'!C38*'Travel Data'!DL38*'Travel Data'!DS38*'Domicile Data'!Q38/1000</f>
        <v>0</v>
      </c>
      <c r="DR38" s="31">
        <f t="shared" si="14"/>
        <v>0</v>
      </c>
    </row>
    <row r="39" spans="1:122" ht="15.75" x14ac:dyDescent="0.25">
      <c r="A39" s="7" t="s">
        <v>71</v>
      </c>
      <c r="B39" s="85" t="s">
        <v>39</v>
      </c>
      <c r="C39" s="31">
        <f>VLOOKUP($C$3,'Emission Factors'!$A$2:$R$8,MATCH($C$2,'Emission Factors'!$A$1:$R$1),FALSE)*'Travel Data'!C39*'Travel Data'!D39*'Travel Data'!E39*'Domicile Data'!C39/1000</f>
        <v>0</v>
      </c>
      <c r="D39" s="31">
        <f>VLOOKUP($D$3,'Emission Factors'!$A$2:$R$8,MATCH($C$2,'Emission Factors'!$A$1:$R$1),FALSE)*'Travel Data'!C39*'Travel Data'!D39*'Travel Data'!F39*'Domicile Data'!C39/1000</f>
        <v>0</v>
      </c>
      <c r="E39" s="31">
        <f>VLOOKUP($E$3,'Emission Factors'!$A$2:$R$8,MATCH($C$2,'Emission Factors'!$A$1:$R$1),FALSE)*'Travel Data'!C39*'Travel Data'!D39*'Travel Data'!G39*'Domicile Data'!C39/1000</f>
        <v>0</v>
      </c>
      <c r="F39" s="31">
        <f>VLOOKUP($F$3,'Emission Factors'!$A$2:$R$8,MATCH($C$2,'Emission Factors'!$A$1:$R$1),FALSE)*'Travel Data'!C39*'Travel Data'!D39*'Travel Data'!H39*'Domicile Data'!C39/1000</f>
        <v>0</v>
      </c>
      <c r="G39" s="31">
        <f>VLOOKUP($G$3,'Emission Factors'!$A$2:$R$8,MATCH($C$2,'Emission Factors'!$A$1:$R$1),FALSE)*'Travel Data'!C39*'Travel Data'!D39*'Travel Data'!I39*'Domicile Data'!C39/1000</f>
        <v>0</v>
      </c>
      <c r="H39" s="31">
        <f>VLOOKUP($H$3,'Emission Factors'!$A$2:$R$8,MATCH($C$2,'Emission Factors'!$A$1:$R$1),FALSE)*'Travel Data'!C39*'Travel Data'!D39*'Travel Data'!J39*'Domicile Data'!C39/1000</f>
        <v>0</v>
      </c>
      <c r="I39" s="31">
        <f>VLOOKUP($I$3,'Emission Factors'!$A$2:$R$8,MATCH($C$2,'Emission Factors'!$A$1:$R$1),FALSE)*'Travel Data'!C39*'Travel Data'!D39*'Travel Data'!K39*'Domicile Data'!C39/1000</f>
        <v>5.326722525600001</v>
      </c>
      <c r="J39" s="31">
        <f t="shared" si="0"/>
        <v>5.326722525600001</v>
      </c>
      <c r="K39" s="31">
        <f>VLOOKUP($K$3,'Emission Factors'!$A$2:$R$8,MATCH($K$2,'Emission Factors'!$A$1:$R$1),FALSE)*'Travel Data'!C39*'Travel Data'!L39*'Travel Data'!M39*'Domicile Data'!D39/1000</f>
        <v>0</v>
      </c>
      <c r="L39" s="31">
        <f>VLOOKUP($L$3,'Emission Factors'!$A$2:$R$8,MATCH($K$2,'Emission Factors'!$A$1:$R$1),FALSE)*'Travel Data'!C39*'Travel Data'!L39*'Travel Data'!N39*'Domicile Data'!D39/1000</f>
        <v>0</v>
      </c>
      <c r="M39" s="31">
        <f>VLOOKUP($M$3,'Emission Factors'!$A$2:$R$8,MATCH($K$2,'Emission Factors'!$A$1:$R$1),FALSE)*'Travel Data'!C39*'Travel Data'!L39*'Travel Data'!O39*'Domicile Data'!D39/1000</f>
        <v>0</v>
      </c>
      <c r="N39" s="31">
        <f>VLOOKUP($N$3,'Emission Factors'!$A$2:$R$8,MATCH($K$2,'Emission Factors'!$A$1:$R$1),FALSE)*'Travel Data'!C39*'Travel Data'!L39*'Travel Data'!P39*'Domicile Data'!D39/1000</f>
        <v>0</v>
      </c>
      <c r="O39" s="31">
        <f>VLOOKUP($O$3,'Emission Factors'!$A$2:$R$8,MATCH($K$2,'Emission Factors'!$A$1:$R$1),FALSE)*'Travel Data'!C39*'Travel Data'!I39*'Travel Data'!Q39*'Domicile Data'!D39/1000</f>
        <v>0</v>
      </c>
      <c r="P39" s="31">
        <f>VLOOKUP($P$3,'Emission Factors'!$A$2:$R$8,MATCH($K$2,'Emission Factors'!$A$1:$R$1),FALSE)*'Travel Data'!C39*'Travel Data'!L39*'Travel Data'!R39*'Domicile Data'!D39/1000</f>
        <v>0</v>
      </c>
      <c r="Q39" s="31">
        <f>VLOOKUP($Q$3,'Emission Factors'!$A$2:$R$8,MATCH($K$2,'Emission Factors'!$A$1:$R$1),FALSE)*'Travel Data'!C39*'Travel Data'!L39*'Travel Data'!S39*'Domicile Data'!D39/1000</f>
        <v>12.802448677200001</v>
      </c>
      <c r="R39" s="31">
        <f t="shared" si="1"/>
        <v>12.802448677200001</v>
      </c>
      <c r="S39" s="31">
        <f>VLOOKUP($S$3,'Emission Factors'!$A$2:$R$8,MATCH($S$2,'Emission Factors'!$A$1:$R$1),FALSE)*'Travel Data'!C39*'Travel Data'!T39*'Travel Data'!U39*'Domicile Data'!E39/1000</f>
        <v>0</v>
      </c>
      <c r="T39" s="31">
        <f>VLOOKUP($T$3,'Emission Factors'!$A$2:$R$8,MATCH($S$2,'Emission Factors'!$A$1:$R$1),FALSE)*'Travel Data'!C39*'Travel Data'!T39*'Travel Data'!V39*'Domicile Data'!E39/1000</f>
        <v>0</v>
      </c>
      <c r="U39" s="31">
        <f>VLOOKUP($U$3,'Emission Factors'!$A$2:$R$8,MATCH($S$2,'Emission Factors'!$A$1:$R$1),FALSE)*'Travel Data'!C39*'Travel Data'!T39*'Travel Data'!W39*'Domicile Data'!E39/1000</f>
        <v>0</v>
      </c>
      <c r="V39" s="31">
        <f>VLOOKUP($V$3,'Emission Factors'!$A$2:$R$8,MATCH($S$2,'Emission Factors'!$A$1:$R$1),FALSE)*'Travel Data'!C39*'Travel Data'!T39*'Travel Data'!X39*'Domicile Data'!E39/1000</f>
        <v>0</v>
      </c>
      <c r="W39" s="31">
        <f>VLOOKUP($W$3,'Emission Factors'!$A$2:$R$8,MATCH($S$2,'Emission Factors'!$A$1:$R$1),FALSE)*'Travel Data'!C39*'Travel Data'!T39*'Travel Data'!Y39*'Domicile Data'!E39/1000</f>
        <v>0</v>
      </c>
      <c r="X39" s="31">
        <f>VLOOKUP($X$3,'Emission Factors'!$A$2:$R$8,MATCH($S$2,'Emission Factors'!$A$1:$R$1),FALSE)*'Travel Data'!C39*'Travel Data'!T39*'Travel Data'!Z39*'Domicile Data'!E39/1000</f>
        <v>0</v>
      </c>
      <c r="Y39" s="31">
        <f>VLOOKUP($Y$3,'Emission Factors'!$A$2:$R$8,MATCH($S$2,'Emission Factors'!$A$1:$R$1),FALSE)*'Travel Data'!C39*'Travel Data'!T39*'Travel Data'!AA39*'Domicile Data'!E39/1000</f>
        <v>9.8462229180000005</v>
      </c>
      <c r="Z39" s="31">
        <f t="shared" si="2"/>
        <v>9.8462229180000005</v>
      </c>
      <c r="AA39" s="31">
        <f>VLOOKUP($AA$3,'Emission Factors'!$A$2:$R$8,MATCH($AA$2,'Emission Factors'!$A$1:$R$1),FALSE)*'Travel Data'!C39*'Travel Data'!AB39*'Travel Data'!AC39*'Domicile Data'!F39/1000</f>
        <v>0</v>
      </c>
      <c r="AB39" s="31">
        <f>VLOOKUP($AB$3,'Emission Factors'!$A$2:$R$8,MATCH($AA$2,'Emission Factors'!$A$1:$R$1),FALSE)*'Travel Data'!C39*'Travel Data'!AB39*'Travel Data'!AD39*'Domicile Data'!F39/1000</f>
        <v>0</v>
      </c>
      <c r="AC39" s="31">
        <f>VLOOKUP($AC$3,'Emission Factors'!$A$2:$R$8,MATCH($AA$2,'Emission Factors'!$A$1:$R$1),FALSE)*'Travel Data'!C39*'Travel Data'!AB39*'Travel Data'!AE39*'Domicile Data'!F39/1000</f>
        <v>0</v>
      </c>
      <c r="AD39" s="31">
        <f>VLOOKUP($AD$3,'Emission Factors'!$A$2:$R$8,MATCH($AA$2,'Emission Factors'!$A$1:$R$1),FALSE)*'Travel Data'!C39*'Travel Data'!AB39*'Travel Data'!AF39*'Domicile Data'!F39/1000</f>
        <v>0</v>
      </c>
      <c r="AE39" s="31">
        <f>VLOOKUP($AE$3,'Emission Factors'!$A$2:$R$8,MATCH($AA$2,'Emission Factors'!$A$1:$R$1),FALSE)*'Travel Data'!C39*'Travel Data'!AB39*'Travel Data'!AG39*'Domicile Data'!F39/1000</f>
        <v>0</v>
      </c>
      <c r="AF39" s="31">
        <f>VLOOKUP($AF$3,'Emission Factors'!$A$2:$R$8,MATCH($AA$2,'Emission Factors'!$A$1:$R$1),FALSE)*'Travel Data'!C39*'Travel Data'!AB39*'Travel Data'!AH39*'Domicile Data'!F39/1000</f>
        <v>0</v>
      </c>
      <c r="AG39" s="31">
        <f>VLOOKUP($AG$3,'Emission Factors'!$A$2:$R$8,MATCH($AA$2,'Emission Factors'!$A$1:$R$1),FALSE)*'Travel Data'!C39*'Travel Data'!AB39*'Travel Data'!AI39*'Domicile Data'!F39/1000</f>
        <v>7.2489104015999999</v>
      </c>
      <c r="AH39" s="31">
        <f t="shared" si="3"/>
        <v>7.2489104015999999</v>
      </c>
      <c r="AI39" s="31">
        <f>VLOOKUP($AI$3,'Emission Factors'!$A$2:$R$8,MATCH($AI$2,'Emission Factors'!$A$1:$R$1),FALSE)*'Travel Data'!C39*'Travel Data'!D39*'Travel Data'!E39*'Domicile Data'!G39/1000</f>
        <v>0</v>
      </c>
      <c r="AJ39" s="31">
        <f>VLOOKUP($AJ$3,'Emission Factors'!$A$2:$R$8,MATCH($AI$2,'Emission Factors'!$A$1:$R$1),FALSE)*'Travel Data'!C39*'Travel Data'!D39*'Travel Data'!F39*'Domicile Data'!G39/1000</f>
        <v>0</v>
      </c>
      <c r="AK39" s="31">
        <f>VLOOKUP($AK$3,'Emission Factors'!$A$2:$R$8,MATCH($AI$2,'Emission Factors'!$A$1:$R$1),FALSE)*'Travel Data'!C39*'Travel Data'!AJ39*'Travel Data'!G39*'Domicile Data'!G39/1000</f>
        <v>0</v>
      </c>
      <c r="AL39" s="31">
        <f>VLOOKUP($AL$3,'Emission Factors'!$A$2:$R$8,MATCH($AI$2,'Emission Factors'!$A$1:$R$1),FALSE)*'Travel Data'!C39*'Travel Data'!AJ39*'Travel Data'!H39*'Domicile Data'!G39/1000</f>
        <v>0</v>
      </c>
      <c r="AM39" s="31">
        <f>VLOOKUP($AM$3,'Emission Factors'!$A$2:$R$8,MATCH($AI$2,'Emission Factors'!$A$1:$R$1),FALSE)*'Travel Data'!C39*'Travel Data'!AJ39*'Travel Data'!I39*'Domicile Data'!G39/1000</f>
        <v>0</v>
      </c>
      <c r="AN39" s="31">
        <f>VLOOKUP($AN$3,'Emission Factors'!$A$2:$R$8,MATCH($AI$2,'Emission Factors'!$A$1:$R$1),FALSE)*'Travel Data'!C39*'Travel Data'!D39*'Travel Data'!J39*'Domicile Data'!G39/1000</f>
        <v>0</v>
      </c>
      <c r="AO39" s="31">
        <f>VLOOKUP($AO$3,'Emission Factors'!$A$2:$R$8,MATCH($AI$2,'Emission Factors'!$A$1:$R$1),FALSE)*'Travel Data'!C39*'Travel Data'!D39*'Travel Data'!K39*'Domicile Data'!G39/1000</f>
        <v>8.839765830000001</v>
      </c>
      <c r="AP39" s="31">
        <f t="shared" si="4"/>
        <v>8.839765830000001</v>
      </c>
      <c r="AQ39" s="31">
        <f>VLOOKUP($AQ$3,'Emission Factors'!$A$2:$R$8,MATCH($AQ$2,'Emission Factors'!$A$1:$R$1),FALSE)*'Travel Data'!C39*'Travel Data'!AR39*'Travel Data'!AS39*'Domicile Data'!H39/1000</f>
        <v>0</v>
      </c>
      <c r="AR39" s="31">
        <f>VLOOKUP($AR$3,'Emission Factors'!$A$2:$R$8,MATCH($AQ$2,'Emission Factors'!$A$1:$R$1),FALSE)*'Travel Data'!C39*'Travel Data'!AR39*'Travel Data'!AT39*'Domicile Data'!H39/1000</f>
        <v>0</v>
      </c>
      <c r="AS39" s="31">
        <f>VLOOKUP($AS$3,'Emission Factors'!$A$2:$R$8,MATCH($AQ$2,'Emission Factors'!$A$1:$R$1),FALSE)*'Travel Data'!C39*'Travel Data'!AR39*'Travel Data'!AU39*'Domicile Data'!H39/1000</f>
        <v>0</v>
      </c>
      <c r="AT39" s="31">
        <f>VLOOKUP($AT$3,'Emission Factors'!$A$2:$R$8,MATCH($AQ$2,'Emission Factors'!$A$1:$R$1),FALSE)*'Travel Data'!C39*'Travel Data'!AR39*'Travel Data'!AV39*'Domicile Data'!H39/1000</f>
        <v>0</v>
      </c>
      <c r="AU39" s="31">
        <f>VLOOKUP($AU$3,'Emission Factors'!$A$2:$R$8,MATCH($AQ$2,'Emission Factors'!$A$1:$R$1),FALSE)*'Travel Data'!C39*'Travel Data'!AR39*'Travel Data'!AW39*'Domicile Data'!H39/1000</f>
        <v>0</v>
      </c>
      <c r="AV39" s="31">
        <f>VLOOKUP($AV$3,'Emission Factors'!$A$2:$R$8,MATCH($AQ$2,'Emission Factors'!$A$1:$R$1),FALSE)*'Travel Data'!C39*'Travel Data'!AR39*'Travel Data'!AX39*'Domicile Data'!H39/1000</f>
        <v>0</v>
      </c>
      <c r="AW39" s="31">
        <f>VLOOKUP($AW$3,'Emission Factors'!$A$2:$R$8,MATCH($AQ$2,'Emission Factors'!$A$1:$R$1),FALSE)*'Travel Data'!C39*'Travel Data'!AR39*'Travel Data'!AY39*'Domicile Data'!H39/1000</f>
        <v>5.3662791924000013</v>
      </c>
      <c r="AX39" s="31">
        <f t="shared" si="5"/>
        <v>5.3662791924000013</v>
      </c>
      <c r="AY39" s="31">
        <f>VLOOKUP($AY$3,'Emission Factors'!$A$2:$R$8,MATCH($AY$2,'Emission Factors'!$A$1:$R$1),FALSE)*'Travel Data'!C39*'Travel Data'!AZ39*'Travel Data'!BA39*'Domicile Data'!I39/1000</f>
        <v>0</v>
      </c>
      <c r="AZ39" s="31">
        <f>VLOOKUP($AZ$3,'Emission Factors'!$A$2:$R$8,MATCH($AY$2,'Emission Factors'!$A$1:$R$1),FALSE)*'Travel Data'!C39*'Travel Data'!AZ39*'Travel Data'!BB39*'Domicile Data'!I39/1000</f>
        <v>0</v>
      </c>
      <c r="BA39" s="31">
        <f>VLOOKUP($BA$3,'Emission Factors'!$A$2:$R$8,MATCH($AY$2,'Emission Factors'!$A$1:$R$1),FALSE)*'Travel Data'!C39*'Travel Data'!AZ39*'Travel Data'!BC39*'Domicile Data'!I39/1000</f>
        <v>0</v>
      </c>
      <c r="BB39" s="31">
        <f>VLOOKUP($BB$3,'Emission Factors'!$A$2:$R$8,MATCH($AY$2,'Emission Factors'!$A$1:$R$1),FALSE)*'Travel Data'!C39*'Travel Data'!AZ39*'Travel Data'!BD39*'Domicile Data'!I39/1000</f>
        <v>0</v>
      </c>
      <c r="BC39" s="31">
        <f>VLOOKUP($BC$3,'Emission Factors'!$A$2:$R$8,MATCH($AY$2,'Emission Factors'!$A$1:$R$1),FALSE)*'Travel Data'!C39*'Travel Data'!AZ39*'Travel Data'!BE39*'Domicile Data'!I39/1000</f>
        <v>0</v>
      </c>
      <c r="BD39" s="31">
        <f>VLOOKUP($BD$3,'Emission Factors'!$A$2:$R$8,MATCH($AY$2,'Emission Factors'!$A$1:$R$1),FALSE)*'Travel Data'!C39*'Travel Data'!AZ39*'Travel Data'!BF39*'Domicile Data'!I39/1000</f>
        <v>0</v>
      </c>
      <c r="BE39" s="31">
        <f>VLOOKUP($BE$3,'Emission Factors'!$A$2:$R$8,MATCH($AY$2,'Emission Factors'!$A$1:$R$1),FALSE)*'Travel Data'!C39*'Travel Data'!AZ39*'Travel Data'!BG39*'Domicile Data'!I39/1000</f>
        <v>1.7887597308000005</v>
      </c>
      <c r="BF39" s="31">
        <f t="shared" si="6"/>
        <v>1.7887597308000005</v>
      </c>
      <c r="BG39" s="31">
        <f>VLOOKUP($BG$3,'Emission Factors'!$A$2:$R$8,MATCH($BG$2,'Emission Factors'!$A$1:$R$1),FALSE)*'Travel Data'!C39*'Travel Data'!BH39*'Travel Data'!BI39*'Domicile Data'!J39/1000</f>
        <v>0</v>
      </c>
      <c r="BH39" s="31">
        <f>VLOOKUP($BH$3,'Emission Factors'!$A$2:$R$8,MATCH($BG$2,'Emission Factors'!$A$1:$R$1),FALSE)*'Travel Data'!C39*'Travel Data'!BH39*'Travel Data'!BJ39*'Domicile Data'!J39/1000</f>
        <v>0</v>
      </c>
      <c r="BI39" s="31">
        <f>VLOOKUP($BH$3,'Emission Factors'!$A$2:$R$8,MATCH($BG$2,'Emission Factors'!$A$1:$R$1),FALSE)*'Travel Data'!C39*'Travel Data'!BH39*'Travel Data'!BK39*'Domicile Data'!J39/1000</f>
        <v>0</v>
      </c>
      <c r="BJ39" s="31">
        <f>VLOOKUP($BH$3,'Emission Factors'!$A$2:$R$8,MATCH($BG$2,'Emission Factors'!$A$1:$R$1),FALSE)*'Travel Data'!C39*'Travel Data'!BH39*'Travel Data'!BL39*'Domicile Data'!J39/1000</f>
        <v>0</v>
      </c>
      <c r="BK39" s="31">
        <f>VLOOKUP($BH$3,'Emission Factors'!$A$2:$R$8,MATCH($BG$2,'Emission Factors'!$A$1:$R$1),FALSE)*'Travel Data'!C39*'Travel Data'!BH39*'Travel Data'!BM39*'Domicile Data'!J39/1000</f>
        <v>0</v>
      </c>
      <c r="BL39" s="31">
        <f>VLOOKUP($BL$3,'Emission Factors'!$A$2:$R$8,MATCH($BG$2,'Emission Factors'!$A$1:$R$1),FALSE)*'Travel Data'!C39*'Travel Data'!BH39*'Travel Data'!BN39*'Domicile Data'!J39/1000</f>
        <v>0</v>
      </c>
      <c r="BM39" s="31">
        <f>VLOOKUP($BM$3,'Emission Factors'!$A$2:$R$8,MATCH($BG$2,'Emission Factors'!$A$1:$R$1),FALSE)*'Travel Data'!C39*'Travel Data'!BH39*'Travel Data'!BO39*'Domicile Data'!J39/1000</f>
        <v>0</v>
      </c>
      <c r="BN39" s="31">
        <f t="shared" si="7"/>
        <v>0</v>
      </c>
      <c r="BO39" s="31">
        <f>VLOOKUP($BO$3,'Emission Factors'!$A$2:$R$8,MATCH($BO$2,'Emission Factors'!$A$1:$R$1),FALSE)*'Travel Data'!C39*'Travel Data'!BP39*'Travel Data'!BQ39*'Domicile Data'!K39/1000</f>
        <v>0</v>
      </c>
      <c r="BP39" s="31">
        <f>VLOOKUP($BP$3,'Emission Factors'!$A$2:$R$8,MATCH($BO$2,'Emission Factors'!$A$1:$R$1),FALSE)*'Travel Data'!C39*'Travel Data'!BP39*'Travel Data'!BR39*'Domicile Data'!K39/1000</f>
        <v>0</v>
      </c>
      <c r="BQ39" s="31">
        <f>VLOOKUP($BQ$3,'Emission Factors'!$A$2:$R$8,MATCH($BO$2,'Emission Factors'!$A$1:$R$1),FALSE)*'Travel Data'!C39*'Travel Data'!BP39*'Travel Data'!BS39*'Domicile Data'!K39/1000</f>
        <v>0</v>
      </c>
      <c r="BR39" s="31">
        <f>VLOOKUP($BR$3,'Emission Factors'!$A$2:$R$8,MATCH($BO$2,'Emission Factors'!$A$1:$R$1),FALSE)*'Travel Data'!C39*'Travel Data'!BP39*'Travel Data'!BT39*'Domicile Data'!K39/1000</f>
        <v>0</v>
      </c>
      <c r="BS39" s="31">
        <f>VLOOKUP($BS$3,'Emission Factors'!$A$2:$R$8,MATCH($BO$2,'Emission Factors'!$A$1:$R$1),FALSE)*'Travel Data'!C39*'Travel Data'!BP39*'Travel Data'!BU39*'Domicile Data'!K39/1000</f>
        <v>0</v>
      </c>
      <c r="BT39" s="31">
        <f>VLOOKUP($BT$3,'Emission Factors'!$A$2:$R$8,MATCH($BO$2,'Emission Factors'!$A$1:$R$1),FALSE)*'Travel Data'!C39*'Travel Data'!BP39*'Travel Data'!BV39*'Domicile Data'!K39/1000</f>
        <v>0</v>
      </c>
      <c r="BU39" s="31">
        <f>VLOOKUP($BU$3,'Emission Factors'!$A$2:$R$8,MATCH($BO$2,'Emission Factors'!$A$1:$R$1),FALSE)*'Travel Data'!C39*'Travel Data'!BP39*'Travel Data'!BW39*'Domicile Data'!K39/1000</f>
        <v>0</v>
      </c>
      <c r="BV39" s="31">
        <f t="shared" si="8"/>
        <v>0</v>
      </c>
      <c r="BW39" s="31">
        <f>VLOOKUP($BW$3,'Emission Factors'!$A$2:$R$8,MATCH($BW$2,'Emission Factors'!$A$1:$R$1),FALSE)*'Travel Data'!C39*'Travel Data'!BX39*'Travel Data'!BY39*'Domicile Data'!L39/1000</f>
        <v>0</v>
      </c>
      <c r="BX39" s="31">
        <f>VLOOKUP($BX$3,'Emission Factors'!$A$2:$R$8,MATCH($BW$2,'Emission Factors'!$A$1:$R$1),FALSE)*'Travel Data'!C39*'Travel Data'!BX39*'Travel Data'!BZ39*'Domicile Data'!L39/1000</f>
        <v>0</v>
      </c>
      <c r="BY39" s="31">
        <f>VLOOKUP($BY$3,'Emission Factors'!$A$2:$R$8,MATCH($BW$2,'Emission Factors'!$A$1:$R$1),FALSE)*'Travel Data'!C39*'Travel Data'!BX39*'Travel Data'!CA39*'Domicile Data'!L39/1000</f>
        <v>0</v>
      </c>
      <c r="BZ39" s="31">
        <f>VLOOKUP($BZ$3,'Emission Factors'!$A$2:$R$8,MATCH($BW$2,'Emission Factors'!$A$1:$R$1),FALSE)*'Travel Data'!C39*'Travel Data'!BX39*'Travel Data'!CB39*'Domicile Data'!L39/1000</f>
        <v>0</v>
      </c>
      <c r="CA39" s="31">
        <f>VLOOKUP($CA$3,'Emission Factors'!$A$2:$R$8,MATCH($BW$2,'Emission Factors'!$A$1:$R$1),FALSE)*'Travel Data'!C39*'Travel Data'!BC39*'Travel Data'!CC39*'Domicile Data'!L39/1000</f>
        <v>0</v>
      </c>
      <c r="CB39" s="31">
        <f>VLOOKUP($CB$3,'Emission Factors'!$A$2:$R$8,MATCH($BW$2,'Emission Factors'!$A$1:$R$1),FALSE)*'Travel Data'!C39*'Travel Data'!BX39*'Travel Data'!CD39*'Domicile Data'!L39/1000</f>
        <v>0</v>
      </c>
      <c r="CC39" s="31">
        <f>VLOOKUP($CC$3,'Emission Factors'!$A$2:$R$8,MATCH($BW$2,'Emission Factors'!$A$1:$R$1),FALSE)*'Travel Data'!C39*'Travel Data'!BX39*'Travel Data'!CE39*'Domicile Data'!L39/1000</f>
        <v>0</v>
      </c>
      <c r="CD39" s="31">
        <f t="shared" si="9"/>
        <v>0</v>
      </c>
      <c r="CE39" s="31">
        <f>VLOOKUP($CE$3,'Emission Factors'!$A$2:$R$8,MATCH($CE$2,'Emission Factors'!$A$1:$R$1),FALSE)*'Travel Data'!C39*'Travel Data'!CF39*'Travel Data'!CG39*'Domicile Data'!M39/1000</f>
        <v>0</v>
      </c>
      <c r="CF39" s="31">
        <f>VLOOKUP($CF$3,'Emission Factors'!$A$2:$R$8,MATCH($CE$2,'Emission Factors'!$A$1:$R$1),FALSE)*'Travel Data'!C39*'Travel Data'!CF39*'Travel Data'!CH39*'Domicile Data'!M39/1000</f>
        <v>0</v>
      </c>
      <c r="CG39" s="31">
        <f>VLOOKUP($CG$3,'Emission Factors'!$A$2:$R$8,MATCH($CE$2,'Emission Factors'!$A$1:$R$1),FALSE)*'Travel Data'!C39*'Travel Data'!CF39*'Travel Data'!CI39*'Domicile Data'!M39/1000</f>
        <v>0</v>
      </c>
      <c r="CH39" s="31">
        <f>VLOOKUP($CH$3,'Emission Factors'!$A$2:$R$8,MATCH($CE$2,'Emission Factors'!$A$1:$R$1),FALSE)*'Travel Data'!C39*'Travel Data'!CF39*'Travel Data'!CJ39*'Domicile Data'!M39/1000</f>
        <v>0</v>
      </c>
      <c r="CI39" s="31">
        <f>VLOOKUP($CI$3,'Emission Factors'!$A$2:$R$8,MATCH($CE$2,'Emission Factors'!$A$1:$R$1),FALSE)*'Travel Data'!C39*'Travel Data'!CF39*'Travel Data'!CK39*'Domicile Data'!M39/1000</f>
        <v>0</v>
      </c>
      <c r="CJ39" s="31">
        <f>VLOOKUP($CJ$3,'Emission Factors'!$A$2:$R$8,MATCH($CE$2,'Emission Factors'!$A$1:$R$1),FALSE)*'Travel Data'!C39*'Travel Data'!CF39*'Travel Data'!CL39*'Domicile Data'!M39/1000</f>
        <v>0</v>
      </c>
      <c r="CK39" s="31">
        <f>VLOOKUP($CK$3,'Emission Factors'!$A$2:$R$8,MATCH($CE$2,'Emission Factors'!$A$1:$R$1),FALSE)*'Travel Data'!C39*'Travel Data'!CF39*'Travel Data'!CM39*'Domicile Data'!M39/1000</f>
        <v>0</v>
      </c>
      <c r="CL39" s="31">
        <f t="shared" si="10"/>
        <v>0</v>
      </c>
      <c r="CM39" s="31">
        <f>VLOOKUP($CM$3,'Emission Factors'!$A$2:$R$8,MATCH($CM$2,'Emission Factors'!$A$1:$R$1),FALSE)*'Travel Data'!C39*'Travel Data'!CN39*'Travel Data'!CO39*'Domicile Data'!N39/1000</f>
        <v>0</v>
      </c>
      <c r="CN39" s="31">
        <f>VLOOKUP($CN$3,'Emission Factors'!$A$2:$R$8,MATCH($CM$2,'Emission Factors'!$A$1:$R$1),FALSE)*'Travel Data'!C39*'Travel Data'!CN39*'Travel Data'!CP39*'Domicile Data'!N39/1000</f>
        <v>0</v>
      </c>
      <c r="CO39" s="31">
        <f>VLOOKUP($CO$3,'Emission Factors'!$A$2:$R$8,MATCH($CM$2,'Emission Factors'!$A$1:$R$1),FALSE)*'Travel Data'!C39*'Travel Data'!CN39*'Travel Data'!CQ39*'Domicile Data'!N39/1000</f>
        <v>0</v>
      </c>
      <c r="CP39" s="31">
        <f>VLOOKUP($CP$3,'Emission Factors'!$A$2:$R$8,MATCH($CM$2,'Emission Factors'!$A$1:$R$1),FALSE)*'Travel Data'!C39*'Travel Data'!CN39*'Travel Data'!CR39*'Domicile Data'!N39/1000</f>
        <v>0</v>
      </c>
      <c r="CQ39" s="31">
        <f>VLOOKUP($CQ$3,'Emission Factors'!$A$2:$R$8,MATCH($CM$2,'Emission Factors'!$A$1:$R$1),FALSE)*'Travel Data'!C39*'Travel Data'!CN39*'Travel Data'!CS39*'Domicile Data'!N39/1000</f>
        <v>0</v>
      </c>
      <c r="CR39" s="31">
        <f>VLOOKUP($CR$3,'Emission Factors'!$A$2:$R$8,MATCH($CM$2,'Emission Factors'!$A$1:$R$1),FALSE)*'Travel Data'!C39*'Travel Data'!CN39*'Travel Data'!CT39*'Domicile Data'!N39/1000</f>
        <v>0</v>
      </c>
      <c r="CS39" s="31">
        <f>VLOOKUP($CS$3,'Emission Factors'!$A$2:$R$8,MATCH($CM$2,'Emission Factors'!$A$1:$R$1),FALSE)*'Travel Data'!C39*'Travel Data'!CN39*'Travel Data'!CU39*'Domicile Data'!N39/1000</f>
        <v>0</v>
      </c>
      <c r="CT39" s="31">
        <f t="shared" si="11"/>
        <v>0</v>
      </c>
      <c r="CU39" s="31">
        <f>VLOOKUP($CU$3,'Emission Factors'!$A$2:$R$8,MATCH($CU$2,'Emission Factors'!$A$1:$R$1),FALSE)*'Travel Data'!C39*'Travel Data'!CV39*'Travel Data'!CW39*'Domicile Data'!O39/1000</f>
        <v>0</v>
      </c>
      <c r="CV39" s="31">
        <f>VLOOKUP($CV$3,'Emission Factors'!$A$2:$R$8,MATCH($CU$2,'Emission Factors'!$A$1:$R$1),FALSE)*'Travel Data'!C39*'Travel Data'!CV39*'Travel Data'!CX39*'Domicile Data'!O39/1000</f>
        <v>0</v>
      </c>
      <c r="CW39" s="31">
        <f>VLOOKUP($CW$3,'Emission Factors'!$A$2:$R$8,MATCH($CU$2,'Emission Factors'!$A$1:$R$1),FALSE)*'Travel Data'!C39*'Travel Data'!CV39*'Travel Data'!CY39*'Domicile Data'!O39/1000</f>
        <v>0</v>
      </c>
      <c r="CX39" s="31">
        <f>VLOOKUP($CX$3,'Emission Factors'!$A$2:$R$8,MATCH($CU$2,'Emission Factors'!$A$1:$R$1),FALSE)*'Travel Data'!C39*'Travel Data'!CV39*'Travel Data'!CZ39*'Domicile Data'!O39/1000</f>
        <v>0</v>
      </c>
      <c r="CY39" s="31">
        <f>VLOOKUP($CY$3,'Emission Factors'!$A$2:$R$8,MATCH($CU$2,'Emission Factors'!$A$1:$R$1),FALSE)*'Travel Data'!C39*'Travel Data'!CV39*'Travel Data'!DA39*'Domicile Data'!O39/1000</f>
        <v>0</v>
      </c>
      <c r="CZ39" s="31">
        <f>VLOOKUP($CZ$3,'Emission Factors'!$A$2:$R$8,MATCH($CU$2,'Emission Factors'!$A$1:$R$1),FALSE)*'Travel Data'!C39*'Travel Data'!CV39*'Travel Data'!DB39*'Domicile Data'!O39/1000</f>
        <v>0</v>
      </c>
      <c r="DA39" s="31">
        <f>VLOOKUP($DA$3,'Emission Factors'!$A$2:$R$8,MATCH($CU$2,'Emission Factors'!$A$1:$R$1),FALSE)*'Travel Data'!C39*'Travel Data'!CV39*'Travel Data'!DC39*'Domicile Data'!O39/1000</f>
        <v>0</v>
      </c>
      <c r="DB39" s="31">
        <f t="shared" si="12"/>
        <v>0</v>
      </c>
      <c r="DC39" s="31">
        <f>VLOOKUP($DC$3,'Emission Factors'!$A$2:$R$8,MATCH($DC$2,'Emission Factors'!$A$1:$R$1),FALSE)*'Travel Data'!C39*'Travel Data'!DD39*'Travel Data'!DE39*'Domicile Data'!P39/1000</f>
        <v>0</v>
      </c>
      <c r="DD39" s="31">
        <f>VLOOKUP($DD$3,'Emission Factors'!$A$2:$R$8,MATCH($DC$2,'Emission Factors'!$A$1:$R$1),FALSE)*'Travel Data'!C39*'Travel Data'!DD39*'Travel Data'!DF39*'Domicile Data'!P39/1000</f>
        <v>0</v>
      </c>
      <c r="DE39" s="31">
        <f>VLOOKUP($DE$3,'Emission Factors'!$A$2:$R$8,MATCH($DC$2,'Emission Factors'!$A$1:$R$1),FALSE)*'Travel Data'!C39*'Travel Data'!DD39*'Travel Data'!DG39*'Domicile Data'!P39/1000</f>
        <v>0</v>
      </c>
      <c r="DF39" s="31">
        <f>VLOOKUP($DF$3,'Emission Factors'!$A$2:$R$8,MATCH($DC$2,'Emission Factors'!$A$1:$R$1),FALSE)*'Travel Data'!C39*'Travel Data'!DD39*'Travel Data'!DH39*'Domicile Data'!P39/1000</f>
        <v>0</v>
      </c>
      <c r="DG39" s="31">
        <f>VLOOKUP($DG$3,'Emission Factors'!$A$2:$R$8,MATCH($DC$2,'Emission Factors'!$A$1:$R$1),FALSE)*'Travel Data'!C39*'Travel Data'!DD39*'Travel Data'!DI39*'Domicile Data'!P39/1000</f>
        <v>0</v>
      </c>
      <c r="DH39" s="31">
        <f>VLOOKUP($DH$3,'Emission Factors'!$A$2:$R$8,MATCH($DC$2,'Emission Factors'!$A$1:$R$1),FALSE)*'Travel Data'!C39*'Travel Data'!DD39*'Travel Data'!DJ39*'Domicile Data'!P39/1000</f>
        <v>0</v>
      </c>
      <c r="DI39" s="31">
        <f>VLOOKUP($DI$3,'Emission Factors'!$A$2:$R$8,MATCH($DC$2,'Emission Factors'!$A$1:$R$1),FALSE)*'Travel Data'!C39*'Travel Data'!DD39*'Travel Data'!DK39*'Domicile Data'!P39/1000</f>
        <v>0</v>
      </c>
      <c r="DJ39" s="31">
        <f t="shared" si="13"/>
        <v>0</v>
      </c>
      <c r="DK39" s="31">
        <f>VLOOKUP($DK$3,'Emission Factors'!$A$2:$R$8,MATCH($DK$2,'Emission Factors'!$A$1:$R$1),FALSE)*'Travel Data'!C39*'Travel Data'!DL39*'Travel Data'!DM39*'Domicile Data'!Q39/1000</f>
        <v>0</v>
      </c>
      <c r="DL39" s="31">
        <f>VLOOKUP($DL$3,'Emission Factors'!$A$2:$R$8,MATCH($DK$2,'Emission Factors'!$A$1:$R$1),FALSE)*'Travel Data'!C39*'Travel Data'!DL39*'Travel Data'!DN39*'Domicile Data'!Q39/1000</f>
        <v>0</v>
      </c>
      <c r="DM39" s="31">
        <f>VLOOKUP($DM$3,'Emission Factors'!$A$2:$R$8,MATCH($DK$2,'Emission Factors'!$A$1:$R$1),FALSE)*'Travel Data'!C39*'Travel Data'!DL39*'Travel Data'!DO39*'Domicile Data'!Q39/1000</f>
        <v>0</v>
      </c>
      <c r="DN39" s="31">
        <f>VLOOKUP($DN$3,'Emission Factors'!$A$2:$R$8,MATCH($DK$2,'Emission Factors'!$A$1:$R$1),FALSE)*'Travel Data'!C39*'Travel Data'!DL39*'Travel Data'!DP39*'Domicile Data'!Q39/1000</f>
        <v>0</v>
      </c>
      <c r="DO39" s="31">
        <f>VLOOKUP($DO$3,'Emission Factors'!$A$2:$R$8,MATCH($DK$2,'Emission Factors'!$A$1:$R$1),FALSE)*'Travel Data'!C39*'Travel Data'!DL39*'Travel Data'!DQ39*'Domicile Data'!Q39/1000</f>
        <v>0</v>
      </c>
      <c r="DP39" s="31">
        <f>VLOOKUP($DP$3,'Emission Factors'!$A$2:$R$8,MATCH($DK$2,'Emission Factors'!$A$1:$R$1),FALSE)*'Travel Data'!C39*'Travel Data'!DL39*'Travel Data'!DR39*'Domicile Data'!Q39/1000</f>
        <v>0</v>
      </c>
      <c r="DQ39" s="31">
        <f>VLOOKUP($DQ$3,'Emission Factors'!$A$2:$R$8,MATCH($DK$2,'Emission Factors'!$A$1:$R$1),FALSE)*'Travel Data'!C39*'Travel Data'!DL39*'Travel Data'!DS39*'Domicile Data'!Q39/1000</f>
        <v>0</v>
      </c>
      <c r="DR39" s="31">
        <f t="shared" si="14"/>
        <v>0</v>
      </c>
    </row>
    <row r="40" spans="1:122" ht="15.75" x14ac:dyDescent="0.25">
      <c r="A40" s="7" t="s">
        <v>235</v>
      </c>
      <c r="B40" s="85" t="s">
        <v>44</v>
      </c>
      <c r="C40" s="31">
        <f>VLOOKUP($C$3,'Emission Factors'!$A$2:$R$8,MATCH($C$2,'Emission Factors'!$A$1:$R$1),FALSE)*'Travel Data'!C40*'Travel Data'!D40*'Travel Data'!E40*'Domicile Data'!C40/1000</f>
        <v>0</v>
      </c>
      <c r="D40" s="31">
        <f>VLOOKUP($D$3,'Emission Factors'!$A$2:$R$8,MATCH($C$2,'Emission Factors'!$A$1:$R$1),FALSE)*'Travel Data'!C40*'Travel Data'!D40*'Travel Data'!F40*'Domicile Data'!C40/1000</f>
        <v>0</v>
      </c>
      <c r="E40" s="31">
        <f>VLOOKUP($E$3,'Emission Factors'!$A$2:$R$8,MATCH($C$2,'Emission Factors'!$A$1:$R$1),FALSE)*'Travel Data'!C40*'Travel Data'!D40*'Travel Data'!G40*'Domicile Data'!C40/1000</f>
        <v>0</v>
      </c>
      <c r="F40" s="31">
        <f>VLOOKUP($F$3,'Emission Factors'!$A$2:$R$8,MATCH($C$2,'Emission Factors'!$A$1:$R$1),FALSE)*'Travel Data'!C40*'Travel Data'!D40*'Travel Data'!H40*'Domicile Data'!C40/1000</f>
        <v>0</v>
      </c>
      <c r="G40" s="31">
        <f>VLOOKUP($G$3,'Emission Factors'!$A$2:$R$8,MATCH($C$2,'Emission Factors'!$A$1:$R$1),FALSE)*'Travel Data'!C40*'Travel Data'!D40*'Travel Data'!I40*'Domicile Data'!C40/1000</f>
        <v>0</v>
      </c>
      <c r="H40" s="31">
        <f>VLOOKUP($H$3,'Emission Factors'!$A$2:$R$8,MATCH($C$2,'Emission Factors'!$A$1:$R$1),FALSE)*'Travel Data'!C40*'Travel Data'!D40*'Travel Data'!J40*'Domicile Data'!C40/1000</f>
        <v>0</v>
      </c>
      <c r="I40" s="31">
        <f>VLOOKUP($I$3,'Emission Factors'!$A$2:$R$8,MATCH($C$2,'Emission Factors'!$A$1:$R$1),FALSE)*'Travel Data'!C40*'Travel Data'!D40*'Travel Data'!K40*'Domicile Data'!C40/1000</f>
        <v>120.62885323200001</v>
      </c>
      <c r="J40" s="31">
        <f t="shared" si="0"/>
        <v>120.62885323200001</v>
      </c>
      <c r="K40" s="31">
        <f>VLOOKUP($K$3,'Emission Factors'!$A$2:$R$8,MATCH($K$2,'Emission Factors'!$A$1:$R$1),FALSE)*'Travel Data'!C40*'Travel Data'!L40*'Travel Data'!M40*'Domicile Data'!D40/1000</f>
        <v>0</v>
      </c>
      <c r="L40" s="31">
        <f>VLOOKUP($L$3,'Emission Factors'!$A$2:$R$8,MATCH($K$2,'Emission Factors'!$A$1:$R$1),FALSE)*'Travel Data'!C40*'Travel Data'!L40*'Travel Data'!N40*'Domicile Data'!D40/1000</f>
        <v>0</v>
      </c>
      <c r="M40" s="31">
        <f>VLOOKUP($M$3,'Emission Factors'!$A$2:$R$8,MATCH($K$2,'Emission Factors'!$A$1:$R$1),FALSE)*'Travel Data'!C40*'Travel Data'!L40*'Travel Data'!O40*'Domicile Data'!D40/1000</f>
        <v>0</v>
      </c>
      <c r="N40" s="31">
        <f>VLOOKUP($N$3,'Emission Factors'!$A$2:$R$8,MATCH($K$2,'Emission Factors'!$A$1:$R$1),FALSE)*'Travel Data'!C40*'Travel Data'!L40*'Travel Data'!P40*'Domicile Data'!D40/1000</f>
        <v>0</v>
      </c>
      <c r="O40" s="31">
        <f>VLOOKUP($O$3,'Emission Factors'!$A$2:$R$8,MATCH($K$2,'Emission Factors'!$A$1:$R$1),FALSE)*'Travel Data'!C40*'Travel Data'!I40*'Travel Data'!Q40*'Domicile Data'!D40/1000</f>
        <v>0</v>
      </c>
      <c r="P40" s="31">
        <f>VLOOKUP($P$3,'Emission Factors'!$A$2:$R$8,MATCH($K$2,'Emission Factors'!$A$1:$R$1),FALSE)*'Travel Data'!C40*'Travel Data'!L40*'Travel Data'!R40*'Domicile Data'!D40/1000</f>
        <v>0</v>
      </c>
      <c r="Q40" s="31">
        <f>VLOOKUP($Q$3,'Emission Factors'!$A$2:$R$8,MATCH($K$2,'Emission Factors'!$A$1:$R$1),FALSE)*'Travel Data'!C40*'Travel Data'!L40*'Travel Data'!S40*'Domicile Data'!D40/1000</f>
        <v>137.04390764999999</v>
      </c>
      <c r="R40" s="31">
        <f t="shared" si="1"/>
        <v>137.04390764999999</v>
      </c>
      <c r="S40" s="31">
        <f>VLOOKUP($S$3,'Emission Factors'!$A$2:$R$8,MATCH($S$2,'Emission Factors'!$A$1:$R$1),FALSE)*'Travel Data'!C40*'Travel Data'!T40*'Travel Data'!U40*'Domicile Data'!E40/1000</f>
        <v>0</v>
      </c>
      <c r="T40" s="31">
        <f>VLOOKUP($T$3,'Emission Factors'!$A$2:$R$8,MATCH($S$2,'Emission Factors'!$A$1:$R$1),FALSE)*'Travel Data'!C40*'Travel Data'!T40*'Travel Data'!V40*'Domicile Data'!E40/1000</f>
        <v>0</v>
      </c>
      <c r="U40" s="31">
        <f>VLOOKUP($U$3,'Emission Factors'!$A$2:$R$8,MATCH($S$2,'Emission Factors'!$A$1:$R$1),FALSE)*'Travel Data'!C40*'Travel Data'!T40*'Travel Data'!W40*'Domicile Data'!E40/1000</f>
        <v>0</v>
      </c>
      <c r="V40" s="31">
        <f>VLOOKUP($V$3,'Emission Factors'!$A$2:$R$8,MATCH($S$2,'Emission Factors'!$A$1:$R$1),FALSE)*'Travel Data'!C40*'Travel Data'!T40*'Travel Data'!X40*'Domicile Data'!E40/1000</f>
        <v>0</v>
      </c>
      <c r="W40" s="31">
        <f>VLOOKUP($W$3,'Emission Factors'!$A$2:$R$8,MATCH($S$2,'Emission Factors'!$A$1:$R$1),FALSE)*'Travel Data'!C40*'Travel Data'!T40*'Travel Data'!Y40*'Domicile Data'!E40/1000</f>
        <v>0</v>
      </c>
      <c r="X40" s="31">
        <f>VLOOKUP($X$3,'Emission Factors'!$A$2:$R$8,MATCH($S$2,'Emission Factors'!$A$1:$R$1),FALSE)*'Travel Data'!C40*'Travel Data'!T40*'Travel Data'!Z40*'Domicile Data'!E40/1000</f>
        <v>0</v>
      </c>
      <c r="Y40" s="31">
        <f>VLOOKUP($Y$3,'Emission Factors'!$A$2:$R$8,MATCH($S$2,'Emission Factors'!$A$1:$R$1),FALSE)*'Travel Data'!C40*'Travel Data'!T40*'Travel Data'!AA40*'Domicile Data'!E40/1000</f>
        <v>157.39579055999999</v>
      </c>
      <c r="Z40" s="31">
        <f t="shared" si="2"/>
        <v>157.39579055999999</v>
      </c>
      <c r="AA40" s="31">
        <f>VLOOKUP($AA$3,'Emission Factors'!$A$2:$R$8,MATCH($AA$2,'Emission Factors'!$A$1:$R$1),FALSE)*'Travel Data'!C40*'Travel Data'!AB40*'Travel Data'!AC40*'Domicile Data'!F40/1000</f>
        <v>0</v>
      </c>
      <c r="AB40" s="31">
        <f>VLOOKUP($AB$3,'Emission Factors'!$A$2:$R$8,MATCH($AA$2,'Emission Factors'!$A$1:$R$1),FALSE)*'Travel Data'!C40*'Travel Data'!AB40*'Travel Data'!AD40*'Domicile Data'!F40/1000</f>
        <v>0</v>
      </c>
      <c r="AC40" s="31">
        <f>VLOOKUP($AC$3,'Emission Factors'!$A$2:$R$8,MATCH($AA$2,'Emission Factors'!$A$1:$R$1),FALSE)*'Travel Data'!C40*'Travel Data'!AB40*'Travel Data'!AE40*'Domicile Data'!F40/1000</f>
        <v>0</v>
      </c>
      <c r="AD40" s="31">
        <f>VLOOKUP($AD$3,'Emission Factors'!$A$2:$R$8,MATCH($AA$2,'Emission Factors'!$A$1:$R$1),FALSE)*'Travel Data'!C40*'Travel Data'!AB40*'Travel Data'!AF40*'Domicile Data'!F40/1000</f>
        <v>0</v>
      </c>
      <c r="AE40" s="31">
        <f>VLOOKUP($AE$3,'Emission Factors'!$A$2:$R$8,MATCH($AA$2,'Emission Factors'!$A$1:$R$1),FALSE)*'Travel Data'!C40*'Travel Data'!AB40*'Travel Data'!AG40*'Domicile Data'!F40/1000</f>
        <v>0</v>
      </c>
      <c r="AF40" s="31">
        <f>VLOOKUP($AF$3,'Emission Factors'!$A$2:$R$8,MATCH($AA$2,'Emission Factors'!$A$1:$R$1),FALSE)*'Travel Data'!C40*'Travel Data'!AB40*'Travel Data'!AH40*'Domicile Data'!F40/1000</f>
        <v>0</v>
      </c>
      <c r="AG40" s="31">
        <f>VLOOKUP($AG$3,'Emission Factors'!$A$2:$R$8,MATCH($AA$2,'Emission Factors'!$A$1:$R$1),FALSE)*'Travel Data'!C40*'Travel Data'!AB40*'Travel Data'!AI40*'Domicile Data'!F40/1000</f>
        <v>141.224748444</v>
      </c>
      <c r="AH40" s="31">
        <f t="shared" si="3"/>
        <v>141.224748444</v>
      </c>
      <c r="AI40" s="31">
        <f>VLOOKUP($AI$3,'Emission Factors'!$A$2:$R$8,MATCH($AI$2,'Emission Factors'!$A$1:$R$1),FALSE)*'Travel Data'!C40*'Travel Data'!D40*'Travel Data'!E40*'Domicile Data'!G40/1000</f>
        <v>0</v>
      </c>
      <c r="AJ40" s="31">
        <f>VLOOKUP($AJ$3,'Emission Factors'!$A$2:$R$8,MATCH($AI$2,'Emission Factors'!$A$1:$R$1),FALSE)*'Travel Data'!C40*'Travel Data'!D40*'Travel Data'!F40*'Domicile Data'!G40/1000</f>
        <v>0</v>
      </c>
      <c r="AK40" s="31">
        <f>VLOOKUP($AK$3,'Emission Factors'!$A$2:$R$8,MATCH($AI$2,'Emission Factors'!$A$1:$R$1),FALSE)*'Travel Data'!C40*'Travel Data'!AJ40*'Travel Data'!G40*'Domicile Data'!G40/1000</f>
        <v>0</v>
      </c>
      <c r="AL40" s="31">
        <f>VLOOKUP($AL$3,'Emission Factors'!$A$2:$R$8,MATCH($AI$2,'Emission Factors'!$A$1:$R$1),FALSE)*'Travel Data'!C40*'Travel Data'!AJ40*'Travel Data'!H40*'Domicile Data'!G40/1000</f>
        <v>0</v>
      </c>
      <c r="AM40" s="31">
        <f>VLOOKUP($AM$3,'Emission Factors'!$A$2:$R$8,MATCH($AI$2,'Emission Factors'!$A$1:$R$1),FALSE)*'Travel Data'!C40*'Travel Data'!AJ40*'Travel Data'!I40*'Domicile Data'!G40/1000</f>
        <v>0</v>
      </c>
      <c r="AN40" s="31">
        <f>VLOOKUP($AN$3,'Emission Factors'!$A$2:$R$8,MATCH($AI$2,'Emission Factors'!$A$1:$R$1),FALSE)*'Travel Data'!C40*'Travel Data'!D40*'Travel Data'!J40*'Domicile Data'!G40/1000</f>
        <v>0</v>
      </c>
      <c r="AO40" s="31">
        <f>VLOOKUP($AO$3,'Emission Factors'!$A$2:$R$8,MATCH($AI$2,'Emission Factors'!$A$1:$R$1),FALSE)*'Travel Data'!C40*'Travel Data'!D40*'Travel Data'!K40*'Domicile Data'!G40/1000</f>
        <v>128.94279590999997</v>
      </c>
      <c r="AP40" s="31">
        <f t="shared" si="4"/>
        <v>128.94279590999997</v>
      </c>
      <c r="AQ40" s="31">
        <f>VLOOKUP($AQ$3,'Emission Factors'!$A$2:$R$8,MATCH($AQ$2,'Emission Factors'!$A$1:$R$1),FALSE)*'Travel Data'!C40*'Travel Data'!AR40*'Travel Data'!AS40*'Domicile Data'!H40/1000</f>
        <v>0</v>
      </c>
      <c r="AR40" s="31">
        <f>VLOOKUP($AR$3,'Emission Factors'!$A$2:$R$8,MATCH($AQ$2,'Emission Factors'!$A$1:$R$1),FALSE)*'Travel Data'!C40*'Travel Data'!AR40*'Travel Data'!AT40*'Domicile Data'!H40/1000</f>
        <v>0</v>
      </c>
      <c r="AS40" s="31">
        <f>VLOOKUP($AS$3,'Emission Factors'!$A$2:$R$8,MATCH($AQ$2,'Emission Factors'!$A$1:$R$1),FALSE)*'Travel Data'!C40*'Travel Data'!AR40*'Travel Data'!AU40*'Domicile Data'!H40/1000</f>
        <v>0</v>
      </c>
      <c r="AT40" s="31">
        <f>VLOOKUP($AT$3,'Emission Factors'!$A$2:$R$8,MATCH($AQ$2,'Emission Factors'!$A$1:$R$1),FALSE)*'Travel Data'!C40*'Travel Data'!AR40*'Travel Data'!AV40*'Domicile Data'!H40/1000</f>
        <v>0</v>
      </c>
      <c r="AU40" s="31">
        <f>VLOOKUP($AU$3,'Emission Factors'!$A$2:$R$8,MATCH($AQ$2,'Emission Factors'!$A$1:$R$1),FALSE)*'Travel Data'!C40*'Travel Data'!AR40*'Travel Data'!AW40*'Domicile Data'!H40/1000</f>
        <v>0</v>
      </c>
      <c r="AV40" s="31">
        <f>VLOOKUP($AV$3,'Emission Factors'!$A$2:$R$8,MATCH($AQ$2,'Emission Factors'!$A$1:$R$1),FALSE)*'Travel Data'!C40*'Travel Data'!AR40*'Travel Data'!AX40*'Domicile Data'!H40/1000</f>
        <v>0</v>
      </c>
      <c r="AW40" s="31">
        <f>VLOOKUP($AW$3,'Emission Factors'!$A$2:$R$8,MATCH($AQ$2,'Emission Factors'!$A$1:$R$1),FALSE)*'Travel Data'!C40*'Travel Data'!AR40*'Travel Data'!AY40*'Domicile Data'!H40/1000</f>
        <v>83.994980562000009</v>
      </c>
      <c r="AX40" s="31">
        <f t="shared" si="5"/>
        <v>83.994980562000009</v>
      </c>
      <c r="AY40" s="31">
        <f>VLOOKUP($AY$3,'Emission Factors'!$A$2:$R$8,MATCH($AY$2,'Emission Factors'!$A$1:$R$1),FALSE)*'Travel Data'!C40*'Travel Data'!AZ40*'Travel Data'!BA40*'Domicile Data'!I40/1000</f>
        <v>0</v>
      </c>
      <c r="AZ40" s="31">
        <f>VLOOKUP($AZ$3,'Emission Factors'!$A$2:$R$8,MATCH($AY$2,'Emission Factors'!$A$1:$R$1),FALSE)*'Travel Data'!C40*'Travel Data'!AZ40*'Travel Data'!BB40*'Domicile Data'!I40/1000</f>
        <v>0</v>
      </c>
      <c r="BA40" s="31">
        <f>VLOOKUP($BA$3,'Emission Factors'!$A$2:$R$8,MATCH($AY$2,'Emission Factors'!$A$1:$R$1),FALSE)*'Travel Data'!C40*'Travel Data'!AZ40*'Travel Data'!BC40*'Domicile Data'!I40/1000</f>
        <v>0</v>
      </c>
      <c r="BB40" s="31">
        <f>VLOOKUP($BB$3,'Emission Factors'!$A$2:$R$8,MATCH($AY$2,'Emission Factors'!$A$1:$R$1),FALSE)*'Travel Data'!C40*'Travel Data'!AZ40*'Travel Data'!BD40*'Domicile Data'!I40/1000</f>
        <v>0</v>
      </c>
      <c r="BC40" s="31">
        <f>VLOOKUP($BC$3,'Emission Factors'!$A$2:$R$8,MATCH($AY$2,'Emission Factors'!$A$1:$R$1),FALSE)*'Travel Data'!C40*'Travel Data'!AZ40*'Travel Data'!BE40*'Domicile Data'!I40/1000</f>
        <v>0</v>
      </c>
      <c r="BD40" s="31">
        <f>VLOOKUP($BD$3,'Emission Factors'!$A$2:$R$8,MATCH($AY$2,'Emission Factors'!$A$1:$R$1),FALSE)*'Travel Data'!C40*'Travel Data'!AZ40*'Travel Data'!BF40*'Domicile Data'!I40/1000</f>
        <v>0</v>
      </c>
      <c r="BE40" s="31">
        <f>VLOOKUP($BE$3,'Emission Factors'!$A$2:$R$8,MATCH($AY$2,'Emission Factors'!$A$1:$R$1),FALSE)*'Travel Data'!C40*'Travel Data'!AZ40*'Travel Data'!BG40*'Domicile Data'!I40/1000</f>
        <v>109.01476200600001</v>
      </c>
      <c r="BF40" s="31">
        <f t="shared" si="6"/>
        <v>109.01476200600001</v>
      </c>
      <c r="BG40" s="31">
        <f>VLOOKUP($BG$3,'Emission Factors'!$A$2:$R$8,MATCH($BG$2,'Emission Factors'!$A$1:$R$1),FALSE)*'Travel Data'!C40*'Travel Data'!BH40*'Travel Data'!BI40*'Domicile Data'!J40/1000</f>
        <v>0</v>
      </c>
      <c r="BH40" s="31">
        <f>VLOOKUP($BH$3,'Emission Factors'!$A$2:$R$8,MATCH($BG$2,'Emission Factors'!$A$1:$R$1),FALSE)*'Travel Data'!C40*'Travel Data'!BH40*'Travel Data'!BJ40*'Domicile Data'!J40/1000</f>
        <v>0</v>
      </c>
      <c r="BI40" s="31">
        <f>VLOOKUP($BH$3,'Emission Factors'!$A$2:$R$8,MATCH($BG$2,'Emission Factors'!$A$1:$R$1),FALSE)*'Travel Data'!C40*'Travel Data'!BH40*'Travel Data'!BK40*'Domicile Data'!J40/1000</f>
        <v>0</v>
      </c>
      <c r="BJ40" s="31">
        <f>VLOOKUP($BH$3,'Emission Factors'!$A$2:$R$8,MATCH($BG$2,'Emission Factors'!$A$1:$R$1),FALSE)*'Travel Data'!C40*'Travel Data'!BH40*'Travel Data'!BL40*'Domicile Data'!J40/1000</f>
        <v>0</v>
      </c>
      <c r="BK40" s="31">
        <f>VLOOKUP($BH$3,'Emission Factors'!$A$2:$R$8,MATCH($BG$2,'Emission Factors'!$A$1:$R$1),FALSE)*'Travel Data'!C40*'Travel Data'!BH40*'Travel Data'!BM40*'Domicile Data'!J40/1000</f>
        <v>0</v>
      </c>
      <c r="BL40" s="31">
        <f>VLOOKUP($BL$3,'Emission Factors'!$A$2:$R$8,MATCH($BG$2,'Emission Factors'!$A$1:$R$1),FALSE)*'Travel Data'!C40*'Travel Data'!BH40*'Travel Data'!BN40*'Domicile Data'!J40/1000</f>
        <v>0</v>
      </c>
      <c r="BM40" s="31">
        <f>VLOOKUP($BM$3,'Emission Factors'!$A$2:$R$8,MATCH($BG$2,'Emission Factors'!$A$1:$R$1),FALSE)*'Travel Data'!C40*'Travel Data'!BH40*'Travel Data'!BO40*'Domicile Data'!J40/1000</f>
        <v>0</v>
      </c>
      <c r="BN40" s="31">
        <f t="shared" si="7"/>
        <v>0</v>
      </c>
      <c r="BO40" s="31">
        <f>VLOOKUP($BO$3,'Emission Factors'!$A$2:$R$8,MATCH($BO$2,'Emission Factors'!$A$1:$R$1),FALSE)*'Travel Data'!C40*'Travel Data'!BP40*'Travel Data'!BQ40*'Domicile Data'!K40/1000</f>
        <v>0</v>
      </c>
      <c r="BP40" s="31">
        <f>VLOOKUP($BP$3,'Emission Factors'!$A$2:$R$8,MATCH($BO$2,'Emission Factors'!$A$1:$R$1),FALSE)*'Travel Data'!C40*'Travel Data'!BP40*'Travel Data'!BR40*'Domicile Data'!K40/1000</f>
        <v>0</v>
      </c>
      <c r="BQ40" s="31">
        <f>VLOOKUP($BQ$3,'Emission Factors'!$A$2:$R$8,MATCH($BO$2,'Emission Factors'!$A$1:$R$1),FALSE)*'Travel Data'!C40*'Travel Data'!BP40*'Travel Data'!BS40*'Domicile Data'!K40/1000</f>
        <v>0</v>
      </c>
      <c r="BR40" s="31">
        <f>VLOOKUP($BR$3,'Emission Factors'!$A$2:$R$8,MATCH($BO$2,'Emission Factors'!$A$1:$R$1),FALSE)*'Travel Data'!C40*'Travel Data'!BP40*'Travel Data'!BT40*'Domicile Data'!K40/1000</f>
        <v>0</v>
      </c>
      <c r="BS40" s="31">
        <f>VLOOKUP($BS$3,'Emission Factors'!$A$2:$R$8,MATCH($BO$2,'Emission Factors'!$A$1:$R$1),FALSE)*'Travel Data'!C40*'Travel Data'!BP40*'Travel Data'!BU40*'Domicile Data'!K40/1000</f>
        <v>0</v>
      </c>
      <c r="BT40" s="31">
        <f>VLOOKUP($BT$3,'Emission Factors'!$A$2:$R$8,MATCH($BO$2,'Emission Factors'!$A$1:$R$1),FALSE)*'Travel Data'!C40*'Travel Data'!BP40*'Travel Data'!BV40*'Domicile Data'!K40/1000</f>
        <v>0</v>
      </c>
      <c r="BU40" s="31">
        <f>VLOOKUP($BU$3,'Emission Factors'!$A$2:$R$8,MATCH($BO$2,'Emission Factors'!$A$1:$R$1),FALSE)*'Travel Data'!C40*'Travel Data'!BP40*'Travel Data'!BW40*'Domicile Data'!K40/1000</f>
        <v>0</v>
      </c>
      <c r="BV40" s="31">
        <f t="shared" si="8"/>
        <v>0</v>
      </c>
      <c r="BW40" s="31">
        <f>VLOOKUP($BW$3,'Emission Factors'!$A$2:$R$8,MATCH($BW$2,'Emission Factors'!$A$1:$R$1),FALSE)*'Travel Data'!C40*'Travel Data'!BX40*'Travel Data'!BY40*'Domicile Data'!L40/1000</f>
        <v>0</v>
      </c>
      <c r="BX40" s="31">
        <f>VLOOKUP($BX$3,'Emission Factors'!$A$2:$R$8,MATCH($BW$2,'Emission Factors'!$A$1:$R$1),FALSE)*'Travel Data'!C40*'Travel Data'!BX40*'Travel Data'!BZ40*'Domicile Data'!L40/1000</f>
        <v>0</v>
      </c>
      <c r="BY40" s="31">
        <f>VLOOKUP($BY$3,'Emission Factors'!$A$2:$R$8,MATCH($BW$2,'Emission Factors'!$A$1:$R$1),FALSE)*'Travel Data'!C40*'Travel Data'!BX40*'Travel Data'!CA40*'Domicile Data'!L40/1000</f>
        <v>0</v>
      </c>
      <c r="BZ40" s="31">
        <f>VLOOKUP($BZ$3,'Emission Factors'!$A$2:$R$8,MATCH($BW$2,'Emission Factors'!$A$1:$R$1),FALSE)*'Travel Data'!C40*'Travel Data'!BX40*'Travel Data'!CB40*'Domicile Data'!L40/1000</f>
        <v>0</v>
      </c>
      <c r="CA40" s="31">
        <f>VLOOKUP($CA$3,'Emission Factors'!$A$2:$R$8,MATCH($BW$2,'Emission Factors'!$A$1:$R$1),FALSE)*'Travel Data'!C40*'Travel Data'!BC40*'Travel Data'!CC40*'Domicile Data'!L40/1000</f>
        <v>0</v>
      </c>
      <c r="CB40" s="31">
        <f>VLOOKUP($CB$3,'Emission Factors'!$A$2:$R$8,MATCH($BW$2,'Emission Factors'!$A$1:$R$1),FALSE)*'Travel Data'!C40*'Travel Data'!BX40*'Travel Data'!CD40*'Domicile Data'!L40/1000</f>
        <v>0</v>
      </c>
      <c r="CC40" s="31">
        <f>VLOOKUP($CC$3,'Emission Factors'!$A$2:$R$8,MATCH($BW$2,'Emission Factors'!$A$1:$R$1),FALSE)*'Travel Data'!C40*'Travel Data'!BX40*'Travel Data'!CE40*'Domicile Data'!L40/1000</f>
        <v>0</v>
      </c>
      <c r="CD40" s="31">
        <f t="shared" si="9"/>
        <v>0</v>
      </c>
      <c r="CE40" s="31">
        <f>VLOOKUP($CE$3,'Emission Factors'!$A$2:$R$8,MATCH($CE$2,'Emission Factors'!$A$1:$R$1),FALSE)*'Travel Data'!C40*'Travel Data'!CF40*'Travel Data'!CG40*'Domicile Data'!M40/1000</f>
        <v>0</v>
      </c>
      <c r="CF40" s="31">
        <f>VLOOKUP($CF$3,'Emission Factors'!$A$2:$R$8,MATCH($CE$2,'Emission Factors'!$A$1:$R$1),FALSE)*'Travel Data'!C40*'Travel Data'!CF40*'Travel Data'!CH40*'Domicile Data'!M40/1000</f>
        <v>0</v>
      </c>
      <c r="CG40" s="31">
        <f>VLOOKUP($CG$3,'Emission Factors'!$A$2:$R$8,MATCH($CE$2,'Emission Factors'!$A$1:$R$1),FALSE)*'Travel Data'!C40*'Travel Data'!CF40*'Travel Data'!CI40*'Domicile Data'!M40/1000</f>
        <v>0</v>
      </c>
      <c r="CH40" s="31">
        <f>VLOOKUP($CH$3,'Emission Factors'!$A$2:$R$8,MATCH($CE$2,'Emission Factors'!$A$1:$R$1),FALSE)*'Travel Data'!C40*'Travel Data'!CF40*'Travel Data'!CJ40*'Domicile Data'!M40/1000</f>
        <v>0</v>
      </c>
      <c r="CI40" s="31">
        <f>VLOOKUP($CI$3,'Emission Factors'!$A$2:$R$8,MATCH($CE$2,'Emission Factors'!$A$1:$R$1),FALSE)*'Travel Data'!C40*'Travel Data'!CF40*'Travel Data'!CK40*'Domicile Data'!M40/1000</f>
        <v>0</v>
      </c>
      <c r="CJ40" s="31">
        <f>VLOOKUP($CJ$3,'Emission Factors'!$A$2:$R$8,MATCH($CE$2,'Emission Factors'!$A$1:$R$1),FALSE)*'Travel Data'!C40*'Travel Data'!CF40*'Travel Data'!CL40*'Domicile Data'!M40/1000</f>
        <v>0</v>
      </c>
      <c r="CK40" s="31">
        <f>VLOOKUP($CK$3,'Emission Factors'!$A$2:$R$8,MATCH($CE$2,'Emission Factors'!$A$1:$R$1),FALSE)*'Travel Data'!C40*'Travel Data'!CF40*'Travel Data'!CM40*'Domicile Data'!M40/1000</f>
        <v>0</v>
      </c>
      <c r="CL40" s="31">
        <f t="shared" si="10"/>
        <v>0</v>
      </c>
      <c r="CM40" s="31">
        <f>VLOOKUP($CM$3,'Emission Factors'!$A$2:$R$8,MATCH($CM$2,'Emission Factors'!$A$1:$R$1),FALSE)*'Travel Data'!C40*'Travel Data'!CN40*'Travel Data'!CO40*'Domicile Data'!N40/1000</f>
        <v>0</v>
      </c>
      <c r="CN40" s="31">
        <f>VLOOKUP($CN$3,'Emission Factors'!$A$2:$R$8,MATCH($CM$2,'Emission Factors'!$A$1:$R$1),FALSE)*'Travel Data'!C40*'Travel Data'!CN40*'Travel Data'!CP40*'Domicile Data'!N40/1000</f>
        <v>0</v>
      </c>
      <c r="CO40" s="31">
        <f>VLOOKUP($CO$3,'Emission Factors'!$A$2:$R$8,MATCH($CM$2,'Emission Factors'!$A$1:$R$1),FALSE)*'Travel Data'!C40*'Travel Data'!CN40*'Travel Data'!CQ40*'Domicile Data'!N40/1000</f>
        <v>0</v>
      </c>
      <c r="CP40" s="31">
        <f>VLOOKUP($CP$3,'Emission Factors'!$A$2:$R$8,MATCH($CM$2,'Emission Factors'!$A$1:$R$1),FALSE)*'Travel Data'!C40*'Travel Data'!CN40*'Travel Data'!CR40*'Domicile Data'!N40/1000</f>
        <v>0</v>
      </c>
      <c r="CQ40" s="31">
        <f>VLOOKUP($CQ$3,'Emission Factors'!$A$2:$R$8,MATCH($CM$2,'Emission Factors'!$A$1:$R$1),FALSE)*'Travel Data'!C40*'Travel Data'!CN40*'Travel Data'!CS40*'Domicile Data'!N40/1000</f>
        <v>0</v>
      </c>
      <c r="CR40" s="31">
        <f>VLOOKUP($CR$3,'Emission Factors'!$A$2:$R$8,MATCH($CM$2,'Emission Factors'!$A$1:$R$1),FALSE)*'Travel Data'!C40*'Travel Data'!CN40*'Travel Data'!CT40*'Domicile Data'!N40/1000</f>
        <v>0</v>
      </c>
      <c r="CS40" s="31">
        <f>VLOOKUP($CS$3,'Emission Factors'!$A$2:$R$8,MATCH($CM$2,'Emission Factors'!$A$1:$R$1),FALSE)*'Travel Data'!C40*'Travel Data'!CN40*'Travel Data'!CU40*'Domicile Data'!N40/1000</f>
        <v>0</v>
      </c>
      <c r="CT40" s="31">
        <f t="shared" si="11"/>
        <v>0</v>
      </c>
      <c r="CU40" s="31">
        <f>VLOOKUP($CU$3,'Emission Factors'!$A$2:$R$8,MATCH($CU$2,'Emission Factors'!$A$1:$R$1),FALSE)*'Travel Data'!C40*'Travel Data'!CV40*'Travel Data'!CW40*'Domicile Data'!O40/1000</f>
        <v>0</v>
      </c>
      <c r="CV40" s="31">
        <f>VLOOKUP($CV$3,'Emission Factors'!$A$2:$R$8,MATCH($CU$2,'Emission Factors'!$A$1:$R$1),FALSE)*'Travel Data'!C40*'Travel Data'!CV40*'Travel Data'!CX40*'Domicile Data'!O40/1000</f>
        <v>0</v>
      </c>
      <c r="CW40" s="31">
        <f>VLOOKUP($CW$3,'Emission Factors'!$A$2:$R$8,MATCH($CU$2,'Emission Factors'!$A$1:$R$1),FALSE)*'Travel Data'!C40*'Travel Data'!CV40*'Travel Data'!CY40*'Domicile Data'!O40/1000</f>
        <v>0</v>
      </c>
      <c r="CX40" s="31">
        <f>VLOOKUP($CX$3,'Emission Factors'!$A$2:$R$8,MATCH($CU$2,'Emission Factors'!$A$1:$R$1),FALSE)*'Travel Data'!C40*'Travel Data'!CV40*'Travel Data'!CZ40*'Domicile Data'!O40/1000</f>
        <v>0</v>
      </c>
      <c r="CY40" s="31">
        <f>VLOOKUP($CY$3,'Emission Factors'!$A$2:$R$8,MATCH($CU$2,'Emission Factors'!$A$1:$R$1),FALSE)*'Travel Data'!C40*'Travel Data'!CV40*'Travel Data'!DA40*'Domicile Data'!O40/1000</f>
        <v>0</v>
      </c>
      <c r="CZ40" s="31">
        <f>VLOOKUP($CZ$3,'Emission Factors'!$A$2:$R$8,MATCH($CU$2,'Emission Factors'!$A$1:$R$1),FALSE)*'Travel Data'!C40*'Travel Data'!CV40*'Travel Data'!DB40*'Domicile Data'!O40/1000</f>
        <v>0</v>
      </c>
      <c r="DA40" s="31">
        <f>VLOOKUP($DA$3,'Emission Factors'!$A$2:$R$8,MATCH($CU$2,'Emission Factors'!$A$1:$R$1),FALSE)*'Travel Data'!C40*'Travel Data'!CV40*'Travel Data'!DC40*'Domicile Data'!O40/1000</f>
        <v>0</v>
      </c>
      <c r="DB40" s="31">
        <f t="shared" si="12"/>
        <v>0</v>
      </c>
      <c r="DC40" s="31">
        <f>VLOOKUP($DC$3,'Emission Factors'!$A$2:$R$8,MATCH($DC$2,'Emission Factors'!$A$1:$R$1),FALSE)*'Travel Data'!C40*'Travel Data'!DD40*'Travel Data'!DE40*'Domicile Data'!P40/1000</f>
        <v>0</v>
      </c>
      <c r="DD40" s="31">
        <f>VLOOKUP($DD$3,'Emission Factors'!$A$2:$R$8,MATCH($DC$2,'Emission Factors'!$A$1:$R$1),FALSE)*'Travel Data'!C40*'Travel Data'!DD40*'Travel Data'!DF40*'Domicile Data'!P40/1000</f>
        <v>0</v>
      </c>
      <c r="DE40" s="31">
        <f>VLOOKUP($DE$3,'Emission Factors'!$A$2:$R$8,MATCH($DC$2,'Emission Factors'!$A$1:$R$1),FALSE)*'Travel Data'!C40*'Travel Data'!DD40*'Travel Data'!DG40*'Domicile Data'!P40/1000</f>
        <v>0</v>
      </c>
      <c r="DF40" s="31">
        <f>VLOOKUP($DF$3,'Emission Factors'!$A$2:$R$8,MATCH($DC$2,'Emission Factors'!$A$1:$R$1),FALSE)*'Travel Data'!C40*'Travel Data'!DD40*'Travel Data'!DH40*'Domicile Data'!P40/1000</f>
        <v>0</v>
      </c>
      <c r="DG40" s="31">
        <f>VLOOKUP($DG$3,'Emission Factors'!$A$2:$R$8,MATCH($DC$2,'Emission Factors'!$A$1:$R$1),FALSE)*'Travel Data'!C40*'Travel Data'!DD40*'Travel Data'!DI40*'Domicile Data'!P40/1000</f>
        <v>0</v>
      </c>
      <c r="DH40" s="31">
        <f>VLOOKUP($DH$3,'Emission Factors'!$A$2:$R$8,MATCH($DC$2,'Emission Factors'!$A$1:$R$1),FALSE)*'Travel Data'!C40*'Travel Data'!DD40*'Travel Data'!DJ40*'Domicile Data'!P40/1000</f>
        <v>0</v>
      </c>
      <c r="DI40" s="31">
        <f>VLOOKUP($DI$3,'Emission Factors'!$A$2:$R$8,MATCH($DC$2,'Emission Factors'!$A$1:$R$1),FALSE)*'Travel Data'!C40*'Travel Data'!DD40*'Travel Data'!DK40*'Domicile Data'!P40/1000</f>
        <v>0</v>
      </c>
      <c r="DJ40" s="31">
        <f t="shared" si="13"/>
        <v>0</v>
      </c>
      <c r="DK40" s="31">
        <f>VLOOKUP($DK$3,'Emission Factors'!$A$2:$R$8,MATCH($DK$2,'Emission Factors'!$A$1:$R$1),FALSE)*'Travel Data'!C40*'Travel Data'!DL40*'Travel Data'!DM40*'Domicile Data'!Q40/1000</f>
        <v>0</v>
      </c>
      <c r="DL40" s="31">
        <f>VLOOKUP($DL$3,'Emission Factors'!$A$2:$R$8,MATCH($DK$2,'Emission Factors'!$A$1:$R$1),FALSE)*'Travel Data'!C40*'Travel Data'!DL40*'Travel Data'!DN40*'Domicile Data'!Q40/1000</f>
        <v>0</v>
      </c>
      <c r="DM40" s="31">
        <f>VLOOKUP($DM$3,'Emission Factors'!$A$2:$R$8,MATCH($DK$2,'Emission Factors'!$A$1:$R$1),FALSE)*'Travel Data'!C40*'Travel Data'!DL40*'Travel Data'!DO40*'Domicile Data'!Q40/1000</f>
        <v>0</v>
      </c>
      <c r="DN40" s="31">
        <f>VLOOKUP($DN$3,'Emission Factors'!$A$2:$R$8,MATCH($DK$2,'Emission Factors'!$A$1:$R$1),FALSE)*'Travel Data'!C40*'Travel Data'!DL40*'Travel Data'!DP40*'Domicile Data'!Q40/1000</f>
        <v>0</v>
      </c>
      <c r="DO40" s="31">
        <f>VLOOKUP($DO$3,'Emission Factors'!$A$2:$R$8,MATCH($DK$2,'Emission Factors'!$A$1:$R$1),FALSE)*'Travel Data'!C40*'Travel Data'!DL40*'Travel Data'!DQ40*'Domicile Data'!Q40/1000</f>
        <v>0</v>
      </c>
      <c r="DP40" s="31">
        <f>VLOOKUP($DP$3,'Emission Factors'!$A$2:$R$8,MATCH($DK$2,'Emission Factors'!$A$1:$R$1),FALSE)*'Travel Data'!C40*'Travel Data'!DL40*'Travel Data'!DR40*'Domicile Data'!Q40/1000</f>
        <v>0</v>
      </c>
      <c r="DQ40" s="31">
        <f>VLOOKUP($DQ$3,'Emission Factors'!$A$2:$R$8,MATCH($DK$2,'Emission Factors'!$A$1:$R$1),FALSE)*'Travel Data'!C40*'Travel Data'!DL40*'Travel Data'!DS40*'Domicile Data'!Q40/1000</f>
        <v>0</v>
      </c>
      <c r="DR40" s="31">
        <f t="shared" si="14"/>
        <v>0</v>
      </c>
    </row>
    <row r="41" spans="1:122" ht="15.75" x14ac:dyDescent="0.25">
      <c r="A41" s="7" t="s">
        <v>72</v>
      </c>
      <c r="B41" s="85" t="s">
        <v>39</v>
      </c>
      <c r="C41" s="31">
        <f>VLOOKUP($C$3,'Emission Factors'!$A$2:$R$8,MATCH($C$2,'Emission Factors'!$A$1:$R$1),FALSE)*'Travel Data'!C41*'Travel Data'!D41*'Travel Data'!E41*'Domicile Data'!C41/1000</f>
        <v>0</v>
      </c>
      <c r="D41" s="31">
        <f>VLOOKUP($D$3,'Emission Factors'!$A$2:$R$8,MATCH($C$2,'Emission Factors'!$A$1:$R$1),FALSE)*'Travel Data'!C41*'Travel Data'!D41*'Travel Data'!F41*'Domicile Data'!C41/1000</f>
        <v>0</v>
      </c>
      <c r="E41" s="31">
        <f>VLOOKUP($E$3,'Emission Factors'!$A$2:$R$8,MATCH($C$2,'Emission Factors'!$A$1:$R$1),FALSE)*'Travel Data'!C41*'Travel Data'!D41*'Travel Data'!G41*'Domicile Data'!C41/1000</f>
        <v>0</v>
      </c>
      <c r="F41" s="31">
        <f>VLOOKUP($F$3,'Emission Factors'!$A$2:$R$8,MATCH($C$2,'Emission Factors'!$A$1:$R$1),FALSE)*'Travel Data'!C41*'Travel Data'!D41*'Travel Data'!H41*'Domicile Data'!C41/1000</f>
        <v>0</v>
      </c>
      <c r="G41" s="31">
        <f>VLOOKUP($G$3,'Emission Factors'!$A$2:$R$8,MATCH($C$2,'Emission Factors'!$A$1:$R$1),FALSE)*'Travel Data'!C41*'Travel Data'!D41*'Travel Data'!I41*'Domicile Data'!C41/1000</f>
        <v>0</v>
      </c>
      <c r="H41" s="31">
        <f>VLOOKUP($H$3,'Emission Factors'!$A$2:$R$8,MATCH($C$2,'Emission Factors'!$A$1:$R$1),FALSE)*'Travel Data'!C41*'Travel Data'!D41*'Travel Data'!J41*'Domicile Data'!C41/1000</f>
        <v>0</v>
      </c>
      <c r="I41" s="31">
        <f>VLOOKUP($I$3,'Emission Factors'!$A$2:$R$8,MATCH($C$2,'Emission Factors'!$A$1:$R$1),FALSE)*'Travel Data'!C41*'Travel Data'!D41*'Travel Data'!K41*'Domicile Data'!C41/1000</f>
        <v>0</v>
      </c>
      <c r="J41" s="31">
        <f t="shared" si="0"/>
        <v>0</v>
      </c>
      <c r="K41" s="31">
        <f>VLOOKUP($K$3,'Emission Factors'!$A$2:$R$8,MATCH($K$2,'Emission Factors'!$A$1:$R$1),FALSE)*'Travel Data'!C41*'Travel Data'!L41*'Travel Data'!M41*'Domicile Data'!D41/1000</f>
        <v>0</v>
      </c>
      <c r="L41" s="31">
        <f>VLOOKUP($L$3,'Emission Factors'!$A$2:$R$8,MATCH($K$2,'Emission Factors'!$A$1:$R$1),FALSE)*'Travel Data'!C41*'Travel Data'!L41*'Travel Data'!N41*'Domicile Data'!D41/1000</f>
        <v>0</v>
      </c>
      <c r="M41" s="31">
        <f>VLOOKUP($M$3,'Emission Factors'!$A$2:$R$8,MATCH($K$2,'Emission Factors'!$A$1:$R$1),FALSE)*'Travel Data'!C41*'Travel Data'!L41*'Travel Data'!O41*'Domicile Data'!D41/1000</f>
        <v>0</v>
      </c>
      <c r="N41" s="31">
        <f>VLOOKUP($N$3,'Emission Factors'!$A$2:$R$8,MATCH($K$2,'Emission Factors'!$A$1:$R$1),FALSE)*'Travel Data'!C41*'Travel Data'!L41*'Travel Data'!P41*'Domicile Data'!D41/1000</f>
        <v>0</v>
      </c>
      <c r="O41" s="31">
        <f>VLOOKUP($O$3,'Emission Factors'!$A$2:$R$8,MATCH($K$2,'Emission Factors'!$A$1:$R$1),FALSE)*'Travel Data'!C41*'Travel Data'!I41*'Travel Data'!Q41*'Domicile Data'!D41/1000</f>
        <v>0</v>
      </c>
      <c r="P41" s="31">
        <f>VLOOKUP($P$3,'Emission Factors'!$A$2:$R$8,MATCH($K$2,'Emission Factors'!$A$1:$R$1),FALSE)*'Travel Data'!C41*'Travel Data'!L41*'Travel Data'!R41*'Domicile Data'!D41/1000</f>
        <v>0</v>
      </c>
      <c r="Q41" s="31">
        <f>VLOOKUP($Q$3,'Emission Factors'!$A$2:$R$8,MATCH($K$2,'Emission Factors'!$A$1:$R$1),FALSE)*'Travel Data'!C41*'Travel Data'!L41*'Travel Data'!S41*'Domicile Data'!D41/1000</f>
        <v>1.5759168698000003</v>
      </c>
      <c r="R41" s="31">
        <f t="shared" si="1"/>
        <v>1.5759168698000003</v>
      </c>
      <c r="S41" s="31">
        <f>VLOOKUP($S$3,'Emission Factors'!$A$2:$R$8,MATCH($S$2,'Emission Factors'!$A$1:$R$1),FALSE)*'Travel Data'!C41*'Travel Data'!T41*'Travel Data'!U41*'Domicile Data'!E41/1000</f>
        <v>0</v>
      </c>
      <c r="T41" s="31">
        <f>VLOOKUP($T$3,'Emission Factors'!$A$2:$R$8,MATCH($S$2,'Emission Factors'!$A$1:$R$1),FALSE)*'Travel Data'!C41*'Travel Data'!T41*'Travel Data'!V41*'Domicile Data'!E41/1000</f>
        <v>0</v>
      </c>
      <c r="U41" s="31">
        <f>VLOOKUP($U$3,'Emission Factors'!$A$2:$R$8,MATCH($S$2,'Emission Factors'!$A$1:$R$1),FALSE)*'Travel Data'!C41*'Travel Data'!T41*'Travel Data'!W41*'Domicile Data'!E41/1000</f>
        <v>0</v>
      </c>
      <c r="V41" s="31">
        <f>VLOOKUP($V$3,'Emission Factors'!$A$2:$R$8,MATCH($S$2,'Emission Factors'!$A$1:$R$1),FALSE)*'Travel Data'!C41*'Travel Data'!T41*'Travel Data'!X41*'Domicile Data'!E41/1000</f>
        <v>0</v>
      </c>
      <c r="W41" s="31">
        <f>VLOOKUP($W$3,'Emission Factors'!$A$2:$R$8,MATCH($S$2,'Emission Factors'!$A$1:$R$1),FALSE)*'Travel Data'!C41*'Travel Data'!T41*'Travel Data'!Y41*'Domicile Data'!E41/1000</f>
        <v>0</v>
      </c>
      <c r="X41" s="31">
        <f>VLOOKUP($X$3,'Emission Factors'!$A$2:$R$8,MATCH($S$2,'Emission Factors'!$A$1:$R$1),FALSE)*'Travel Data'!C41*'Travel Data'!T41*'Travel Data'!Z41*'Domicile Data'!E41/1000</f>
        <v>0</v>
      </c>
      <c r="Y41" s="31">
        <f>VLOOKUP($Y$3,'Emission Factors'!$A$2:$R$8,MATCH($S$2,'Emission Factors'!$A$1:$R$1),FALSE)*'Travel Data'!C41*'Travel Data'!T41*'Travel Data'!AA41*'Domicile Data'!E41/1000</f>
        <v>1.6968285418000002</v>
      </c>
      <c r="Z41" s="31">
        <f t="shared" si="2"/>
        <v>1.6968285418000002</v>
      </c>
      <c r="AA41" s="31">
        <f>VLOOKUP($AA$3,'Emission Factors'!$A$2:$R$8,MATCH($AA$2,'Emission Factors'!$A$1:$R$1),FALSE)*'Travel Data'!C41*'Travel Data'!AB41*'Travel Data'!AC41*'Domicile Data'!F41/1000</f>
        <v>0</v>
      </c>
      <c r="AB41" s="31">
        <f>VLOOKUP($AB$3,'Emission Factors'!$A$2:$R$8,MATCH($AA$2,'Emission Factors'!$A$1:$R$1),FALSE)*'Travel Data'!C41*'Travel Data'!AB41*'Travel Data'!AD41*'Domicile Data'!F41/1000</f>
        <v>0</v>
      </c>
      <c r="AC41" s="31">
        <f>VLOOKUP($AC$3,'Emission Factors'!$A$2:$R$8,MATCH($AA$2,'Emission Factors'!$A$1:$R$1),FALSE)*'Travel Data'!C41*'Travel Data'!AB41*'Travel Data'!AE41*'Domicile Data'!F41/1000</f>
        <v>0</v>
      </c>
      <c r="AD41" s="31">
        <f>VLOOKUP($AD$3,'Emission Factors'!$A$2:$R$8,MATCH($AA$2,'Emission Factors'!$A$1:$R$1),FALSE)*'Travel Data'!C41*'Travel Data'!AB41*'Travel Data'!AF41*'Domicile Data'!F41/1000</f>
        <v>0</v>
      </c>
      <c r="AE41" s="31">
        <f>VLOOKUP($AE$3,'Emission Factors'!$A$2:$R$8,MATCH($AA$2,'Emission Factors'!$A$1:$R$1),FALSE)*'Travel Data'!C41*'Travel Data'!AB41*'Travel Data'!AG41*'Domicile Data'!F41/1000</f>
        <v>0</v>
      </c>
      <c r="AF41" s="31">
        <f>VLOOKUP($AF$3,'Emission Factors'!$A$2:$R$8,MATCH($AA$2,'Emission Factors'!$A$1:$R$1),FALSE)*'Travel Data'!C41*'Travel Data'!AB41*'Travel Data'!AH41*'Domicile Data'!F41/1000</f>
        <v>0</v>
      </c>
      <c r="AG41" s="31">
        <f>VLOOKUP($AG$3,'Emission Factors'!$A$2:$R$8,MATCH($AA$2,'Emission Factors'!$A$1:$R$1),FALSE)*'Travel Data'!C41*'Travel Data'!AB41*'Travel Data'!AI41*'Domicile Data'!F41/1000</f>
        <v>1.5615325502000001</v>
      </c>
      <c r="AH41" s="31">
        <f t="shared" si="3"/>
        <v>1.5615325502000001</v>
      </c>
      <c r="AI41" s="31">
        <f>VLOOKUP($AI$3,'Emission Factors'!$A$2:$R$8,MATCH($AI$2,'Emission Factors'!$A$1:$R$1),FALSE)*'Travel Data'!C41*'Travel Data'!D41*'Travel Data'!E41*'Domicile Data'!G41/1000</f>
        <v>0</v>
      </c>
      <c r="AJ41" s="31">
        <f>VLOOKUP($AJ$3,'Emission Factors'!$A$2:$R$8,MATCH($AI$2,'Emission Factors'!$A$1:$R$1),FALSE)*'Travel Data'!C41*'Travel Data'!D41*'Travel Data'!F41*'Domicile Data'!G41/1000</f>
        <v>0</v>
      </c>
      <c r="AK41" s="31">
        <f>VLOOKUP($AK$3,'Emission Factors'!$A$2:$R$8,MATCH($AI$2,'Emission Factors'!$A$1:$R$1),FALSE)*'Travel Data'!C41*'Travel Data'!AJ41*'Travel Data'!G41*'Domicile Data'!G41/1000</f>
        <v>0</v>
      </c>
      <c r="AL41" s="31">
        <f>VLOOKUP($AL$3,'Emission Factors'!$A$2:$R$8,MATCH($AI$2,'Emission Factors'!$A$1:$R$1),FALSE)*'Travel Data'!C41*'Travel Data'!AJ41*'Travel Data'!H41*'Domicile Data'!G41/1000</f>
        <v>0</v>
      </c>
      <c r="AM41" s="31">
        <f>VLOOKUP($AM$3,'Emission Factors'!$A$2:$R$8,MATCH($AI$2,'Emission Factors'!$A$1:$R$1),FALSE)*'Travel Data'!C41*'Travel Data'!AJ41*'Travel Data'!I41*'Domicile Data'!G41/1000</f>
        <v>0</v>
      </c>
      <c r="AN41" s="31">
        <f>VLOOKUP($AN$3,'Emission Factors'!$A$2:$R$8,MATCH($AI$2,'Emission Factors'!$A$1:$R$1),FALSE)*'Travel Data'!C41*'Travel Data'!D41*'Travel Data'!J41*'Domicile Data'!G41/1000</f>
        <v>0</v>
      </c>
      <c r="AO41" s="31">
        <f>VLOOKUP($AO$3,'Emission Factors'!$A$2:$R$8,MATCH($AI$2,'Emission Factors'!$A$1:$R$1),FALSE)*'Travel Data'!C41*'Travel Data'!D41*'Travel Data'!K41*'Domicile Data'!G41/1000</f>
        <v>1.5233828330000001</v>
      </c>
      <c r="AP41" s="31">
        <f t="shared" si="4"/>
        <v>1.5233828330000001</v>
      </c>
      <c r="AQ41" s="31">
        <f>VLOOKUP($AQ$3,'Emission Factors'!$A$2:$R$8,MATCH($AQ$2,'Emission Factors'!$A$1:$R$1),FALSE)*'Travel Data'!C41*'Travel Data'!AR41*'Travel Data'!AS41*'Domicile Data'!H41/1000</f>
        <v>0</v>
      </c>
      <c r="AR41" s="31">
        <f>VLOOKUP($AR$3,'Emission Factors'!$A$2:$R$8,MATCH($AQ$2,'Emission Factors'!$A$1:$R$1),FALSE)*'Travel Data'!C41*'Travel Data'!AR41*'Travel Data'!AT41*'Domicile Data'!H41/1000</f>
        <v>0</v>
      </c>
      <c r="AS41" s="31">
        <f>VLOOKUP($AS$3,'Emission Factors'!$A$2:$R$8,MATCH($AQ$2,'Emission Factors'!$A$1:$R$1),FALSE)*'Travel Data'!C41*'Travel Data'!AR41*'Travel Data'!AU41*'Domicile Data'!H41/1000</f>
        <v>0</v>
      </c>
      <c r="AT41" s="31">
        <f>VLOOKUP($AT$3,'Emission Factors'!$A$2:$R$8,MATCH($AQ$2,'Emission Factors'!$A$1:$R$1),FALSE)*'Travel Data'!C41*'Travel Data'!AR41*'Travel Data'!AV41*'Domicile Data'!H41/1000</f>
        <v>0</v>
      </c>
      <c r="AU41" s="31">
        <f>VLOOKUP($AU$3,'Emission Factors'!$A$2:$R$8,MATCH($AQ$2,'Emission Factors'!$A$1:$R$1),FALSE)*'Travel Data'!C41*'Travel Data'!AR41*'Travel Data'!AW41*'Domicile Data'!H41/1000</f>
        <v>0</v>
      </c>
      <c r="AV41" s="31">
        <f>VLOOKUP($AV$3,'Emission Factors'!$A$2:$R$8,MATCH($AQ$2,'Emission Factors'!$A$1:$R$1),FALSE)*'Travel Data'!C41*'Travel Data'!AR41*'Travel Data'!AX41*'Domicile Data'!H41/1000</f>
        <v>0</v>
      </c>
      <c r="AW41" s="31">
        <f>VLOOKUP($AW$3,'Emission Factors'!$A$2:$R$8,MATCH($AQ$2,'Emission Factors'!$A$1:$R$1),FALSE)*'Travel Data'!C41*'Travel Data'!AR41*'Travel Data'!AY41*'Domicile Data'!H41/1000</f>
        <v>1.5413111154000003</v>
      </c>
      <c r="AX41" s="31">
        <f t="shared" si="5"/>
        <v>1.5413111154000003</v>
      </c>
      <c r="AY41" s="31">
        <f>VLOOKUP($AY$3,'Emission Factors'!$A$2:$R$8,MATCH($AY$2,'Emission Factors'!$A$1:$R$1),FALSE)*'Travel Data'!C41*'Travel Data'!AZ41*'Travel Data'!BA41*'Domicile Data'!I41/1000</f>
        <v>0</v>
      </c>
      <c r="AZ41" s="31">
        <f>VLOOKUP($AZ$3,'Emission Factors'!$A$2:$R$8,MATCH($AY$2,'Emission Factors'!$A$1:$R$1),FALSE)*'Travel Data'!C41*'Travel Data'!AZ41*'Travel Data'!BB41*'Domicile Data'!I41/1000</f>
        <v>0</v>
      </c>
      <c r="BA41" s="31">
        <f>VLOOKUP($BA$3,'Emission Factors'!$A$2:$R$8,MATCH($AY$2,'Emission Factors'!$A$1:$R$1),FALSE)*'Travel Data'!C41*'Travel Data'!AZ41*'Travel Data'!BC41*'Domicile Data'!I41/1000</f>
        <v>0</v>
      </c>
      <c r="BB41" s="31">
        <f>VLOOKUP($BB$3,'Emission Factors'!$A$2:$R$8,MATCH($AY$2,'Emission Factors'!$A$1:$R$1),FALSE)*'Travel Data'!C41*'Travel Data'!AZ41*'Travel Data'!BD41*'Domicile Data'!I41/1000</f>
        <v>0</v>
      </c>
      <c r="BC41" s="31">
        <f>VLOOKUP($BC$3,'Emission Factors'!$A$2:$R$8,MATCH($AY$2,'Emission Factors'!$A$1:$R$1),FALSE)*'Travel Data'!C41*'Travel Data'!AZ41*'Travel Data'!BE41*'Domicile Data'!I41/1000</f>
        <v>0</v>
      </c>
      <c r="BD41" s="31">
        <f>VLOOKUP($BD$3,'Emission Factors'!$A$2:$R$8,MATCH($AY$2,'Emission Factors'!$A$1:$R$1),FALSE)*'Travel Data'!C41*'Travel Data'!AZ41*'Travel Data'!BF41*'Domicile Data'!I41/1000</f>
        <v>0</v>
      </c>
      <c r="BE41" s="31">
        <f>VLOOKUP($BE$3,'Emission Factors'!$A$2:$R$8,MATCH($AY$2,'Emission Factors'!$A$1:$R$1),FALSE)*'Travel Data'!C41*'Travel Data'!AZ41*'Travel Data'!BG41*'Domicile Data'!I41/1000</f>
        <v>0</v>
      </c>
      <c r="BF41" s="31">
        <f t="shared" si="6"/>
        <v>0</v>
      </c>
      <c r="BG41" s="31">
        <f>VLOOKUP($BG$3,'Emission Factors'!$A$2:$R$8,MATCH($BG$2,'Emission Factors'!$A$1:$R$1),FALSE)*'Travel Data'!C41*'Travel Data'!BH41*'Travel Data'!BI41*'Domicile Data'!J41/1000</f>
        <v>0</v>
      </c>
      <c r="BH41" s="31">
        <f>VLOOKUP($BH$3,'Emission Factors'!$A$2:$R$8,MATCH($BG$2,'Emission Factors'!$A$1:$R$1),FALSE)*'Travel Data'!C41*'Travel Data'!BH41*'Travel Data'!BJ41*'Domicile Data'!J41/1000</f>
        <v>0</v>
      </c>
      <c r="BI41" s="31">
        <f>VLOOKUP($BH$3,'Emission Factors'!$A$2:$R$8,MATCH($BG$2,'Emission Factors'!$A$1:$R$1),FALSE)*'Travel Data'!C41*'Travel Data'!BH41*'Travel Data'!BK41*'Domicile Data'!J41/1000</f>
        <v>0</v>
      </c>
      <c r="BJ41" s="31">
        <f>VLOOKUP($BH$3,'Emission Factors'!$A$2:$R$8,MATCH($BG$2,'Emission Factors'!$A$1:$R$1),FALSE)*'Travel Data'!C41*'Travel Data'!BH41*'Travel Data'!BL41*'Domicile Data'!J41/1000</f>
        <v>0</v>
      </c>
      <c r="BK41" s="31">
        <f>VLOOKUP($BH$3,'Emission Factors'!$A$2:$R$8,MATCH($BG$2,'Emission Factors'!$A$1:$R$1),FALSE)*'Travel Data'!C41*'Travel Data'!BH41*'Travel Data'!BM41*'Domicile Data'!J41/1000</f>
        <v>0</v>
      </c>
      <c r="BL41" s="31">
        <f>VLOOKUP($BL$3,'Emission Factors'!$A$2:$R$8,MATCH($BG$2,'Emission Factors'!$A$1:$R$1),FALSE)*'Travel Data'!C41*'Travel Data'!BH41*'Travel Data'!BN41*'Domicile Data'!J41/1000</f>
        <v>0</v>
      </c>
      <c r="BM41" s="31">
        <f>VLOOKUP($BM$3,'Emission Factors'!$A$2:$R$8,MATCH($BG$2,'Emission Factors'!$A$1:$R$1),FALSE)*'Travel Data'!C41*'Travel Data'!BH41*'Travel Data'!BO41*'Domicile Data'!J41/1000</f>
        <v>0</v>
      </c>
      <c r="BN41" s="31">
        <f t="shared" si="7"/>
        <v>0</v>
      </c>
      <c r="BO41" s="31">
        <f>VLOOKUP($BO$3,'Emission Factors'!$A$2:$R$8,MATCH($BO$2,'Emission Factors'!$A$1:$R$1),FALSE)*'Travel Data'!C41*'Travel Data'!BP41*'Travel Data'!BQ41*'Domicile Data'!K41/1000</f>
        <v>0</v>
      </c>
      <c r="BP41" s="31">
        <f>VLOOKUP($BP$3,'Emission Factors'!$A$2:$R$8,MATCH($BO$2,'Emission Factors'!$A$1:$R$1),FALSE)*'Travel Data'!C41*'Travel Data'!BP41*'Travel Data'!BR41*'Domicile Data'!K41/1000</f>
        <v>0</v>
      </c>
      <c r="BQ41" s="31">
        <f>VLOOKUP($BQ$3,'Emission Factors'!$A$2:$R$8,MATCH($BO$2,'Emission Factors'!$A$1:$R$1),FALSE)*'Travel Data'!C41*'Travel Data'!BP41*'Travel Data'!BS41*'Domicile Data'!K41/1000</f>
        <v>0</v>
      </c>
      <c r="BR41" s="31">
        <f>VLOOKUP($BR$3,'Emission Factors'!$A$2:$R$8,MATCH($BO$2,'Emission Factors'!$A$1:$R$1),FALSE)*'Travel Data'!C41*'Travel Data'!BP41*'Travel Data'!BT41*'Domicile Data'!K41/1000</f>
        <v>0</v>
      </c>
      <c r="BS41" s="31">
        <f>VLOOKUP($BS$3,'Emission Factors'!$A$2:$R$8,MATCH($BO$2,'Emission Factors'!$A$1:$R$1),FALSE)*'Travel Data'!C41*'Travel Data'!BP41*'Travel Data'!BU41*'Domicile Data'!K41/1000</f>
        <v>0</v>
      </c>
      <c r="BT41" s="31">
        <f>VLOOKUP($BT$3,'Emission Factors'!$A$2:$R$8,MATCH($BO$2,'Emission Factors'!$A$1:$R$1),FALSE)*'Travel Data'!C41*'Travel Data'!BP41*'Travel Data'!BV41*'Domicile Data'!K41/1000</f>
        <v>0</v>
      </c>
      <c r="BU41" s="31">
        <f>VLOOKUP($BU$3,'Emission Factors'!$A$2:$R$8,MATCH($BO$2,'Emission Factors'!$A$1:$R$1),FALSE)*'Travel Data'!C41*'Travel Data'!BP41*'Travel Data'!BW41*'Domicile Data'!K41/1000</f>
        <v>0</v>
      </c>
      <c r="BV41" s="31">
        <f t="shared" si="8"/>
        <v>0</v>
      </c>
      <c r="BW41" s="31">
        <f>VLOOKUP($BW$3,'Emission Factors'!$A$2:$R$8,MATCH($BW$2,'Emission Factors'!$A$1:$R$1),FALSE)*'Travel Data'!C41*'Travel Data'!BX41*'Travel Data'!BY41*'Domicile Data'!L41/1000</f>
        <v>0</v>
      </c>
      <c r="BX41" s="31">
        <f>VLOOKUP($BX$3,'Emission Factors'!$A$2:$R$8,MATCH($BW$2,'Emission Factors'!$A$1:$R$1),FALSE)*'Travel Data'!C41*'Travel Data'!BX41*'Travel Data'!BZ41*'Domicile Data'!L41/1000</f>
        <v>0</v>
      </c>
      <c r="BY41" s="31">
        <f>VLOOKUP($BY$3,'Emission Factors'!$A$2:$R$8,MATCH($BW$2,'Emission Factors'!$A$1:$R$1),FALSE)*'Travel Data'!C41*'Travel Data'!BX41*'Travel Data'!CA41*'Domicile Data'!L41/1000</f>
        <v>0</v>
      </c>
      <c r="BZ41" s="31">
        <f>VLOOKUP($BZ$3,'Emission Factors'!$A$2:$R$8,MATCH($BW$2,'Emission Factors'!$A$1:$R$1),FALSE)*'Travel Data'!C41*'Travel Data'!BX41*'Travel Data'!CB41*'Domicile Data'!L41/1000</f>
        <v>0</v>
      </c>
      <c r="CA41" s="31">
        <f>VLOOKUP($CA$3,'Emission Factors'!$A$2:$R$8,MATCH($BW$2,'Emission Factors'!$A$1:$R$1),FALSE)*'Travel Data'!C41*'Travel Data'!BC41*'Travel Data'!CC41*'Domicile Data'!L41/1000</f>
        <v>0</v>
      </c>
      <c r="CB41" s="31">
        <f>VLOOKUP($CB$3,'Emission Factors'!$A$2:$R$8,MATCH($BW$2,'Emission Factors'!$A$1:$R$1),FALSE)*'Travel Data'!C41*'Travel Data'!BX41*'Travel Data'!CD41*'Domicile Data'!L41/1000</f>
        <v>0</v>
      </c>
      <c r="CC41" s="31">
        <f>VLOOKUP($CC$3,'Emission Factors'!$A$2:$R$8,MATCH($BW$2,'Emission Factors'!$A$1:$R$1),FALSE)*'Travel Data'!C41*'Travel Data'!BX41*'Travel Data'!CE41*'Domicile Data'!L41/1000</f>
        <v>0</v>
      </c>
      <c r="CD41" s="31">
        <f t="shared" si="9"/>
        <v>0</v>
      </c>
      <c r="CE41" s="31">
        <f>VLOOKUP($CE$3,'Emission Factors'!$A$2:$R$8,MATCH($CE$2,'Emission Factors'!$A$1:$R$1),FALSE)*'Travel Data'!C41*'Travel Data'!CF41*'Travel Data'!CG41*'Domicile Data'!M41/1000</f>
        <v>0</v>
      </c>
      <c r="CF41" s="31">
        <f>VLOOKUP($CF$3,'Emission Factors'!$A$2:$R$8,MATCH($CE$2,'Emission Factors'!$A$1:$R$1),FALSE)*'Travel Data'!C41*'Travel Data'!CF41*'Travel Data'!CH41*'Domicile Data'!M41/1000</f>
        <v>0</v>
      </c>
      <c r="CG41" s="31">
        <f>VLOOKUP($CG$3,'Emission Factors'!$A$2:$R$8,MATCH($CE$2,'Emission Factors'!$A$1:$R$1),FALSE)*'Travel Data'!C41*'Travel Data'!CF41*'Travel Data'!CI41*'Domicile Data'!M41/1000</f>
        <v>0</v>
      </c>
      <c r="CH41" s="31">
        <f>VLOOKUP($CH$3,'Emission Factors'!$A$2:$R$8,MATCH($CE$2,'Emission Factors'!$A$1:$R$1),FALSE)*'Travel Data'!C41*'Travel Data'!CF41*'Travel Data'!CJ41*'Domicile Data'!M41/1000</f>
        <v>0</v>
      </c>
      <c r="CI41" s="31">
        <f>VLOOKUP($CI$3,'Emission Factors'!$A$2:$R$8,MATCH($CE$2,'Emission Factors'!$A$1:$R$1),FALSE)*'Travel Data'!C41*'Travel Data'!CF41*'Travel Data'!CK41*'Domicile Data'!M41/1000</f>
        <v>0</v>
      </c>
      <c r="CJ41" s="31">
        <f>VLOOKUP($CJ$3,'Emission Factors'!$A$2:$R$8,MATCH($CE$2,'Emission Factors'!$A$1:$R$1),FALSE)*'Travel Data'!C41*'Travel Data'!CF41*'Travel Data'!CL41*'Domicile Data'!M41/1000</f>
        <v>0</v>
      </c>
      <c r="CK41" s="31">
        <f>VLOOKUP($CK$3,'Emission Factors'!$A$2:$R$8,MATCH($CE$2,'Emission Factors'!$A$1:$R$1),FALSE)*'Travel Data'!C41*'Travel Data'!CF41*'Travel Data'!CM41*'Domicile Data'!M41/1000</f>
        <v>0</v>
      </c>
      <c r="CL41" s="31">
        <f t="shared" si="10"/>
        <v>0</v>
      </c>
      <c r="CM41" s="31">
        <f>VLOOKUP($CM$3,'Emission Factors'!$A$2:$R$8,MATCH($CM$2,'Emission Factors'!$A$1:$R$1),FALSE)*'Travel Data'!C41*'Travel Data'!CN41*'Travel Data'!CO41*'Domicile Data'!N41/1000</f>
        <v>0</v>
      </c>
      <c r="CN41" s="31">
        <f>VLOOKUP($CN$3,'Emission Factors'!$A$2:$R$8,MATCH($CM$2,'Emission Factors'!$A$1:$R$1),FALSE)*'Travel Data'!C41*'Travel Data'!CN41*'Travel Data'!CP41*'Domicile Data'!N41/1000</f>
        <v>0</v>
      </c>
      <c r="CO41" s="31">
        <f>VLOOKUP($CO$3,'Emission Factors'!$A$2:$R$8,MATCH($CM$2,'Emission Factors'!$A$1:$R$1),FALSE)*'Travel Data'!C41*'Travel Data'!CN41*'Travel Data'!CQ41*'Domicile Data'!N41/1000</f>
        <v>0</v>
      </c>
      <c r="CP41" s="31">
        <f>VLOOKUP($CP$3,'Emission Factors'!$A$2:$R$8,MATCH($CM$2,'Emission Factors'!$A$1:$R$1),FALSE)*'Travel Data'!C41*'Travel Data'!CN41*'Travel Data'!CR41*'Domicile Data'!N41/1000</f>
        <v>0</v>
      </c>
      <c r="CQ41" s="31">
        <f>VLOOKUP($CQ$3,'Emission Factors'!$A$2:$R$8,MATCH($CM$2,'Emission Factors'!$A$1:$R$1),FALSE)*'Travel Data'!C41*'Travel Data'!CN41*'Travel Data'!CS41*'Domicile Data'!N41/1000</f>
        <v>0</v>
      </c>
      <c r="CR41" s="31">
        <f>VLOOKUP($CR$3,'Emission Factors'!$A$2:$R$8,MATCH($CM$2,'Emission Factors'!$A$1:$R$1),FALSE)*'Travel Data'!C41*'Travel Data'!CN41*'Travel Data'!CT41*'Domicile Data'!N41/1000</f>
        <v>0</v>
      </c>
      <c r="CS41" s="31">
        <f>VLOOKUP($CS$3,'Emission Factors'!$A$2:$R$8,MATCH($CM$2,'Emission Factors'!$A$1:$R$1),FALSE)*'Travel Data'!C41*'Travel Data'!CN41*'Travel Data'!CU41*'Domicile Data'!N41/1000</f>
        <v>0</v>
      </c>
      <c r="CT41" s="31">
        <f t="shared" si="11"/>
        <v>0</v>
      </c>
      <c r="CU41" s="31">
        <f>VLOOKUP($CU$3,'Emission Factors'!$A$2:$R$8,MATCH($CU$2,'Emission Factors'!$A$1:$R$1),FALSE)*'Travel Data'!C41*'Travel Data'!CV41*'Travel Data'!CW41*'Domicile Data'!O41/1000</f>
        <v>0</v>
      </c>
      <c r="CV41" s="31">
        <f>VLOOKUP($CV$3,'Emission Factors'!$A$2:$R$8,MATCH($CU$2,'Emission Factors'!$A$1:$R$1),FALSE)*'Travel Data'!C41*'Travel Data'!CV41*'Travel Data'!CX41*'Domicile Data'!O41/1000</f>
        <v>0</v>
      </c>
      <c r="CW41" s="31">
        <f>VLOOKUP($CW$3,'Emission Factors'!$A$2:$R$8,MATCH($CU$2,'Emission Factors'!$A$1:$R$1),FALSE)*'Travel Data'!C41*'Travel Data'!CV41*'Travel Data'!CY41*'Domicile Data'!O41/1000</f>
        <v>0</v>
      </c>
      <c r="CX41" s="31">
        <f>VLOOKUP($CX$3,'Emission Factors'!$A$2:$R$8,MATCH($CU$2,'Emission Factors'!$A$1:$R$1),FALSE)*'Travel Data'!C41*'Travel Data'!CV41*'Travel Data'!CZ41*'Domicile Data'!O41/1000</f>
        <v>0</v>
      </c>
      <c r="CY41" s="31">
        <f>VLOOKUP($CY$3,'Emission Factors'!$A$2:$R$8,MATCH($CU$2,'Emission Factors'!$A$1:$R$1),FALSE)*'Travel Data'!C41*'Travel Data'!CV41*'Travel Data'!DA41*'Domicile Data'!O41/1000</f>
        <v>0</v>
      </c>
      <c r="CZ41" s="31">
        <f>VLOOKUP($CZ$3,'Emission Factors'!$A$2:$R$8,MATCH($CU$2,'Emission Factors'!$A$1:$R$1),FALSE)*'Travel Data'!C41*'Travel Data'!CV41*'Travel Data'!DB41*'Domicile Data'!O41/1000</f>
        <v>0</v>
      </c>
      <c r="DA41" s="31">
        <f>VLOOKUP($DA$3,'Emission Factors'!$A$2:$R$8,MATCH($CU$2,'Emission Factors'!$A$1:$R$1),FALSE)*'Travel Data'!C41*'Travel Data'!CV41*'Travel Data'!DC41*'Domicile Data'!O41/1000</f>
        <v>0</v>
      </c>
      <c r="DB41" s="31">
        <f t="shared" si="12"/>
        <v>0</v>
      </c>
      <c r="DC41" s="31">
        <f>VLOOKUP($DC$3,'Emission Factors'!$A$2:$R$8,MATCH($DC$2,'Emission Factors'!$A$1:$R$1),FALSE)*'Travel Data'!C41*'Travel Data'!DD41*'Travel Data'!DE41*'Domicile Data'!P41/1000</f>
        <v>0</v>
      </c>
      <c r="DD41" s="31">
        <f>VLOOKUP($DD$3,'Emission Factors'!$A$2:$R$8,MATCH($DC$2,'Emission Factors'!$A$1:$R$1),FALSE)*'Travel Data'!C41*'Travel Data'!DD41*'Travel Data'!DF41*'Domicile Data'!P41/1000</f>
        <v>0</v>
      </c>
      <c r="DE41" s="31">
        <f>VLOOKUP($DE$3,'Emission Factors'!$A$2:$R$8,MATCH($DC$2,'Emission Factors'!$A$1:$R$1),FALSE)*'Travel Data'!C41*'Travel Data'!DD41*'Travel Data'!DG41*'Domicile Data'!P41/1000</f>
        <v>0</v>
      </c>
      <c r="DF41" s="31">
        <f>VLOOKUP($DF$3,'Emission Factors'!$A$2:$R$8,MATCH($DC$2,'Emission Factors'!$A$1:$R$1),FALSE)*'Travel Data'!C41*'Travel Data'!DD41*'Travel Data'!DH41*'Domicile Data'!P41/1000</f>
        <v>0</v>
      </c>
      <c r="DG41" s="31">
        <f>VLOOKUP($DG$3,'Emission Factors'!$A$2:$R$8,MATCH($DC$2,'Emission Factors'!$A$1:$R$1),FALSE)*'Travel Data'!C41*'Travel Data'!DD41*'Travel Data'!DI41*'Domicile Data'!P41/1000</f>
        <v>0</v>
      </c>
      <c r="DH41" s="31">
        <f>VLOOKUP($DH$3,'Emission Factors'!$A$2:$R$8,MATCH($DC$2,'Emission Factors'!$A$1:$R$1),FALSE)*'Travel Data'!C41*'Travel Data'!DD41*'Travel Data'!DJ41*'Domicile Data'!P41/1000</f>
        <v>0</v>
      </c>
      <c r="DI41" s="31">
        <f>VLOOKUP($DI$3,'Emission Factors'!$A$2:$R$8,MATCH($DC$2,'Emission Factors'!$A$1:$R$1),FALSE)*'Travel Data'!C41*'Travel Data'!DD41*'Travel Data'!DK41*'Domicile Data'!P41/1000</f>
        <v>0</v>
      </c>
      <c r="DJ41" s="31">
        <f t="shared" si="13"/>
        <v>0</v>
      </c>
      <c r="DK41" s="31">
        <f>VLOOKUP($DK$3,'Emission Factors'!$A$2:$R$8,MATCH($DK$2,'Emission Factors'!$A$1:$R$1),FALSE)*'Travel Data'!C41*'Travel Data'!DL41*'Travel Data'!DM41*'Domicile Data'!Q41/1000</f>
        <v>0</v>
      </c>
      <c r="DL41" s="31">
        <f>VLOOKUP($DL$3,'Emission Factors'!$A$2:$R$8,MATCH($DK$2,'Emission Factors'!$A$1:$R$1),FALSE)*'Travel Data'!C41*'Travel Data'!DL41*'Travel Data'!DN41*'Domicile Data'!Q41/1000</f>
        <v>0</v>
      </c>
      <c r="DM41" s="31">
        <f>VLOOKUP($DM$3,'Emission Factors'!$A$2:$R$8,MATCH($DK$2,'Emission Factors'!$A$1:$R$1),FALSE)*'Travel Data'!C41*'Travel Data'!DL41*'Travel Data'!DO41*'Domicile Data'!Q41/1000</f>
        <v>0</v>
      </c>
      <c r="DN41" s="31">
        <f>VLOOKUP($DN$3,'Emission Factors'!$A$2:$R$8,MATCH($DK$2,'Emission Factors'!$A$1:$R$1),FALSE)*'Travel Data'!C41*'Travel Data'!DL41*'Travel Data'!DP41*'Domicile Data'!Q41/1000</f>
        <v>0</v>
      </c>
      <c r="DO41" s="31">
        <f>VLOOKUP($DO$3,'Emission Factors'!$A$2:$R$8,MATCH($DK$2,'Emission Factors'!$A$1:$R$1),FALSE)*'Travel Data'!C41*'Travel Data'!DL41*'Travel Data'!DQ41*'Domicile Data'!Q41/1000</f>
        <v>0</v>
      </c>
      <c r="DP41" s="31">
        <f>VLOOKUP($DP$3,'Emission Factors'!$A$2:$R$8,MATCH($DK$2,'Emission Factors'!$A$1:$R$1),FALSE)*'Travel Data'!C41*'Travel Data'!DL41*'Travel Data'!DR41*'Domicile Data'!Q41/1000</f>
        <v>0</v>
      </c>
      <c r="DQ41" s="31">
        <f>VLOOKUP($DQ$3,'Emission Factors'!$A$2:$R$8,MATCH($DK$2,'Emission Factors'!$A$1:$R$1),FALSE)*'Travel Data'!C41*'Travel Data'!DL41*'Travel Data'!DS41*'Domicile Data'!Q41/1000</f>
        <v>0</v>
      </c>
      <c r="DR41" s="31">
        <f t="shared" si="14"/>
        <v>0</v>
      </c>
    </row>
    <row r="42" spans="1:122" ht="15.75" x14ac:dyDescent="0.25">
      <c r="A42" s="7" t="s">
        <v>73</v>
      </c>
      <c r="B42" s="85" t="s">
        <v>39</v>
      </c>
      <c r="C42" s="31">
        <f>VLOOKUP($C$3,'Emission Factors'!$A$2:$R$8,MATCH($C$2,'Emission Factors'!$A$1:$R$1),FALSE)*'Travel Data'!C42*'Travel Data'!D42*'Travel Data'!E42*'Domicile Data'!C42/1000</f>
        <v>0</v>
      </c>
      <c r="D42" s="31">
        <f>VLOOKUP($D$3,'Emission Factors'!$A$2:$R$8,MATCH($C$2,'Emission Factors'!$A$1:$R$1),FALSE)*'Travel Data'!C42*'Travel Data'!D42*'Travel Data'!F42*'Domicile Data'!C42/1000</f>
        <v>0</v>
      </c>
      <c r="E42" s="31">
        <f>VLOOKUP($E$3,'Emission Factors'!$A$2:$R$8,MATCH($C$2,'Emission Factors'!$A$1:$R$1),FALSE)*'Travel Data'!C42*'Travel Data'!D42*'Travel Data'!G42*'Domicile Data'!C42/1000</f>
        <v>0</v>
      </c>
      <c r="F42" s="31">
        <f>VLOOKUP($F$3,'Emission Factors'!$A$2:$R$8,MATCH($C$2,'Emission Factors'!$A$1:$R$1),FALSE)*'Travel Data'!C42*'Travel Data'!D42*'Travel Data'!H42*'Domicile Data'!C42/1000</f>
        <v>0</v>
      </c>
      <c r="G42" s="31">
        <f>VLOOKUP($G$3,'Emission Factors'!$A$2:$R$8,MATCH($C$2,'Emission Factors'!$A$1:$R$1),FALSE)*'Travel Data'!C42*'Travel Data'!D42*'Travel Data'!I42*'Domicile Data'!C42/1000</f>
        <v>0</v>
      </c>
      <c r="H42" s="31">
        <f>VLOOKUP($H$3,'Emission Factors'!$A$2:$R$8,MATCH($C$2,'Emission Factors'!$A$1:$R$1),FALSE)*'Travel Data'!C42*'Travel Data'!D42*'Travel Data'!J42*'Domicile Data'!C42/1000</f>
        <v>0</v>
      </c>
      <c r="I42" s="31">
        <f>VLOOKUP($I$3,'Emission Factors'!$A$2:$R$8,MATCH($C$2,'Emission Factors'!$A$1:$R$1),FALSE)*'Travel Data'!C42*'Travel Data'!D42*'Travel Data'!K42*'Domicile Data'!C42/1000</f>
        <v>1.0372883888000002</v>
      </c>
      <c r="J42" s="31">
        <f t="shared" si="0"/>
        <v>1.0372883888000002</v>
      </c>
      <c r="K42" s="31">
        <f>VLOOKUP($K$3,'Emission Factors'!$A$2:$R$8,MATCH($K$2,'Emission Factors'!$A$1:$R$1),FALSE)*'Travel Data'!C42*'Travel Data'!L42*'Travel Data'!M42*'Domicile Data'!D42/1000</f>
        <v>0</v>
      </c>
      <c r="L42" s="31">
        <f>VLOOKUP($L$3,'Emission Factors'!$A$2:$R$8,MATCH($K$2,'Emission Factors'!$A$1:$R$1),FALSE)*'Travel Data'!C42*'Travel Data'!L42*'Travel Data'!N42*'Domicile Data'!D42/1000</f>
        <v>0</v>
      </c>
      <c r="M42" s="31">
        <f>VLOOKUP($M$3,'Emission Factors'!$A$2:$R$8,MATCH($K$2,'Emission Factors'!$A$1:$R$1),FALSE)*'Travel Data'!C42*'Travel Data'!L42*'Travel Data'!O42*'Domicile Data'!D42/1000</f>
        <v>0</v>
      </c>
      <c r="N42" s="31">
        <f>VLOOKUP($N$3,'Emission Factors'!$A$2:$R$8,MATCH($K$2,'Emission Factors'!$A$1:$R$1),FALSE)*'Travel Data'!C42*'Travel Data'!L42*'Travel Data'!P42*'Domicile Data'!D42/1000</f>
        <v>0</v>
      </c>
      <c r="O42" s="31">
        <f>VLOOKUP($O$3,'Emission Factors'!$A$2:$R$8,MATCH($K$2,'Emission Factors'!$A$1:$R$1),FALSE)*'Travel Data'!C42*'Travel Data'!I42*'Travel Data'!Q42*'Domicile Data'!D42/1000</f>
        <v>0</v>
      </c>
      <c r="P42" s="31">
        <f>VLOOKUP($P$3,'Emission Factors'!$A$2:$R$8,MATCH($K$2,'Emission Factors'!$A$1:$R$1),FALSE)*'Travel Data'!C42*'Travel Data'!L42*'Travel Data'!R42*'Domicile Data'!D42/1000</f>
        <v>0</v>
      </c>
      <c r="Q42" s="31">
        <f>VLOOKUP($Q$3,'Emission Factors'!$A$2:$R$8,MATCH($K$2,'Emission Factors'!$A$1:$R$1),FALSE)*'Travel Data'!C42*'Travel Data'!L42*'Travel Data'!S42*'Domicile Data'!D42/1000</f>
        <v>2.1369073648000003</v>
      </c>
      <c r="R42" s="31">
        <f t="shared" si="1"/>
        <v>2.1369073648000003</v>
      </c>
      <c r="S42" s="31">
        <f>VLOOKUP($S$3,'Emission Factors'!$A$2:$R$8,MATCH($S$2,'Emission Factors'!$A$1:$R$1),FALSE)*'Travel Data'!C42*'Travel Data'!T42*'Travel Data'!U42*'Domicile Data'!E42/1000</f>
        <v>0</v>
      </c>
      <c r="T42" s="31">
        <f>VLOOKUP($T$3,'Emission Factors'!$A$2:$R$8,MATCH($S$2,'Emission Factors'!$A$1:$R$1),FALSE)*'Travel Data'!C42*'Travel Data'!T42*'Travel Data'!V42*'Domicile Data'!E42/1000</f>
        <v>0</v>
      </c>
      <c r="U42" s="31">
        <f>VLOOKUP($U$3,'Emission Factors'!$A$2:$R$8,MATCH($S$2,'Emission Factors'!$A$1:$R$1),FALSE)*'Travel Data'!C42*'Travel Data'!T42*'Travel Data'!W42*'Domicile Data'!E42/1000</f>
        <v>0</v>
      </c>
      <c r="V42" s="31">
        <f>VLOOKUP($V$3,'Emission Factors'!$A$2:$R$8,MATCH($S$2,'Emission Factors'!$A$1:$R$1),FALSE)*'Travel Data'!C42*'Travel Data'!T42*'Travel Data'!X42*'Domicile Data'!E42/1000</f>
        <v>0</v>
      </c>
      <c r="W42" s="31">
        <f>VLOOKUP($W$3,'Emission Factors'!$A$2:$R$8,MATCH($S$2,'Emission Factors'!$A$1:$R$1),FALSE)*'Travel Data'!C42*'Travel Data'!T42*'Travel Data'!Y42*'Domicile Data'!E42/1000</f>
        <v>0</v>
      </c>
      <c r="X42" s="31">
        <f>VLOOKUP($X$3,'Emission Factors'!$A$2:$R$8,MATCH($S$2,'Emission Factors'!$A$1:$R$1),FALSE)*'Travel Data'!C42*'Travel Data'!T42*'Travel Data'!Z42*'Domicile Data'!E42/1000</f>
        <v>0</v>
      </c>
      <c r="Y42" s="31">
        <f>VLOOKUP($Y$3,'Emission Factors'!$A$2:$R$8,MATCH($S$2,'Emission Factors'!$A$1:$R$1),FALSE)*'Travel Data'!C42*'Travel Data'!T42*'Travel Data'!AA42*'Domicile Data'!E42/1000</f>
        <v>4.6017216736000011</v>
      </c>
      <c r="Z42" s="31">
        <f t="shared" si="2"/>
        <v>4.6017216736000011</v>
      </c>
      <c r="AA42" s="31">
        <f>VLOOKUP($AA$3,'Emission Factors'!$A$2:$R$8,MATCH($AA$2,'Emission Factors'!$A$1:$R$1),FALSE)*'Travel Data'!C42*'Travel Data'!AB42*'Travel Data'!AC42*'Domicile Data'!F42/1000</f>
        <v>0</v>
      </c>
      <c r="AB42" s="31">
        <f>VLOOKUP($AB$3,'Emission Factors'!$A$2:$R$8,MATCH($AA$2,'Emission Factors'!$A$1:$R$1),FALSE)*'Travel Data'!C42*'Travel Data'!AB42*'Travel Data'!AD42*'Domicile Data'!F42/1000</f>
        <v>0</v>
      </c>
      <c r="AC42" s="31">
        <f>VLOOKUP($AC$3,'Emission Factors'!$A$2:$R$8,MATCH($AA$2,'Emission Factors'!$A$1:$R$1),FALSE)*'Travel Data'!C42*'Travel Data'!AB42*'Travel Data'!AE42*'Domicile Data'!F42/1000</f>
        <v>0</v>
      </c>
      <c r="AD42" s="31">
        <f>VLOOKUP($AD$3,'Emission Factors'!$A$2:$R$8,MATCH($AA$2,'Emission Factors'!$A$1:$R$1),FALSE)*'Travel Data'!C42*'Travel Data'!AB42*'Travel Data'!AF42*'Domicile Data'!F42/1000</f>
        <v>0</v>
      </c>
      <c r="AE42" s="31">
        <f>VLOOKUP($AE$3,'Emission Factors'!$A$2:$R$8,MATCH($AA$2,'Emission Factors'!$A$1:$R$1),FALSE)*'Travel Data'!C42*'Travel Data'!AB42*'Travel Data'!AG42*'Domicile Data'!F42/1000</f>
        <v>0</v>
      </c>
      <c r="AF42" s="31">
        <f>VLOOKUP($AF$3,'Emission Factors'!$A$2:$R$8,MATCH($AA$2,'Emission Factors'!$A$1:$R$1),FALSE)*'Travel Data'!C42*'Travel Data'!AB42*'Travel Data'!AH42*'Domicile Data'!F42/1000</f>
        <v>0</v>
      </c>
      <c r="AG42" s="31">
        <f>VLOOKUP($AG$3,'Emission Factors'!$A$2:$R$8,MATCH($AA$2,'Emission Factors'!$A$1:$R$1),FALSE)*'Travel Data'!C42*'Travel Data'!AB42*'Travel Data'!AI42*'Domicile Data'!F42/1000</f>
        <v>5.293506388</v>
      </c>
      <c r="AH42" s="31">
        <f t="shared" si="3"/>
        <v>5.293506388</v>
      </c>
      <c r="AI42" s="31">
        <f>VLOOKUP($AI$3,'Emission Factors'!$A$2:$R$8,MATCH($AI$2,'Emission Factors'!$A$1:$R$1),FALSE)*'Travel Data'!C42*'Travel Data'!D42*'Travel Data'!E42*'Domicile Data'!G42/1000</f>
        <v>0</v>
      </c>
      <c r="AJ42" s="31">
        <f>VLOOKUP($AJ$3,'Emission Factors'!$A$2:$R$8,MATCH($AI$2,'Emission Factors'!$A$1:$R$1),FALSE)*'Travel Data'!C42*'Travel Data'!D42*'Travel Data'!F42*'Domicile Data'!G42/1000</f>
        <v>0</v>
      </c>
      <c r="AK42" s="31">
        <f>VLOOKUP($AK$3,'Emission Factors'!$A$2:$R$8,MATCH($AI$2,'Emission Factors'!$A$1:$R$1),FALSE)*'Travel Data'!C42*'Travel Data'!AJ42*'Travel Data'!G42*'Domicile Data'!G42/1000</f>
        <v>0</v>
      </c>
      <c r="AL42" s="31">
        <f>VLOOKUP($AL$3,'Emission Factors'!$A$2:$R$8,MATCH($AI$2,'Emission Factors'!$A$1:$R$1),FALSE)*'Travel Data'!C42*'Travel Data'!AJ42*'Travel Data'!H42*'Domicile Data'!G42/1000</f>
        <v>0</v>
      </c>
      <c r="AM42" s="31">
        <f>VLOOKUP($AM$3,'Emission Factors'!$A$2:$R$8,MATCH($AI$2,'Emission Factors'!$A$1:$R$1),FALSE)*'Travel Data'!C42*'Travel Data'!AJ42*'Travel Data'!I42*'Domicile Data'!G42/1000</f>
        <v>0</v>
      </c>
      <c r="AN42" s="31">
        <f>VLOOKUP($AN$3,'Emission Factors'!$A$2:$R$8,MATCH($AI$2,'Emission Factors'!$A$1:$R$1),FALSE)*'Travel Data'!C42*'Travel Data'!D42*'Travel Data'!J42*'Domicile Data'!G42/1000</f>
        <v>0</v>
      </c>
      <c r="AO42" s="31">
        <f>VLOOKUP($AO$3,'Emission Factors'!$A$2:$R$8,MATCH($AI$2,'Emission Factors'!$A$1:$R$1),FALSE)*'Travel Data'!C42*'Travel Data'!D42*'Travel Data'!K42*'Domicile Data'!G42/1000</f>
        <v>6.1970172239999997</v>
      </c>
      <c r="AP42" s="31">
        <f t="shared" si="4"/>
        <v>6.1970172239999997</v>
      </c>
      <c r="AQ42" s="31">
        <f>VLOOKUP($AQ$3,'Emission Factors'!$A$2:$R$8,MATCH($AQ$2,'Emission Factors'!$A$1:$R$1),FALSE)*'Travel Data'!C42*'Travel Data'!AR42*'Travel Data'!AS42*'Domicile Data'!H42/1000</f>
        <v>0</v>
      </c>
      <c r="AR42" s="31">
        <f>VLOOKUP($AR$3,'Emission Factors'!$A$2:$R$8,MATCH($AQ$2,'Emission Factors'!$A$1:$R$1),FALSE)*'Travel Data'!C42*'Travel Data'!AR42*'Travel Data'!AT42*'Domicile Data'!H42/1000</f>
        <v>0</v>
      </c>
      <c r="AS42" s="31">
        <f>VLOOKUP($AS$3,'Emission Factors'!$A$2:$R$8,MATCH($AQ$2,'Emission Factors'!$A$1:$R$1),FALSE)*'Travel Data'!C42*'Travel Data'!AR42*'Travel Data'!AU42*'Domicile Data'!H42/1000</f>
        <v>0</v>
      </c>
      <c r="AT42" s="31">
        <f>VLOOKUP($AT$3,'Emission Factors'!$A$2:$R$8,MATCH($AQ$2,'Emission Factors'!$A$1:$R$1),FALSE)*'Travel Data'!C42*'Travel Data'!AR42*'Travel Data'!AV42*'Domicile Data'!H42/1000</f>
        <v>0</v>
      </c>
      <c r="AU42" s="31">
        <f>VLOOKUP($AU$3,'Emission Factors'!$A$2:$R$8,MATCH($AQ$2,'Emission Factors'!$A$1:$R$1),FALSE)*'Travel Data'!C42*'Travel Data'!AR42*'Travel Data'!AW42*'Domicile Data'!H42/1000</f>
        <v>0</v>
      </c>
      <c r="AV42" s="31">
        <f>VLOOKUP($AV$3,'Emission Factors'!$A$2:$R$8,MATCH($AQ$2,'Emission Factors'!$A$1:$R$1),FALSE)*'Travel Data'!C42*'Travel Data'!AR42*'Travel Data'!AX42*'Domicile Data'!H42/1000</f>
        <v>0</v>
      </c>
      <c r="AW42" s="31">
        <f>VLOOKUP($AW$3,'Emission Factors'!$A$2:$R$8,MATCH($AQ$2,'Emission Factors'!$A$1:$R$1),FALSE)*'Travel Data'!C42*'Travel Data'!AR42*'Travel Data'!AY42*'Domicile Data'!H42/1000</f>
        <v>4.1799655008000007</v>
      </c>
      <c r="AX42" s="31">
        <f t="shared" si="5"/>
        <v>4.1799655008000007</v>
      </c>
      <c r="AY42" s="31">
        <f>VLOOKUP($AY$3,'Emission Factors'!$A$2:$R$8,MATCH($AY$2,'Emission Factors'!$A$1:$R$1),FALSE)*'Travel Data'!C42*'Travel Data'!AZ42*'Travel Data'!BA42*'Domicile Data'!I42/1000</f>
        <v>0</v>
      </c>
      <c r="AZ42" s="31">
        <f>VLOOKUP($AZ$3,'Emission Factors'!$A$2:$R$8,MATCH($AY$2,'Emission Factors'!$A$1:$R$1),FALSE)*'Travel Data'!C42*'Travel Data'!AZ42*'Travel Data'!BB42*'Domicile Data'!I42/1000</f>
        <v>0</v>
      </c>
      <c r="BA42" s="31">
        <f>VLOOKUP($BA$3,'Emission Factors'!$A$2:$R$8,MATCH($AY$2,'Emission Factors'!$A$1:$R$1),FALSE)*'Travel Data'!C42*'Travel Data'!AZ42*'Travel Data'!BC42*'Domicile Data'!I42/1000</f>
        <v>0</v>
      </c>
      <c r="BB42" s="31">
        <f>VLOOKUP($BB$3,'Emission Factors'!$A$2:$R$8,MATCH($AY$2,'Emission Factors'!$A$1:$R$1),FALSE)*'Travel Data'!C42*'Travel Data'!AZ42*'Travel Data'!BD42*'Domicile Data'!I42/1000</f>
        <v>0</v>
      </c>
      <c r="BC42" s="31">
        <f>VLOOKUP($BC$3,'Emission Factors'!$A$2:$R$8,MATCH($AY$2,'Emission Factors'!$A$1:$R$1),FALSE)*'Travel Data'!C42*'Travel Data'!AZ42*'Travel Data'!BE42*'Domicile Data'!I42/1000</f>
        <v>0</v>
      </c>
      <c r="BD42" s="31">
        <f>VLOOKUP($BD$3,'Emission Factors'!$A$2:$R$8,MATCH($AY$2,'Emission Factors'!$A$1:$R$1),FALSE)*'Travel Data'!C42*'Travel Data'!AZ42*'Travel Data'!BF42*'Domicile Data'!I42/1000</f>
        <v>0</v>
      </c>
      <c r="BE42" s="31">
        <f>VLOOKUP($BE$3,'Emission Factors'!$A$2:$R$8,MATCH($AY$2,'Emission Factors'!$A$1:$R$1),FALSE)*'Travel Data'!C42*'Travel Data'!AZ42*'Travel Data'!BG42*'Domicile Data'!I42/1000</f>
        <v>3.1349741256000008</v>
      </c>
      <c r="BF42" s="31">
        <f t="shared" si="6"/>
        <v>3.1349741256000008</v>
      </c>
      <c r="BG42" s="31">
        <f>VLOOKUP($BG$3,'Emission Factors'!$A$2:$R$8,MATCH($BG$2,'Emission Factors'!$A$1:$R$1),FALSE)*'Travel Data'!C42*'Travel Data'!BH42*'Travel Data'!BI42*'Domicile Data'!J42/1000</f>
        <v>0</v>
      </c>
      <c r="BH42" s="31">
        <f>VLOOKUP($BH$3,'Emission Factors'!$A$2:$R$8,MATCH($BG$2,'Emission Factors'!$A$1:$R$1),FALSE)*'Travel Data'!C42*'Travel Data'!BH42*'Travel Data'!BJ42*'Domicile Data'!J42/1000</f>
        <v>0</v>
      </c>
      <c r="BI42" s="31">
        <f>VLOOKUP($BH$3,'Emission Factors'!$A$2:$R$8,MATCH($BG$2,'Emission Factors'!$A$1:$R$1),FALSE)*'Travel Data'!C42*'Travel Data'!BH42*'Travel Data'!BK42*'Domicile Data'!J42/1000</f>
        <v>0</v>
      </c>
      <c r="BJ42" s="31">
        <f>VLOOKUP($BH$3,'Emission Factors'!$A$2:$R$8,MATCH($BG$2,'Emission Factors'!$A$1:$R$1),FALSE)*'Travel Data'!C42*'Travel Data'!BH42*'Travel Data'!BL42*'Domicile Data'!J42/1000</f>
        <v>0</v>
      </c>
      <c r="BK42" s="31">
        <f>VLOOKUP($BH$3,'Emission Factors'!$A$2:$R$8,MATCH($BG$2,'Emission Factors'!$A$1:$R$1),FALSE)*'Travel Data'!C42*'Travel Data'!BH42*'Travel Data'!BM42*'Domicile Data'!J42/1000</f>
        <v>0</v>
      </c>
      <c r="BL42" s="31">
        <f>VLOOKUP($BL$3,'Emission Factors'!$A$2:$R$8,MATCH($BG$2,'Emission Factors'!$A$1:$R$1),FALSE)*'Travel Data'!C42*'Travel Data'!BH42*'Travel Data'!BN42*'Domicile Data'!J42/1000</f>
        <v>0</v>
      </c>
      <c r="BM42" s="31">
        <f>VLOOKUP($BM$3,'Emission Factors'!$A$2:$R$8,MATCH($BG$2,'Emission Factors'!$A$1:$R$1),FALSE)*'Travel Data'!C42*'Travel Data'!BH42*'Travel Data'!BO42*'Domicile Data'!J42/1000</f>
        <v>0</v>
      </c>
      <c r="BN42" s="31">
        <f t="shared" si="7"/>
        <v>0</v>
      </c>
      <c r="BO42" s="31">
        <f>VLOOKUP($BO$3,'Emission Factors'!$A$2:$R$8,MATCH($BO$2,'Emission Factors'!$A$1:$R$1),FALSE)*'Travel Data'!C42*'Travel Data'!BP42*'Travel Data'!BQ42*'Domicile Data'!K42/1000</f>
        <v>0</v>
      </c>
      <c r="BP42" s="31">
        <f>VLOOKUP($BP$3,'Emission Factors'!$A$2:$R$8,MATCH($BO$2,'Emission Factors'!$A$1:$R$1),FALSE)*'Travel Data'!C42*'Travel Data'!BP42*'Travel Data'!BR42*'Domicile Data'!K42/1000</f>
        <v>0</v>
      </c>
      <c r="BQ42" s="31">
        <f>VLOOKUP($BQ$3,'Emission Factors'!$A$2:$R$8,MATCH($BO$2,'Emission Factors'!$A$1:$R$1),FALSE)*'Travel Data'!C42*'Travel Data'!BP42*'Travel Data'!BS42*'Domicile Data'!K42/1000</f>
        <v>0</v>
      </c>
      <c r="BR42" s="31">
        <f>VLOOKUP($BR$3,'Emission Factors'!$A$2:$R$8,MATCH($BO$2,'Emission Factors'!$A$1:$R$1),FALSE)*'Travel Data'!C42*'Travel Data'!BP42*'Travel Data'!BT42*'Domicile Data'!K42/1000</f>
        <v>0</v>
      </c>
      <c r="BS42" s="31">
        <f>VLOOKUP($BS$3,'Emission Factors'!$A$2:$R$8,MATCH($BO$2,'Emission Factors'!$A$1:$R$1),FALSE)*'Travel Data'!C42*'Travel Data'!BP42*'Travel Data'!BU42*'Domicile Data'!K42/1000</f>
        <v>0</v>
      </c>
      <c r="BT42" s="31">
        <f>VLOOKUP($BT$3,'Emission Factors'!$A$2:$R$8,MATCH($BO$2,'Emission Factors'!$A$1:$R$1),FALSE)*'Travel Data'!C42*'Travel Data'!BP42*'Travel Data'!BV42*'Domicile Data'!K42/1000</f>
        <v>0</v>
      </c>
      <c r="BU42" s="31">
        <f>VLOOKUP($BU$3,'Emission Factors'!$A$2:$R$8,MATCH($BO$2,'Emission Factors'!$A$1:$R$1),FALSE)*'Travel Data'!C42*'Travel Data'!BP42*'Travel Data'!BW42*'Domicile Data'!K42/1000</f>
        <v>0</v>
      </c>
      <c r="BV42" s="31">
        <f t="shared" si="8"/>
        <v>0</v>
      </c>
      <c r="BW42" s="31">
        <f>VLOOKUP($BW$3,'Emission Factors'!$A$2:$R$8,MATCH($BW$2,'Emission Factors'!$A$1:$R$1),FALSE)*'Travel Data'!C42*'Travel Data'!BX42*'Travel Data'!BY42*'Domicile Data'!L42/1000</f>
        <v>0</v>
      </c>
      <c r="BX42" s="31">
        <f>VLOOKUP($BX$3,'Emission Factors'!$A$2:$R$8,MATCH($BW$2,'Emission Factors'!$A$1:$R$1),FALSE)*'Travel Data'!C42*'Travel Data'!BX42*'Travel Data'!BZ42*'Domicile Data'!L42/1000</f>
        <v>0</v>
      </c>
      <c r="BY42" s="31">
        <f>VLOOKUP($BY$3,'Emission Factors'!$A$2:$R$8,MATCH($BW$2,'Emission Factors'!$A$1:$R$1),FALSE)*'Travel Data'!C42*'Travel Data'!BX42*'Travel Data'!CA42*'Domicile Data'!L42/1000</f>
        <v>0</v>
      </c>
      <c r="BZ42" s="31">
        <f>VLOOKUP($BZ$3,'Emission Factors'!$A$2:$R$8,MATCH($BW$2,'Emission Factors'!$A$1:$R$1),FALSE)*'Travel Data'!C42*'Travel Data'!BX42*'Travel Data'!CB42*'Domicile Data'!L42/1000</f>
        <v>0</v>
      </c>
      <c r="CA42" s="31">
        <f>VLOOKUP($CA$3,'Emission Factors'!$A$2:$R$8,MATCH($BW$2,'Emission Factors'!$A$1:$R$1),FALSE)*'Travel Data'!C42*'Travel Data'!BC42*'Travel Data'!CC42*'Domicile Data'!L42/1000</f>
        <v>0</v>
      </c>
      <c r="CB42" s="31">
        <f>VLOOKUP($CB$3,'Emission Factors'!$A$2:$R$8,MATCH($BW$2,'Emission Factors'!$A$1:$R$1),FALSE)*'Travel Data'!C42*'Travel Data'!BX42*'Travel Data'!CD42*'Domicile Data'!L42/1000</f>
        <v>0</v>
      </c>
      <c r="CC42" s="31">
        <f>VLOOKUP($CC$3,'Emission Factors'!$A$2:$R$8,MATCH($BW$2,'Emission Factors'!$A$1:$R$1),FALSE)*'Travel Data'!C42*'Travel Data'!BX42*'Travel Data'!CE42*'Domicile Data'!L42/1000</f>
        <v>0</v>
      </c>
      <c r="CD42" s="31">
        <f t="shared" si="9"/>
        <v>0</v>
      </c>
      <c r="CE42" s="31">
        <f>VLOOKUP($CE$3,'Emission Factors'!$A$2:$R$8,MATCH($CE$2,'Emission Factors'!$A$1:$R$1),FALSE)*'Travel Data'!C42*'Travel Data'!CF42*'Travel Data'!CG42*'Domicile Data'!M42/1000</f>
        <v>0</v>
      </c>
      <c r="CF42" s="31">
        <f>VLOOKUP($CF$3,'Emission Factors'!$A$2:$R$8,MATCH($CE$2,'Emission Factors'!$A$1:$R$1),FALSE)*'Travel Data'!C42*'Travel Data'!CF42*'Travel Data'!CH42*'Domicile Data'!M42/1000</f>
        <v>0</v>
      </c>
      <c r="CG42" s="31">
        <f>VLOOKUP($CG$3,'Emission Factors'!$A$2:$R$8,MATCH($CE$2,'Emission Factors'!$A$1:$R$1),FALSE)*'Travel Data'!C42*'Travel Data'!CF42*'Travel Data'!CI42*'Domicile Data'!M42/1000</f>
        <v>0</v>
      </c>
      <c r="CH42" s="31">
        <f>VLOOKUP($CH$3,'Emission Factors'!$A$2:$R$8,MATCH($CE$2,'Emission Factors'!$A$1:$R$1),FALSE)*'Travel Data'!C42*'Travel Data'!CF42*'Travel Data'!CJ42*'Domicile Data'!M42/1000</f>
        <v>0</v>
      </c>
      <c r="CI42" s="31">
        <f>VLOOKUP($CI$3,'Emission Factors'!$A$2:$R$8,MATCH($CE$2,'Emission Factors'!$A$1:$R$1),FALSE)*'Travel Data'!C42*'Travel Data'!CF42*'Travel Data'!CK42*'Domicile Data'!M42/1000</f>
        <v>0</v>
      </c>
      <c r="CJ42" s="31">
        <f>VLOOKUP($CJ$3,'Emission Factors'!$A$2:$R$8,MATCH($CE$2,'Emission Factors'!$A$1:$R$1),FALSE)*'Travel Data'!C42*'Travel Data'!CF42*'Travel Data'!CL42*'Domicile Data'!M42/1000</f>
        <v>0</v>
      </c>
      <c r="CK42" s="31">
        <f>VLOOKUP($CK$3,'Emission Factors'!$A$2:$R$8,MATCH($CE$2,'Emission Factors'!$A$1:$R$1),FALSE)*'Travel Data'!C42*'Travel Data'!CF42*'Travel Data'!CM42*'Domicile Data'!M42/1000</f>
        <v>0</v>
      </c>
      <c r="CL42" s="31">
        <f t="shared" si="10"/>
        <v>0</v>
      </c>
      <c r="CM42" s="31">
        <f>VLOOKUP($CM$3,'Emission Factors'!$A$2:$R$8,MATCH($CM$2,'Emission Factors'!$A$1:$R$1),FALSE)*'Travel Data'!C42*'Travel Data'!CN42*'Travel Data'!CO42*'Domicile Data'!N42/1000</f>
        <v>0</v>
      </c>
      <c r="CN42" s="31">
        <f>VLOOKUP($CN$3,'Emission Factors'!$A$2:$R$8,MATCH($CM$2,'Emission Factors'!$A$1:$R$1),FALSE)*'Travel Data'!C42*'Travel Data'!CN42*'Travel Data'!CP42*'Domicile Data'!N42/1000</f>
        <v>0</v>
      </c>
      <c r="CO42" s="31">
        <f>VLOOKUP($CO$3,'Emission Factors'!$A$2:$R$8,MATCH($CM$2,'Emission Factors'!$A$1:$R$1),FALSE)*'Travel Data'!C42*'Travel Data'!CN42*'Travel Data'!CQ42*'Domicile Data'!N42/1000</f>
        <v>0</v>
      </c>
      <c r="CP42" s="31">
        <f>VLOOKUP($CP$3,'Emission Factors'!$A$2:$R$8,MATCH($CM$2,'Emission Factors'!$A$1:$R$1),FALSE)*'Travel Data'!C42*'Travel Data'!CN42*'Travel Data'!CR42*'Domicile Data'!N42/1000</f>
        <v>0</v>
      </c>
      <c r="CQ42" s="31">
        <f>VLOOKUP($CQ$3,'Emission Factors'!$A$2:$R$8,MATCH($CM$2,'Emission Factors'!$A$1:$R$1),FALSE)*'Travel Data'!C42*'Travel Data'!CN42*'Travel Data'!CS42*'Domicile Data'!N42/1000</f>
        <v>0</v>
      </c>
      <c r="CR42" s="31">
        <f>VLOOKUP($CR$3,'Emission Factors'!$A$2:$R$8,MATCH($CM$2,'Emission Factors'!$A$1:$R$1),FALSE)*'Travel Data'!C42*'Travel Data'!CN42*'Travel Data'!CT42*'Domicile Data'!N42/1000</f>
        <v>0</v>
      </c>
      <c r="CS42" s="31">
        <f>VLOOKUP($CS$3,'Emission Factors'!$A$2:$R$8,MATCH($CM$2,'Emission Factors'!$A$1:$R$1),FALSE)*'Travel Data'!C42*'Travel Data'!CN42*'Travel Data'!CU42*'Domicile Data'!N42/1000</f>
        <v>0</v>
      </c>
      <c r="CT42" s="31">
        <f t="shared" si="11"/>
        <v>0</v>
      </c>
      <c r="CU42" s="31">
        <f>VLOOKUP($CU$3,'Emission Factors'!$A$2:$R$8,MATCH($CU$2,'Emission Factors'!$A$1:$R$1),FALSE)*'Travel Data'!C42*'Travel Data'!CV42*'Travel Data'!CW42*'Domicile Data'!O42/1000</f>
        <v>0</v>
      </c>
      <c r="CV42" s="31">
        <f>VLOOKUP($CV$3,'Emission Factors'!$A$2:$R$8,MATCH($CU$2,'Emission Factors'!$A$1:$R$1),FALSE)*'Travel Data'!C42*'Travel Data'!CV42*'Travel Data'!CX42*'Domicile Data'!O42/1000</f>
        <v>0</v>
      </c>
      <c r="CW42" s="31">
        <f>VLOOKUP($CW$3,'Emission Factors'!$A$2:$R$8,MATCH($CU$2,'Emission Factors'!$A$1:$R$1),FALSE)*'Travel Data'!C42*'Travel Data'!CV42*'Travel Data'!CY42*'Domicile Data'!O42/1000</f>
        <v>0</v>
      </c>
      <c r="CX42" s="31">
        <f>VLOOKUP($CX$3,'Emission Factors'!$A$2:$R$8,MATCH($CU$2,'Emission Factors'!$A$1:$R$1),FALSE)*'Travel Data'!C42*'Travel Data'!CV42*'Travel Data'!CZ42*'Domicile Data'!O42/1000</f>
        <v>0</v>
      </c>
      <c r="CY42" s="31">
        <f>VLOOKUP($CY$3,'Emission Factors'!$A$2:$R$8,MATCH($CU$2,'Emission Factors'!$A$1:$R$1),FALSE)*'Travel Data'!C42*'Travel Data'!CV42*'Travel Data'!DA42*'Domicile Data'!O42/1000</f>
        <v>0</v>
      </c>
      <c r="CZ42" s="31">
        <f>VLOOKUP($CZ$3,'Emission Factors'!$A$2:$R$8,MATCH($CU$2,'Emission Factors'!$A$1:$R$1),FALSE)*'Travel Data'!C42*'Travel Data'!CV42*'Travel Data'!DB42*'Domicile Data'!O42/1000</f>
        <v>0</v>
      </c>
      <c r="DA42" s="31">
        <f>VLOOKUP($DA$3,'Emission Factors'!$A$2:$R$8,MATCH($CU$2,'Emission Factors'!$A$1:$R$1),FALSE)*'Travel Data'!C42*'Travel Data'!CV42*'Travel Data'!DC42*'Domicile Data'!O42/1000</f>
        <v>0</v>
      </c>
      <c r="DB42" s="31">
        <f t="shared" si="12"/>
        <v>0</v>
      </c>
      <c r="DC42" s="31">
        <f>VLOOKUP($DC$3,'Emission Factors'!$A$2:$R$8,MATCH($DC$2,'Emission Factors'!$A$1:$R$1),FALSE)*'Travel Data'!C42*'Travel Data'!DD42*'Travel Data'!DE42*'Domicile Data'!P42/1000</f>
        <v>0</v>
      </c>
      <c r="DD42" s="31">
        <f>VLOOKUP($DD$3,'Emission Factors'!$A$2:$R$8,MATCH($DC$2,'Emission Factors'!$A$1:$R$1),FALSE)*'Travel Data'!C42*'Travel Data'!DD42*'Travel Data'!DF42*'Domicile Data'!P42/1000</f>
        <v>0</v>
      </c>
      <c r="DE42" s="31">
        <f>VLOOKUP($DE$3,'Emission Factors'!$A$2:$R$8,MATCH($DC$2,'Emission Factors'!$A$1:$R$1),FALSE)*'Travel Data'!C42*'Travel Data'!DD42*'Travel Data'!DG42*'Domicile Data'!P42/1000</f>
        <v>0</v>
      </c>
      <c r="DF42" s="31">
        <f>VLOOKUP($DF$3,'Emission Factors'!$A$2:$R$8,MATCH($DC$2,'Emission Factors'!$A$1:$R$1),FALSE)*'Travel Data'!C42*'Travel Data'!DD42*'Travel Data'!DH42*'Domicile Data'!P42/1000</f>
        <v>0</v>
      </c>
      <c r="DG42" s="31">
        <f>VLOOKUP($DG$3,'Emission Factors'!$A$2:$R$8,MATCH($DC$2,'Emission Factors'!$A$1:$R$1),FALSE)*'Travel Data'!C42*'Travel Data'!DD42*'Travel Data'!DI42*'Domicile Data'!P42/1000</f>
        <v>0</v>
      </c>
      <c r="DH42" s="31">
        <f>VLOOKUP($DH$3,'Emission Factors'!$A$2:$R$8,MATCH($DC$2,'Emission Factors'!$A$1:$R$1),FALSE)*'Travel Data'!C42*'Travel Data'!DD42*'Travel Data'!DJ42*'Domicile Data'!P42/1000</f>
        <v>0</v>
      </c>
      <c r="DI42" s="31">
        <f>VLOOKUP($DI$3,'Emission Factors'!$A$2:$R$8,MATCH($DC$2,'Emission Factors'!$A$1:$R$1),FALSE)*'Travel Data'!C42*'Travel Data'!DD42*'Travel Data'!DK42*'Domicile Data'!P42/1000</f>
        <v>0</v>
      </c>
      <c r="DJ42" s="31">
        <f t="shared" si="13"/>
        <v>0</v>
      </c>
      <c r="DK42" s="31">
        <f>VLOOKUP($DK$3,'Emission Factors'!$A$2:$R$8,MATCH($DK$2,'Emission Factors'!$A$1:$R$1),FALSE)*'Travel Data'!C42*'Travel Data'!DL42*'Travel Data'!DM42*'Domicile Data'!Q42/1000</f>
        <v>0</v>
      </c>
      <c r="DL42" s="31">
        <f>VLOOKUP($DL$3,'Emission Factors'!$A$2:$R$8,MATCH($DK$2,'Emission Factors'!$A$1:$R$1),FALSE)*'Travel Data'!C42*'Travel Data'!DL42*'Travel Data'!DN42*'Domicile Data'!Q42/1000</f>
        <v>0</v>
      </c>
      <c r="DM42" s="31">
        <f>VLOOKUP($DM$3,'Emission Factors'!$A$2:$R$8,MATCH($DK$2,'Emission Factors'!$A$1:$R$1),FALSE)*'Travel Data'!C42*'Travel Data'!DL42*'Travel Data'!DO42*'Domicile Data'!Q42/1000</f>
        <v>0</v>
      </c>
      <c r="DN42" s="31">
        <f>VLOOKUP($DN$3,'Emission Factors'!$A$2:$R$8,MATCH($DK$2,'Emission Factors'!$A$1:$R$1),FALSE)*'Travel Data'!C42*'Travel Data'!DL42*'Travel Data'!DP42*'Domicile Data'!Q42/1000</f>
        <v>0</v>
      </c>
      <c r="DO42" s="31">
        <f>VLOOKUP($DO$3,'Emission Factors'!$A$2:$R$8,MATCH($DK$2,'Emission Factors'!$A$1:$R$1),FALSE)*'Travel Data'!C42*'Travel Data'!DL42*'Travel Data'!DQ42*'Domicile Data'!Q42/1000</f>
        <v>0</v>
      </c>
      <c r="DP42" s="31">
        <f>VLOOKUP($DP$3,'Emission Factors'!$A$2:$R$8,MATCH($DK$2,'Emission Factors'!$A$1:$R$1),FALSE)*'Travel Data'!C42*'Travel Data'!DL42*'Travel Data'!DR42*'Domicile Data'!Q42/1000</f>
        <v>0</v>
      </c>
      <c r="DQ42" s="31">
        <f>VLOOKUP($DQ$3,'Emission Factors'!$A$2:$R$8,MATCH($DK$2,'Emission Factors'!$A$1:$R$1),FALSE)*'Travel Data'!C42*'Travel Data'!DL42*'Travel Data'!DS42*'Domicile Data'!Q42/1000</f>
        <v>0</v>
      </c>
      <c r="DR42" s="31">
        <f t="shared" si="14"/>
        <v>0</v>
      </c>
    </row>
    <row r="43" spans="1:122" ht="15.75" x14ac:dyDescent="0.25">
      <c r="A43" s="7" t="s">
        <v>236</v>
      </c>
      <c r="B43" s="85" t="s">
        <v>44</v>
      </c>
      <c r="C43" s="31">
        <f>VLOOKUP($C$3,'Emission Factors'!$A$2:$R$8,MATCH($C$2,'Emission Factors'!$A$1:$R$1),FALSE)*'Travel Data'!C43*'Travel Data'!D43*'Travel Data'!E43*'Domicile Data'!C43/1000</f>
        <v>0</v>
      </c>
      <c r="D43" s="31">
        <f>VLOOKUP($D$3,'Emission Factors'!$A$2:$R$8,MATCH($C$2,'Emission Factors'!$A$1:$R$1),FALSE)*'Travel Data'!C43*'Travel Data'!D43*'Travel Data'!F43*'Domicile Data'!C43/1000</f>
        <v>0</v>
      </c>
      <c r="E43" s="31">
        <f>VLOOKUP($E$3,'Emission Factors'!$A$2:$R$8,MATCH($C$2,'Emission Factors'!$A$1:$R$1),FALSE)*'Travel Data'!C43*'Travel Data'!D43*'Travel Data'!G43*'Domicile Data'!C43/1000</f>
        <v>0</v>
      </c>
      <c r="F43" s="31">
        <f>VLOOKUP($F$3,'Emission Factors'!$A$2:$R$8,MATCH($C$2,'Emission Factors'!$A$1:$R$1),FALSE)*'Travel Data'!C43*'Travel Data'!D43*'Travel Data'!H43*'Domicile Data'!C43/1000</f>
        <v>0</v>
      </c>
      <c r="G43" s="31">
        <f>VLOOKUP($G$3,'Emission Factors'!$A$2:$R$8,MATCH($C$2,'Emission Factors'!$A$1:$R$1),FALSE)*'Travel Data'!C43*'Travel Data'!D43*'Travel Data'!I43*'Domicile Data'!C43/1000</f>
        <v>0</v>
      </c>
      <c r="H43" s="31">
        <f>VLOOKUP($H$3,'Emission Factors'!$A$2:$R$8,MATCH($C$2,'Emission Factors'!$A$1:$R$1),FALSE)*'Travel Data'!C43*'Travel Data'!D43*'Travel Data'!J43*'Domicile Data'!C43/1000</f>
        <v>0</v>
      </c>
      <c r="I43" s="31">
        <f>VLOOKUP($I$3,'Emission Factors'!$A$2:$R$8,MATCH($C$2,'Emission Factors'!$A$1:$R$1),FALSE)*'Travel Data'!C43*'Travel Data'!D43*'Travel Data'!K43*'Domicile Data'!C43/1000</f>
        <v>2.4613949184000004</v>
      </c>
      <c r="J43" s="31">
        <f t="shared" si="0"/>
        <v>2.4613949184000004</v>
      </c>
      <c r="K43" s="31">
        <f>VLOOKUP($K$3,'Emission Factors'!$A$2:$R$8,MATCH($K$2,'Emission Factors'!$A$1:$R$1),FALSE)*'Travel Data'!C43*'Travel Data'!L43*'Travel Data'!M43*'Domicile Data'!D43/1000</f>
        <v>0</v>
      </c>
      <c r="L43" s="31">
        <f>VLOOKUP($L$3,'Emission Factors'!$A$2:$R$8,MATCH($K$2,'Emission Factors'!$A$1:$R$1),FALSE)*'Travel Data'!C43*'Travel Data'!L43*'Travel Data'!N43*'Domicile Data'!D43/1000</f>
        <v>0</v>
      </c>
      <c r="M43" s="31">
        <f>VLOOKUP($M$3,'Emission Factors'!$A$2:$R$8,MATCH($K$2,'Emission Factors'!$A$1:$R$1),FALSE)*'Travel Data'!C43*'Travel Data'!L43*'Travel Data'!O43*'Domicile Data'!D43/1000</f>
        <v>0</v>
      </c>
      <c r="N43" s="31">
        <f>VLOOKUP($N$3,'Emission Factors'!$A$2:$R$8,MATCH($K$2,'Emission Factors'!$A$1:$R$1),FALSE)*'Travel Data'!C43*'Travel Data'!L43*'Travel Data'!P43*'Domicile Data'!D43/1000</f>
        <v>0</v>
      </c>
      <c r="O43" s="31">
        <f>VLOOKUP($O$3,'Emission Factors'!$A$2:$R$8,MATCH($K$2,'Emission Factors'!$A$1:$R$1),FALSE)*'Travel Data'!C43*'Travel Data'!I43*'Travel Data'!Q43*'Domicile Data'!D43/1000</f>
        <v>0</v>
      </c>
      <c r="P43" s="31">
        <f>VLOOKUP($P$3,'Emission Factors'!$A$2:$R$8,MATCH($K$2,'Emission Factors'!$A$1:$R$1),FALSE)*'Travel Data'!C43*'Travel Data'!L43*'Travel Data'!R43*'Domicile Data'!D43/1000</f>
        <v>0</v>
      </c>
      <c r="Q43" s="31">
        <f>VLOOKUP($Q$3,'Emission Factors'!$A$2:$R$8,MATCH($K$2,'Emission Factors'!$A$1:$R$1),FALSE)*'Travel Data'!C43*'Travel Data'!L43*'Travel Data'!S43*'Domicile Data'!D43/1000</f>
        <v>5.0706948864000001</v>
      </c>
      <c r="R43" s="31">
        <f t="shared" si="1"/>
        <v>5.0706948864000001</v>
      </c>
      <c r="S43" s="31">
        <f>VLOOKUP($S$3,'Emission Factors'!$A$2:$R$8,MATCH($S$2,'Emission Factors'!$A$1:$R$1),FALSE)*'Travel Data'!C43*'Travel Data'!T43*'Travel Data'!U43*'Domicile Data'!E43/1000</f>
        <v>0</v>
      </c>
      <c r="T43" s="31">
        <f>VLOOKUP($T$3,'Emission Factors'!$A$2:$R$8,MATCH($S$2,'Emission Factors'!$A$1:$R$1),FALSE)*'Travel Data'!C43*'Travel Data'!T43*'Travel Data'!V43*'Domicile Data'!E43/1000</f>
        <v>0</v>
      </c>
      <c r="U43" s="31">
        <f>VLOOKUP($U$3,'Emission Factors'!$A$2:$R$8,MATCH($S$2,'Emission Factors'!$A$1:$R$1),FALSE)*'Travel Data'!C43*'Travel Data'!T43*'Travel Data'!W43*'Domicile Data'!E43/1000</f>
        <v>0</v>
      </c>
      <c r="V43" s="31">
        <f>VLOOKUP($V$3,'Emission Factors'!$A$2:$R$8,MATCH($S$2,'Emission Factors'!$A$1:$R$1),FALSE)*'Travel Data'!C43*'Travel Data'!T43*'Travel Data'!X43*'Domicile Data'!E43/1000</f>
        <v>0</v>
      </c>
      <c r="W43" s="31">
        <f>VLOOKUP($W$3,'Emission Factors'!$A$2:$R$8,MATCH($S$2,'Emission Factors'!$A$1:$R$1),FALSE)*'Travel Data'!C43*'Travel Data'!T43*'Travel Data'!Y43*'Domicile Data'!E43/1000</f>
        <v>0</v>
      </c>
      <c r="X43" s="31">
        <f>VLOOKUP($X$3,'Emission Factors'!$A$2:$R$8,MATCH($S$2,'Emission Factors'!$A$1:$R$1),FALSE)*'Travel Data'!C43*'Travel Data'!T43*'Travel Data'!Z43*'Domicile Data'!E43/1000</f>
        <v>0</v>
      </c>
      <c r="Y43" s="31">
        <f>VLOOKUP($Y$3,'Emission Factors'!$A$2:$R$8,MATCH($S$2,'Emission Factors'!$A$1:$R$1),FALSE)*'Travel Data'!C43*'Travel Data'!T43*'Travel Data'!AA43*'Domicile Data'!E43/1000</f>
        <v>5.4597421824000003</v>
      </c>
      <c r="Z43" s="31">
        <f t="shared" si="2"/>
        <v>5.4597421824000003</v>
      </c>
      <c r="AA43" s="31">
        <f>VLOOKUP($AA$3,'Emission Factors'!$A$2:$R$8,MATCH($AA$2,'Emission Factors'!$A$1:$R$1),FALSE)*'Travel Data'!C43*'Travel Data'!AB43*'Travel Data'!AC43*'Domicile Data'!F43/1000</f>
        <v>0</v>
      </c>
      <c r="AB43" s="31">
        <f>VLOOKUP($AB$3,'Emission Factors'!$A$2:$R$8,MATCH($AA$2,'Emission Factors'!$A$1:$R$1),FALSE)*'Travel Data'!C43*'Travel Data'!AB43*'Travel Data'!AD43*'Domicile Data'!F43/1000</f>
        <v>0</v>
      </c>
      <c r="AC43" s="31">
        <f>VLOOKUP($AC$3,'Emission Factors'!$A$2:$R$8,MATCH($AA$2,'Emission Factors'!$A$1:$R$1),FALSE)*'Travel Data'!C43*'Travel Data'!AB43*'Travel Data'!AE43*'Domicile Data'!F43/1000</f>
        <v>0</v>
      </c>
      <c r="AD43" s="31">
        <f>VLOOKUP($AD$3,'Emission Factors'!$A$2:$R$8,MATCH($AA$2,'Emission Factors'!$A$1:$R$1),FALSE)*'Travel Data'!C43*'Travel Data'!AB43*'Travel Data'!AF43*'Domicile Data'!F43/1000</f>
        <v>0</v>
      </c>
      <c r="AE43" s="31">
        <f>VLOOKUP($AE$3,'Emission Factors'!$A$2:$R$8,MATCH($AA$2,'Emission Factors'!$A$1:$R$1),FALSE)*'Travel Data'!C43*'Travel Data'!AB43*'Travel Data'!AG43*'Domicile Data'!F43/1000</f>
        <v>0</v>
      </c>
      <c r="AF43" s="31">
        <f>VLOOKUP($AF$3,'Emission Factors'!$A$2:$R$8,MATCH($AA$2,'Emission Factors'!$A$1:$R$1),FALSE)*'Travel Data'!C43*'Travel Data'!AB43*'Travel Data'!AH43*'Domicile Data'!F43/1000</f>
        <v>0</v>
      </c>
      <c r="AG43" s="31">
        <f>VLOOKUP($AG$3,'Emission Factors'!$A$2:$R$8,MATCH($AA$2,'Emission Factors'!$A$1:$R$1),FALSE)*'Travel Data'!C43*'Travel Data'!AB43*'Travel Data'!AI43*'Domicile Data'!F43/1000</f>
        <v>2.5122058367999998</v>
      </c>
      <c r="AH43" s="31">
        <f t="shared" si="3"/>
        <v>2.5122058367999998</v>
      </c>
      <c r="AI43" s="31">
        <f>VLOOKUP($AI$3,'Emission Factors'!$A$2:$R$8,MATCH($AI$2,'Emission Factors'!$A$1:$R$1),FALSE)*'Travel Data'!C43*'Travel Data'!D43*'Travel Data'!E43*'Domicile Data'!G43/1000</f>
        <v>0</v>
      </c>
      <c r="AJ43" s="31">
        <f>VLOOKUP($AJ$3,'Emission Factors'!$A$2:$R$8,MATCH($AI$2,'Emission Factors'!$A$1:$R$1),FALSE)*'Travel Data'!C43*'Travel Data'!D43*'Travel Data'!F43*'Domicile Data'!G43/1000</f>
        <v>0</v>
      </c>
      <c r="AK43" s="31">
        <f>VLOOKUP($AK$3,'Emission Factors'!$A$2:$R$8,MATCH($AI$2,'Emission Factors'!$A$1:$R$1),FALSE)*'Travel Data'!C43*'Travel Data'!AJ43*'Travel Data'!G43*'Domicile Data'!G43/1000</f>
        <v>0</v>
      </c>
      <c r="AL43" s="31">
        <f>VLOOKUP($AL$3,'Emission Factors'!$A$2:$R$8,MATCH($AI$2,'Emission Factors'!$A$1:$R$1),FALSE)*'Travel Data'!C43*'Travel Data'!AJ43*'Travel Data'!H43*'Domicile Data'!G43/1000</f>
        <v>0</v>
      </c>
      <c r="AM43" s="31">
        <f>VLOOKUP($AM$3,'Emission Factors'!$A$2:$R$8,MATCH($AI$2,'Emission Factors'!$A$1:$R$1),FALSE)*'Travel Data'!C43*'Travel Data'!AJ43*'Travel Data'!I43*'Domicile Data'!G43/1000</f>
        <v>0</v>
      </c>
      <c r="AN43" s="31">
        <f>VLOOKUP($AN$3,'Emission Factors'!$A$2:$R$8,MATCH($AI$2,'Emission Factors'!$A$1:$R$1),FALSE)*'Travel Data'!C43*'Travel Data'!D43*'Travel Data'!J43*'Domicile Data'!G43/1000</f>
        <v>0</v>
      </c>
      <c r="AO43" s="31">
        <f>VLOOKUP($AO$3,'Emission Factors'!$A$2:$R$8,MATCH($AI$2,'Emission Factors'!$A$1:$R$1),FALSE)*'Travel Data'!C43*'Travel Data'!D43*'Travel Data'!K43*'Domicile Data'!G43/1000</f>
        <v>2.4508302719999997</v>
      </c>
      <c r="AP43" s="31">
        <f t="shared" si="4"/>
        <v>2.4508302719999997</v>
      </c>
      <c r="AQ43" s="31">
        <f>VLOOKUP($AQ$3,'Emission Factors'!$A$2:$R$8,MATCH($AQ$2,'Emission Factors'!$A$1:$R$1),FALSE)*'Travel Data'!C43*'Travel Data'!AR43*'Travel Data'!AS43*'Domicile Data'!H43/1000</f>
        <v>0</v>
      </c>
      <c r="AR43" s="31">
        <f>VLOOKUP($AR$3,'Emission Factors'!$A$2:$R$8,MATCH($AQ$2,'Emission Factors'!$A$1:$R$1),FALSE)*'Travel Data'!C43*'Travel Data'!AR43*'Travel Data'!AT43*'Domicile Data'!H43/1000</f>
        <v>0</v>
      </c>
      <c r="AS43" s="31">
        <f>VLOOKUP($AS$3,'Emission Factors'!$A$2:$R$8,MATCH($AQ$2,'Emission Factors'!$A$1:$R$1),FALSE)*'Travel Data'!C43*'Travel Data'!AR43*'Travel Data'!AU43*'Domicile Data'!H43/1000</f>
        <v>0</v>
      </c>
      <c r="AT43" s="31">
        <f>VLOOKUP($AT$3,'Emission Factors'!$A$2:$R$8,MATCH($AQ$2,'Emission Factors'!$A$1:$R$1),FALSE)*'Travel Data'!C43*'Travel Data'!AR43*'Travel Data'!AV43*'Domicile Data'!H43/1000</f>
        <v>0</v>
      </c>
      <c r="AU43" s="31">
        <f>VLOOKUP($AU$3,'Emission Factors'!$A$2:$R$8,MATCH($AQ$2,'Emission Factors'!$A$1:$R$1),FALSE)*'Travel Data'!C43*'Travel Data'!AR43*'Travel Data'!AW43*'Domicile Data'!H43/1000</f>
        <v>0</v>
      </c>
      <c r="AV43" s="31">
        <f>VLOOKUP($AV$3,'Emission Factors'!$A$2:$R$8,MATCH($AQ$2,'Emission Factors'!$A$1:$R$1),FALSE)*'Travel Data'!C43*'Travel Data'!AR43*'Travel Data'!AX43*'Domicile Data'!H43/1000</f>
        <v>0</v>
      </c>
      <c r="AW43" s="31">
        <f>VLOOKUP($AW$3,'Emission Factors'!$A$2:$R$8,MATCH($AQ$2,'Emission Factors'!$A$1:$R$1),FALSE)*'Travel Data'!C43*'Travel Data'!AR43*'Travel Data'!AY43*'Domicile Data'!H43/1000</f>
        <v>2.4796734336000004</v>
      </c>
      <c r="AX43" s="31">
        <f t="shared" si="5"/>
        <v>2.4796734336000004</v>
      </c>
      <c r="AY43" s="31">
        <f>VLOOKUP($AY$3,'Emission Factors'!$A$2:$R$8,MATCH($AY$2,'Emission Factors'!$A$1:$R$1),FALSE)*'Travel Data'!C43*'Travel Data'!AZ43*'Travel Data'!BA43*'Domicile Data'!I43/1000</f>
        <v>0</v>
      </c>
      <c r="AZ43" s="31">
        <f>VLOOKUP($AZ$3,'Emission Factors'!$A$2:$R$8,MATCH($AY$2,'Emission Factors'!$A$1:$R$1),FALSE)*'Travel Data'!C43*'Travel Data'!AZ43*'Travel Data'!BB43*'Domicile Data'!I43/1000</f>
        <v>0</v>
      </c>
      <c r="BA43" s="31">
        <f>VLOOKUP($BA$3,'Emission Factors'!$A$2:$R$8,MATCH($AY$2,'Emission Factors'!$A$1:$R$1),FALSE)*'Travel Data'!C43*'Travel Data'!AZ43*'Travel Data'!BC43*'Domicile Data'!I43/1000</f>
        <v>0</v>
      </c>
      <c r="BB43" s="31">
        <f>VLOOKUP($BB$3,'Emission Factors'!$A$2:$R$8,MATCH($AY$2,'Emission Factors'!$A$1:$R$1),FALSE)*'Travel Data'!C43*'Travel Data'!AZ43*'Travel Data'!BD43*'Domicile Data'!I43/1000</f>
        <v>0</v>
      </c>
      <c r="BC43" s="31">
        <f>VLOOKUP($BC$3,'Emission Factors'!$A$2:$R$8,MATCH($AY$2,'Emission Factors'!$A$1:$R$1),FALSE)*'Travel Data'!C43*'Travel Data'!AZ43*'Travel Data'!BE43*'Domicile Data'!I43/1000</f>
        <v>0</v>
      </c>
      <c r="BD43" s="31">
        <f>VLOOKUP($BD$3,'Emission Factors'!$A$2:$R$8,MATCH($AY$2,'Emission Factors'!$A$1:$R$1),FALSE)*'Travel Data'!C43*'Travel Data'!AZ43*'Travel Data'!BF43*'Domicile Data'!I43/1000</f>
        <v>0</v>
      </c>
      <c r="BE43" s="31">
        <f>VLOOKUP($BE$3,'Emission Factors'!$A$2:$R$8,MATCH($AY$2,'Emission Factors'!$A$1:$R$1),FALSE)*'Travel Data'!C43*'Travel Data'!AZ43*'Travel Data'!BG43*'Domicile Data'!I43/1000</f>
        <v>2.4796734336000004</v>
      </c>
      <c r="BF43" s="31">
        <f t="shared" si="6"/>
        <v>2.4796734336000004</v>
      </c>
      <c r="BG43" s="31">
        <f>VLOOKUP($BG$3,'Emission Factors'!$A$2:$R$8,MATCH($BG$2,'Emission Factors'!$A$1:$R$1),FALSE)*'Travel Data'!C43*'Travel Data'!BH43*'Travel Data'!BI43*'Domicile Data'!J43/1000</f>
        <v>0</v>
      </c>
      <c r="BH43" s="31">
        <f>VLOOKUP($BH$3,'Emission Factors'!$A$2:$R$8,MATCH($BG$2,'Emission Factors'!$A$1:$R$1),FALSE)*'Travel Data'!C43*'Travel Data'!BH43*'Travel Data'!BJ43*'Domicile Data'!J43/1000</f>
        <v>0</v>
      </c>
      <c r="BI43" s="31">
        <f>VLOOKUP($BH$3,'Emission Factors'!$A$2:$R$8,MATCH($BG$2,'Emission Factors'!$A$1:$R$1),FALSE)*'Travel Data'!C43*'Travel Data'!BH43*'Travel Data'!BK43*'Domicile Data'!J43/1000</f>
        <v>0</v>
      </c>
      <c r="BJ43" s="31">
        <f>VLOOKUP($BH$3,'Emission Factors'!$A$2:$R$8,MATCH($BG$2,'Emission Factors'!$A$1:$R$1),FALSE)*'Travel Data'!C43*'Travel Data'!BH43*'Travel Data'!BL43*'Domicile Data'!J43/1000</f>
        <v>0</v>
      </c>
      <c r="BK43" s="31">
        <f>VLOOKUP($BH$3,'Emission Factors'!$A$2:$R$8,MATCH($BG$2,'Emission Factors'!$A$1:$R$1),FALSE)*'Travel Data'!C43*'Travel Data'!BH43*'Travel Data'!BM43*'Domicile Data'!J43/1000</f>
        <v>0</v>
      </c>
      <c r="BL43" s="31">
        <f>VLOOKUP($BL$3,'Emission Factors'!$A$2:$R$8,MATCH($BG$2,'Emission Factors'!$A$1:$R$1),FALSE)*'Travel Data'!C43*'Travel Data'!BH43*'Travel Data'!BN43*'Domicile Data'!J43/1000</f>
        <v>0</v>
      </c>
      <c r="BM43" s="31">
        <f>VLOOKUP($BM$3,'Emission Factors'!$A$2:$R$8,MATCH($BG$2,'Emission Factors'!$A$1:$R$1),FALSE)*'Travel Data'!C43*'Travel Data'!BH43*'Travel Data'!BO43*'Domicile Data'!J43/1000</f>
        <v>0</v>
      </c>
      <c r="BN43" s="31">
        <f t="shared" si="7"/>
        <v>0</v>
      </c>
      <c r="BO43" s="31">
        <f>VLOOKUP($BO$3,'Emission Factors'!$A$2:$R$8,MATCH($BO$2,'Emission Factors'!$A$1:$R$1),FALSE)*'Travel Data'!C43*'Travel Data'!BP43*'Travel Data'!BQ43*'Domicile Data'!K43/1000</f>
        <v>0</v>
      </c>
      <c r="BP43" s="31">
        <f>VLOOKUP($BP$3,'Emission Factors'!$A$2:$R$8,MATCH($BO$2,'Emission Factors'!$A$1:$R$1),FALSE)*'Travel Data'!C43*'Travel Data'!BP43*'Travel Data'!BR43*'Domicile Data'!K43/1000</f>
        <v>0</v>
      </c>
      <c r="BQ43" s="31">
        <f>VLOOKUP($BQ$3,'Emission Factors'!$A$2:$R$8,MATCH($BO$2,'Emission Factors'!$A$1:$R$1),FALSE)*'Travel Data'!C43*'Travel Data'!BP43*'Travel Data'!BS43*'Domicile Data'!K43/1000</f>
        <v>0</v>
      </c>
      <c r="BR43" s="31">
        <f>VLOOKUP($BR$3,'Emission Factors'!$A$2:$R$8,MATCH($BO$2,'Emission Factors'!$A$1:$R$1),FALSE)*'Travel Data'!C43*'Travel Data'!BP43*'Travel Data'!BT43*'Domicile Data'!K43/1000</f>
        <v>0</v>
      </c>
      <c r="BS43" s="31">
        <f>VLOOKUP($BS$3,'Emission Factors'!$A$2:$R$8,MATCH($BO$2,'Emission Factors'!$A$1:$R$1),FALSE)*'Travel Data'!C43*'Travel Data'!BP43*'Travel Data'!BU43*'Domicile Data'!K43/1000</f>
        <v>0</v>
      </c>
      <c r="BT43" s="31">
        <f>VLOOKUP($BT$3,'Emission Factors'!$A$2:$R$8,MATCH($BO$2,'Emission Factors'!$A$1:$R$1),FALSE)*'Travel Data'!C43*'Travel Data'!BP43*'Travel Data'!BV43*'Domicile Data'!K43/1000</f>
        <v>0</v>
      </c>
      <c r="BU43" s="31">
        <f>VLOOKUP($BU$3,'Emission Factors'!$A$2:$R$8,MATCH($BO$2,'Emission Factors'!$A$1:$R$1),FALSE)*'Travel Data'!C43*'Travel Data'!BP43*'Travel Data'!BW43*'Domicile Data'!K43/1000</f>
        <v>0</v>
      </c>
      <c r="BV43" s="31">
        <f t="shared" si="8"/>
        <v>0</v>
      </c>
      <c r="BW43" s="31">
        <f>VLOOKUP($BW$3,'Emission Factors'!$A$2:$R$8,MATCH($BW$2,'Emission Factors'!$A$1:$R$1),FALSE)*'Travel Data'!C43*'Travel Data'!BX43*'Travel Data'!BY43*'Domicile Data'!L43/1000</f>
        <v>0</v>
      </c>
      <c r="BX43" s="31">
        <f>VLOOKUP($BX$3,'Emission Factors'!$A$2:$R$8,MATCH($BW$2,'Emission Factors'!$A$1:$R$1),FALSE)*'Travel Data'!C43*'Travel Data'!BX43*'Travel Data'!BZ43*'Domicile Data'!L43/1000</f>
        <v>0</v>
      </c>
      <c r="BY43" s="31">
        <f>VLOOKUP($BY$3,'Emission Factors'!$A$2:$R$8,MATCH($BW$2,'Emission Factors'!$A$1:$R$1),FALSE)*'Travel Data'!C43*'Travel Data'!BX43*'Travel Data'!CA43*'Domicile Data'!L43/1000</f>
        <v>0</v>
      </c>
      <c r="BZ43" s="31">
        <f>VLOOKUP($BZ$3,'Emission Factors'!$A$2:$R$8,MATCH($BW$2,'Emission Factors'!$A$1:$R$1),FALSE)*'Travel Data'!C43*'Travel Data'!BX43*'Travel Data'!CB43*'Domicile Data'!L43/1000</f>
        <v>0</v>
      </c>
      <c r="CA43" s="31">
        <f>VLOOKUP($CA$3,'Emission Factors'!$A$2:$R$8,MATCH($BW$2,'Emission Factors'!$A$1:$R$1),FALSE)*'Travel Data'!C43*'Travel Data'!BC43*'Travel Data'!CC43*'Domicile Data'!L43/1000</f>
        <v>0</v>
      </c>
      <c r="CB43" s="31">
        <f>VLOOKUP($CB$3,'Emission Factors'!$A$2:$R$8,MATCH($BW$2,'Emission Factors'!$A$1:$R$1),FALSE)*'Travel Data'!C43*'Travel Data'!BX43*'Travel Data'!CD43*'Domicile Data'!L43/1000</f>
        <v>0</v>
      </c>
      <c r="CC43" s="31">
        <f>VLOOKUP($CC$3,'Emission Factors'!$A$2:$R$8,MATCH($BW$2,'Emission Factors'!$A$1:$R$1),FALSE)*'Travel Data'!C43*'Travel Data'!BX43*'Travel Data'!CE43*'Domicile Data'!L43/1000</f>
        <v>0</v>
      </c>
      <c r="CD43" s="31">
        <f t="shared" si="9"/>
        <v>0</v>
      </c>
      <c r="CE43" s="31">
        <f>VLOOKUP($CE$3,'Emission Factors'!$A$2:$R$8,MATCH($CE$2,'Emission Factors'!$A$1:$R$1),FALSE)*'Travel Data'!C43*'Travel Data'!CF43*'Travel Data'!CG43*'Domicile Data'!M43/1000</f>
        <v>0</v>
      </c>
      <c r="CF43" s="31">
        <f>VLOOKUP($CF$3,'Emission Factors'!$A$2:$R$8,MATCH($CE$2,'Emission Factors'!$A$1:$R$1),FALSE)*'Travel Data'!C43*'Travel Data'!CF43*'Travel Data'!CH43*'Domicile Data'!M43/1000</f>
        <v>0</v>
      </c>
      <c r="CG43" s="31">
        <f>VLOOKUP($CG$3,'Emission Factors'!$A$2:$R$8,MATCH($CE$2,'Emission Factors'!$A$1:$R$1),FALSE)*'Travel Data'!C43*'Travel Data'!CF43*'Travel Data'!CI43*'Domicile Data'!M43/1000</f>
        <v>0</v>
      </c>
      <c r="CH43" s="31">
        <f>VLOOKUP($CH$3,'Emission Factors'!$A$2:$R$8,MATCH($CE$2,'Emission Factors'!$A$1:$R$1),FALSE)*'Travel Data'!C43*'Travel Data'!CF43*'Travel Data'!CJ43*'Domicile Data'!M43/1000</f>
        <v>0</v>
      </c>
      <c r="CI43" s="31">
        <f>VLOOKUP($CI$3,'Emission Factors'!$A$2:$R$8,MATCH($CE$2,'Emission Factors'!$A$1:$R$1),FALSE)*'Travel Data'!C43*'Travel Data'!CF43*'Travel Data'!CK43*'Domicile Data'!M43/1000</f>
        <v>0</v>
      </c>
      <c r="CJ43" s="31">
        <f>VLOOKUP($CJ$3,'Emission Factors'!$A$2:$R$8,MATCH($CE$2,'Emission Factors'!$A$1:$R$1),FALSE)*'Travel Data'!C43*'Travel Data'!CF43*'Travel Data'!CL43*'Domicile Data'!M43/1000</f>
        <v>0</v>
      </c>
      <c r="CK43" s="31">
        <f>VLOOKUP($CK$3,'Emission Factors'!$A$2:$R$8,MATCH($CE$2,'Emission Factors'!$A$1:$R$1),FALSE)*'Travel Data'!C43*'Travel Data'!CF43*'Travel Data'!CM43*'Domicile Data'!M43/1000</f>
        <v>0</v>
      </c>
      <c r="CL43" s="31">
        <f t="shared" si="10"/>
        <v>0</v>
      </c>
      <c r="CM43" s="31">
        <f>VLOOKUP($CM$3,'Emission Factors'!$A$2:$R$8,MATCH($CM$2,'Emission Factors'!$A$1:$R$1),FALSE)*'Travel Data'!C43*'Travel Data'!CN43*'Travel Data'!CO43*'Domicile Data'!N43/1000</f>
        <v>0</v>
      </c>
      <c r="CN43" s="31">
        <f>VLOOKUP($CN$3,'Emission Factors'!$A$2:$R$8,MATCH($CM$2,'Emission Factors'!$A$1:$R$1),FALSE)*'Travel Data'!C43*'Travel Data'!CN43*'Travel Data'!CP43*'Domicile Data'!N43/1000</f>
        <v>0</v>
      </c>
      <c r="CO43" s="31">
        <f>VLOOKUP($CO$3,'Emission Factors'!$A$2:$R$8,MATCH($CM$2,'Emission Factors'!$A$1:$R$1),FALSE)*'Travel Data'!C43*'Travel Data'!CN43*'Travel Data'!CQ43*'Domicile Data'!N43/1000</f>
        <v>0</v>
      </c>
      <c r="CP43" s="31">
        <f>VLOOKUP($CP$3,'Emission Factors'!$A$2:$R$8,MATCH($CM$2,'Emission Factors'!$A$1:$R$1),FALSE)*'Travel Data'!C43*'Travel Data'!CN43*'Travel Data'!CR43*'Domicile Data'!N43/1000</f>
        <v>0</v>
      </c>
      <c r="CQ43" s="31">
        <f>VLOOKUP($CQ$3,'Emission Factors'!$A$2:$R$8,MATCH($CM$2,'Emission Factors'!$A$1:$R$1),FALSE)*'Travel Data'!C43*'Travel Data'!CN43*'Travel Data'!CS43*'Domicile Data'!N43/1000</f>
        <v>0</v>
      </c>
      <c r="CR43" s="31">
        <f>VLOOKUP($CR$3,'Emission Factors'!$A$2:$R$8,MATCH($CM$2,'Emission Factors'!$A$1:$R$1),FALSE)*'Travel Data'!C43*'Travel Data'!CN43*'Travel Data'!CT43*'Domicile Data'!N43/1000</f>
        <v>0</v>
      </c>
      <c r="CS43" s="31">
        <f>VLOOKUP($CS$3,'Emission Factors'!$A$2:$R$8,MATCH($CM$2,'Emission Factors'!$A$1:$R$1),FALSE)*'Travel Data'!C43*'Travel Data'!CN43*'Travel Data'!CU43*'Domicile Data'!N43/1000</f>
        <v>0</v>
      </c>
      <c r="CT43" s="31">
        <f t="shared" si="11"/>
        <v>0</v>
      </c>
      <c r="CU43" s="31">
        <f>VLOOKUP($CU$3,'Emission Factors'!$A$2:$R$8,MATCH($CU$2,'Emission Factors'!$A$1:$R$1),FALSE)*'Travel Data'!C43*'Travel Data'!CV43*'Travel Data'!CW43*'Domicile Data'!O43/1000</f>
        <v>0</v>
      </c>
      <c r="CV43" s="31">
        <f>VLOOKUP($CV$3,'Emission Factors'!$A$2:$R$8,MATCH($CU$2,'Emission Factors'!$A$1:$R$1),FALSE)*'Travel Data'!C43*'Travel Data'!CV43*'Travel Data'!CX43*'Domicile Data'!O43/1000</f>
        <v>0</v>
      </c>
      <c r="CW43" s="31">
        <f>VLOOKUP($CW$3,'Emission Factors'!$A$2:$R$8,MATCH($CU$2,'Emission Factors'!$A$1:$R$1),FALSE)*'Travel Data'!C43*'Travel Data'!CV43*'Travel Data'!CY43*'Domicile Data'!O43/1000</f>
        <v>0</v>
      </c>
      <c r="CX43" s="31">
        <f>VLOOKUP($CX$3,'Emission Factors'!$A$2:$R$8,MATCH($CU$2,'Emission Factors'!$A$1:$R$1),FALSE)*'Travel Data'!C43*'Travel Data'!CV43*'Travel Data'!CZ43*'Domicile Data'!O43/1000</f>
        <v>0</v>
      </c>
      <c r="CY43" s="31">
        <f>VLOOKUP($CY$3,'Emission Factors'!$A$2:$R$8,MATCH($CU$2,'Emission Factors'!$A$1:$R$1),FALSE)*'Travel Data'!C43*'Travel Data'!CV43*'Travel Data'!DA43*'Domicile Data'!O43/1000</f>
        <v>0</v>
      </c>
      <c r="CZ43" s="31">
        <f>VLOOKUP($CZ$3,'Emission Factors'!$A$2:$R$8,MATCH($CU$2,'Emission Factors'!$A$1:$R$1),FALSE)*'Travel Data'!C43*'Travel Data'!CV43*'Travel Data'!DB43*'Domicile Data'!O43/1000</f>
        <v>0</v>
      </c>
      <c r="DA43" s="31">
        <f>VLOOKUP($DA$3,'Emission Factors'!$A$2:$R$8,MATCH($CU$2,'Emission Factors'!$A$1:$R$1),FALSE)*'Travel Data'!C43*'Travel Data'!CV43*'Travel Data'!DC43*'Domicile Data'!O43/1000</f>
        <v>0</v>
      </c>
      <c r="DB43" s="31">
        <f t="shared" si="12"/>
        <v>0</v>
      </c>
      <c r="DC43" s="31">
        <f>VLOOKUP($DC$3,'Emission Factors'!$A$2:$R$8,MATCH($DC$2,'Emission Factors'!$A$1:$R$1),FALSE)*'Travel Data'!C43*'Travel Data'!DD43*'Travel Data'!DE43*'Domicile Data'!P43/1000</f>
        <v>0</v>
      </c>
      <c r="DD43" s="31">
        <f>VLOOKUP($DD$3,'Emission Factors'!$A$2:$R$8,MATCH($DC$2,'Emission Factors'!$A$1:$R$1),FALSE)*'Travel Data'!C43*'Travel Data'!DD43*'Travel Data'!DF43*'Domicile Data'!P43/1000</f>
        <v>0</v>
      </c>
      <c r="DE43" s="31">
        <f>VLOOKUP($DE$3,'Emission Factors'!$A$2:$R$8,MATCH($DC$2,'Emission Factors'!$A$1:$R$1),FALSE)*'Travel Data'!C43*'Travel Data'!DD43*'Travel Data'!DG43*'Domicile Data'!P43/1000</f>
        <v>0</v>
      </c>
      <c r="DF43" s="31">
        <f>VLOOKUP($DF$3,'Emission Factors'!$A$2:$R$8,MATCH($DC$2,'Emission Factors'!$A$1:$R$1),FALSE)*'Travel Data'!C43*'Travel Data'!DD43*'Travel Data'!DH43*'Domicile Data'!P43/1000</f>
        <v>0</v>
      </c>
      <c r="DG43" s="31">
        <f>VLOOKUP($DG$3,'Emission Factors'!$A$2:$R$8,MATCH($DC$2,'Emission Factors'!$A$1:$R$1),FALSE)*'Travel Data'!C43*'Travel Data'!DD43*'Travel Data'!DI43*'Domicile Data'!P43/1000</f>
        <v>0</v>
      </c>
      <c r="DH43" s="31">
        <f>VLOOKUP($DH$3,'Emission Factors'!$A$2:$R$8,MATCH($DC$2,'Emission Factors'!$A$1:$R$1),FALSE)*'Travel Data'!C43*'Travel Data'!DD43*'Travel Data'!DJ43*'Domicile Data'!P43/1000</f>
        <v>0</v>
      </c>
      <c r="DI43" s="31">
        <f>VLOOKUP($DI$3,'Emission Factors'!$A$2:$R$8,MATCH($DC$2,'Emission Factors'!$A$1:$R$1),FALSE)*'Travel Data'!C43*'Travel Data'!DD43*'Travel Data'!DK43*'Domicile Data'!P43/1000</f>
        <v>0</v>
      </c>
      <c r="DJ43" s="31">
        <f t="shared" si="13"/>
        <v>0</v>
      </c>
      <c r="DK43" s="31">
        <f>VLOOKUP($DK$3,'Emission Factors'!$A$2:$R$8,MATCH($DK$2,'Emission Factors'!$A$1:$R$1),FALSE)*'Travel Data'!C43*'Travel Data'!DL43*'Travel Data'!DM43*'Domicile Data'!Q43/1000</f>
        <v>0</v>
      </c>
      <c r="DL43" s="31">
        <f>VLOOKUP($DL$3,'Emission Factors'!$A$2:$R$8,MATCH($DK$2,'Emission Factors'!$A$1:$R$1),FALSE)*'Travel Data'!C43*'Travel Data'!DL43*'Travel Data'!DN43*'Domicile Data'!Q43/1000</f>
        <v>0</v>
      </c>
      <c r="DM43" s="31">
        <f>VLOOKUP($DM$3,'Emission Factors'!$A$2:$R$8,MATCH($DK$2,'Emission Factors'!$A$1:$R$1),FALSE)*'Travel Data'!C43*'Travel Data'!DL43*'Travel Data'!DO43*'Domicile Data'!Q43/1000</f>
        <v>0</v>
      </c>
      <c r="DN43" s="31">
        <f>VLOOKUP($DN$3,'Emission Factors'!$A$2:$R$8,MATCH($DK$2,'Emission Factors'!$A$1:$R$1),FALSE)*'Travel Data'!C43*'Travel Data'!DL43*'Travel Data'!DP43*'Domicile Data'!Q43/1000</f>
        <v>0</v>
      </c>
      <c r="DO43" s="31">
        <f>VLOOKUP($DO$3,'Emission Factors'!$A$2:$R$8,MATCH($DK$2,'Emission Factors'!$A$1:$R$1),FALSE)*'Travel Data'!C43*'Travel Data'!DL43*'Travel Data'!DQ43*'Domicile Data'!Q43/1000</f>
        <v>0</v>
      </c>
      <c r="DP43" s="31">
        <f>VLOOKUP($DP$3,'Emission Factors'!$A$2:$R$8,MATCH($DK$2,'Emission Factors'!$A$1:$R$1),FALSE)*'Travel Data'!C43*'Travel Data'!DL43*'Travel Data'!DR43*'Domicile Data'!Q43/1000</f>
        <v>0</v>
      </c>
      <c r="DQ43" s="31">
        <f>VLOOKUP($DQ$3,'Emission Factors'!$A$2:$R$8,MATCH($DK$2,'Emission Factors'!$A$1:$R$1),FALSE)*'Travel Data'!C43*'Travel Data'!DL43*'Travel Data'!DS43*'Domicile Data'!Q43/1000</f>
        <v>0</v>
      </c>
      <c r="DR43" s="31">
        <f t="shared" si="14"/>
        <v>0</v>
      </c>
    </row>
    <row r="44" spans="1:122" ht="31.5" x14ac:dyDescent="0.25">
      <c r="A44" s="7" t="s">
        <v>74</v>
      </c>
      <c r="B44" s="85" t="s">
        <v>39</v>
      </c>
      <c r="C44" s="31">
        <f>VLOOKUP($C$3,'Emission Factors'!$A$2:$R$8,MATCH($C$2,'Emission Factors'!$A$1:$R$1),FALSE)*'Travel Data'!C44*'Travel Data'!D44*'Travel Data'!E44*'Domicile Data'!C44/1000</f>
        <v>0</v>
      </c>
      <c r="D44" s="31">
        <f>VLOOKUP($D$3,'Emission Factors'!$A$2:$R$8,MATCH($C$2,'Emission Factors'!$A$1:$R$1),FALSE)*'Travel Data'!C44*'Travel Data'!D44*'Travel Data'!F44*'Domicile Data'!C44/1000</f>
        <v>0</v>
      </c>
      <c r="E44" s="31">
        <f>VLOOKUP($E$3,'Emission Factors'!$A$2:$R$8,MATCH($C$2,'Emission Factors'!$A$1:$R$1),FALSE)*'Travel Data'!C44*'Travel Data'!D44*'Travel Data'!G44*'Domicile Data'!C44/1000</f>
        <v>0</v>
      </c>
      <c r="F44" s="31">
        <f>VLOOKUP($F$3,'Emission Factors'!$A$2:$R$8,MATCH($C$2,'Emission Factors'!$A$1:$R$1),FALSE)*'Travel Data'!C44*'Travel Data'!D44*'Travel Data'!H44*'Domicile Data'!C44/1000</f>
        <v>0</v>
      </c>
      <c r="G44" s="31">
        <f>VLOOKUP($G$3,'Emission Factors'!$A$2:$R$8,MATCH($C$2,'Emission Factors'!$A$1:$R$1),FALSE)*'Travel Data'!C44*'Travel Data'!D44*'Travel Data'!I44*'Domicile Data'!C44/1000</f>
        <v>0</v>
      </c>
      <c r="H44" s="31">
        <f>VLOOKUP($H$3,'Emission Factors'!$A$2:$R$8,MATCH($C$2,'Emission Factors'!$A$1:$R$1),FALSE)*'Travel Data'!C44*'Travel Data'!D44*'Travel Data'!J44*'Domicile Data'!C44/1000</f>
        <v>0</v>
      </c>
      <c r="I44" s="31">
        <f>VLOOKUP($I$3,'Emission Factors'!$A$2:$R$8,MATCH($C$2,'Emission Factors'!$A$1:$R$1),FALSE)*'Travel Data'!C44*'Travel Data'!D44*'Travel Data'!K44*'Domicile Data'!C44/1000</f>
        <v>0</v>
      </c>
      <c r="J44" s="31">
        <f t="shared" si="0"/>
        <v>0</v>
      </c>
      <c r="K44" s="31">
        <f>VLOOKUP($K$3,'Emission Factors'!$A$2:$R$8,MATCH($K$2,'Emission Factors'!$A$1:$R$1),FALSE)*'Travel Data'!C44*'Travel Data'!L44*'Travel Data'!M44*'Domicile Data'!D44/1000</f>
        <v>0</v>
      </c>
      <c r="L44" s="31">
        <f>VLOOKUP($L$3,'Emission Factors'!$A$2:$R$8,MATCH($K$2,'Emission Factors'!$A$1:$R$1),FALSE)*'Travel Data'!C44*'Travel Data'!L44*'Travel Data'!N44*'Domicile Data'!D44/1000</f>
        <v>0</v>
      </c>
      <c r="M44" s="31">
        <f>VLOOKUP($M$3,'Emission Factors'!$A$2:$R$8,MATCH($K$2,'Emission Factors'!$A$1:$R$1),FALSE)*'Travel Data'!C44*'Travel Data'!L44*'Travel Data'!O44*'Domicile Data'!D44/1000</f>
        <v>0</v>
      </c>
      <c r="N44" s="31">
        <f>VLOOKUP($N$3,'Emission Factors'!$A$2:$R$8,MATCH($K$2,'Emission Factors'!$A$1:$R$1),FALSE)*'Travel Data'!C44*'Travel Data'!L44*'Travel Data'!P44*'Domicile Data'!D44/1000</f>
        <v>0</v>
      </c>
      <c r="O44" s="31">
        <f>VLOOKUP($O$3,'Emission Factors'!$A$2:$R$8,MATCH($K$2,'Emission Factors'!$A$1:$R$1),FALSE)*'Travel Data'!C44*'Travel Data'!I44*'Travel Data'!Q44*'Domicile Data'!D44/1000</f>
        <v>0</v>
      </c>
      <c r="P44" s="31">
        <f>VLOOKUP($P$3,'Emission Factors'!$A$2:$R$8,MATCH($K$2,'Emission Factors'!$A$1:$R$1),FALSE)*'Travel Data'!C44*'Travel Data'!L44*'Travel Data'!R44*'Domicile Data'!D44/1000</f>
        <v>0</v>
      </c>
      <c r="Q44" s="31">
        <f>VLOOKUP($Q$3,'Emission Factors'!$A$2:$R$8,MATCH($K$2,'Emission Factors'!$A$1:$R$1),FALSE)*'Travel Data'!C44*'Travel Data'!L44*'Travel Data'!S44*'Domicile Data'!D44/1000</f>
        <v>0</v>
      </c>
      <c r="R44" s="31">
        <f t="shared" si="1"/>
        <v>0</v>
      </c>
      <c r="S44" s="31">
        <f>VLOOKUP($S$3,'Emission Factors'!$A$2:$R$8,MATCH($S$2,'Emission Factors'!$A$1:$R$1),FALSE)*'Travel Data'!C44*'Travel Data'!T44*'Travel Data'!U44*'Domicile Data'!E44/1000</f>
        <v>0</v>
      </c>
      <c r="T44" s="31">
        <f>VLOOKUP($T$3,'Emission Factors'!$A$2:$R$8,MATCH($S$2,'Emission Factors'!$A$1:$R$1),FALSE)*'Travel Data'!C44*'Travel Data'!T44*'Travel Data'!V44*'Domicile Data'!E44/1000</f>
        <v>0</v>
      </c>
      <c r="U44" s="31">
        <f>VLOOKUP($U$3,'Emission Factors'!$A$2:$R$8,MATCH($S$2,'Emission Factors'!$A$1:$R$1),FALSE)*'Travel Data'!C44*'Travel Data'!T44*'Travel Data'!W44*'Domicile Data'!E44/1000</f>
        <v>0</v>
      </c>
      <c r="V44" s="31">
        <f>VLOOKUP($V$3,'Emission Factors'!$A$2:$R$8,MATCH($S$2,'Emission Factors'!$A$1:$R$1),FALSE)*'Travel Data'!C44*'Travel Data'!T44*'Travel Data'!X44*'Domicile Data'!E44/1000</f>
        <v>0</v>
      </c>
      <c r="W44" s="31">
        <f>VLOOKUP($W$3,'Emission Factors'!$A$2:$R$8,MATCH($S$2,'Emission Factors'!$A$1:$R$1),FALSE)*'Travel Data'!C44*'Travel Data'!T44*'Travel Data'!Y44*'Domicile Data'!E44/1000</f>
        <v>0</v>
      </c>
      <c r="X44" s="31">
        <f>VLOOKUP($X$3,'Emission Factors'!$A$2:$R$8,MATCH($S$2,'Emission Factors'!$A$1:$R$1),FALSE)*'Travel Data'!C44*'Travel Data'!T44*'Travel Data'!Z44*'Domicile Data'!E44/1000</f>
        <v>0</v>
      </c>
      <c r="Y44" s="31">
        <f>VLOOKUP($Y$3,'Emission Factors'!$A$2:$R$8,MATCH($S$2,'Emission Factors'!$A$1:$R$1),FALSE)*'Travel Data'!C44*'Travel Data'!T44*'Travel Data'!AA44*'Domicile Data'!E44/1000</f>
        <v>0</v>
      </c>
      <c r="Z44" s="31">
        <f t="shared" si="2"/>
        <v>0</v>
      </c>
      <c r="AA44" s="31">
        <f>VLOOKUP($AA$3,'Emission Factors'!$A$2:$R$8,MATCH($AA$2,'Emission Factors'!$A$1:$R$1),FALSE)*'Travel Data'!C44*'Travel Data'!AB44*'Travel Data'!AC44*'Domicile Data'!F44/1000</f>
        <v>0</v>
      </c>
      <c r="AB44" s="31">
        <f>VLOOKUP($AB$3,'Emission Factors'!$A$2:$R$8,MATCH($AA$2,'Emission Factors'!$A$1:$R$1),FALSE)*'Travel Data'!C44*'Travel Data'!AB44*'Travel Data'!AD44*'Domicile Data'!F44/1000</f>
        <v>0</v>
      </c>
      <c r="AC44" s="31">
        <f>VLOOKUP($AC$3,'Emission Factors'!$A$2:$R$8,MATCH($AA$2,'Emission Factors'!$A$1:$R$1),FALSE)*'Travel Data'!C44*'Travel Data'!AB44*'Travel Data'!AE44*'Domicile Data'!F44/1000</f>
        <v>0</v>
      </c>
      <c r="AD44" s="31">
        <f>VLOOKUP($AD$3,'Emission Factors'!$A$2:$R$8,MATCH($AA$2,'Emission Factors'!$A$1:$R$1),FALSE)*'Travel Data'!C44*'Travel Data'!AB44*'Travel Data'!AF44*'Domicile Data'!F44/1000</f>
        <v>0</v>
      </c>
      <c r="AE44" s="31">
        <f>VLOOKUP($AE$3,'Emission Factors'!$A$2:$R$8,MATCH($AA$2,'Emission Factors'!$A$1:$R$1),FALSE)*'Travel Data'!C44*'Travel Data'!AB44*'Travel Data'!AG44*'Domicile Data'!F44/1000</f>
        <v>0</v>
      </c>
      <c r="AF44" s="31">
        <f>VLOOKUP($AF$3,'Emission Factors'!$A$2:$R$8,MATCH($AA$2,'Emission Factors'!$A$1:$R$1),FALSE)*'Travel Data'!C44*'Travel Data'!AB44*'Travel Data'!AH44*'Domicile Data'!F44/1000</f>
        <v>0</v>
      </c>
      <c r="AG44" s="31">
        <f>VLOOKUP($AG$3,'Emission Factors'!$A$2:$R$8,MATCH($AA$2,'Emission Factors'!$A$1:$R$1),FALSE)*'Travel Data'!C44*'Travel Data'!AB44*'Travel Data'!AI44*'Domicile Data'!F44/1000</f>
        <v>0</v>
      </c>
      <c r="AH44" s="31">
        <f t="shared" si="3"/>
        <v>0</v>
      </c>
      <c r="AI44" s="31">
        <f>VLOOKUP($AI$3,'Emission Factors'!$A$2:$R$8,MATCH($AI$2,'Emission Factors'!$A$1:$R$1),FALSE)*'Travel Data'!C44*'Travel Data'!D44*'Travel Data'!E44*'Domicile Data'!G44/1000</f>
        <v>0</v>
      </c>
      <c r="AJ44" s="31">
        <f>VLOOKUP($AJ$3,'Emission Factors'!$A$2:$R$8,MATCH($AI$2,'Emission Factors'!$A$1:$R$1),FALSE)*'Travel Data'!C44*'Travel Data'!D44*'Travel Data'!F44*'Domicile Data'!G44/1000</f>
        <v>0</v>
      </c>
      <c r="AK44" s="31">
        <f>VLOOKUP($AK$3,'Emission Factors'!$A$2:$R$8,MATCH($AI$2,'Emission Factors'!$A$1:$R$1),FALSE)*'Travel Data'!C44*'Travel Data'!AJ44*'Travel Data'!G44*'Domicile Data'!G44/1000</f>
        <v>0</v>
      </c>
      <c r="AL44" s="31">
        <f>VLOOKUP($AL$3,'Emission Factors'!$A$2:$R$8,MATCH($AI$2,'Emission Factors'!$A$1:$R$1),FALSE)*'Travel Data'!C44*'Travel Data'!AJ44*'Travel Data'!H44*'Domicile Data'!G44/1000</f>
        <v>0</v>
      </c>
      <c r="AM44" s="31">
        <f>VLOOKUP($AM$3,'Emission Factors'!$A$2:$R$8,MATCH($AI$2,'Emission Factors'!$A$1:$R$1),FALSE)*'Travel Data'!C44*'Travel Data'!AJ44*'Travel Data'!I44*'Domicile Data'!G44/1000</f>
        <v>0</v>
      </c>
      <c r="AN44" s="31">
        <f>VLOOKUP($AN$3,'Emission Factors'!$A$2:$R$8,MATCH($AI$2,'Emission Factors'!$A$1:$R$1),FALSE)*'Travel Data'!C44*'Travel Data'!D44*'Travel Data'!J44*'Domicile Data'!G44/1000</f>
        <v>0</v>
      </c>
      <c r="AO44" s="31">
        <f>VLOOKUP($AO$3,'Emission Factors'!$A$2:$R$8,MATCH($AI$2,'Emission Factors'!$A$1:$R$1),FALSE)*'Travel Data'!C44*'Travel Data'!D44*'Travel Data'!K44*'Domicile Data'!G44/1000</f>
        <v>0</v>
      </c>
      <c r="AP44" s="31">
        <f t="shared" si="4"/>
        <v>0</v>
      </c>
      <c r="AQ44" s="31">
        <f>VLOOKUP($AQ$3,'Emission Factors'!$A$2:$R$8,MATCH($AQ$2,'Emission Factors'!$A$1:$R$1),FALSE)*'Travel Data'!C44*'Travel Data'!AR44*'Travel Data'!AS44*'Domicile Data'!H44/1000</f>
        <v>0</v>
      </c>
      <c r="AR44" s="31">
        <f>VLOOKUP($AR$3,'Emission Factors'!$A$2:$R$8,MATCH($AQ$2,'Emission Factors'!$A$1:$R$1),FALSE)*'Travel Data'!C44*'Travel Data'!AR44*'Travel Data'!AT44*'Domicile Data'!H44/1000</f>
        <v>0</v>
      </c>
      <c r="AS44" s="31">
        <f>VLOOKUP($AS$3,'Emission Factors'!$A$2:$R$8,MATCH($AQ$2,'Emission Factors'!$A$1:$R$1),FALSE)*'Travel Data'!C44*'Travel Data'!AR44*'Travel Data'!AU44*'Domicile Data'!H44/1000</f>
        <v>0</v>
      </c>
      <c r="AT44" s="31">
        <f>VLOOKUP($AT$3,'Emission Factors'!$A$2:$R$8,MATCH($AQ$2,'Emission Factors'!$A$1:$R$1),FALSE)*'Travel Data'!C44*'Travel Data'!AR44*'Travel Data'!AV44*'Domicile Data'!H44/1000</f>
        <v>0</v>
      </c>
      <c r="AU44" s="31">
        <f>VLOOKUP($AU$3,'Emission Factors'!$A$2:$R$8,MATCH($AQ$2,'Emission Factors'!$A$1:$R$1),FALSE)*'Travel Data'!C44*'Travel Data'!AR44*'Travel Data'!AW44*'Domicile Data'!H44/1000</f>
        <v>0</v>
      </c>
      <c r="AV44" s="31">
        <f>VLOOKUP($AV$3,'Emission Factors'!$A$2:$R$8,MATCH($AQ$2,'Emission Factors'!$A$1:$R$1),FALSE)*'Travel Data'!C44*'Travel Data'!AR44*'Travel Data'!AX44*'Domicile Data'!H44/1000</f>
        <v>0</v>
      </c>
      <c r="AW44" s="31">
        <f>VLOOKUP($AW$3,'Emission Factors'!$A$2:$R$8,MATCH($AQ$2,'Emission Factors'!$A$1:$R$1),FALSE)*'Travel Data'!C44*'Travel Data'!AR44*'Travel Data'!AY44*'Domicile Data'!H44/1000</f>
        <v>0</v>
      </c>
      <c r="AX44" s="31">
        <f t="shared" si="5"/>
        <v>0</v>
      </c>
      <c r="AY44" s="31">
        <f>VLOOKUP($AY$3,'Emission Factors'!$A$2:$R$8,MATCH($AY$2,'Emission Factors'!$A$1:$R$1),FALSE)*'Travel Data'!C44*'Travel Data'!AZ44*'Travel Data'!BA44*'Domicile Data'!I44/1000</f>
        <v>0</v>
      </c>
      <c r="AZ44" s="31">
        <f>VLOOKUP($AZ$3,'Emission Factors'!$A$2:$R$8,MATCH($AY$2,'Emission Factors'!$A$1:$R$1),FALSE)*'Travel Data'!C44*'Travel Data'!AZ44*'Travel Data'!BB44*'Domicile Data'!I44/1000</f>
        <v>0</v>
      </c>
      <c r="BA44" s="31">
        <f>VLOOKUP($BA$3,'Emission Factors'!$A$2:$R$8,MATCH($AY$2,'Emission Factors'!$A$1:$R$1),FALSE)*'Travel Data'!C44*'Travel Data'!AZ44*'Travel Data'!BC44*'Domicile Data'!I44/1000</f>
        <v>0</v>
      </c>
      <c r="BB44" s="31">
        <f>VLOOKUP($BB$3,'Emission Factors'!$A$2:$R$8,MATCH($AY$2,'Emission Factors'!$A$1:$R$1),FALSE)*'Travel Data'!C44*'Travel Data'!AZ44*'Travel Data'!BD44*'Domicile Data'!I44/1000</f>
        <v>0</v>
      </c>
      <c r="BC44" s="31">
        <f>VLOOKUP($BC$3,'Emission Factors'!$A$2:$R$8,MATCH($AY$2,'Emission Factors'!$A$1:$R$1),FALSE)*'Travel Data'!C44*'Travel Data'!AZ44*'Travel Data'!BE44*'Domicile Data'!I44/1000</f>
        <v>0</v>
      </c>
      <c r="BD44" s="31">
        <f>VLOOKUP($BD$3,'Emission Factors'!$A$2:$R$8,MATCH($AY$2,'Emission Factors'!$A$1:$R$1),FALSE)*'Travel Data'!C44*'Travel Data'!AZ44*'Travel Data'!BF44*'Domicile Data'!I44/1000</f>
        <v>0</v>
      </c>
      <c r="BE44" s="31">
        <f>VLOOKUP($BE$3,'Emission Factors'!$A$2:$R$8,MATCH($AY$2,'Emission Factors'!$A$1:$R$1),FALSE)*'Travel Data'!C44*'Travel Data'!AZ44*'Travel Data'!BG44*'Domicile Data'!I44/1000</f>
        <v>0</v>
      </c>
      <c r="BF44" s="31">
        <f t="shared" si="6"/>
        <v>0</v>
      </c>
      <c r="BG44" s="31">
        <f>VLOOKUP($BG$3,'Emission Factors'!$A$2:$R$8,MATCH($BG$2,'Emission Factors'!$A$1:$R$1),FALSE)*'Travel Data'!C44*'Travel Data'!BH44*'Travel Data'!BI44*'Domicile Data'!J44/1000</f>
        <v>0</v>
      </c>
      <c r="BH44" s="31">
        <f>VLOOKUP($BH$3,'Emission Factors'!$A$2:$R$8,MATCH($BG$2,'Emission Factors'!$A$1:$R$1),FALSE)*'Travel Data'!C44*'Travel Data'!BH44*'Travel Data'!BJ44*'Domicile Data'!J44/1000</f>
        <v>0</v>
      </c>
      <c r="BI44" s="31">
        <f>VLOOKUP($BH$3,'Emission Factors'!$A$2:$R$8,MATCH($BG$2,'Emission Factors'!$A$1:$R$1),FALSE)*'Travel Data'!C44*'Travel Data'!BH44*'Travel Data'!BK44*'Domicile Data'!J44/1000</f>
        <v>0</v>
      </c>
      <c r="BJ44" s="31">
        <f>VLOOKUP($BH$3,'Emission Factors'!$A$2:$R$8,MATCH($BG$2,'Emission Factors'!$A$1:$R$1),FALSE)*'Travel Data'!C44*'Travel Data'!BH44*'Travel Data'!BL44*'Domicile Data'!J44/1000</f>
        <v>0</v>
      </c>
      <c r="BK44" s="31">
        <f>VLOOKUP($BH$3,'Emission Factors'!$A$2:$R$8,MATCH($BG$2,'Emission Factors'!$A$1:$R$1),FALSE)*'Travel Data'!C44*'Travel Data'!BH44*'Travel Data'!BM44*'Domicile Data'!J44/1000</f>
        <v>0</v>
      </c>
      <c r="BL44" s="31">
        <f>VLOOKUP($BL$3,'Emission Factors'!$A$2:$R$8,MATCH($BG$2,'Emission Factors'!$A$1:$R$1),FALSE)*'Travel Data'!C44*'Travel Data'!BH44*'Travel Data'!BN44*'Domicile Data'!J44/1000</f>
        <v>0</v>
      </c>
      <c r="BM44" s="31">
        <f>VLOOKUP($BM$3,'Emission Factors'!$A$2:$R$8,MATCH($BG$2,'Emission Factors'!$A$1:$R$1),FALSE)*'Travel Data'!C44*'Travel Data'!BH44*'Travel Data'!BO44*'Domicile Data'!J44/1000</f>
        <v>0</v>
      </c>
      <c r="BN44" s="31">
        <f t="shared" si="7"/>
        <v>0</v>
      </c>
      <c r="BO44" s="31">
        <f>VLOOKUP($BO$3,'Emission Factors'!$A$2:$R$8,MATCH($BO$2,'Emission Factors'!$A$1:$R$1),FALSE)*'Travel Data'!C44*'Travel Data'!BP44*'Travel Data'!BQ44*'Domicile Data'!K44/1000</f>
        <v>0</v>
      </c>
      <c r="BP44" s="31">
        <f>VLOOKUP($BP$3,'Emission Factors'!$A$2:$R$8,MATCH($BO$2,'Emission Factors'!$A$1:$R$1),FALSE)*'Travel Data'!C44*'Travel Data'!BP44*'Travel Data'!BR44*'Domicile Data'!K44/1000</f>
        <v>0</v>
      </c>
      <c r="BQ44" s="31">
        <f>VLOOKUP($BQ$3,'Emission Factors'!$A$2:$R$8,MATCH($BO$2,'Emission Factors'!$A$1:$R$1),FALSE)*'Travel Data'!C44*'Travel Data'!BP44*'Travel Data'!BS44*'Domicile Data'!K44/1000</f>
        <v>0</v>
      </c>
      <c r="BR44" s="31">
        <f>VLOOKUP($BR$3,'Emission Factors'!$A$2:$R$8,MATCH($BO$2,'Emission Factors'!$A$1:$R$1),FALSE)*'Travel Data'!C44*'Travel Data'!BP44*'Travel Data'!BT44*'Domicile Data'!K44/1000</f>
        <v>0</v>
      </c>
      <c r="BS44" s="31">
        <f>VLOOKUP($BS$3,'Emission Factors'!$A$2:$R$8,MATCH($BO$2,'Emission Factors'!$A$1:$R$1),FALSE)*'Travel Data'!C44*'Travel Data'!BP44*'Travel Data'!BU44*'Domicile Data'!K44/1000</f>
        <v>0</v>
      </c>
      <c r="BT44" s="31">
        <f>VLOOKUP($BT$3,'Emission Factors'!$A$2:$R$8,MATCH($BO$2,'Emission Factors'!$A$1:$R$1),FALSE)*'Travel Data'!C44*'Travel Data'!BP44*'Travel Data'!BV44*'Domicile Data'!K44/1000</f>
        <v>0</v>
      </c>
      <c r="BU44" s="31">
        <f>VLOOKUP($BU$3,'Emission Factors'!$A$2:$R$8,MATCH($BO$2,'Emission Factors'!$A$1:$R$1),FALSE)*'Travel Data'!C44*'Travel Data'!BP44*'Travel Data'!BW44*'Domicile Data'!K44/1000</f>
        <v>0</v>
      </c>
      <c r="BV44" s="31">
        <f t="shared" si="8"/>
        <v>0</v>
      </c>
      <c r="BW44" s="31">
        <f>VLOOKUP($BW$3,'Emission Factors'!$A$2:$R$8,MATCH($BW$2,'Emission Factors'!$A$1:$R$1),FALSE)*'Travel Data'!C44*'Travel Data'!BX44*'Travel Data'!BY44*'Domicile Data'!L44/1000</f>
        <v>0</v>
      </c>
      <c r="BX44" s="31">
        <f>VLOOKUP($BX$3,'Emission Factors'!$A$2:$R$8,MATCH($BW$2,'Emission Factors'!$A$1:$R$1),FALSE)*'Travel Data'!C44*'Travel Data'!BX44*'Travel Data'!BZ44*'Domicile Data'!L44/1000</f>
        <v>0</v>
      </c>
      <c r="BY44" s="31">
        <f>VLOOKUP($BY$3,'Emission Factors'!$A$2:$R$8,MATCH($BW$2,'Emission Factors'!$A$1:$R$1),FALSE)*'Travel Data'!C44*'Travel Data'!BX44*'Travel Data'!CA44*'Domicile Data'!L44/1000</f>
        <v>0</v>
      </c>
      <c r="BZ44" s="31">
        <f>VLOOKUP($BZ$3,'Emission Factors'!$A$2:$R$8,MATCH($BW$2,'Emission Factors'!$A$1:$R$1),FALSE)*'Travel Data'!C44*'Travel Data'!BX44*'Travel Data'!CB44*'Domicile Data'!L44/1000</f>
        <v>0</v>
      </c>
      <c r="CA44" s="31">
        <f>VLOOKUP($CA$3,'Emission Factors'!$A$2:$R$8,MATCH($BW$2,'Emission Factors'!$A$1:$R$1),FALSE)*'Travel Data'!C44*'Travel Data'!BC44*'Travel Data'!CC44*'Domicile Data'!L44/1000</f>
        <v>0</v>
      </c>
      <c r="CB44" s="31">
        <f>VLOOKUP($CB$3,'Emission Factors'!$A$2:$R$8,MATCH($BW$2,'Emission Factors'!$A$1:$R$1),FALSE)*'Travel Data'!C44*'Travel Data'!BX44*'Travel Data'!CD44*'Domicile Data'!L44/1000</f>
        <v>0</v>
      </c>
      <c r="CC44" s="31">
        <f>VLOOKUP($CC$3,'Emission Factors'!$A$2:$R$8,MATCH($BW$2,'Emission Factors'!$A$1:$R$1),FALSE)*'Travel Data'!C44*'Travel Data'!BX44*'Travel Data'!CE44*'Domicile Data'!L44/1000</f>
        <v>0</v>
      </c>
      <c r="CD44" s="31">
        <f t="shared" si="9"/>
        <v>0</v>
      </c>
      <c r="CE44" s="31">
        <f>VLOOKUP($CE$3,'Emission Factors'!$A$2:$R$8,MATCH($CE$2,'Emission Factors'!$A$1:$R$1),FALSE)*'Travel Data'!C44*'Travel Data'!CF44*'Travel Data'!CG44*'Domicile Data'!M44/1000</f>
        <v>0</v>
      </c>
      <c r="CF44" s="31">
        <f>VLOOKUP($CF$3,'Emission Factors'!$A$2:$R$8,MATCH($CE$2,'Emission Factors'!$A$1:$R$1),FALSE)*'Travel Data'!C44*'Travel Data'!CF44*'Travel Data'!CH44*'Domicile Data'!M44/1000</f>
        <v>0</v>
      </c>
      <c r="CG44" s="31">
        <f>VLOOKUP($CG$3,'Emission Factors'!$A$2:$R$8,MATCH($CE$2,'Emission Factors'!$A$1:$R$1),FALSE)*'Travel Data'!C44*'Travel Data'!CF44*'Travel Data'!CI44*'Domicile Data'!M44/1000</f>
        <v>0</v>
      </c>
      <c r="CH44" s="31">
        <f>VLOOKUP($CH$3,'Emission Factors'!$A$2:$R$8,MATCH($CE$2,'Emission Factors'!$A$1:$R$1),FALSE)*'Travel Data'!C44*'Travel Data'!CF44*'Travel Data'!CJ44*'Domicile Data'!M44/1000</f>
        <v>0</v>
      </c>
      <c r="CI44" s="31">
        <f>VLOOKUP($CI$3,'Emission Factors'!$A$2:$R$8,MATCH($CE$2,'Emission Factors'!$A$1:$R$1),FALSE)*'Travel Data'!C44*'Travel Data'!CF44*'Travel Data'!CK44*'Domicile Data'!M44/1000</f>
        <v>0</v>
      </c>
      <c r="CJ44" s="31">
        <f>VLOOKUP($CJ$3,'Emission Factors'!$A$2:$R$8,MATCH($CE$2,'Emission Factors'!$A$1:$R$1),FALSE)*'Travel Data'!C44*'Travel Data'!CF44*'Travel Data'!CL44*'Domicile Data'!M44/1000</f>
        <v>0</v>
      </c>
      <c r="CK44" s="31">
        <f>VLOOKUP($CK$3,'Emission Factors'!$A$2:$R$8,MATCH($CE$2,'Emission Factors'!$A$1:$R$1),FALSE)*'Travel Data'!C44*'Travel Data'!CF44*'Travel Data'!CM44*'Domicile Data'!M44/1000</f>
        <v>0</v>
      </c>
      <c r="CL44" s="31">
        <f t="shared" si="10"/>
        <v>0</v>
      </c>
      <c r="CM44" s="31">
        <f>VLOOKUP($CM$3,'Emission Factors'!$A$2:$R$8,MATCH($CM$2,'Emission Factors'!$A$1:$R$1),FALSE)*'Travel Data'!C44*'Travel Data'!CN44*'Travel Data'!CO44*'Domicile Data'!N44/1000</f>
        <v>0</v>
      </c>
      <c r="CN44" s="31">
        <f>VLOOKUP($CN$3,'Emission Factors'!$A$2:$R$8,MATCH($CM$2,'Emission Factors'!$A$1:$R$1),FALSE)*'Travel Data'!C44*'Travel Data'!CN44*'Travel Data'!CP44*'Domicile Data'!N44/1000</f>
        <v>0</v>
      </c>
      <c r="CO44" s="31">
        <f>VLOOKUP($CO$3,'Emission Factors'!$A$2:$R$8,MATCH($CM$2,'Emission Factors'!$A$1:$R$1),FALSE)*'Travel Data'!C44*'Travel Data'!CN44*'Travel Data'!CQ44*'Domicile Data'!N44/1000</f>
        <v>0</v>
      </c>
      <c r="CP44" s="31">
        <f>VLOOKUP($CP$3,'Emission Factors'!$A$2:$R$8,MATCH($CM$2,'Emission Factors'!$A$1:$R$1),FALSE)*'Travel Data'!C44*'Travel Data'!CN44*'Travel Data'!CR44*'Domicile Data'!N44/1000</f>
        <v>0</v>
      </c>
      <c r="CQ44" s="31">
        <f>VLOOKUP($CQ$3,'Emission Factors'!$A$2:$R$8,MATCH($CM$2,'Emission Factors'!$A$1:$R$1),FALSE)*'Travel Data'!C44*'Travel Data'!CN44*'Travel Data'!CS44*'Domicile Data'!N44/1000</f>
        <v>0</v>
      </c>
      <c r="CR44" s="31">
        <f>VLOOKUP($CR$3,'Emission Factors'!$A$2:$R$8,MATCH($CM$2,'Emission Factors'!$A$1:$R$1),FALSE)*'Travel Data'!C44*'Travel Data'!CN44*'Travel Data'!CT44*'Domicile Data'!N44/1000</f>
        <v>0</v>
      </c>
      <c r="CS44" s="31">
        <f>VLOOKUP($CS$3,'Emission Factors'!$A$2:$R$8,MATCH($CM$2,'Emission Factors'!$A$1:$R$1),FALSE)*'Travel Data'!C44*'Travel Data'!CN44*'Travel Data'!CU44*'Domicile Data'!N44/1000</f>
        <v>0</v>
      </c>
      <c r="CT44" s="31">
        <f t="shared" si="11"/>
        <v>0</v>
      </c>
      <c r="CU44" s="31">
        <f>VLOOKUP($CU$3,'Emission Factors'!$A$2:$R$8,MATCH($CU$2,'Emission Factors'!$A$1:$R$1),FALSE)*'Travel Data'!C44*'Travel Data'!CV44*'Travel Data'!CW44*'Domicile Data'!O44/1000</f>
        <v>0</v>
      </c>
      <c r="CV44" s="31">
        <f>VLOOKUP($CV$3,'Emission Factors'!$A$2:$R$8,MATCH($CU$2,'Emission Factors'!$A$1:$R$1),FALSE)*'Travel Data'!C44*'Travel Data'!CV44*'Travel Data'!CX44*'Domicile Data'!O44/1000</f>
        <v>0</v>
      </c>
      <c r="CW44" s="31">
        <f>VLOOKUP($CW$3,'Emission Factors'!$A$2:$R$8,MATCH($CU$2,'Emission Factors'!$A$1:$R$1),FALSE)*'Travel Data'!C44*'Travel Data'!CV44*'Travel Data'!CY44*'Domicile Data'!O44/1000</f>
        <v>0</v>
      </c>
      <c r="CX44" s="31">
        <f>VLOOKUP($CX$3,'Emission Factors'!$A$2:$R$8,MATCH($CU$2,'Emission Factors'!$A$1:$R$1),FALSE)*'Travel Data'!C44*'Travel Data'!CV44*'Travel Data'!CZ44*'Domicile Data'!O44/1000</f>
        <v>0</v>
      </c>
      <c r="CY44" s="31">
        <f>VLOOKUP($CY$3,'Emission Factors'!$A$2:$R$8,MATCH($CU$2,'Emission Factors'!$A$1:$R$1),FALSE)*'Travel Data'!C44*'Travel Data'!CV44*'Travel Data'!DA44*'Domicile Data'!O44/1000</f>
        <v>0</v>
      </c>
      <c r="CZ44" s="31">
        <f>VLOOKUP($CZ$3,'Emission Factors'!$A$2:$R$8,MATCH($CU$2,'Emission Factors'!$A$1:$R$1),FALSE)*'Travel Data'!C44*'Travel Data'!CV44*'Travel Data'!DB44*'Domicile Data'!O44/1000</f>
        <v>0</v>
      </c>
      <c r="DA44" s="31">
        <f>VLOOKUP($DA$3,'Emission Factors'!$A$2:$R$8,MATCH($CU$2,'Emission Factors'!$A$1:$R$1),FALSE)*'Travel Data'!C44*'Travel Data'!CV44*'Travel Data'!DC44*'Domicile Data'!O44/1000</f>
        <v>0</v>
      </c>
      <c r="DB44" s="31">
        <f t="shared" si="12"/>
        <v>0</v>
      </c>
      <c r="DC44" s="31">
        <f>VLOOKUP($DC$3,'Emission Factors'!$A$2:$R$8,MATCH($DC$2,'Emission Factors'!$A$1:$R$1),FALSE)*'Travel Data'!C44*'Travel Data'!DD44*'Travel Data'!DE44*'Domicile Data'!P44/1000</f>
        <v>0</v>
      </c>
      <c r="DD44" s="31">
        <f>VLOOKUP($DD$3,'Emission Factors'!$A$2:$R$8,MATCH($DC$2,'Emission Factors'!$A$1:$R$1),FALSE)*'Travel Data'!C44*'Travel Data'!DD44*'Travel Data'!DF44*'Domicile Data'!P44/1000</f>
        <v>0</v>
      </c>
      <c r="DE44" s="31">
        <f>VLOOKUP($DE$3,'Emission Factors'!$A$2:$R$8,MATCH($DC$2,'Emission Factors'!$A$1:$R$1),FALSE)*'Travel Data'!C44*'Travel Data'!DD44*'Travel Data'!DG44*'Domicile Data'!P44/1000</f>
        <v>0</v>
      </c>
      <c r="DF44" s="31">
        <f>VLOOKUP($DF$3,'Emission Factors'!$A$2:$R$8,MATCH($DC$2,'Emission Factors'!$A$1:$R$1),FALSE)*'Travel Data'!C44*'Travel Data'!DD44*'Travel Data'!DH44*'Domicile Data'!P44/1000</f>
        <v>0</v>
      </c>
      <c r="DG44" s="31">
        <f>VLOOKUP($DG$3,'Emission Factors'!$A$2:$R$8,MATCH($DC$2,'Emission Factors'!$A$1:$R$1),FALSE)*'Travel Data'!C44*'Travel Data'!DD44*'Travel Data'!DI44*'Domicile Data'!P44/1000</f>
        <v>0</v>
      </c>
      <c r="DH44" s="31">
        <f>VLOOKUP($DH$3,'Emission Factors'!$A$2:$R$8,MATCH($DC$2,'Emission Factors'!$A$1:$R$1),FALSE)*'Travel Data'!C44*'Travel Data'!DD44*'Travel Data'!DJ44*'Domicile Data'!P44/1000</f>
        <v>0</v>
      </c>
      <c r="DI44" s="31">
        <f>VLOOKUP($DI$3,'Emission Factors'!$A$2:$R$8,MATCH($DC$2,'Emission Factors'!$A$1:$R$1),FALSE)*'Travel Data'!C44*'Travel Data'!DD44*'Travel Data'!DK44*'Domicile Data'!P44/1000</f>
        <v>0</v>
      </c>
      <c r="DJ44" s="31">
        <f t="shared" si="13"/>
        <v>0</v>
      </c>
      <c r="DK44" s="31">
        <f>VLOOKUP($DK$3,'Emission Factors'!$A$2:$R$8,MATCH($DK$2,'Emission Factors'!$A$1:$R$1),FALSE)*'Travel Data'!C44*'Travel Data'!DL44*'Travel Data'!DM44*'Domicile Data'!Q44/1000</f>
        <v>0</v>
      </c>
      <c r="DL44" s="31">
        <f>VLOOKUP($DL$3,'Emission Factors'!$A$2:$R$8,MATCH($DK$2,'Emission Factors'!$A$1:$R$1),FALSE)*'Travel Data'!C44*'Travel Data'!DL44*'Travel Data'!DN44*'Domicile Data'!Q44/1000</f>
        <v>0</v>
      </c>
      <c r="DM44" s="31">
        <f>VLOOKUP($DM$3,'Emission Factors'!$A$2:$R$8,MATCH($DK$2,'Emission Factors'!$A$1:$R$1),FALSE)*'Travel Data'!C44*'Travel Data'!DL44*'Travel Data'!DO44*'Domicile Data'!Q44/1000</f>
        <v>0</v>
      </c>
      <c r="DN44" s="31">
        <f>VLOOKUP($DN$3,'Emission Factors'!$A$2:$R$8,MATCH($DK$2,'Emission Factors'!$A$1:$R$1),FALSE)*'Travel Data'!C44*'Travel Data'!DL44*'Travel Data'!DP44*'Domicile Data'!Q44/1000</f>
        <v>0</v>
      </c>
      <c r="DO44" s="31">
        <f>VLOOKUP($DO$3,'Emission Factors'!$A$2:$R$8,MATCH($DK$2,'Emission Factors'!$A$1:$R$1),FALSE)*'Travel Data'!C44*'Travel Data'!DL44*'Travel Data'!DQ44*'Domicile Data'!Q44/1000</f>
        <v>0</v>
      </c>
      <c r="DP44" s="31">
        <f>VLOOKUP($DP$3,'Emission Factors'!$A$2:$R$8,MATCH($DK$2,'Emission Factors'!$A$1:$R$1),FALSE)*'Travel Data'!C44*'Travel Data'!DL44*'Travel Data'!DR44*'Domicile Data'!Q44/1000</f>
        <v>0</v>
      </c>
      <c r="DQ44" s="31">
        <f>VLOOKUP($DQ$3,'Emission Factors'!$A$2:$R$8,MATCH($DK$2,'Emission Factors'!$A$1:$R$1),FALSE)*'Travel Data'!C44*'Travel Data'!DL44*'Travel Data'!DS44*'Domicile Data'!Q44/1000</f>
        <v>0</v>
      </c>
      <c r="DR44" s="31">
        <f t="shared" si="14"/>
        <v>0</v>
      </c>
    </row>
    <row r="45" spans="1:122" ht="15.75" x14ac:dyDescent="0.25">
      <c r="A45" s="7" t="s">
        <v>75</v>
      </c>
      <c r="B45" s="85" t="s">
        <v>39</v>
      </c>
      <c r="C45" s="31">
        <f>VLOOKUP($C$3,'Emission Factors'!$A$2:$R$8,MATCH($C$2,'Emission Factors'!$A$1:$R$1),FALSE)*'Travel Data'!C45*'Travel Data'!D45*'Travel Data'!E45*'Domicile Data'!C45/1000</f>
        <v>0</v>
      </c>
      <c r="D45" s="31">
        <f>VLOOKUP($D$3,'Emission Factors'!$A$2:$R$8,MATCH($C$2,'Emission Factors'!$A$1:$R$1),FALSE)*'Travel Data'!C45*'Travel Data'!D45*'Travel Data'!F45*'Domicile Data'!C45/1000</f>
        <v>0</v>
      </c>
      <c r="E45" s="31">
        <f>VLOOKUP($E$3,'Emission Factors'!$A$2:$R$8,MATCH($C$2,'Emission Factors'!$A$1:$R$1),FALSE)*'Travel Data'!C45*'Travel Data'!D45*'Travel Data'!G45*'Domicile Data'!C45/1000</f>
        <v>0</v>
      </c>
      <c r="F45" s="31">
        <f>VLOOKUP($F$3,'Emission Factors'!$A$2:$R$8,MATCH($C$2,'Emission Factors'!$A$1:$R$1),FALSE)*'Travel Data'!C45*'Travel Data'!D45*'Travel Data'!H45*'Domicile Data'!C45/1000</f>
        <v>0</v>
      </c>
      <c r="G45" s="31">
        <f>VLOOKUP($G$3,'Emission Factors'!$A$2:$R$8,MATCH($C$2,'Emission Factors'!$A$1:$R$1),FALSE)*'Travel Data'!C45*'Travel Data'!D45*'Travel Data'!I45*'Domicile Data'!C45/1000</f>
        <v>0</v>
      </c>
      <c r="H45" s="31">
        <f>VLOOKUP($H$3,'Emission Factors'!$A$2:$R$8,MATCH($C$2,'Emission Factors'!$A$1:$R$1),FALSE)*'Travel Data'!C45*'Travel Data'!D45*'Travel Data'!J45*'Domicile Data'!C45/1000</f>
        <v>0</v>
      </c>
      <c r="I45" s="31">
        <f>VLOOKUP($I$3,'Emission Factors'!$A$2:$R$8,MATCH($C$2,'Emission Factors'!$A$1:$R$1),FALSE)*'Travel Data'!C45*'Travel Data'!D45*'Travel Data'!K45*'Domicile Data'!C45/1000</f>
        <v>0</v>
      </c>
      <c r="J45" s="31">
        <f t="shared" si="0"/>
        <v>0</v>
      </c>
      <c r="K45" s="31">
        <f>VLOOKUP($K$3,'Emission Factors'!$A$2:$R$8,MATCH($K$2,'Emission Factors'!$A$1:$R$1),FALSE)*'Travel Data'!C45*'Travel Data'!L45*'Travel Data'!M45*'Domicile Data'!D45/1000</f>
        <v>0</v>
      </c>
      <c r="L45" s="31">
        <f>VLOOKUP($L$3,'Emission Factors'!$A$2:$R$8,MATCH($K$2,'Emission Factors'!$A$1:$R$1),FALSE)*'Travel Data'!C45*'Travel Data'!L45*'Travel Data'!N45*'Domicile Data'!D45/1000</f>
        <v>0</v>
      </c>
      <c r="M45" s="31">
        <f>VLOOKUP($M$3,'Emission Factors'!$A$2:$R$8,MATCH($K$2,'Emission Factors'!$A$1:$R$1),FALSE)*'Travel Data'!C45*'Travel Data'!L45*'Travel Data'!O45*'Domicile Data'!D45/1000</f>
        <v>0</v>
      </c>
      <c r="N45" s="31">
        <f>VLOOKUP($N$3,'Emission Factors'!$A$2:$R$8,MATCH($K$2,'Emission Factors'!$A$1:$R$1),FALSE)*'Travel Data'!C45*'Travel Data'!L45*'Travel Data'!P45*'Domicile Data'!D45/1000</f>
        <v>0</v>
      </c>
      <c r="O45" s="31">
        <f>VLOOKUP($O$3,'Emission Factors'!$A$2:$R$8,MATCH($K$2,'Emission Factors'!$A$1:$R$1),FALSE)*'Travel Data'!C45*'Travel Data'!I45*'Travel Data'!Q45*'Domicile Data'!D45/1000</f>
        <v>0</v>
      </c>
      <c r="P45" s="31">
        <f>VLOOKUP($P$3,'Emission Factors'!$A$2:$R$8,MATCH($K$2,'Emission Factors'!$A$1:$R$1),FALSE)*'Travel Data'!C45*'Travel Data'!L45*'Travel Data'!R45*'Domicile Data'!D45/1000</f>
        <v>0</v>
      </c>
      <c r="Q45" s="31">
        <f>VLOOKUP($Q$3,'Emission Factors'!$A$2:$R$8,MATCH($K$2,'Emission Factors'!$A$1:$R$1),FALSE)*'Travel Data'!C45*'Travel Data'!L45*'Travel Data'!S45*'Domicile Data'!D45/1000</f>
        <v>0</v>
      </c>
      <c r="R45" s="31">
        <f t="shared" si="1"/>
        <v>0</v>
      </c>
      <c r="S45" s="31">
        <f>VLOOKUP($S$3,'Emission Factors'!$A$2:$R$8,MATCH($S$2,'Emission Factors'!$A$1:$R$1),FALSE)*'Travel Data'!C45*'Travel Data'!T45*'Travel Data'!U45*'Domicile Data'!E45/1000</f>
        <v>0</v>
      </c>
      <c r="T45" s="31">
        <f>VLOOKUP($T$3,'Emission Factors'!$A$2:$R$8,MATCH($S$2,'Emission Factors'!$A$1:$R$1),FALSE)*'Travel Data'!C45*'Travel Data'!T45*'Travel Data'!V45*'Domicile Data'!E45/1000</f>
        <v>0</v>
      </c>
      <c r="U45" s="31">
        <f>VLOOKUP($U$3,'Emission Factors'!$A$2:$R$8,MATCH($S$2,'Emission Factors'!$A$1:$R$1),FALSE)*'Travel Data'!C45*'Travel Data'!T45*'Travel Data'!W45*'Domicile Data'!E45/1000</f>
        <v>0</v>
      </c>
      <c r="V45" s="31">
        <f>VLOOKUP($V$3,'Emission Factors'!$A$2:$R$8,MATCH($S$2,'Emission Factors'!$A$1:$R$1),FALSE)*'Travel Data'!C45*'Travel Data'!T45*'Travel Data'!X45*'Domicile Data'!E45/1000</f>
        <v>0</v>
      </c>
      <c r="W45" s="31">
        <f>VLOOKUP($W$3,'Emission Factors'!$A$2:$R$8,MATCH($S$2,'Emission Factors'!$A$1:$R$1),FALSE)*'Travel Data'!C45*'Travel Data'!T45*'Travel Data'!Y45*'Domicile Data'!E45/1000</f>
        <v>0</v>
      </c>
      <c r="X45" s="31">
        <f>VLOOKUP($X$3,'Emission Factors'!$A$2:$R$8,MATCH($S$2,'Emission Factors'!$A$1:$R$1),FALSE)*'Travel Data'!C45*'Travel Data'!T45*'Travel Data'!Z45*'Domicile Data'!E45/1000</f>
        <v>0</v>
      </c>
      <c r="Y45" s="31">
        <f>VLOOKUP($Y$3,'Emission Factors'!$A$2:$R$8,MATCH($S$2,'Emission Factors'!$A$1:$R$1),FALSE)*'Travel Data'!C45*'Travel Data'!T45*'Travel Data'!AA45*'Domicile Data'!E45/1000</f>
        <v>0</v>
      </c>
      <c r="Z45" s="31">
        <f t="shared" si="2"/>
        <v>0</v>
      </c>
      <c r="AA45" s="31">
        <f>VLOOKUP($AA$3,'Emission Factors'!$A$2:$R$8,MATCH($AA$2,'Emission Factors'!$A$1:$R$1),FALSE)*'Travel Data'!C45*'Travel Data'!AB45*'Travel Data'!AC45*'Domicile Data'!F45/1000</f>
        <v>0</v>
      </c>
      <c r="AB45" s="31">
        <f>VLOOKUP($AB$3,'Emission Factors'!$A$2:$R$8,MATCH($AA$2,'Emission Factors'!$A$1:$R$1),FALSE)*'Travel Data'!C45*'Travel Data'!AB45*'Travel Data'!AD45*'Domicile Data'!F45/1000</f>
        <v>0</v>
      </c>
      <c r="AC45" s="31">
        <f>VLOOKUP($AC$3,'Emission Factors'!$A$2:$R$8,MATCH($AA$2,'Emission Factors'!$A$1:$R$1),FALSE)*'Travel Data'!C45*'Travel Data'!AB45*'Travel Data'!AE45*'Domicile Data'!F45/1000</f>
        <v>0</v>
      </c>
      <c r="AD45" s="31">
        <f>VLOOKUP($AD$3,'Emission Factors'!$A$2:$R$8,MATCH($AA$2,'Emission Factors'!$A$1:$R$1),FALSE)*'Travel Data'!C45*'Travel Data'!AB45*'Travel Data'!AF45*'Domicile Data'!F45/1000</f>
        <v>0</v>
      </c>
      <c r="AE45" s="31">
        <f>VLOOKUP($AE$3,'Emission Factors'!$A$2:$R$8,MATCH($AA$2,'Emission Factors'!$A$1:$R$1),FALSE)*'Travel Data'!C45*'Travel Data'!AB45*'Travel Data'!AG45*'Domicile Data'!F45/1000</f>
        <v>0</v>
      </c>
      <c r="AF45" s="31">
        <f>VLOOKUP($AF$3,'Emission Factors'!$A$2:$R$8,MATCH($AA$2,'Emission Factors'!$A$1:$R$1),FALSE)*'Travel Data'!C45*'Travel Data'!AB45*'Travel Data'!AH45*'Domicile Data'!F45/1000</f>
        <v>0</v>
      </c>
      <c r="AG45" s="31">
        <f>VLOOKUP($AG$3,'Emission Factors'!$A$2:$R$8,MATCH($AA$2,'Emission Factors'!$A$1:$R$1),FALSE)*'Travel Data'!C45*'Travel Data'!AB45*'Travel Data'!AI45*'Domicile Data'!F45/1000</f>
        <v>0</v>
      </c>
      <c r="AH45" s="31">
        <f t="shared" si="3"/>
        <v>0</v>
      </c>
      <c r="AI45" s="31">
        <f>VLOOKUP($AI$3,'Emission Factors'!$A$2:$R$8,MATCH($AI$2,'Emission Factors'!$A$1:$R$1),FALSE)*'Travel Data'!C45*'Travel Data'!D45*'Travel Data'!E45*'Domicile Data'!G45/1000</f>
        <v>0</v>
      </c>
      <c r="AJ45" s="31">
        <f>VLOOKUP($AJ$3,'Emission Factors'!$A$2:$R$8,MATCH($AI$2,'Emission Factors'!$A$1:$R$1),FALSE)*'Travel Data'!C45*'Travel Data'!D45*'Travel Data'!F45*'Domicile Data'!G45/1000</f>
        <v>0</v>
      </c>
      <c r="AK45" s="31">
        <f>VLOOKUP($AK$3,'Emission Factors'!$A$2:$R$8,MATCH($AI$2,'Emission Factors'!$A$1:$R$1),FALSE)*'Travel Data'!C45*'Travel Data'!AJ45*'Travel Data'!G45*'Domicile Data'!G45/1000</f>
        <v>0</v>
      </c>
      <c r="AL45" s="31">
        <f>VLOOKUP($AL$3,'Emission Factors'!$A$2:$R$8,MATCH($AI$2,'Emission Factors'!$A$1:$R$1),FALSE)*'Travel Data'!C45*'Travel Data'!AJ45*'Travel Data'!H45*'Domicile Data'!G45/1000</f>
        <v>0</v>
      </c>
      <c r="AM45" s="31">
        <f>VLOOKUP($AM$3,'Emission Factors'!$A$2:$R$8,MATCH($AI$2,'Emission Factors'!$A$1:$R$1),FALSE)*'Travel Data'!C45*'Travel Data'!AJ45*'Travel Data'!I45*'Domicile Data'!G45/1000</f>
        <v>0</v>
      </c>
      <c r="AN45" s="31">
        <f>VLOOKUP($AN$3,'Emission Factors'!$A$2:$R$8,MATCH($AI$2,'Emission Factors'!$A$1:$R$1),FALSE)*'Travel Data'!C45*'Travel Data'!D45*'Travel Data'!J45*'Domicile Data'!G45/1000</f>
        <v>0</v>
      </c>
      <c r="AO45" s="31">
        <f>VLOOKUP($AO$3,'Emission Factors'!$A$2:$R$8,MATCH($AI$2,'Emission Factors'!$A$1:$R$1),FALSE)*'Travel Data'!C45*'Travel Data'!D45*'Travel Data'!K45*'Domicile Data'!G45/1000</f>
        <v>0</v>
      </c>
      <c r="AP45" s="31">
        <f t="shared" si="4"/>
        <v>0</v>
      </c>
      <c r="AQ45" s="31">
        <f>VLOOKUP($AQ$3,'Emission Factors'!$A$2:$R$8,MATCH($AQ$2,'Emission Factors'!$A$1:$R$1),FALSE)*'Travel Data'!C45*'Travel Data'!AR45*'Travel Data'!AS45*'Domicile Data'!H45/1000</f>
        <v>0</v>
      </c>
      <c r="AR45" s="31">
        <f>VLOOKUP($AR$3,'Emission Factors'!$A$2:$R$8,MATCH($AQ$2,'Emission Factors'!$A$1:$R$1),FALSE)*'Travel Data'!C45*'Travel Data'!AR45*'Travel Data'!AT45*'Domicile Data'!H45/1000</f>
        <v>0</v>
      </c>
      <c r="AS45" s="31">
        <f>VLOOKUP($AS$3,'Emission Factors'!$A$2:$R$8,MATCH($AQ$2,'Emission Factors'!$A$1:$R$1),FALSE)*'Travel Data'!C45*'Travel Data'!AR45*'Travel Data'!AU45*'Domicile Data'!H45/1000</f>
        <v>0</v>
      </c>
      <c r="AT45" s="31">
        <f>VLOOKUP($AT$3,'Emission Factors'!$A$2:$R$8,MATCH($AQ$2,'Emission Factors'!$A$1:$R$1),FALSE)*'Travel Data'!C45*'Travel Data'!AR45*'Travel Data'!AV45*'Domicile Data'!H45/1000</f>
        <v>0</v>
      </c>
      <c r="AU45" s="31">
        <f>VLOOKUP($AU$3,'Emission Factors'!$A$2:$R$8,MATCH($AQ$2,'Emission Factors'!$A$1:$R$1),FALSE)*'Travel Data'!C45*'Travel Data'!AR45*'Travel Data'!AW45*'Domicile Data'!H45/1000</f>
        <v>0</v>
      </c>
      <c r="AV45" s="31">
        <f>VLOOKUP($AV$3,'Emission Factors'!$A$2:$R$8,MATCH($AQ$2,'Emission Factors'!$A$1:$R$1),FALSE)*'Travel Data'!C45*'Travel Data'!AR45*'Travel Data'!AX45*'Domicile Data'!H45/1000</f>
        <v>0</v>
      </c>
      <c r="AW45" s="31">
        <f>VLOOKUP($AW$3,'Emission Factors'!$A$2:$R$8,MATCH($AQ$2,'Emission Factors'!$A$1:$R$1),FALSE)*'Travel Data'!C45*'Travel Data'!AR45*'Travel Data'!AY45*'Domicile Data'!H45/1000</f>
        <v>0</v>
      </c>
      <c r="AX45" s="31">
        <f t="shared" si="5"/>
        <v>0</v>
      </c>
      <c r="AY45" s="31">
        <f>VLOOKUP($AY$3,'Emission Factors'!$A$2:$R$8,MATCH($AY$2,'Emission Factors'!$A$1:$R$1),FALSE)*'Travel Data'!C45*'Travel Data'!AZ45*'Travel Data'!BA45*'Domicile Data'!I45/1000</f>
        <v>0</v>
      </c>
      <c r="AZ45" s="31">
        <f>VLOOKUP($AZ$3,'Emission Factors'!$A$2:$R$8,MATCH($AY$2,'Emission Factors'!$A$1:$R$1),FALSE)*'Travel Data'!C45*'Travel Data'!AZ45*'Travel Data'!BB45*'Domicile Data'!I45/1000</f>
        <v>0</v>
      </c>
      <c r="BA45" s="31">
        <f>VLOOKUP($BA$3,'Emission Factors'!$A$2:$R$8,MATCH($AY$2,'Emission Factors'!$A$1:$R$1),FALSE)*'Travel Data'!C45*'Travel Data'!AZ45*'Travel Data'!BC45*'Domicile Data'!I45/1000</f>
        <v>0</v>
      </c>
      <c r="BB45" s="31">
        <f>VLOOKUP($BB$3,'Emission Factors'!$A$2:$R$8,MATCH($AY$2,'Emission Factors'!$A$1:$R$1),FALSE)*'Travel Data'!C45*'Travel Data'!AZ45*'Travel Data'!BD45*'Domicile Data'!I45/1000</f>
        <v>0</v>
      </c>
      <c r="BC45" s="31">
        <f>VLOOKUP($BC$3,'Emission Factors'!$A$2:$R$8,MATCH($AY$2,'Emission Factors'!$A$1:$R$1),FALSE)*'Travel Data'!C45*'Travel Data'!AZ45*'Travel Data'!BE45*'Domicile Data'!I45/1000</f>
        <v>0</v>
      </c>
      <c r="BD45" s="31">
        <f>VLOOKUP($BD$3,'Emission Factors'!$A$2:$R$8,MATCH($AY$2,'Emission Factors'!$A$1:$R$1),FALSE)*'Travel Data'!C45*'Travel Data'!AZ45*'Travel Data'!BF45*'Domicile Data'!I45/1000</f>
        <v>0</v>
      </c>
      <c r="BE45" s="31">
        <f>VLOOKUP($BE$3,'Emission Factors'!$A$2:$R$8,MATCH($AY$2,'Emission Factors'!$A$1:$R$1),FALSE)*'Travel Data'!C45*'Travel Data'!AZ45*'Travel Data'!BG45*'Domicile Data'!I45/1000</f>
        <v>0</v>
      </c>
      <c r="BF45" s="31">
        <f t="shared" si="6"/>
        <v>0</v>
      </c>
      <c r="BG45" s="31">
        <f>VLOOKUP($BG$3,'Emission Factors'!$A$2:$R$8,MATCH($BG$2,'Emission Factors'!$A$1:$R$1),FALSE)*'Travel Data'!C45*'Travel Data'!BH45*'Travel Data'!BI45*'Domicile Data'!J45/1000</f>
        <v>0</v>
      </c>
      <c r="BH45" s="31">
        <f>VLOOKUP($BH$3,'Emission Factors'!$A$2:$R$8,MATCH($BG$2,'Emission Factors'!$A$1:$R$1),FALSE)*'Travel Data'!C45*'Travel Data'!BH45*'Travel Data'!BJ45*'Domicile Data'!J45/1000</f>
        <v>0</v>
      </c>
      <c r="BI45" s="31">
        <f>VLOOKUP($BH$3,'Emission Factors'!$A$2:$R$8,MATCH($BG$2,'Emission Factors'!$A$1:$R$1),FALSE)*'Travel Data'!C45*'Travel Data'!BH45*'Travel Data'!BK45*'Domicile Data'!J45/1000</f>
        <v>0</v>
      </c>
      <c r="BJ45" s="31">
        <f>VLOOKUP($BH$3,'Emission Factors'!$A$2:$R$8,MATCH($BG$2,'Emission Factors'!$A$1:$R$1),FALSE)*'Travel Data'!C45*'Travel Data'!BH45*'Travel Data'!BL45*'Domicile Data'!J45/1000</f>
        <v>0</v>
      </c>
      <c r="BK45" s="31">
        <f>VLOOKUP($BH$3,'Emission Factors'!$A$2:$R$8,MATCH($BG$2,'Emission Factors'!$A$1:$R$1),FALSE)*'Travel Data'!C45*'Travel Data'!BH45*'Travel Data'!BM45*'Domicile Data'!J45/1000</f>
        <v>0</v>
      </c>
      <c r="BL45" s="31">
        <f>VLOOKUP($BL$3,'Emission Factors'!$A$2:$R$8,MATCH($BG$2,'Emission Factors'!$A$1:$R$1),FALSE)*'Travel Data'!C45*'Travel Data'!BH45*'Travel Data'!BN45*'Domicile Data'!J45/1000</f>
        <v>0</v>
      </c>
      <c r="BM45" s="31">
        <f>VLOOKUP($BM$3,'Emission Factors'!$A$2:$R$8,MATCH($BG$2,'Emission Factors'!$A$1:$R$1),FALSE)*'Travel Data'!C45*'Travel Data'!BH45*'Travel Data'!BO45*'Domicile Data'!J45/1000</f>
        <v>0</v>
      </c>
      <c r="BN45" s="31">
        <f t="shared" si="7"/>
        <v>0</v>
      </c>
      <c r="BO45" s="31">
        <f>VLOOKUP($BO$3,'Emission Factors'!$A$2:$R$8,MATCH($BO$2,'Emission Factors'!$A$1:$R$1),FALSE)*'Travel Data'!C45*'Travel Data'!BP45*'Travel Data'!BQ45*'Domicile Data'!K45/1000</f>
        <v>0</v>
      </c>
      <c r="BP45" s="31">
        <f>VLOOKUP($BP$3,'Emission Factors'!$A$2:$R$8,MATCH($BO$2,'Emission Factors'!$A$1:$R$1),FALSE)*'Travel Data'!C45*'Travel Data'!BP45*'Travel Data'!BR45*'Domicile Data'!K45/1000</f>
        <v>0</v>
      </c>
      <c r="BQ45" s="31">
        <f>VLOOKUP($BQ$3,'Emission Factors'!$A$2:$R$8,MATCH($BO$2,'Emission Factors'!$A$1:$R$1),FALSE)*'Travel Data'!C45*'Travel Data'!BP45*'Travel Data'!BS45*'Domicile Data'!K45/1000</f>
        <v>0</v>
      </c>
      <c r="BR45" s="31">
        <f>VLOOKUP($BR$3,'Emission Factors'!$A$2:$R$8,MATCH($BO$2,'Emission Factors'!$A$1:$R$1),FALSE)*'Travel Data'!C45*'Travel Data'!BP45*'Travel Data'!BT45*'Domicile Data'!K45/1000</f>
        <v>0</v>
      </c>
      <c r="BS45" s="31">
        <f>VLOOKUP($BS$3,'Emission Factors'!$A$2:$R$8,MATCH($BO$2,'Emission Factors'!$A$1:$R$1),FALSE)*'Travel Data'!C45*'Travel Data'!BP45*'Travel Data'!BU45*'Domicile Data'!K45/1000</f>
        <v>0</v>
      </c>
      <c r="BT45" s="31">
        <f>VLOOKUP($BT$3,'Emission Factors'!$A$2:$R$8,MATCH($BO$2,'Emission Factors'!$A$1:$R$1),FALSE)*'Travel Data'!C45*'Travel Data'!BP45*'Travel Data'!BV45*'Domicile Data'!K45/1000</f>
        <v>0</v>
      </c>
      <c r="BU45" s="31">
        <f>VLOOKUP($BU$3,'Emission Factors'!$A$2:$R$8,MATCH($BO$2,'Emission Factors'!$A$1:$R$1),FALSE)*'Travel Data'!C45*'Travel Data'!BP45*'Travel Data'!BW45*'Domicile Data'!K45/1000</f>
        <v>0</v>
      </c>
      <c r="BV45" s="31">
        <f t="shared" si="8"/>
        <v>0</v>
      </c>
      <c r="BW45" s="31">
        <f>VLOOKUP($BW$3,'Emission Factors'!$A$2:$R$8,MATCH($BW$2,'Emission Factors'!$A$1:$R$1),FALSE)*'Travel Data'!C45*'Travel Data'!BX45*'Travel Data'!BY45*'Domicile Data'!L45/1000</f>
        <v>0</v>
      </c>
      <c r="BX45" s="31">
        <f>VLOOKUP($BX$3,'Emission Factors'!$A$2:$R$8,MATCH($BW$2,'Emission Factors'!$A$1:$R$1),FALSE)*'Travel Data'!C45*'Travel Data'!BX45*'Travel Data'!BZ45*'Domicile Data'!L45/1000</f>
        <v>0</v>
      </c>
      <c r="BY45" s="31">
        <f>VLOOKUP($BY$3,'Emission Factors'!$A$2:$R$8,MATCH($BW$2,'Emission Factors'!$A$1:$R$1),FALSE)*'Travel Data'!C45*'Travel Data'!BX45*'Travel Data'!CA45*'Domicile Data'!L45/1000</f>
        <v>0</v>
      </c>
      <c r="BZ45" s="31">
        <f>VLOOKUP($BZ$3,'Emission Factors'!$A$2:$R$8,MATCH($BW$2,'Emission Factors'!$A$1:$R$1),FALSE)*'Travel Data'!C45*'Travel Data'!BX45*'Travel Data'!CB45*'Domicile Data'!L45/1000</f>
        <v>0</v>
      </c>
      <c r="CA45" s="31">
        <f>VLOOKUP($CA$3,'Emission Factors'!$A$2:$R$8,MATCH($BW$2,'Emission Factors'!$A$1:$R$1),FALSE)*'Travel Data'!C45*'Travel Data'!BC45*'Travel Data'!CC45*'Domicile Data'!L45/1000</f>
        <v>0</v>
      </c>
      <c r="CB45" s="31">
        <f>VLOOKUP($CB$3,'Emission Factors'!$A$2:$R$8,MATCH($BW$2,'Emission Factors'!$A$1:$R$1),FALSE)*'Travel Data'!C45*'Travel Data'!BX45*'Travel Data'!CD45*'Domicile Data'!L45/1000</f>
        <v>0</v>
      </c>
      <c r="CC45" s="31">
        <f>VLOOKUP($CC$3,'Emission Factors'!$A$2:$R$8,MATCH($BW$2,'Emission Factors'!$A$1:$R$1),FALSE)*'Travel Data'!C45*'Travel Data'!BX45*'Travel Data'!CE45*'Domicile Data'!L45/1000</f>
        <v>0</v>
      </c>
      <c r="CD45" s="31">
        <f t="shared" si="9"/>
        <v>0</v>
      </c>
      <c r="CE45" s="31">
        <f>VLOOKUP($CE$3,'Emission Factors'!$A$2:$R$8,MATCH($CE$2,'Emission Factors'!$A$1:$R$1),FALSE)*'Travel Data'!C45*'Travel Data'!CF45*'Travel Data'!CG45*'Domicile Data'!M45/1000</f>
        <v>0</v>
      </c>
      <c r="CF45" s="31">
        <f>VLOOKUP($CF$3,'Emission Factors'!$A$2:$R$8,MATCH($CE$2,'Emission Factors'!$A$1:$R$1),FALSE)*'Travel Data'!C45*'Travel Data'!CF45*'Travel Data'!CH45*'Domicile Data'!M45/1000</f>
        <v>0</v>
      </c>
      <c r="CG45" s="31">
        <f>VLOOKUP($CG$3,'Emission Factors'!$A$2:$R$8,MATCH($CE$2,'Emission Factors'!$A$1:$R$1),FALSE)*'Travel Data'!C45*'Travel Data'!CF45*'Travel Data'!CI45*'Domicile Data'!M45/1000</f>
        <v>0</v>
      </c>
      <c r="CH45" s="31">
        <f>VLOOKUP($CH$3,'Emission Factors'!$A$2:$R$8,MATCH($CE$2,'Emission Factors'!$A$1:$R$1),FALSE)*'Travel Data'!C45*'Travel Data'!CF45*'Travel Data'!CJ45*'Domicile Data'!M45/1000</f>
        <v>0</v>
      </c>
      <c r="CI45" s="31">
        <f>VLOOKUP($CI$3,'Emission Factors'!$A$2:$R$8,MATCH($CE$2,'Emission Factors'!$A$1:$R$1),FALSE)*'Travel Data'!C45*'Travel Data'!CF45*'Travel Data'!CK45*'Domicile Data'!M45/1000</f>
        <v>0</v>
      </c>
      <c r="CJ45" s="31">
        <f>VLOOKUP($CJ$3,'Emission Factors'!$A$2:$R$8,MATCH($CE$2,'Emission Factors'!$A$1:$R$1),FALSE)*'Travel Data'!C45*'Travel Data'!CF45*'Travel Data'!CL45*'Domicile Data'!M45/1000</f>
        <v>0</v>
      </c>
      <c r="CK45" s="31">
        <f>VLOOKUP($CK$3,'Emission Factors'!$A$2:$R$8,MATCH($CE$2,'Emission Factors'!$A$1:$R$1),FALSE)*'Travel Data'!C45*'Travel Data'!CF45*'Travel Data'!CM45*'Domicile Data'!M45/1000</f>
        <v>0</v>
      </c>
      <c r="CL45" s="31">
        <f t="shared" si="10"/>
        <v>0</v>
      </c>
      <c r="CM45" s="31">
        <f>VLOOKUP($CM$3,'Emission Factors'!$A$2:$R$8,MATCH($CM$2,'Emission Factors'!$A$1:$R$1),FALSE)*'Travel Data'!C45*'Travel Data'!CN45*'Travel Data'!CO45*'Domicile Data'!N45/1000</f>
        <v>0</v>
      </c>
      <c r="CN45" s="31">
        <f>VLOOKUP($CN$3,'Emission Factors'!$A$2:$R$8,MATCH($CM$2,'Emission Factors'!$A$1:$R$1),FALSE)*'Travel Data'!C45*'Travel Data'!CN45*'Travel Data'!CP45*'Domicile Data'!N45/1000</f>
        <v>0</v>
      </c>
      <c r="CO45" s="31">
        <f>VLOOKUP($CO$3,'Emission Factors'!$A$2:$R$8,MATCH($CM$2,'Emission Factors'!$A$1:$R$1),FALSE)*'Travel Data'!C45*'Travel Data'!CN45*'Travel Data'!CQ45*'Domicile Data'!N45/1000</f>
        <v>0</v>
      </c>
      <c r="CP45" s="31">
        <f>VLOOKUP($CP$3,'Emission Factors'!$A$2:$R$8,MATCH($CM$2,'Emission Factors'!$A$1:$R$1),FALSE)*'Travel Data'!C45*'Travel Data'!CN45*'Travel Data'!CR45*'Domicile Data'!N45/1000</f>
        <v>0</v>
      </c>
      <c r="CQ45" s="31">
        <f>VLOOKUP($CQ$3,'Emission Factors'!$A$2:$R$8,MATCH($CM$2,'Emission Factors'!$A$1:$R$1),FALSE)*'Travel Data'!C45*'Travel Data'!CN45*'Travel Data'!CS45*'Domicile Data'!N45/1000</f>
        <v>0</v>
      </c>
      <c r="CR45" s="31">
        <f>VLOOKUP($CR$3,'Emission Factors'!$A$2:$R$8,MATCH($CM$2,'Emission Factors'!$A$1:$R$1),FALSE)*'Travel Data'!C45*'Travel Data'!CN45*'Travel Data'!CT45*'Domicile Data'!N45/1000</f>
        <v>0</v>
      </c>
      <c r="CS45" s="31">
        <f>VLOOKUP($CS$3,'Emission Factors'!$A$2:$R$8,MATCH($CM$2,'Emission Factors'!$A$1:$R$1),FALSE)*'Travel Data'!C45*'Travel Data'!CN45*'Travel Data'!CU45*'Domicile Data'!N45/1000</f>
        <v>0</v>
      </c>
      <c r="CT45" s="31">
        <f t="shared" si="11"/>
        <v>0</v>
      </c>
      <c r="CU45" s="31">
        <f>VLOOKUP($CU$3,'Emission Factors'!$A$2:$R$8,MATCH($CU$2,'Emission Factors'!$A$1:$R$1),FALSE)*'Travel Data'!C45*'Travel Data'!CV45*'Travel Data'!CW45*'Domicile Data'!O45/1000</f>
        <v>0</v>
      </c>
      <c r="CV45" s="31">
        <f>VLOOKUP($CV$3,'Emission Factors'!$A$2:$R$8,MATCH($CU$2,'Emission Factors'!$A$1:$R$1),FALSE)*'Travel Data'!C45*'Travel Data'!CV45*'Travel Data'!CX45*'Domicile Data'!O45/1000</f>
        <v>0</v>
      </c>
      <c r="CW45" s="31">
        <f>VLOOKUP($CW$3,'Emission Factors'!$A$2:$R$8,MATCH($CU$2,'Emission Factors'!$A$1:$R$1),FALSE)*'Travel Data'!C45*'Travel Data'!CV45*'Travel Data'!CY45*'Domicile Data'!O45/1000</f>
        <v>0</v>
      </c>
      <c r="CX45" s="31">
        <f>VLOOKUP($CX$3,'Emission Factors'!$A$2:$R$8,MATCH($CU$2,'Emission Factors'!$A$1:$R$1),FALSE)*'Travel Data'!C45*'Travel Data'!CV45*'Travel Data'!CZ45*'Domicile Data'!O45/1000</f>
        <v>0</v>
      </c>
      <c r="CY45" s="31">
        <f>VLOOKUP($CY$3,'Emission Factors'!$A$2:$R$8,MATCH($CU$2,'Emission Factors'!$A$1:$R$1),FALSE)*'Travel Data'!C45*'Travel Data'!CV45*'Travel Data'!DA45*'Domicile Data'!O45/1000</f>
        <v>0</v>
      </c>
      <c r="CZ45" s="31">
        <f>VLOOKUP($CZ$3,'Emission Factors'!$A$2:$R$8,MATCH($CU$2,'Emission Factors'!$A$1:$R$1),FALSE)*'Travel Data'!C45*'Travel Data'!CV45*'Travel Data'!DB45*'Domicile Data'!O45/1000</f>
        <v>0</v>
      </c>
      <c r="DA45" s="31">
        <f>VLOOKUP($DA$3,'Emission Factors'!$A$2:$R$8,MATCH($CU$2,'Emission Factors'!$A$1:$R$1),FALSE)*'Travel Data'!C45*'Travel Data'!CV45*'Travel Data'!DC45*'Domicile Data'!O45/1000</f>
        <v>0</v>
      </c>
      <c r="DB45" s="31">
        <f t="shared" si="12"/>
        <v>0</v>
      </c>
      <c r="DC45" s="31">
        <f>VLOOKUP($DC$3,'Emission Factors'!$A$2:$R$8,MATCH($DC$2,'Emission Factors'!$A$1:$R$1),FALSE)*'Travel Data'!C45*'Travel Data'!DD45*'Travel Data'!DE45*'Domicile Data'!P45/1000</f>
        <v>0</v>
      </c>
      <c r="DD45" s="31">
        <f>VLOOKUP($DD$3,'Emission Factors'!$A$2:$R$8,MATCH($DC$2,'Emission Factors'!$A$1:$R$1),FALSE)*'Travel Data'!C45*'Travel Data'!DD45*'Travel Data'!DF45*'Domicile Data'!P45/1000</f>
        <v>0</v>
      </c>
      <c r="DE45" s="31">
        <f>VLOOKUP($DE$3,'Emission Factors'!$A$2:$R$8,MATCH($DC$2,'Emission Factors'!$A$1:$R$1),FALSE)*'Travel Data'!C45*'Travel Data'!DD45*'Travel Data'!DG45*'Domicile Data'!P45/1000</f>
        <v>0</v>
      </c>
      <c r="DF45" s="31">
        <f>VLOOKUP($DF$3,'Emission Factors'!$A$2:$R$8,MATCH($DC$2,'Emission Factors'!$A$1:$R$1),FALSE)*'Travel Data'!C45*'Travel Data'!DD45*'Travel Data'!DH45*'Domicile Data'!P45/1000</f>
        <v>0</v>
      </c>
      <c r="DG45" s="31">
        <f>VLOOKUP($DG$3,'Emission Factors'!$A$2:$R$8,MATCH($DC$2,'Emission Factors'!$A$1:$R$1),FALSE)*'Travel Data'!C45*'Travel Data'!DD45*'Travel Data'!DI45*'Domicile Data'!P45/1000</f>
        <v>0</v>
      </c>
      <c r="DH45" s="31">
        <f>VLOOKUP($DH$3,'Emission Factors'!$A$2:$R$8,MATCH($DC$2,'Emission Factors'!$A$1:$R$1),FALSE)*'Travel Data'!C45*'Travel Data'!DD45*'Travel Data'!DJ45*'Domicile Data'!P45/1000</f>
        <v>0</v>
      </c>
      <c r="DI45" s="31">
        <f>VLOOKUP($DI$3,'Emission Factors'!$A$2:$R$8,MATCH($DC$2,'Emission Factors'!$A$1:$R$1),FALSE)*'Travel Data'!C45*'Travel Data'!DD45*'Travel Data'!DK45*'Domicile Data'!P45/1000</f>
        <v>0</v>
      </c>
      <c r="DJ45" s="31">
        <f t="shared" si="13"/>
        <v>0</v>
      </c>
      <c r="DK45" s="31">
        <f>VLOOKUP($DK$3,'Emission Factors'!$A$2:$R$8,MATCH($DK$2,'Emission Factors'!$A$1:$R$1),FALSE)*'Travel Data'!C45*'Travel Data'!DL45*'Travel Data'!DM45*'Domicile Data'!Q45/1000</f>
        <v>0</v>
      </c>
      <c r="DL45" s="31">
        <f>VLOOKUP($DL$3,'Emission Factors'!$A$2:$R$8,MATCH($DK$2,'Emission Factors'!$A$1:$R$1),FALSE)*'Travel Data'!C45*'Travel Data'!DL45*'Travel Data'!DN45*'Domicile Data'!Q45/1000</f>
        <v>0</v>
      </c>
      <c r="DM45" s="31">
        <f>VLOOKUP($DM$3,'Emission Factors'!$A$2:$R$8,MATCH($DK$2,'Emission Factors'!$A$1:$R$1),FALSE)*'Travel Data'!C45*'Travel Data'!DL45*'Travel Data'!DO45*'Domicile Data'!Q45/1000</f>
        <v>0</v>
      </c>
      <c r="DN45" s="31">
        <f>VLOOKUP($DN$3,'Emission Factors'!$A$2:$R$8,MATCH($DK$2,'Emission Factors'!$A$1:$R$1),FALSE)*'Travel Data'!C45*'Travel Data'!DL45*'Travel Data'!DP45*'Domicile Data'!Q45/1000</f>
        <v>0</v>
      </c>
      <c r="DO45" s="31">
        <f>VLOOKUP($DO$3,'Emission Factors'!$A$2:$R$8,MATCH($DK$2,'Emission Factors'!$A$1:$R$1),FALSE)*'Travel Data'!C45*'Travel Data'!DL45*'Travel Data'!DQ45*'Domicile Data'!Q45/1000</f>
        <v>0</v>
      </c>
      <c r="DP45" s="31">
        <f>VLOOKUP($DP$3,'Emission Factors'!$A$2:$R$8,MATCH($DK$2,'Emission Factors'!$A$1:$R$1),FALSE)*'Travel Data'!C45*'Travel Data'!DL45*'Travel Data'!DR45*'Domicile Data'!Q45/1000</f>
        <v>0</v>
      </c>
      <c r="DQ45" s="31">
        <f>VLOOKUP($DQ$3,'Emission Factors'!$A$2:$R$8,MATCH($DK$2,'Emission Factors'!$A$1:$R$1),FALSE)*'Travel Data'!C45*'Travel Data'!DL45*'Travel Data'!DS45*'Domicile Data'!Q45/1000</f>
        <v>0</v>
      </c>
      <c r="DR45" s="31">
        <f t="shared" si="14"/>
        <v>0</v>
      </c>
    </row>
    <row r="46" spans="1:122" ht="15.75" x14ac:dyDescent="0.25">
      <c r="A46" s="7" t="s">
        <v>293</v>
      </c>
      <c r="B46" s="85" t="s">
        <v>46</v>
      </c>
      <c r="C46" s="31">
        <f>VLOOKUP($C$3,'Emission Factors'!$A$2:$R$8,MATCH($C$2,'Emission Factors'!$A$1:$R$1),FALSE)*'Travel Data'!C46*'Travel Data'!D46*'Travel Data'!E46*'Domicile Data'!C46/1000</f>
        <v>0</v>
      </c>
      <c r="D46" s="31">
        <f>VLOOKUP($D$3,'Emission Factors'!$A$2:$R$8,MATCH($C$2,'Emission Factors'!$A$1:$R$1),FALSE)*'Travel Data'!C46*'Travel Data'!D46*'Travel Data'!F46*'Domicile Data'!C46/1000</f>
        <v>0</v>
      </c>
      <c r="E46" s="31">
        <f>VLOOKUP($E$3,'Emission Factors'!$A$2:$R$8,MATCH($C$2,'Emission Factors'!$A$1:$R$1),FALSE)*'Travel Data'!C46*'Travel Data'!D46*'Travel Data'!G46*'Domicile Data'!C46/1000</f>
        <v>0</v>
      </c>
      <c r="F46" s="31">
        <f>VLOOKUP($F$3,'Emission Factors'!$A$2:$R$8,MATCH($C$2,'Emission Factors'!$A$1:$R$1),FALSE)*'Travel Data'!C46*'Travel Data'!D46*'Travel Data'!H46*'Domicile Data'!C46/1000</f>
        <v>0</v>
      </c>
      <c r="G46" s="31">
        <f>VLOOKUP($G$3,'Emission Factors'!$A$2:$R$8,MATCH($C$2,'Emission Factors'!$A$1:$R$1),FALSE)*'Travel Data'!C46*'Travel Data'!D46*'Travel Data'!I46*'Domicile Data'!C46/1000</f>
        <v>0</v>
      </c>
      <c r="H46" s="31">
        <f>VLOOKUP($H$3,'Emission Factors'!$A$2:$R$8,MATCH($C$2,'Emission Factors'!$A$1:$R$1),FALSE)*'Travel Data'!C46*'Travel Data'!D46*'Travel Data'!J46*'Domicile Data'!C46/1000</f>
        <v>0</v>
      </c>
      <c r="I46" s="31">
        <f>VLOOKUP($I$3,'Emission Factors'!$A$2:$R$8,MATCH($C$2,'Emission Factors'!$A$1:$R$1),FALSE)*'Travel Data'!C46*'Travel Data'!D46*'Travel Data'!K46*'Domicile Data'!C46/1000</f>
        <v>21.689246131200001</v>
      </c>
      <c r="J46" s="31">
        <f t="shared" si="0"/>
        <v>21.689246131200001</v>
      </c>
      <c r="K46" s="31">
        <f>VLOOKUP($K$3,'Emission Factors'!$A$2:$R$8,MATCH($K$2,'Emission Factors'!$A$1:$R$1),FALSE)*'Travel Data'!C46*'Travel Data'!L46*'Travel Data'!M46*'Domicile Data'!D46/1000</f>
        <v>0</v>
      </c>
      <c r="L46" s="31">
        <f>VLOOKUP($L$3,'Emission Factors'!$A$2:$R$8,MATCH($K$2,'Emission Factors'!$A$1:$R$1),FALSE)*'Travel Data'!C46*'Travel Data'!L46*'Travel Data'!N46*'Domicile Data'!D46/1000</f>
        <v>0</v>
      </c>
      <c r="M46" s="31">
        <f>VLOOKUP($M$3,'Emission Factors'!$A$2:$R$8,MATCH($K$2,'Emission Factors'!$A$1:$R$1),FALSE)*'Travel Data'!C46*'Travel Data'!L46*'Travel Data'!O46*'Domicile Data'!D46/1000</f>
        <v>0</v>
      </c>
      <c r="N46" s="31">
        <f>VLOOKUP($N$3,'Emission Factors'!$A$2:$R$8,MATCH($K$2,'Emission Factors'!$A$1:$R$1),FALSE)*'Travel Data'!C46*'Travel Data'!L46*'Travel Data'!P46*'Domicile Data'!D46/1000</f>
        <v>0</v>
      </c>
      <c r="O46" s="31">
        <f>VLOOKUP($O$3,'Emission Factors'!$A$2:$R$8,MATCH($K$2,'Emission Factors'!$A$1:$R$1),FALSE)*'Travel Data'!C46*'Travel Data'!I46*'Travel Data'!Q46*'Domicile Data'!D46/1000</f>
        <v>0</v>
      </c>
      <c r="P46" s="31">
        <f>VLOOKUP($P$3,'Emission Factors'!$A$2:$R$8,MATCH($K$2,'Emission Factors'!$A$1:$R$1),FALSE)*'Travel Data'!C46*'Travel Data'!L46*'Travel Data'!R46*'Domicile Data'!D46/1000</f>
        <v>0</v>
      </c>
      <c r="Q46" s="31">
        <f>VLOOKUP($Q$3,'Emission Factors'!$A$2:$R$8,MATCH($K$2,'Emission Factors'!$A$1:$R$1),FALSE)*'Travel Data'!C46*'Travel Data'!L46*'Travel Data'!S46*'Domicile Data'!D46/1000</f>
        <v>14.893932518400003</v>
      </c>
      <c r="R46" s="31">
        <f t="shared" si="1"/>
        <v>14.893932518400003</v>
      </c>
      <c r="S46" s="31">
        <f>VLOOKUP($S$3,'Emission Factors'!$A$2:$R$8,MATCH($S$2,'Emission Factors'!$A$1:$R$1),FALSE)*'Travel Data'!C46*'Travel Data'!T46*'Travel Data'!U46*'Domicile Data'!E46/1000</f>
        <v>0</v>
      </c>
      <c r="T46" s="31">
        <f>VLOOKUP($T$3,'Emission Factors'!$A$2:$R$8,MATCH($S$2,'Emission Factors'!$A$1:$R$1),FALSE)*'Travel Data'!C46*'Travel Data'!T46*'Travel Data'!V46*'Domicile Data'!E46/1000</f>
        <v>0</v>
      </c>
      <c r="U46" s="31">
        <f>VLOOKUP($U$3,'Emission Factors'!$A$2:$R$8,MATCH($S$2,'Emission Factors'!$A$1:$R$1),FALSE)*'Travel Data'!C46*'Travel Data'!T46*'Travel Data'!W46*'Domicile Data'!E46/1000</f>
        <v>0</v>
      </c>
      <c r="V46" s="31">
        <f>VLOOKUP($V$3,'Emission Factors'!$A$2:$R$8,MATCH($S$2,'Emission Factors'!$A$1:$R$1),FALSE)*'Travel Data'!C46*'Travel Data'!T46*'Travel Data'!X46*'Domicile Data'!E46/1000</f>
        <v>0</v>
      </c>
      <c r="W46" s="31">
        <f>VLOOKUP($W$3,'Emission Factors'!$A$2:$R$8,MATCH($S$2,'Emission Factors'!$A$1:$R$1),FALSE)*'Travel Data'!C46*'Travel Data'!T46*'Travel Data'!Y46*'Domicile Data'!E46/1000</f>
        <v>0</v>
      </c>
      <c r="X46" s="31">
        <f>VLOOKUP($X$3,'Emission Factors'!$A$2:$R$8,MATCH($S$2,'Emission Factors'!$A$1:$R$1),FALSE)*'Travel Data'!C46*'Travel Data'!T46*'Travel Data'!Z46*'Domicile Data'!E46/1000</f>
        <v>0</v>
      </c>
      <c r="Y46" s="31">
        <f>VLOOKUP($Y$3,'Emission Factors'!$A$2:$R$8,MATCH($S$2,'Emission Factors'!$A$1:$R$1),FALSE)*'Travel Data'!C46*'Travel Data'!T46*'Travel Data'!AA46*'Domicile Data'!E46/1000</f>
        <v>8.0183321472000006</v>
      </c>
      <c r="Z46" s="31">
        <f t="shared" si="2"/>
        <v>8.0183321472000006</v>
      </c>
      <c r="AA46" s="31">
        <f>VLOOKUP($AA$3,'Emission Factors'!$A$2:$R$8,MATCH($AA$2,'Emission Factors'!$A$1:$R$1),FALSE)*'Travel Data'!C46*'Travel Data'!AB46*'Travel Data'!AC46*'Domicile Data'!F46/1000</f>
        <v>0</v>
      </c>
      <c r="AB46" s="31">
        <f>VLOOKUP($AB$3,'Emission Factors'!$A$2:$R$8,MATCH($AA$2,'Emission Factors'!$A$1:$R$1),FALSE)*'Travel Data'!C46*'Travel Data'!AB46*'Travel Data'!AD46*'Domicile Data'!F46/1000</f>
        <v>0</v>
      </c>
      <c r="AC46" s="31">
        <f>VLOOKUP($AC$3,'Emission Factors'!$A$2:$R$8,MATCH($AA$2,'Emission Factors'!$A$1:$R$1),FALSE)*'Travel Data'!C46*'Travel Data'!AB46*'Travel Data'!AE46*'Domicile Data'!F46/1000</f>
        <v>0</v>
      </c>
      <c r="AD46" s="31">
        <f>VLOOKUP($AD$3,'Emission Factors'!$A$2:$R$8,MATCH($AA$2,'Emission Factors'!$A$1:$R$1),FALSE)*'Travel Data'!C46*'Travel Data'!AB46*'Travel Data'!AF46*'Domicile Data'!F46/1000</f>
        <v>0</v>
      </c>
      <c r="AE46" s="31">
        <f>VLOOKUP($AE$3,'Emission Factors'!$A$2:$R$8,MATCH($AA$2,'Emission Factors'!$A$1:$R$1),FALSE)*'Travel Data'!C46*'Travel Data'!AB46*'Travel Data'!AG46*'Domicile Data'!F46/1000</f>
        <v>0</v>
      </c>
      <c r="AF46" s="31">
        <f>VLOOKUP($AF$3,'Emission Factors'!$A$2:$R$8,MATCH($AA$2,'Emission Factors'!$A$1:$R$1),FALSE)*'Travel Data'!C46*'Travel Data'!AB46*'Travel Data'!AH46*'Domicile Data'!F46/1000</f>
        <v>0</v>
      </c>
      <c r="AG46" s="31">
        <f>VLOOKUP($AG$3,'Emission Factors'!$A$2:$R$8,MATCH($AA$2,'Emission Factors'!$A$1:$R$1),FALSE)*'Travel Data'!C46*'Travel Data'!AB46*'Travel Data'!AI46*'Domicile Data'!F46/1000</f>
        <v>14.757986841600001</v>
      </c>
      <c r="AH46" s="31">
        <f t="shared" si="3"/>
        <v>14.757986841600001</v>
      </c>
      <c r="AI46" s="31">
        <f>VLOOKUP($AI$3,'Emission Factors'!$A$2:$R$8,MATCH($AI$2,'Emission Factors'!$A$1:$R$1),FALSE)*'Travel Data'!C46*'Travel Data'!D46*'Travel Data'!E46*'Domicile Data'!G46/1000</f>
        <v>0</v>
      </c>
      <c r="AJ46" s="31">
        <f>VLOOKUP($AJ$3,'Emission Factors'!$A$2:$R$8,MATCH($AI$2,'Emission Factors'!$A$1:$R$1),FALSE)*'Travel Data'!C46*'Travel Data'!D46*'Travel Data'!F46*'Domicile Data'!G46/1000</f>
        <v>0</v>
      </c>
      <c r="AK46" s="31">
        <f>VLOOKUP($AK$3,'Emission Factors'!$A$2:$R$8,MATCH($AI$2,'Emission Factors'!$A$1:$R$1),FALSE)*'Travel Data'!C46*'Travel Data'!AJ46*'Travel Data'!G46*'Domicile Data'!G46/1000</f>
        <v>0</v>
      </c>
      <c r="AL46" s="31">
        <f>VLOOKUP($AL$3,'Emission Factors'!$A$2:$R$8,MATCH($AI$2,'Emission Factors'!$A$1:$R$1),FALSE)*'Travel Data'!C46*'Travel Data'!AJ46*'Travel Data'!H46*'Domicile Data'!G46/1000</f>
        <v>0</v>
      </c>
      <c r="AM46" s="31">
        <f>VLOOKUP($AM$3,'Emission Factors'!$A$2:$R$8,MATCH($AI$2,'Emission Factors'!$A$1:$R$1),FALSE)*'Travel Data'!C46*'Travel Data'!AJ46*'Travel Data'!I46*'Domicile Data'!G46/1000</f>
        <v>0</v>
      </c>
      <c r="AN46" s="31">
        <f>VLOOKUP($AN$3,'Emission Factors'!$A$2:$R$8,MATCH($AI$2,'Emission Factors'!$A$1:$R$1),FALSE)*'Travel Data'!C46*'Travel Data'!D46*'Travel Data'!J46*'Domicile Data'!G46/1000</f>
        <v>0</v>
      </c>
      <c r="AO46" s="31">
        <f>VLOOKUP($AO$3,'Emission Factors'!$A$2:$R$8,MATCH($AI$2,'Emission Factors'!$A$1:$R$1),FALSE)*'Travel Data'!C46*'Travel Data'!D46*'Travel Data'!K46*'Domicile Data'!G46/1000</f>
        <v>3.5993588160000001</v>
      </c>
      <c r="AP46" s="31">
        <f t="shared" si="4"/>
        <v>3.5993588160000001</v>
      </c>
      <c r="AQ46" s="31">
        <f>VLOOKUP($AQ$3,'Emission Factors'!$A$2:$R$8,MATCH($AQ$2,'Emission Factors'!$A$1:$R$1),FALSE)*'Travel Data'!C46*'Travel Data'!AR46*'Travel Data'!AS46*'Domicile Data'!H46/1000</f>
        <v>0</v>
      </c>
      <c r="AR46" s="31">
        <f>VLOOKUP($AR$3,'Emission Factors'!$A$2:$R$8,MATCH($AQ$2,'Emission Factors'!$A$1:$R$1),FALSE)*'Travel Data'!C46*'Travel Data'!AR46*'Travel Data'!AT46*'Domicile Data'!H46/1000</f>
        <v>0</v>
      </c>
      <c r="AS46" s="31">
        <f>VLOOKUP($AS$3,'Emission Factors'!$A$2:$R$8,MATCH($AQ$2,'Emission Factors'!$A$1:$R$1),FALSE)*'Travel Data'!C46*'Travel Data'!AR46*'Travel Data'!AU46*'Domicile Data'!H46/1000</f>
        <v>0</v>
      </c>
      <c r="AT46" s="31">
        <f>VLOOKUP($AT$3,'Emission Factors'!$A$2:$R$8,MATCH($AQ$2,'Emission Factors'!$A$1:$R$1),FALSE)*'Travel Data'!C46*'Travel Data'!AR46*'Travel Data'!AV46*'Domicile Data'!H46/1000</f>
        <v>0</v>
      </c>
      <c r="AU46" s="31">
        <f>VLOOKUP($AU$3,'Emission Factors'!$A$2:$R$8,MATCH($AQ$2,'Emission Factors'!$A$1:$R$1),FALSE)*'Travel Data'!C46*'Travel Data'!AR46*'Travel Data'!AW46*'Domicile Data'!H46/1000</f>
        <v>0</v>
      </c>
      <c r="AV46" s="31">
        <f>VLOOKUP($AV$3,'Emission Factors'!$A$2:$R$8,MATCH($AQ$2,'Emission Factors'!$A$1:$R$1),FALSE)*'Travel Data'!C46*'Travel Data'!AR46*'Travel Data'!AX46*'Domicile Data'!H46/1000</f>
        <v>0</v>
      </c>
      <c r="AW46" s="31">
        <f>VLOOKUP($AW$3,'Emission Factors'!$A$2:$R$8,MATCH($AQ$2,'Emission Factors'!$A$1:$R$1),FALSE)*'Travel Data'!C46*'Travel Data'!AR46*'Travel Data'!AY46*'Domicile Data'!H46/1000</f>
        <v>3.6417187008000007</v>
      </c>
      <c r="AX46" s="31">
        <f t="shared" si="5"/>
        <v>3.6417187008000007</v>
      </c>
      <c r="AY46" s="31">
        <f>VLOOKUP($AY$3,'Emission Factors'!$A$2:$R$8,MATCH($AY$2,'Emission Factors'!$A$1:$R$1),FALSE)*'Travel Data'!C46*'Travel Data'!AZ46*'Travel Data'!BA46*'Domicile Data'!I46/1000</f>
        <v>0</v>
      </c>
      <c r="AZ46" s="31">
        <f>VLOOKUP($AZ$3,'Emission Factors'!$A$2:$R$8,MATCH($AY$2,'Emission Factors'!$A$1:$R$1),FALSE)*'Travel Data'!C46*'Travel Data'!AZ46*'Travel Data'!BB46*'Domicile Data'!I46/1000</f>
        <v>0</v>
      </c>
      <c r="BA46" s="31">
        <f>VLOOKUP($BA$3,'Emission Factors'!$A$2:$R$8,MATCH($AY$2,'Emission Factors'!$A$1:$R$1),FALSE)*'Travel Data'!C46*'Travel Data'!AZ46*'Travel Data'!BC46*'Domicile Data'!I46/1000</f>
        <v>0</v>
      </c>
      <c r="BB46" s="31">
        <f>VLOOKUP($BB$3,'Emission Factors'!$A$2:$R$8,MATCH($AY$2,'Emission Factors'!$A$1:$R$1),FALSE)*'Travel Data'!C46*'Travel Data'!AZ46*'Travel Data'!BD46*'Domicile Data'!I46/1000</f>
        <v>0</v>
      </c>
      <c r="BC46" s="31">
        <f>VLOOKUP($BC$3,'Emission Factors'!$A$2:$R$8,MATCH($AY$2,'Emission Factors'!$A$1:$R$1),FALSE)*'Travel Data'!C46*'Travel Data'!AZ46*'Travel Data'!BE46*'Domicile Data'!I46/1000</f>
        <v>0</v>
      </c>
      <c r="BD46" s="31">
        <f>VLOOKUP($BD$3,'Emission Factors'!$A$2:$R$8,MATCH($AY$2,'Emission Factors'!$A$1:$R$1),FALSE)*'Travel Data'!C46*'Travel Data'!AZ46*'Travel Data'!BF46*'Domicile Data'!I46/1000</f>
        <v>0</v>
      </c>
      <c r="BE46" s="31">
        <f>VLOOKUP($BE$3,'Emission Factors'!$A$2:$R$8,MATCH($AY$2,'Emission Factors'!$A$1:$R$1),FALSE)*'Travel Data'!C46*'Travel Data'!AZ46*'Travel Data'!BG46*'Domicile Data'!I46/1000</f>
        <v>14.566874803200003</v>
      </c>
      <c r="BF46" s="31">
        <f t="shared" si="6"/>
        <v>14.566874803200003</v>
      </c>
      <c r="BG46" s="31">
        <f>VLOOKUP($BG$3,'Emission Factors'!$A$2:$R$8,MATCH($BG$2,'Emission Factors'!$A$1:$R$1),FALSE)*'Travel Data'!C46*'Travel Data'!BH46*'Travel Data'!BI46*'Domicile Data'!J46/1000</f>
        <v>0</v>
      </c>
      <c r="BH46" s="31">
        <f>VLOOKUP($BH$3,'Emission Factors'!$A$2:$R$8,MATCH($BG$2,'Emission Factors'!$A$1:$R$1),FALSE)*'Travel Data'!C46*'Travel Data'!BH46*'Travel Data'!BJ46*'Domicile Data'!J46/1000</f>
        <v>0</v>
      </c>
      <c r="BI46" s="31">
        <f>VLOOKUP($BH$3,'Emission Factors'!$A$2:$R$8,MATCH($BG$2,'Emission Factors'!$A$1:$R$1),FALSE)*'Travel Data'!C46*'Travel Data'!BH46*'Travel Data'!BK46*'Domicile Data'!J46/1000</f>
        <v>0</v>
      </c>
      <c r="BJ46" s="31">
        <f>VLOOKUP($BH$3,'Emission Factors'!$A$2:$R$8,MATCH($BG$2,'Emission Factors'!$A$1:$R$1),FALSE)*'Travel Data'!C46*'Travel Data'!BH46*'Travel Data'!BL46*'Domicile Data'!J46/1000</f>
        <v>0</v>
      </c>
      <c r="BK46" s="31">
        <f>VLOOKUP($BH$3,'Emission Factors'!$A$2:$R$8,MATCH($BG$2,'Emission Factors'!$A$1:$R$1),FALSE)*'Travel Data'!C46*'Travel Data'!BH46*'Travel Data'!BM46*'Domicile Data'!J46/1000</f>
        <v>0</v>
      </c>
      <c r="BL46" s="31">
        <f>VLOOKUP($BL$3,'Emission Factors'!$A$2:$R$8,MATCH($BG$2,'Emission Factors'!$A$1:$R$1),FALSE)*'Travel Data'!C46*'Travel Data'!BH46*'Travel Data'!BN46*'Domicile Data'!J46/1000</f>
        <v>0</v>
      </c>
      <c r="BM46" s="31">
        <f>VLOOKUP($BM$3,'Emission Factors'!$A$2:$R$8,MATCH($BG$2,'Emission Factors'!$A$1:$R$1),FALSE)*'Travel Data'!C46*'Travel Data'!BH46*'Travel Data'!BO46*'Domicile Data'!J46/1000</f>
        <v>0</v>
      </c>
      <c r="BN46" s="31">
        <f t="shared" si="7"/>
        <v>0</v>
      </c>
      <c r="BO46" s="31">
        <f>VLOOKUP($BO$3,'Emission Factors'!$A$2:$R$8,MATCH($BO$2,'Emission Factors'!$A$1:$R$1),FALSE)*'Travel Data'!C46*'Travel Data'!BP46*'Travel Data'!BQ46*'Domicile Data'!K46/1000</f>
        <v>0</v>
      </c>
      <c r="BP46" s="31">
        <f>VLOOKUP($BP$3,'Emission Factors'!$A$2:$R$8,MATCH($BO$2,'Emission Factors'!$A$1:$R$1),FALSE)*'Travel Data'!C46*'Travel Data'!BP46*'Travel Data'!BR46*'Domicile Data'!K46/1000</f>
        <v>0</v>
      </c>
      <c r="BQ46" s="31">
        <f>VLOOKUP($BQ$3,'Emission Factors'!$A$2:$R$8,MATCH($BO$2,'Emission Factors'!$A$1:$R$1),FALSE)*'Travel Data'!C46*'Travel Data'!BP46*'Travel Data'!BS46*'Domicile Data'!K46/1000</f>
        <v>0</v>
      </c>
      <c r="BR46" s="31">
        <f>VLOOKUP($BR$3,'Emission Factors'!$A$2:$R$8,MATCH($BO$2,'Emission Factors'!$A$1:$R$1),FALSE)*'Travel Data'!C46*'Travel Data'!BP46*'Travel Data'!BT46*'Domicile Data'!K46/1000</f>
        <v>0</v>
      </c>
      <c r="BS46" s="31">
        <f>VLOOKUP($BS$3,'Emission Factors'!$A$2:$R$8,MATCH($BO$2,'Emission Factors'!$A$1:$R$1),FALSE)*'Travel Data'!C46*'Travel Data'!BP46*'Travel Data'!BU46*'Domicile Data'!K46/1000</f>
        <v>0</v>
      </c>
      <c r="BT46" s="31">
        <f>VLOOKUP($BT$3,'Emission Factors'!$A$2:$R$8,MATCH($BO$2,'Emission Factors'!$A$1:$R$1),FALSE)*'Travel Data'!C46*'Travel Data'!BP46*'Travel Data'!BV46*'Domicile Data'!K46/1000</f>
        <v>0</v>
      </c>
      <c r="BU46" s="31">
        <f>VLOOKUP($BU$3,'Emission Factors'!$A$2:$R$8,MATCH($BO$2,'Emission Factors'!$A$1:$R$1),FALSE)*'Travel Data'!C46*'Travel Data'!BP46*'Travel Data'!BW46*'Domicile Data'!K46/1000</f>
        <v>0</v>
      </c>
      <c r="BV46" s="31">
        <f t="shared" si="8"/>
        <v>0</v>
      </c>
      <c r="BW46" s="31">
        <f>VLOOKUP($BW$3,'Emission Factors'!$A$2:$R$8,MATCH($BW$2,'Emission Factors'!$A$1:$R$1),FALSE)*'Travel Data'!C46*'Travel Data'!BX46*'Travel Data'!BY46*'Domicile Data'!L46/1000</f>
        <v>0</v>
      </c>
      <c r="BX46" s="31">
        <f>VLOOKUP($BX$3,'Emission Factors'!$A$2:$R$8,MATCH($BW$2,'Emission Factors'!$A$1:$R$1),FALSE)*'Travel Data'!C46*'Travel Data'!BX46*'Travel Data'!BZ46*'Domicile Data'!L46/1000</f>
        <v>0</v>
      </c>
      <c r="BY46" s="31">
        <f>VLOOKUP($BY$3,'Emission Factors'!$A$2:$R$8,MATCH($BW$2,'Emission Factors'!$A$1:$R$1),FALSE)*'Travel Data'!C46*'Travel Data'!BX46*'Travel Data'!CA46*'Domicile Data'!L46/1000</f>
        <v>0</v>
      </c>
      <c r="BZ46" s="31">
        <f>VLOOKUP($BZ$3,'Emission Factors'!$A$2:$R$8,MATCH($BW$2,'Emission Factors'!$A$1:$R$1),FALSE)*'Travel Data'!C46*'Travel Data'!BX46*'Travel Data'!CB46*'Domicile Data'!L46/1000</f>
        <v>0</v>
      </c>
      <c r="CA46" s="31">
        <f>VLOOKUP($CA$3,'Emission Factors'!$A$2:$R$8,MATCH($BW$2,'Emission Factors'!$A$1:$R$1),FALSE)*'Travel Data'!C46*'Travel Data'!BC46*'Travel Data'!CC46*'Domicile Data'!L46/1000</f>
        <v>0</v>
      </c>
      <c r="CB46" s="31">
        <f>VLOOKUP($CB$3,'Emission Factors'!$A$2:$R$8,MATCH($BW$2,'Emission Factors'!$A$1:$R$1),FALSE)*'Travel Data'!C46*'Travel Data'!BX46*'Travel Data'!CD46*'Domicile Data'!L46/1000</f>
        <v>0</v>
      </c>
      <c r="CC46" s="31">
        <f>VLOOKUP($CC$3,'Emission Factors'!$A$2:$R$8,MATCH($BW$2,'Emission Factors'!$A$1:$R$1),FALSE)*'Travel Data'!C46*'Travel Data'!BX46*'Travel Data'!CE46*'Domicile Data'!L46/1000</f>
        <v>0</v>
      </c>
      <c r="CD46" s="31">
        <f t="shared" si="9"/>
        <v>0</v>
      </c>
      <c r="CE46" s="31">
        <f>VLOOKUP($CE$3,'Emission Factors'!$A$2:$R$8,MATCH($CE$2,'Emission Factors'!$A$1:$R$1),FALSE)*'Travel Data'!C46*'Travel Data'!CF46*'Travel Data'!CG46*'Domicile Data'!M46/1000</f>
        <v>0</v>
      </c>
      <c r="CF46" s="31">
        <f>VLOOKUP($CF$3,'Emission Factors'!$A$2:$R$8,MATCH($CE$2,'Emission Factors'!$A$1:$R$1),FALSE)*'Travel Data'!C46*'Travel Data'!CF46*'Travel Data'!CH46*'Domicile Data'!M46/1000</f>
        <v>0</v>
      </c>
      <c r="CG46" s="31">
        <f>VLOOKUP($CG$3,'Emission Factors'!$A$2:$R$8,MATCH($CE$2,'Emission Factors'!$A$1:$R$1),FALSE)*'Travel Data'!C46*'Travel Data'!CF46*'Travel Data'!CI46*'Domicile Data'!M46/1000</f>
        <v>0</v>
      </c>
      <c r="CH46" s="31">
        <f>VLOOKUP($CH$3,'Emission Factors'!$A$2:$R$8,MATCH($CE$2,'Emission Factors'!$A$1:$R$1),FALSE)*'Travel Data'!C46*'Travel Data'!CF46*'Travel Data'!CJ46*'Domicile Data'!M46/1000</f>
        <v>0</v>
      </c>
      <c r="CI46" s="31">
        <f>VLOOKUP($CI$3,'Emission Factors'!$A$2:$R$8,MATCH($CE$2,'Emission Factors'!$A$1:$R$1),FALSE)*'Travel Data'!C46*'Travel Data'!CF46*'Travel Data'!CK46*'Domicile Data'!M46/1000</f>
        <v>0</v>
      </c>
      <c r="CJ46" s="31">
        <f>VLOOKUP($CJ$3,'Emission Factors'!$A$2:$R$8,MATCH($CE$2,'Emission Factors'!$A$1:$R$1),FALSE)*'Travel Data'!C46*'Travel Data'!CF46*'Travel Data'!CL46*'Domicile Data'!M46/1000</f>
        <v>0</v>
      </c>
      <c r="CK46" s="31">
        <f>VLOOKUP($CK$3,'Emission Factors'!$A$2:$R$8,MATCH($CE$2,'Emission Factors'!$A$1:$R$1),FALSE)*'Travel Data'!C46*'Travel Data'!CF46*'Travel Data'!CM46*'Domicile Data'!M46/1000</f>
        <v>0</v>
      </c>
      <c r="CL46" s="31">
        <f t="shared" si="10"/>
        <v>0</v>
      </c>
      <c r="CM46" s="31">
        <f>VLOOKUP($CM$3,'Emission Factors'!$A$2:$R$8,MATCH($CM$2,'Emission Factors'!$A$1:$R$1),FALSE)*'Travel Data'!C46*'Travel Data'!CN46*'Travel Data'!CO46*'Domicile Data'!N46/1000</f>
        <v>0</v>
      </c>
      <c r="CN46" s="31">
        <f>VLOOKUP($CN$3,'Emission Factors'!$A$2:$R$8,MATCH($CM$2,'Emission Factors'!$A$1:$R$1),FALSE)*'Travel Data'!C46*'Travel Data'!CN46*'Travel Data'!CP46*'Domicile Data'!N46/1000</f>
        <v>0</v>
      </c>
      <c r="CO46" s="31">
        <f>VLOOKUP($CO$3,'Emission Factors'!$A$2:$R$8,MATCH($CM$2,'Emission Factors'!$A$1:$R$1),FALSE)*'Travel Data'!C46*'Travel Data'!CN46*'Travel Data'!CQ46*'Domicile Data'!N46/1000</f>
        <v>0</v>
      </c>
      <c r="CP46" s="31">
        <f>VLOOKUP($CP$3,'Emission Factors'!$A$2:$R$8,MATCH($CM$2,'Emission Factors'!$A$1:$R$1),FALSE)*'Travel Data'!C46*'Travel Data'!CN46*'Travel Data'!CR46*'Domicile Data'!N46/1000</f>
        <v>0</v>
      </c>
      <c r="CQ46" s="31">
        <f>VLOOKUP($CQ$3,'Emission Factors'!$A$2:$R$8,MATCH($CM$2,'Emission Factors'!$A$1:$R$1),FALSE)*'Travel Data'!C46*'Travel Data'!CN46*'Travel Data'!CS46*'Domicile Data'!N46/1000</f>
        <v>0</v>
      </c>
      <c r="CR46" s="31">
        <f>VLOOKUP($CR$3,'Emission Factors'!$A$2:$R$8,MATCH($CM$2,'Emission Factors'!$A$1:$R$1),FALSE)*'Travel Data'!C46*'Travel Data'!CN46*'Travel Data'!CT46*'Domicile Data'!N46/1000</f>
        <v>0</v>
      </c>
      <c r="CS46" s="31">
        <f>VLOOKUP($CS$3,'Emission Factors'!$A$2:$R$8,MATCH($CM$2,'Emission Factors'!$A$1:$R$1),FALSE)*'Travel Data'!C46*'Travel Data'!CN46*'Travel Data'!CU46*'Domicile Data'!N46/1000</f>
        <v>0</v>
      </c>
      <c r="CT46" s="31">
        <f t="shared" si="11"/>
        <v>0</v>
      </c>
      <c r="CU46" s="31">
        <f>VLOOKUP($CU$3,'Emission Factors'!$A$2:$R$8,MATCH($CU$2,'Emission Factors'!$A$1:$R$1),FALSE)*'Travel Data'!C46*'Travel Data'!CV46*'Travel Data'!CW46*'Domicile Data'!O46/1000</f>
        <v>0</v>
      </c>
      <c r="CV46" s="31">
        <f>VLOOKUP($CV$3,'Emission Factors'!$A$2:$R$8,MATCH($CU$2,'Emission Factors'!$A$1:$R$1),FALSE)*'Travel Data'!C46*'Travel Data'!CV46*'Travel Data'!CX46*'Domicile Data'!O46/1000</f>
        <v>0</v>
      </c>
      <c r="CW46" s="31">
        <f>VLOOKUP($CW$3,'Emission Factors'!$A$2:$R$8,MATCH($CU$2,'Emission Factors'!$A$1:$R$1),FALSE)*'Travel Data'!C46*'Travel Data'!CV46*'Travel Data'!CY46*'Domicile Data'!O46/1000</f>
        <v>0</v>
      </c>
      <c r="CX46" s="31">
        <f>VLOOKUP($CX$3,'Emission Factors'!$A$2:$R$8,MATCH($CU$2,'Emission Factors'!$A$1:$R$1),FALSE)*'Travel Data'!C46*'Travel Data'!CV46*'Travel Data'!CZ46*'Domicile Data'!O46/1000</f>
        <v>0</v>
      </c>
      <c r="CY46" s="31">
        <f>VLOOKUP($CY$3,'Emission Factors'!$A$2:$R$8,MATCH($CU$2,'Emission Factors'!$A$1:$R$1),FALSE)*'Travel Data'!C46*'Travel Data'!CV46*'Travel Data'!DA46*'Domicile Data'!O46/1000</f>
        <v>0</v>
      </c>
      <c r="CZ46" s="31">
        <f>VLOOKUP($CZ$3,'Emission Factors'!$A$2:$R$8,MATCH($CU$2,'Emission Factors'!$A$1:$R$1),FALSE)*'Travel Data'!C46*'Travel Data'!CV46*'Travel Data'!DB46*'Domicile Data'!O46/1000</f>
        <v>0</v>
      </c>
      <c r="DA46" s="31">
        <f>VLOOKUP($DA$3,'Emission Factors'!$A$2:$R$8,MATCH($CU$2,'Emission Factors'!$A$1:$R$1),FALSE)*'Travel Data'!C46*'Travel Data'!CV46*'Travel Data'!DC46*'Domicile Data'!O46/1000</f>
        <v>0</v>
      </c>
      <c r="DB46" s="31">
        <f t="shared" si="12"/>
        <v>0</v>
      </c>
      <c r="DC46" s="31">
        <f>VLOOKUP($DC$3,'Emission Factors'!$A$2:$R$8,MATCH($DC$2,'Emission Factors'!$A$1:$R$1),FALSE)*'Travel Data'!C46*'Travel Data'!DD46*'Travel Data'!DE46*'Domicile Data'!P46/1000</f>
        <v>0</v>
      </c>
      <c r="DD46" s="31">
        <f>VLOOKUP($DD$3,'Emission Factors'!$A$2:$R$8,MATCH($DC$2,'Emission Factors'!$A$1:$R$1),FALSE)*'Travel Data'!C46*'Travel Data'!DD46*'Travel Data'!DF46*'Domicile Data'!P46/1000</f>
        <v>0</v>
      </c>
      <c r="DE46" s="31">
        <f>VLOOKUP($DE$3,'Emission Factors'!$A$2:$R$8,MATCH($DC$2,'Emission Factors'!$A$1:$R$1),FALSE)*'Travel Data'!C46*'Travel Data'!DD46*'Travel Data'!DG46*'Domicile Data'!P46/1000</f>
        <v>0</v>
      </c>
      <c r="DF46" s="31">
        <f>VLOOKUP($DF$3,'Emission Factors'!$A$2:$R$8,MATCH($DC$2,'Emission Factors'!$A$1:$R$1),FALSE)*'Travel Data'!C46*'Travel Data'!DD46*'Travel Data'!DH46*'Domicile Data'!P46/1000</f>
        <v>0</v>
      </c>
      <c r="DG46" s="31">
        <f>VLOOKUP($DG$3,'Emission Factors'!$A$2:$R$8,MATCH($DC$2,'Emission Factors'!$A$1:$R$1),FALSE)*'Travel Data'!C46*'Travel Data'!DD46*'Travel Data'!DI46*'Domicile Data'!P46/1000</f>
        <v>0</v>
      </c>
      <c r="DH46" s="31">
        <f>VLOOKUP($DH$3,'Emission Factors'!$A$2:$R$8,MATCH($DC$2,'Emission Factors'!$A$1:$R$1),FALSE)*'Travel Data'!C46*'Travel Data'!DD46*'Travel Data'!DJ46*'Domicile Data'!P46/1000</f>
        <v>0</v>
      </c>
      <c r="DI46" s="31">
        <f>VLOOKUP($DI$3,'Emission Factors'!$A$2:$R$8,MATCH($DC$2,'Emission Factors'!$A$1:$R$1),FALSE)*'Travel Data'!C46*'Travel Data'!DD46*'Travel Data'!DK46*'Domicile Data'!P46/1000</f>
        <v>0</v>
      </c>
      <c r="DJ46" s="31">
        <f t="shared" si="13"/>
        <v>0</v>
      </c>
      <c r="DK46" s="31">
        <f>VLOOKUP($DK$3,'Emission Factors'!$A$2:$R$8,MATCH($DK$2,'Emission Factors'!$A$1:$R$1),FALSE)*'Travel Data'!C46*'Travel Data'!DL46*'Travel Data'!DM46*'Domicile Data'!Q46/1000</f>
        <v>0</v>
      </c>
      <c r="DL46" s="31">
        <f>VLOOKUP($DL$3,'Emission Factors'!$A$2:$R$8,MATCH($DK$2,'Emission Factors'!$A$1:$R$1),FALSE)*'Travel Data'!C46*'Travel Data'!DL46*'Travel Data'!DN46*'Domicile Data'!Q46/1000</f>
        <v>0</v>
      </c>
      <c r="DM46" s="31">
        <f>VLOOKUP($DM$3,'Emission Factors'!$A$2:$R$8,MATCH($DK$2,'Emission Factors'!$A$1:$R$1),FALSE)*'Travel Data'!C46*'Travel Data'!DL46*'Travel Data'!DO46*'Domicile Data'!Q46/1000</f>
        <v>0</v>
      </c>
      <c r="DN46" s="31">
        <f>VLOOKUP($DN$3,'Emission Factors'!$A$2:$R$8,MATCH($DK$2,'Emission Factors'!$A$1:$R$1),FALSE)*'Travel Data'!C46*'Travel Data'!DL46*'Travel Data'!DP46*'Domicile Data'!Q46/1000</f>
        <v>0</v>
      </c>
      <c r="DO46" s="31">
        <f>VLOOKUP($DO$3,'Emission Factors'!$A$2:$R$8,MATCH($DK$2,'Emission Factors'!$A$1:$R$1),FALSE)*'Travel Data'!C46*'Travel Data'!DL46*'Travel Data'!DQ46*'Domicile Data'!Q46/1000</f>
        <v>0</v>
      </c>
      <c r="DP46" s="31">
        <f>VLOOKUP($DP$3,'Emission Factors'!$A$2:$R$8,MATCH($DK$2,'Emission Factors'!$A$1:$R$1),FALSE)*'Travel Data'!C46*'Travel Data'!DL46*'Travel Data'!DR46*'Domicile Data'!Q46/1000</f>
        <v>0</v>
      </c>
      <c r="DQ46" s="31">
        <f>VLOOKUP($DQ$3,'Emission Factors'!$A$2:$R$8,MATCH($DK$2,'Emission Factors'!$A$1:$R$1),FALSE)*'Travel Data'!C46*'Travel Data'!DL46*'Travel Data'!DS46*'Domicile Data'!Q46/1000</f>
        <v>0</v>
      </c>
      <c r="DR46" s="31">
        <f t="shared" si="14"/>
        <v>0</v>
      </c>
    </row>
    <row r="47" spans="1:122" ht="15.75" x14ac:dyDescent="0.25">
      <c r="A47" s="7" t="s">
        <v>131</v>
      </c>
      <c r="B47" s="85" t="s">
        <v>41</v>
      </c>
      <c r="C47" s="31">
        <f>VLOOKUP($C$3,'Emission Factors'!$A$2:$R$8,MATCH($C$2,'Emission Factors'!$A$1:$R$1),FALSE)*'Travel Data'!C47*'Travel Data'!D47*'Travel Data'!E47*'Domicile Data'!C47/1000</f>
        <v>0</v>
      </c>
      <c r="D47" s="31">
        <f>VLOOKUP($D$3,'Emission Factors'!$A$2:$R$8,MATCH($C$2,'Emission Factors'!$A$1:$R$1),FALSE)*'Travel Data'!C47*'Travel Data'!D47*'Travel Data'!F47*'Domicile Data'!C47/1000</f>
        <v>0</v>
      </c>
      <c r="E47" s="31">
        <f>VLOOKUP($E$3,'Emission Factors'!$A$2:$R$8,MATCH($C$2,'Emission Factors'!$A$1:$R$1),FALSE)*'Travel Data'!C47*'Travel Data'!D47*'Travel Data'!G47*'Domicile Data'!C47/1000</f>
        <v>0</v>
      </c>
      <c r="F47" s="31">
        <f>VLOOKUP($F$3,'Emission Factors'!$A$2:$R$8,MATCH($C$2,'Emission Factors'!$A$1:$R$1),FALSE)*'Travel Data'!C47*'Travel Data'!D47*'Travel Data'!H47*'Domicile Data'!C47/1000</f>
        <v>0</v>
      </c>
      <c r="G47" s="31">
        <f>VLOOKUP($G$3,'Emission Factors'!$A$2:$R$8,MATCH($C$2,'Emission Factors'!$A$1:$R$1),FALSE)*'Travel Data'!C47*'Travel Data'!D47*'Travel Data'!I47*'Domicile Data'!C47/1000</f>
        <v>0</v>
      </c>
      <c r="H47" s="31">
        <f>VLOOKUP($H$3,'Emission Factors'!$A$2:$R$8,MATCH($C$2,'Emission Factors'!$A$1:$R$1),FALSE)*'Travel Data'!C47*'Travel Data'!D47*'Travel Data'!J47*'Domicile Data'!C47/1000</f>
        <v>0</v>
      </c>
      <c r="I47" s="31">
        <f>VLOOKUP($I$3,'Emission Factors'!$A$2:$R$8,MATCH($C$2,'Emission Factors'!$A$1:$R$1),FALSE)*'Travel Data'!C47*'Travel Data'!D47*'Travel Data'!K47*'Domicile Data'!C47/1000</f>
        <v>476.34299101200003</v>
      </c>
      <c r="J47" s="31">
        <f t="shared" si="0"/>
        <v>476.34299101200003</v>
      </c>
      <c r="K47" s="31">
        <f>VLOOKUP($K$3,'Emission Factors'!$A$2:$R$8,MATCH($K$2,'Emission Factors'!$A$1:$R$1),FALSE)*'Travel Data'!C47*'Travel Data'!L47*'Travel Data'!M47*'Domicile Data'!D47/1000</f>
        <v>0</v>
      </c>
      <c r="L47" s="31">
        <f>VLOOKUP($L$3,'Emission Factors'!$A$2:$R$8,MATCH($K$2,'Emission Factors'!$A$1:$R$1),FALSE)*'Travel Data'!C47*'Travel Data'!L47*'Travel Data'!N47*'Domicile Data'!D47/1000</f>
        <v>0</v>
      </c>
      <c r="M47" s="31">
        <f>VLOOKUP($M$3,'Emission Factors'!$A$2:$R$8,MATCH($K$2,'Emission Factors'!$A$1:$R$1),FALSE)*'Travel Data'!C47*'Travel Data'!L47*'Travel Data'!O47*'Domicile Data'!D47/1000</f>
        <v>0</v>
      </c>
      <c r="N47" s="31">
        <f>VLOOKUP($N$3,'Emission Factors'!$A$2:$R$8,MATCH($K$2,'Emission Factors'!$A$1:$R$1),FALSE)*'Travel Data'!C47*'Travel Data'!L47*'Travel Data'!P47*'Domicile Data'!D47/1000</f>
        <v>0</v>
      </c>
      <c r="O47" s="31">
        <f>VLOOKUP($O$3,'Emission Factors'!$A$2:$R$8,MATCH($K$2,'Emission Factors'!$A$1:$R$1),FALSE)*'Travel Data'!C47*'Travel Data'!I47*'Travel Data'!Q47*'Domicile Data'!D47/1000</f>
        <v>0</v>
      </c>
      <c r="P47" s="31">
        <f>VLOOKUP($P$3,'Emission Factors'!$A$2:$R$8,MATCH($K$2,'Emission Factors'!$A$1:$R$1),FALSE)*'Travel Data'!C47*'Travel Data'!L47*'Travel Data'!R47*'Domicile Data'!D47/1000</f>
        <v>0</v>
      </c>
      <c r="Q47" s="31">
        <f>VLOOKUP($Q$3,'Emission Factors'!$A$2:$R$8,MATCH($K$2,'Emission Factors'!$A$1:$R$1),FALSE)*'Travel Data'!C47*'Travel Data'!L47*'Travel Data'!S47*'Domicile Data'!D47/1000</f>
        <v>565.72754984200014</v>
      </c>
      <c r="R47" s="31">
        <f t="shared" si="1"/>
        <v>565.72754984200014</v>
      </c>
      <c r="S47" s="31">
        <f>VLOOKUP($S$3,'Emission Factors'!$A$2:$R$8,MATCH($S$2,'Emission Factors'!$A$1:$R$1),FALSE)*'Travel Data'!C47*'Travel Data'!T47*'Travel Data'!U47*'Domicile Data'!E47/1000</f>
        <v>0</v>
      </c>
      <c r="T47" s="31">
        <f>VLOOKUP($T$3,'Emission Factors'!$A$2:$R$8,MATCH($S$2,'Emission Factors'!$A$1:$R$1),FALSE)*'Travel Data'!C47*'Travel Data'!T47*'Travel Data'!V47*'Domicile Data'!E47/1000</f>
        <v>0</v>
      </c>
      <c r="U47" s="31">
        <f>VLOOKUP($U$3,'Emission Factors'!$A$2:$R$8,MATCH($S$2,'Emission Factors'!$A$1:$R$1),FALSE)*'Travel Data'!C47*'Travel Data'!T47*'Travel Data'!W47*'Domicile Data'!E47/1000</f>
        <v>0</v>
      </c>
      <c r="V47" s="31">
        <f>VLOOKUP($V$3,'Emission Factors'!$A$2:$R$8,MATCH($S$2,'Emission Factors'!$A$1:$R$1),FALSE)*'Travel Data'!C47*'Travel Data'!T47*'Travel Data'!X47*'Domicile Data'!E47/1000</f>
        <v>0</v>
      </c>
      <c r="W47" s="31">
        <f>VLOOKUP($W$3,'Emission Factors'!$A$2:$R$8,MATCH($S$2,'Emission Factors'!$A$1:$R$1),FALSE)*'Travel Data'!C47*'Travel Data'!T47*'Travel Data'!Y47*'Domicile Data'!E47/1000</f>
        <v>0</v>
      </c>
      <c r="X47" s="31">
        <f>VLOOKUP($X$3,'Emission Factors'!$A$2:$R$8,MATCH($S$2,'Emission Factors'!$A$1:$R$1),FALSE)*'Travel Data'!C47*'Travel Data'!T47*'Travel Data'!Z47*'Domicile Data'!E47/1000</f>
        <v>0</v>
      </c>
      <c r="Y47" s="31">
        <f>VLOOKUP($Y$3,'Emission Factors'!$A$2:$R$8,MATCH($S$2,'Emission Factors'!$A$1:$R$1),FALSE)*'Travel Data'!C47*'Travel Data'!T47*'Travel Data'!AA47*'Domicile Data'!E47/1000</f>
        <v>1062.3737911360001</v>
      </c>
      <c r="Z47" s="31">
        <f t="shared" si="2"/>
        <v>1062.3737911360001</v>
      </c>
      <c r="AA47" s="31">
        <f>VLOOKUP($AA$3,'Emission Factors'!$A$2:$R$8,MATCH($AA$2,'Emission Factors'!$A$1:$R$1),FALSE)*'Travel Data'!C47*'Travel Data'!AB47*'Travel Data'!AC47*'Domicile Data'!F47/1000</f>
        <v>0</v>
      </c>
      <c r="AB47" s="31">
        <f>VLOOKUP($AB$3,'Emission Factors'!$A$2:$R$8,MATCH($AA$2,'Emission Factors'!$A$1:$R$1),FALSE)*'Travel Data'!C47*'Travel Data'!AB47*'Travel Data'!AD47*'Domicile Data'!F47/1000</f>
        <v>0</v>
      </c>
      <c r="AC47" s="31">
        <f>VLOOKUP($AC$3,'Emission Factors'!$A$2:$R$8,MATCH($AA$2,'Emission Factors'!$A$1:$R$1),FALSE)*'Travel Data'!C47*'Travel Data'!AB47*'Travel Data'!AE47*'Domicile Data'!F47/1000</f>
        <v>0</v>
      </c>
      <c r="AD47" s="31">
        <f>VLOOKUP($AD$3,'Emission Factors'!$A$2:$R$8,MATCH($AA$2,'Emission Factors'!$A$1:$R$1),FALSE)*'Travel Data'!C47*'Travel Data'!AB47*'Travel Data'!AF47*'Domicile Data'!F47/1000</f>
        <v>0</v>
      </c>
      <c r="AE47" s="31">
        <f>VLOOKUP($AE$3,'Emission Factors'!$A$2:$R$8,MATCH($AA$2,'Emission Factors'!$A$1:$R$1),FALSE)*'Travel Data'!C47*'Travel Data'!AB47*'Travel Data'!AG47*'Domicile Data'!F47/1000</f>
        <v>0</v>
      </c>
      <c r="AF47" s="31">
        <f>VLOOKUP($AF$3,'Emission Factors'!$A$2:$R$8,MATCH($AA$2,'Emission Factors'!$A$1:$R$1),FALSE)*'Travel Data'!C47*'Travel Data'!AB47*'Travel Data'!AH47*'Domicile Data'!F47/1000</f>
        <v>0</v>
      </c>
      <c r="AG47" s="31">
        <f>VLOOKUP($AG$3,'Emission Factors'!$A$2:$R$8,MATCH($AA$2,'Emission Factors'!$A$1:$R$1),FALSE)*'Travel Data'!C47*'Travel Data'!AB47*'Travel Data'!AI47*'Domicile Data'!F47/1000</f>
        <v>1586.0502450659999</v>
      </c>
      <c r="AH47" s="31">
        <f t="shared" si="3"/>
        <v>1586.0502450659999</v>
      </c>
      <c r="AI47" s="31">
        <f>VLOOKUP($AI$3,'Emission Factors'!$A$2:$R$8,MATCH($AI$2,'Emission Factors'!$A$1:$R$1),FALSE)*'Travel Data'!C47*'Travel Data'!D47*'Travel Data'!E47*'Domicile Data'!G47/1000</f>
        <v>0</v>
      </c>
      <c r="AJ47" s="31">
        <f>VLOOKUP($AJ$3,'Emission Factors'!$A$2:$R$8,MATCH($AI$2,'Emission Factors'!$A$1:$R$1),FALSE)*'Travel Data'!C47*'Travel Data'!D47*'Travel Data'!F47*'Domicile Data'!G47/1000</f>
        <v>0</v>
      </c>
      <c r="AK47" s="31">
        <f>VLOOKUP($AK$3,'Emission Factors'!$A$2:$R$8,MATCH($AI$2,'Emission Factors'!$A$1:$R$1),FALSE)*'Travel Data'!C47*'Travel Data'!AJ47*'Travel Data'!G47*'Domicile Data'!G47/1000</f>
        <v>0</v>
      </c>
      <c r="AL47" s="31">
        <f>VLOOKUP($AL$3,'Emission Factors'!$A$2:$R$8,MATCH($AI$2,'Emission Factors'!$A$1:$R$1),FALSE)*'Travel Data'!C47*'Travel Data'!AJ47*'Travel Data'!H47*'Domicile Data'!G47/1000</f>
        <v>0</v>
      </c>
      <c r="AM47" s="31">
        <f>VLOOKUP($AM$3,'Emission Factors'!$A$2:$R$8,MATCH($AI$2,'Emission Factors'!$A$1:$R$1),FALSE)*'Travel Data'!C47*'Travel Data'!AJ47*'Travel Data'!I47*'Domicile Data'!G47/1000</f>
        <v>0</v>
      </c>
      <c r="AN47" s="31">
        <f>VLOOKUP($AN$3,'Emission Factors'!$A$2:$R$8,MATCH($AI$2,'Emission Factors'!$A$1:$R$1),FALSE)*'Travel Data'!C47*'Travel Data'!D47*'Travel Data'!J47*'Domicile Data'!G47/1000</f>
        <v>0</v>
      </c>
      <c r="AO47" s="31">
        <f>VLOOKUP($AO$3,'Emission Factors'!$A$2:$R$8,MATCH($AI$2,'Emission Factors'!$A$1:$R$1),FALSE)*'Travel Data'!C47*'Travel Data'!D47*'Travel Data'!K47*'Domicile Data'!G47/1000</f>
        <v>2490.7148700699995</v>
      </c>
      <c r="AP47" s="31">
        <f t="shared" si="4"/>
        <v>2490.7148700699995</v>
      </c>
      <c r="AQ47" s="31">
        <f>VLOOKUP($AQ$3,'Emission Factors'!$A$2:$R$8,MATCH($AQ$2,'Emission Factors'!$A$1:$R$1),FALSE)*'Travel Data'!C47*'Travel Data'!AR47*'Travel Data'!AS47*'Domicile Data'!H47/1000</f>
        <v>0</v>
      </c>
      <c r="AR47" s="31">
        <f>VLOOKUP($AR$3,'Emission Factors'!$A$2:$R$8,MATCH($AQ$2,'Emission Factors'!$A$1:$R$1),FALSE)*'Travel Data'!C47*'Travel Data'!AR47*'Travel Data'!AT47*'Domicile Data'!H47/1000</f>
        <v>0</v>
      </c>
      <c r="AS47" s="31">
        <f>VLOOKUP($AS$3,'Emission Factors'!$A$2:$R$8,MATCH($AQ$2,'Emission Factors'!$A$1:$R$1),FALSE)*'Travel Data'!C47*'Travel Data'!AR47*'Travel Data'!AU47*'Domicile Data'!H47/1000</f>
        <v>0</v>
      </c>
      <c r="AT47" s="31">
        <f>VLOOKUP($AT$3,'Emission Factors'!$A$2:$R$8,MATCH($AQ$2,'Emission Factors'!$A$1:$R$1),FALSE)*'Travel Data'!C47*'Travel Data'!AR47*'Travel Data'!AV47*'Domicile Data'!H47/1000</f>
        <v>0</v>
      </c>
      <c r="AU47" s="31">
        <f>VLOOKUP($AU$3,'Emission Factors'!$A$2:$R$8,MATCH($AQ$2,'Emission Factors'!$A$1:$R$1),FALSE)*'Travel Data'!C47*'Travel Data'!AR47*'Travel Data'!AW47*'Domicile Data'!H47/1000</f>
        <v>0</v>
      </c>
      <c r="AV47" s="31">
        <f>VLOOKUP($AV$3,'Emission Factors'!$A$2:$R$8,MATCH($AQ$2,'Emission Factors'!$A$1:$R$1),FALSE)*'Travel Data'!C47*'Travel Data'!AR47*'Travel Data'!AX47*'Domicile Data'!H47/1000</f>
        <v>0</v>
      </c>
      <c r="AW47" s="31">
        <f>VLOOKUP($AW$3,'Emission Factors'!$A$2:$R$8,MATCH($AQ$2,'Emission Factors'!$A$1:$R$1),FALSE)*'Travel Data'!C47*'Travel Data'!AR47*'Travel Data'!AY47*'Domicile Data'!H47/1000</f>
        <v>2795.3686083960001</v>
      </c>
      <c r="AX47" s="31">
        <f t="shared" si="5"/>
        <v>2795.3686083960001</v>
      </c>
      <c r="AY47" s="31">
        <f>VLOOKUP($AY$3,'Emission Factors'!$A$2:$R$8,MATCH($AY$2,'Emission Factors'!$A$1:$R$1),FALSE)*'Travel Data'!C47*'Travel Data'!AZ47*'Travel Data'!BA47*'Domicile Data'!I47/1000</f>
        <v>0</v>
      </c>
      <c r="AZ47" s="31">
        <f>VLOOKUP($AZ$3,'Emission Factors'!$A$2:$R$8,MATCH($AY$2,'Emission Factors'!$A$1:$R$1),FALSE)*'Travel Data'!C47*'Travel Data'!AZ47*'Travel Data'!BB47*'Domicile Data'!I47/1000</f>
        <v>0</v>
      </c>
      <c r="BA47" s="31">
        <f>VLOOKUP($BA$3,'Emission Factors'!$A$2:$R$8,MATCH($AY$2,'Emission Factors'!$A$1:$R$1),FALSE)*'Travel Data'!C47*'Travel Data'!AZ47*'Travel Data'!BC47*'Domicile Data'!I47/1000</f>
        <v>0</v>
      </c>
      <c r="BB47" s="31">
        <f>VLOOKUP($BB$3,'Emission Factors'!$A$2:$R$8,MATCH($AY$2,'Emission Factors'!$A$1:$R$1),FALSE)*'Travel Data'!C47*'Travel Data'!AZ47*'Travel Data'!BD47*'Domicile Data'!I47/1000</f>
        <v>0</v>
      </c>
      <c r="BC47" s="31">
        <f>VLOOKUP($BC$3,'Emission Factors'!$A$2:$R$8,MATCH($AY$2,'Emission Factors'!$A$1:$R$1),FALSE)*'Travel Data'!C47*'Travel Data'!AZ47*'Travel Data'!BE47*'Domicile Data'!I47/1000</f>
        <v>0</v>
      </c>
      <c r="BD47" s="31">
        <f>VLOOKUP($BD$3,'Emission Factors'!$A$2:$R$8,MATCH($AY$2,'Emission Factors'!$A$1:$R$1),FALSE)*'Travel Data'!C47*'Travel Data'!AZ47*'Travel Data'!BF47*'Domicile Data'!I47/1000</f>
        <v>0</v>
      </c>
      <c r="BE47" s="31">
        <f>VLOOKUP($BE$3,'Emission Factors'!$A$2:$R$8,MATCH($AY$2,'Emission Factors'!$A$1:$R$1),FALSE)*'Travel Data'!C47*'Travel Data'!AZ47*'Travel Data'!BG47*'Domicile Data'!I47/1000</f>
        <v>2719.3219952220006</v>
      </c>
      <c r="BF47" s="31">
        <f t="shared" si="6"/>
        <v>2719.3219952220006</v>
      </c>
      <c r="BG47" s="31">
        <f>VLOOKUP($BG$3,'Emission Factors'!$A$2:$R$8,MATCH($BG$2,'Emission Factors'!$A$1:$R$1),FALSE)*'Travel Data'!C47*'Travel Data'!BH47*'Travel Data'!BI47*'Domicile Data'!J47/1000</f>
        <v>0</v>
      </c>
      <c r="BH47" s="31">
        <f>VLOOKUP($BH$3,'Emission Factors'!$A$2:$R$8,MATCH($BG$2,'Emission Factors'!$A$1:$R$1),FALSE)*'Travel Data'!C47*'Travel Data'!BH47*'Travel Data'!BJ47*'Domicile Data'!J47/1000</f>
        <v>0</v>
      </c>
      <c r="BI47" s="31">
        <f>VLOOKUP($BH$3,'Emission Factors'!$A$2:$R$8,MATCH($BG$2,'Emission Factors'!$A$1:$R$1),FALSE)*'Travel Data'!C47*'Travel Data'!BH47*'Travel Data'!BK47*'Domicile Data'!J47/1000</f>
        <v>0</v>
      </c>
      <c r="BJ47" s="31">
        <f>VLOOKUP($BH$3,'Emission Factors'!$A$2:$R$8,MATCH($BG$2,'Emission Factors'!$A$1:$R$1),FALSE)*'Travel Data'!C47*'Travel Data'!BH47*'Travel Data'!BL47*'Domicile Data'!J47/1000</f>
        <v>0</v>
      </c>
      <c r="BK47" s="31">
        <f>VLOOKUP($BH$3,'Emission Factors'!$A$2:$R$8,MATCH($BG$2,'Emission Factors'!$A$1:$R$1),FALSE)*'Travel Data'!C47*'Travel Data'!BH47*'Travel Data'!BM47*'Domicile Data'!J47/1000</f>
        <v>0</v>
      </c>
      <c r="BL47" s="31">
        <f>VLOOKUP($BL$3,'Emission Factors'!$A$2:$R$8,MATCH($BG$2,'Emission Factors'!$A$1:$R$1),FALSE)*'Travel Data'!C47*'Travel Data'!BH47*'Travel Data'!BN47*'Domicile Data'!J47/1000</f>
        <v>0</v>
      </c>
      <c r="BM47" s="31">
        <f>VLOOKUP($BM$3,'Emission Factors'!$A$2:$R$8,MATCH($BG$2,'Emission Factors'!$A$1:$R$1),FALSE)*'Travel Data'!C47*'Travel Data'!BH47*'Travel Data'!BO47*'Domicile Data'!J47/1000</f>
        <v>0</v>
      </c>
      <c r="BN47" s="31">
        <f t="shared" si="7"/>
        <v>0</v>
      </c>
      <c r="BO47" s="31">
        <f>VLOOKUP($BO$3,'Emission Factors'!$A$2:$R$8,MATCH($BO$2,'Emission Factors'!$A$1:$R$1),FALSE)*'Travel Data'!C47*'Travel Data'!BP47*'Travel Data'!BQ47*'Domicile Data'!K47/1000</f>
        <v>0</v>
      </c>
      <c r="BP47" s="31">
        <f>VLOOKUP($BP$3,'Emission Factors'!$A$2:$R$8,MATCH($BO$2,'Emission Factors'!$A$1:$R$1),FALSE)*'Travel Data'!C47*'Travel Data'!BP47*'Travel Data'!BR47*'Domicile Data'!K47/1000</f>
        <v>0</v>
      </c>
      <c r="BQ47" s="31">
        <f>VLOOKUP($BQ$3,'Emission Factors'!$A$2:$R$8,MATCH($BO$2,'Emission Factors'!$A$1:$R$1),FALSE)*'Travel Data'!C47*'Travel Data'!BP47*'Travel Data'!BS47*'Domicile Data'!K47/1000</f>
        <v>0</v>
      </c>
      <c r="BR47" s="31">
        <f>VLOOKUP($BR$3,'Emission Factors'!$A$2:$R$8,MATCH($BO$2,'Emission Factors'!$A$1:$R$1),FALSE)*'Travel Data'!C47*'Travel Data'!BP47*'Travel Data'!BT47*'Domicile Data'!K47/1000</f>
        <v>0</v>
      </c>
      <c r="BS47" s="31">
        <f>VLOOKUP($BS$3,'Emission Factors'!$A$2:$R$8,MATCH($BO$2,'Emission Factors'!$A$1:$R$1),FALSE)*'Travel Data'!C47*'Travel Data'!BP47*'Travel Data'!BU47*'Domicile Data'!K47/1000</f>
        <v>0</v>
      </c>
      <c r="BT47" s="31">
        <f>VLOOKUP($BT$3,'Emission Factors'!$A$2:$R$8,MATCH($BO$2,'Emission Factors'!$A$1:$R$1),FALSE)*'Travel Data'!C47*'Travel Data'!BP47*'Travel Data'!BV47*'Domicile Data'!K47/1000</f>
        <v>0</v>
      </c>
      <c r="BU47" s="31">
        <f>VLOOKUP($BU$3,'Emission Factors'!$A$2:$R$8,MATCH($BO$2,'Emission Factors'!$A$1:$R$1),FALSE)*'Travel Data'!C47*'Travel Data'!BP47*'Travel Data'!BW47*'Domicile Data'!K47/1000</f>
        <v>0</v>
      </c>
      <c r="BV47" s="31">
        <f t="shared" si="8"/>
        <v>0</v>
      </c>
      <c r="BW47" s="31">
        <f>VLOOKUP($BW$3,'Emission Factors'!$A$2:$R$8,MATCH($BW$2,'Emission Factors'!$A$1:$R$1),FALSE)*'Travel Data'!C47*'Travel Data'!BX47*'Travel Data'!BY47*'Domicile Data'!L47/1000</f>
        <v>0</v>
      </c>
      <c r="BX47" s="31">
        <f>VLOOKUP($BX$3,'Emission Factors'!$A$2:$R$8,MATCH($BW$2,'Emission Factors'!$A$1:$R$1),FALSE)*'Travel Data'!C47*'Travel Data'!BX47*'Travel Data'!BZ47*'Domicile Data'!L47/1000</f>
        <v>0</v>
      </c>
      <c r="BY47" s="31">
        <f>VLOOKUP($BY$3,'Emission Factors'!$A$2:$R$8,MATCH($BW$2,'Emission Factors'!$A$1:$R$1),FALSE)*'Travel Data'!C47*'Travel Data'!BX47*'Travel Data'!CA47*'Domicile Data'!L47/1000</f>
        <v>0</v>
      </c>
      <c r="BZ47" s="31">
        <f>VLOOKUP($BZ$3,'Emission Factors'!$A$2:$R$8,MATCH($BW$2,'Emission Factors'!$A$1:$R$1),FALSE)*'Travel Data'!C47*'Travel Data'!BX47*'Travel Data'!CB47*'Domicile Data'!L47/1000</f>
        <v>0</v>
      </c>
      <c r="CA47" s="31">
        <f>VLOOKUP($CA$3,'Emission Factors'!$A$2:$R$8,MATCH($BW$2,'Emission Factors'!$A$1:$R$1),FALSE)*'Travel Data'!C47*'Travel Data'!BC47*'Travel Data'!CC47*'Domicile Data'!L47/1000</f>
        <v>0</v>
      </c>
      <c r="CB47" s="31">
        <f>VLOOKUP($CB$3,'Emission Factors'!$A$2:$R$8,MATCH($BW$2,'Emission Factors'!$A$1:$R$1),FALSE)*'Travel Data'!C47*'Travel Data'!BX47*'Travel Data'!CD47*'Domicile Data'!L47/1000</f>
        <v>0</v>
      </c>
      <c r="CC47" s="31">
        <f>VLOOKUP($CC$3,'Emission Factors'!$A$2:$R$8,MATCH($BW$2,'Emission Factors'!$A$1:$R$1),FALSE)*'Travel Data'!C47*'Travel Data'!BX47*'Travel Data'!CE47*'Domicile Data'!L47/1000</f>
        <v>0</v>
      </c>
      <c r="CD47" s="31">
        <f t="shared" si="9"/>
        <v>0</v>
      </c>
      <c r="CE47" s="31">
        <f>VLOOKUP($CE$3,'Emission Factors'!$A$2:$R$8,MATCH($CE$2,'Emission Factors'!$A$1:$R$1),FALSE)*'Travel Data'!C47*'Travel Data'!CF47*'Travel Data'!CG47*'Domicile Data'!M47/1000</f>
        <v>0</v>
      </c>
      <c r="CF47" s="31">
        <f>VLOOKUP($CF$3,'Emission Factors'!$A$2:$R$8,MATCH($CE$2,'Emission Factors'!$A$1:$R$1),FALSE)*'Travel Data'!C47*'Travel Data'!CF47*'Travel Data'!CH47*'Domicile Data'!M47/1000</f>
        <v>0</v>
      </c>
      <c r="CG47" s="31">
        <f>VLOOKUP($CG$3,'Emission Factors'!$A$2:$R$8,MATCH($CE$2,'Emission Factors'!$A$1:$R$1),FALSE)*'Travel Data'!C47*'Travel Data'!CF47*'Travel Data'!CI47*'Domicile Data'!M47/1000</f>
        <v>0</v>
      </c>
      <c r="CH47" s="31">
        <f>VLOOKUP($CH$3,'Emission Factors'!$A$2:$R$8,MATCH($CE$2,'Emission Factors'!$A$1:$R$1),FALSE)*'Travel Data'!C47*'Travel Data'!CF47*'Travel Data'!CJ47*'Domicile Data'!M47/1000</f>
        <v>0</v>
      </c>
      <c r="CI47" s="31">
        <f>VLOOKUP($CI$3,'Emission Factors'!$A$2:$R$8,MATCH($CE$2,'Emission Factors'!$A$1:$R$1),FALSE)*'Travel Data'!C47*'Travel Data'!CF47*'Travel Data'!CK47*'Domicile Data'!M47/1000</f>
        <v>0</v>
      </c>
      <c r="CJ47" s="31">
        <f>VLOOKUP($CJ$3,'Emission Factors'!$A$2:$R$8,MATCH($CE$2,'Emission Factors'!$A$1:$R$1),FALSE)*'Travel Data'!C47*'Travel Data'!CF47*'Travel Data'!CL47*'Domicile Data'!M47/1000</f>
        <v>0</v>
      </c>
      <c r="CK47" s="31">
        <f>VLOOKUP($CK$3,'Emission Factors'!$A$2:$R$8,MATCH($CE$2,'Emission Factors'!$A$1:$R$1),FALSE)*'Travel Data'!C47*'Travel Data'!CF47*'Travel Data'!CM47*'Domicile Data'!M47/1000</f>
        <v>0</v>
      </c>
      <c r="CL47" s="31">
        <f t="shared" si="10"/>
        <v>0</v>
      </c>
      <c r="CM47" s="31">
        <f>VLOOKUP($CM$3,'Emission Factors'!$A$2:$R$8,MATCH($CM$2,'Emission Factors'!$A$1:$R$1),FALSE)*'Travel Data'!C47*'Travel Data'!CN47*'Travel Data'!CO47*'Domicile Data'!N47/1000</f>
        <v>0</v>
      </c>
      <c r="CN47" s="31">
        <f>VLOOKUP($CN$3,'Emission Factors'!$A$2:$R$8,MATCH($CM$2,'Emission Factors'!$A$1:$R$1),FALSE)*'Travel Data'!C47*'Travel Data'!CN47*'Travel Data'!CP47*'Domicile Data'!N47/1000</f>
        <v>0</v>
      </c>
      <c r="CO47" s="31">
        <f>VLOOKUP($CO$3,'Emission Factors'!$A$2:$R$8,MATCH($CM$2,'Emission Factors'!$A$1:$R$1),FALSE)*'Travel Data'!C47*'Travel Data'!CN47*'Travel Data'!CQ47*'Domicile Data'!N47/1000</f>
        <v>0</v>
      </c>
      <c r="CP47" s="31">
        <f>VLOOKUP($CP$3,'Emission Factors'!$A$2:$R$8,MATCH($CM$2,'Emission Factors'!$A$1:$R$1),FALSE)*'Travel Data'!C47*'Travel Data'!CN47*'Travel Data'!CR47*'Domicile Data'!N47/1000</f>
        <v>0</v>
      </c>
      <c r="CQ47" s="31">
        <f>VLOOKUP($CQ$3,'Emission Factors'!$A$2:$R$8,MATCH($CM$2,'Emission Factors'!$A$1:$R$1),FALSE)*'Travel Data'!C47*'Travel Data'!CN47*'Travel Data'!CS47*'Domicile Data'!N47/1000</f>
        <v>0</v>
      </c>
      <c r="CR47" s="31">
        <f>VLOOKUP($CR$3,'Emission Factors'!$A$2:$R$8,MATCH($CM$2,'Emission Factors'!$A$1:$R$1),FALSE)*'Travel Data'!C47*'Travel Data'!CN47*'Travel Data'!CT47*'Domicile Data'!N47/1000</f>
        <v>0</v>
      </c>
      <c r="CS47" s="31">
        <f>VLOOKUP($CS$3,'Emission Factors'!$A$2:$R$8,MATCH($CM$2,'Emission Factors'!$A$1:$R$1),FALSE)*'Travel Data'!C47*'Travel Data'!CN47*'Travel Data'!CU47*'Domicile Data'!N47/1000</f>
        <v>0</v>
      </c>
      <c r="CT47" s="31">
        <f t="shared" si="11"/>
        <v>0</v>
      </c>
      <c r="CU47" s="31">
        <f>VLOOKUP($CU$3,'Emission Factors'!$A$2:$R$8,MATCH($CU$2,'Emission Factors'!$A$1:$R$1),FALSE)*'Travel Data'!C47*'Travel Data'!CV47*'Travel Data'!CW47*'Domicile Data'!O47/1000</f>
        <v>0</v>
      </c>
      <c r="CV47" s="31">
        <f>VLOOKUP($CV$3,'Emission Factors'!$A$2:$R$8,MATCH($CU$2,'Emission Factors'!$A$1:$R$1),FALSE)*'Travel Data'!C47*'Travel Data'!CV47*'Travel Data'!CX47*'Domicile Data'!O47/1000</f>
        <v>0</v>
      </c>
      <c r="CW47" s="31">
        <f>VLOOKUP($CW$3,'Emission Factors'!$A$2:$R$8,MATCH($CU$2,'Emission Factors'!$A$1:$R$1),FALSE)*'Travel Data'!C47*'Travel Data'!CV47*'Travel Data'!CY47*'Domicile Data'!O47/1000</f>
        <v>0</v>
      </c>
      <c r="CX47" s="31">
        <f>VLOOKUP($CX$3,'Emission Factors'!$A$2:$R$8,MATCH($CU$2,'Emission Factors'!$A$1:$R$1),FALSE)*'Travel Data'!C47*'Travel Data'!CV47*'Travel Data'!CZ47*'Domicile Data'!O47/1000</f>
        <v>0</v>
      </c>
      <c r="CY47" s="31">
        <f>VLOOKUP($CY$3,'Emission Factors'!$A$2:$R$8,MATCH($CU$2,'Emission Factors'!$A$1:$R$1),FALSE)*'Travel Data'!C47*'Travel Data'!CV47*'Travel Data'!DA47*'Domicile Data'!O47/1000</f>
        <v>0</v>
      </c>
      <c r="CZ47" s="31">
        <f>VLOOKUP($CZ$3,'Emission Factors'!$A$2:$R$8,MATCH($CU$2,'Emission Factors'!$A$1:$R$1),FALSE)*'Travel Data'!C47*'Travel Data'!CV47*'Travel Data'!DB47*'Domicile Data'!O47/1000</f>
        <v>0</v>
      </c>
      <c r="DA47" s="31">
        <f>VLOOKUP($DA$3,'Emission Factors'!$A$2:$R$8,MATCH($CU$2,'Emission Factors'!$A$1:$R$1),FALSE)*'Travel Data'!C47*'Travel Data'!CV47*'Travel Data'!DC47*'Domicile Data'!O47/1000</f>
        <v>0</v>
      </c>
      <c r="DB47" s="31">
        <f t="shared" si="12"/>
        <v>0</v>
      </c>
      <c r="DC47" s="31">
        <f>VLOOKUP($DC$3,'Emission Factors'!$A$2:$R$8,MATCH($DC$2,'Emission Factors'!$A$1:$R$1),FALSE)*'Travel Data'!C47*'Travel Data'!DD47*'Travel Data'!DE47*'Domicile Data'!P47/1000</f>
        <v>0</v>
      </c>
      <c r="DD47" s="31">
        <f>VLOOKUP($DD$3,'Emission Factors'!$A$2:$R$8,MATCH($DC$2,'Emission Factors'!$A$1:$R$1),FALSE)*'Travel Data'!C47*'Travel Data'!DD47*'Travel Data'!DF47*'Domicile Data'!P47/1000</f>
        <v>0</v>
      </c>
      <c r="DE47" s="31">
        <f>VLOOKUP($DE$3,'Emission Factors'!$A$2:$R$8,MATCH($DC$2,'Emission Factors'!$A$1:$R$1),FALSE)*'Travel Data'!C47*'Travel Data'!DD47*'Travel Data'!DG47*'Domicile Data'!P47/1000</f>
        <v>0</v>
      </c>
      <c r="DF47" s="31">
        <f>VLOOKUP($DF$3,'Emission Factors'!$A$2:$R$8,MATCH($DC$2,'Emission Factors'!$A$1:$R$1),FALSE)*'Travel Data'!C47*'Travel Data'!DD47*'Travel Data'!DH47*'Domicile Data'!P47/1000</f>
        <v>0</v>
      </c>
      <c r="DG47" s="31">
        <f>VLOOKUP($DG$3,'Emission Factors'!$A$2:$R$8,MATCH($DC$2,'Emission Factors'!$A$1:$R$1),FALSE)*'Travel Data'!C47*'Travel Data'!DD47*'Travel Data'!DI47*'Domicile Data'!P47/1000</f>
        <v>0</v>
      </c>
      <c r="DH47" s="31">
        <f>VLOOKUP($DH$3,'Emission Factors'!$A$2:$R$8,MATCH($DC$2,'Emission Factors'!$A$1:$R$1),FALSE)*'Travel Data'!C47*'Travel Data'!DD47*'Travel Data'!DJ47*'Domicile Data'!P47/1000</f>
        <v>0</v>
      </c>
      <c r="DI47" s="31">
        <f>VLOOKUP($DI$3,'Emission Factors'!$A$2:$R$8,MATCH($DC$2,'Emission Factors'!$A$1:$R$1),FALSE)*'Travel Data'!C47*'Travel Data'!DD47*'Travel Data'!DK47*'Domicile Data'!P47/1000</f>
        <v>0</v>
      </c>
      <c r="DJ47" s="31">
        <f t="shared" si="13"/>
        <v>0</v>
      </c>
      <c r="DK47" s="31">
        <f>VLOOKUP($DK$3,'Emission Factors'!$A$2:$R$8,MATCH($DK$2,'Emission Factors'!$A$1:$R$1),FALSE)*'Travel Data'!C47*'Travel Data'!DL47*'Travel Data'!DM47*'Domicile Data'!Q47/1000</f>
        <v>0</v>
      </c>
      <c r="DL47" s="31">
        <f>VLOOKUP($DL$3,'Emission Factors'!$A$2:$R$8,MATCH($DK$2,'Emission Factors'!$A$1:$R$1),FALSE)*'Travel Data'!C47*'Travel Data'!DL47*'Travel Data'!DN47*'Domicile Data'!Q47/1000</f>
        <v>0</v>
      </c>
      <c r="DM47" s="31">
        <f>VLOOKUP($DM$3,'Emission Factors'!$A$2:$R$8,MATCH($DK$2,'Emission Factors'!$A$1:$R$1),FALSE)*'Travel Data'!C47*'Travel Data'!DL47*'Travel Data'!DO47*'Domicile Data'!Q47/1000</f>
        <v>0</v>
      </c>
      <c r="DN47" s="31">
        <f>VLOOKUP($DN$3,'Emission Factors'!$A$2:$R$8,MATCH($DK$2,'Emission Factors'!$A$1:$R$1),FALSE)*'Travel Data'!C47*'Travel Data'!DL47*'Travel Data'!DP47*'Domicile Data'!Q47/1000</f>
        <v>0</v>
      </c>
      <c r="DO47" s="31">
        <f>VLOOKUP($DO$3,'Emission Factors'!$A$2:$R$8,MATCH($DK$2,'Emission Factors'!$A$1:$R$1),FALSE)*'Travel Data'!C47*'Travel Data'!DL47*'Travel Data'!DQ47*'Domicile Data'!Q47/1000</f>
        <v>0</v>
      </c>
      <c r="DP47" s="31">
        <f>VLOOKUP($DP$3,'Emission Factors'!$A$2:$R$8,MATCH($DK$2,'Emission Factors'!$A$1:$R$1),FALSE)*'Travel Data'!C47*'Travel Data'!DL47*'Travel Data'!DR47*'Domicile Data'!Q47/1000</f>
        <v>0</v>
      </c>
      <c r="DQ47" s="31">
        <f>VLOOKUP($DQ$3,'Emission Factors'!$A$2:$R$8,MATCH($DK$2,'Emission Factors'!$A$1:$R$1),FALSE)*'Travel Data'!C47*'Travel Data'!DL47*'Travel Data'!DS47*'Domicile Data'!Q47/1000</f>
        <v>0</v>
      </c>
      <c r="DR47" s="31">
        <f t="shared" si="14"/>
        <v>0</v>
      </c>
    </row>
    <row r="48" spans="1:122" ht="47.25" x14ac:dyDescent="0.25">
      <c r="A48" s="7" t="s">
        <v>269</v>
      </c>
      <c r="B48" s="85" t="s">
        <v>45</v>
      </c>
      <c r="C48" s="31">
        <f>VLOOKUP($C$3,'Emission Factors'!$A$2:$R$8,MATCH($C$2,'Emission Factors'!$A$1:$R$1),FALSE)*'Travel Data'!C48*'Travel Data'!D48*'Travel Data'!E48*'Domicile Data'!C48/1000</f>
        <v>0</v>
      </c>
      <c r="D48" s="31">
        <f>VLOOKUP($D$3,'Emission Factors'!$A$2:$R$8,MATCH($C$2,'Emission Factors'!$A$1:$R$1),FALSE)*'Travel Data'!C48*'Travel Data'!D48*'Travel Data'!F48*'Domicile Data'!C48/1000</f>
        <v>0</v>
      </c>
      <c r="E48" s="31">
        <f>VLOOKUP($E$3,'Emission Factors'!$A$2:$R$8,MATCH($C$2,'Emission Factors'!$A$1:$R$1),FALSE)*'Travel Data'!C48*'Travel Data'!D48*'Travel Data'!G48*'Domicile Data'!C48/1000</f>
        <v>0</v>
      </c>
      <c r="F48" s="31">
        <f>VLOOKUP($F$3,'Emission Factors'!$A$2:$R$8,MATCH($C$2,'Emission Factors'!$A$1:$R$1),FALSE)*'Travel Data'!C48*'Travel Data'!D48*'Travel Data'!H48*'Domicile Data'!C48/1000</f>
        <v>0</v>
      </c>
      <c r="G48" s="31">
        <f>VLOOKUP($G$3,'Emission Factors'!$A$2:$R$8,MATCH($C$2,'Emission Factors'!$A$1:$R$1),FALSE)*'Travel Data'!C48*'Travel Data'!D48*'Travel Data'!I48*'Domicile Data'!C48/1000</f>
        <v>0</v>
      </c>
      <c r="H48" s="31">
        <f>VLOOKUP($H$3,'Emission Factors'!$A$2:$R$8,MATCH($C$2,'Emission Factors'!$A$1:$R$1),FALSE)*'Travel Data'!C48*'Travel Data'!D48*'Travel Data'!J48*'Domicile Data'!C48/1000</f>
        <v>0</v>
      </c>
      <c r="I48" s="31">
        <f>VLOOKUP($I$3,'Emission Factors'!$A$2:$R$8,MATCH($C$2,'Emission Factors'!$A$1:$R$1),FALSE)*'Travel Data'!C48*'Travel Data'!D48*'Travel Data'!K48*'Domicile Data'!C48/1000</f>
        <v>0</v>
      </c>
      <c r="J48" s="31">
        <f t="shared" si="0"/>
        <v>0</v>
      </c>
      <c r="K48" s="31">
        <f>VLOOKUP($K$3,'Emission Factors'!$A$2:$R$8,MATCH($K$2,'Emission Factors'!$A$1:$R$1),FALSE)*'Travel Data'!C48*'Travel Data'!L48*'Travel Data'!M48*'Domicile Data'!D48/1000</f>
        <v>0</v>
      </c>
      <c r="L48" s="31">
        <f>VLOOKUP($L$3,'Emission Factors'!$A$2:$R$8,MATCH($K$2,'Emission Factors'!$A$1:$R$1),FALSE)*'Travel Data'!C48*'Travel Data'!L48*'Travel Data'!N48*'Domicile Data'!D48/1000</f>
        <v>0</v>
      </c>
      <c r="M48" s="31">
        <f>VLOOKUP($M$3,'Emission Factors'!$A$2:$R$8,MATCH($K$2,'Emission Factors'!$A$1:$R$1),FALSE)*'Travel Data'!C48*'Travel Data'!L48*'Travel Data'!O48*'Domicile Data'!D48/1000</f>
        <v>0</v>
      </c>
      <c r="N48" s="31">
        <f>VLOOKUP($N$3,'Emission Factors'!$A$2:$R$8,MATCH($K$2,'Emission Factors'!$A$1:$R$1),FALSE)*'Travel Data'!C48*'Travel Data'!L48*'Travel Data'!P48*'Domicile Data'!D48/1000</f>
        <v>0</v>
      </c>
      <c r="O48" s="31">
        <f>VLOOKUP($O$3,'Emission Factors'!$A$2:$R$8,MATCH($K$2,'Emission Factors'!$A$1:$R$1),FALSE)*'Travel Data'!C48*'Travel Data'!I48*'Travel Data'!Q48*'Domicile Data'!D48/1000</f>
        <v>0</v>
      </c>
      <c r="P48" s="31">
        <f>VLOOKUP($P$3,'Emission Factors'!$A$2:$R$8,MATCH($K$2,'Emission Factors'!$A$1:$R$1),FALSE)*'Travel Data'!C48*'Travel Data'!L48*'Travel Data'!R48*'Domicile Data'!D48/1000</f>
        <v>0</v>
      </c>
      <c r="Q48" s="31">
        <f>VLOOKUP($Q$3,'Emission Factors'!$A$2:$R$8,MATCH($K$2,'Emission Factors'!$A$1:$R$1),FALSE)*'Travel Data'!C48*'Travel Data'!L48*'Travel Data'!S48*'Domicile Data'!D48/1000</f>
        <v>0</v>
      </c>
      <c r="R48" s="31">
        <f t="shared" si="1"/>
        <v>0</v>
      </c>
      <c r="S48" s="31">
        <f>VLOOKUP($S$3,'Emission Factors'!$A$2:$R$8,MATCH($S$2,'Emission Factors'!$A$1:$R$1),FALSE)*'Travel Data'!C48*'Travel Data'!T48*'Travel Data'!U48*'Domicile Data'!E48/1000</f>
        <v>0</v>
      </c>
      <c r="T48" s="31">
        <f>VLOOKUP($T$3,'Emission Factors'!$A$2:$R$8,MATCH($S$2,'Emission Factors'!$A$1:$R$1),FALSE)*'Travel Data'!C48*'Travel Data'!T48*'Travel Data'!V48*'Domicile Data'!E48/1000</f>
        <v>0</v>
      </c>
      <c r="U48" s="31">
        <f>VLOOKUP($U$3,'Emission Factors'!$A$2:$R$8,MATCH($S$2,'Emission Factors'!$A$1:$R$1),FALSE)*'Travel Data'!C48*'Travel Data'!T48*'Travel Data'!W48*'Domicile Data'!E48/1000</f>
        <v>0</v>
      </c>
      <c r="V48" s="31">
        <f>VLOOKUP($V$3,'Emission Factors'!$A$2:$R$8,MATCH($S$2,'Emission Factors'!$A$1:$R$1),FALSE)*'Travel Data'!C48*'Travel Data'!T48*'Travel Data'!X48*'Domicile Data'!E48/1000</f>
        <v>0</v>
      </c>
      <c r="W48" s="31">
        <f>VLOOKUP($W$3,'Emission Factors'!$A$2:$R$8,MATCH($S$2,'Emission Factors'!$A$1:$R$1),FALSE)*'Travel Data'!C48*'Travel Data'!T48*'Travel Data'!Y48*'Domicile Data'!E48/1000</f>
        <v>0</v>
      </c>
      <c r="X48" s="31">
        <f>VLOOKUP($X$3,'Emission Factors'!$A$2:$R$8,MATCH($S$2,'Emission Factors'!$A$1:$R$1),FALSE)*'Travel Data'!C48*'Travel Data'!T48*'Travel Data'!Z48*'Domicile Data'!E48/1000</f>
        <v>0</v>
      </c>
      <c r="Y48" s="31">
        <f>VLOOKUP($Y$3,'Emission Factors'!$A$2:$R$8,MATCH($S$2,'Emission Factors'!$A$1:$R$1),FALSE)*'Travel Data'!C48*'Travel Data'!T48*'Travel Data'!AA48*'Domicile Data'!E48/1000</f>
        <v>0</v>
      </c>
      <c r="Z48" s="31">
        <f t="shared" si="2"/>
        <v>0</v>
      </c>
      <c r="AA48" s="31">
        <f>VLOOKUP($AA$3,'Emission Factors'!$A$2:$R$8,MATCH($AA$2,'Emission Factors'!$A$1:$R$1),FALSE)*'Travel Data'!C48*'Travel Data'!AB48*'Travel Data'!AC48*'Domicile Data'!F48/1000</f>
        <v>0</v>
      </c>
      <c r="AB48" s="31">
        <f>VLOOKUP($AB$3,'Emission Factors'!$A$2:$R$8,MATCH($AA$2,'Emission Factors'!$A$1:$R$1),FALSE)*'Travel Data'!C48*'Travel Data'!AB48*'Travel Data'!AD48*'Domicile Data'!F48/1000</f>
        <v>0</v>
      </c>
      <c r="AC48" s="31">
        <f>VLOOKUP($AC$3,'Emission Factors'!$A$2:$R$8,MATCH($AA$2,'Emission Factors'!$A$1:$R$1),FALSE)*'Travel Data'!C48*'Travel Data'!AB48*'Travel Data'!AE48*'Domicile Data'!F48/1000</f>
        <v>0</v>
      </c>
      <c r="AD48" s="31">
        <f>VLOOKUP($AD$3,'Emission Factors'!$A$2:$R$8,MATCH($AA$2,'Emission Factors'!$A$1:$R$1),FALSE)*'Travel Data'!C48*'Travel Data'!AB48*'Travel Data'!AF48*'Domicile Data'!F48/1000</f>
        <v>0</v>
      </c>
      <c r="AE48" s="31">
        <f>VLOOKUP($AE$3,'Emission Factors'!$A$2:$R$8,MATCH($AA$2,'Emission Factors'!$A$1:$R$1),FALSE)*'Travel Data'!C48*'Travel Data'!AB48*'Travel Data'!AG48*'Domicile Data'!F48/1000</f>
        <v>0</v>
      </c>
      <c r="AF48" s="31">
        <f>VLOOKUP($AF$3,'Emission Factors'!$A$2:$R$8,MATCH($AA$2,'Emission Factors'!$A$1:$R$1),FALSE)*'Travel Data'!C48*'Travel Data'!AB48*'Travel Data'!AH48*'Domicile Data'!F48/1000</f>
        <v>0</v>
      </c>
      <c r="AG48" s="31">
        <f>VLOOKUP($AG$3,'Emission Factors'!$A$2:$R$8,MATCH($AA$2,'Emission Factors'!$A$1:$R$1),FALSE)*'Travel Data'!C48*'Travel Data'!AB48*'Travel Data'!AI48*'Domicile Data'!F48/1000</f>
        <v>0</v>
      </c>
      <c r="AH48" s="31">
        <f t="shared" si="3"/>
        <v>0</v>
      </c>
      <c r="AI48" s="31">
        <f>VLOOKUP($AI$3,'Emission Factors'!$A$2:$R$8,MATCH($AI$2,'Emission Factors'!$A$1:$R$1),FALSE)*'Travel Data'!C48*'Travel Data'!D48*'Travel Data'!E48*'Domicile Data'!G48/1000</f>
        <v>0</v>
      </c>
      <c r="AJ48" s="31">
        <f>VLOOKUP($AJ$3,'Emission Factors'!$A$2:$R$8,MATCH($AI$2,'Emission Factors'!$A$1:$R$1),FALSE)*'Travel Data'!C48*'Travel Data'!D48*'Travel Data'!F48*'Domicile Data'!G48/1000</f>
        <v>0</v>
      </c>
      <c r="AK48" s="31">
        <f>VLOOKUP($AK$3,'Emission Factors'!$A$2:$R$8,MATCH($AI$2,'Emission Factors'!$A$1:$R$1),FALSE)*'Travel Data'!C48*'Travel Data'!AJ48*'Travel Data'!G48*'Domicile Data'!G48/1000</f>
        <v>0</v>
      </c>
      <c r="AL48" s="31">
        <f>VLOOKUP($AL$3,'Emission Factors'!$A$2:$R$8,MATCH($AI$2,'Emission Factors'!$A$1:$R$1),FALSE)*'Travel Data'!C48*'Travel Data'!AJ48*'Travel Data'!H48*'Domicile Data'!G48/1000</f>
        <v>0</v>
      </c>
      <c r="AM48" s="31">
        <f>VLOOKUP($AM$3,'Emission Factors'!$A$2:$R$8,MATCH($AI$2,'Emission Factors'!$A$1:$R$1),FALSE)*'Travel Data'!C48*'Travel Data'!AJ48*'Travel Data'!I48*'Domicile Data'!G48/1000</f>
        <v>0</v>
      </c>
      <c r="AN48" s="31">
        <f>VLOOKUP($AN$3,'Emission Factors'!$A$2:$R$8,MATCH($AI$2,'Emission Factors'!$A$1:$R$1),FALSE)*'Travel Data'!C48*'Travel Data'!D48*'Travel Data'!J48*'Domicile Data'!G48/1000</f>
        <v>0</v>
      </c>
      <c r="AO48" s="31">
        <f>VLOOKUP($AO$3,'Emission Factors'!$A$2:$R$8,MATCH($AI$2,'Emission Factors'!$A$1:$R$1),FALSE)*'Travel Data'!C48*'Travel Data'!D48*'Travel Data'!K48*'Domicile Data'!G48/1000</f>
        <v>0</v>
      </c>
      <c r="AP48" s="31">
        <f t="shared" si="4"/>
        <v>0</v>
      </c>
      <c r="AQ48" s="31">
        <f>VLOOKUP($AQ$3,'Emission Factors'!$A$2:$R$8,MATCH($AQ$2,'Emission Factors'!$A$1:$R$1),FALSE)*'Travel Data'!C48*'Travel Data'!AR48*'Travel Data'!AS48*'Domicile Data'!H48/1000</f>
        <v>0</v>
      </c>
      <c r="AR48" s="31">
        <f>VLOOKUP($AR$3,'Emission Factors'!$A$2:$R$8,MATCH($AQ$2,'Emission Factors'!$A$1:$R$1),FALSE)*'Travel Data'!C48*'Travel Data'!AR48*'Travel Data'!AT48*'Domicile Data'!H48/1000</f>
        <v>0</v>
      </c>
      <c r="AS48" s="31">
        <f>VLOOKUP($AS$3,'Emission Factors'!$A$2:$R$8,MATCH($AQ$2,'Emission Factors'!$A$1:$R$1),FALSE)*'Travel Data'!C48*'Travel Data'!AR48*'Travel Data'!AU48*'Domicile Data'!H48/1000</f>
        <v>0</v>
      </c>
      <c r="AT48" s="31">
        <f>VLOOKUP($AT$3,'Emission Factors'!$A$2:$R$8,MATCH($AQ$2,'Emission Factors'!$A$1:$R$1),FALSE)*'Travel Data'!C48*'Travel Data'!AR48*'Travel Data'!AV48*'Domicile Data'!H48/1000</f>
        <v>0</v>
      </c>
      <c r="AU48" s="31">
        <f>VLOOKUP($AU$3,'Emission Factors'!$A$2:$R$8,MATCH($AQ$2,'Emission Factors'!$A$1:$R$1),FALSE)*'Travel Data'!C48*'Travel Data'!AR48*'Travel Data'!AW48*'Domicile Data'!H48/1000</f>
        <v>0</v>
      </c>
      <c r="AV48" s="31">
        <f>VLOOKUP($AV$3,'Emission Factors'!$A$2:$R$8,MATCH($AQ$2,'Emission Factors'!$A$1:$R$1),FALSE)*'Travel Data'!C48*'Travel Data'!AR48*'Travel Data'!AX48*'Domicile Data'!H48/1000</f>
        <v>0</v>
      </c>
      <c r="AW48" s="31">
        <f>VLOOKUP($AW$3,'Emission Factors'!$A$2:$R$8,MATCH($AQ$2,'Emission Factors'!$A$1:$R$1),FALSE)*'Travel Data'!C48*'Travel Data'!AR48*'Travel Data'!AY48*'Domicile Data'!H48/1000</f>
        <v>0</v>
      </c>
      <c r="AX48" s="31">
        <f t="shared" si="5"/>
        <v>0</v>
      </c>
      <c r="AY48" s="31">
        <f>VLOOKUP($AY$3,'Emission Factors'!$A$2:$R$8,MATCH($AY$2,'Emission Factors'!$A$1:$R$1),FALSE)*'Travel Data'!C48*'Travel Data'!AZ48*'Travel Data'!BA48*'Domicile Data'!I48/1000</f>
        <v>0</v>
      </c>
      <c r="AZ48" s="31">
        <f>VLOOKUP($AZ$3,'Emission Factors'!$A$2:$R$8,MATCH($AY$2,'Emission Factors'!$A$1:$R$1),FALSE)*'Travel Data'!C48*'Travel Data'!AZ48*'Travel Data'!BB48*'Domicile Data'!I48/1000</f>
        <v>0</v>
      </c>
      <c r="BA48" s="31">
        <f>VLOOKUP($BA$3,'Emission Factors'!$A$2:$R$8,MATCH($AY$2,'Emission Factors'!$A$1:$R$1),FALSE)*'Travel Data'!C48*'Travel Data'!AZ48*'Travel Data'!BC48*'Domicile Data'!I48/1000</f>
        <v>0</v>
      </c>
      <c r="BB48" s="31">
        <f>VLOOKUP($BB$3,'Emission Factors'!$A$2:$R$8,MATCH($AY$2,'Emission Factors'!$A$1:$R$1),FALSE)*'Travel Data'!C48*'Travel Data'!AZ48*'Travel Data'!BD48*'Domicile Data'!I48/1000</f>
        <v>0</v>
      </c>
      <c r="BC48" s="31">
        <f>VLOOKUP($BC$3,'Emission Factors'!$A$2:$R$8,MATCH($AY$2,'Emission Factors'!$A$1:$R$1),FALSE)*'Travel Data'!C48*'Travel Data'!AZ48*'Travel Data'!BE48*'Domicile Data'!I48/1000</f>
        <v>0</v>
      </c>
      <c r="BD48" s="31">
        <f>VLOOKUP($BD$3,'Emission Factors'!$A$2:$R$8,MATCH($AY$2,'Emission Factors'!$A$1:$R$1),FALSE)*'Travel Data'!C48*'Travel Data'!AZ48*'Travel Data'!BF48*'Domicile Data'!I48/1000</f>
        <v>0</v>
      </c>
      <c r="BE48" s="31">
        <f>VLOOKUP($BE$3,'Emission Factors'!$A$2:$R$8,MATCH($AY$2,'Emission Factors'!$A$1:$R$1),FALSE)*'Travel Data'!C48*'Travel Data'!AZ48*'Travel Data'!BG48*'Domicile Data'!I48/1000</f>
        <v>0</v>
      </c>
      <c r="BF48" s="31">
        <f t="shared" si="6"/>
        <v>0</v>
      </c>
      <c r="BG48" s="31">
        <f>VLOOKUP($BG$3,'Emission Factors'!$A$2:$R$8,MATCH($BG$2,'Emission Factors'!$A$1:$R$1),FALSE)*'Travel Data'!C48*'Travel Data'!BH48*'Travel Data'!BI48*'Domicile Data'!J48/1000</f>
        <v>0</v>
      </c>
      <c r="BH48" s="31">
        <f>VLOOKUP($BH$3,'Emission Factors'!$A$2:$R$8,MATCH($BG$2,'Emission Factors'!$A$1:$R$1),FALSE)*'Travel Data'!C48*'Travel Data'!BH48*'Travel Data'!BJ48*'Domicile Data'!J48/1000</f>
        <v>0</v>
      </c>
      <c r="BI48" s="31">
        <f>VLOOKUP($BH$3,'Emission Factors'!$A$2:$R$8,MATCH($BG$2,'Emission Factors'!$A$1:$R$1),FALSE)*'Travel Data'!C48*'Travel Data'!BH48*'Travel Data'!BK48*'Domicile Data'!J48/1000</f>
        <v>0</v>
      </c>
      <c r="BJ48" s="31">
        <f>VLOOKUP($BH$3,'Emission Factors'!$A$2:$R$8,MATCH($BG$2,'Emission Factors'!$A$1:$R$1),FALSE)*'Travel Data'!C48*'Travel Data'!BH48*'Travel Data'!BL48*'Domicile Data'!J48/1000</f>
        <v>0</v>
      </c>
      <c r="BK48" s="31">
        <f>VLOOKUP($BH$3,'Emission Factors'!$A$2:$R$8,MATCH($BG$2,'Emission Factors'!$A$1:$R$1),FALSE)*'Travel Data'!C48*'Travel Data'!BH48*'Travel Data'!BM48*'Domicile Data'!J48/1000</f>
        <v>0</v>
      </c>
      <c r="BL48" s="31">
        <f>VLOOKUP($BL$3,'Emission Factors'!$A$2:$R$8,MATCH($BG$2,'Emission Factors'!$A$1:$R$1),FALSE)*'Travel Data'!C48*'Travel Data'!BH48*'Travel Data'!BN48*'Domicile Data'!J48/1000</f>
        <v>0</v>
      </c>
      <c r="BM48" s="31">
        <f>VLOOKUP($BM$3,'Emission Factors'!$A$2:$R$8,MATCH($BG$2,'Emission Factors'!$A$1:$R$1),FALSE)*'Travel Data'!C48*'Travel Data'!BH48*'Travel Data'!BO48*'Domicile Data'!J48/1000</f>
        <v>0</v>
      </c>
      <c r="BN48" s="31">
        <f t="shared" si="7"/>
        <v>0</v>
      </c>
      <c r="BO48" s="31">
        <f>VLOOKUP($BO$3,'Emission Factors'!$A$2:$R$8,MATCH($BO$2,'Emission Factors'!$A$1:$R$1),FALSE)*'Travel Data'!C48*'Travel Data'!BP48*'Travel Data'!BQ48*'Domicile Data'!K48/1000</f>
        <v>0</v>
      </c>
      <c r="BP48" s="31">
        <f>VLOOKUP($BP$3,'Emission Factors'!$A$2:$R$8,MATCH($BO$2,'Emission Factors'!$A$1:$R$1),FALSE)*'Travel Data'!C48*'Travel Data'!BP48*'Travel Data'!BR48*'Domicile Data'!K48/1000</f>
        <v>0</v>
      </c>
      <c r="BQ48" s="31">
        <f>VLOOKUP($BQ$3,'Emission Factors'!$A$2:$R$8,MATCH($BO$2,'Emission Factors'!$A$1:$R$1),FALSE)*'Travel Data'!C48*'Travel Data'!BP48*'Travel Data'!BS48*'Domicile Data'!K48/1000</f>
        <v>0</v>
      </c>
      <c r="BR48" s="31">
        <f>VLOOKUP($BR$3,'Emission Factors'!$A$2:$R$8,MATCH($BO$2,'Emission Factors'!$A$1:$R$1),FALSE)*'Travel Data'!C48*'Travel Data'!BP48*'Travel Data'!BT48*'Domicile Data'!K48/1000</f>
        <v>0</v>
      </c>
      <c r="BS48" s="31">
        <f>VLOOKUP($BS$3,'Emission Factors'!$A$2:$R$8,MATCH($BO$2,'Emission Factors'!$A$1:$R$1),FALSE)*'Travel Data'!C48*'Travel Data'!BP48*'Travel Data'!BU48*'Domicile Data'!K48/1000</f>
        <v>0</v>
      </c>
      <c r="BT48" s="31">
        <f>VLOOKUP($BT$3,'Emission Factors'!$A$2:$R$8,MATCH($BO$2,'Emission Factors'!$A$1:$R$1),FALSE)*'Travel Data'!C48*'Travel Data'!BP48*'Travel Data'!BV48*'Domicile Data'!K48/1000</f>
        <v>0</v>
      </c>
      <c r="BU48" s="31">
        <f>VLOOKUP($BU$3,'Emission Factors'!$A$2:$R$8,MATCH($BO$2,'Emission Factors'!$A$1:$R$1),FALSE)*'Travel Data'!C48*'Travel Data'!BP48*'Travel Data'!BW48*'Domicile Data'!K48/1000</f>
        <v>0</v>
      </c>
      <c r="BV48" s="31">
        <f t="shared" si="8"/>
        <v>0</v>
      </c>
      <c r="BW48" s="31">
        <f>VLOOKUP($BW$3,'Emission Factors'!$A$2:$R$8,MATCH($BW$2,'Emission Factors'!$A$1:$R$1),FALSE)*'Travel Data'!C48*'Travel Data'!BX48*'Travel Data'!BY48*'Domicile Data'!L48/1000</f>
        <v>0</v>
      </c>
      <c r="BX48" s="31">
        <f>VLOOKUP($BX$3,'Emission Factors'!$A$2:$R$8,MATCH($BW$2,'Emission Factors'!$A$1:$R$1),FALSE)*'Travel Data'!C48*'Travel Data'!BX48*'Travel Data'!BZ48*'Domicile Data'!L48/1000</f>
        <v>0</v>
      </c>
      <c r="BY48" s="31">
        <f>VLOOKUP($BY$3,'Emission Factors'!$A$2:$R$8,MATCH($BW$2,'Emission Factors'!$A$1:$R$1),FALSE)*'Travel Data'!C48*'Travel Data'!BX48*'Travel Data'!CA48*'Domicile Data'!L48/1000</f>
        <v>0</v>
      </c>
      <c r="BZ48" s="31">
        <f>VLOOKUP($BZ$3,'Emission Factors'!$A$2:$R$8,MATCH($BW$2,'Emission Factors'!$A$1:$R$1),FALSE)*'Travel Data'!C48*'Travel Data'!BX48*'Travel Data'!CB48*'Domicile Data'!L48/1000</f>
        <v>0</v>
      </c>
      <c r="CA48" s="31">
        <f>VLOOKUP($CA$3,'Emission Factors'!$A$2:$R$8,MATCH($BW$2,'Emission Factors'!$A$1:$R$1),FALSE)*'Travel Data'!C48*'Travel Data'!BC48*'Travel Data'!CC48*'Domicile Data'!L48/1000</f>
        <v>0</v>
      </c>
      <c r="CB48" s="31">
        <f>VLOOKUP($CB$3,'Emission Factors'!$A$2:$R$8,MATCH($BW$2,'Emission Factors'!$A$1:$R$1),FALSE)*'Travel Data'!C48*'Travel Data'!BX48*'Travel Data'!CD48*'Domicile Data'!L48/1000</f>
        <v>0</v>
      </c>
      <c r="CC48" s="31">
        <f>VLOOKUP($CC$3,'Emission Factors'!$A$2:$R$8,MATCH($BW$2,'Emission Factors'!$A$1:$R$1),FALSE)*'Travel Data'!C48*'Travel Data'!BX48*'Travel Data'!CE48*'Domicile Data'!L48/1000</f>
        <v>0</v>
      </c>
      <c r="CD48" s="31">
        <f t="shared" si="9"/>
        <v>0</v>
      </c>
      <c r="CE48" s="31">
        <f>VLOOKUP($CE$3,'Emission Factors'!$A$2:$R$8,MATCH($CE$2,'Emission Factors'!$A$1:$R$1),FALSE)*'Travel Data'!C48*'Travel Data'!CF48*'Travel Data'!CG48*'Domicile Data'!M48/1000</f>
        <v>0</v>
      </c>
      <c r="CF48" s="31">
        <f>VLOOKUP($CF$3,'Emission Factors'!$A$2:$R$8,MATCH($CE$2,'Emission Factors'!$A$1:$R$1),FALSE)*'Travel Data'!C48*'Travel Data'!CF48*'Travel Data'!CH48*'Domicile Data'!M48/1000</f>
        <v>0</v>
      </c>
      <c r="CG48" s="31">
        <f>VLOOKUP($CG$3,'Emission Factors'!$A$2:$R$8,MATCH($CE$2,'Emission Factors'!$A$1:$R$1),FALSE)*'Travel Data'!C48*'Travel Data'!CF48*'Travel Data'!CI48*'Domicile Data'!M48/1000</f>
        <v>0</v>
      </c>
      <c r="CH48" s="31">
        <f>VLOOKUP($CH$3,'Emission Factors'!$A$2:$R$8,MATCH($CE$2,'Emission Factors'!$A$1:$R$1),FALSE)*'Travel Data'!C48*'Travel Data'!CF48*'Travel Data'!CJ48*'Domicile Data'!M48/1000</f>
        <v>0</v>
      </c>
      <c r="CI48" s="31">
        <f>VLOOKUP($CI$3,'Emission Factors'!$A$2:$R$8,MATCH($CE$2,'Emission Factors'!$A$1:$R$1),FALSE)*'Travel Data'!C48*'Travel Data'!CF48*'Travel Data'!CK48*'Domicile Data'!M48/1000</f>
        <v>0</v>
      </c>
      <c r="CJ48" s="31">
        <f>VLOOKUP($CJ$3,'Emission Factors'!$A$2:$R$8,MATCH($CE$2,'Emission Factors'!$A$1:$R$1),FALSE)*'Travel Data'!C48*'Travel Data'!CF48*'Travel Data'!CL48*'Domicile Data'!M48/1000</f>
        <v>0</v>
      </c>
      <c r="CK48" s="31">
        <f>VLOOKUP($CK$3,'Emission Factors'!$A$2:$R$8,MATCH($CE$2,'Emission Factors'!$A$1:$R$1),FALSE)*'Travel Data'!C48*'Travel Data'!CF48*'Travel Data'!CM48*'Domicile Data'!M48/1000</f>
        <v>0</v>
      </c>
      <c r="CL48" s="31">
        <f t="shared" si="10"/>
        <v>0</v>
      </c>
      <c r="CM48" s="31">
        <f>VLOOKUP($CM$3,'Emission Factors'!$A$2:$R$8,MATCH($CM$2,'Emission Factors'!$A$1:$R$1),FALSE)*'Travel Data'!C48*'Travel Data'!CN48*'Travel Data'!CO48*'Domicile Data'!N48/1000</f>
        <v>0</v>
      </c>
      <c r="CN48" s="31">
        <f>VLOOKUP($CN$3,'Emission Factors'!$A$2:$R$8,MATCH($CM$2,'Emission Factors'!$A$1:$R$1),FALSE)*'Travel Data'!C48*'Travel Data'!CN48*'Travel Data'!CP48*'Domicile Data'!N48/1000</f>
        <v>0</v>
      </c>
      <c r="CO48" s="31">
        <f>VLOOKUP($CO$3,'Emission Factors'!$A$2:$R$8,MATCH($CM$2,'Emission Factors'!$A$1:$R$1),FALSE)*'Travel Data'!C48*'Travel Data'!CN48*'Travel Data'!CQ48*'Domicile Data'!N48/1000</f>
        <v>0</v>
      </c>
      <c r="CP48" s="31">
        <f>VLOOKUP($CP$3,'Emission Factors'!$A$2:$R$8,MATCH($CM$2,'Emission Factors'!$A$1:$R$1),FALSE)*'Travel Data'!C48*'Travel Data'!CN48*'Travel Data'!CR48*'Domicile Data'!N48/1000</f>
        <v>0</v>
      </c>
      <c r="CQ48" s="31">
        <f>VLOOKUP($CQ$3,'Emission Factors'!$A$2:$R$8,MATCH($CM$2,'Emission Factors'!$A$1:$R$1),FALSE)*'Travel Data'!C48*'Travel Data'!CN48*'Travel Data'!CS48*'Domicile Data'!N48/1000</f>
        <v>0</v>
      </c>
      <c r="CR48" s="31">
        <f>VLOOKUP($CR$3,'Emission Factors'!$A$2:$R$8,MATCH($CM$2,'Emission Factors'!$A$1:$R$1),FALSE)*'Travel Data'!C48*'Travel Data'!CN48*'Travel Data'!CT48*'Domicile Data'!N48/1000</f>
        <v>0</v>
      </c>
      <c r="CS48" s="31">
        <f>VLOOKUP($CS$3,'Emission Factors'!$A$2:$R$8,MATCH($CM$2,'Emission Factors'!$A$1:$R$1),FALSE)*'Travel Data'!C48*'Travel Data'!CN48*'Travel Data'!CU48*'Domicile Data'!N48/1000</f>
        <v>0</v>
      </c>
      <c r="CT48" s="31">
        <f t="shared" si="11"/>
        <v>0</v>
      </c>
      <c r="CU48" s="31">
        <f>VLOOKUP($CU$3,'Emission Factors'!$A$2:$R$8,MATCH($CU$2,'Emission Factors'!$A$1:$R$1),FALSE)*'Travel Data'!C48*'Travel Data'!CV48*'Travel Data'!CW48*'Domicile Data'!O48/1000</f>
        <v>0</v>
      </c>
      <c r="CV48" s="31">
        <f>VLOOKUP($CV$3,'Emission Factors'!$A$2:$R$8,MATCH($CU$2,'Emission Factors'!$A$1:$R$1),FALSE)*'Travel Data'!C48*'Travel Data'!CV48*'Travel Data'!CX48*'Domicile Data'!O48/1000</f>
        <v>0</v>
      </c>
      <c r="CW48" s="31">
        <f>VLOOKUP($CW$3,'Emission Factors'!$A$2:$R$8,MATCH($CU$2,'Emission Factors'!$A$1:$R$1),FALSE)*'Travel Data'!C48*'Travel Data'!CV48*'Travel Data'!CY48*'Domicile Data'!O48/1000</f>
        <v>0</v>
      </c>
      <c r="CX48" s="31">
        <f>VLOOKUP($CX$3,'Emission Factors'!$A$2:$R$8,MATCH($CU$2,'Emission Factors'!$A$1:$R$1),FALSE)*'Travel Data'!C48*'Travel Data'!CV48*'Travel Data'!CZ48*'Domicile Data'!O48/1000</f>
        <v>0</v>
      </c>
      <c r="CY48" s="31">
        <f>VLOOKUP($CY$3,'Emission Factors'!$A$2:$R$8,MATCH($CU$2,'Emission Factors'!$A$1:$R$1),FALSE)*'Travel Data'!C48*'Travel Data'!CV48*'Travel Data'!DA48*'Domicile Data'!O48/1000</f>
        <v>0</v>
      </c>
      <c r="CZ48" s="31">
        <f>VLOOKUP($CZ$3,'Emission Factors'!$A$2:$R$8,MATCH($CU$2,'Emission Factors'!$A$1:$R$1),FALSE)*'Travel Data'!C48*'Travel Data'!CV48*'Travel Data'!DB48*'Domicile Data'!O48/1000</f>
        <v>0</v>
      </c>
      <c r="DA48" s="31">
        <f>VLOOKUP($DA$3,'Emission Factors'!$A$2:$R$8,MATCH($CU$2,'Emission Factors'!$A$1:$R$1),FALSE)*'Travel Data'!C48*'Travel Data'!CV48*'Travel Data'!DC48*'Domicile Data'!O48/1000</f>
        <v>0</v>
      </c>
      <c r="DB48" s="31">
        <f t="shared" si="12"/>
        <v>0</v>
      </c>
      <c r="DC48" s="31">
        <f>VLOOKUP($DC$3,'Emission Factors'!$A$2:$R$8,MATCH($DC$2,'Emission Factors'!$A$1:$R$1),FALSE)*'Travel Data'!C48*'Travel Data'!DD48*'Travel Data'!DE48*'Domicile Data'!P48/1000</f>
        <v>0</v>
      </c>
      <c r="DD48" s="31">
        <f>VLOOKUP($DD$3,'Emission Factors'!$A$2:$R$8,MATCH($DC$2,'Emission Factors'!$A$1:$R$1),FALSE)*'Travel Data'!C48*'Travel Data'!DD48*'Travel Data'!DF48*'Domicile Data'!P48/1000</f>
        <v>0</v>
      </c>
      <c r="DE48" s="31">
        <f>VLOOKUP($DE$3,'Emission Factors'!$A$2:$R$8,MATCH($DC$2,'Emission Factors'!$A$1:$R$1),FALSE)*'Travel Data'!C48*'Travel Data'!DD48*'Travel Data'!DG48*'Domicile Data'!P48/1000</f>
        <v>0</v>
      </c>
      <c r="DF48" s="31">
        <f>VLOOKUP($DF$3,'Emission Factors'!$A$2:$R$8,MATCH($DC$2,'Emission Factors'!$A$1:$R$1),FALSE)*'Travel Data'!C48*'Travel Data'!DD48*'Travel Data'!DH48*'Domicile Data'!P48/1000</f>
        <v>0</v>
      </c>
      <c r="DG48" s="31">
        <f>VLOOKUP($DG$3,'Emission Factors'!$A$2:$R$8,MATCH($DC$2,'Emission Factors'!$A$1:$R$1),FALSE)*'Travel Data'!C48*'Travel Data'!DD48*'Travel Data'!DI48*'Domicile Data'!P48/1000</f>
        <v>0</v>
      </c>
      <c r="DH48" s="31">
        <f>VLOOKUP($DH$3,'Emission Factors'!$A$2:$R$8,MATCH($DC$2,'Emission Factors'!$A$1:$R$1),FALSE)*'Travel Data'!C48*'Travel Data'!DD48*'Travel Data'!DJ48*'Domicile Data'!P48/1000</f>
        <v>0</v>
      </c>
      <c r="DI48" s="31">
        <f>VLOOKUP($DI$3,'Emission Factors'!$A$2:$R$8,MATCH($DC$2,'Emission Factors'!$A$1:$R$1),FALSE)*'Travel Data'!C48*'Travel Data'!DD48*'Travel Data'!DK48*'Domicile Data'!P48/1000</f>
        <v>0</v>
      </c>
      <c r="DJ48" s="31">
        <f t="shared" si="13"/>
        <v>0</v>
      </c>
      <c r="DK48" s="31">
        <f>VLOOKUP($DK$3,'Emission Factors'!$A$2:$R$8,MATCH($DK$2,'Emission Factors'!$A$1:$R$1),FALSE)*'Travel Data'!C48*'Travel Data'!DL48*'Travel Data'!DM48*'Domicile Data'!Q48/1000</f>
        <v>0</v>
      </c>
      <c r="DL48" s="31">
        <f>VLOOKUP($DL$3,'Emission Factors'!$A$2:$R$8,MATCH($DK$2,'Emission Factors'!$A$1:$R$1),FALSE)*'Travel Data'!C48*'Travel Data'!DL48*'Travel Data'!DN48*'Domicile Data'!Q48/1000</f>
        <v>0</v>
      </c>
      <c r="DM48" s="31">
        <f>VLOOKUP($DM$3,'Emission Factors'!$A$2:$R$8,MATCH($DK$2,'Emission Factors'!$A$1:$R$1),FALSE)*'Travel Data'!C48*'Travel Data'!DL48*'Travel Data'!DO48*'Domicile Data'!Q48/1000</f>
        <v>0</v>
      </c>
      <c r="DN48" s="31">
        <f>VLOOKUP($DN$3,'Emission Factors'!$A$2:$R$8,MATCH($DK$2,'Emission Factors'!$A$1:$R$1),FALSE)*'Travel Data'!C48*'Travel Data'!DL48*'Travel Data'!DP48*'Domicile Data'!Q48/1000</f>
        <v>0</v>
      </c>
      <c r="DO48" s="31">
        <f>VLOOKUP($DO$3,'Emission Factors'!$A$2:$R$8,MATCH($DK$2,'Emission Factors'!$A$1:$R$1),FALSE)*'Travel Data'!C48*'Travel Data'!DL48*'Travel Data'!DQ48*'Domicile Data'!Q48/1000</f>
        <v>0</v>
      </c>
      <c r="DP48" s="31">
        <f>VLOOKUP($DP$3,'Emission Factors'!$A$2:$R$8,MATCH($DK$2,'Emission Factors'!$A$1:$R$1),FALSE)*'Travel Data'!C48*'Travel Data'!DL48*'Travel Data'!DR48*'Domicile Data'!Q48/1000</f>
        <v>0</v>
      </c>
      <c r="DQ48" s="31">
        <f>VLOOKUP($DQ$3,'Emission Factors'!$A$2:$R$8,MATCH($DK$2,'Emission Factors'!$A$1:$R$1),FALSE)*'Travel Data'!C48*'Travel Data'!DL48*'Travel Data'!DS48*'Domicile Data'!Q48/1000</f>
        <v>0</v>
      </c>
      <c r="DR48" s="31">
        <f t="shared" si="14"/>
        <v>0</v>
      </c>
    </row>
    <row r="49" spans="1:122" ht="31.5" x14ac:dyDescent="0.25">
      <c r="A49" s="7" t="s">
        <v>132</v>
      </c>
      <c r="B49" s="85" t="s">
        <v>41</v>
      </c>
      <c r="C49" s="31">
        <f>VLOOKUP($C$3,'Emission Factors'!$A$2:$R$8,MATCH($C$2,'Emission Factors'!$A$1:$R$1),FALSE)*'Travel Data'!C49*'Travel Data'!D49*'Travel Data'!E49*'Domicile Data'!C49/1000</f>
        <v>0</v>
      </c>
      <c r="D49" s="31">
        <f>VLOOKUP($D$3,'Emission Factors'!$A$2:$R$8,MATCH($C$2,'Emission Factors'!$A$1:$R$1),FALSE)*'Travel Data'!C49*'Travel Data'!D49*'Travel Data'!F49*'Domicile Data'!C49/1000</f>
        <v>0</v>
      </c>
      <c r="E49" s="31">
        <f>VLOOKUP($E$3,'Emission Factors'!$A$2:$R$8,MATCH($C$2,'Emission Factors'!$A$1:$R$1),FALSE)*'Travel Data'!C49*'Travel Data'!D49*'Travel Data'!G49*'Domicile Data'!C49/1000</f>
        <v>0</v>
      </c>
      <c r="F49" s="31">
        <f>VLOOKUP($F$3,'Emission Factors'!$A$2:$R$8,MATCH($C$2,'Emission Factors'!$A$1:$R$1),FALSE)*'Travel Data'!C49*'Travel Data'!D49*'Travel Data'!H49*'Domicile Data'!C49/1000</f>
        <v>0</v>
      </c>
      <c r="G49" s="31">
        <f>VLOOKUP($G$3,'Emission Factors'!$A$2:$R$8,MATCH($C$2,'Emission Factors'!$A$1:$R$1),FALSE)*'Travel Data'!C49*'Travel Data'!D49*'Travel Data'!I49*'Domicile Data'!C49/1000</f>
        <v>0</v>
      </c>
      <c r="H49" s="31">
        <f>VLOOKUP($H$3,'Emission Factors'!$A$2:$R$8,MATCH($C$2,'Emission Factors'!$A$1:$R$1),FALSE)*'Travel Data'!C49*'Travel Data'!D49*'Travel Data'!J49*'Domicile Data'!C49/1000</f>
        <v>0</v>
      </c>
      <c r="I49" s="31">
        <f>VLOOKUP($I$3,'Emission Factors'!$A$2:$R$8,MATCH($C$2,'Emission Factors'!$A$1:$R$1),FALSE)*'Travel Data'!C49*'Travel Data'!D49*'Travel Data'!K49*'Domicile Data'!C49/1000</f>
        <v>0</v>
      </c>
      <c r="J49" s="31">
        <f t="shared" si="0"/>
        <v>0</v>
      </c>
      <c r="K49" s="31">
        <f>VLOOKUP($K$3,'Emission Factors'!$A$2:$R$8,MATCH($K$2,'Emission Factors'!$A$1:$R$1),FALSE)*'Travel Data'!C49*'Travel Data'!L49*'Travel Data'!M49*'Domicile Data'!D49/1000</f>
        <v>0</v>
      </c>
      <c r="L49" s="31">
        <f>VLOOKUP($L$3,'Emission Factors'!$A$2:$R$8,MATCH($K$2,'Emission Factors'!$A$1:$R$1),FALSE)*'Travel Data'!C49*'Travel Data'!L49*'Travel Data'!N49*'Domicile Data'!D49/1000</f>
        <v>0</v>
      </c>
      <c r="M49" s="31">
        <f>VLOOKUP($M$3,'Emission Factors'!$A$2:$R$8,MATCH($K$2,'Emission Factors'!$A$1:$R$1),FALSE)*'Travel Data'!C49*'Travel Data'!L49*'Travel Data'!O49*'Domicile Data'!D49/1000</f>
        <v>0</v>
      </c>
      <c r="N49" s="31">
        <f>VLOOKUP($N$3,'Emission Factors'!$A$2:$R$8,MATCH($K$2,'Emission Factors'!$A$1:$R$1),FALSE)*'Travel Data'!C49*'Travel Data'!L49*'Travel Data'!P49*'Domicile Data'!D49/1000</f>
        <v>0</v>
      </c>
      <c r="O49" s="31">
        <f>VLOOKUP($O$3,'Emission Factors'!$A$2:$R$8,MATCH($K$2,'Emission Factors'!$A$1:$R$1),FALSE)*'Travel Data'!C49*'Travel Data'!I49*'Travel Data'!Q49*'Domicile Data'!D49/1000</f>
        <v>0</v>
      </c>
      <c r="P49" s="31">
        <f>VLOOKUP($P$3,'Emission Factors'!$A$2:$R$8,MATCH($K$2,'Emission Factors'!$A$1:$R$1),FALSE)*'Travel Data'!C49*'Travel Data'!L49*'Travel Data'!R49*'Domicile Data'!D49/1000</f>
        <v>0</v>
      </c>
      <c r="Q49" s="31">
        <f>VLOOKUP($Q$3,'Emission Factors'!$A$2:$R$8,MATCH($K$2,'Emission Factors'!$A$1:$R$1),FALSE)*'Travel Data'!C49*'Travel Data'!L49*'Travel Data'!S49*'Domicile Data'!D49/1000</f>
        <v>0</v>
      </c>
      <c r="R49" s="31">
        <f t="shared" si="1"/>
        <v>0</v>
      </c>
      <c r="S49" s="31">
        <f>VLOOKUP($S$3,'Emission Factors'!$A$2:$R$8,MATCH($S$2,'Emission Factors'!$A$1:$R$1),FALSE)*'Travel Data'!C49*'Travel Data'!T49*'Travel Data'!U49*'Domicile Data'!E49/1000</f>
        <v>0</v>
      </c>
      <c r="T49" s="31">
        <f>VLOOKUP($T$3,'Emission Factors'!$A$2:$R$8,MATCH($S$2,'Emission Factors'!$A$1:$R$1),FALSE)*'Travel Data'!C49*'Travel Data'!T49*'Travel Data'!V49*'Domicile Data'!E49/1000</f>
        <v>0</v>
      </c>
      <c r="U49" s="31">
        <f>VLOOKUP($U$3,'Emission Factors'!$A$2:$R$8,MATCH($S$2,'Emission Factors'!$A$1:$R$1),FALSE)*'Travel Data'!C49*'Travel Data'!T49*'Travel Data'!W49*'Domicile Data'!E49/1000</f>
        <v>0</v>
      </c>
      <c r="V49" s="31">
        <f>VLOOKUP($V$3,'Emission Factors'!$A$2:$R$8,MATCH($S$2,'Emission Factors'!$A$1:$R$1),FALSE)*'Travel Data'!C49*'Travel Data'!T49*'Travel Data'!X49*'Domicile Data'!E49/1000</f>
        <v>0</v>
      </c>
      <c r="W49" s="31">
        <f>VLOOKUP($W$3,'Emission Factors'!$A$2:$R$8,MATCH($S$2,'Emission Factors'!$A$1:$R$1),FALSE)*'Travel Data'!C49*'Travel Data'!T49*'Travel Data'!Y49*'Domicile Data'!E49/1000</f>
        <v>0</v>
      </c>
      <c r="X49" s="31">
        <f>VLOOKUP($X$3,'Emission Factors'!$A$2:$R$8,MATCH($S$2,'Emission Factors'!$A$1:$R$1),FALSE)*'Travel Data'!C49*'Travel Data'!T49*'Travel Data'!Z49*'Domicile Data'!E49/1000</f>
        <v>0</v>
      </c>
      <c r="Y49" s="31">
        <f>VLOOKUP($Y$3,'Emission Factors'!$A$2:$R$8,MATCH($S$2,'Emission Factors'!$A$1:$R$1),FALSE)*'Travel Data'!C49*'Travel Data'!T49*'Travel Data'!AA49*'Domicile Data'!E49/1000</f>
        <v>0</v>
      </c>
      <c r="Z49" s="31">
        <f t="shared" si="2"/>
        <v>0</v>
      </c>
      <c r="AA49" s="31">
        <f>VLOOKUP($AA$3,'Emission Factors'!$A$2:$R$8,MATCH($AA$2,'Emission Factors'!$A$1:$R$1),FALSE)*'Travel Data'!C49*'Travel Data'!AB49*'Travel Data'!AC49*'Domicile Data'!F49/1000</f>
        <v>0</v>
      </c>
      <c r="AB49" s="31">
        <f>VLOOKUP($AB$3,'Emission Factors'!$A$2:$R$8,MATCH($AA$2,'Emission Factors'!$A$1:$R$1),FALSE)*'Travel Data'!C49*'Travel Data'!AB49*'Travel Data'!AD49*'Domicile Data'!F49/1000</f>
        <v>0</v>
      </c>
      <c r="AC49" s="31">
        <f>VLOOKUP($AC$3,'Emission Factors'!$A$2:$R$8,MATCH($AA$2,'Emission Factors'!$A$1:$R$1),FALSE)*'Travel Data'!C49*'Travel Data'!AB49*'Travel Data'!AE49*'Domicile Data'!F49/1000</f>
        <v>0</v>
      </c>
      <c r="AD49" s="31">
        <f>VLOOKUP($AD$3,'Emission Factors'!$A$2:$R$8,MATCH($AA$2,'Emission Factors'!$A$1:$R$1),FALSE)*'Travel Data'!C49*'Travel Data'!AB49*'Travel Data'!AF49*'Domicile Data'!F49/1000</f>
        <v>0</v>
      </c>
      <c r="AE49" s="31">
        <f>VLOOKUP($AE$3,'Emission Factors'!$A$2:$R$8,MATCH($AA$2,'Emission Factors'!$A$1:$R$1),FALSE)*'Travel Data'!C49*'Travel Data'!AB49*'Travel Data'!AG49*'Domicile Data'!F49/1000</f>
        <v>0</v>
      </c>
      <c r="AF49" s="31">
        <f>VLOOKUP($AF$3,'Emission Factors'!$A$2:$R$8,MATCH($AA$2,'Emission Factors'!$A$1:$R$1),FALSE)*'Travel Data'!C49*'Travel Data'!AB49*'Travel Data'!AH49*'Domicile Data'!F49/1000</f>
        <v>0</v>
      </c>
      <c r="AG49" s="31">
        <f>VLOOKUP($AG$3,'Emission Factors'!$A$2:$R$8,MATCH($AA$2,'Emission Factors'!$A$1:$R$1),FALSE)*'Travel Data'!C49*'Travel Data'!AB49*'Travel Data'!AI49*'Domicile Data'!F49/1000</f>
        <v>0</v>
      </c>
      <c r="AH49" s="31">
        <f t="shared" si="3"/>
        <v>0</v>
      </c>
      <c r="AI49" s="31">
        <f>VLOOKUP($AI$3,'Emission Factors'!$A$2:$R$8,MATCH($AI$2,'Emission Factors'!$A$1:$R$1),FALSE)*'Travel Data'!C49*'Travel Data'!D49*'Travel Data'!E49*'Domicile Data'!G49/1000</f>
        <v>0</v>
      </c>
      <c r="AJ49" s="31">
        <f>VLOOKUP($AJ$3,'Emission Factors'!$A$2:$R$8,MATCH($AI$2,'Emission Factors'!$A$1:$R$1),FALSE)*'Travel Data'!C49*'Travel Data'!D49*'Travel Data'!F49*'Domicile Data'!G49/1000</f>
        <v>0</v>
      </c>
      <c r="AK49" s="31">
        <f>VLOOKUP($AK$3,'Emission Factors'!$A$2:$R$8,MATCH($AI$2,'Emission Factors'!$A$1:$R$1),FALSE)*'Travel Data'!C49*'Travel Data'!AJ49*'Travel Data'!G49*'Domicile Data'!G49/1000</f>
        <v>0</v>
      </c>
      <c r="AL49" s="31">
        <f>VLOOKUP($AL$3,'Emission Factors'!$A$2:$R$8,MATCH($AI$2,'Emission Factors'!$A$1:$R$1),FALSE)*'Travel Data'!C49*'Travel Data'!AJ49*'Travel Data'!H49*'Domicile Data'!G49/1000</f>
        <v>0</v>
      </c>
      <c r="AM49" s="31">
        <f>VLOOKUP($AM$3,'Emission Factors'!$A$2:$R$8,MATCH($AI$2,'Emission Factors'!$A$1:$R$1),FALSE)*'Travel Data'!C49*'Travel Data'!AJ49*'Travel Data'!I49*'Domicile Data'!G49/1000</f>
        <v>0</v>
      </c>
      <c r="AN49" s="31">
        <f>VLOOKUP($AN$3,'Emission Factors'!$A$2:$R$8,MATCH($AI$2,'Emission Factors'!$A$1:$R$1),FALSE)*'Travel Data'!C49*'Travel Data'!D49*'Travel Data'!J49*'Domicile Data'!G49/1000</f>
        <v>0</v>
      </c>
      <c r="AO49" s="31">
        <f>VLOOKUP($AO$3,'Emission Factors'!$A$2:$R$8,MATCH($AI$2,'Emission Factors'!$A$1:$R$1),FALSE)*'Travel Data'!C49*'Travel Data'!D49*'Travel Data'!K49*'Domicile Data'!G49/1000</f>
        <v>0</v>
      </c>
      <c r="AP49" s="31">
        <f t="shared" si="4"/>
        <v>0</v>
      </c>
      <c r="AQ49" s="31">
        <f>VLOOKUP($AQ$3,'Emission Factors'!$A$2:$R$8,MATCH($AQ$2,'Emission Factors'!$A$1:$R$1),FALSE)*'Travel Data'!C49*'Travel Data'!AR49*'Travel Data'!AS49*'Domicile Data'!H49/1000</f>
        <v>0</v>
      </c>
      <c r="AR49" s="31">
        <f>VLOOKUP($AR$3,'Emission Factors'!$A$2:$R$8,MATCH($AQ$2,'Emission Factors'!$A$1:$R$1),FALSE)*'Travel Data'!C49*'Travel Data'!AR49*'Travel Data'!AT49*'Domicile Data'!H49/1000</f>
        <v>0</v>
      </c>
      <c r="AS49" s="31">
        <f>VLOOKUP($AS$3,'Emission Factors'!$A$2:$R$8,MATCH($AQ$2,'Emission Factors'!$A$1:$R$1),FALSE)*'Travel Data'!C49*'Travel Data'!AR49*'Travel Data'!AU49*'Domicile Data'!H49/1000</f>
        <v>0</v>
      </c>
      <c r="AT49" s="31">
        <f>VLOOKUP($AT$3,'Emission Factors'!$A$2:$R$8,MATCH($AQ$2,'Emission Factors'!$A$1:$R$1),FALSE)*'Travel Data'!C49*'Travel Data'!AR49*'Travel Data'!AV49*'Domicile Data'!H49/1000</f>
        <v>0</v>
      </c>
      <c r="AU49" s="31">
        <f>VLOOKUP($AU$3,'Emission Factors'!$A$2:$R$8,MATCH($AQ$2,'Emission Factors'!$A$1:$R$1),FALSE)*'Travel Data'!C49*'Travel Data'!AR49*'Travel Data'!AW49*'Domicile Data'!H49/1000</f>
        <v>0</v>
      </c>
      <c r="AV49" s="31">
        <f>VLOOKUP($AV$3,'Emission Factors'!$A$2:$R$8,MATCH($AQ$2,'Emission Factors'!$A$1:$R$1),FALSE)*'Travel Data'!C49*'Travel Data'!AR49*'Travel Data'!AX49*'Domicile Data'!H49/1000</f>
        <v>0</v>
      </c>
      <c r="AW49" s="31">
        <f>VLOOKUP($AW$3,'Emission Factors'!$A$2:$R$8,MATCH($AQ$2,'Emission Factors'!$A$1:$R$1),FALSE)*'Travel Data'!C49*'Travel Data'!AR49*'Travel Data'!AY49*'Domicile Data'!H49/1000</f>
        <v>0</v>
      </c>
      <c r="AX49" s="31">
        <f t="shared" si="5"/>
        <v>0</v>
      </c>
      <c r="AY49" s="31">
        <f>VLOOKUP($AY$3,'Emission Factors'!$A$2:$R$8,MATCH($AY$2,'Emission Factors'!$A$1:$R$1),FALSE)*'Travel Data'!C49*'Travel Data'!AZ49*'Travel Data'!BA49*'Domicile Data'!I49/1000</f>
        <v>0</v>
      </c>
      <c r="AZ49" s="31">
        <f>VLOOKUP($AZ$3,'Emission Factors'!$A$2:$R$8,MATCH($AY$2,'Emission Factors'!$A$1:$R$1),FALSE)*'Travel Data'!C49*'Travel Data'!AZ49*'Travel Data'!BB49*'Domicile Data'!I49/1000</f>
        <v>0</v>
      </c>
      <c r="BA49" s="31">
        <f>VLOOKUP($BA$3,'Emission Factors'!$A$2:$R$8,MATCH($AY$2,'Emission Factors'!$A$1:$R$1),FALSE)*'Travel Data'!C49*'Travel Data'!AZ49*'Travel Data'!BC49*'Domicile Data'!I49/1000</f>
        <v>0</v>
      </c>
      <c r="BB49" s="31">
        <f>VLOOKUP($BB$3,'Emission Factors'!$A$2:$R$8,MATCH($AY$2,'Emission Factors'!$A$1:$R$1),FALSE)*'Travel Data'!C49*'Travel Data'!AZ49*'Travel Data'!BD49*'Domicile Data'!I49/1000</f>
        <v>0</v>
      </c>
      <c r="BC49" s="31">
        <f>VLOOKUP($BC$3,'Emission Factors'!$A$2:$R$8,MATCH($AY$2,'Emission Factors'!$A$1:$R$1),FALSE)*'Travel Data'!C49*'Travel Data'!AZ49*'Travel Data'!BE49*'Domicile Data'!I49/1000</f>
        <v>0</v>
      </c>
      <c r="BD49" s="31">
        <f>VLOOKUP($BD$3,'Emission Factors'!$A$2:$R$8,MATCH($AY$2,'Emission Factors'!$A$1:$R$1),FALSE)*'Travel Data'!C49*'Travel Data'!AZ49*'Travel Data'!BF49*'Domicile Data'!I49/1000</f>
        <v>0</v>
      </c>
      <c r="BE49" s="31">
        <f>VLOOKUP($BE$3,'Emission Factors'!$A$2:$R$8,MATCH($AY$2,'Emission Factors'!$A$1:$R$1),FALSE)*'Travel Data'!C49*'Travel Data'!AZ49*'Travel Data'!BG49*'Domicile Data'!I49/1000</f>
        <v>0</v>
      </c>
      <c r="BF49" s="31">
        <f t="shared" si="6"/>
        <v>0</v>
      </c>
      <c r="BG49" s="31">
        <f>VLOOKUP($BG$3,'Emission Factors'!$A$2:$R$8,MATCH($BG$2,'Emission Factors'!$A$1:$R$1),FALSE)*'Travel Data'!C49*'Travel Data'!BH49*'Travel Data'!BI49*'Domicile Data'!J49/1000</f>
        <v>0</v>
      </c>
      <c r="BH49" s="31">
        <f>VLOOKUP($BH$3,'Emission Factors'!$A$2:$R$8,MATCH($BG$2,'Emission Factors'!$A$1:$R$1),FALSE)*'Travel Data'!C49*'Travel Data'!BH49*'Travel Data'!BJ49*'Domicile Data'!J49/1000</f>
        <v>0</v>
      </c>
      <c r="BI49" s="31">
        <f>VLOOKUP($BH$3,'Emission Factors'!$A$2:$R$8,MATCH($BG$2,'Emission Factors'!$A$1:$R$1),FALSE)*'Travel Data'!C49*'Travel Data'!BH49*'Travel Data'!BK49*'Domicile Data'!J49/1000</f>
        <v>0</v>
      </c>
      <c r="BJ49" s="31">
        <f>VLOOKUP($BH$3,'Emission Factors'!$A$2:$R$8,MATCH($BG$2,'Emission Factors'!$A$1:$R$1),FALSE)*'Travel Data'!C49*'Travel Data'!BH49*'Travel Data'!BL49*'Domicile Data'!J49/1000</f>
        <v>0</v>
      </c>
      <c r="BK49" s="31">
        <f>VLOOKUP($BH$3,'Emission Factors'!$A$2:$R$8,MATCH($BG$2,'Emission Factors'!$A$1:$R$1),FALSE)*'Travel Data'!C49*'Travel Data'!BH49*'Travel Data'!BM49*'Domicile Data'!J49/1000</f>
        <v>0</v>
      </c>
      <c r="BL49" s="31">
        <f>VLOOKUP($BL$3,'Emission Factors'!$A$2:$R$8,MATCH($BG$2,'Emission Factors'!$A$1:$R$1),FALSE)*'Travel Data'!C49*'Travel Data'!BH49*'Travel Data'!BN49*'Domicile Data'!J49/1000</f>
        <v>0</v>
      </c>
      <c r="BM49" s="31">
        <f>VLOOKUP($BM$3,'Emission Factors'!$A$2:$R$8,MATCH($BG$2,'Emission Factors'!$A$1:$R$1),FALSE)*'Travel Data'!C49*'Travel Data'!BH49*'Travel Data'!BO49*'Domicile Data'!J49/1000</f>
        <v>0</v>
      </c>
      <c r="BN49" s="31">
        <f t="shared" si="7"/>
        <v>0</v>
      </c>
      <c r="BO49" s="31">
        <f>VLOOKUP($BO$3,'Emission Factors'!$A$2:$R$8,MATCH($BO$2,'Emission Factors'!$A$1:$R$1),FALSE)*'Travel Data'!C49*'Travel Data'!BP49*'Travel Data'!BQ49*'Domicile Data'!K49/1000</f>
        <v>0</v>
      </c>
      <c r="BP49" s="31">
        <f>VLOOKUP($BP$3,'Emission Factors'!$A$2:$R$8,MATCH($BO$2,'Emission Factors'!$A$1:$R$1),FALSE)*'Travel Data'!C49*'Travel Data'!BP49*'Travel Data'!BR49*'Domicile Data'!K49/1000</f>
        <v>0</v>
      </c>
      <c r="BQ49" s="31">
        <f>VLOOKUP($BQ$3,'Emission Factors'!$A$2:$R$8,MATCH($BO$2,'Emission Factors'!$A$1:$R$1),FALSE)*'Travel Data'!C49*'Travel Data'!BP49*'Travel Data'!BS49*'Domicile Data'!K49/1000</f>
        <v>0</v>
      </c>
      <c r="BR49" s="31">
        <f>VLOOKUP($BR$3,'Emission Factors'!$A$2:$R$8,MATCH($BO$2,'Emission Factors'!$A$1:$R$1),FALSE)*'Travel Data'!C49*'Travel Data'!BP49*'Travel Data'!BT49*'Domicile Data'!K49/1000</f>
        <v>0</v>
      </c>
      <c r="BS49" s="31">
        <f>VLOOKUP($BS$3,'Emission Factors'!$A$2:$R$8,MATCH($BO$2,'Emission Factors'!$A$1:$R$1),FALSE)*'Travel Data'!C49*'Travel Data'!BP49*'Travel Data'!BU49*'Domicile Data'!K49/1000</f>
        <v>0</v>
      </c>
      <c r="BT49" s="31">
        <f>VLOOKUP($BT$3,'Emission Factors'!$A$2:$R$8,MATCH($BO$2,'Emission Factors'!$A$1:$R$1),FALSE)*'Travel Data'!C49*'Travel Data'!BP49*'Travel Data'!BV49*'Domicile Data'!K49/1000</f>
        <v>0</v>
      </c>
      <c r="BU49" s="31">
        <f>VLOOKUP($BU$3,'Emission Factors'!$A$2:$R$8,MATCH($BO$2,'Emission Factors'!$A$1:$R$1),FALSE)*'Travel Data'!C49*'Travel Data'!BP49*'Travel Data'!BW49*'Domicile Data'!K49/1000</f>
        <v>0</v>
      </c>
      <c r="BV49" s="31">
        <f t="shared" si="8"/>
        <v>0</v>
      </c>
      <c r="BW49" s="31">
        <f>VLOOKUP($BW$3,'Emission Factors'!$A$2:$R$8,MATCH($BW$2,'Emission Factors'!$A$1:$R$1),FALSE)*'Travel Data'!C49*'Travel Data'!BX49*'Travel Data'!BY49*'Domicile Data'!L49/1000</f>
        <v>0</v>
      </c>
      <c r="BX49" s="31">
        <f>VLOOKUP($BX$3,'Emission Factors'!$A$2:$R$8,MATCH($BW$2,'Emission Factors'!$A$1:$R$1),FALSE)*'Travel Data'!C49*'Travel Data'!BX49*'Travel Data'!BZ49*'Domicile Data'!L49/1000</f>
        <v>0</v>
      </c>
      <c r="BY49" s="31">
        <f>VLOOKUP($BY$3,'Emission Factors'!$A$2:$R$8,MATCH($BW$2,'Emission Factors'!$A$1:$R$1),FALSE)*'Travel Data'!C49*'Travel Data'!BX49*'Travel Data'!CA49*'Domicile Data'!L49/1000</f>
        <v>0</v>
      </c>
      <c r="BZ49" s="31">
        <f>VLOOKUP($BZ$3,'Emission Factors'!$A$2:$R$8,MATCH($BW$2,'Emission Factors'!$A$1:$R$1),FALSE)*'Travel Data'!C49*'Travel Data'!BX49*'Travel Data'!CB49*'Domicile Data'!L49/1000</f>
        <v>0</v>
      </c>
      <c r="CA49" s="31">
        <f>VLOOKUP($CA$3,'Emission Factors'!$A$2:$R$8,MATCH($BW$2,'Emission Factors'!$A$1:$R$1),FALSE)*'Travel Data'!C49*'Travel Data'!BC49*'Travel Data'!CC49*'Domicile Data'!L49/1000</f>
        <v>0</v>
      </c>
      <c r="CB49" s="31">
        <f>VLOOKUP($CB$3,'Emission Factors'!$A$2:$R$8,MATCH($BW$2,'Emission Factors'!$A$1:$R$1),FALSE)*'Travel Data'!C49*'Travel Data'!BX49*'Travel Data'!CD49*'Domicile Data'!L49/1000</f>
        <v>0</v>
      </c>
      <c r="CC49" s="31">
        <f>VLOOKUP($CC$3,'Emission Factors'!$A$2:$R$8,MATCH($BW$2,'Emission Factors'!$A$1:$R$1),FALSE)*'Travel Data'!C49*'Travel Data'!BX49*'Travel Data'!CE49*'Domicile Data'!L49/1000</f>
        <v>0</v>
      </c>
      <c r="CD49" s="31">
        <f t="shared" si="9"/>
        <v>0</v>
      </c>
      <c r="CE49" s="31">
        <f>VLOOKUP($CE$3,'Emission Factors'!$A$2:$R$8,MATCH($CE$2,'Emission Factors'!$A$1:$R$1),FALSE)*'Travel Data'!C49*'Travel Data'!CF49*'Travel Data'!CG49*'Domicile Data'!M49/1000</f>
        <v>0</v>
      </c>
      <c r="CF49" s="31">
        <f>VLOOKUP($CF$3,'Emission Factors'!$A$2:$R$8,MATCH($CE$2,'Emission Factors'!$A$1:$R$1),FALSE)*'Travel Data'!C49*'Travel Data'!CF49*'Travel Data'!CH49*'Domicile Data'!M49/1000</f>
        <v>0</v>
      </c>
      <c r="CG49" s="31">
        <f>VLOOKUP($CG$3,'Emission Factors'!$A$2:$R$8,MATCH($CE$2,'Emission Factors'!$A$1:$R$1),FALSE)*'Travel Data'!C49*'Travel Data'!CF49*'Travel Data'!CI49*'Domicile Data'!M49/1000</f>
        <v>0</v>
      </c>
      <c r="CH49" s="31">
        <f>VLOOKUP($CH$3,'Emission Factors'!$A$2:$R$8,MATCH($CE$2,'Emission Factors'!$A$1:$R$1),FALSE)*'Travel Data'!C49*'Travel Data'!CF49*'Travel Data'!CJ49*'Domicile Data'!M49/1000</f>
        <v>0</v>
      </c>
      <c r="CI49" s="31">
        <f>VLOOKUP($CI$3,'Emission Factors'!$A$2:$R$8,MATCH($CE$2,'Emission Factors'!$A$1:$R$1),FALSE)*'Travel Data'!C49*'Travel Data'!CF49*'Travel Data'!CK49*'Domicile Data'!M49/1000</f>
        <v>0</v>
      </c>
      <c r="CJ49" s="31">
        <f>VLOOKUP($CJ$3,'Emission Factors'!$A$2:$R$8,MATCH($CE$2,'Emission Factors'!$A$1:$R$1),FALSE)*'Travel Data'!C49*'Travel Data'!CF49*'Travel Data'!CL49*'Domicile Data'!M49/1000</f>
        <v>0</v>
      </c>
      <c r="CK49" s="31">
        <f>VLOOKUP($CK$3,'Emission Factors'!$A$2:$R$8,MATCH($CE$2,'Emission Factors'!$A$1:$R$1),FALSE)*'Travel Data'!C49*'Travel Data'!CF49*'Travel Data'!CM49*'Domicile Data'!M49/1000</f>
        <v>0</v>
      </c>
      <c r="CL49" s="31">
        <f t="shared" si="10"/>
        <v>0</v>
      </c>
      <c r="CM49" s="31">
        <f>VLOOKUP($CM$3,'Emission Factors'!$A$2:$R$8,MATCH($CM$2,'Emission Factors'!$A$1:$R$1),FALSE)*'Travel Data'!C49*'Travel Data'!CN49*'Travel Data'!CO49*'Domicile Data'!N49/1000</f>
        <v>0</v>
      </c>
      <c r="CN49" s="31">
        <f>VLOOKUP($CN$3,'Emission Factors'!$A$2:$R$8,MATCH($CM$2,'Emission Factors'!$A$1:$R$1),FALSE)*'Travel Data'!C49*'Travel Data'!CN49*'Travel Data'!CP49*'Domicile Data'!N49/1000</f>
        <v>0</v>
      </c>
      <c r="CO49" s="31">
        <f>VLOOKUP($CO$3,'Emission Factors'!$A$2:$R$8,MATCH($CM$2,'Emission Factors'!$A$1:$R$1),FALSE)*'Travel Data'!C49*'Travel Data'!CN49*'Travel Data'!CQ49*'Domicile Data'!N49/1000</f>
        <v>0</v>
      </c>
      <c r="CP49" s="31">
        <f>VLOOKUP($CP$3,'Emission Factors'!$A$2:$R$8,MATCH($CM$2,'Emission Factors'!$A$1:$R$1),FALSE)*'Travel Data'!C49*'Travel Data'!CN49*'Travel Data'!CR49*'Domicile Data'!N49/1000</f>
        <v>0</v>
      </c>
      <c r="CQ49" s="31">
        <f>VLOOKUP($CQ$3,'Emission Factors'!$A$2:$R$8,MATCH($CM$2,'Emission Factors'!$A$1:$R$1),FALSE)*'Travel Data'!C49*'Travel Data'!CN49*'Travel Data'!CS49*'Domicile Data'!N49/1000</f>
        <v>0</v>
      </c>
      <c r="CR49" s="31">
        <f>VLOOKUP($CR$3,'Emission Factors'!$A$2:$R$8,MATCH($CM$2,'Emission Factors'!$A$1:$R$1),FALSE)*'Travel Data'!C49*'Travel Data'!CN49*'Travel Data'!CT49*'Domicile Data'!N49/1000</f>
        <v>0</v>
      </c>
      <c r="CS49" s="31">
        <f>VLOOKUP($CS$3,'Emission Factors'!$A$2:$R$8,MATCH($CM$2,'Emission Factors'!$A$1:$R$1),FALSE)*'Travel Data'!C49*'Travel Data'!CN49*'Travel Data'!CU49*'Domicile Data'!N49/1000</f>
        <v>0</v>
      </c>
      <c r="CT49" s="31">
        <f t="shared" si="11"/>
        <v>0</v>
      </c>
      <c r="CU49" s="31">
        <f>VLOOKUP($CU$3,'Emission Factors'!$A$2:$R$8,MATCH($CU$2,'Emission Factors'!$A$1:$R$1),FALSE)*'Travel Data'!C49*'Travel Data'!CV49*'Travel Data'!CW49*'Domicile Data'!O49/1000</f>
        <v>0</v>
      </c>
      <c r="CV49" s="31">
        <f>VLOOKUP($CV$3,'Emission Factors'!$A$2:$R$8,MATCH($CU$2,'Emission Factors'!$A$1:$R$1),FALSE)*'Travel Data'!C49*'Travel Data'!CV49*'Travel Data'!CX49*'Domicile Data'!O49/1000</f>
        <v>0</v>
      </c>
      <c r="CW49" s="31">
        <f>VLOOKUP($CW$3,'Emission Factors'!$A$2:$R$8,MATCH($CU$2,'Emission Factors'!$A$1:$R$1),FALSE)*'Travel Data'!C49*'Travel Data'!CV49*'Travel Data'!CY49*'Domicile Data'!O49/1000</f>
        <v>0</v>
      </c>
      <c r="CX49" s="31">
        <f>VLOOKUP($CX$3,'Emission Factors'!$A$2:$R$8,MATCH($CU$2,'Emission Factors'!$A$1:$R$1),FALSE)*'Travel Data'!C49*'Travel Data'!CV49*'Travel Data'!CZ49*'Domicile Data'!O49/1000</f>
        <v>0</v>
      </c>
      <c r="CY49" s="31">
        <f>VLOOKUP($CY$3,'Emission Factors'!$A$2:$R$8,MATCH($CU$2,'Emission Factors'!$A$1:$R$1),FALSE)*'Travel Data'!C49*'Travel Data'!CV49*'Travel Data'!DA49*'Domicile Data'!O49/1000</f>
        <v>0</v>
      </c>
      <c r="CZ49" s="31">
        <f>VLOOKUP($CZ$3,'Emission Factors'!$A$2:$R$8,MATCH($CU$2,'Emission Factors'!$A$1:$R$1),FALSE)*'Travel Data'!C49*'Travel Data'!CV49*'Travel Data'!DB49*'Domicile Data'!O49/1000</f>
        <v>0</v>
      </c>
      <c r="DA49" s="31">
        <f>VLOOKUP($DA$3,'Emission Factors'!$A$2:$R$8,MATCH($CU$2,'Emission Factors'!$A$1:$R$1),FALSE)*'Travel Data'!C49*'Travel Data'!CV49*'Travel Data'!DC49*'Domicile Data'!O49/1000</f>
        <v>0</v>
      </c>
      <c r="DB49" s="31">
        <f t="shared" si="12"/>
        <v>0</v>
      </c>
      <c r="DC49" s="31">
        <f>VLOOKUP($DC$3,'Emission Factors'!$A$2:$R$8,MATCH($DC$2,'Emission Factors'!$A$1:$R$1),FALSE)*'Travel Data'!C49*'Travel Data'!DD49*'Travel Data'!DE49*'Domicile Data'!P49/1000</f>
        <v>0</v>
      </c>
      <c r="DD49" s="31">
        <f>VLOOKUP($DD$3,'Emission Factors'!$A$2:$R$8,MATCH($DC$2,'Emission Factors'!$A$1:$R$1),FALSE)*'Travel Data'!C49*'Travel Data'!DD49*'Travel Data'!DF49*'Domicile Data'!P49/1000</f>
        <v>0</v>
      </c>
      <c r="DE49" s="31">
        <f>VLOOKUP($DE$3,'Emission Factors'!$A$2:$R$8,MATCH($DC$2,'Emission Factors'!$A$1:$R$1),FALSE)*'Travel Data'!C49*'Travel Data'!DD49*'Travel Data'!DG49*'Domicile Data'!P49/1000</f>
        <v>0</v>
      </c>
      <c r="DF49" s="31">
        <f>VLOOKUP($DF$3,'Emission Factors'!$A$2:$R$8,MATCH($DC$2,'Emission Factors'!$A$1:$R$1),FALSE)*'Travel Data'!C49*'Travel Data'!DD49*'Travel Data'!DH49*'Domicile Data'!P49/1000</f>
        <v>0</v>
      </c>
      <c r="DG49" s="31">
        <f>VLOOKUP($DG$3,'Emission Factors'!$A$2:$R$8,MATCH($DC$2,'Emission Factors'!$A$1:$R$1),FALSE)*'Travel Data'!C49*'Travel Data'!DD49*'Travel Data'!DI49*'Domicile Data'!P49/1000</f>
        <v>0</v>
      </c>
      <c r="DH49" s="31">
        <f>VLOOKUP($DH$3,'Emission Factors'!$A$2:$R$8,MATCH($DC$2,'Emission Factors'!$A$1:$R$1),FALSE)*'Travel Data'!C49*'Travel Data'!DD49*'Travel Data'!DJ49*'Domicile Data'!P49/1000</f>
        <v>0</v>
      </c>
      <c r="DI49" s="31">
        <f>VLOOKUP($DI$3,'Emission Factors'!$A$2:$R$8,MATCH($DC$2,'Emission Factors'!$A$1:$R$1),FALSE)*'Travel Data'!C49*'Travel Data'!DD49*'Travel Data'!DK49*'Domicile Data'!P49/1000</f>
        <v>0</v>
      </c>
      <c r="DJ49" s="31">
        <f t="shared" si="13"/>
        <v>0</v>
      </c>
      <c r="DK49" s="31">
        <f>VLOOKUP($DK$3,'Emission Factors'!$A$2:$R$8,MATCH($DK$2,'Emission Factors'!$A$1:$R$1),FALSE)*'Travel Data'!C49*'Travel Data'!DL49*'Travel Data'!DM49*'Domicile Data'!Q49/1000</f>
        <v>0</v>
      </c>
      <c r="DL49" s="31">
        <f>VLOOKUP($DL$3,'Emission Factors'!$A$2:$R$8,MATCH($DK$2,'Emission Factors'!$A$1:$R$1),FALSE)*'Travel Data'!C49*'Travel Data'!DL49*'Travel Data'!DN49*'Domicile Data'!Q49/1000</f>
        <v>0</v>
      </c>
      <c r="DM49" s="31">
        <f>VLOOKUP($DM$3,'Emission Factors'!$A$2:$R$8,MATCH($DK$2,'Emission Factors'!$A$1:$R$1),FALSE)*'Travel Data'!C49*'Travel Data'!DL49*'Travel Data'!DO49*'Domicile Data'!Q49/1000</f>
        <v>0</v>
      </c>
      <c r="DN49" s="31">
        <f>VLOOKUP($DN$3,'Emission Factors'!$A$2:$R$8,MATCH($DK$2,'Emission Factors'!$A$1:$R$1),FALSE)*'Travel Data'!C49*'Travel Data'!DL49*'Travel Data'!DP49*'Domicile Data'!Q49/1000</f>
        <v>0</v>
      </c>
      <c r="DO49" s="31">
        <f>VLOOKUP($DO$3,'Emission Factors'!$A$2:$R$8,MATCH($DK$2,'Emission Factors'!$A$1:$R$1),FALSE)*'Travel Data'!C49*'Travel Data'!DL49*'Travel Data'!DQ49*'Domicile Data'!Q49/1000</f>
        <v>0</v>
      </c>
      <c r="DP49" s="31">
        <f>VLOOKUP($DP$3,'Emission Factors'!$A$2:$R$8,MATCH($DK$2,'Emission Factors'!$A$1:$R$1),FALSE)*'Travel Data'!C49*'Travel Data'!DL49*'Travel Data'!DR49*'Domicile Data'!Q49/1000</f>
        <v>0</v>
      </c>
      <c r="DQ49" s="31">
        <f>VLOOKUP($DQ$3,'Emission Factors'!$A$2:$R$8,MATCH($DK$2,'Emission Factors'!$A$1:$R$1),FALSE)*'Travel Data'!C49*'Travel Data'!DL49*'Travel Data'!DS49*'Domicile Data'!Q49/1000</f>
        <v>0</v>
      </c>
      <c r="DR49" s="31">
        <f t="shared" si="14"/>
        <v>0</v>
      </c>
    </row>
    <row r="50" spans="1:122" ht="15.75" x14ac:dyDescent="0.25">
      <c r="A50" s="7" t="s">
        <v>294</v>
      </c>
      <c r="B50" s="85" t="s">
        <v>46</v>
      </c>
      <c r="C50" s="31">
        <f>VLOOKUP($C$3,'Emission Factors'!$A$2:$R$8,MATCH($C$2,'Emission Factors'!$A$1:$R$1),FALSE)*'Travel Data'!C50*'Travel Data'!D50*'Travel Data'!E50*'Domicile Data'!C50/1000</f>
        <v>0</v>
      </c>
      <c r="D50" s="31">
        <f>VLOOKUP($D$3,'Emission Factors'!$A$2:$R$8,MATCH($C$2,'Emission Factors'!$A$1:$R$1),FALSE)*'Travel Data'!C50*'Travel Data'!D50*'Travel Data'!F50*'Domicile Data'!C50/1000</f>
        <v>0</v>
      </c>
      <c r="E50" s="31">
        <f>VLOOKUP($E$3,'Emission Factors'!$A$2:$R$8,MATCH($C$2,'Emission Factors'!$A$1:$R$1),FALSE)*'Travel Data'!C50*'Travel Data'!D50*'Travel Data'!G50*'Domicile Data'!C50/1000</f>
        <v>0</v>
      </c>
      <c r="F50" s="31">
        <f>VLOOKUP($F$3,'Emission Factors'!$A$2:$R$8,MATCH($C$2,'Emission Factors'!$A$1:$R$1),FALSE)*'Travel Data'!C50*'Travel Data'!D50*'Travel Data'!H50*'Domicile Data'!C50/1000</f>
        <v>0</v>
      </c>
      <c r="G50" s="31">
        <f>VLOOKUP($G$3,'Emission Factors'!$A$2:$R$8,MATCH($C$2,'Emission Factors'!$A$1:$R$1),FALSE)*'Travel Data'!C50*'Travel Data'!D50*'Travel Data'!I50*'Domicile Data'!C50/1000</f>
        <v>0</v>
      </c>
      <c r="H50" s="31">
        <f>VLOOKUP($H$3,'Emission Factors'!$A$2:$R$8,MATCH($C$2,'Emission Factors'!$A$1:$R$1),FALSE)*'Travel Data'!C50*'Travel Data'!D50*'Travel Data'!J50*'Domicile Data'!C50/1000</f>
        <v>0</v>
      </c>
      <c r="I50" s="31">
        <f>VLOOKUP($I$3,'Emission Factors'!$A$2:$R$8,MATCH($C$2,'Emission Factors'!$A$1:$R$1),FALSE)*'Travel Data'!C50*'Travel Data'!D50*'Travel Data'!K50*'Domicile Data'!C50/1000</f>
        <v>16.101789484800005</v>
      </c>
      <c r="J50" s="31">
        <f t="shared" si="0"/>
        <v>16.101789484800005</v>
      </c>
      <c r="K50" s="31">
        <f>VLOOKUP($K$3,'Emission Factors'!$A$2:$R$8,MATCH($K$2,'Emission Factors'!$A$1:$R$1),FALSE)*'Travel Data'!C50*'Travel Data'!L50*'Travel Data'!M50*'Domicile Data'!D50/1000</f>
        <v>0</v>
      </c>
      <c r="L50" s="31">
        <f>VLOOKUP($L$3,'Emission Factors'!$A$2:$R$8,MATCH($K$2,'Emission Factors'!$A$1:$R$1),FALSE)*'Travel Data'!C50*'Travel Data'!L50*'Travel Data'!N50*'Domicile Data'!D50/1000</f>
        <v>0</v>
      </c>
      <c r="M50" s="31">
        <f>VLOOKUP($M$3,'Emission Factors'!$A$2:$R$8,MATCH($K$2,'Emission Factors'!$A$1:$R$1),FALSE)*'Travel Data'!C50*'Travel Data'!L50*'Travel Data'!O50*'Domicile Data'!D50/1000</f>
        <v>0</v>
      </c>
      <c r="N50" s="31">
        <f>VLOOKUP($N$3,'Emission Factors'!$A$2:$R$8,MATCH($K$2,'Emission Factors'!$A$1:$R$1),FALSE)*'Travel Data'!C50*'Travel Data'!L50*'Travel Data'!P50*'Domicile Data'!D50/1000</f>
        <v>0</v>
      </c>
      <c r="O50" s="31">
        <f>VLOOKUP($O$3,'Emission Factors'!$A$2:$R$8,MATCH($K$2,'Emission Factors'!$A$1:$R$1),FALSE)*'Travel Data'!C50*'Travel Data'!I50*'Travel Data'!Q50*'Domicile Data'!D50/1000</f>
        <v>0</v>
      </c>
      <c r="P50" s="31">
        <f>VLOOKUP($P$3,'Emission Factors'!$A$2:$R$8,MATCH($K$2,'Emission Factors'!$A$1:$R$1),FALSE)*'Travel Data'!C50*'Travel Data'!L50*'Travel Data'!R50*'Domicile Data'!D50/1000</f>
        <v>0</v>
      </c>
      <c r="Q50" s="31">
        <f>VLOOKUP($Q$3,'Emission Factors'!$A$2:$R$8,MATCH($K$2,'Emission Factors'!$A$1:$R$1),FALSE)*'Travel Data'!C50*'Travel Data'!L50*'Travel Data'!S50*'Domicile Data'!D50/1000</f>
        <v>19.349828388800002</v>
      </c>
      <c r="R50" s="31">
        <f t="shared" si="1"/>
        <v>19.349828388800002</v>
      </c>
      <c r="S50" s="31">
        <f>VLOOKUP($S$3,'Emission Factors'!$A$2:$R$8,MATCH($S$2,'Emission Factors'!$A$1:$R$1),FALSE)*'Travel Data'!C50*'Travel Data'!T50*'Travel Data'!U50*'Domicile Data'!E50/1000</f>
        <v>0</v>
      </c>
      <c r="T50" s="31">
        <f>VLOOKUP($T$3,'Emission Factors'!$A$2:$R$8,MATCH($S$2,'Emission Factors'!$A$1:$R$1),FALSE)*'Travel Data'!C50*'Travel Data'!T50*'Travel Data'!V50*'Domicile Data'!E50/1000</f>
        <v>0</v>
      </c>
      <c r="U50" s="31">
        <f>VLOOKUP($U$3,'Emission Factors'!$A$2:$R$8,MATCH($S$2,'Emission Factors'!$A$1:$R$1),FALSE)*'Travel Data'!C50*'Travel Data'!T50*'Travel Data'!W50*'Domicile Data'!E50/1000</f>
        <v>0</v>
      </c>
      <c r="V50" s="31">
        <f>VLOOKUP($V$3,'Emission Factors'!$A$2:$R$8,MATCH($S$2,'Emission Factors'!$A$1:$R$1),FALSE)*'Travel Data'!C50*'Travel Data'!T50*'Travel Data'!X50*'Domicile Data'!E50/1000</f>
        <v>0</v>
      </c>
      <c r="W50" s="31">
        <f>VLOOKUP($W$3,'Emission Factors'!$A$2:$R$8,MATCH($S$2,'Emission Factors'!$A$1:$R$1),FALSE)*'Travel Data'!C50*'Travel Data'!T50*'Travel Data'!Y50*'Domicile Data'!E50/1000</f>
        <v>0</v>
      </c>
      <c r="X50" s="31">
        <f>VLOOKUP($X$3,'Emission Factors'!$A$2:$R$8,MATCH($S$2,'Emission Factors'!$A$1:$R$1),FALSE)*'Travel Data'!C50*'Travel Data'!T50*'Travel Data'!Z50*'Domicile Data'!E50/1000</f>
        <v>0</v>
      </c>
      <c r="Y50" s="31">
        <f>VLOOKUP($Y$3,'Emission Factors'!$A$2:$R$8,MATCH($S$2,'Emission Factors'!$A$1:$R$1),FALSE)*'Travel Data'!C50*'Travel Data'!T50*'Travel Data'!AA50*'Domicile Data'!E50/1000</f>
        <v>29.763481744000003</v>
      </c>
      <c r="Z50" s="31">
        <f t="shared" si="2"/>
        <v>29.763481744000003</v>
      </c>
      <c r="AA50" s="31">
        <f>VLOOKUP($AA$3,'Emission Factors'!$A$2:$R$8,MATCH($AA$2,'Emission Factors'!$A$1:$R$1),FALSE)*'Travel Data'!C50*'Travel Data'!AB50*'Travel Data'!AC50*'Domicile Data'!F50/1000</f>
        <v>0</v>
      </c>
      <c r="AB50" s="31">
        <f>VLOOKUP($AB$3,'Emission Factors'!$A$2:$R$8,MATCH($AA$2,'Emission Factors'!$A$1:$R$1),FALSE)*'Travel Data'!C50*'Travel Data'!AB50*'Travel Data'!AD50*'Domicile Data'!F50/1000</f>
        <v>0</v>
      </c>
      <c r="AC50" s="31">
        <f>VLOOKUP($AC$3,'Emission Factors'!$A$2:$R$8,MATCH($AA$2,'Emission Factors'!$A$1:$R$1),FALSE)*'Travel Data'!C50*'Travel Data'!AB50*'Travel Data'!AE50*'Domicile Data'!F50/1000</f>
        <v>0</v>
      </c>
      <c r="AD50" s="31">
        <f>VLOOKUP($AD$3,'Emission Factors'!$A$2:$R$8,MATCH($AA$2,'Emission Factors'!$A$1:$R$1),FALSE)*'Travel Data'!C50*'Travel Data'!AB50*'Travel Data'!AF50*'Domicile Data'!F50/1000</f>
        <v>0</v>
      </c>
      <c r="AE50" s="31">
        <f>VLOOKUP($AE$3,'Emission Factors'!$A$2:$R$8,MATCH($AA$2,'Emission Factors'!$A$1:$R$1),FALSE)*'Travel Data'!C50*'Travel Data'!AB50*'Travel Data'!AG50*'Domicile Data'!F50/1000</f>
        <v>0</v>
      </c>
      <c r="AF50" s="31">
        <f>VLOOKUP($AF$3,'Emission Factors'!$A$2:$R$8,MATCH($AA$2,'Emission Factors'!$A$1:$R$1),FALSE)*'Travel Data'!C50*'Travel Data'!AB50*'Travel Data'!AH50*'Domicile Data'!F50/1000</f>
        <v>0</v>
      </c>
      <c r="AG50" s="31">
        <f>VLOOKUP($AG$3,'Emission Factors'!$A$2:$R$8,MATCH($AA$2,'Emission Factors'!$A$1:$R$1),FALSE)*'Travel Data'!C50*'Travel Data'!AB50*'Travel Data'!AI50*'Domicile Data'!F50/1000</f>
        <v>30.129331777600001</v>
      </c>
      <c r="AH50" s="31">
        <f t="shared" si="3"/>
        <v>30.129331777600001</v>
      </c>
      <c r="AI50" s="31">
        <f>VLOOKUP($AI$3,'Emission Factors'!$A$2:$R$8,MATCH($AI$2,'Emission Factors'!$A$1:$R$1),FALSE)*'Travel Data'!C50*'Travel Data'!D50*'Travel Data'!E50*'Domicile Data'!G50/1000</f>
        <v>0</v>
      </c>
      <c r="AJ50" s="31">
        <f>VLOOKUP($AJ$3,'Emission Factors'!$A$2:$R$8,MATCH($AI$2,'Emission Factors'!$A$1:$R$1),FALSE)*'Travel Data'!C50*'Travel Data'!D50*'Travel Data'!F50*'Domicile Data'!G50/1000</f>
        <v>0</v>
      </c>
      <c r="AK50" s="31">
        <f>VLOOKUP($AK$3,'Emission Factors'!$A$2:$R$8,MATCH($AI$2,'Emission Factors'!$A$1:$R$1),FALSE)*'Travel Data'!C50*'Travel Data'!AJ50*'Travel Data'!G50*'Domicile Data'!G50/1000</f>
        <v>0</v>
      </c>
      <c r="AL50" s="31">
        <f>VLOOKUP($AL$3,'Emission Factors'!$A$2:$R$8,MATCH($AI$2,'Emission Factors'!$A$1:$R$1),FALSE)*'Travel Data'!C50*'Travel Data'!AJ50*'Travel Data'!H50*'Domicile Data'!G50/1000</f>
        <v>0</v>
      </c>
      <c r="AM50" s="31">
        <f>VLOOKUP($AM$3,'Emission Factors'!$A$2:$R$8,MATCH($AI$2,'Emission Factors'!$A$1:$R$1),FALSE)*'Travel Data'!C50*'Travel Data'!AJ50*'Travel Data'!I50*'Domicile Data'!G50/1000</f>
        <v>0</v>
      </c>
      <c r="AN50" s="31">
        <f>VLOOKUP($AN$3,'Emission Factors'!$A$2:$R$8,MATCH($AI$2,'Emission Factors'!$A$1:$R$1),FALSE)*'Travel Data'!C50*'Travel Data'!D50*'Travel Data'!J50*'Domicile Data'!G50/1000</f>
        <v>0</v>
      </c>
      <c r="AO50" s="31">
        <f>VLOOKUP($AO$3,'Emission Factors'!$A$2:$R$8,MATCH($AI$2,'Emission Factors'!$A$1:$R$1),FALSE)*'Travel Data'!C50*'Travel Data'!D50*'Travel Data'!K50*'Domicile Data'!G50/1000</f>
        <v>18.704791448000002</v>
      </c>
      <c r="AP50" s="31">
        <f t="shared" si="4"/>
        <v>18.704791448000002</v>
      </c>
      <c r="AQ50" s="31">
        <f>VLOOKUP($AQ$3,'Emission Factors'!$A$2:$R$8,MATCH($AQ$2,'Emission Factors'!$A$1:$R$1),FALSE)*'Travel Data'!C50*'Travel Data'!AR50*'Travel Data'!AS50*'Domicile Data'!H50/1000</f>
        <v>0</v>
      </c>
      <c r="AR50" s="31">
        <f>VLOOKUP($AR$3,'Emission Factors'!$A$2:$R$8,MATCH($AQ$2,'Emission Factors'!$A$1:$R$1),FALSE)*'Travel Data'!C50*'Travel Data'!AR50*'Travel Data'!AT50*'Domicile Data'!H50/1000</f>
        <v>0</v>
      </c>
      <c r="AS50" s="31">
        <f>VLOOKUP($AS$3,'Emission Factors'!$A$2:$R$8,MATCH($AQ$2,'Emission Factors'!$A$1:$R$1),FALSE)*'Travel Data'!C50*'Travel Data'!AR50*'Travel Data'!AU50*'Domicile Data'!H50/1000</f>
        <v>0</v>
      </c>
      <c r="AT50" s="31">
        <f>VLOOKUP($AT$3,'Emission Factors'!$A$2:$R$8,MATCH($AQ$2,'Emission Factors'!$A$1:$R$1),FALSE)*'Travel Data'!C50*'Travel Data'!AR50*'Travel Data'!AV50*'Domicile Data'!H50/1000</f>
        <v>0</v>
      </c>
      <c r="AU50" s="31">
        <f>VLOOKUP($AU$3,'Emission Factors'!$A$2:$R$8,MATCH($AQ$2,'Emission Factors'!$A$1:$R$1),FALSE)*'Travel Data'!C50*'Travel Data'!AR50*'Travel Data'!AW50*'Domicile Data'!H50/1000</f>
        <v>0</v>
      </c>
      <c r="AV50" s="31">
        <f>VLOOKUP($AV$3,'Emission Factors'!$A$2:$R$8,MATCH($AQ$2,'Emission Factors'!$A$1:$R$1),FALSE)*'Travel Data'!C50*'Travel Data'!AR50*'Travel Data'!AX50*'Domicile Data'!H50/1000</f>
        <v>0</v>
      </c>
      <c r="AW50" s="31">
        <f>VLOOKUP($AW$3,'Emission Factors'!$A$2:$R$8,MATCH($AQ$2,'Emission Factors'!$A$1:$R$1),FALSE)*'Travel Data'!C50*'Travel Data'!AR50*'Travel Data'!AY50*'Domicile Data'!H50/1000</f>
        <v>18.924923102400005</v>
      </c>
      <c r="AX50" s="31">
        <f t="shared" si="5"/>
        <v>18.924923102400005</v>
      </c>
      <c r="AY50" s="31">
        <f>VLOOKUP($AY$3,'Emission Factors'!$A$2:$R$8,MATCH($AY$2,'Emission Factors'!$A$1:$R$1),FALSE)*'Travel Data'!C50*'Travel Data'!AZ50*'Travel Data'!BA50*'Domicile Data'!I50/1000</f>
        <v>0</v>
      </c>
      <c r="AZ50" s="31">
        <f>VLOOKUP($AZ$3,'Emission Factors'!$A$2:$R$8,MATCH($AY$2,'Emission Factors'!$A$1:$R$1),FALSE)*'Travel Data'!C50*'Travel Data'!AZ50*'Travel Data'!BB50*'Domicile Data'!I50/1000</f>
        <v>0</v>
      </c>
      <c r="BA50" s="31">
        <f>VLOOKUP($BA$3,'Emission Factors'!$A$2:$R$8,MATCH($AY$2,'Emission Factors'!$A$1:$R$1),FALSE)*'Travel Data'!C50*'Travel Data'!AZ50*'Travel Data'!BC50*'Domicile Data'!I50/1000</f>
        <v>0</v>
      </c>
      <c r="BB50" s="31">
        <f>VLOOKUP($BB$3,'Emission Factors'!$A$2:$R$8,MATCH($AY$2,'Emission Factors'!$A$1:$R$1),FALSE)*'Travel Data'!C50*'Travel Data'!AZ50*'Travel Data'!BD50*'Domicile Data'!I50/1000</f>
        <v>0</v>
      </c>
      <c r="BC50" s="31">
        <f>VLOOKUP($BC$3,'Emission Factors'!$A$2:$R$8,MATCH($AY$2,'Emission Factors'!$A$1:$R$1),FALSE)*'Travel Data'!C50*'Travel Data'!AZ50*'Travel Data'!BE50*'Domicile Data'!I50/1000</f>
        <v>0</v>
      </c>
      <c r="BD50" s="31">
        <f>VLOOKUP($BD$3,'Emission Factors'!$A$2:$R$8,MATCH($AY$2,'Emission Factors'!$A$1:$R$1),FALSE)*'Travel Data'!C50*'Travel Data'!AZ50*'Travel Data'!BF50*'Domicile Data'!I50/1000</f>
        <v>0</v>
      </c>
      <c r="BE50" s="31">
        <f>VLOOKUP($BE$3,'Emission Factors'!$A$2:$R$8,MATCH($AY$2,'Emission Factors'!$A$1:$R$1),FALSE)*'Travel Data'!C50*'Travel Data'!AZ50*'Travel Data'!BG50*'Domicile Data'!I50/1000</f>
        <v>21.628483545600005</v>
      </c>
      <c r="BF50" s="31">
        <f t="shared" si="6"/>
        <v>21.628483545600005</v>
      </c>
      <c r="BG50" s="31">
        <f>VLOOKUP($BG$3,'Emission Factors'!$A$2:$R$8,MATCH($BG$2,'Emission Factors'!$A$1:$R$1),FALSE)*'Travel Data'!C50*'Travel Data'!BH50*'Travel Data'!BI50*'Domicile Data'!J50/1000</f>
        <v>0</v>
      </c>
      <c r="BH50" s="31">
        <f>VLOOKUP($BH$3,'Emission Factors'!$A$2:$R$8,MATCH($BG$2,'Emission Factors'!$A$1:$R$1),FALSE)*'Travel Data'!C50*'Travel Data'!BH50*'Travel Data'!BJ50*'Domicile Data'!J50/1000</f>
        <v>0</v>
      </c>
      <c r="BI50" s="31">
        <f>VLOOKUP($BH$3,'Emission Factors'!$A$2:$R$8,MATCH($BG$2,'Emission Factors'!$A$1:$R$1),FALSE)*'Travel Data'!C50*'Travel Data'!BH50*'Travel Data'!BK50*'Domicile Data'!J50/1000</f>
        <v>0</v>
      </c>
      <c r="BJ50" s="31">
        <f>VLOOKUP($BH$3,'Emission Factors'!$A$2:$R$8,MATCH($BG$2,'Emission Factors'!$A$1:$R$1),FALSE)*'Travel Data'!C50*'Travel Data'!BH50*'Travel Data'!BL50*'Domicile Data'!J50/1000</f>
        <v>0</v>
      </c>
      <c r="BK50" s="31">
        <f>VLOOKUP($BH$3,'Emission Factors'!$A$2:$R$8,MATCH($BG$2,'Emission Factors'!$A$1:$R$1),FALSE)*'Travel Data'!C50*'Travel Data'!BH50*'Travel Data'!BM50*'Domicile Data'!J50/1000</f>
        <v>0</v>
      </c>
      <c r="BL50" s="31">
        <f>VLOOKUP($BL$3,'Emission Factors'!$A$2:$R$8,MATCH($BG$2,'Emission Factors'!$A$1:$R$1),FALSE)*'Travel Data'!C50*'Travel Data'!BH50*'Travel Data'!BN50*'Domicile Data'!J50/1000</f>
        <v>0</v>
      </c>
      <c r="BM50" s="31">
        <f>VLOOKUP($BM$3,'Emission Factors'!$A$2:$R$8,MATCH($BG$2,'Emission Factors'!$A$1:$R$1),FALSE)*'Travel Data'!C50*'Travel Data'!BH50*'Travel Data'!BO50*'Domicile Data'!J50/1000</f>
        <v>0</v>
      </c>
      <c r="BN50" s="31">
        <f t="shared" si="7"/>
        <v>0</v>
      </c>
      <c r="BO50" s="31">
        <f>VLOOKUP($BO$3,'Emission Factors'!$A$2:$R$8,MATCH($BO$2,'Emission Factors'!$A$1:$R$1),FALSE)*'Travel Data'!C50*'Travel Data'!BP50*'Travel Data'!BQ50*'Domicile Data'!K50/1000</f>
        <v>0</v>
      </c>
      <c r="BP50" s="31">
        <f>VLOOKUP($BP$3,'Emission Factors'!$A$2:$R$8,MATCH($BO$2,'Emission Factors'!$A$1:$R$1),FALSE)*'Travel Data'!C50*'Travel Data'!BP50*'Travel Data'!BR50*'Domicile Data'!K50/1000</f>
        <v>0</v>
      </c>
      <c r="BQ50" s="31">
        <f>VLOOKUP($BQ$3,'Emission Factors'!$A$2:$R$8,MATCH($BO$2,'Emission Factors'!$A$1:$R$1),FALSE)*'Travel Data'!C50*'Travel Data'!BP50*'Travel Data'!BS50*'Domicile Data'!K50/1000</f>
        <v>0</v>
      </c>
      <c r="BR50" s="31">
        <f>VLOOKUP($BR$3,'Emission Factors'!$A$2:$R$8,MATCH($BO$2,'Emission Factors'!$A$1:$R$1),FALSE)*'Travel Data'!C50*'Travel Data'!BP50*'Travel Data'!BT50*'Domicile Data'!K50/1000</f>
        <v>0</v>
      </c>
      <c r="BS50" s="31">
        <f>VLOOKUP($BS$3,'Emission Factors'!$A$2:$R$8,MATCH($BO$2,'Emission Factors'!$A$1:$R$1),FALSE)*'Travel Data'!C50*'Travel Data'!BP50*'Travel Data'!BU50*'Domicile Data'!K50/1000</f>
        <v>0</v>
      </c>
      <c r="BT50" s="31">
        <f>VLOOKUP($BT$3,'Emission Factors'!$A$2:$R$8,MATCH($BO$2,'Emission Factors'!$A$1:$R$1),FALSE)*'Travel Data'!C50*'Travel Data'!BP50*'Travel Data'!BV50*'Domicile Data'!K50/1000</f>
        <v>0</v>
      </c>
      <c r="BU50" s="31">
        <f>VLOOKUP($BU$3,'Emission Factors'!$A$2:$R$8,MATCH($BO$2,'Emission Factors'!$A$1:$R$1),FALSE)*'Travel Data'!C50*'Travel Data'!BP50*'Travel Data'!BW50*'Domicile Data'!K50/1000</f>
        <v>0</v>
      </c>
      <c r="BV50" s="31">
        <f t="shared" si="8"/>
        <v>0</v>
      </c>
      <c r="BW50" s="31">
        <f>VLOOKUP($BW$3,'Emission Factors'!$A$2:$R$8,MATCH($BW$2,'Emission Factors'!$A$1:$R$1),FALSE)*'Travel Data'!C50*'Travel Data'!BX50*'Travel Data'!BY50*'Domicile Data'!L50/1000</f>
        <v>0</v>
      </c>
      <c r="BX50" s="31">
        <f>VLOOKUP($BX$3,'Emission Factors'!$A$2:$R$8,MATCH($BW$2,'Emission Factors'!$A$1:$R$1),FALSE)*'Travel Data'!C50*'Travel Data'!BX50*'Travel Data'!BZ50*'Domicile Data'!L50/1000</f>
        <v>0</v>
      </c>
      <c r="BY50" s="31">
        <f>VLOOKUP($BY$3,'Emission Factors'!$A$2:$R$8,MATCH($BW$2,'Emission Factors'!$A$1:$R$1),FALSE)*'Travel Data'!C50*'Travel Data'!BX50*'Travel Data'!CA50*'Domicile Data'!L50/1000</f>
        <v>0</v>
      </c>
      <c r="BZ50" s="31">
        <f>VLOOKUP($BZ$3,'Emission Factors'!$A$2:$R$8,MATCH($BW$2,'Emission Factors'!$A$1:$R$1),FALSE)*'Travel Data'!C50*'Travel Data'!BX50*'Travel Data'!CB50*'Domicile Data'!L50/1000</f>
        <v>0</v>
      </c>
      <c r="CA50" s="31">
        <f>VLOOKUP($CA$3,'Emission Factors'!$A$2:$R$8,MATCH($BW$2,'Emission Factors'!$A$1:$R$1),FALSE)*'Travel Data'!C50*'Travel Data'!BC50*'Travel Data'!CC50*'Domicile Data'!L50/1000</f>
        <v>0</v>
      </c>
      <c r="CB50" s="31">
        <f>VLOOKUP($CB$3,'Emission Factors'!$A$2:$R$8,MATCH($BW$2,'Emission Factors'!$A$1:$R$1),FALSE)*'Travel Data'!C50*'Travel Data'!BX50*'Travel Data'!CD50*'Domicile Data'!L50/1000</f>
        <v>0</v>
      </c>
      <c r="CC50" s="31">
        <f>VLOOKUP($CC$3,'Emission Factors'!$A$2:$R$8,MATCH($BW$2,'Emission Factors'!$A$1:$R$1),FALSE)*'Travel Data'!C50*'Travel Data'!BX50*'Travel Data'!CE50*'Domicile Data'!L50/1000</f>
        <v>0</v>
      </c>
      <c r="CD50" s="31">
        <f t="shared" si="9"/>
        <v>0</v>
      </c>
      <c r="CE50" s="31">
        <f>VLOOKUP($CE$3,'Emission Factors'!$A$2:$R$8,MATCH($CE$2,'Emission Factors'!$A$1:$R$1),FALSE)*'Travel Data'!C50*'Travel Data'!CF50*'Travel Data'!CG50*'Domicile Data'!M50/1000</f>
        <v>0</v>
      </c>
      <c r="CF50" s="31">
        <f>VLOOKUP($CF$3,'Emission Factors'!$A$2:$R$8,MATCH($CE$2,'Emission Factors'!$A$1:$R$1),FALSE)*'Travel Data'!C50*'Travel Data'!CF50*'Travel Data'!CH50*'Domicile Data'!M50/1000</f>
        <v>0</v>
      </c>
      <c r="CG50" s="31">
        <f>VLOOKUP($CG$3,'Emission Factors'!$A$2:$R$8,MATCH($CE$2,'Emission Factors'!$A$1:$R$1),FALSE)*'Travel Data'!C50*'Travel Data'!CF50*'Travel Data'!CI50*'Domicile Data'!M50/1000</f>
        <v>0</v>
      </c>
      <c r="CH50" s="31">
        <f>VLOOKUP($CH$3,'Emission Factors'!$A$2:$R$8,MATCH($CE$2,'Emission Factors'!$A$1:$R$1),FALSE)*'Travel Data'!C50*'Travel Data'!CF50*'Travel Data'!CJ50*'Domicile Data'!M50/1000</f>
        <v>0</v>
      </c>
      <c r="CI50" s="31">
        <f>VLOOKUP($CI$3,'Emission Factors'!$A$2:$R$8,MATCH($CE$2,'Emission Factors'!$A$1:$R$1),FALSE)*'Travel Data'!C50*'Travel Data'!CF50*'Travel Data'!CK50*'Domicile Data'!M50/1000</f>
        <v>0</v>
      </c>
      <c r="CJ50" s="31">
        <f>VLOOKUP($CJ$3,'Emission Factors'!$A$2:$R$8,MATCH($CE$2,'Emission Factors'!$A$1:$R$1),FALSE)*'Travel Data'!C50*'Travel Data'!CF50*'Travel Data'!CL50*'Domicile Data'!M50/1000</f>
        <v>0</v>
      </c>
      <c r="CK50" s="31">
        <f>VLOOKUP($CK$3,'Emission Factors'!$A$2:$R$8,MATCH($CE$2,'Emission Factors'!$A$1:$R$1),FALSE)*'Travel Data'!C50*'Travel Data'!CF50*'Travel Data'!CM50*'Domicile Data'!M50/1000</f>
        <v>0</v>
      </c>
      <c r="CL50" s="31">
        <f t="shared" si="10"/>
        <v>0</v>
      </c>
      <c r="CM50" s="31">
        <f>VLOOKUP($CM$3,'Emission Factors'!$A$2:$R$8,MATCH($CM$2,'Emission Factors'!$A$1:$R$1),FALSE)*'Travel Data'!C50*'Travel Data'!CN50*'Travel Data'!CO50*'Domicile Data'!N50/1000</f>
        <v>0</v>
      </c>
      <c r="CN50" s="31">
        <f>VLOOKUP($CN$3,'Emission Factors'!$A$2:$R$8,MATCH($CM$2,'Emission Factors'!$A$1:$R$1),FALSE)*'Travel Data'!C50*'Travel Data'!CN50*'Travel Data'!CP50*'Domicile Data'!N50/1000</f>
        <v>0</v>
      </c>
      <c r="CO50" s="31">
        <f>VLOOKUP($CO$3,'Emission Factors'!$A$2:$R$8,MATCH($CM$2,'Emission Factors'!$A$1:$R$1),FALSE)*'Travel Data'!C50*'Travel Data'!CN50*'Travel Data'!CQ50*'Domicile Data'!N50/1000</f>
        <v>0</v>
      </c>
      <c r="CP50" s="31">
        <f>VLOOKUP($CP$3,'Emission Factors'!$A$2:$R$8,MATCH($CM$2,'Emission Factors'!$A$1:$R$1),FALSE)*'Travel Data'!C50*'Travel Data'!CN50*'Travel Data'!CR50*'Domicile Data'!N50/1000</f>
        <v>0</v>
      </c>
      <c r="CQ50" s="31">
        <f>VLOOKUP($CQ$3,'Emission Factors'!$A$2:$R$8,MATCH($CM$2,'Emission Factors'!$A$1:$R$1),FALSE)*'Travel Data'!C50*'Travel Data'!CN50*'Travel Data'!CS50*'Domicile Data'!N50/1000</f>
        <v>0</v>
      </c>
      <c r="CR50" s="31">
        <f>VLOOKUP($CR$3,'Emission Factors'!$A$2:$R$8,MATCH($CM$2,'Emission Factors'!$A$1:$R$1),FALSE)*'Travel Data'!C50*'Travel Data'!CN50*'Travel Data'!CT50*'Domicile Data'!N50/1000</f>
        <v>0</v>
      </c>
      <c r="CS50" s="31">
        <f>VLOOKUP($CS$3,'Emission Factors'!$A$2:$R$8,MATCH($CM$2,'Emission Factors'!$A$1:$R$1),FALSE)*'Travel Data'!C50*'Travel Data'!CN50*'Travel Data'!CU50*'Domicile Data'!N50/1000</f>
        <v>0</v>
      </c>
      <c r="CT50" s="31">
        <f t="shared" si="11"/>
        <v>0</v>
      </c>
      <c r="CU50" s="31">
        <f>VLOOKUP($CU$3,'Emission Factors'!$A$2:$R$8,MATCH($CU$2,'Emission Factors'!$A$1:$R$1),FALSE)*'Travel Data'!C50*'Travel Data'!CV50*'Travel Data'!CW50*'Domicile Data'!O50/1000</f>
        <v>0</v>
      </c>
      <c r="CV50" s="31">
        <f>VLOOKUP($CV$3,'Emission Factors'!$A$2:$R$8,MATCH($CU$2,'Emission Factors'!$A$1:$R$1),FALSE)*'Travel Data'!C50*'Travel Data'!CV50*'Travel Data'!CX50*'Domicile Data'!O50/1000</f>
        <v>0</v>
      </c>
      <c r="CW50" s="31">
        <f>VLOOKUP($CW$3,'Emission Factors'!$A$2:$R$8,MATCH($CU$2,'Emission Factors'!$A$1:$R$1),FALSE)*'Travel Data'!C50*'Travel Data'!CV50*'Travel Data'!CY50*'Domicile Data'!O50/1000</f>
        <v>0</v>
      </c>
      <c r="CX50" s="31">
        <f>VLOOKUP($CX$3,'Emission Factors'!$A$2:$R$8,MATCH($CU$2,'Emission Factors'!$A$1:$R$1),FALSE)*'Travel Data'!C50*'Travel Data'!CV50*'Travel Data'!CZ50*'Domicile Data'!O50/1000</f>
        <v>0</v>
      </c>
      <c r="CY50" s="31">
        <f>VLOOKUP($CY$3,'Emission Factors'!$A$2:$R$8,MATCH($CU$2,'Emission Factors'!$A$1:$R$1),FALSE)*'Travel Data'!C50*'Travel Data'!CV50*'Travel Data'!DA50*'Domicile Data'!O50/1000</f>
        <v>0</v>
      </c>
      <c r="CZ50" s="31">
        <f>VLOOKUP($CZ$3,'Emission Factors'!$A$2:$R$8,MATCH($CU$2,'Emission Factors'!$A$1:$R$1),FALSE)*'Travel Data'!C50*'Travel Data'!CV50*'Travel Data'!DB50*'Domicile Data'!O50/1000</f>
        <v>0</v>
      </c>
      <c r="DA50" s="31">
        <f>VLOOKUP($DA$3,'Emission Factors'!$A$2:$R$8,MATCH($CU$2,'Emission Factors'!$A$1:$R$1),FALSE)*'Travel Data'!C50*'Travel Data'!CV50*'Travel Data'!DC50*'Domicile Data'!O50/1000</f>
        <v>0</v>
      </c>
      <c r="DB50" s="31">
        <f t="shared" si="12"/>
        <v>0</v>
      </c>
      <c r="DC50" s="31">
        <f>VLOOKUP($DC$3,'Emission Factors'!$A$2:$R$8,MATCH($DC$2,'Emission Factors'!$A$1:$R$1),FALSE)*'Travel Data'!C50*'Travel Data'!DD50*'Travel Data'!DE50*'Domicile Data'!P50/1000</f>
        <v>0</v>
      </c>
      <c r="DD50" s="31">
        <f>VLOOKUP($DD$3,'Emission Factors'!$A$2:$R$8,MATCH($DC$2,'Emission Factors'!$A$1:$R$1),FALSE)*'Travel Data'!C50*'Travel Data'!DD50*'Travel Data'!DF50*'Domicile Data'!P50/1000</f>
        <v>0</v>
      </c>
      <c r="DE50" s="31">
        <f>VLOOKUP($DE$3,'Emission Factors'!$A$2:$R$8,MATCH($DC$2,'Emission Factors'!$A$1:$R$1),FALSE)*'Travel Data'!C50*'Travel Data'!DD50*'Travel Data'!DG50*'Domicile Data'!P50/1000</f>
        <v>0</v>
      </c>
      <c r="DF50" s="31">
        <f>VLOOKUP($DF$3,'Emission Factors'!$A$2:$R$8,MATCH($DC$2,'Emission Factors'!$A$1:$R$1),FALSE)*'Travel Data'!C50*'Travel Data'!DD50*'Travel Data'!DH50*'Domicile Data'!P50/1000</f>
        <v>0</v>
      </c>
      <c r="DG50" s="31">
        <f>VLOOKUP($DG$3,'Emission Factors'!$A$2:$R$8,MATCH($DC$2,'Emission Factors'!$A$1:$R$1),FALSE)*'Travel Data'!C50*'Travel Data'!DD50*'Travel Data'!DI50*'Domicile Data'!P50/1000</f>
        <v>0</v>
      </c>
      <c r="DH50" s="31">
        <f>VLOOKUP($DH$3,'Emission Factors'!$A$2:$R$8,MATCH($DC$2,'Emission Factors'!$A$1:$R$1),FALSE)*'Travel Data'!C50*'Travel Data'!DD50*'Travel Data'!DJ50*'Domicile Data'!P50/1000</f>
        <v>0</v>
      </c>
      <c r="DI50" s="31">
        <f>VLOOKUP($DI$3,'Emission Factors'!$A$2:$R$8,MATCH($DC$2,'Emission Factors'!$A$1:$R$1),FALSE)*'Travel Data'!C50*'Travel Data'!DD50*'Travel Data'!DK50*'Domicile Data'!P50/1000</f>
        <v>0</v>
      </c>
      <c r="DJ50" s="31">
        <f t="shared" si="13"/>
        <v>0</v>
      </c>
      <c r="DK50" s="31">
        <f>VLOOKUP($DK$3,'Emission Factors'!$A$2:$R$8,MATCH($DK$2,'Emission Factors'!$A$1:$R$1),FALSE)*'Travel Data'!C50*'Travel Data'!DL50*'Travel Data'!DM50*'Domicile Data'!Q50/1000</f>
        <v>0</v>
      </c>
      <c r="DL50" s="31">
        <f>VLOOKUP($DL$3,'Emission Factors'!$A$2:$R$8,MATCH($DK$2,'Emission Factors'!$A$1:$R$1),FALSE)*'Travel Data'!C50*'Travel Data'!DL50*'Travel Data'!DN50*'Domicile Data'!Q50/1000</f>
        <v>0</v>
      </c>
      <c r="DM50" s="31">
        <f>VLOOKUP($DM$3,'Emission Factors'!$A$2:$R$8,MATCH($DK$2,'Emission Factors'!$A$1:$R$1),FALSE)*'Travel Data'!C50*'Travel Data'!DL50*'Travel Data'!DO50*'Domicile Data'!Q50/1000</f>
        <v>0</v>
      </c>
      <c r="DN50" s="31">
        <f>VLOOKUP($DN$3,'Emission Factors'!$A$2:$R$8,MATCH($DK$2,'Emission Factors'!$A$1:$R$1),FALSE)*'Travel Data'!C50*'Travel Data'!DL50*'Travel Data'!DP50*'Domicile Data'!Q50/1000</f>
        <v>0</v>
      </c>
      <c r="DO50" s="31">
        <f>VLOOKUP($DO$3,'Emission Factors'!$A$2:$R$8,MATCH($DK$2,'Emission Factors'!$A$1:$R$1),FALSE)*'Travel Data'!C50*'Travel Data'!DL50*'Travel Data'!DQ50*'Domicile Data'!Q50/1000</f>
        <v>0</v>
      </c>
      <c r="DP50" s="31">
        <f>VLOOKUP($DP$3,'Emission Factors'!$A$2:$R$8,MATCH($DK$2,'Emission Factors'!$A$1:$R$1),FALSE)*'Travel Data'!C50*'Travel Data'!DL50*'Travel Data'!DR50*'Domicile Data'!Q50/1000</f>
        <v>0</v>
      </c>
      <c r="DQ50" s="31">
        <f>VLOOKUP($DQ$3,'Emission Factors'!$A$2:$R$8,MATCH($DK$2,'Emission Factors'!$A$1:$R$1),FALSE)*'Travel Data'!C50*'Travel Data'!DL50*'Travel Data'!DS50*'Domicile Data'!Q50/1000</f>
        <v>0</v>
      </c>
      <c r="DR50" s="31">
        <f t="shared" si="14"/>
        <v>0</v>
      </c>
    </row>
    <row r="51" spans="1:122" ht="15.75" x14ac:dyDescent="0.25">
      <c r="A51" s="7" t="s">
        <v>76</v>
      </c>
      <c r="B51" s="85" t="s">
        <v>39</v>
      </c>
      <c r="C51" s="31">
        <f>VLOOKUP($C$3,'Emission Factors'!$A$2:$R$8,MATCH($C$2,'Emission Factors'!$A$1:$R$1),FALSE)*'Travel Data'!C51*'Travel Data'!D51*'Travel Data'!E51*'Domicile Data'!C51/1000</f>
        <v>0</v>
      </c>
      <c r="D51" s="31">
        <f>VLOOKUP($D$3,'Emission Factors'!$A$2:$R$8,MATCH($C$2,'Emission Factors'!$A$1:$R$1),FALSE)*'Travel Data'!C51*'Travel Data'!D51*'Travel Data'!F51*'Domicile Data'!C51/1000</f>
        <v>0</v>
      </c>
      <c r="E51" s="31">
        <f>VLOOKUP($E$3,'Emission Factors'!$A$2:$R$8,MATCH($C$2,'Emission Factors'!$A$1:$R$1),FALSE)*'Travel Data'!C51*'Travel Data'!D51*'Travel Data'!G51*'Domicile Data'!C51/1000</f>
        <v>0</v>
      </c>
      <c r="F51" s="31">
        <f>VLOOKUP($F$3,'Emission Factors'!$A$2:$R$8,MATCH($C$2,'Emission Factors'!$A$1:$R$1),FALSE)*'Travel Data'!C51*'Travel Data'!D51*'Travel Data'!H51*'Domicile Data'!C51/1000</f>
        <v>0</v>
      </c>
      <c r="G51" s="31">
        <f>VLOOKUP($G$3,'Emission Factors'!$A$2:$R$8,MATCH($C$2,'Emission Factors'!$A$1:$R$1),FALSE)*'Travel Data'!C51*'Travel Data'!D51*'Travel Data'!I51*'Domicile Data'!C51/1000</f>
        <v>0</v>
      </c>
      <c r="H51" s="31">
        <f>VLOOKUP($H$3,'Emission Factors'!$A$2:$R$8,MATCH($C$2,'Emission Factors'!$A$1:$R$1),FALSE)*'Travel Data'!C51*'Travel Data'!D51*'Travel Data'!J51*'Domicile Data'!C51/1000</f>
        <v>0</v>
      </c>
      <c r="I51" s="31">
        <f>VLOOKUP($I$3,'Emission Factors'!$A$2:$R$8,MATCH($C$2,'Emission Factors'!$A$1:$R$1),FALSE)*'Travel Data'!C51*'Travel Data'!D51*'Travel Data'!K51*'Domicile Data'!C51/1000</f>
        <v>0</v>
      </c>
      <c r="J51" s="31">
        <f t="shared" si="0"/>
        <v>0</v>
      </c>
      <c r="K51" s="31">
        <f>VLOOKUP($K$3,'Emission Factors'!$A$2:$R$8,MATCH($K$2,'Emission Factors'!$A$1:$R$1),FALSE)*'Travel Data'!C51*'Travel Data'!L51*'Travel Data'!M51*'Domicile Data'!D51/1000</f>
        <v>0</v>
      </c>
      <c r="L51" s="31">
        <f>VLOOKUP($L$3,'Emission Factors'!$A$2:$R$8,MATCH($K$2,'Emission Factors'!$A$1:$R$1),FALSE)*'Travel Data'!C51*'Travel Data'!L51*'Travel Data'!N51*'Domicile Data'!D51/1000</f>
        <v>0</v>
      </c>
      <c r="M51" s="31">
        <f>VLOOKUP($M$3,'Emission Factors'!$A$2:$R$8,MATCH($K$2,'Emission Factors'!$A$1:$R$1),FALSE)*'Travel Data'!C51*'Travel Data'!L51*'Travel Data'!O51*'Domicile Data'!D51/1000</f>
        <v>0</v>
      </c>
      <c r="N51" s="31">
        <f>VLOOKUP($N$3,'Emission Factors'!$A$2:$R$8,MATCH($K$2,'Emission Factors'!$A$1:$R$1),FALSE)*'Travel Data'!C51*'Travel Data'!L51*'Travel Data'!P51*'Domicile Data'!D51/1000</f>
        <v>0</v>
      </c>
      <c r="O51" s="31">
        <f>VLOOKUP($O$3,'Emission Factors'!$A$2:$R$8,MATCH($K$2,'Emission Factors'!$A$1:$R$1),FALSE)*'Travel Data'!C51*'Travel Data'!I51*'Travel Data'!Q51*'Domicile Data'!D51/1000</f>
        <v>0</v>
      </c>
      <c r="P51" s="31">
        <f>VLOOKUP($P$3,'Emission Factors'!$A$2:$R$8,MATCH($K$2,'Emission Factors'!$A$1:$R$1),FALSE)*'Travel Data'!C51*'Travel Data'!L51*'Travel Data'!R51*'Domicile Data'!D51/1000</f>
        <v>0</v>
      </c>
      <c r="Q51" s="31">
        <f>VLOOKUP($Q$3,'Emission Factors'!$A$2:$R$8,MATCH($K$2,'Emission Factors'!$A$1:$R$1),FALSE)*'Travel Data'!C51*'Travel Data'!L51*'Travel Data'!S51*'Domicile Data'!D51/1000</f>
        <v>0</v>
      </c>
      <c r="R51" s="31">
        <f t="shared" si="1"/>
        <v>0</v>
      </c>
      <c r="S51" s="31">
        <f>VLOOKUP($S$3,'Emission Factors'!$A$2:$R$8,MATCH($S$2,'Emission Factors'!$A$1:$R$1),FALSE)*'Travel Data'!C51*'Travel Data'!T51*'Travel Data'!U51*'Domicile Data'!E51/1000</f>
        <v>0</v>
      </c>
      <c r="T51" s="31">
        <f>VLOOKUP($T$3,'Emission Factors'!$A$2:$R$8,MATCH($S$2,'Emission Factors'!$A$1:$R$1),FALSE)*'Travel Data'!C51*'Travel Data'!T51*'Travel Data'!V51*'Domicile Data'!E51/1000</f>
        <v>0</v>
      </c>
      <c r="U51" s="31">
        <f>VLOOKUP($U$3,'Emission Factors'!$A$2:$R$8,MATCH($S$2,'Emission Factors'!$A$1:$R$1),FALSE)*'Travel Data'!C51*'Travel Data'!T51*'Travel Data'!W51*'Domicile Data'!E51/1000</f>
        <v>0</v>
      </c>
      <c r="V51" s="31">
        <f>VLOOKUP($V$3,'Emission Factors'!$A$2:$R$8,MATCH($S$2,'Emission Factors'!$A$1:$R$1),FALSE)*'Travel Data'!C51*'Travel Data'!T51*'Travel Data'!X51*'Domicile Data'!E51/1000</f>
        <v>0</v>
      </c>
      <c r="W51" s="31">
        <f>VLOOKUP($W$3,'Emission Factors'!$A$2:$R$8,MATCH($S$2,'Emission Factors'!$A$1:$R$1),FALSE)*'Travel Data'!C51*'Travel Data'!T51*'Travel Data'!Y51*'Domicile Data'!E51/1000</f>
        <v>0</v>
      </c>
      <c r="X51" s="31">
        <f>VLOOKUP($X$3,'Emission Factors'!$A$2:$R$8,MATCH($S$2,'Emission Factors'!$A$1:$R$1),FALSE)*'Travel Data'!C51*'Travel Data'!T51*'Travel Data'!Z51*'Domicile Data'!E51/1000</f>
        <v>0</v>
      </c>
      <c r="Y51" s="31">
        <f>VLOOKUP($Y$3,'Emission Factors'!$A$2:$R$8,MATCH($S$2,'Emission Factors'!$A$1:$R$1),FALSE)*'Travel Data'!C51*'Travel Data'!T51*'Travel Data'!AA51*'Domicile Data'!E51/1000</f>
        <v>0</v>
      </c>
      <c r="Z51" s="31">
        <f t="shared" si="2"/>
        <v>0</v>
      </c>
      <c r="AA51" s="31">
        <f>VLOOKUP($AA$3,'Emission Factors'!$A$2:$R$8,MATCH($AA$2,'Emission Factors'!$A$1:$R$1),FALSE)*'Travel Data'!C51*'Travel Data'!AB51*'Travel Data'!AC51*'Domicile Data'!F51/1000</f>
        <v>0</v>
      </c>
      <c r="AB51" s="31">
        <f>VLOOKUP($AB$3,'Emission Factors'!$A$2:$R$8,MATCH($AA$2,'Emission Factors'!$A$1:$R$1),FALSE)*'Travel Data'!C51*'Travel Data'!AB51*'Travel Data'!AD51*'Domicile Data'!F51/1000</f>
        <v>0</v>
      </c>
      <c r="AC51" s="31">
        <f>VLOOKUP($AC$3,'Emission Factors'!$A$2:$R$8,MATCH($AA$2,'Emission Factors'!$A$1:$R$1),FALSE)*'Travel Data'!C51*'Travel Data'!AB51*'Travel Data'!AE51*'Domicile Data'!F51/1000</f>
        <v>0</v>
      </c>
      <c r="AD51" s="31">
        <f>VLOOKUP($AD$3,'Emission Factors'!$A$2:$R$8,MATCH($AA$2,'Emission Factors'!$A$1:$R$1),FALSE)*'Travel Data'!C51*'Travel Data'!AB51*'Travel Data'!AF51*'Domicile Data'!F51/1000</f>
        <v>0</v>
      </c>
      <c r="AE51" s="31">
        <f>VLOOKUP($AE$3,'Emission Factors'!$A$2:$R$8,MATCH($AA$2,'Emission Factors'!$A$1:$R$1),FALSE)*'Travel Data'!C51*'Travel Data'!AB51*'Travel Data'!AG51*'Domicile Data'!F51/1000</f>
        <v>0</v>
      </c>
      <c r="AF51" s="31">
        <f>VLOOKUP($AF$3,'Emission Factors'!$A$2:$R$8,MATCH($AA$2,'Emission Factors'!$A$1:$R$1),FALSE)*'Travel Data'!C51*'Travel Data'!AB51*'Travel Data'!AH51*'Domicile Data'!F51/1000</f>
        <v>0</v>
      </c>
      <c r="AG51" s="31">
        <f>VLOOKUP($AG$3,'Emission Factors'!$A$2:$R$8,MATCH($AA$2,'Emission Factors'!$A$1:$R$1),FALSE)*'Travel Data'!C51*'Travel Data'!AB51*'Travel Data'!AI51*'Domicile Data'!F51/1000</f>
        <v>0</v>
      </c>
      <c r="AH51" s="31">
        <f t="shared" si="3"/>
        <v>0</v>
      </c>
      <c r="AI51" s="31">
        <f>VLOOKUP($AI$3,'Emission Factors'!$A$2:$R$8,MATCH($AI$2,'Emission Factors'!$A$1:$R$1),FALSE)*'Travel Data'!C51*'Travel Data'!D51*'Travel Data'!E51*'Domicile Data'!G51/1000</f>
        <v>0</v>
      </c>
      <c r="AJ51" s="31">
        <f>VLOOKUP($AJ$3,'Emission Factors'!$A$2:$R$8,MATCH($AI$2,'Emission Factors'!$A$1:$R$1),FALSE)*'Travel Data'!C51*'Travel Data'!D51*'Travel Data'!F51*'Domicile Data'!G51/1000</f>
        <v>0</v>
      </c>
      <c r="AK51" s="31">
        <f>VLOOKUP($AK$3,'Emission Factors'!$A$2:$R$8,MATCH($AI$2,'Emission Factors'!$A$1:$R$1),FALSE)*'Travel Data'!C51*'Travel Data'!AJ51*'Travel Data'!G51*'Domicile Data'!G51/1000</f>
        <v>0</v>
      </c>
      <c r="AL51" s="31">
        <f>VLOOKUP($AL$3,'Emission Factors'!$A$2:$R$8,MATCH($AI$2,'Emission Factors'!$A$1:$R$1),FALSE)*'Travel Data'!C51*'Travel Data'!AJ51*'Travel Data'!H51*'Domicile Data'!G51/1000</f>
        <v>0</v>
      </c>
      <c r="AM51" s="31">
        <f>VLOOKUP($AM$3,'Emission Factors'!$A$2:$R$8,MATCH($AI$2,'Emission Factors'!$A$1:$R$1),FALSE)*'Travel Data'!C51*'Travel Data'!AJ51*'Travel Data'!I51*'Domicile Data'!G51/1000</f>
        <v>0</v>
      </c>
      <c r="AN51" s="31">
        <f>VLOOKUP($AN$3,'Emission Factors'!$A$2:$R$8,MATCH($AI$2,'Emission Factors'!$A$1:$R$1),FALSE)*'Travel Data'!C51*'Travel Data'!D51*'Travel Data'!J51*'Domicile Data'!G51/1000</f>
        <v>0</v>
      </c>
      <c r="AO51" s="31">
        <f>VLOOKUP($AO$3,'Emission Factors'!$A$2:$R$8,MATCH($AI$2,'Emission Factors'!$A$1:$R$1),FALSE)*'Travel Data'!C51*'Travel Data'!D51*'Travel Data'!K51*'Domicile Data'!G51/1000</f>
        <v>0</v>
      </c>
      <c r="AP51" s="31">
        <f t="shared" si="4"/>
        <v>0</v>
      </c>
      <c r="AQ51" s="31">
        <f>VLOOKUP($AQ$3,'Emission Factors'!$A$2:$R$8,MATCH($AQ$2,'Emission Factors'!$A$1:$R$1),FALSE)*'Travel Data'!C51*'Travel Data'!AR51*'Travel Data'!AS51*'Domicile Data'!H51/1000</f>
        <v>0</v>
      </c>
      <c r="AR51" s="31">
        <f>VLOOKUP($AR$3,'Emission Factors'!$A$2:$R$8,MATCH($AQ$2,'Emission Factors'!$A$1:$R$1),FALSE)*'Travel Data'!C51*'Travel Data'!AR51*'Travel Data'!AT51*'Domicile Data'!H51/1000</f>
        <v>0</v>
      </c>
      <c r="AS51" s="31">
        <f>VLOOKUP($AS$3,'Emission Factors'!$A$2:$R$8,MATCH($AQ$2,'Emission Factors'!$A$1:$R$1),FALSE)*'Travel Data'!C51*'Travel Data'!AR51*'Travel Data'!AU51*'Domicile Data'!H51/1000</f>
        <v>0</v>
      </c>
      <c r="AT51" s="31">
        <f>VLOOKUP($AT$3,'Emission Factors'!$A$2:$R$8,MATCH($AQ$2,'Emission Factors'!$A$1:$R$1),FALSE)*'Travel Data'!C51*'Travel Data'!AR51*'Travel Data'!AV51*'Domicile Data'!H51/1000</f>
        <v>0</v>
      </c>
      <c r="AU51" s="31">
        <f>VLOOKUP($AU$3,'Emission Factors'!$A$2:$R$8,MATCH($AQ$2,'Emission Factors'!$A$1:$R$1),FALSE)*'Travel Data'!C51*'Travel Data'!AR51*'Travel Data'!AW51*'Domicile Data'!H51/1000</f>
        <v>0</v>
      </c>
      <c r="AV51" s="31">
        <f>VLOOKUP($AV$3,'Emission Factors'!$A$2:$R$8,MATCH($AQ$2,'Emission Factors'!$A$1:$R$1),FALSE)*'Travel Data'!C51*'Travel Data'!AR51*'Travel Data'!AX51*'Domicile Data'!H51/1000</f>
        <v>0</v>
      </c>
      <c r="AW51" s="31">
        <f>VLOOKUP($AW$3,'Emission Factors'!$A$2:$R$8,MATCH($AQ$2,'Emission Factors'!$A$1:$R$1),FALSE)*'Travel Data'!C51*'Travel Data'!AR51*'Travel Data'!AY51*'Domicile Data'!H51/1000</f>
        <v>0</v>
      </c>
      <c r="AX51" s="31">
        <f t="shared" si="5"/>
        <v>0</v>
      </c>
      <c r="AY51" s="31">
        <f>VLOOKUP($AY$3,'Emission Factors'!$A$2:$R$8,MATCH($AY$2,'Emission Factors'!$A$1:$R$1),FALSE)*'Travel Data'!C51*'Travel Data'!AZ51*'Travel Data'!BA51*'Domicile Data'!I51/1000</f>
        <v>0</v>
      </c>
      <c r="AZ51" s="31">
        <f>VLOOKUP($AZ$3,'Emission Factors'!$A$2:$R$8,MATCH($AY$2,'Emission Factors'!$A$1:$R$1),FALSE)*'Travel Data'!C51*'Travel Data'!AZ51*'Travel Data'!BB51*'Domicile Data'!I51/1000</f>
        <v>0</v>
      </c>
      <c r="BA51" s="31">
        <f>VLOOKUP($BA$3,'Emission Factors'!$A$2:$R$8,MATCH($AY$2,'Emission Factors'!$A$1:$R$1),FALSE)*'Travel Data'!C51*'Travel Data'!AZ51*'Travel Data'!BC51*'Domicile Data'!I51/1000</f>
        <v>0</v>
      </c>
      <c r="BB51" s="31">
        <f>VLOOKUP($BB$3,'Emission Factors'!$A$2:$R$8,MATCH($AY$2,'Emission Factors'!$A$1:$R$1),FALSE)*'Travel Data'!C51*'Travel Data'!AZ51*'Travel Data'!BD51*'Domicile Data'!I51/1000</f>
        <v>0</v>
      </c>
      <c r="BC51" s="31">
        <f>VLOOKUP($BC$3,'Emission Factors'!$A$2:$R$8,MATCH($AY$2,'Emission Factors'!$A$1:$R$1),FALSE)*'Travel Data'!C51*'Travel Data'!AZ51*'Travel Data'!BE51*'Domicile Data'!I51/1000</f>
        <v>0</v>
      </c>
      <c r="BD51" s="31">
        <f>VLOOKUP($BD$3,'Emission Factors'!$A$2:$R$8,MATCH($AY$2,'Emission Factors'!$A$1:$R$1),FALSE)*'Travel Data'!C51*'Travel Data'!AZ51*'Travel Data'!BF51*'Domicile Data'!I51/1000</f>
        <v>0</v>
      </c>
      <c r="BE51" s="31">
        <f>VLOOKUP($BE$3,'Emission Factors'!$A$2:$R$8,MATCH($AY$2,'Emission Factors'!$A$1:$R$1),FALSE)*'Travel Data'!C51*'Travel Data'!AZ51*'Travel Data'!BG51*'Domicile Data'!I51/1000</f>
        <v>0</v>
      </c>
      <c r="BF51" s="31">
        <f t="shared" si="6"/>
        <v>0</v>
      </c>
      <c r="BG51" s="31">
        <f>VLOOKUP($BG$3,'Emission Factors'!$A$2:$R$8,MATCH($BG$2,'Emission Factors'!$A$1:$R$1),FALSE)*'Travel Data'!C51*'Travel Data'!BH51*'Travel Data'!BI51*'Domicile Data'!J51/1000</f>
        <v>0</v>
      </c>
      <c r="BH51" s="31">
        <f>VLOOKUP($BH$3,'Emission Factors'!$A$2:$R$8,MATCH($BG$2,'Emission Factors'!$A$1:$R$1),FALSE)*'Travel Data'!C51*'Travel Data'!BH51*'Travel Data'!BJ51*'Domicile Data'!J51/1000</f>
        <v>0</v>
      </c>
      <c r="BI51" s="31">
        <f>VLOOKUP($BH$3,'Emission Factors'!$A$2:$R$8,MATCH($BG$2,'Emission Factors'!$A$1:$R$1),FALSE)*'Travel Data'!C51*'Travel Data'!BH51*'Travel Data'!BK51*'Domicile Data'!J51/1000</f>
        <v>0</v>
      </c>
      <c r="BJ51" s="31">
        <f>VLOOKUP($BH$3,'Emission Factors'!$A$2:$R$8,MATCH($BG$2,'Emission Factors'!$A$1:$R$1),FALSE)*'Travel Data'!C51*'Travel Data'!BH51*'Travel Data'!BL51*'Domicile Data'!J51/1000</f>
        <v>0</v>
      </c>
      <c r="BK51" s="31">
        <f>VLOOKUP($BH$3,'Emission Factors'!$A$2:$R$8,MATCH($BG$2,'Emission Factors'!$A$1:$R$1),FALSE)*'Travel Data'!C51*'Travel Data'!BH51*'Travel Data'!BM51*'Domicile Data'!J51/1000</f>
        <v>0</v>
      </c>
      <c r="BL51" s="31">
        <f>VLOOKUP($BL$3,'Emission Factors'!$A$2:$R$8,MATCH($BG$2,'Emission Factors'!$A$1:$R$1),FALSE)*'Travel Data'!C51*'Travel Data'!BH51*'Travel Data'!BN51*'Domicile Data'!J51/1000</f>
        <v>0</v>
      </c>
      <c r="BM51" s="31">
        <f>VLOOKUP($BM$3,'Emission Factors'!$A$2:$R$8,MATCH($BG$2,'Emission Factors'!$A$1:$R$1),FALSE)*'Travel Data'!C51*'Travel Data'!BH51*'Travel Data'!BO51*'Domicile Data'!J51/1000</f>
        <v>0</v>
      </c>
      <c r="BN51" s="31">
        <f t="shared" si="7"/>
        <v>0</v>
      </c>
      <c r="BO51" s="31">
        <f>VLOOKUP($BO$3,'Emission Factors'!$A$2:$R$8,MATCH($BO$2,'Emission Factors'!$A$1:$R$1),FALSE)*'Travel Data'!C51*'Travel Data'!BP51*'Travel Data'!BQ51*'Domicile Data'!K51/1000</f>
        <v>0</v>
      </c>
      <c r="BP51" s="31">
        <f>VLOOKUP($BP$3,'Emission Factors'!$A$2:$R$8,MATCH($BO$2,'Emission Factors'!$A$1:$R$1),FALSE)*'Travel Data'!C51*'Travel Data'!BP51*'Travel Data'!BR51*'Domicile Data'!K51/1000</f>
        <v>0</v>
      </c>
      <c r="BQ51" s="31">
        <f>VLOOKUP($BQ$3,'Emission Factors'!$A$2:$R$8,MATCH($BO$2,'Emission Factors'!$A$1:$R$1),FALSE)*'Travel Data'!C51*'Travel Data'!BP51*'Travel Data'!BS51*'Domicile Data'!K51/1000</f>
        <v>0</v>
      </c>
      <c r="BR51" s="31">
        <f>VLOOKUP($BR$3,'Emission Factors'!$A$2:$R$8,MATCH($BO$2,'Emission Factors'!$A$1:$R$1),FALSE)*'Travel Data'!C51*'Travel Data'!BP51*'Travel Data'!BT51*'Domicile Data'!K51/1000</f>
        <v>0</v>
      </c>
      <c r="BS51" s="31">
        <f>VLOOKUP($BS$3,'Emission Factors'!$A$2:$R$8,MATCH($BO$2,'Emission Factors'!$A$1:$R$1),FALSE)*'Travel Data'!C51*'Travel Data'!BP51*'Travel Data'!BU51*'Domicile Data'!K51/1000</f>
        <v>0</v>
      </c>
      <c r="BT51" s="31">
        <f>VLOOKUP($BT$3,'Emission Factors'!$A$2:$R$8,MATCH($BO$2,'Emission Factors'!$A$1:$R$1),FALSE)*'Travel Data'!C51*'Travel Data'!BP51*'Travel Data'!BV51*'Domicile Data'!K51/1000</f>
        <v>0</v>
      </c>
      <c r="BU51" s="31">
        <f>VLOOKUP($BU$3,'Emission Factors'!$A$2:$R$8,MATCH($BO$2,'Emission Factors'!$A$1:$R$1),FALSE)*'Travel Data'!C51*'Travel Data'!BP51*'Travel Data'!BW51*'Domicile Data'!K51/1000</f>
        <v>0</v>
      </c>
      <c r="BV51" s="31">
        <f t="shared" si="8"/>
        <v>0</v>
      </c>
      <c r="BW51" s="31">
        <f>VLOOKUP($BW$3,'Emission Factors'!$A$2:$R$8,MATCH($BW$2,'Emission Factors'!$A$1:$R$1),FALSE)*'Travel Data'!C51*'Travel Data'!BX51*'Travel Data'!BY51*'Domicile Data'!L51/1000</f>
        <v>0</v>
      </c>
      <c r="BX51" s="31">
        <f>VLOOKUP($BX$3,'Emission Factors'!$A$2:$R$8,MATCH($BW$2,'Emission Factors'!$A$1:$R$1),FALSE)*'Travel Data'!C51*'Travel Data'!BX51*'Travel Data'!BZ51*'Domicile Data'!L51/1000</f>
        <v>0</v>
      </c>
      <c r="BY51" s="31">
        <f>VLOOKUP($BY$3,'Emission Factors'!$A$2:$R$8,MATCH($BW$2,'Emission Factors'!$A$1:$R$1),FALSE)*'Travel Data'!C51*'Travel Data'!BX51*'Travel Data'!CA51*'Domicile Data'!L51/1000</f>
        <v>0</v>
      </c>
      <c r="BZ51" s="31">
        <f>VLOOKUP($BZ$3,'Emission Factors'!$A$2:$R$8,MATCH($BW$2,'Emission Factors'!$A$1:$R$1),FALSE)*'Travel Data'!C51*'Travel Data'!BX51*'Travel Data'!CB51*'Domicile Data'!L51/1000</f>
        <v>0</v>
      </c>
      <c r="CA51" s="31">
        <f>VLOOKUP($CA$3,'Emission Factors'!$A$2:$R$8,MATCH($BW$2,'Emission Factors'!$A$1:$R$1),FALSE)*'Travel Data'!C51*'Travel Data'!BC51*'Travel Data'!CC51*'Domicile Data'!L51/1000</f>
        <v>0</v>
      </c>
      <c r="CB51" s="31">
        <f>VLOOKUP($CB$3,'Emission Factors'!$A$2:$R$8,MATCH($BW$2,'Emission Factors'!$A$1:$R$1),FALSE)*'Travel Data'!C51*'Travel Data'!BX51*'Travel Data'!CD51*'Domicile Data'!L51/1000</f>
        <v>0</v>
      </c>
      <c r="CC51" s="31">
        <f>VLOOKUP($CC$3,'Emission Factors'!$A$2:$R$8,MATCH($BW$2,'Emission Factors'!$A$1:$R$1),FALSE)*'Travel Data'!C51*'Travel Data'!BX51*'Travel Data'!CE51*'Domicile Data'!L51/1000</f>
        <v>0</v>
      </c>
      <c r="CD51" s="31">
        <f t="shared" si="9"/>
        <v>0</v>
      </c>
      <c r="CE51" s="31">
        <f>VLOOKUP($CE$3,'Emission Factors'!$A$2:$R$8,MATCH($CE$2,'Emission Factors'!$A$1:$R$1),FALSE)*'Travel Data'!C51*'Travel Data'!CF51*'Travel Data'!CG51*'Domicile Data'!M51/1000</f>
        <v>0</v>
      </c>
      <c r="CF51" s="31">
        <f>VLOOKUP($CF$3,'Emission Factors'!$A$2:$R$8,MATCH($CE$2,'Emission Factors'!$A$1:$R$1),FALSE)*'Travel Data'!C51*'Travel Data'!CF51*'Travel Data'!CH51*'Domicile Data'!M51/1000</f>
        <v>0</v>
      </c>
      <c r="CG51" s="31">
        <f>VLOOKUP($CG$3,'Emission Factors'!$A$2:$R$8,MATCH($CE$2,'Emission Factors'!$A$1:$R$1),FALSE)*'Travel Data'!C51*'Travel Data'!CF51*'Travel Data'!CI51*'Domicile Data'!M51/1000</f>
        <v>0</v>
      </c>
      <c r="CH51" s="31">
        <f>VLOOKUP($CH$3,'Emission Factors'!$A$2:$R$8,MATCH($CE$2,'Emission Factors'!$A$1:$R$1),FALSE)*'Travel Data'!C51*'Travel Data'!CF51*'Travel Data'!CJ51*'Domicile Data'!M51/1000</f>
        <v>0</v>
      </c>
      <c r="CI51" s="31">
        <f>VLOOKUP($CI$3,'Emission Factors'!$A$2:$R$8,MATCH($CE$2,'Emission Factors'!$A$1:$R$1),FALSE)*'Travel Data'!C51*'Travel Data'!CF51*'Travel Data'!CK51*'Domicile Data'!M51/1000</f>
        <v>0</v>
      </c>
      <c r="CJ51" s="31">
        <f>VLOOKUP($CJ$3,'Emission Factors'!$A$2:$R$8,MATCH($CE$2,'Emission Factors'!$A$1:$R$1),FALSE)*'Travel Data'!C51*'Travel Data'!CF51*'Travel Data'!CL51*'Domicile Data'!M51/1000</f>
        <v>0</v>
      </c>
      <c r="CK51" s="31">
        <f>VLOOKUP($CK$3,'Emission Factors'!$A$2:$R$8,MATCH($CE$2,'Emission Factors'!$A$1:$R$1),FALSE)*'Travel Data'!C51*'Travel Data'!CF51*'Travel Data'!CM51*'Domicile Data'!M51/1000</f>
        <v>0</v>
      </c>
      <c r="CL51" s="31">
        <f t="shared" si="10"/>
        <v>0</v>
      </c>
      <c r="CM51" s="31">
        <f>VLOOKUP($CM$3,'Emission Factors'!$A$2:$R$8,MATCH($CM$2,'Emission Factors'!$A$1:$R$1),FALSE)*'Travel Data'!C51*'Travel Data'!CN51*'Travel Data'!CO51*'Domicile Data'!N51/1000</f>
        <v>0</v>
      </c>
      <c r="CN51" s="31">
        <f>VLOOKUP($CN$3,'Emission Factors'!$A$2:$R$8,MATCH($CM$2,'Emission Factors'!$A$1:$R$1),FALSE)*'Travel Data'!C51*'Travel Data'!CN51*'Travel Data'!CP51*'Domicile Data'!N51/1000</f>
        <v>0</v>
      </c>
      <c r="CO51" s="31">
        <f>VLOOKUP($CO$3,'Emission Factors'!$A$2:$R$8,MATCH($CM$2,'Emission Factors'!$A$1:$R$1),FALSE)*'Travel Data'!C51*'Travel Data'!CN51*'Travel Data'!CQ51*'Domicile Data'!N51/1000</f>
        <v>0</v>
      </c>
      <c r="CP51" s="31">
        <f>VLOOKUP($CP$3,'Emission Factors'!$A$2:$R$8,MATCH($CM$2,'Emission Factors'!$A$1:$R$1),FALSE)*'Travel Data'!C51*'Travel Data'!CN51*'Travel Data'!CR51*'Domicile Data'!N51/1000</f>
        <v>0</v>
      </c>
      <c r="CQ51" s="31">
        <f>VLOOKUP($CQ$3,'Emission Factors'!$A$2:$R$8,MATCH($CM$2,'Emission Factors'!$A$1:$R$1),FALSE)*'Travel Data'!C51*'Travel Data'!CN51*'Travel Data'!CS51*'Domicile Data'!N51/1000</f>
        <v>0</v>
      </c>
      <c r="CR51" s="31">
        <f>VLOOKUP($CR$3,'Emission Factors'!$A$2:$R$8,MATCH($CM$2,'Emission Factors'!$A$1:$R$1),FALSE)*'Travel Data'!C51*'Travel Data'!CN51*'Travel Data'!CT51*'Domicile Data'!N51/1000</f>
        <v>0</v>
      </c>
      <c r="CS51" s="31">
        <f>VLOOKUP($CS$3,'Emission Factors'!$A$2:$R$8,MATCH($CM$2,'Emission Factors'!$A$1:$R$1),FALSE)*'Travel Data'!C51*'Travel Data'!CN51*'Travel Data'!CU51*'Domicile Data'!N51/1000</f>
        <v>0</v>
      </c>
      <c r="CT51" s="31">
        <f t="shared" si="11"/>
        <v>0</v>
      </c>
      <c r="CU51" s="31">
        <f>VLOOKUP($CU$3,'Emission Factors'!$A$2:$R$8,MATCH($CU$2,'Emission Factors'!$A$1:$R$1),FALSE)*'Travel Data'!C51*'Travel Data'!CV51*'Travel Data'!CW51*'Domicile Data'!O51/1000</f>
        <v>0</v>
      </c>
      <c r="CV51" s="31">
        <f>VLOOKUP($CV$3,'Emission Factors'!$A$2:$R$8,MATCH($CU$2,'Emission Factors'!$A$1:$R$1),FALSE)*'Travel Data'!C51*'Travel Data'!CV51*'Travel Data'!CX51*'Domicile Data'!O51/1000</f>
        <v>0</v>
      </c>
      <c r="CW51" s="31">
        <f>VLOOKUP($CW$3,'Emission Factors'!$A$2:$R$8,MATCH($CU$2,'Emission Factors'!$A$1:$R$1),FALSE)*'Travel Data'!C51*'Travel Data'!CV51*'Travel Data'!CY51*'Domicile Data'!O51/1000</f>
        <v>0</v>
      </c>
      <c r="CX51" s="31">
        <f>VLOOKUP($CX$3,'Emission Factors'!$A$2:$R$8,MATCH($CU$2,'Emission Factors'!$A$1:$R$1),FALSE)*'Travel Data'!C51*'Travel Data'!CV51*'Travel Data'!CZ51*'Domicile Data'!O51/1000</f>
        <v>0</v>
      </c>
      <c r="CY51" s="31">
        <f>VLOOKUP($CY$3,'Emission Factors'!$A$2:$R$8,MATCH($CU$2,'Emission Factors'!$A$1:$R$1),FALSE)*'Travel Data'!C51*'Travel Data'!CV51*'Travel Data'!DA51*'Domicile Data'!O51/1000</f>
        <v>0</v>
      </c>
      <c r="CZ51" s="31">
        <f>VLOOKUP($CZ$3,'Emission Factors'!$A$2:$R$8,MATCH($CU$2,'Emission Factors'!$A$1:$R$1),FALSE)*'Travel Data'!C51*'Travel Data'!CV51*'Travel Data'!DB51*'Domicile Data'!O51/1000</f>
        <v>0</v>
      </c>
      <c r="DA51" s="31">
        <f>VLOOKUP($DA$3,'Emission Factors'!$A$2:$R$8,MATCH($CU$2,'Emission Factors'!$A$1:$R$1),FALSE)*'Travel Data'!C51*'Travel Data'!CV51*'Travel Data'!DC51*'Domicile Data'!O51/1000</f>
        <v>0</v>
      </c>
      <c r="DB51" s="31">
        <f t="shared" si="12"/>
        <v>0</v>
      </c>
      <c r="DC51" s="31">
        <f>VLOOKUP($DC$3,'Emission Factors'!$A$2:$R$8,MATCH($DC$2,'Emission Factors'!$A$1:$R$1),FALSE)*'Travel Data'!C51*'Travel Data'!DD51*'Travel Data'!DE51*'Domicile Data'!P51/1000</f>
        <v>0</v>
      </c>
      <c r="DD51" s="31">
        <f>VLOOKUP($DD$3,'Emission Factors'!$A$2:$R$8,MATCH($DC$2,'Emission Factors'!$A$1:$R$1),FALSE)*'Travel Data'!C51*'Travel Data'!DD51*'Travel Data'!DF51*'Domicile Data'!P51/1000</f>
        <v>0</v>
      </c>
      <c r="DE51" s="31">
        <f>VLOOKUP($DE$3,'Emission Factors'!$A$2:$R$8,MATCH($DC$2,'Emission Factors'!$A$1:$R$1),FALSE)*'Travel Data'!C51*'Travel Data'!DD51*'Travel Data'!DG51*'Domicile Data'!P51/1000</f>
        <v>0</v>
      </c>
      <c r="DF51" s="31">
        <f>VLOOKUP($DF$3,'Emission Factors'!$A$2:$R$8,MATCH($DC$2,'Emission Factors'!$A$1:$R$1),FALSE)*'Travel Data'!C51*'Travel Data'!DD51*'Travel Data'!DH51*'Domicile Data'!P51/1000</f>
        <v>0</v>
      </c>
      <c r="DG51" s="31">
        <f>VLOOKUP($DG$3,'Emission Factors'!$A$2:$R$8,MATCH($DC$2,'Emission Factors'!$A$1:$R$1),FALSE)*'Travel Data'!C51*'Travel Data'!DD51*'Travel Data'!DI51*'Domicile Data'!P51/1000</f>
        <v>0</v>
      </c>
      <c r="DH51" s="31">
        <f>VLOOKUP($DH$3,'Emission Factors'!$A$2:$R$8,MATCH($DC$2,'Emission Factors'!$A$1:$R$1),FALSE)*'Travel Data'!C51*'Travel Data'!DD51*'Travel Data'!DJ51*'Domicile Data'!P51/1000</f>
        <v>0</v>
      </c>
      <c r="DI51" s="31">
        <f>VLOOKUP($DI$3,'Emission Factors'!$A$2:$R$8,MATCH($DC$2,'Emission Factors'!$A$1:$R$1),FALSE)*'Travel Data'!C51*'Travel Data'!DD51*'Travel Data'!DK51*'Domicile Data'!P51/1000</f>
        <v>0</v>
      </c>
      <c r="DJ51" s="31">
        <f t="shared" si="13"/>
        <v>0</v>
      </c>
      <c r="DK51" s="31">
        <f>VLOOKUP($DK$3,'Emission Factors'!$A$2:$R$8,MATCH($DK$2,'Emission Factors'!$A$1:$R$1),FALSE)*'Travel Data'!C51*'Travel Data'!DL51*'Travel Data'!DM51*'Domicile Data'!Q51/1000</f>
        <v>0</v>
      </c>
      <c r="DL51" s="31">
        <f>VLOOKUP($DL$3,'Emission Factors'!$A$2:$R$8,MATCH($DK$2,'Emission Factors'!$A$1:$R$1),FALSE)*'Travel Data'!C51*'Travel Data'!DL51*'Travel Data'!DN51*'Domicile Data'!Q51/1000</f>
        <v>0</v>
      </c>
      <c r="DM51" s="31">
        <f>VLOOKUP($DM$3,'Emission Factors'!$A$2:$R$8,MATCH($DK$2,'Emission Factors'!$A$1:$R$1),FALSE)*'Travel Data'!C51*'Travel Data'!DL51*'Travel Data'!DO51*'Domicile Data'!Q51/1000</f>
        <v>0</v>
      </c>
      <c r="DN51" s="31">
        <f>VLOOKUP($DN$3,'Emission Factors'!$A$2:$R$8,MATCH($DK$2,'Emission Factors'!$A$1:$R$1),FALSE)*'Travel Data'!C51*'Travel Data'!DL51*'Travel Data'!DP51*'Domicile Data'!Q51/1000</f>
        <v>0</v>
      </c>
      <c r="DO51" s="31">
        <f>VLOOKUP($DO$3,'Emission Factors'!$A$2:$R$8,MATCH($DK$2,'Emission Factors'!$A$1:$R$1),FALSE)*'Travel Data'!C51*'Travel Data'!DL51*'Travel Data'!DQ51*'Domicile Data'!Q51/1000</f>
        <v>0</v>
      </c>
      <c r="DP51" s="31">
        <f>VLOOKUP($DP$3,'Emission Factors'!$A$2:$R$8,MATCH($DK$2,'Emission Factors'!$A$1:$R$1),FALSE)*'Travel Data'!C51*'Travel Data'!DL51*'Travel Data'!DR51*'Domicile Data'!Q51/1000</f>
        <v>0</v>
      </c>
      <c r="DQ51" s="31">
        <f>VLOOKUP($DQ$3,'Emission Factors'!$A$2:$R$8,MATCH($DK$2,'Emission Factors'!$A$1:$R$1),FALSE)*'Travel Data'!C51*'Travel Data'!DL51*'Travel Data'!DS51*'Domicile Data'!Q51/1000</f>
        <v>0</v>
      </c>
      <c r="DR51" s="31">
        <f t="shared" si="14"/>
        <v>0</v>
      </c>
    </row>
    <row r="52" spans="1:122" ht="15.75" x14ac:dyDescent="0.25">
      <c r="A52" s="7" t="s">
        <v>270</v>
      </c>
      <c r="B52" s="85" t="s">
        <v>45</v>
      </c>
      <c r="C52" s="31">
        <f>VLOOKUP($C$3,'Emission Factors'!$A$2:$R$8,MATCH($C$2,'Emission Factors'!$A$1:$R$1),FALSE)*'Travel Data'!C52*'Travel Data'!D52*'Travel Data'!E52*'Domicile Data'!C52/1000</f>
        <v>0</v>
      </c>
      <c r="D52" s="31">
        <f>VLOOKUP($D$3,'Emission Factors'!$A$2:$R$8,MATCH($C$2,'Emission Factors'!$A$1:$R$1),FALSE)*'Travel Data'!C52*'Travel Data'!D52*'Travel Data'!F52*'Domicile Data'!C52/1000</f>
        <v>0</v>
      </c>
      <c r="E52" s="31">
        <f>VLOOKUP($E$3,'Emission Factors'!$A$2:$R$8,MATCH($C$2,'Emission Factors'!$A$1:$R$1),FALSE)*'Travel Data'!C52*'Travel Data'!D52*'Travel Data'!G52*'Domicile Data'!C52/1000</f>
        <v>0</v>
      </c>
      <c r="F52" s="31">
        <f>VLOOKUP($F$3,'Emission Factors'!$A$2:$R$8,MATCH($C$2,'Emission Factors'!$A$1:$R$1),FALSE)*'Travel Data'!C52*'Travel Data'!D52*'Travel Data'!H52*'Domicile Data'!C52/1000</f>
        <v>0</v>
      </c>
      <c r="G52" s="31">
        <f>VLOOKUP($G$3,'Emission Factors'!$A$2:$R$8,MATCH($C$2,'Emission Factors'!$A$1:$R$1),FALSE)*'Travel Data'!C52*'Travel Data'!D52*'Travel Data'!I52*'Domicile Data'!C52/1000</f>
        <v>0</v>
      </c>
      <c r="H52" s="31">
        <f>VLOOKUP($H$3,'Emission Factors'!$A$2:$R$8,MATCH($C$2,'Emission Factors'!$A$1:$R$1),FALSE)*'Travel Data'!C52*'Travel Data'!D52*'Travel Data'!J52*'Domicile Data'!C52/1000</f>
        <v>0</v>
      </c>
      <c r="I52" s="31">
        <f>VLOOKUP($I$3,'Emission Factors'!$A$2:$R$8,MATCH($C$2,'Emission Factors'!$A$1:$R$1),FALSE)*'Travel Data'!C52*'Travel Data'!D52*'Travel Data'!K52*'Domicile Data'!C52/1000</f>
        <v>0</v>
      </c>
      <c r="J52" s="31">
        <f t="shared" si="0"/>
        <v>0</v>
      </c>
      <c r="K52" s="31">
        <f>VLOOKUP($K$3,'Emission Factors'!$A$2:$R$8,MATCH($K$2,'Emission Factors'!$A$1:$R$1),FALSE)*'Travel Data'!C52*'Travel Data'!L52*'Travel Data'!M52*'Domicile Data'!D52/1000</f>
        <v>0</v>
      </c>
      <c r="L52" s="31">
        <f>VLOOKUP($L$3,'Emission Factors'!$A$2:$R$8,MATCH($K$2,'Emission Factors'!$A$1:$R$1),FALSE)*'Travel Data'!C52*'Travel Data'!L52*'Travel Data'!N52*'Domicile Data'!D52/1000</f>
        <v>0</v>
      </c>
      <c r="M52" s="31">
        <f>VLOOKUP($M$3,'Emission Factors'!$A$2:$R$8,MATCH($K$2,'Emission Factors'!$A$1:$R$1),FALSE)*'Travel Data'!C52*'Travel Data'!L52*'Travel Data'!O52*'Domicile Data'!D52/1000</f>
        <v>0</v>
      </c>
      <c r="N52" s="31">
        <f>VLOOKUP($N$3,'Emission Factors'!$A$2:$R$8,MATCH($K$2,'Emission Factors'!$A$1:$R$1),FALSE)*'Travel Data'!C52*'Travel Data'!L52*'Travel Data'!P52*'Domicile Data'!D52/1000</f>
        <v>0</v>
      </c>
      <c r="O52" s="31">
        <f>VLOOKUP($O$3,'Emission Factors'!$A$2:$R$8,MATCH($K$2,'Emission Factors'!$A$1:$R$1),FALSE)*'Travel Data'!C52*'Travel Data'!I52*'Travel Data'!Q52*'Domicile Data'!D52/1000</f>
        <v>0</v>
      </c>
      <c r="P52" s="31">
        <f>VLOOKUP($P$3,'Emission Factors'!$A$2:$R$8,MATCH($K$2,'Emission Factors'!$A$1:$R$1),FALSE)*'Travel Data'!C52*'Travel Data'!L52*'Travel Data'!R52*'Domicile Data'!D52/1000</f>
        <v>0</v>
      </c>
      <c r="Q52" s="31">
        <f>VLOOKUP($Q$3,'Emission Factors'!$A$2:$R$8,MATCH($K$2,'Emission Factors'!$A$1:$R$1),FALSE)*'Travel Data'!C52*'Travel Data'!L52*'Travel Data'!S52*'Domicile Data'!D52/1000</f>
        <v>0</v>
      </c>
      <c r="R52" s="31">
        <f t="shared" si="1"/>
        <v>0</v>
      </c>
      <c r="S52" s="31">
        <f>VLOOKUP($S$3,'Emission Factors'!$A$2:$R$8,MATCH($S$2,'Emission Factors'!$A$1:$R$1),FALSE)*'Travel Data'!C52*'Travel Data'!T52*'Travel Data'!U52*'Domicile Data'!E52/1000</f>
        <v>0</v>
      </c>
      <c r="T52" s="31">
        <f>VLOOKUP($T$3,'Emission Factors'!$A$2:$R$8,MATCH($S$2,'Emission Factors'!$A$1:$R$1),FALSE)*'Travel Data'!C52*'Travel Data'!T52*'Travel Data'!V52*'Domicile Data'!E52/1000</f>
        <v>0</v>
      </c>
      <c r="U52" s="31">
        <f>VLOOKUP($U$3,'Emission Factors'!$A$2:$R$8,MATCH($S$2,'Emission Factors'!$A$1:$R$1),FALSE)*'Travel Data'!C52*'Travel Data'!T52*'Travel Data'!W52*'Domicile Data'!E52/1000</f>
        <v>0</v>
      </c>
      <c r="V52" s="31">
        <f>VLOOKUP($V$3,'Emission Factors'!$A$2:$R$8,MATCH($S$2,'Emission Factors'!$A$1:$R$1),FALSE)*'Travel Data'!C52*'Travel Data'!T52*'Travel Data'!X52*'Domicile Data'!E52/1000</f>
        <v>0</v>
      </c>
      <c r="W52" s="31">
        <f>VLOOKUP($W$3,'Emission Factors'!$A$2:$R$8,MATCH($S$2,'Emission Factors'!$A$1:$R$1),FALSE)*'Travel Data'!C52*'Travel Data'!T52*'Travel Data'!Y52*'Domicile Data'!E52/1000</f>
        <v>0</v>
      </c>
      <c r="X52" s="31">
        <f>VLOOKUP($X$3,'Emission Factors'!$A$2:$R$8,MATCH($S$2,'Emission Factors'!$A$1:$R$1),FALSE)*'Travel Data'!C52*'Travel Data'!T52*'Travel Data'!Z52*'Domicile Data'!E52/1000</f>
        <v>0</v>
      </c>
      <c r="Y52" s="31">
        <f>VLOOKUP($Y$3,'Emission Factors'!$A$2:$R$8,MATCH($S$2,'Emission Factors'!$A$1:$R$1),FALSE)*'Travel Data'!C52*'Travel Data'!T52*'Travel Data'!AA52*'Domicile Data'!E52/1000</f>
        <v>0</v>
      </c>
      <c r="Z52" s="31">
        <f t="shared" si="2"/>
        <v>0</v>
      </c>
      <c r="AA52" s="31">
        <f>VLOOKUP($AA$3,'Emission Factors'!$A$2:$R$8,MATCH($AA$2,'Emission Factors'!$A$1:$R$1),FALSE)*'Travel Data'!C52*'Travel Data'!AB52*'Travel Data'!AC52*'Domicile Data'!F52/1000</f>
        <v>0</v>
      </c>
      <c r="AB52" s="31">
        <f>VLOOKUP($AB$3,'Emission Factors'!$A$2:$R$8,MATCH($AA$2,'Emission Factors'!$A$1:$R$1),FALSE)*'Travel Data'!C52*'Travel Data'!AB52*'Travel Data'!AD52*'Domicile Data'!F52/1000</f>
        <v>0</v>
      </c>
      <c r="AC52" s="31">
        <f>VLOOKUP($AC$3,'Emission Factors'!$A$2:$R$8,MATCH($AA$2,'Emission Factors'!$A$1:$R$1),FALSE)*'Travel Data'!C52*'Travel Data'!AB52*'Travel Data'!AE52*'Domicile Data'!F52/1000</f>
        <v>0</v>
      </c>
      <c r="AD52" s="31">
        <f>VLOOKUP($AD$3,'Emission Factors'!$A$2:$R$8,MATCH($AA$2,'Emission Factors'!$A$1:$R$1),FALSE)*'Travel Data'!C52*'Travel Data'!AB52*'Travel Data'!AF52*'Domicile Data'!F52/1000</f>
        <v>0</v>
      </c>
      <c r="AE52" s="31">
        <f>VLOOKUP($AE$3,'Emission Factors'!$A$2:$R$8,MATCH($AA$2,'Emission Factors'!$A$1:$R$1),FALSE)*'Travel Data'!C52*'Travel Data'!AB52*'Travel Data'!AG52*'Domicile Data'!F52/1000</f>
        <v>0</v>
      </c>
      <c r="AF52" s="31">
        <f>VLOOKUP($AF$3,'Emission Factors'!$A$2:$R$8,MATCH($AA$2,'Emission Factors'!$A$1:$R$1),FALSE)*'Travel Data'!C52*'Travel Data'!AB52*'Travel Data'!AH52*'Domicile Data'!F52/1000</f>
        <v>0</v>
      </c>
      <c r="AG52" s="31">
        <f>VLOOKUP($AG$3,'Emission Factors'!$A$2:$R$8,MATCH($AA$2,'Emission Factors'!$A$1:$R$1),FALSE)*'Travel Data'!C52*'Travel Data'!AB52*'Travel Data'!AI52*'Domicile Data'!F52/1000</f>
        <v>0</v>
      </c>
      <c r="AH52" s="31">
        <f t="shared" si="3"/>
        <v>0</v>
      </c>
      <c r="AI52" s="31">
        <f>VLOOKUP($AI$3,'Emission Factors'!$A$2:$R$8,MATCH($AI$2,'Emission Factors'!$A$1:$R$1),FALSE)*'Travel Data'!C52*'Travel Data'!D52*'Travel Data'!E52*'Domicile Data'!G52/1000</f>
        <v>0</v>
      </c>
      <c r="AJ52" s="31">
        <f>VLOOKUP($AJ$3,'Emission Factors'!$A$2:$R$8,MATCH($AI$2,'Emission Factors'!$A$1:$R$1),FALSE)*'Travel Data'!C52*'Travel Data'!D52*'Travel Data'!F52*'Domicile Data'!G52/1000</f>
        <v>0</v>
      </c>
      <c r="AK52" s="31">
        <f>VLOOKUP($AK$3,'Emission Factors'!$A$2:$R$8,MATCH($AI$2,'Emission Factors'!$A$1:$R$1),FALSE)*'Travel Data'!C52*'Travel Data'!AJ52*'Travel Data'!G52*'Domicile Data'!G52/1000</f>
        <v>0</v>
      </c>
      <c r="AL52" s="31">
        <f>VLOOKUP($AL$3,'Emission Factors'!$A$2:$R$8,MATCH($AI$2,'Emission Factors'!$A$1:$R$1),FALSE)*'Travel Data'!C52*'Travel Data'!AJ52*'Travel Data'!H52*'Domicile Data'!G52/1000</f>
        <v>0</v>
      </c>
      <c r="AM52" s="31">
        <f>VLOOKUP($AM$3,'Emission Factors'!$A$2:$R$8,MATCH($AI$2,'Emission Factors'!$A$1:$R$1),FALSE)*'Travel Data'!C52*'Travel Data'!AJ52*'Travel Data'!I52*'Domicile Data'!G52/1000</f>
        <v>0</v>
      </c>
      <c r="AN52" s="31">
        <f>VLOOKUP($AN$3,'Emission Factors'!$A$2:$R$8,MATCH($AI$2,'Emission Factors'!$A$1:$R$1),FALSE)*'Travel Data'!C52*'Travel Data'!D52*'Travel Data'!J52*'Domicile Data'!G52/1000</f>
        <v>0</v>
      </c>
      <c r="AO52" s="31">
        <f>VLOOKUP($AO$3,'Emission Factors'!$A$2:$R$8,MATCH($AI$2,'Emission Factors'!$A$1:$R$1),FALSE)*'Travel Data'!C52*'Travel Data'!D52*'Travel Data'!K52*'Domicile Data'!G52/1000</f>
        <v>0</v>
      </c>
      <c r="AP52" s="31">
        <f t="shared" si="4"/>
        <v>0</v>
      </c>
      <c r="AQ52" s="31">
        <f>VLOOKUP($AQ$3,'Emission Factors'!$A$2:$R$8,MATCH($AQ$2,'Emission Factors'!$A$1:$R$1),FALSE)*'Travel Data'!C52*'Travel Data'!AR52*'Travel Data'!AS52*'Domicile Data'!H52/1000</f>
        <v>0</v>
      </c>
      <c r="AR52" s="31">
        <f>VLOOKUP($AR$3,'Emission Factors'!$A$2:$R$8,MATCH($AQ$2,'Emission Factors'!$A$1:$R$1),FALSE)*'Travel Data'!C52*'Travel Data'!AR52*'Travel Data'!AT52*'Domicile Data'!H52/1000</f>
        <v>0</v>
      </c>
      <c r="AS52" s="31">
        <f>VLOOKUP($AS$3,'Emission Factors'!$A$2:$R$8,MATCH($AQ$2,'Emission Factors'!$A$1:$R$1),FALSE)*'Travel Data'!C52*'Travel Data'!AR52*'Travel Data'!AU52*'Domicile Data'!H52/1000</f>
        <v>0</v>
      </c>
      <c r="AT52" s="31">
        <f>VLOOKUP($AT$3,'Emission Factors'!$A$2:$R$8,MATCH($AQ$2,'Emission Factors'!$A$1:$R$1),FALSE)*'Travel Data'!C52*'Travel Data'!AR52*'Travel Data'!AV52*'Domicile Data'!H52/1000</f>
        <v>0</v>
      </c>
      <c r="AU52" s="31">
        <f>VLOOKUP($AU$3,'Emission Factors'!$A$2:$R$8,MATCH($AQ$2,'Emission Factors'!$A$1:$R$1),FALSE)*'Travel Data'!C52*'Travel Data'!AR52*'Travel Data'!AW52*'Domicile Data'!H52/1000</f>
        <v>0</v>
      </c>
      <c r="AV52" s="31">
        <f>VLOOKUP($AV$3,'Emission Factors'!$A$2:$R$8,MATCH($AQ$2,'Emission Factors'!$A$1:$R$1),FALSE)*'Travel Data'!C52*'Travel Data'!AR52*'Travel Data'!AX52*'Domicile Data'!H52/1000</f>
        <v>0</v>
      </c>
      <c r="AW52" s="31">
        <f>VLOOKUP($AW$3,'Emission Factors'!$A$2:$R$8,MATCH($AQ$2,'Emission Factors'!$A$1:$R$1),FALSE)*'Travel Data'!C52*'Travel Data'!AR52*'Travel Data'!AY52*'Domicile Data'!H52/1000</f>
        <v>0</v>
      </c>
      <c r="AX52" s="31">
        <f t="shared" si="5"/>
        <v>0</v>
      </c>
      <c r="AY52" s="31">
        <f>VLOOKUP($AY$3,'Emission Factors'!$A$2:$R$8,MATCH($AY$2,'Emission Factors'!$A$1:$R$1),FALSE)*'Travel Data'!C52*'Travel Data'!AZ52*'Travel Data'!BA52*'Domicile Data'!I52/1000</f>
        <v>0</v>
      </c>
      <c r="AZ52" s="31">
        <f>VLOOKUP($AZ$3,'Emission Factors'!$A$2:$R$8,MATCH($AY$2,'Emission Factors'!$A$1:$R$1),FALSE)*'Travel Data'!C52*'Travel Data'!AZ52*'Travel Data'!BB52*'Domicile Data'!I52/1000</f>
        <v>0</v>
      </c>
      <c r="BA52" s="31">
        <f>VLOOKUP($BA$3,'Emission Factors'!$A$2:$R$8,MATCH($AY$2,'Emission Factors'!$A$1:$R$1),FALSE)*'Travel Data'!C52*'Travel Data'!AZ52*'Travel Data'!BC52*'Domicile Data'!I52/1000</f>
        <v>0</v>
      </c>
      <c r="BB52" s="31">
        <f>VLOOKUP($BB$3,'Emission Factors'!$A$2:$R$8,MATCH($AY$2,'Emission Factors'!$A$1:$R$1),FALSE)*'Travel Data'!C52*'Travel Data'!AZ52*'Travel Data'!BD52*'Domicile Data'!I52/1000</f>
        <v>0</v>
      </c>
      <c r="BC52" s="31">
        <f>VLOOKUP($BC$3,'Emission Factors'!$A$2:$R$8,MATCH($AY$2,'Emission Factors'!$A$1:$R$1),FALSE)*'Travel Data'!C52*'Travel Data'!AZ52*'Travel Data'!BE52*'Domicile Data'!I52/1000</f>
        <v>0</v>
      </c>
      <c r="BD52" s="31">
        <f>VLOOKUP($BD$3,'Emission Factors'!$A$2:$R$8,MATCH($AY$2,'Emission Factors'!$A$1:$R$1),FALSE)*'Travel Data'!C52*'Travel Data'!AZ52*'Travel Data'!BF52*'Domicile Data'!I52/1000</f>
        <v>0</v>
      </c>
      <c r="BE52" s="31">
        <f>VLOOKUP($BE$3,'Emission Factors'!$A$2:$R$8,MATCH($AY$2,'Emission Factors'!$A$1:$R$1),FALSE)*'Travel Data'!C52*'Travel Data'!AZ52*'Travel Data'!BG52*'Domicile Data'!I52/1000</f>
        <v>0</v>
      </c>
      <c r="BF52" s="31">
        <f t="shared" si="6"/>
        <v>0</v>
      </c>
      <c r="BG52" s="31">
        <f>VLOOKUP($BG$3,'Emission Factors'!$A$2:$R$8,MATCH($BG$2,'Emission Factors'!$A$1:$R$1),FALSE)*'Travel Data'!C52*'Travel Data'!BH52*'Travel Data'!BI52*'Domicile Data'!J52/1000</f>
        <v>0</v>
      </c>
      <c r="BH52" s="31">
        <f>VLOOKUP($BH$3,'Emission Factors'!$A$2:$R$8,MATCH($BG$2,'Emission Factors'!$A$1:$R$1),FALSE)*'Travel Data'!C52*'Travel Data'!BH52*'Travel Data'!BJ52*'Domicile Data'!J52/1000</f>
        <v>0</v>
      </c>
      <c r="BI52" s="31">
        <f>VLOOKUP($BH$3,'Emission Factors'!$A$2:$R$8,MATCH($BG$2,'Emission Factors'!$A$1:$R$1),FALSE)*'Travel Data'!C52*'Travel Data'!BH52*'Travel Data'!BK52*'Domicile Data'!J52/1000</f>
        <v>0</v>
      </c>
      <c r="BJ52" s="31">
        <f>VLOOKUP($BH$3,'Emission Factors'!$A$2:$R$8,MATCH($BG$2,'Emission Factors'!$A$1:$R$1),FALSE)*'Travel Data'!C52*'Travel Data'!BH52*'Travel Data'!BL52*'Domicile Data'!J52/1000</f>
        <v>0</v>
      </c>
      <c r="BK52" s="31">
        <f>VLOOKUP($BH$3,'Emission Factors'!$A$2:$R$8,MATCH($BG$2,'Emission Factors'!$A$1:$R$1),FALSE)*'Travel Data'!C52*'Travel Data'!BH52*'Travel Data'!BM52*'Domicile Data'!J52/1000</f>
        <v>0</v>
      </c>
      <c r="BL52" s="31">
        <f>VLOOKUP($BL$3,'Emission Factors'!$A$2:$R$8,MATCH($BG$2,'Emission Factors'!$A$1:$R$1),FALSE)*'Travel Data'!C52*'Travel Data'!BH52*'Travel Data'!BN52*'Domicile Data'!J52/1000</f>
        <v>0</v>
      </c>
      <c r="BM52" s="31">
        <f>VLOOKUP($BM$3,'Emission Factors'!$A$2:$R$8,MATCH($BG$2,'Emission Factors'!$A$1:$R$1),FALSE)*'Travel Data'!C52*'Travel Data'!BH52*'Travel Data'!BO52*'Domicile Data'!J52/1000</f>
        <v>0</v>
      </c>
      <c r="BN52" s="31">
        <f t="shared" si="7"/>
        <v>0</v>
      </c>
      <c r="BO52" s="31">
        <f>VLOOKUP($BO$3,'Emission Factors'!$A$2:$R$8,MATCH($BO$2,'Emission Factors'!$A$1:$R$1),FALSE)*'Travel Data'!C52*'Travel Data'!BP52*'Travel Data'!BQ52*'Domicile Data'!K52/1000</f>
        <v>0</v>
      </c>
      <c r="BP52" s="31">
        <f>VLOOKUP($BP$3,'Emission Factors'!$A$2:$R$8,MATCH($BO$2,'Emission Factors'!$A$1:$R$1),FALSE)*'Travel Data'!C52*'Travel Data'!BP52*'Travel Data'!BR52*'Domicile Data'!K52/1000</f>
        <v>0</v>
      </c>
      <c r="BQ52" s="31">
        <f>VLOOKUP($BQ$3,'Emission Factors'!$A$2:$R$8,MATCH($BO$2,'Emission Factors'!$A$1:$R$1),FALSE)*'Travel Data'!C52*'Travel Data'!BP52*'Travel Data'!BS52*'Domicile Data'!K52/1000</f>
        <v>0</v>
      </c>
      <c r="BR52" s="31">
        <f>VLOOKUP($BR$3,'Emission Factors'!$A$2:$R$8,MATCH($BO$2,'Emission Factors'!$A$1:$R$1),FALSE)*'Travel Data'!C52*'Travel Data'!BP52*'Travel Data'!BT52*'Domicile Data'!K52/1000</f>
        <v>0</v>
      </c>
      <c r="BS52" s="31">
        <f>VLOOKUP($BS$3,'Emission Factors'!$A$2:$R$8,MATCH($BO$2,'Emission Factors'!$A$1:$R$1),FALSE)*'Travel Data'!C52*'Travel Data'!BP52*'Travel Data'!BU52*'Domicile Data'!K52/1000</f>
        <v>0</v>
      </c>
      <c r="BT52" s="31">
        <f>VLOOKUP($BT$3,'Emission Factors'!$A$2:$R$8,MATCH($BO$2,'Emission Factors'!$A$1:$R$1),FALSE)*'Travel Data'!C52*'Travel Data'!BP52*'Travel Data'!BV52*'Domicile Data'!K52/1000</f>
        <v>0</v>
      </c>
      <c r="BU52" s="31">
        <f>VLOOKUP($BU$3,'Emission Factors'!$A$2:$R$8,MATCH($BO$2,'Emission Factors'!$A$1:$R$1),FALSE)*'Travel Data'!C52*'Travel Data'!BP52*'Travel Data'!BW52*'Domicile Data'!K52/1000</f>
        <v>0</v>
      </c>
      <c r="BV52" s="31">
        <f t="shared" si="8"/>
        <v>0</v>
      </c>
      <c r="BW52" s="31">
        <f>VLOOKUP($BW$3,'Emission Factors'!$A$2:$R$8,MATCH($BW$2,'Emission Factors'!$A$1:$R$1),FALSE)*'Travel Data'!C52*'Travel Data'!BX52*'Travel Data'!BY52*'Domicile Data'!L52/1000</f>
        <v>0</v>
      </c>
      <c r="BX52" s="31">
        <f>VLOOKUP($BX$3,'Emission Factors'!$A$2:$R$8,MATCH($BW$2,'Emission Factors'!$A$1:$R$1),FALSE)*'Travel Data'!C52*'Travel Data'!BX52*'Travel Data'!BZ52*'Domicile Data'!L52/1000</f>
        <v>0</v>
      </c>
      <c r="BY52" s="31">
        <f>VLOOKUP($BY$3,'Emission Factors'!$A$2:$R$8,MATCH($BW$2,'Emission Factors'!$A$1:$R$1),FALSE)*'Travel Data'!C52*'Travel Data'!BX52*'Travel Data'!CA52*'Domicile Data'!L52/1000</f>
        <v>0</v>
      </c>
      <c r="BZ52" s="31">
        <f>VLOOKUP($BZ$3,'Emission Factors'!$A$2:$R$8,MATCH($BW$2,'Emission Factors'!$A$1:$R$1),FALSE)*'Travel Data'!C52*'Travel Data'!BX52*'Travel Data'!CB52*'Domicile Data'!L52/1000</f>
        <v>0</v>
      </c>
      <c r="CA52" s="31">
        <f>VLOOKUP($CA$3,'Emission Factors'!$A$2:$R$8,MATCH($BW$2,'Emission Factors'!$A$1:$R$1),FALSE)*'Travel Data'!C52*'Travel Data'!BC52*'Travel Data'!CC52*'Domicile Data'!L52/1000</f>
        <v>0</v>
      </c>
      <c r="CB52" s="31">
        <f>VLOOKUP($CB$3,'Emission Factors'!$A$2:$R$8,MATCH($BW$2,'Emission Factors'!$A$1:$R$1),FALSE)*'Travel Data'!C52*'Travel Data'!BX52*'Travel Data'!CD52*'Domicile Data'!L52/1000</f>
        <v>0</v>
      </c>
      <c r="CC52" s="31">
        <f>VLOOKUP($CC$3,'Emission Factors'!$A$2:$R$8,MATCH($BW$2,'Emission Factors'!$A$1:$R$1),FALSE)*'Travel Data'!C52*'Travel Data'!BX52*'Travel Data'!CE52*'Domicile Data'!L52/1000</f>
        <v>0</v>
      </c>
      <c r="CD52" s="31">
        <f t="shared" si="9"/>
        <v>0</v>
      </c>
      <c r="CE52" s="31">
        <f>VLOOKUP($CE$3,'Emission Factors'!$A$2:$R$8,MATCH($CE$2,'Emission Factors'!$A$1:$R$1),FALSE)*'Travel Data'!C52*'Travel Data'!CF52*'Travel Data'!CG52*'Domicile Data'!M52/1000</f>
        <v>0</v>
      </c>
      <c r="CF52" s="31">
        <f>VLOOKUP($CF$3,'Emission Factors'!$A$2:$R$8,MATCH($CE$2,'Emission Factors'!$A$1:$R$1),FALSE)*'Travel Data'!C52*'Travel Data'!CF52*'Travel Data'!CH52*'Domicile Data'!M52/1000</f>
        <v>0</v>
      </c>
      <c r="CG52" s="31">
        <f>VLOOKUP($CG$3,'Emission Factors'!$A$2:$R$8,MATCH($CE$2,'Emission Factors'!$A$1:$R$1),FALSE)*'Travel Data'!C52*'Travel Data'!CF52*'Travel Data'!CI52*'Domicile Data'!M52/1000</f>
        <v>0</v>
      </c>
      <c r="CH52" s="31">
        <f>VLOOKUP($CH$3,'Emission Factors'!$A$2:$R$8,MATCH($CE$2,'Emission Factors'!$A$1:$R$1),FALSE)*'Travel Data'!C52*'Travel Data'!CF52*'Travel Data'!CJ52*'Domicile Data'!M52/1000</f>
        <v>0</v>
      </c>
      <c r="CI52" s="31">
        <f>VLOOKUP($CI$3,'Emission Factors'!$A$2:$R$8,MATCH($CE$2,'Emission Factors'!$A$1:$R$1),FALSE)*'Travel Data'!C52*'Travel Data'!CF52*'Travel Data'!CK52*'Domicile Data'!M52/1000</f>
        <v>0</v>
      </c>
      <c r="CJ52" s="31">
        <f>VLOOKUP($CJ$3,'Emission Factors'!$A$2:$R$8,MATCH($CE$2,'Emission Factors'!$A$1:$R$1),FALSE)*'Travel Data'!C52*'Travel Data'!CF52*'Travel Data'!CL52*'Domicile Data'!M52/1000</f>
        <v>0</v>
      </c>
      <c r="CK52" s="31">
        <f>VLOOKUP($CK$3,'Emission Factors'!$A$2:$R$8,MATCH($CE$2,'Emission Factors'!$A$1:$R$1),FALSE)*'Travel Data'!C52*'Travel Data'!CF52*'Travel Data'!CM52*'Domicile Data'!M52/1000</f>
        <v>0</v>
      </c>
      <c r="CL52" s="31">
        <f t="shared" si="10"/>
        <v>0</v>
      </c>
      <c r="CM52" s="31">
        <f>VLOOKUP($CM$3,'Emission Factors'!$A$2:$R$8,MATCH($CM$2,'Emission Factors'!$A$1:$R$1),FALSE)*'Travel Data'!C52*'Travel Data'!CN52*'Travel Data'!CO52*'Domicile Data'!N52/1000</f>
        <v>0</v>
      </c>
      <c r="CN52" s="31">
        <f>VLOOKUP($CN$3,'Emission Factors'!$A$2:$R$8,MATCH($CM$2,'Emission Factors'!$A$1:$R$1),FALSE)*'Travel Data'!C52*'Travel Data'!CN52*'Travel Data'!CP52*'Domicile Data'!N52/1000</f>
        <v>0</v>
      </c>
      <c r="CO52" s="31">
        <f>VLOOKUP($CO$3,'Emission Factors'!$A$2:$R$8,MATCH($CM$2,'Emission Factors'!$A$1:$R$1),FALSE)*'Travel Data'!C52*'Travel Data'!CN52*'Travel Data'!CQ52*'Domicile Data'!N52/1000</f>
        <v>0</v>
      </c>
      <c r="CP52" s="31">
        <f>VLOOKUP($CP$3,'Emission Factors'!$A$2:$R$8,MATCH($CM$2,'Emission Factors'!$A$1:$R$1),FALSE)*'Travel Data'!C52*'Travel Data'!CN52*'Travel Data'!CR52*'Domicile Data'!N52/1000</f>
        <v>0</v>
      </c>
      <c r="CQ52" s="31">
        <f>VLOOKUP($CQ$3,'Emission Factors'!$A$2:$R$8,MATCH($CM$2,'Emission Factors'!$A$1:$R$1),FALSE)*'Travel Data'!C52*'Travel Data'!CN52*'Travel Data'!CS52*'Domicile Data'!N52/1000</f>
        <v>0</v>
      </c>
      <c r="CR52" s="31">
        <f>VLOOKUP($CR$3,'Emission Factors'!$A$2:$R$8,MATCH($CM$2,'Emission Factors'!$A$1:$R$1),FALSE)*'Travel Data'!C52*'Travel Data'!CN52*'Travel Data'!CT52*'Domicile Data'!N52/1000</f>
        <v>0</v>
      </c>
      <c r="CS52" s="31">
        <f>VLOOKUP($CS$3,'Emission Factors'!$A$2:$R$8,MATCH($CM$2,'Emission Factors'!$A$1:$R$1),FALSE)*'Travel Data'!C52*'Travel Data'!CN52*'Travel Data'!CU52*'Domicile Data'!N52/1000</f>
        <v>0</v>
      </c>
      <c r="CT52" s="31">
        <f t="shared" si="11"/>
        <v>0</v>
      </c>
      <c r="CU52" s="31">
        <f>VLOOKUP($CU$3,'Emission Factors'!$A$2:$R$8,MATCH($CU$2,'Emission Factors'!$A$1:$R$1),FALSE)*'Travel Data'!C52*'Travel Data'!CV52*'Travel Data'!CW52*'Domicile Data'!O52/1000</f>
        <v>0</v>
      </c>
      <c r="CV52" s="31">
        <f>VLOOKUP($CV$3,'Emission Factors'!$A$2:$R$8,MATCH($CU$2,'Emission Factors'!$A$1:$R$1),FALSE)*'Travel Data'!C52*'Travel Data'!CV52*'Travel Data'!CX52*'Domicile Data'!O52/1000</f>
        <v>0</v>
      </c>
      <c r="CW52" s="31">
        <f>VLOOKUP($CW$3,'Emission Factors'!$A$2:$R$8,MATCH($CU$2,'Emission Factors'!$A$1:$R$1),FALSE)*'Travel Data'!C52*'Travel Data'!CV52*'Travel Data'!CY52*'Domicile Data'!O52/1000</f>
        <v>0</v>
      </c>
      <c r="CX52" s="31">
        <f>VLOOKUP($CX$3,'Emission Factors'!$A$2:$R$8,MATCH($CU$2,'Emission Factors'!$A$1:$R$1),FALSE)*'Travel Data'!C52*'Travel Data'!CV52*'Travel Data'!CZ52*'Domicile Data'!O52/1000</f>
        <v>0</v>
      </c>
      <c r="CY52" s="31">
        <f>VLOOKUP($CY$3,'Emission Factors'!$A$2:$R$8,MATCH($CU$2,'Emission Factors'!$A$1:$R$1),FALSE)*'Travel Data'!C52*'Travel Data'!CV52*'Travel Data'!DA52*'Domicile Data'!O52/1000</f>
        <v>0</v>
      </c>
      <c r="CZ52" s="31">
        <f>VLOOKUP($CZ$3,'Emission Factors'!$A$2:$R$8,MATCH($CU$2,'Emission Factors'!$A$1:$R$1),FALSE)*'Travel Data'!C52*'Travel Data'!CV52*'Travel Data'!DB52*'Domicile Data'!O52/1000</f>
        <v>0</v>
      </c>
      <c r="DA52" s="31">
        <f>VLOOKUP($DA$3,'Emission Factors'!$A$2:$R$8,MATCH($CU$2,'Emission Factors'!$A$1:$R$1),FALSE)*'Travel Data'!C52*'Travel Data'!CV52*'Travel Data'!DC52*'Domicile Data'!O52/1000</f>
        <v>0</v>
      </c>
      <c r="DB52" s="31">
        <f t="shared" si="12"/>
        <v>0</v>
      </c>
      <c r="DC52" s="31">
        <f>VLOOKUP($DC$3,'Emission Factors'!$A$2:$R$8,MATCH($DC$2,'Emission Factors'!$A$1:$R$1),FALSE)*'Travel Data'!C52*'Travel Data'!DD52*'Travel Data'!DE52*'Domicile Data'!P52/1000</f>
        <v>0</v>
      </c>
      <c r="DD52" s="31">
        <f>VLOOKUP($DD$3,'Emission Factors'!$A$2:$R$8,MATCH($DC$2,'Emission Factors'!$A$1:$R$1),FALSE)*'Travel Data'!C52*'Travel Data'!DD52*'Travel Data'!DF52*'Domicile Data'!P52/1000</f>
        <v>0</v>
      </c>
      <c r="DE52" s="31">
        <f>VLOOKUP($DE$3,'Emission Factors'!$A$2:$R$8,MATCH($DC$2,'Emission Factors'!$A$1:$R$1),FALSE)*'Travel Data'!C52*'Travel Data'!DD52*'Travel Data'!DG52*'Domicile Data'!P52/1000</f>
        <v>0</v>
      </c>
      <c r="DF52" s="31">
        <f>VLOOKUP($DF$3,'Emission Factors'!$A$2:$R$8,MATCH($DC$2,'Emission Factors'!$A$1:$R$1),FALSE)*'Travel Data'!C52*'Travel Data'!DD52*'Travel Data'!DH52*'Domicile Data'!P52/1000</f>
        <v>0</v>
      </c>
      <c r="DG52" s="31">
        <f>VLOOKUP($DG$3,'Emission Factors'!$A$2:$R$8,MATCH($DC$2,'Emission Factors'!$A$1:$R$1),FALSE)*'Travel Data'!C52*'Travel Data'!DD52*'Travel Data'!DI52*'Domicile Data'!P52/1000</f>
        <v>0</v>
      </c>
      <c r="DH52" s="31">
        <f>VLOOKUP($DH$3,'Emission Factors'!$A$2:$R$8,MATCH($DC$2,'Emission Factors'!$A$1:$R$1),FALSE)*'Travel Data'!C52*'Travel Data'!DD52*'Travel Data'!DJ52*'Domicile Data'!P52/1000</f>
        <v>0</v>
      </c>
      <c r="DI52" s="31">
        <f>VLOOKUP($DI$3,'Emission Factors'!$A$2:$R$8,MATCH($DC$2,'Emission Factors'!$A$1:$R$1),FALSE)*'Travel Data'!C52*'Travel Data'!DD52*'Travel Data'!DK52*'Domicile Data'!P52/1000</f>
        <v>0</v>
      </c>
      <c r="DJ52" s="31">
        <f t="shared" si="13"/>
        <v>0</v>
      </c>
      <c r="DK52" s="31">
        <f>VLOOKUP($DK$3,'Emission Factors'!$A$2:$R$8,MATCH($DK$2,'Emission Factors'!$A$1:$R$1),FALSE)*'Travel Data'!C52*'Travel Data'!DL52*'Travel Data'!DM52*'Domicile Data'!Q52/1000</f>
        <v>0</v>
      </c>
      <c r="DL52" s="31">
        <f>VLOOKUP($DL$3,'Emission Factors'!$A$2:$R$8,MATCH($DK$2,'Emission Factors'!$A$1:$R$1),FALSE)*'Travel Data'!C52*'Travel Data'!DL52*'Travel Data'!DN52*'Domicile Data'!Q52/1000</f>
        <v>0</v>
      </c>
      <c r="DM52" s="31">
        <f>VLOOKUP($DM$3,'Emission Factors'!$A$2:$R$8,MATCH($DK$2,'Emission Factors'!$A$1:$R$1),FALSE)*'Travel Data'!C52*'Travel Data'!DL52*'Travel Data'!DO52*'Domicile Data'!Q52/1000</f>
        <v>0</v>
      </c>
      <c r="DN52" s="31">
        <f>VLOOKUP($DN$3,'Emission Factors'!$A$2:$R$8,MATCH($DK$2,'Emission Factors'!$A$1:$R$1),FALSE)*'Travel Data'!C52*'Travel Data'!DL52*'Travel Data'!DP52*'Domicile Data'!Q52/1000</f>
        <v>0</v>
      </c>
      <c r="DO52" s="31">
        <f>VLOOKUP($DO$3,'Emission Factors'!$A$2:$R$8,MATCH($DK$2,'Emission Factors'!$A$1:$R$1),FALSE)*'Travel Data'!C52*'Travel Data'!DL52*'Travel Data'!DQ52*'Domicile Data'!Q52/1000</f>
        <v>0</v>
      </c>
      <c r="DP52" s="31">
        <f>VLOOKUP($DP$3,'Emission Factors'!$A$2:$R$8,MATCH($DK$2,'Emission Factors'!$A$1:$R$1),FALSE)*'Travel Data'!C52*'Travel Data'!DL52*'Travel Data'!DR52*'Domicile Data'!Q52/1000</f>
        <v>0</v>
      </c>
      <c r="DQ52" s="31">
        <f>VLOOKUP($DQ$3,'Emission Factors'!$A$2:$R$8,MATCH($DK$2,'Emission Factors'!$A$1:$R$1),FALSE)*'Travel Data'!C52*'Travel Data'!DL52*'Travel Data'!DS52*'Domicile Data'!Q52/1000</f>
        <v>0</v>
      </c>
      <c r="DR52" s="31">
        <f t="shared" si="14"/>
        <v>0</v>
      </c>
    </row>
    <row r="53" spans="1:122" ht="15.75" x14ac:dyDescent="0.25">
      <c r="A53" s="7" t="s">
        <v>237</v>
      </c>
      <c r="B53" s="85" t="s">
        <v>44</v>
      </c>
      <c r="C53" s="31">
        <f>VLOOKUP($C$3,'Emission Factors'!$A$2:$R$8,MATCH($C$2,'Emission Factors'!$A$1:$R$1),FALSE)*'Travel Data'!C53*'Travel Data'!D53*'Travel Data'!E53*'Domicile Data'!C53/1000</f>
        <v>0</v>
      </c>
      <c r="D53" s="31">
        <f>VLOOKUP($D$3,'Emission Factors'!$A$2:$R$8,MATCH($C$2,'Emission Factors'!$A$1:$R$1),FALSE)*'Travel Data'!C53*'Travel Data'!D53*'Travel Data'!F53*'Domicile Data'!C53/1000</f>
        <v>0</v>
      </c>
      <c r="E53" s="31">
        <f>VLOOKUP($E$3,'Emission Factors'!$A$2:$R$8,MATCH($C$2,'Emission Factors'!$A$1:$R$1),FALSE)*'Travel Data'!C53*'Travel Data'!D53*'Travel Data'!G53*'Domicile Data'!C53/1000</f>
        <v>0</v>
      </c>
      <c r="F53" s="31">
        <f>VLOOKUP($F$3,'Emission Factors'!$A$2:$R$8,MATCH($C$2,'Emission Factors'!$A$1:$R$1),FALSE)*'Travel Data'!C53*'Travel Data'!D53*'Travel Data'!H53*'Domicile Data'!C53/1000</f>
        <v>0</v>
      </c>
      <c r="G53" s="31">
        <f>VLOOKUP($G$3,'Emission Factors'!$A$2:$R$8,MATCH($C$2,'Emission Factors'!$A$1:$R$1),FALSE)*'Travel Data'!C53*'Travel Data'!D53*'Travel Data'!I53*'Domicile Data'!C53/1000</f>
        <v>0</v>
      </c>
      <c r="H53" s="31">
        <f>VLOOKUP($H$3,'Emission Factors'!$A$2:$R$8,MATCH($C$2,'Emission Factors'!$A$1:$R$1),FALSE)*'Travel Data'!C53*'Travel Data'!D53*'Travel Data'!J53*'Domicile Data'!C53/1000</f>
        <v>0</v>
      </c>
      <c r="I53" s="31">
        <f>VLOOKUP($I$3,'Emission Factors'!$A$2:$R$8,MATCH($C$2,'Emission Factors'!$A$1:$R$1),FALSE)*'Travel Data'!C53*'Travel Data'!D53*'Travel Data'!K53*'Domicile Data'!C53/1000</f>
        <v>2.7505162912000007</v>
      </c>
      <c r="J53" s="31">
        <f t="shared" si="0"/>
        <v>2.7505162912000007</v>
      </c>
      <c r="K53" s="31">
        <f>VLOOKUP($K$3,'Emission Factors'!$A$2:$R$8,MATCH($K$2,'Emission Factors'!$A$1:$R$1),FALSE)*'Travel Data'!C53*'Travel Data'!L53*'Travel Data'!M53*'Domicile Data'!D53/1000</f>
        <v>0</v>
      </c>
      <c r="L53" s="31">
        <f>VLOOKUP($L$3,'Emission Factors'!$A$2:$R$8,MATCH($K$2,'Emission Factors'!$A$1:$R$1),FALSE)*'Travel Data'!C53*'Travel Data'!L53*'Travel Data'!N53*'Domicile Data'!D53/1000</f>
        <v>0</v>
      </c>
      <c r="M53" s="31">
        <f>VLOOKUP($M$3,'Emission Factors'!$A$2:$R$8,MATCH($K$2,'Emission Factors'!$A$1:$R$1),FALSE)*'Travel Data'!C53*'Travel Data'!L53*'Travel Data'!O53*'Domicile Data'!D53/1000</f>
        <v>0</v>
      </c>
      <c r="N53" s="31">
        <f>VLOOKUP($N$3,'Emission Factors'!$A$2:$R$8,MATCH($K$2,'Emission Factors'!$A$1:$R$1),FALSE)*'Travel Data'!C53*'Travel Data'!L53*'Travel Data'!P53*'Domicile Data'!D53/1000</f>
        <v>0</v>
      </c>
      <c r="O53" s="31">
        <f>VLOOKUP($O$3,'Emission Factors'!$A$2:$R$8,MATCH($K$2,'Emission Factors'!$A$1:$R$1),FALSE)*'Travel Data'!C53*'Travel Data'!I53*'Travel Data'!Q53*'Domicile Data'!D53/1000</f>
        <v>0</v>
      </c>
      <c r="P53" s="31">
        <f>VLOOKUP($P$3,'Emission Factors'!$A$2:$R$8,MATCH($K$2,'Emission Factors'!$A$1:$R$1),FALSE)*'Travel Data'!C53*'Travel Data'!L53*'Travel Data'!R53*'Domicile Data'!D53/1000</f>
        <v>0</v>
      </c>
      <c r="Q53" s="31">
        <f>VLOOKUP($Q$3,'Emission Factors'!$A$2:$R$8,MATCH($K$2,'Emission Factors'!$A$1:$R$1),FALSE)*'Travel Data'!C53*'Travel Data'!L53*'Travel Data'!S53*'Domicile Data'!D53/1000</f>
        <v>2.8331554576000002</v>
      </c>
      <c r="R53" s="31">
        <f t="shared" si="1"/>
        <v>2.8331554576000002</v>
      </c>
      <c r="S53" s="31">
        <f>VLOOKUP($S$3,'Emission Factors'!$A$2:$R$8,MATCH($S$2,'Emission Factors'!$A$1:$R$1),FALSE)*'Travel Data'!C53*'Travel Data'!T53*'Travel Data'!U53*'Domicile Data'!E53/1000</f>
        <v>0</v>
      </c>
      <c r="T53" s="31">
        <f>VLOOKUP($T$3,'Emission Factors'!$A$2:$R$8,MATCH($S$2,'Emission Factors'!$A$1:$R$1),FALSE)*'Travel Data'!C53*'Travel Data'!T53*'Travel Data'!V53*'Domicile Data'!E53/1000</f>
        <v>0</v>
      </c>
      <c r="U53" s="31">
        <f>VLOOKUP($U$3,'Emission Factors'!$A$2:$R$8,MATCH($S$2,'Emission Factors'!$A$1:$R$1),FALSE)*'Travel Data'!C53*'Travel Data'!T53*'Travel Data'!W53*'Domicile Data'!E53/1000</f>
        <v>0</v>
      </c>
      <c r="V53" s="31">
        <f>VLOOKUP($V$3,'Emission Factors'!$A$2:$R$8,MATCH($S$2,'Emission Factors'!$A$1:$R$1),FALSE)*'Travel Data'!C53*'Travel Data'!T53*'Travel Data'!X53*'Domicile Data'!E53/1000</f>
        <v>0</v>
      </c>
      <c r="W53" s="31">
        <f>VLOOKUP($W$3,'Emission Factors'!$A$2:$R$8,MATCH($S$2,'Emission Factors'!$A$1:$R$1),FALSE)*'Travel Data'!C53*'Travel Data'!T53*'Travel Data'!Y53*'Domicile Data'!E53/1000</f>
        <v>0</v>
      </c>
      <c r="X53" s="31">
        <f>VLOOKUP($X$3,'Emission Factors'!$A$2:$R$8,MATCH($S$2,'Emission Factors'!$A$1:$R$1),FALSE)*'Travel Data'!C53*'Travel Data'!T53*'Travel Data'!Z53*'Domicile Data'!E53/1000</f>
        <v>0</v>
      </c>
      <c r="Y53" s="31">
        <f>VLOOKUP($Y$3,'Emission Factors'!$A$2:$R$8,MATCH($S$2,'Emission Factors'!$A$1:$R$1),FALSE)*'Travel Data'!C53*'Travel Data'!T53*'Travel Data'!AA53*'Domicile Data'!E53/1000</f>
        <v>3.0505283216000003</v>
      </c>
      <c r="Z53" s="31">
        <f t="shared" si="2"/>
        <v>3.0505283216000003</v>
      </c>
      <c r="AA53" s="31">
        <f>VLOOKUP($AA$3,'Emission Factors'!$A$2:$R$8,MATCH($AA$2,'Emission Factors'!$A$1:$R$1),FALSE)*'Travel Data'!C53*'Travel Data'!AB53*'Travel Data'!AC53*'Domicile Data'!F53/1000</f>
        <v>0</v>
      </c>
      <c r="AB53" s="31">
        <f>VLOOKUP($AB$3,'Emission Factors'!$A$2:$R$8,MATCH($AA$2,'Emission Factors'!$A$1:$R$1),FALSE)*'Travel Data'!C53*'Travel Data'!AB53*'Travel Data'!AD53*'Domicile Data'!F53/1000</f>
        <v>0</v>
      </c>
      <c r="AC53" s="31">
        <f>VLOOKUP($AC$3,'Emission Factors'!$A$2:$R$8,MATCH($AA$2,'Emission Factors'!$A$1:$R$1),FALSE)*'Travel Data'!C53*'Travel Data'!AB53*'Travel Data'!AE53*'Domicile Data'!F53/1000</f>
        <v>0</v>
      </c>
      <c r="AD53" s="31">
        <f>VLOOKUP($AD$3,'Emission Factors'!$A$2:$R$8,MATCH($AA$2,'Emission Factors'!$A$1:$R$1),FALSE)*'Travel Data'!C53*'Travel Data'!AB53*'Travel Data'!AF53*'Domicile Data'!F53/1000</f>
        <v>0</v>
      </c>
      <c r="AE53" s="31">
        <f>VLOOKUP($AE$3,'Emission Factors'!$A$2:$R$8,MATCH($AA$2,'Emission Factors'!$A$1:$R$1),FALSE)*'Travel Data'!C53*'Travel Data'!AB53*'Travel Data'!AG53*'Domicile Data'!F53/1000</f>
        <v>0</v>
      </c>
      <c r="AF53" s="31">
        <f>VLOOKUP($AF$3,'Emission Factors'!$A$2:$R$8,MATCH($AA$2,'Emission Factors'!$A$1:$R$1),FALSE)*'Travel Data'!C53*'Travel Data'!AB53*'Travel Data'!AH53*'Domicile Data'!F53/1000</f>
        <v>0</v>
      </c>
      <c r="AG53" s="31">
        <f>VLOOKUP($AG$3,'Emission Factors'!$A$2:$R$8,MATCH($AA$2,'Emission Factors'!$A$1:$R$1),FALSE)*'Travel Data'!C53*'Travel Data'!AB53*'Travel Data'!AI53*'Domicile Data'!F53/1000</f>
        <v>2.8072955824000001</v>
      </c>
      <c r="AH53" s="31">
        <f t="shared" si="3"/>
        <v>2.8072955824000001</v>
      </c>
      <c r="AI53" s="31">
        <f>VLOOKUP($AI$3,'Emission Factors'!$A$2:$R$8,MATCH($AI$2,'Emission Factors'!$A$1:$R$1),FALSE)*'Travel Data'!C53*'Travel Data'!D53*'Travel Data'!E53*'Domicile Data'!G53/1000</f>
        <v>0</v>
      </c>
      <c r="AJ53" s="31">
        <f>VLOOKUP($AJ$3,'Emission Factors'!$A$2:$R$8,MATCH($AI$2,'Emission Factors'!$A$1:$R$1),FALSE)*'Travel Data'!C53*'Travel Data'!D53*'Travel Data'!F53*'Domicile Data'!G53/1000</f>
        <v>0</v>
      </c>
      <c r="AK53" s="31">
        <f>VLOOKUP($AK$3,'Emission Factors'!$A$2:$R$8,MATCH($AI$2,'Emission Factors'!$A$1:$R$1),FALSE)*'Travel Data'!C53*'Travel Data'!AJ53*'Travel Data'!G53*'Domicile Data'!G53/1000</f>
        <v>0</v>
      </c>
      <c r="AL53" s="31">
        <f>VLOOKUP($AL$3,'Emission Factors'!$A$2:$R$8,MATCH($AI$2,'Emission Factors'!$A$1:$R$1),FALSE)*'Travel Data'!C53*'Travel Data'!AJ53*'Travel Data'!H53*'Domicile Data'!G53/1000</f>
        <v>0</v>
      </c>
      <c r="AM53" s="31">
        <f>VLOOKUP($AM$3,'Emission Factors'!$A$2:$R$8,MATCH($AI$2,'Emission Factors'!$A$1:$R$1),FALSE)*'Travel Data'!C53*'Travel Data'!AJ53*'Travel Data'!I53*'Domicile Data'!G53/1000</f>
        <v>0</v>
      </c>
      <c r="AN53" s="31">
        <f>VLOOKUP($AN$3,'Emission Factors'!$A$2:$R$8,MATCH($AI$2,'Emission Factors'!$A$1:$R$1),FALSE)*'Travel Data'!C53*'Travel Data'!D53*'Travel Data'!J53*'Domicile Data'!G53/1000</f>
        <v>0</v>
      </c>
      <c r="AO53" s="31">
        <f>VLOOKUP($AO$3,'Emission Factors'!$A$2:$R$8,MATCH($AI$2,'Emission Factors'!$A$1:$R$1),FALSE)*'Travel Data'!C53*'Travel Data'!D53*'Travel Data'!K53*'Domicile Data'!G53/1000</f>
        <v>0</v>
      </c>
      <c r="AP53" s="31">
        <f t="shared" si="4"/>
        <v>0</v>
      </c>
      <c r="AQ53" s="31">
        <f>VLOOKUP($AQ$3,'Emission Factors'!$A$2:$R$8,MATCH($AQ$2,'Emission Factors'!$A$1:$R$1),FALSE)*'Travel Data'!C53*'Travel Data'!AR53*'Travel Data'!AS53*'Domicile Data'!H53/1000</f>
        <v>0</v>
      </c>
      <c r="AR53" s="31">
        <f>VLOOKUP($AR$3,'Emission Factors'!$A$2:$R$8,MATCH($AQ$2,'Emission Factors'!$A$1:$R$1),FALSE)*'Travel Data'!C53*'Travel Data'!AR53*'Travel Data'!AT53*'Domicile Data'!H53/1000</f>
        <v>0</v>
      </c>
      <c r="AS53" s="31">
        <f>VLOOKUP($AS$3,'Emission Factors'!$A$2:$R$8,MATCH($AQ$2,'Emission Factors'!$A$1:$R$1),FALSE)*'Travel Data'!C53*'Travel Data'!AR53*'Travel Data'!AU53*'Domicile Data'!H53/1000</f>
        <v>0</v>
      </c>
      <c r="AT53" s="31">
        <f>VLOOKUP($AT$3,'Emission Factors'!$A$2:$R$8,MATCH($AQ$2,'Emission Factors'!$A$1:$R$1),FALSE)*'Travel Data'!C53*'Travel Data'!AR53*'Travel Data'!AV53*'Domicile Data'!H53/1000</f>
        <v>0</v>
      </c>
      <c r="AU53" s="31">
        <f>VLOOKUP($AU$3,'Emission Factors'!$A$2:$R$8,MATCH($AQ$2,'Emission Factors'!$A$1:$R$1),FALSE)*'Travel Data'!C53*'Travel Data'!AR53*'Travel Data'!AW53*'Domicile Data'!H53/1000</f>
        <v>0</v>
      </c>
      <c r="AV53" s="31">
        <f>VLOOKUP($AV$3,'Emission Factors'!$A$2:$R$8,MATCH($AQ$2,'Emission Factors'!$A$1:$R$1),FALSE)*'Travel Data'!C53*'Travel Data'!AR53*'Travel Data'!AX53*'Domicile Data'!H53/1000</f>
        <v>0</v>
      </c>
      <c r="AW53" s="31">
        <f>VLOOKUP($AW$3,'Emission Factors'!$A$2:$R$8,MATCH($AQ$2,'Emission Factors'!$A$1:$R$1),FALSE)*'Travel Data'!C53*'Travel Data'!AR53*'Travel Data'!AY53*'Domicile Data'!H53/1000</f>
        <v>0</v>
      </c>
      <c r="AX53" s="31">
        <f t="shared" si="5"/>
        <v>0</v>
      </c>
      <c r="AY53" s="31">
        <f>VLOOKUP($AY$3,'Emission Factors'!$A$2:$R$8,MATCH($AY$2,'Emission Factors'!$A$1:$R$1),FALSE)*'Travel Data'!C53*'Travel Data'!AZ53*'Travel Data'!BA53*'Domicile Data'!I53/1000</f>
        <v>0</v>
      </c>
      <c r="AZ53" s="31">
        <f>VLOOKUP($AZ$3,'Emission Factors'!$A$2:$R$8,MATCH($AY$2,'Emission Factors'!$A$1:$R$1),FALSE)*'Travel Data'!C53*'Travel Data'!AZ53*'Travel Data'!BB53*'Domicile Data'!I53/1000</f>
        <v>0</v>
      </c>
      <c r="BA53" s="31">
        <f>VLOOKUP($BA$3,'Emission Factors'!$A$2:$R$8,MATCH($AY$2,'Emission Factors'!$A$1:$R$1),FALSE)*'Travel Data'!C53*'Travel Data'!AZ53*'Travel Data'!BC53*'Domicile Data'!I53/1000</f>
        <v>0</v>
      </c>
      <c r="BB53" s="31">
        <f>VLOOKUP($BB$3,'Emission Factors'!$A$2:$R$8,MATCH($AY$2,'Emission Factors'!$A$1:$R$1),FALSE)*'Travel Data'!C53*'Travel Data'!AZ53*'Travel Data'!BD53*'Domicile Data'!I53/1000</f>
        <v>0</v>
      </c>
      <c r="BC53" s="31">
        <f>VLOOKUP($BC$3,'Emission Factors'!$A$2:$R$8,MATCH($AY$2,'Emission Factors'!$A$1:$R$1),FALSE)*'Travel Data'!C53*'Travel Data'!AZ53*'Travel Data'!BE53*'Domicile Data'!I53/1000</f>
        <v>0</v>
      </c>
      <c r="BD53" s="31">
        <f>VLOOKUP($BD$3,'Emission Factors'!$A$2:$R$8,MATCH($AY$2,'Emission Factors'!$A$1:$R$1),FALSE)*'Travel Data'!C53*'Travel Data'!AZ53*'Travel Data'!BF53*'Domicile Data'!I53/1000</f>
        <v>0</v>
      </c>
      <c r="BE53" s="31">
        <f>VLOOKUP($BE$3,'Emission Factors'!$A$2:$R$8,MATCH($AY$2,'Emission Factors'!$A$1:$R$1),FALSE)*'Travel Data'!C53*'Travel Data'!AZ53*'Travel Data'!BG53*'Domicile Data'!I53/1000</f>
        <v>0</v>
      </c>
      <c r="BF53" s="31">
        <f t="shared" si="6"/>
        <v>0</v>
      </c>
      <c r="BG53" s="31">
        <f>VLOOKUP($BG$3,'Emission Factors'!$A$2:$R$8,MATCH($BG$2,'Emission Factors'!$A$1:$R$1),FALSE)*'Travel Data'!C53*'Travel Data'!BH53*'Travel Data'!BI53*'Domicile Data'!J53/1000</f>
        <v>0</v>
      </c>
      <c r="BH53" s="31">
        <f>VLOOKUP($BH$3,'Emission Factors'!$A$2:$R$8,MATCH($BG$2,'Emission Factors'!$A$1:$R$1),FALSE)*'Travel Data'!C53*'Travel Data'!BH53*'Travel Data'!BJ53*'Domicile Data'!J53/1000</f>
        <v>0</v>
      </c>
      <c r="BI53" s="31">
        <f>VLOOKUP($BH$3,'Emission Factors'!$A$2:$R$8,MATCH($BG$2,'Emission Factors'!$A$1:$R$1),FALSE)*'Travel Data'!C53*'Travel Data'!BH53*'Travel Data'!BK53*'Domicile Data'!J53/1000</f>
        <v>0</v>
      </c>
      <c r="BJ53" s="31">
        <f>VLOOKUP($BH$3,'Emission Factors'!$A$2:$R$8,MATCH($BG$2,'Emission Factors'!$A$1:$R$1),FALSE)*'Travel Data'!C53*'Travel Data'!BH53*'Travel Data'!BL53*'Domicile Data'!J53/1000</f>
        <v>0</v>
      </c>
      <c r="BK53" s="31">
        <f>VLOOKUP($BH$3,'Emission Factors'!$A$2:$R$8,MATCH($BG$2,'Emission Factors'!$A$1:$R$1),FALSE)*'Travel Data'!C53*'Travel Data'!BH53*'Travel Data'!BM53*'Domicile Data'!J53/1000</f>
        <v>0</v>
      </c>
      <c r="BL53" s="31">
        <f>VLOOKUP($BL$3,'Emission Factors'!$A$2:$R$8,MATCH($BG$2,'Emission Factors'!$A$1:$R$1),FALSE)*'Travel Data'!C53*'Travel Data'!BH53*'Travel Data'!BN53*'Domicile Data'!J53/1000</f>
        <v>0</v>
      </c>
      <c r="BM53" s="31">
        <f>VLOOKUP($BM$3,'Emission Factors'!$A$2:$R$8,MATCH($BG$2,'Emission Factors'!$A$1:$R$1),FALSE)*'Travel Data'!C53*'Travel Data'!BH53*'Travel Data'!BO53*'Domicile Data'!J53/1000</f>
        <v>0</v>
      </c>
      <c r="BN53" s="31">
        <f t="shared" si="7"/>
        <v>0</v>
      </c>
      <c r="BO53" s="31">
        <f>VLOOKUP($BO$3,'Emission Factors'!$A$2:$R$8,MATCH($BO$2,'Emission Factors'!$A$1:$R$1),FALSE)*'Travel Data'!C53*'Travel Data'!BP53*'Travel Data'!BQ53*'Domicile Data'!K53/1000</f>
        <v>0</v>
      </c>
      <c r="BP53" s="31">
        <f>VLOOKUP($BP$3,'Emission Factors'!$A$2:$R$8,MATCH($BO$2,'Emission Factors'!$A$1:$R$1),FALSE)*'Travel Data'!C53*'Travel Data'!BP53*'Travel Data'!BR53*'Domicile Data'!K53/1000</f>
        <v>0</v>
      </c>
      <c r="BQ53" s="31">
        <f>VLOOKUP($BQ$3,'Emission Factors'!$A$2:$R$8,MATCH($BO$2,'Emission Factors'!$A$1:$R$1),FALSE)*'Travel Data'!C53*'Travel Data'!BP53*'Travel Data'!BS53*'Domicile Data'!K53/1000</f>
        <v>0</v>
      </c>
      <c r="BR53" s="31">
        <f>VLOOKUP($BR$3,'Emission Factors'!$A$2:$R$8,MATCH($BO$2,'Emission Factors'!$A$1:$R$1),FALSE)*'Travel Data'!C53*'Travel Data'!BP53*'Travel Data'!BT53*'Domicile Data'!K53/1000</f>
        <v>0</v>
      </c>
      <c r="BS53" s="31">
        <f>VLOOKUP($BS$3,'Emission Factors'!$A$2:$R$8,MATCH($BO$2,'Emission Factors'!$A$1:$R$1),FALSE)*'Travel Data'!C53*'Travel Data'!BP53*'Travel Data'!BU53*'Domicile Data'!K53/1000</f>
        <v>0</v>
      </c>
      <c r="BT53" s="31">
        <f>VLOOKUP($BT$3,'Emission Factors'!$A$2:$R$8,MATCH($BO$2,'Emission Factors'!$A$1:$R$1),FALSE)*'Travel Data'!C53*'Travel Data'!BP53*'Travel Data'!BV53*'Domicile Data'!K53/1000</f>
        <v>0</v>
      </c>
      <c r="BU53" s="31">
        <f>VLOOKUP($BU$3,'Emission Factors'!$A$2:$R$8,MATCH($BO$2,'Emission Factors'!$A$1:$R$1),FALSE)*'Travel Data'!C53*'Travel Data'!BP53*'Travel Data'!BW53*'Domicile Data'!K53/1000</f>
        <v>0</v>
      </c>
      <c r="BV53" s="31">
        <f t="shared" si="8"/>
        <v>0</v>
      </c>
      <c r="BW53" s="31">
        <f>VLOOKUP($BW$3,'Emission Factors'!$A$2:$R$8,MATCH($BW$2,'Emission Factors'!$A$1:$R$1),FALSE)*'Travel Data'!C53*'Travel Data'!BX53*'Travel Data'!BY53*'Domicile Data'!L53/1000</f>
        <v>0</v>
      </c>
      <c r="BX53" s="31">
        <f>VLOOKUP($BX$3,'Emission Factors'!$A$2:$R$8,MATCH($BW$2,'Emission Factors'!$A$1:$R$1),FALSE)*'Travel Data'!C53*'Travel Data'!BX53*'Travel Data'!BZ53*'Domicile Data'!L53/1000</f>
        <v>0</v>
      </c>
      <c r="BY53" s="31">
        <f>VLOOKUP($BY$3,'Emission Factors'!$A$2:$R$8,MATCH($BW$2,'Emission Factors'!$A$1:$R$1),FALSE)*'Travel Data'!C53*'Travel Data'!BX53*'Travel Data'!CA53*'Domicile Data'!L53/1000</f>
        <v>0</v>
      </c>
      <c r="BZ53" s="31">
        <f>VLOOKUP($BZ$3,'Emission Factors'!$A$2:$R$8,MATCH($BW$2,'Emission Factors'!$A$1:$R$1),FALSE)*'Travel Data'!C53*'Travel Data'!BX53*'Travel Data'!CB53*'Domicile Data'!L53/1000</f>
        <v>0</v>
      </c>
      <c r="CA53" s="31">
        <f>VLOOKUP($CA$3,'Emission Factors'!$A$2:$R$8,MATCH($BW$2,'Emission Factors'!$A$1:$R$1),FALSE)*'Travel Data'!C53*'Travel Data'!BC53*'Travel Data'!CC53*'Domicile Data'!L53/1000</f>
        <v>0</v>
      </c>
      <c r="CB53" s="31">
        <f>VLOOKUP($CB$3,'Emission Factors'!$A$2:$R$8,MATCH($BW$2,'Emission Factors'!$A$1:$R$1),FALSE)*'Travel Data'!C53*'Travel Data'!BX53*'Travel Data'!CD53*'Domicile Data'!L53/1000</f>
        <v>0</v>
      </c>
      <c r="CC53" s="31">
        <f>VLOOKUP($CC$3,'Emission Factors'!$A$2:$R$8,MATCH($BW$2,'Emission Factors'!$A$1:$R$1),FALSE)*'Travel Data'!C53*'Travel Data'!BX53*'Travel Data'!CE53*'Domicile Data'!L53/1000</f>
        <v>0</v>
      </c>
      <c r="CD53" s="31">
        <f t="shared" si="9"/>
        <v>0</v>
      </c>
      <c r="CE53" s="31">
        <f>VLOOKUP($CE$3,'Emission Factors'!$A$2:$R$8,MATCH($CE$2,'Emission Factors'!$A$1:$R$1),FALSE)*'Travel Data'!C53*'Travel Data'!CF53*'Travel Data'!CG53*'Domicile Data'!M53/1000</f>
        <v>0</v>
      </c>
      <c r="CF53" s="31">
        <f>VLOOKUP($CF$3,'Emission Factors'!$A$2:$R$8,MATCH($CE$2,'Emission Factors'!$A$1:$R$1),FALSE)*'Travel Data'!C53*'Travel Data'!CF53*'Travel Data'!CH53*'Domicile Data'!M53/1000</f>
        <v>0</v>
      </c>
      <c r="CG53" s="31">
        <f>VLOOKUP($CG$3,'Emission Factors'!$A$2:$R$8,MATCH($CE$2,'Emission Factors'!$A$1:$R$1),FALSE)*'Travel Data'!C53*'Travel Data'!CF53*'Travel Data'!CI53*'Domicile Data'!M53/1000</f>
        <v>0</v>
      </c>
      <c r="CH53" s="31">
        <f>VLOOKUP($CH$3,'Emission Factors'!$A$2:$R$8,MATCH($CE$2,'Emission Factors'!$A$1:$R$1),FALSE)*'Travel Data'!C53*'Travel Data'!CF53*'Travel Data'!CJ53*'Domicile Data'!M53/1000</f>
        <v>0</v>
      </c>
      <c r="CI53" s="31">
        <f>VLOOKUP($CI$3,'Emission Factors'!$A$2:$R$8,MATCH($CE$2,'Emission Factors'!$A$1:$R$1),FALSE)*'Travel Data'!C53*'Travel Data'!CF53*'Travel Data'!CK53*'Domicile Data'!M53/1000</f>
        <v>0</v>
      </c>
      <c r="CJ53" s="31">
        <f>VLOOKUP($CJ$3,'Emission Factors'!$A$2:$R$8,MATCH($CE$2,'Emission Factors'!$A$1:$R$1),FALSE)*'Travel Data'!C53*'Travel Data'!CF53*'Travel Data'!CL53*'Domicile Data'!M53/1000</f>
        <v>0</v>
      </c>
      <c r="CK53" s="31">
        <f>VLOOKUP($CK$3,'Emission Factors'!$A$2:$R$8,MATCH($CE$2,'Emission Factors'!$A$1:$R$1),FALSE)*'Travel Data'!C53*'Travel Data'!CF53*'Travel Data'!CM53*'Domicile Data'!M53/1000</f>
        <v>0</v>
      </c>
      <c r="CL53" s="31">
        <f t="shared" si="10"/>
        <v>0</v>
      </c>
      <c r="CM53" s="31">
        <f>VLOOKUP($CM$3,'Emission Factors'!$A$2:$R$8,MATCH($CM$2,'Emission Factors'!$A$1:$R$1),FALSE)*'Travel Data'!C53*'Travel Data'!CN53*'Travel Data'!CO53*'Domicile Data'!N53/1000</f>
        <v>0</v>
      </c>
      <c r="CN53" s="31">
        <f>VLOOKUP($CN$3,'Emission Factors'!$A$2:$R$8,MATCH($CM$2,'Emission Factors'!$A$1:$R$1),FALSE)*'Travel Data'!C53*'Travel Data'!CN53*'Travel Data'!CP53*'Domicile Data'!N53/1000</f>
        <v>0</v>
      </c>
      <c r="CO53" s="31">
        <f>VLOOKUP($CO$3,'Emission Factors'!$A$2:$R$8,MATCH($CM$2,'Emission Factors'!$A$1:$R$1),FALSE)*'Travel Data'!C53*'Travel Data'!CN53*'Travel Data'!CQ53*'Domicile Data'!N53/1000</f>
        <v>0</v>
      </c>
      <c r="CP53" s="31">
        <f>VLOOKUP($CP$3,'Emission Factors'!$A$2:$R$8,MATCH($CM$2,'Emission Factors'!$A$1:$R$1),FALSE)*'Travel Data'!C53*'Travel Data'!CN53*'Travel Data'!CR53*'Domicile Data'!N53/1000</f>
        <v>0</v>
      </c>
      <c r="CQ53" s="31">
        <f>VLOOKUP($CQ$3,'Emission Factors'!$A$2:$R$8,MATCH($CM$2,'Emission Factors'!$A$1:$R$1),FALSE)*'Travel Data'!C53*'Travel Data'!CN53*'Travel Data'!CS53*'Domicile Data'!N53/1000</f>
        <v>0</v>
      </c>
      <c r="CR53" s="31">
        <f>VLOOKUP($CR$3,'Emission Factors'!$A$2:$R$8,MATCH($CM$2,'Emission Factors'!$A$1:$R$1),FALSE)*'Travel Data'!C53*'Travel Data'!CN53*'Travel Data'!CT53*'Domicile Data'!N53/1000</f>
        <v>0</v>
      </c>
      <c r="CS53" s="31">
        <f>VLOOKUP($CS$3,'Emission Factors'!$A$2:$R$8,MATCH($CM$2,'Emission Factors'!$A$1:$R$1),FALSE)*'Travel Data'!C53*'Travel Data'!CN53*'Travel Data'!CU53*'Domicile Data'!N53/1000</f>
        <v>0</v>
      </c>
      <c r="CT53" s="31">
        <f t="shared" si="11"/>
        <v>0</v>
      </c>
      <c r="CU53" s="31">
        <f>VLOOKUP($CU$3,'Emission Factors'!$A$2:$R$8,MATCH($CU$2,'Emission Factors'!$A$1:$R$1),FALSE)*'Travel Data'!C53*'Travel Data'!CV53*'Travel Data'!CW53*'Domicile Data'!O53/1000</f>
        <v>0</v>
      </c>
      <c r="CV53" s="31">
        <f>VLOOKUP($CV$3,'Emission Factors'!$A$2:$R$8,MATCH($CU$2,'Emission Factors'!$A$1:$R$1),FALSE)*'Travel Data'!C53*'Travel Data'!CV53*'Travel Data'!CX53*'Domicile Data'!O53/1000</f>
        <v>0</v>
      </c>
      <c r="CW53" s="31">
        <f>VLOOKUP($CW$3,'Emission Factors'!$A$2:$R$8,MATCH($CU$2,'Emission Factors'!$A$1:$R$1),FALSE)*'Travel Data'!C53*'Travel Data'!CV53*'Travel Data'!CY53*'Domicile Data'!O53/1000</f>
        <v>0</v>
      </c>
      <c r="CX53" s="31">
        <f>VLOOKUP($CX$3,'Emission Factors'!$A$2:$R$8,MATCH($CU$2,'Emission Factors'!$A$1:$R$1),FALSE)*'Travel Data'!C53*'Travel Data'!CV53*'Travel Data'!CZ53*'Domicile Data'!O53/1000</f>
        <v>0</v>
      </c>
      <c r="CY53" s="31">
        <f>VLOOKUP($CY$3,'Emission Factors'!$A$2:$R$8,MATCH($CU$2,'Emission Factors'!$A$1:$R$1),FALSE)*'Travel Data'!C53*'Travel Data'!CV53*'Travel Data'!DA53*'Domicile Data'!O53/1000</f>
        <v>0</v>
      </c>
      <c r="CZ53" s="31">
        <f>VLOOKUP($CZ$3,'Emission Factors'!$A$2:$R$8,MATCH($CU$2,'Emission Factors'!$A$1:$R$1),FALSE)*'Travel Data'!C53*'Travel Data'!CV53*'Travel Data'!DB53*'Domicile Data'!O53/1000</f>
        <v>0</v>
      </c>
      <c r="DA53" s="31">
        <f>VLOOKUP($DA$3,'Emission Factors'!$A$2:$R$8,MATCH($CU$2,'Emission Factors'!$A$1:$R$1),FALSE)*'Travel Data'!C53*'Travel Data'!CV53*'Travel Data'!DC53*'Domicile Data'!O53/1000</f>
        <v>0</v>
      </c>
      <c r="DB53" s="31">
        <f t="shared" si="12"/>
        <v>0</v>
      </c>
      <c r="DC53" s="31">
        <f>VLOOKUP($DC$3,'Emission Factors'!$A$2:$R$8,MATCH($DC$2,'Emission Factors'!$A$1:$R$1),FALSE)*'Travel Data'!C53*'Travel Data'!DD53*'Travel Data'!DE53*'Domicile Data'!P53/1000</f>
        <v>0</v>
      </c>
      <c r="DD53" s="31">
        <f>VLOOKUP($DD$3,'Emission Factors'!$A$2:$R$8,MATCH($DC$2,'Emission Factors'!$A$1:$R$1),FALSE)*'Travel Data'!C53*'Travel Data'!DD53*'Travel Data'!DF53*'Domicile Data'!P53/1000</f>
        <v>0</v>
      </c>
      <c r="DE53" s="31">
        <f>VLOOKUP($DE$3,'Emission Factors'!$A$2:$R$8,MATCH($DC$2,'Emission Factors'!$A$1:$R$1),FALSE)*'Travel Data'!C53*'Travel Data'!DD53*'Travel Data'!DG53*'Domicile Data'!P53/1000</f>
        <v>0</v>
      </c>
      <c r="DF53" s="31">
        <f>VLOOKUP($DF$3,'Emission Factors'!$A$2:$R$8,MATCH($DC$2,'Emission Factors'!$A$1:$R$1),FALSE)*'Travel Data'!C53*'Travel Data'!DD53*'Travel Data'!DH53*'Domicile Data'!P53/1000</f>
        <v>0</v>
      </c>
      <c r="DG53" s="31">
        <f>VLOOKUP($DG$3,'Emission Factors'!$A$2:$R$8,MATCH($DC$2,'Emission Factors'!$A$1:$R$1),FALSE)*'Travel Data'!C53*'Travel Data'!DD53*'Travel Data'!DI53*'Domicile Data'!P53/1000</f>
        <v>0</v>
      </c>
      <c r="DH53" s="31">
        <f>VLOOKUP($DH$3,'Emission Factors'!$A$2:$R$8,MATCH($DC$2,'Emission Factors'!$A$1:$R$1),FALSE)*'Travel Data'!C53*'Travel Data'!DD53*'Travel Data'!DJ53*'Domicile Data'!P53/1000</f>
        <v>0</v>
      </c>
      <c r="DI53" s="31">
        <f>VLOOKUP($DI$3,'Emission Factors'!$A$2:$R$8,MATCH($DC$2,'Emission Factors'!$A$1:$R$1),FALSE)*'Travel Data'!C53*'Travel Data'!DD53*'Travel Data'!DK53*'Domicile Data'!P53/1000</f>
        <v>0</v>
      </c>
      <c r="DJ53" s="31">
        <f t="shared" si="13"/>
        <v>0</v>
      </c>
      <c r="DK53" s="31">
        <f>VLOOKUP($DK$3,'Emission Factors'!$A$2:$R$8,MATCH($DK$2,'Emission Factors'!$A$1:$R$1),FALSE)*'Travel Data'!C53*'Travel Data'!DL53*'Travel Data'!DM53*'Domicile Data'!Q53/1000</f>
        <v>0</v>
      </c>
      <c r="DL53" s="31">
        <f>VLOOKUP($DL$3,'Emission Factors'!$A$2:$R$8,MATCH($DK$2,'Emission Factors'!$A$1:$R$1),FALSE)*'Travel Data'!C53*'Travel Data'!DL53*'Travel Data'!DN53*'Domicile Data'!Q53/1000</f>
        <v>0</v>
      </c>
      <c r="DM53" s="31">
        <f>VLOOKUP($DM$3,'Emission Factors'!$A$2:$R$8,MATCH($DK$2,'Emission Factors'!$A$1:$R$1),FALSE)*'Travel Data'!C53*'Travel Data'!DL53*'Travel Data'!DO53*'Domicile Data'!Q53/1000</f>
        <v>0</v>
      </c>
      <c r="DN53" s="31">
        <f>VLOOKUP($DN$3,'Emission Factors'!$A$2:$R$8,MATCH($DK$2,'Emission Factors'!$A$1:$R$1),FALSE)*'Travel Data'!C53*'Travel Data'!DL53*'Travel Data'!DP53*'Domicile Data'!Q53/1000</f>
        <v>0</v>
      </c>
      <c r="DO53" s="31">
        <f>VLOOKUP($DO$3,'Emission Factors'!$A$2:$R$8,MATCH($DK$2,'Emission Factors'!$A$1:$R$1),FALSE)*'Travel Data'!C53*'Travel Data'!DL53*'Travel Data'!DQ53*'Domicile Data'!Q53/1000</f>
        <v>0</v>
      </c>
      <c r="DP53" s="31">
        <f>VLOOKUP($DP$3,'Emission Factors'!$A$2:$R$8,MATCH($DK$2,'Emission Factors'!$A$1:$R$1),FALSE)*'Travel Data'!C53*'Travel Data'!DL53*'Travel Data'!DR53*'Domicile Data'!Q53/1000</f>
        <v>0</v>
      </c>
      <c r="DQ53" s="31">
        <f>VLOOKUP($DQ$3,'Emission Factors'!$A$2:$R$8,MATCH($DK$2,'Emission Factors'!$A$1:$R$1),FALSE)*'Travel Data'!C53*'Travel Data'!DL53*'Travel Data'!DS53*'Domicile Data'!Q53/1000</f>
        <v>0</v>
      </c>
      <c r="DR53" s="31">
        <f t="shared" si="14"/>
        <v>0</v>
      </c>
    </row>
    <row r="54" spans="1:122" ht="15.75" x14ac:dyDescent="0.25">
      <c r="A54" s="7" t="s">
        <v>185</v>
      </c>
      <c r="B54" s="85" t="s">
        <v>42</v>
      </c>
      <c r="C54" s="31">
        <f>VLOOKUP($C$3,'Emission Factors'!$A$2:$R$8,MATCH($C$2,'Emission Factors'!$A$1:$R$1),FALSE)*'Travel Data'!C54*'Travel Data'!D54*'Travel Data'!E54*'Domicile Data'!C54/1000</f>
        <v>0</v>
      </c>
      <c r="D54" s="31">
        <f>VLOOKUP($D$3,'Emission Factors'!$A$2:$R$8,MATCH($C$2,'Emission Factors'!$A$1:$R$1),FALSE)*'Travel Data'!C54*'Travel Data'!D54*'Travel Data'!F54*'Domicile Data'!C54/1000</f>
        <v>0</v>
      </c>
      <c r="E54" s="31">
        <f>VLOOKUP($E$3,'Emission Factors'!$A$2:$R$8,MATCH($C$2,'Emission Factors'!$A$1:$R$1),FALSE)*'Travel Data'!C54*'Travel Data'!D54*'Travel Data'!G54*'Domicile Data'!C54/1000</f>
        <v>0</v>
      </c>
      <c r="F54" s="31">
        <f>VLOOKUP($F$3,'Emission Factors'!$A$2:$R$8,MATCH($C$2,'Emission Factors'!$A$1:$R$1),FALSE)*'Travel Data'!C54*'Travel Data'!D54*'Travel Data'!H54*'Domicile Data'!C54/1000</f>
        <v>0</v>
      </c>
      <c r="G54" s="31">
        <f>VLOOKUP($G$3,'Emission Factors'!$A$2:$R$8,MATCH($C$2,'Emission Factors'!$A$1:$R$1),FALSE)*'Travel Data'!C54*'Travel Data'!D54*'Travel Data'!I54*'Domicile Data'!C54/1000</f>
        <v>0</v>
      </c>
      <c r="H54" s="31">
        <f>VLOOKUP($H$3,'Emission Factors'!$A$2:$R$8,MATCH($C$2,'Emission Factors'!$A$1:$R$1),FALSE)*'Travel Data'!C54*'Travel Data'!D54*'Travel Data'!J54*'Domicile Data'!C54/1000</f>
        <v>4.5739375920000001</v>
      </c>
      <c r="I54" s="31">
        <f>VLOOKUP($I$3,'Emission Factors'!$A$2:$R$8,MATCH($C$2,'Emission Factors'!$A$1:$R$1),FALSE)*'Travel Data'!C54*'Travel Data'!D54*'Travel Data'!K54*'Domicile Data'!C54/1000</f>
        <v>0</v>
      </c>
      <c r="J54" s="31">
        <f t="shared" si="0"/>
        <v>4.5739375920000001</v>
      </c>
      <c r="K54" s="31">
        <f>VLOOKUP($K$3,'Emission Factors'!$A$2:$R$8,MATCH($K$2,'Emission Factors'!$A$1:$R$1),FALSE)*'Travel Data'!C54*'Travel Data'!L54*'Travel Data'!M54*'Domicile Data'!D54/1000</f>
        <v>0</v>
      </c>
      <c r="L54" s="31">
        <f>VLOOKUP($L$3,'Emission Factors'!$A$2:$R$8,MATCH($K$2,'Emission Factors'!$A$1:$R$1),FALSE)*'Travel Data'!C54*'Travel Data'!L54*'Travel Data'!N54*'Domicile Data'!D54/1000</f>
        <v>0</v>
      </c>
      <c r="M54" s="31">
        <f>VLOOKUP($M$3,'Emission Factors'!$A$2:$R$8,MATCH($K$2,'Emission Factors'!$A$1:$R$1),FALSE)*'Travel Data'!C54*'Travel Data'!L54*'Travel Data'!O54*'Domicile Data'!D54/1000</f>
        <v>0</v>
      </c>
      <c r="N54" s="31">
        <f>VLOOKUP($N$3,'Emission Factors'!$A$2:$R$8,MATCH($K$2,'Emission Factors'!$A$1:$R$1),FALSE)*'Travel Data'!C54*'Travel Data'!L54*'Travel Data'!P54*'Domicile Data'!D54/1000</f>
        <v>0</v>
      </c>
      <c r="O54" s="31">
        <f>VLOOKUP($O$3,'Emission Factors'!$A$2:$R$8,MATCH($K$2,'Emission Factors'!$A$1:$R$1),FALSE)*'Travel Data'!C54*'Travel Data'!I54*'Travel Data'!Q54*'Domicile Data'!D54/1000</f>
        <v>0</v>
      </c>
      <c r="P54" s="31">
        <f>VLOOKUP($P$3,'Emission Factors'!$A$2:$R$8,MATCH($K$2,'Emission Factors'!$A$1:$R$1),FALSE)*'Travel Data'!C54*'Travel Data'!L54*'Travel Data'!R54*'Domicile Data'!D54/1000</f>
        <v>5.0174143200000012</v>
      </c>
      <c r="Q54" s="31">
        <f>VLOOKUP($Q$3,'Emission Factors'!$A$2:$R$8,MATCH($K$2,'Emission Factors'!$A$1:$R$1),FALSE)*'Travel Data'!C54*'Travel Data'!L54*'Travel Data'!S54*'Domicile Data'!D54/1000</f>
        <v>0</v>
      </c>
      <c r="R54" s="31">
        <f t="shared" si="1"/>
        <v>5.0174143200000012</v>
      </c>
      <c r="S54" s="31">
        <f>VLOOKUP($S$3,'Emission Factors'!$A$2:$R$8,MATCH($S$2,'Emission Factors'!$A$1:$R$1),FALSE)*'Travel Data'!C54*'Travel Data'!T54*'Travel Data'!U54*'Domicile Data'!E54/1000</f>
        <v>0</v>
      </c>
      <c r="T54" s="31">
        <f>VLOOKUP($T$3,'Emission Factors'!$A$2:$R$8,MATCH($S$2,'Emission Factors'!$A$1:$R$1),FALSE)*'Travel Data'!C54*'Travel Data'!T54*'Travel Data'!V54*'Domicile Data'!E54/1000</f>
        <v>0</v>
      </c>
      <c r="U54" s="31">
        <f>VLOOKUP($U$3,'Emission Factors'!$A$2:$R$8,MATCH($S$2,'Emission Factors'!$A$1:$R$1),FALSE)*'Travel Data'!C54*'Travel Data'!T54*'Travel Data'!W54*'Domicile Data'!E54/1000</f>
        <v>0</v>
      </c>
      <c r="V54" s="31">
        <f>VLOOKUP($V$3,'Emission Factors'!$A$2:$R$8,MATCH($S$2,'Emission Factors'!$A$1:$R$1),FALSE)*'Travel Data'!C54*'Travel Data'!T54*'Travel Data'!X54*'Domicile Data'!E54/1000</f>
        <v>0</v>
      </c>
      <c r="W54" s="31">
        <f>VLOOKUP($W$3,'Emission Factors'!$A$2:$R$8,MATCH($S$2,'Emission Factors'!$A$1:$R$1),FALSE)*'Travel Data'!C54*'Travel Data'!T54*'Travel Data'!Y54*'Domicile Data'!E54/1000</f>
        <v>0</v>
      </c>
      <c r="X54" s="31">
        <f>VLOOKUP($X$3,'Emission Factors'!$A$2:$R$8,MATCH($S$2,'Emission Factors'!$A$1:$R$1),FALSE)*'Travel Data'!C54*'Travel Data'!T54*'Travel Data'!Z54*'Domicile Data'!E54/1000</f>
        <v>5.6891208600000009</v>
      </c>
      <c r="Y54" s="31">
        <f>VLOOKUP($Y$3,'Emission Factors'!$A$2:$R$8,MATCH($S$2,'Emission Factors'!$A$1:$R$1),FALSE)*'Travel Data'!C54*'Travel Data'!T54*'Travel Data'!AA54*'Domicile Data'!E54/1000</f>
        <v>0</v>
      </c>
      <c r="Z54" s="31">
        <f t="shared" si="2"/>
        <v>5.6891208600000009</v>
      </c>
      <c r="AA54" s="31">
        <f>VLOOKUP($AA$3,'Emission Factors'!$A$2:$R$8,MATCH($AA$2,'Emission Factors'!$A$1:$R$1),FALSE)*'Travel Data'!C54*'Travel Data'!AB54*'Travel Data'!AC54*'Domicile Data'!F54/1000</f>
        <v>0</v>
      </c>
      <c r="AB54" s="31">
        <f>VLOOKUP($AB$3,'Emission Factors'!$A$2:$R$8,MATCH($AA$2,'Emission Factors'!$A$1:$R$1),FALSE)*'Travel Data'!C54*'Travel Data'!AB54*'Travel Data'!AD54*'Domicile Data'!F54/1000</f>
        <v>0</v>
      </c>
      <c r="AC54" s="31">
        <f>VLOOKUP($AC$3,'Emission Factors'!$A$2:$R$8,MATCH($AA$2,'Emission Factors'!$A$1:$R$1),FALSE)*'Travel Data'!C54*'Travel Data'!AB54*'Travel Data'!AE54*'Domicile Data'!F54/1000</f>
        <v>0</v>
      </c>
      <c r="AD54" s="31">
        <f>VLOOKUP($AD$3,'Emission Factors'!$A$2:$R$8,MATCH($AA$2,'Emission Factors'!$A$1:$R$1),FALSE)*'Travel Data'!C54*'Travel Data'!AB54*'Travel Data'!AF54*'Domicile Data'!F54/1000</f>
        <v>0</v>
      </c>
      <c r="AE54" s="31">
        <f>VLOOKUP($AE$3,'Emission Factors'!$A$2:$R$8,MATCH($AA$2,'Emission Factors'!$A$1:$R$1),FALSE)*'Travel Data'!C54*'Travel Data'!AB54*'Travel Data'!AG54*'Domicile Data'!F54/1000</f>
        <v>0</v>
      </c>
      <c r="AF54" s="31">
        <f>VLOOKUP($AF$3,'Emission Factors'!$A$2:$R$8,MATCH($AA$2,'Emission Factors'!$A$1:$R$1),FALSE)*'Travel Data'!C54*'Travel Data'!AB54*'Travel Data'!AH54*'Domicile Data'!F54/1000</f>
        <v>4.9312838880000003</v>
      </c>
      <c r="AG54" s="31">
        <f>VLOOKUP($AG$3,'Emission Factors'!$A$2:$R$8,MATCH($AA$2,'Emission Factors'!$A$1:$R$1),FALSE)*'Travel Data'!C54*'Travel Data'!AB54*'Travel Data'!AI54*'Domicile Data'!F54/1000</f>
        <v>0</v>
      </c>
      <c r="AH54" s="31">
        <f t="shared" si="3"/>
        <v>4.9312838880000003</v>
      </c>
      <c r="AI54" s="31">
        <f>VLOOKUP($AI$3,'Emission Factors'!$A$2:$R$8,MATCH($AI$2,'Emission Factors'!$A$1:$R$1),FALSE)*'Travel Data'!C54*'Travel Data'!D54*'Travel Data'!E54*'Domicile Data'!G54/1000</f>
        <v>0</v>
      </c>
      <c r="AJ54" s="31">
        <f>VLOOKUP($AJ$3,'Emission Factors'!$A$2:$R$8,MATCH($AI$2,'Emission Factors'!$A$1:$R$1),FALSE)*'Travel Data'!C54*'Travel Data'!D54*'Travel Data'!F54*'Domicile Data'!G54/1000</f>
        <v>0</v>
      </c>
      <c r="AK54" s="31">
        <f>VLOOKUP($AK$3,'Emission Factors'!$A$2:$R$8,MATCH($AI$2,'Emission Factors'!$A$1:$R$1),FALSE)*'Travel Data'!C54*'Travel Data'!AJ54*'Travel Data'!G54*'Domicile Data'!G54/1000</f>
        <v>0</v>
      </c>
      <c r="AL54" s="31">
        <f>VLOOKUP($AL$3,'Emission Factors'!$A$2:$R$8,MATCH($AI$2,'Emission Factors'!$A$1:$R$1),FALSE)*'Travel Data'!C54*'Travel Data'!AJ54*'Travel Data'!H54*'Domicile Data'!G54/1000</f>
        <v>0</v>
      </c>
      <c r="AM54" s="31">
        <f>VLOOKUP($AM$3,'Emission Factors'!$A$2:$R$8,MATCH($AI$2,'Emission Factors'!$A$1:$R$1),FALSE)*'Travel Data'!C54*'Travel Data'!AJ54*'Travel Data'!I54*'Domicile Data'!G54/1000</f>
        <v>0</v>
      </c>
      <c r="AN54" s="31">
        <f>VLOOKUP($AN$3,'Emission Factors'!$A$2:$R$8,MATCH($AI$2,'Emission Factors'!$A$1:$R$1),FALSE)*'Travel Data'!C54*'Travel Data'!D54*'Travel Data'!J54*'Domicile Data'!G54/1000</f>
        <v>5.4497289240000013</v>
      </c>
      <c r="AO54" s="31">
        <f>VLOOKUP($AO$3,'Emission Factors'!$A$2:$R$8,MATCH($AI$2,'Emission Factors'!$A$1:$R$1),FALSE)*'Travel Data'!C54*'Travel Data'!D54*'Travel Data'!K54*'Domicile Data'!G54/1000</f>
        <v>0</v>
      </c>
      <c r="AP54" s="31">
        <f t="shared" si="4"/>
        <v>5.4497289240000013</v>
      </c>
      <c r="AQ54" s="31">
        <f>VLOOKUP($AQ$3,'Emission Factors'!$A$2:$R$8,MATCH($AQ$2,'Emission Factors'!$A$1:$R$1),FALSE)*'Travel Data'!C54*'Travel Data'!AR54*'Travel Data'!AS54*'Domicile Data'!H54/1000</f>
        <v>0</v>
      </c>
      <c r="AR54" s="31">
        <f>VLOOKUP($AR$3,'Emission Factors'!$A$2:$R$8,MATCH($AQ$2,'Emission Factors'!$A$1:$R$1),FALSE)*'Travel Data'!C54*'Travel Data'!AR54*'Travel Data'!AT54*'Domicile Data'!H54/1000</f>
        <v>0</v>
      </c>
      <c r="AS54" s="31">
        <f>VLOOKUP($AS$3,'Emission Factors'!$A$2:$R$8,MATCH($AQ$2,'Emission Factors'!$A$1:$R$1),FALSE)*'Travel Data'!C54*'Travel Data'!AR54*'Travel Data'!AU54*'Domicile Data'!H54/1000</f>
        <v>0</v>
      </c>
      <c r="AT54" s="31">
        <f>VLOOKUP($AT$3,'Emission Factors'!$A$2:$R$8,MATCH($AQ$2,'Emission Factors'!$A$1:$R$1),FALSE)*'Travel Data'!C54*'Travel Data'!AR54*'Travel Data'!AV54*'Domicile Data'!H54/1000</f>
        <v>0</v>
      </c>
      <c r="AU54" s="31">
        <f>VLOOKUP($AU$3,'Emission Factors'!$A$2:$R$8,MATCH($AQ$2,'Emission Factors'!$A$1:$R$1),FALSE)*'Travel Data'!C54*'Travel Data'!AR54*'Travel Data'!AW54*'Domicile Data'!H54/1000</f>
        <v>0</v>
      </c>
      <c r="AV54" s="31">
        <f>VLOOKUP($AV$3,'Emission Factors'!$A$2:$R$8,MATCH($AQ$2,'Emission Factors'!$A$1:$R$1),FALSE)*'Travel Data'!C54*'Travel Data'!AR54*'Travel Data'!AX54*'Domicile Data'!H54/1000</f>
        <v>5.9776736400000008</v>
      </c>
      <c r="AW54" s="31">
        <f>VLOOKUP($AW$3,'Emission Factors'!$A$2:$R$8,MATCH($AQ$2,'Emission Factors'!$A$1:$R$1),FALSE)*'Travel Data'!C54*'Travel Data'!AR54*'Travel Data'!AY54*'Domicile Data'!H54/1000</f>
        <v>0</v>
      </c>
      <c r="AX54" s="31">
        <f t="shared" si="5"/>
        <v>5.9776736400000008</v>
      </c>
      <c r="AY54" s="31">
        <f>VLOOKUP($AY$3,'Emission Factors'!$A$2:$R$8,MATCH($AY$2,'Emission Factors'!$A$1:$R$1),FALSE)*'Travel Data'!C54*'Travel Data'!AZ54*'Travel Data'!BA54*'Domicile Data'!I54/1000</f>
        <v>0</v>
      </c>
      <c r="AZ54" s="31">
        <f>VLOOKUP($AZ$3,'Emission Factors'!$A$2:$R$8,MATCH($AY$2,'Emission Factors'!$A$1:$R$1),FALSE)*'Travel Data'!C54*'Travel Data'!AZ54*'Travel Data'!BB54*'Domicile Data'!I54/1000</f>
        <v>0</v>
      </c>
      <c r="BA54" s="31">
        <f>VLOOKUP($BA$3,'Emission Factors'!$A$2:$R$8,MATCH($AY$2,'Emission Factors'!$A$1:$R$1),FALSE)*'Travel Data'!C54*'Travel Data'!AZ54*'Travel Data'!BC54*'Domicile Data'!I54/1000</f>
        <v>0</v>
      </c>
      <c r="BB54" s="31">
        <f>VLOOKUP($BB$3,'Emission Factors'!$A$2:$R$8,MATCH($AY$2,'Emission Factors'!$A$1:$R$1),FALSE)*'Travel Data'!C54*'Travel Data'!AZ54*'Travel Data'!BD54*'Domicile Data'!I54/1000</f>
        <v>0</v>
      </c>
      <c r="BC54" s="31">
        <f>VLOOKUP($BC$3,'Emission Factors'!$A$2:$R$8,MATCH($AY$2,'Emission Factors'!$A$1:$R$1),FALSE)*'Travel Data'!C54*'Travel Data'!AZ54*'Travel Data'!BE54*'Domicile Data'!I54/1000</f>
        <v>0</v>
      </c>
      <c r="BD54" s="31">
        <f>VLOOKUP($BD$3,'Emission Factors'!$A$2:$R$8,MATCH($AY$2,'Emission Factors'!$A$1:$R$1),FALSE)*'Travel Data'!C54*'Travel Data'!AZ54*'Travel Data'!BF54*'Domicile Data'!I54/1000</f>
        <v>5.9776736400000008</v>
      </c>
      <c r="BE54" s="31">
        <f>VLOOKUP($BE$3,'Emission Factors'!$A$2:$R$8,MATCH($AY$2,'Emission Factors'!$A$1:$R$1),FALSE)*'Travel Data'!C54*'Travel Data'!AZ54*'Travel Data'!BG54*'Domicile Data'!I54/1000</f>
        <v>0</v>
      </c>
      <c r="BF54" s="31">
        <f t="shared" si="6"/>
        <v>5.9776736400000008</v>
      </c>
      <c r="BG54" s="31">
        <f>VLOOKUP($BG$3,'Emission Factors'!$A$2:$R$8,MATCH($BG$2,'Emission Factors'!$A$1:$R$1),FALSE)*'Travel Data'!C54*'Travel Data'!BH54*'Travel Data'!BI54*'Domicile Data'!J54/1000</f>
        <v>0</v>
      </c>
      <c r="BH54" s="31">
        <f>VLOOKUP($BH$3,'Emission Factors'!$A$2:$R$8,MATCH($BG$2,'Emission Factors'!$A$1:$R$1),FALSE)*'Travel Data'!C54*'Travel Data'!BH54*'Travel Data'!BJ54*'Domicile Data'!J54/1000</f>
        <v>0</v>
      </c>
      <c r="BI54" s="31">
        <f>VLOOKUP($BH$3,'Emission Factors'!$A$2:$R$8,MATCH($BG$2,'Emission Factors'!$A$1:$R$1),FALSE)*'Travel Data'!C54*'Travel Data'!BH54*'Travel Data'!BK54*'Domicile Data'!J54/1000</f>
        <v>0</v>
      </c>
      <c r="BJ54" s="31">
        <f>VLOOKUP($BH$3,'Emission Factors'!$A$2:$R$8,MATCH($BG$2,'Emission Factors'!$A$1:$R$1),FALSE)*'Travel Data'!C54*'Travel Data'!BH54*'Travel Data'!BL54*'Domicile Data'!J54/1000</f>
        <v>0</v>
      </c>
      <c r="BK54" s="31">
        <f>VLOOKUP($BH$3,'Emission Factors'!$A$2:$R$8,MATCH($BG$2,'Emission Factors'!$A$1:$R$1),FALSE)*'Travel Data'!C54*'Travel Data'!BH54*'Travel Data'!BM54*'Domicile Data'!J54/1000</f>
        <v>0</v>
      </c>
      <c r="BL54" s="31">
        <f>VLOOKUP($BL$3,'Emission Factors'!$A$2:$R$8,MATCH($BG$2,'Emission Factors'!$A$1:$R$1),FALSE)*'Travel Data'!C54*'Travel Data'!BH54*'Travel Data'!BN54*'Domicile Data'!J54/1000</f>
        <v>0</v>
      </c>
      <c r="BM54" s="31">
        <f>VLOOKUP($BM$3,'Emission Factors'!$A$2:$R$8,MATCH($BG$2,'Emission Factors'!$A$1:$R$1),FALSE)*'Travel Data'!C54*'Travel Data'!BH54*'Travel Data'!BO54*'Domicile Data'!J54/1000</f>
        <v>0</v>
      </c>
      <c r="BN54" s="31">
        <f t="shared" si="7"/>
        <v>0</v>
      </c>
      <c r="BO54" s="31">
        <f>VLOOKUP($BO$3,'Emission Factors'!$A$2:$R$8,MATCH($BO$2,'Emission Factors'!$A$1:$R$1),FALSE)*'Travel Data'!C54*'Travel Data'!BP54*'Travel Data'!BQ54*'Domicile Data'!K54/1000</f>
        <v>0</v>
      </c>
      <c r="BP54" s="31">
        <f>VLOOKUP($BP$3,'Emission Factors'!$A$2:$R$8,MATCH($BO$2,'Emission Factors'!$A$1:$R$1),FALSE)*'Travel Data'!C54*'Travel Data'!BP54*'Travel Data'!BR54*'Domicile Data'!K54/1000</f>
        <v>0</v>
      </c>
      <c r="BQ54" s="31">
        <f>VLOOKUP($BQ$3,'Emission Factors'!$A$2:$R$8,MATCH($BO$2,'Emission Factors'!$A$1:$R$1),FALSE)*'Travel Data'!C54*'Travel Data'!BP54*'Travel Data'!BS54*'Domicile Data'!K54/1000</f>
        <v>0</v>
      </c>
      <c r="BR54" s="31">
        <f>VLOOKUP($BR$3,'Emission Factors'!$A$2:$R$8,MATCH($BO$2,'Emission Factors'!$A$1:$R$1),FALSE)*'Travel Data'!C54*'Travel Data'!BP54*'Travel Data'!BT54*'Domicile Data'!K54/1000</f>
        <v>0</v>
      </c>
      <c r="BS54" s="31">
        <f>VLOOKUP($BS$3,'Emission Factors'!$A$2:$R$8,MATCH($BO$2,'Emission Factors'!$A$1:$R$1),FALSE)*'Travel Data'!C54*'Travel Data'!BP54*'Travel Data'!BU54*'Domicile Data'!K54/1000</f>
        <v>0</v>
      </c>
      <c r="BT54" s="31">
        <f>VLOOKUP($BT$3,'Emission Factors'!$A$2:$R$8,MATCH($BO$2,'Emission Factors'!$A$1:$R$1),FALSE)*'Travel Data'!C54*'Travel Data'!BP54*'Travel Data'!BV54*'Domicile Data'!K54/1000</f>
        <v>0</v>
      </c>
      <c r="BU54" s="31">
        <f>VLOOKUP($BU$3,'Emission Factors'!$A$2:$R$8,MATCH($BO$2,'Emission Factors'!$A$1:$R$1),FALSE)*'Travel Data'!C54*'Travel Data'!BP54*'Travel Data'!BW54*'Domicile Data'!K54/1000</f>
        <v>0</v>
      </c>
      <c r="BV54" s="31">
        <f t="shared" si="8"/>
        <v>0</v>
      </c>
      <c r="BW54" s="31">
        <f>VLOOKUP($BW$3,'Emission Factors'!$A$2:$R$8,MATCH($BW$2,'Emission Factors'!$A$1:$R$1),FALSE)*'Travel Data'!C54*'Travel Data'!BX54*'Travel Data'!BY54*'Domicile Data'!L54/1000</f>
        <v>0</v>
      </c>
      <c r="BX54" s="31">
        <f>VLOOKUP($BX$3,'Emission Factors'!$A$2:$R$8,MATCH($BW$2,'Emission Factors'!$A$1:$R$1),FALSE)*'Travel Data'!C54*'Travel Data'!BX54*'Travel Data'!BZ54*'Domicile Data'!L54/1000</f>
        <v>0</v>
      </c>
      <c r="BY54" s="31">
        <f>VLOOKUP($BY$3,'Emission Factors'!$A$2:$R$8,MATCH($BW$2,'Emission Factors'!$A$1:$R$1),FALSE)*'Travel Data'!C54*'Travel Data'!BX54*'Travel Data'!CA54*'Domicile Data'!L54/1000</f>
        <v>0</v>
      </c>
      <c r="BZ54" s="31">
        <f>VLOOKUP($BZ$3,'Emission Factors'!$A$2:$R$8,MATCH($BW$2,'Emission Factors'!$A$1:$R$1),FALSE)*'Travel Data'!C54*'Travel Data'!BX54*'Travel Data'!CB54*'Domicile Data'!L54/1000</f>
        <v>0</v>
      </c>
      <c r="CA54" s="31">
        <f>VLOOKUP($CA$3,'Emission Factors'!$A$2:$R$8,MATCH($BW$2,'Emission Factors'!$A$1:$R$1),FALSE)*'Travel Data'!C54*'Travel Data'!BC54*'Travel Data'!CC54*'Domicile Data'!L54/1000</f>
        <v>0</v>
      </c>
      <c r="CB54" s="31">
        <f>VLOOKUP($CB$3,'Emission Factors'!$A$2:$R$8,MATCH($BW$2,'Emission Factors'!$A$1:$R$1),FALSE)*'Travel Data'!C54*'Travel Data'!BX54*'Travel Data'!CD54*'Domicile Data'!L54/1000</f>
        <v>0</v>
      </c>
      <c r="CC54" s="31">
        <f>VLOOKUP($CC$3,'Emission Factors'!$A$2:$R$8,MATCH($BW$2,'Emission Factors'!$A$1:$R$1),FALSE)*'Travel Data'!C54*'Travel Data'!BX54*'Travel Data'!CE54*'Domicile Data'!L54/1000</f>
        <v>0</v>
      </c>
      <c r="CD54" s="31">
        <f t="shared" si="9"/>
        <v>0</v>
      </c>
      <c r="CE54" s="31">
        <f>VLOOKUP($CE$3,'Emission Factors'!$A$2:$R$8,MATCH($CE$2,'Emission Factors'!$A$1:$R$1),FALSE)*'Travel Data'!C54*'Travel Data'!CF54*'Travel Data'!CG54*'Domicile Data'!M54/1000</f>
        <v>0</v>
      </c>
      <c r="CF54" s="31">
        <f>VLOOKUP($CF$3,'Emission Factors'!$A$2:$R$8,MATCH($CE$2,'Emission Factors'!$A$1:$R$1),FALSE)*'Travel Data'!C54*'Travel Data'!CF54*'Travel Data'!CH54*'Domicile Data'!M54/1000</f>
        <v>0</v>
      </c>
      <c r="CG54" s="31">
        <f>VLOOKUP($CG$3,'Emission Factors'!$A$2:$R$8,MATCH($CE$2,'Emission Factors'!$A$1:$R$1),FALSE)*'Travel Data'!C54*'Travel Data'!CF54*'Travel Data'!CI54*'Domicile Data'!M54/1000</f>
        <v>0</v>
      </c>
      <c r="CH54" s="31">
        <f>VLOOKUP($CH$3,'Emission Factors'!$A$2:$R$8,MATCH($CE$2,'Emission Factors'!$A$1:$R$1),FALSE)*'Travel Data'!C54*'Travel Data'!CF54*'Travel Data'!CJ54*'Domicile Data'!M54/1000</f>
        <v>0</v>
      </c>
      <c r="CI54" s="31">
        <f>VLOOKUP($CI$3,'Emission Factors'!$A$2:$R$8,MATCH($CE$2,'Emission Factors'!$A$1:$R$1),FALSE)*'Travel Data'!C54*'Travel Data'!CF54*'Travel Data'!CK54*'Domicile Data'!M54/1000</f>
        <v>0</v>
      </c>
      <c r="CJ54" s="31">
        <f>VLOOKUP($CJ$3,'Emission Factors'!$A$2:$R$8,MATCH($CE$2,'Emission Factors'!$A$1:$R$1),FALSE)*'Travel Data'!C54*'Travel Data'!CF54*'Travel Data'!CL54*'Domicile Data'!M54/1000</f>
        <v>0</v>
      </c>
      <c r="CK54" s="31">
        <f>VLOOKUP($CK$3,'Emission Factors'!$A$2:$R$8,MATCH($CE$2,'Emission Factors'!$A$1:$R$1),FALSE)*'Travel Data'!C54*'Travel Data'!CF54*'Travel Data'!CM54*'Domicile Data'!M54/1000</f>
        <v>0</v>
      </c>
      <c r="CL54" s="31">
        <f t="shared" si="10"/>
        <v>0</v>
      </c>
      <c r="CM54" s="31">
        <f>VLOOKUP($CM$3,'Emission Factors'!$A$2:$R$8,MATCH($CM$2,'Emission Factors'!$A$1:$R$1),FALSE)*'Travel Data'!C54*'Travel Data'!CN54*'Travel Data'!CO54*'Domicile Data'!N54/1000</f>
        <v>0</v>
      </c>
      <c r="CN54" s="31">
        <f>VLOOKUP($CN$3,'Emission Factors'!$A$2:$R$8,MATCH($CM$2,'Emission Factors'!$A$1:$R$1),FALSE)*'Travel Data'!C54*'Travel Data'!CN54*'Travel Data'!CP54*'Domicile Data'!N54/1000</f>
        <v>0</v>
      </c>
      <c r="CO54" s="31">
        <f>VLOOKUP($CO$3,'Emission Factors'!$A$2:$R$8,MATCH($CM$2,'Emission Factors'!$A$1:$R$1),FALSE)*'Travel Data'!C54*'Travel Data'!CN54*'Travel Data'!CQ54*'Domicile Data'!N54/1000</f>
        <v>0</v>
      </c>
      <c r="CP54" s="31">
        <f>VLOOKUP($CP$3,'Emission Factors'!$A$2:$R$8,MATCH($CM$2,'Emission Factors'!$A$1:$R$1),FALSE)*'Travel Data'!C54*'Travel Data'!CN54*'Travel Data'!CR54*'Domicile Data'!N54/1000</f>
        <v>0</v>
      </c>
      <c r="CQ54" s="31">
        <f>VLOOKUP($CQ$3,'Emission Factors'!$A$2:$R$8,MATCH($CM$2,'Emission Factors'!$A$1:$R$1),FALSE)*'Travel Data'!C54*'Travel Data'!CN54*'Travel Data'!CS54*'Domicile Data'!N54/1000</f>
        <v>0</v>
      </c>
      <c r="CR54" s="31">
        <f>VLOOKUP($CR$3,'Emission Factors'!$A$2:$R$8,MATCH($CM$2,'Emission Factors'!$A$1:$R$1),FALSE)*'Travel Data'!C54*'Travel Data'!CN54*'Travel Data'!CT54*'Domicile Data'!N54/1000</f>
        <v>0</v>
      </c>
      <c r="CS54" s="31">
        <f>VLOOKUP($CS$3,'Emission Factors'!$A$2:$R$8,MATCH($CM$2,'Emission Factors'!$A$1:$R$1),FALSE)*'Travel Data'!C54*'Travel Data'!CN54*'Travel Data'!CU54*'Domicile Data'!N54/1000</f>
        <v>0</v>
      </c>
      <c r="CT54" s="31">
        <f t="shared" si="11"/>
        <v>0</v>
      </c>
      <c r="CU54" s="31">
        <f>VLOOKUP($CU$3,'Emission Factors'!$A$2:$R$8,MATCH($CU$2,'Emission Factors'!$A$1:$R$1),FALSE)*'Travel Data'!C54*'Travel Data'!CV54*'Travel Data'!CW54*'Domicile Data'!O54/1000</f>
        <v>0</v>
      </c>
      <c r="CV54" s="31">
        <f>VLOOKUP($CV$3,'Emission Factors'!$A$2:$R$8,MATCH($CU$2,'Emission Factors'!$A$1:$R$1),FALSE)*'Travel Data'!C54*'Travel Data'!CV54*'Travel Data'!CX54*'Domicile Data'!O54/1000</f>
        <v>0</v>
      </c>
      <c r="CW54" s="31">
        <f>VLOOKUP($CW$3,'Emission Factors'!$A$2:$R$8,MATCH($CU$2,'Emission Factors'!$A$1:$R$1),FALSE)*'Travel Data'!C54*'Travel Data'!CV54*'Travel Data'!CY54*'Domicile Data'!O54/1000</f>
        <v>0</v>
      </c>
      <c r="CX54" s="31">
        <f>VLOOKUP($CX$3,'Emission Factors'!$A$2:$R$8,MATCH($CU$2,'Emission Factors'!$A$1:$R$1),FALSE)*'Travel Data'!C54*'Travel Data'!CV54*'Travel Data'!CZ54*'Domicile Data'!O54/1000</f>
        <v>0</v>
      </c>
      <c r="CY54" s="31">
        <f>VLOOKUP($CY$3,'Emission Factors'!$A$2:$R$8,MATCH($CU$2,'Emission Factors'!$A$1:$R$1),FALSE)*'Travel Data'!C54*'Travel Data'!CV54*'Travel Data'!DA54*'Domicile Data'!O54/1000</f>
        <v>0</v>
      </c>
      <c r="CZ54" s="31">
        <f>VLOOKUP($CZ$3,'Emission Factors'!$A$2:$R$8,MATCH($CU$2,'Emission Factors'!$A$1:$R$1),FALSE)*'Travel Data'!C54*'Travel Data'!CV54*'Travel Data'!DB54*'Domicile Data'!O54/1000</f>
        <v>0</v>
      </c>
      <c r="DA54" s="31">
        <f>VLOOKUP($DA$3,'Emission Factors'!$A$2:$R$8,MATCH($CU$2,'Emission Factors'!$A$1:$R$1),FALSE)*'Travel Data'!C54*'Travel Data'!CV54*'Travel Data'!DC54*'Domicile Data'!O54/1000</f>
        <v>0</v>
      </c>
      <c r="DB54" s="31">
        <f t="shared" si="12"/>
        <v>0</v>
      </c>
      <c r="DC54" s="31">
        <f>VLOOKUP($DC$3,'Emission Factors'!$A$2:$R$8,MATCH($DC$2,'Emission Factors'!$A$1:$R$1),FALSE)*'Travel Data'!C54*'Travel Data'!DD54*'Travel Data'!DE54*'Domicile Data'!P54/1000</f>
        <v>0</v>
      </c>
      <c r="DD54" s="31">
        <f>VLOOKUP($DD$3,'Emission Factors'!$A$2:$R$8,MATCH($DC$2,'Emission Factors'!$A$1:$R$1),FALSE)*'Travel Data'!C54*'Travel Data'!DD54*'Travel Data'!DF54*'Domicile Data'!P54/1000</f>
        <v>0</v>
      </c>
      <c r="DE54" s="31">
        <f>VLOOKUP($DE$3,'Emission Factors'!$A$2:$R$8,MATCH($DC$2,'Emission Factors'!$A$1:$R$1),FALSE)*'Travel Data'!C54*'Travel Data'!DD54*'Travel Data'!DG54*'Domicile Data'!P54/1000</f>
        <v>0</v>
      </c>
      <c r="DF54" s="31">
        <f>VLOOKUP($DF$3,'Emission Factors'!$A$2:$R$8,MATCH($DC$2,'Emission Factors'!$A$1:$R$1),FALSE)*'Travel Data'!C54*'Travel Data'!DD54*'Travel Data'!DH54*'Domicile Data'!P54/1000</f>
        <v>0</v>
      </c>
      <c r="DG54" s="31">
        <f>VLOOKUP($DG$3,'Emission Factors'!$A$2:$R$8,MATCH($DC$2,'Emission Factors'!$A$1:$R$1),FALSE)*'Travel Data'!C54*'Travel Data'!DD54*'Travel Data'!DI54*'Domicile Data'!P54/1000</f>
        <v>0</v>
      </c>
      <c r="DH54" s="31">
        <f>VLOOKUP($DH$3,'Emission Factors'!$A$2:$R$8,MATCH($DC$2,'Emission Factors'!$A$1:$R$1),FALSE)*'Travel Data'!C54*'Travel Data'!DD54*'Travel Data'!DJ54*'Domicile Data'!P54/1000</f>
        <v>0</v>
      </c>
      <c r="DI54" s="31">
        <f>VLOOKUP($DI$3,'Emission Factors'!$A$2:$R$8,MATCH($DC$2,'Emission Factors'!$A$1:$R$1),FALSE)*'Travel Data'!C54*'Travel Data'!DD54*'Travel Data'!DK54*'Domicile Data'!P54/1000</f>
        <v>0</v>
      </c>
      <c r="DJ54" s="31">
        <f t="shared" si="13"/>
        <v>0</v>
      </c>
      <c r="DK54" s="31">
        <f>VLOOKUP($DK$3,'Emission Factors'!$A$2:$R$8,MATCH($DK$2,'Emission Factors'!$A$1:$R$1),FALSE)*'Travel Data'!C54*'Travel Data'!DL54*'Travel Data'!DM54*'Domicile Data'!Q54/1000</f>
        <v>0</v>
      </c>
      <c r="DL54" s="31">
        <f>VLOOKUP($DL$3,'Emission Factors'!$A$2:$R$8,MATCH($DK$2,'Emission Factors'!$A$1:$R$1),FALSE)*'Travel Data'!C54*'Travel Data'!DL54*'Travel Data'!DN54*'Domicile Data'!Q54/1000</f>
        <v>0</v>
      </c>
      <c r="DM54" s="31">
        <f>VLOOKUP($DM$3,'Emission Factors'!$A$2:$R$8,MATCH($DK$2,'Emission Factors'!$A$1:$R$1),FALSE)*'Travel Data'!C54*'Travel Data'!DL54*'Travel Data'!DO54*'Domicile Data'!Q54/1000</f>
        <v>0</v>
      </c>
      <c r="DN54" s="31">
        <f>VLOOKUP($DN$3,'Emission Factors'!$A$2:$R$8,MATCH($DK$2,'Emission Factors'!$A$1:$R$1),FALSE)*'Travel Data'!C54*'Travel Data'!DL54*'Travel Data'!DP54*'Domicile Data'!Q54/1000</f>
        <v>0</v>
      </c>
      <c r="DO54" s="31">
        <f>VLOOKUP($DO$3,'Emission Factors'!$A$2:$R$8,MATCH($DK$2,'Emission Factors'!$A$1:$R$1),FALSE)*'Travel Data'!C54*'Travel Data'!DL54*'Travel Data'!DQ54*'Domicile Data'!Q54/1000</f>
        <v>0</v>
      </c>
      <c r="DP54" s="31">
        <f>VLOOKUP($DP$3,'Emission Factors'!$A$2:$R$8,MATCH($DK$2,'Emission Factors'!$A$1:$R$1),FALSE)*'Travel Data'!C54*'Travel Data'!DL54*'Travel Data'!DR54*'Domicile Data'!Q54/1000</f>
        <v>0</v>
      </c>
      <c r="DQ54" s="31">
        <f>VLOOKUP($DQ$3,'Emission Factors'!$A$2:$R$8,MATCH($DK$2,'Emission Factors'!$A$1:$R$1),FALSE)*'Travel Data'!C54*'Travel Data'!DL54*'Travel Data'!DS54*'Domicile Data'!Q54/1000</f>
        <v>0</v>
      </c>
      <c r="DR54" s="31">
        <f t="shared" si="14"/>
        <v>0</v>
      </c>
    </row>
    <row r="55" spans="1:122" ht="15.75" x14ac:dyDescent="0.25">
      <c r="A55" s="7" t="s">
        <v>238</v>
      </c>
      <c r="B55" s="85" t="s">
        <v>44</v>
      </c>
      <c r="C55" s="31">
        <f>VLOOKUP($C$3,'Emission Factors'!$A$2:$R$8,MATCH($C$2,'Emission Factors'!$A$1:$R$1),FALSE)*'Travel Data'!C55*'Travel Data'!D55*'Travel Data'!E55*'Domicile Data'!C55/1000</f>
        <v>0</v>
      </c>
      <c r="D55" s="31">
        <f>VLOOKUP($D$3,'Emission Factors'!$A$2:$R$8,MATCH($C$2,'Emission Factors'!$A$1:$R$1),FALSE)*'Travel Data'!C55*'Travel Data'!D55*'Travel Data'!F55*'Domicile Data'!C55/1000</f>
        <v>0</v>
      </c>
      <c r="E55" s="31">
        <f>VLOOKUP($E$3,'Emission Factors'!$A$2:$R$8,MATCH($C$2,'Emission Factors'!$A$1:$R$1),FALSE)*'Travel Data'!C55*'Travel Data'!D55*'Travel Data'!G55*'Domicile Data'!C55/1000</f>
        <v>0</v>
      </c>
      <c r="F55" s="31">
        <f>VLOOKUP($F$3,'Emission Factors'!$A$2:$R$8,MATCH($C$2,'Emission Factors'!$A$1:$R$1),FALSE)*'Travel Data'!C55*'Travel Data'!D55*'Travel Data'!H55*'Domicile Data'!C55/1000</f>
        <v>0</v>
      </c>
      <c r="G55" s="31">
        <f>VLOOKUP($G$3,'Emission Factors'!$A$2:$R$8,MATCH($C$2,'Emission Factors'!$A$1:$R$1),FALSE)*'Travel Data'!C55*'Travel Data'!D55*'Travel Data'!I55*'Domicile Data'!C55/1000</f>
        <v>0</v>
      </c>
      <c r="H55" s="31">
        <f>VLOOKUP($H$3,'Emission Factors'!$A$2:$R$8,MATCH($C$2,'Emission Factors'!$A$1:$R$1),FALSE)*'Travel Data'!C55*'Travel Data'!D55*'Travel Data'!J55*'Domicile Data'!C55/1000</f>
        <v>0</v>
      </c>
      <c r="I55" s="31">
        <f>VLOOKUP($I$3,'Emission Factors'!$A$2:$R$8,MATCH($C$2,'Emission Factors'!$A$1:$R$1),FALSE)*'Travel Data'!C55*'Travel Data'!D55*'Travel Data'!K55*'Domicile Data'!C55/1000</f>
        <v>0</v>
      </c>
      <c r="J55" s="31">
        <f t="shared" si="0"/>
        <v>0</v>
      </c>
      <c r="K55" s="31">
        <f>VLOOKUP($K$3,'Emission Factors'!$A$2:$R$8,MATCH($K$2,'Emission Factors'!$A$1:$R$1),FALSE)*'Travel Data'!C55*'Travel Data'!L55*'Travel Data'!M55*'Domicile Data'!D55/1000</f>
        <v>0</v>
      </c>
      <c r="L55" s="31">
        <f>VLOOKUP($L$3,'Emission Factors'!$A$2:$R$8,MATCH($K$2,'Emission Factors'!$A$1:$R$1),FALSE)*'Travel Data'!C55*'Travel Data'!L55*'Travel Data'!N55*'Domicile Data'!D55/1000</f>
        <v>0</v>
      </c>
      <c r="M55" s="31">
        <f>VLOOKUP($M$3,'Emission Factors'!$A$2:$R$8,MATCH($K$2,'Emission Factors'!$A$1:$R$1),FALSE)*'Travel Data'!C55*'Travel Data'!L55*'Travel Data'!O55*'Domicile Data'!D55/1000</f>
        <v>0</v>
      </c>
      <c r="N55" s="31">
        <f>VLOOKUP($N$3,'Emission Factors'!$A$2:$R$8,MATCH($K$2,'Emission Factors'!$A$1:$R$1),FALSE)*'Travel Data'!C55*'Travel Data'!L55*'Travel Data'!P55*'Domicile Data'!D55/1000</f>
        <v>0</v>
      </c>
      <c r="O55" s="31">
        <f>VLOOKUP($O$3,'Emission Factors'!$A$2:$R$8,MATCH($K$2,'Emission Factors'!$A$1:$R$1),FALSE)*'Travel Data'!C55*'Travel Data'!I55*'Travel Data'!Q55*'Domicile Data'!D55/1000</f>
        <v>0</v>
      </c>
      <c r="P55" s="31">
        <f>VLOOKUP($P$3,'Emission Factors'!$A$2:$R$8,MATCH($K$2,'Emission Factors'!$A$1:$R$1),FALSE)*'Travel Data'!C55*'Travel Data'!L55*'Travel Data'!R55*'Domicile Data'!D55/1000</f>
        <v>0</v>
      </c>
      <c r="Q55" s="31">
        <f>VLOOKUP($Q$3,'Emission Factors'!$A$2:$R$8,MATCH($K$2,'Emission Factors'!$A$1:$R$1),FALSE)*'Travel Data'!C55*'Travel Data'!L55*'Travel Data'!S55*'Domicile Data'!D55/1000</f>
        <v>0</v>
      </c>
      <c r="R55" s="31">
        <f t="shared" si="1"/>
        <v>0</v>
      </c>
      <c r="S55" s="31">
        <f>VLOOKUP($S$3,'Emission Factors'!$A$2:$R$8,MATCH($S$2,'Emission Factors'!$A$1:$R$1),FALSE)*'Travel Data'!C55*'Travel Data'!T55*'Travel Data'!U55*'Domicile Data'!E55/1000</f>
        <v>0</v>
      </c>
      <c r="T55" s="31">
        <f>VLOOKUP($T$3,'Emission Factors'!$A$2:$R$8,MATCH($S$2,'Emission Factors'!$A$1:$R$1),FALSE)*'Travel Data'!C55*'Travel Data'!T55*'Travel Data'!V55*'Domicile Data'!E55/1000</f>
        <v>0</v>
      </c>
      <c r="U55" s="31">
        <f>VLOOKUP($U$3,'Emission Factors'!$A$2:$R$8,MATCH($S$2,'Emission Factors'!$A$1:$R$1),FALSE)*'Travel Data'!C55*'Travel Data'!T55*'Travel Data'!W55*'Domicile Data'!E55/1000</f>
        <v>0</v>
      </c>
      <c r="V55" s="31">
        <f>VLOOKUP($V$3,'Emission Factors'!$A$2:$R$8,MATCH($S$2,'Emission Factors'!$A$1:$R$1),FALSE)*'Travel Data'!C55*'Travel Data'!T55*'Travel Data'!X55*'Domicile Data'!E55/1000</f>
        <v>0</v>
      </c>
      <c r="W55" s="31">
        <f>VLOOKUP($W$3,'Emission Factors'!$A$2:$R$8,MATCH($S$2,'Emission Factors'!$A$1:$R$1),FALSE)*'Travel Data'!C55*'Travel Data'!T55*'Travel Data'!Y55*'Domicile Data'!E55/1000</f>
        <v>0</v>
      </c>
      <c r="X55" s="31">
        <f>VLOOKUP($X$3,'Emission Factors'!$A$2:$R$8,MATCH($S$2,'Emission Factors'!$A$1:$R$1),FALSE)*'Travel Data'!C55*'Travel Data'!T55*'Travel Data'!Z55*'Domicile Data'!E55/1000</f>
        <v>0</v>
      </c>
      <c r="Y55" s="31">
        <f>VLOOKUP($Y$3,'Emission Factors'!$A$2:$R$8,MATCH($S$2,'Emission Factors'!$A$1:$R$1),FALSE)*'Travel Data'!C55*'Travel Data'!T55*'Travel Data'!AA55*'Domicile Data'!E55/1000</f>
        <v>5.2970107868000005</v>
      </c>
      <c r="Z55" s="31">
        <f t="shared" si="2"/>
        <v>5.2970107868000005</v>
      </c>
      <c r="AA55" s="31">
        <f>VLOOKUP($AA$3,'Emission Factors'!$A$2:$R$8,MATCH($AA$2,'Emission Factors'!$A$1:$R$1),FALSE)*'Travel Data'!C55*'Travel Data'!AB55*'Travel Data'!AC55*'Domicile Data'!F55/1000</f>
        <v>0</v>
      </c>
      <c r="AB55" s="31">
        <f>VLOOKUP($AB$3,'Emission Factors'!$A$2:$R$8,MATCH($AA$2,'Emission Factors'!$A$1:$R$1),FALSE)*'Travel Data'!C55*'Travel Data'!AB55*'Travel Data'!AD55*'Domicile Data'!F55/1000</f>
        <v>0</v>
      </c>
      <c r="AC55" s="31">
        <f>VLOOKUP($AC$3,'Emission Factors'!$A$2:$R$8,MATCH($AA$2,'Emission Factors'!$A$1:$R$1),FALSE)*'Travel Data'!C55*'Travel Data'!AB55*'Travel Data'!AE55*'Domicile Data'!F55/1000</f>
        <v>0</v>
      </c>
      <c r="AD55" s="31">
        <f>VLOOKUP($AD$3,'Emission Factors'!$A$2:$R$8,MATCH($AA$2,'Emission Factors'!$A$1:$R$1),FALSE)*'Travel Data'!C55*'Travel Data'!AB55*'Travel Data'!AF55*'Domicile Data'!F55/1000</f>
        <v>0</v>
      </c>
      <c r="AE55" s="31">
        <f>VLOOKUP($AE$3,'Emission Factors'!$A$2:$R$8,MATCH($AA$2,'Emission Factors'!$A$1:$R$1),FALSE)*'Travel Data'!C55*'Travel Data'!AB55*'Travel Data'!AG55*'Domicile Data'!F55/1000</f>
        <v>0</v>
      </c>
      <c r="AF55" s="31">
        <f>VLOOKUP($AF$3,'Emission Factors'!$A$2:$R$8,MATCH($AA$2,'Emission Factors'!$A$1:$R$1),FALSE)*'Travel Data'!C55*'Travel Data'!AB55*'Travel Data'!AH55*'Domicile Data'!F55/1000</f>
        <v>0</v>
      </c>
      <c r="AG55" s="31">
        <f>VLOOKUP($AG$3,'Emission Factors'!$A$2:$R$8,MATCH($AA$2,'Emission Factors'!$A$1:$R$1),FALSE)*'Travel Data'!C55*'Travel Data'!AB55*'Travel Data'!AI55*'Domicile Data'!F55/1000</f>
        <v>0</v>
      </c>
      <c r="AH55" s="31">
        <f t="shared" si="3"/>
        <v>0</v>
      </c>
      <c r="AI55" s="31">
        <f>VLOOKUP($AI$3,'Emission Factors'!$A$2:$R$8,MATCH($AI$2,'Emission Factors'!$A$1:$R$1),FALSE)*'Travel Data'!C55*'Travel Data'!D55*'Travel Data'!E55*'Domicile Data'!G55/1000</f>
        <v>0</v>
      </c>
      <c r="AJ55" s="31">
        <f>VLOOKUP($AJ$3,'Emission Factors'!$A$2:$R$8,MATCH($AI$2,'Emission Factors'!$A$1:$R$1),FALSE)*'Travel Data'!C55*'Travel Data'!D55*'Travel Data'!F55*'Domicile Data'!G55/1000</f>
        <v>0</v>
      </c>
      <c r="AK55" s="31">
        <f>VLOOKUP($AK$3,'Emission Factors'!$A$2:$R$8,MATCH($AI$2,'Emission Factors'!$A$1:$R$1),FALSE)*'Travel Data'!C55*'Travel Data'!AJ55*'Travel Data'!G55*'Domicile Data'!G55/1000</f>
        <v>0</v>
      </c>
      <c r="AL55" s="31">
        <f>VLOOKUP($AL$3,'Emission Factors'!$A$2:$R$8,MATCH($AI$2,'Emission Factors'!$A$1:$R$1),FALSE)*'Travel Data'!C55*'Travel Data'!AJ55*'Travel Data'!H55*'Domicile Data'!G55/1000</f>
        <v>0</v>
      </c>
      <c r="AM55" s="31">
        <f>VLOOKUP($AM$3,'Emission Factors'!$A$2:$R$8,MATCH($AI$2,'Emission Factors'!$A$1:$R$1),FALSE)*'Travel Data'!C55*'Travel Data'!AJ55*'Travel Data'!I55*'Domicile Data'!G55/1000</f>
        <v>0</v>
      </c>
      <c r="AN55" s="31">
        <f>VLOOKUP($AN$3,'Emission Factors'!$A$2:$R$8,MATCH($AI$2,'Emission Factors'!$A$1:$R$1),FALSE)*'Travel Data'!C55*'Travel Data'!D55*'Travel Data'!J55*'Domicile Data'!G55/1000</f>
        <v>0</v>
      </c>
      <c r="AO55" s="31">
        <f>VLOOKUP($AO$3,'Emission Factors'!$A$2:$R$8,MATCH($AI$2,'Emission Factors'!$A$1:$R$1),FALSE)*'Travel Data'!C55*'Travel Data'!D55*'Travel Data'!K55*'Domicile Data'!G55/1000</f>
        <v>0</v>
      </c>
      <c r="AP55" s="31">
        <f t="shared" si="4"/>
        <v>0</v>
      </c>
      <c r="AQ55" s="31">
        <f>VLOOKUP($AQ$3,'Emission Factors'!$A$2:$R$8,MATCH($AQ$2,'Emission Factors'!$A$1:$R$1),FALSE)*'Travel Data'!C55*'Travel Data'!AR55*'Travel Data'!AS55*'Domicile Data'!H55/1000</f>
        <v>0</v>
      </c>
      <c r="AR55" s="31">
        <f>VLOOKUP($AR$3,'Emission Factors'!$A$2:$R$8,MATCH($AQ$2,'Emission Factors'!$A$1:$R$1),FALSE)*'Travel Data'!C55*'Travel Data'!AR55*'Travel Data'!AT55*'Domicile Data'!H55/1000</f>
        <v>0</v>
      </c>
      <c r="AS55" s="31">
        <f>VLOOKUP($AS$3,'Emission Factors'!$A$2:$R$8,MATCH($AQ$2,'Emission Factors'!$A$1:$R$1),FALSE)*'Travel Data'!C55*'Travel Data'!AR55*'Travel Data'!AU55*'Domicile Data'!H55/1000</f>
        <v>0</v>
      </c>
      <c r="AT55" s="31">
        <f>VLOOKUP($AT$3,'Emission Factors'!$A$2:$R$8,MATCH($AQ$2,'Emission Factors'!$A$1:$R$1),FALSE)*'Travel Data'!C55*'Travel Data'!AR55*'Travel Data'!AV55*'Domicile Data'!H55/1000</f>
        <v>0</v>
      </c>
      <c r="AU55" s="31">
        <f>VLOOKUP($AU$3,'Emission Factors'!$A$2:$R$8,MATCH($AQ$2,'Emission Factors'!$A$1:$R$1),FALSE)*'Travel Data'!C55*'Travel Data'!AR55*'Travel Data'!AW55*'Domicile Data'!H55/1000</f>
        <v>0</v>
      </c>
      <c r="AV55" s="31">
        <f>VLOOKUP($AV$3,'Emission Factors'!$A$2:$R$8,MATCH($AQ$2,'Emission Factors'!$A$1:$R$1),FALSE)*'Travel Data'!C55*'Travel Data'!AR55*'Travel Data'!AX55*'Domicile Data'!H55/1000</f>
        <v>0</v>
      </c>
      <c r="AW55" s="31">
        <f>VLOOKUP($AW$3,'Emission Factors'!$A$2:$R$8,MATCH($AQ$2,'Emission Factors'!$A$1:$R$1),FALSE)*'Travel Data'!C55*'Travel Data'!AR55*'Travel Data'!AY55*'Domicile Data'!H55/1000</f>
        <v>0</v>
      </c>
      <c r="AX55" s="31">
        <f t="shared" si="5"/>
        <v>0</v>
      </c>
      <c r="AY55" s="31">
        <f>VLOOKUP($AY$3,'Emission Factors'!$A$2:$R$8,MATCH($AY$2,'Emission Factors'!$A$1:$R$1),FALSE)*'Travel Data'!C55*'Travel Data'!AZ55*'Travel Data'!BA55*'Domicile Data'!I55/1000</f>
        <v>0</v>
      </c>
      <c r="AZ55" s="31">
        <f>VLOOKUP($AZ$3,'Emission Factors'!$A$2:$R$8,MATCH($AY$2,'Emission Factors'!$A$1:$R$1),FALSE)*'Travel Data'!C55*'Travel Data'!AZ55*'Travel Data'!BB55*'Domicile Data'!I55/1000</f>
        <v>0</v>
      </c>
      <c r="BA55" s="31">
        <f>VLOOKUP($BA$3,'Emission Factors'!$A$2:$R$8,MATCH($AY$2,'Emission Factors'!$A$1:$R$1),FALSE)*'Travel Data'!C55*'Travel Data'!AZ55*'Travel Data'!BC55*'Domicile Data'!I55/1000</f>
        <v>0</v>
      </c>
      <c r="BB55" s="31">
        <f>VLOOKUP($BB$3,'Emission Factors'!$A$2:$R$8,MATCH($AY$2,'Emission Factors'!$A$1:$R$1),FALSE)*'Travel Data'!C55*'Travel Data'!AZ55*'Travel Data'!BD55*'Domicile Data'!I55/1000</f>
        <v>0</v>
      </c>
      <c r="BC55" s="31">
        <f>VLOOKUP($BC$3,'Emission Factors'!$A$2:$R$8,MATCH($AY$2,'Emission Factors'!$A$1:$R$1),FALSE)*'Travel Data'!C55*'Travel Data'!AZ55*'Travel Data'!BE55*'Domicile Data'!I55/1000</f>
        <v>0</v>
      </c>
      <c r="BD55" s="31">
        <f>VLOOKUP($BD$3,'Emission Factors'!$A$2:$R$8,MATCH($AY$2,'Emission Factors'!$A$1:$R$1),FALSE)*'Travel Data'!C55*'Travel Data'!AZ55*'Travel Data'!BF55*'Domicile Data'!I55/1000</f>
        <v>0</v>
      </c>
      <c r="BE55" s="31">
        <f>VLOOKUP($BE$3,'Emission Factors'!$A$2:$R$8,MATCH($AY$2,'Emission Factors'!$A$1:$R$1),FALSE)*'Travel Data'!C55*'Travel Data'!AZ55*'Travel Data'!BG55*'Domicile Data'!I55/1000</f>
        <v>2.4057650502000003</v>
      </c>
      <c r="BF55" s="31">
        <f t="shared" si="6"/>
        <v>2.4057650502000003</v>
      </c>
      <c r="BG55" s="31">
        <f>VLOOKUP($BG$3,'Emission Factors'!$A$2:$R$8,MATCH($BG$2,'Emission Factors'!$A$1:$R$1),FALSE)*'Travel Data'!C55*'Travel Data'!BH55*'Travel Data'!BI55*'Domicile Data'!J55/1000</f>
        <v>0</v>
      </c>
      <c r="BH55" s="31">
        <f>VLOOKUP($BH$3,'Emission Factors'!$A$2:$R$8,MATCH($BG$2,'Emission Factors'!$A$1:$R$1),FALSE)*'Travel Data'!C55*'Travel Data'!BH55*'Travel Data'!BJ55*'Domicile Data'!J55/1000</f>
        <v>0</v>
      </c>
      <c r="BI55" s="31">
        <f>VLOOKUP($BH$3,'Emission Factors'!$A$2:$R$8,MATCH($BG$2,'Emission Factors'!$A$1:$R$1),FALSE)*'Travel Data'!C55*'Travel Data'!BH55*'Travel Data'!BK55*'Domicile Data'!J55/1000</f>
        <v>0</v>
      </c>
      <c r="BJ55" s="31">
        <f>VLOOKUP($BH$3,'Emission Factors'!$A$2:$R$8,MATCH($BG$2,'Emission Factors'!$A$1:$R$1),FALSE)*'Travel Data'!C55*'Travel Data'!BH55*'Travel Data'!BL55*'Domicile Data'!J55/1000</f>
        <v>0</v>
      </c>
      <c r="BK55" s="31">
        <f>VLOOKUP($BH$3,'Emission Factors'!$A$2:$R$8,MATCH($BG$2,'Emission Factors'!$A$1:$R$1),FALSE)*'Travel Data'!C55*'Travel Data'!BH55*'Travel Data'!BM55*'Domicile Data'!J55/1000</f>
        <v>0</v>
      </c>
      <c r="BL55" s="31">
        <f>VLOOKUP($BL$3,'Emission Factors'!$A$2:$R$8,MATCH($BG$2,'Emission Factors'!$A$1:$R$1),FALSE)*'Travel Data'!C55*'Travel Data'!BH55*'Travel Data'!BN55*'Domicile Data'!J55/1000</f>
        <v>0</v>
      </c>
      <c r="BM55" s="31">
        <f>VLOOKUP($BM$3,'Emission Factors'!$A$2:$R$8,MATCH($BG$2,'Emission Factors'!$A$1:$R$1),FALSE)*'Travel Data'!C55*'Travel Data'!BH55*'Travel Data'!BO55*'Domicile Data'!J55/1000</f>
        <v>0</v>
      </c>
      <c r="BN55" s="31">
        <f t="shared" si="7"/>
        <v>0</v>
      </c>
      <c r="BO55" s="31">
        <f>VLOOKUP($BO$3,'Emission Factors'!$A$2:$R$8,MATCH($BO$2,'Emission Factors'!$A$1:$R$1),FALSE)*'Travel Data'!C55*'Travel Data'!BP55*'Travel Data'!BQ55*'Domicile Data'!K55/1000</f>
        <v>0</v>
      </c>
      <c r="BP55" s="31">
        <f>VLOOKUP($BP$3,'Emission Factors'!$A$2:$R$8,MATCH($BO$2,'Emission Factors'!$A$1:$R$1),FALSE)*'Travel Data'!C55*'Travel Data'!BP55*'Travel Data'!BR55*'Domicile Data'!K55/1000</f>
        <v>0</v>
      </c>
      <c r="BQ55" s="31">
        <f>VLOOKUP($BQ$3,'Emission Factors'!$A$2:$R$8,MATCH($BO$2,'Emission Factors'!$A$1:$R$1),FALSE)*'Travel Data'!C55*'Travel Data'!BP55*'Travel Data'!BS55*'Domicile Data'!K55/1000</f>
        <v>0</v>
      </c>
      <c r="BR55" s="31">
        <f>VLOOKUP($BR$3,'Emission Factors'!$A$2:$R$8,MATCH($BO$2,'Emission Factors'!$A$1:$R$1),FALSE)*'Travel Data'!C55*'Travel Data'!BP55*'Travel Data'!BT55*'Domicile Data'!K55/1000</f>
        <v>0</v>
      </c>
      <c r="BS55" s="31">
        <f>VLOOKUP($BS$3,'Emission Factors'!$A$2:$R$8,MATCH($BO$2,'Emission Factors'!$A$1:$R$1),FALSE)*'Travel Data'!C55*'Travel Data'!BP55*'Travel Data'!BU55*'Domicile Data'!K55/1000</f>
        <v>0</v>
      </c>
      <c r="BT55" s="31">
        <f>VLOOKUP($BT$3,'Emission Factors'!$A$2:$R$8,MATCH($BO$2,'Emission Factors'!$A$1:$R$1),FALSE)*'Travel Data'!C55*'Travel Data'!BP55*'Travel Data'!BV55*'Domicile Data'!K55/1000</f>
        <v>0</v>
      </c>
      <c r="BU55" s="31">
        <f>VLOOKUP($BU$3,'Emission Factors'!$A$2:$R$8,MATCH($BO$2,'Emission Factors'!$A$1:$R$1),FALSE)*'Travel Data'!C55*'Travel Data'!BP55*'Travel Data'!BW55*'Domicile Data'!K55/1000</f>
        <v>0</v>
      </c>
      <c r="BV55" s="31">
        <f t="shared" si="8"/>
        <v>0</v>
      </c>
      <c r="BW55" s="31">
        <f>VLOOKUP($BW$3,'Emission Factors'!$A$2:$R$8,MATCH($BW$2,'Emission Factors'!$A$1:$R$1),FALSE)*'Travel Data'!C55*'Travel Data'!BX55*'Travel Data'!BY55*'Domicile Data'!L55/1000</f>
        <v>0</v>
      </c>
      <c r="BX55" s="31">
        <f>VLOOKUP($BX$3,'Emission Factors'!$A$2:$R$8,MATCH($BW$2,'Emission Factors'!$A$1:$R$1),FALSE)*'Travel Data'!C55*'Travel Data'!BX55*'Travel Data'!BZ55*'Domicile Data'!L55/1000</f>
        <v>0</v>
      </c>
      <c r="BY55" s="31">
        <f>VLOOKUP($BY$3,'Emission Factors'!$A$2:$R$8,MATCH($BW$2,'Emission Factors'!$A$1:$R$1),FALSE)*'Travel Data'!C55*'Travel Data'!BX55*'Travel Data'!CA55*'Domicile Data'!L55/1000</f>
        <v>0</v>
      </c>
      <c r="BZ55" s="31">
        <f>VLOOKUP($BZ$3,'Emission Factors'!$A$2:$R$8,MATCH($BW$2,'Emission Factors'!$A$1:$R$1),FALSE)*'Travel Data'!C55*'Travel Data'!BX55*'Travel Data'!CB55*'Domicile Data'!L55/1000</f>
        <v>0</v>
      </c>
      <c r="CA55" s="31">
        <f>VLOOKUP($CA$3,'Emission Factors'!$A$2:$R$8,MATCH($BW$2,'Emission Factors'!$A$1:$R$1),FALSE)*'Travel Data'!C55*'Travel Data'!BC55*'Travel Data'!CC55*'Domicile Data'!L55/1000</f>
        <v>0</v>
      </c>
      <c r="CB55" s="31">
        <f>VLOOKUP($CB$3,'Emission Factors'!$A$2:$R$8,MATCH($BW$2,'Emission Factors'!$A$1:$R$1),FALSE)*'Travel Data'!C55*'Travel Data'!BX55*'Travel Data'!CD55*'Domicile Data'!L55/1000</f>
        <v>0</v>
      </c>
      <c r="CC55" s="31">
        <f>VLOOKUP($CC$3,'Emission Factors'!$A$2:$R$8,MATCH($BW$2,'Emission Factors'!$A$1:$R$1),FALSE)*'Travel Data'!C55*'Travel Data'!BX55*'Travel Data'!CE55*'Domicile Data'!L55/1000</f>
        <v>0</v>
      </c>
      <c r="CD55" s="31">
        <f t="shared" si="9"/>
        <v>0</v>
      </c>
      <c r="CE55" s="31">
        <f>VLOOKUP($CE$3,'Emission Factors'!$A$2:$R$8,MATCH($CE$2,'Emission Factors'!$A$1:$R$1),FALSE)*'Travel Data'!C55*'Travel Data'!CF55*'Travel Data'!CG55*'Domicile Data'!M55/1000</f>
        <v>0</v>
      </c>
      <c r="CF55" s="31">
        <f>VLOOKUP($CF$3,'Emission Factors'!$A$2:$R$8,MATCH($CE$2,'Emission Factors'!$A$1:$R$1),FALSE)*'Travel Data'!C55*'Travel Data'!CF55*'Travel Data'!CH55*'Domicile Data'!M55/1000</f>
        <v>0</v>
      </c>
      <c r="CG55" s="31">
        <f>VLOOKUP($CG$3,'Emission Factors'!$A$2:$R$8,MATCH($CE$2,'Emission Factors'!$A$1:$R$1),FALSE)*'Travel Data'!C55*'Travel Data'!CF55*'Travel Data'!CI55*'Domicile Data'!M55/1000</f>
        <v>0</v>
      </c>
      <c r="CH55" s="31">
        <f>VLOOKUP($CH$3,'Emission Factors'!$A$2:$R$8,MATCH($CE$2,'Emission Factors'!$A$1:$R$1),FALSE)*'Travel Data'!C55*'Travel Data'!CF55*'Travel Data'!CJ55*'Domicile Data'!M55/1000</f>
        <v>0</v>
      </c>
      <c r="CI55" s="31">
        <f>VLOOKUP($CI$3,'Emission Factors'!$A$2:$R$8,MATCH($CE$2,'Emission Factors'!$A$1:$R$1),FALSE)*'Travel Data'!C55*'Travel Data'!CF55*'Travel Data'!CK55*'Domicile Data'!M55/1000</f>
        <v>0</v>
      </c>
      <c r="CJ55" s="31">
        <f>VLOOKUP($CJ$3,'Emission Factors'!$A$2:$R$8,MATCH($CE$2,'Emission Factors'!$A$1:$R$1),FALSE)*'Travel Data'!C55*'Travel Data'!CF55*'Travel Data'!CL55*'Domicile Data'!M55/1000</f>
        <v>0</v>
      </c>
      <c r="CK55" s="31">
        <f>VLOOKUP($CK$3,'Emission Factors'!$A$2:$R$8,MATCH($CE$2,'Emission Factors'!$A$1:$R$1),FALSE)*'Travel Data'!C55*'Travel Data'!CF55*'Travel Data'!CM55*'Domicile Data'!M55/1000</f>
        <v>0</v>
      </c>
      <c r="CL55" s="31">
        <f t="shared" si="10"/>
        <v>0</v>
      </c>
      <c r="CM55" s="31">
        <f>VLOOKUP($CM$3,'Emission Factors'!$A$2:$R$8,MATCH($CM$2,'Emission Factors'!$A$1:$R$1),FALSE)*'Travel Data'!C55*'Travel Data'!CN55*'Travel Data'!CO55*'Domicile Data'!N55/1000</f>
        <v>0</v>
      </c>
      <c r="CN55" s="31">
        <f>VLOOKUP($CN$3,'Emission Factors'!$A$2:$R$8,MATCH($CM$2,'Emission Factors'!$A$1:$R$1),FALSE)*'Travel Data'!C55*'Travel Data'!CN55*'Travel Data'!CP55*'Domicile Data'!N55/1000</f>
        <v>0</v>
      </c>
      <c r="CO55" s="31">
        <f>VLOOKUP($CO$3,'Emission Factors'!$A$2:$R$8,MATCH($CM$2,'Emission Factors'!$A$1:$R$1),FALSE)*'Travel Data'!C55*'Travel Data'!CN55*'Travel Data'!CQ55*'Domicile Data'!N55/1000</f>
        <v>0</v>
      </c>
      <c r="CP55" s="31">
        <f>VLOOKUP($CP$3,'Emission Factors'!$A$2:$R$8,MATCH($CM$2,'Emission Factors'!$A$1:$R$1),FALSE)*'Travel Data'!C55*'Travel Data'!CN55*'Travel Data'!CR55*'Domicile Data'!N55/1000</f>
        <v>0</v>
      </c>
      <c r="CQ55" s="31">
        <f>VLOOKUP($CQ$3,'Emission Factors'!$A$2:$R$8,MATCH($CM$2,'Emission Factors'!$A$1:$R$1),FALSE)*'Travel Data'!C55*'Travel Data'!CN55*'Travel Data'!CS55*'Domicile Data'!N55/1000</f>
        <v>0</v>
      </c>
      <c r="CR55" s="31">
        <f>VLOOKUP($CR$3,'Emission Factors'!$A$2:$R$8,MATCH($CM$2,'Emission Factors'!$A$1:$R$1),FALSE)*'Travel Data'!C55*'Travel Data'!CN55*'Travel Data'!CT55*'Domicile Data'!N55/1000</f>
        <v>0</v>
      </c>
      <c r="CS55" s="31">
        <f>VLOOKUP($CS$3,'Emission Factors'!$A$2:$R$8,MATCH($CM$2,'Emission Factors'!$A$1:$R$1),FALSE)*'Travel Data'!C55*'Travel Data'!CN55*'Travel Data'!CU55*'Domicile Data'!N55/1000</f>
        <v>0</v>
      </c>
      <c r="CT55" s="31">
        <f t="shared" si="11"/>
        <v>0</v>
      </c>
      <c r="CU55" s="31">
        <f>VLOOKUP($CU$3,'Emission Factors'!$A$2:$R$8,MATCH($CU$2,'Emission Factors'!$A$1:$R$1),FALSE)*'Travel Data'!C55*'Travel Data'!CV55*'Travel Data'!CW55*'Domicile Data'!O55/1000</f>
        <v>0</v>
      </c>
      <c r="CV55" s="31">
        <f>VLOOKUP($CV$3,'Emission Factors'!$A$2:$R$8,MATCH($CU$2,'Emission Factors'!$A$1:$R$1),FALSE)*'Travel Data'!C55*'Travel Data'!CV55*'Travel Data'!CX55*'Domicile Data'!O55/1000</f>
        <v>0</v>
      </c>
      <c r="CW55" s="31">
        <f>VLOOKUP($CW$3,'Emission Factors'!$A$2:$R$8,MATCH($CU$2,'Emission Factors'!$A$1:$R$1),FALSE)*'Travel Data'!C55*'Travel Data'!CV55*'Travel Data'!CY55*'Domicile Data'!O55/1000</f>
        <v>0</v>
      </c>
      <c r="CX55" s="31">
        <f>VLOOKUP($CX$3,'Emission Factors'!$A$2:$R$8,MATCH($CU$2,'Emission Factors'!$A$1:$R$1),FALSE)*'Travel Data'!C55*'Travel Data'!CV55*'Travel Data'!CZ55*'Domicile Data'!O55/1000</f>
        <v>0</v>
      </c>
      <c r="CY55" s="31">
        <f>VLOOKUP($CY$3,'Emission Factors'!$A$2:$R$8,MATCH($CU$2,'Emission Factors'!$A$1:$R$1),FALSE)*'Travel Data'!C55*'Travel Data'!CV55*'Travel Data'!DA55*'Domicile Data'!O55/1000</f>
        <v>0</v>
      </c>
      <c r="CZ55" s="31">
        <f>VLOOKUP($CZ$3,'Emission Factors'!$A$2:$R$8,MATCH($CU$2,'Emission Factors'!$A$1:$R$1),FALSE)*'Travel Data'!C55*'Travel Data'!CV55*'Travel Data'!DB55*'Domicile Data'!O55/1000</f>
        <v>0</v>
      </c>
      <c r="DA55" s="31">
        <f>VLOOKUP($DA$3,'Emission Factors'!$A$2:$R$8,MATCH($CU$2,'Emission Factors'!$A$1:$R$1),FALSE)*'Travel Data'!C55*'Travel Data'!CV55*'Travel Data'!DC55*'Domicile Data'!O55/1000</f>
        <v>0</v>
      </c>
      <c r="DB55" s="31">
        <f t="shared" si="12"/>
        <v>0</v>
      </c>
      <c r="DC55" s="31">
        <f>VLOOKUP($DC$3,'Emission Factors'!$A$2:$R$8,MATCH($DC$2,'Emission Factors'!$A$1:$R$1),FALSE)*'Travel Data'!C55*'Travel Data'!DD55*'Travel Data'!DE55*'Domicile Data'!P55/1000</f>
        <v>0</v>
      </c>
      <c r="DD55" s="31">
        <f>VLOOKUP($DD$3,'Emission Factors'!$A$2:$R$8,MATCH($DC$2,'Emission Factors'!$A$1:$R$1),FALSE)*'Travel Data'!C55*'Travel Data'!DD55*'Travel Data'!DF55*'Domicile Data'!P55/1000</f>
        <v>0</v>
      </c>
      <c r="DE55" s="31">
        <f>VLOOKUP($DE$3,'Emission Factors'!$A$2:$R$8,MATCH($DC$2,'Emission Factors'!$A$1:$R$1),FALSE)*'Travel Data'!C55*'Travel Data'!DD55*'Travel Data'!DG55*'Domicile Data'!P55/1000</f>
        <v>0</v>
      </c>
      <c r="DF55" s="31">
        <f>VLOOKUP($DF$3,'Emission Factors'!$A$2:$R$8,MATCH($DC$2,'Emission Factors'!$A$1:$R$1),FALSE)*'Travel Data'!C55*'Travel Data'!DD55*'Travel Data'!DH55*'Domicile Data'!P55/1000</f>
        <v>0</v>
      </c>
      <c r="DG55" s="31">
        <f>VLOOKUP($DG$3,'Emission Factors'!$A$2:$R$8,MATCH($DC$2,'Emission Factors'!$A$1:$R$1),FALSE)*'Travel Data'!C55*'Travel Data'!DD55*'Travel Data'!DI55*'Domicile Data'!P55/1000</f>
        <v>0</v>
      </c>
      <c r="DH55" s="31">
        <f>VLOOKUP($DH$3,'Emission Factors'!$A$2:$R$8,MATCH($DC$2,'Emission Factors'!$A$1:$R$1),FALSE)*'Travel Data'!C55*'Travel Data'!DD55*'Travel Data'!DJ55*'Domicile Data'!P55/1000</f>
        <v>0</v>
      </c>
      <c r="DI55" s="31">
        <f>VLOOKUP($DI$3,'Emission Factors'!$A$2:$R$8,MATCH($DC$2,'Emission Factors'!$A$1:$R$1),FALSE)*'Travel Data'!C55*'Travel Data'!DD55*'Travel Data'!DK55*'Domicile Data'!P55/1000</f>
        <v>0</v>
      </c>
      <c r="DJ55" s="31">
        <f t="shared" si="13"/>
        <v>0</v>
      </c>
      <c r="DK55" s="31">
        <f>VLOOKUP($DK$3,'Emission Factors'!$A$2:$R$8,MATCH($DK$2,'Emission Factors'!$A$1:$R$1),FALSE)*'Travel Data'!C55*'Travel Data'!DL55*'Travel Data'!DM55*'Domicile Data'!Q55/1000</f>
        <v>0</v>
      </c>
      <c r="DL55" s="31">
        <f>VLOOKUP($DL$3,'Emission Factors'!$A$2:$R$8,MATCH($DK$2,'Emission Factors'!$A$1:$R$1),FALSE)*'Travel Data'!C55*'Travel Data'!DL55*'Travel Data'!DN55*'Domicile Data'!Q55/1000</f>
        <v>0</v>
      </c>
      <c r="DM55" s="31">
        <f>VLOOKUP($DM$3,'Emission Factors'!$A$2:$R$8,MATCH($DK$2,'Emission Factors'!$A$1:$R$1),FALSE)*'Travel Data'!C55*'Travel Data'!DL55*'Travel Data'!DO55*'Domicile Data'!Q55/1000</f>
        <v>0</v>
      </c>
      <c r="DN55" s="31">
        <f>VLOOKUP($DN$3,'Emission Factors'!$A$2:$R$8,MATCH($DK$2,'Emission Factors'!$A$1:$R$1),FALSE)*'Travel Data'!C55*'Travel Data'!DL55*'Travel Data'!DP55*'Domicile Data'!Q55/1000</f>
        <v>0</v>
      </c>
      <c r="DO55" s="31">
        <f>VLOOKUP($DO$3,'Emission Factors'!$A$2:$R$8,MATCH($DK$2,'Emission Factors'!$A$1:$R$1),FALSE)*'Travel Data'!C55*'Travel Data'!DL55*'Travel Data'!DQ55*'Domicile Data'!Q55/1000</f>
        <v>0</v>
      </c>
      <c r="DP55" s="31">
        <f>VLOOKUP($DP$3,'Emission Factors'!$A$2:$R$8,MATCH($DK$2,'Emission Factors'!$A$1:$R$1),FALSE)*'Travel Data'!C55*'Travel Data'!DL55*'Travel Data'!DR55*'Domicile Data'!Q55/1000</f>
        <v>0</v>
      </c>
      <c r="DQ55" s="31">
        <f>VLOOKUP($DQ$3,'Emission Factors'!$A$2:$R$8,MATCH($DK$2,'Emission Factors'!$A$1:$R$1),FALSE)*'Travel Data'!C55*'Travel Data'!DL55*'Travel Data'!DS55*'Domicile Data'!Q55/1000</f>
        <v>0</v>
      </c>
      <c r="DR55" s="31">
        <f t="shared" si="14"/>
        <v>0</v>
      </c>
    </row>
    <row r="56" spans="1:122" ht="15.75" x14ac:dyDescent="0.25">
      <c r="A56" s="7" t="s">
        <v>239</v>
      </c>
      <c r="B56" s="85" t="s">
        <v>44</v>
      </c>
      <c r="C56" s="31">
        <f>VLOOKUP($C$3,'Emission Factors'!$A$2:$R$8,MATCH($C$2,'Emission Factors'!$A$1:$R$1),FALSE)*'Travel Data'!C56*'Travel Data'!D56*'Travel Data'!E56*'Domicile Data'!C56/1000</f>
        <v>0</v>
      </c>
      <c r="D56" s="31">
        <f>VLOOKUP($D$3,'Emission Factors'!$A$2:$R$8,MATCH($C$2,'Emission Factors'!$A$1:$R$1),FALSE)*'Travel Data'!C56*'Travel Data'!D56*'Travel Data'!F56*'Domicile Data'!C56/1000</f>
        <v>0</v>
      </c>
      <c r="E56" s="31">
        <f>VLOOKUP($E$3,'Emission Factors'!$A$2:$R$8,MATCH($C$2,'Emission Factors'!$A$1:$R$1),FALSE)*'Travel Data'!C56*'Travel Data'!D56*'Travel Data'!G56*'Domicile Data'!C56/1000</f>
        <v>0</v>
      </c>
      <c r="F56" s="31">
        <f>VLOOKUP($F$3,'Emission Factors'!$A$2:$R$8,MATCH($C$2,'Emission Factors'!$A$1:$R$1),FALSE)*'Travel Data'!C56*'Travel Data'!D56*'Travel Data'!H56*'Domicile Data'!C56/1000</f>
        <v>0</v>
      </c>
      <c r="G56" s="31">
        <f>VLOOKUP($G$3,'Emission Factors'!$A$2:$R$8,MATCH($C$2,'Emission Factors'!$A$1:$R$1),FALSE)*'Travel Data'!C56*'Travel Data'!D56*'Travel Data'!I56*'Domicile Data'!C56/1000</f>
        <v>0</v>
      </c>
      <c r="H56" s="31">
        <f>VLOOKUP($H$3,'Emission Factors'!$A$2:$R$8,MATCH($C$2,'Emission Factors'!$A$1:$R$1),FALSE)*'Travel Data'!C56*'Travel Data'!D56*'Travel Data'!J56*'Domicile Data'!C56/1000</f>
        <v>0</v>
      </c>
      <c r="I56" s="31">
        <f>VLOOKUP($I$3,'Emission Factors'!$A$2:$R$8,MATCH($C$2,'Emission Factors'!$A$1:$R$1),FALSE)*'Travel Data'!C56*'Travel Data'!D56*'Travel Data'!K56*'Domicile Data'!C56/1000</f>
        <v>0</v>
      </c>
      <c r="J56" s="31">
        <f t="shared" si="0"/>
        <v>0</v>
      </c>
      <c r="K56" s="31">
        <f>VLOOKUP($K$3,'Emission Factors'!$A$2:$R$8,MATCH($K$2,'Emission Factors'!$A$1:$R$1),FALSE)*'Travel Data'!C56*'Travel Data'!L56*'Travel Data'!M56*'Domicile Data'!D56/1000</f>
        <v>0</v>
      </c>
      <c r="L56" s="31">
        <f>VLOOKUP($L$3,'Emission Factors'!$A$2:$R$8,MATCH($K$2,'Emission Factors'!$A$1:$R$1),FALSE)*'Travel Data'!C56*'Travel Data'!L56*'Travel Data'!N56*'Domicile Data'!D56/1000</f>
        <v>0</v>
      </c>
      <c r="M56" s="31">
        <f>VLOOKUP($M$3,'Emission Factors'!$A$2:$R$8,MATCH($K$2,'Emission Factors'!$A$1:$R$1),FALSE)*'Travel Data'!C56*'Travel Data'!L56*'Travel Data'!O56*'Domicile Data'!D56/1000</f>
        <v>0</v>
      </c>
      <c r="N56" s="31">
        <f>VLOOKUP($N$3,'Emission Factors'!$A$2:$R$8,MATCH($K$2,'Emission Factors'!$A$1:$R$1),FALSE)*'Travel Data'!C56*'Travel Data'!L56*'Travel Data'!P56*'Domicile Data'!D56/1000</f>
        <v>0</v>
      </c>
      <c r="O56" s="31">
        <f>VLOOKUP($O$3,'Emission Factors'!$A$2:$R$8,MATCH($K$2,'Emission Factors'!$A$1:$R$1),FALSE)*'Travel Data'!C56*'Travel Data'!I56*'Travel Data'!Q56*'Domicile Data'!D56/1000</f>
        <v>0</v>
      </c>
      <c r="P56" s="31">
        <f>VLOOKUP($P$3,'Emission Factors'!$A$2:$R$8,MATCH($K$2,'Emission Factors'!$A$1:$R$1),FALSE)*'Travel Data'!C56*'Travel Data'!L56*'Travel Data'!R56*'Domicile Data'!D56/1000</f>
        <v>0</v>
      </c>
      <c r="Q56" s="31">
        <f>VLOOKUP($Q$3,'Emission Factors'!$A$2:$R$8,MATCH($K$2,'Emission Factors'!$A$1:$R$1),FALSE)*'Travel Data'!C56*'Travel Data'!L56*'Travel Data'!S56*'Domicile Data'!D56/1000</f>
        <v>0</v>
      </c>
      <c r="R56" s="31">
        <f t="shared" si="1"/>
        <v>0</v>
      </c>
      <c r="S56" s="31">
        <f>VLOOKUP($S$3,'Emission Factors'!$A$2:$R$8,MATCH($S$2,'Emission Factors'!$A$1:$R$1),FALSE)*'Travel Data'!C56*'Travel Data'!T56*'Travel Data'!U56*'Domicile Data'!E56/1000</f>
        <v>0</v>
      </c>
      <c r="T56" s="31">
        <f>VLOOKUP($T$3,'Emission Factors'!$A$2:$R$8,MATCH($S$2,'Emission Factors'!$A$1:$R$1),FALSE)*'Travel Data'!C56*'Travel Data'!T56*'Travel Data'!V56*'Domicile Data'!E56/1000</f>
        <v>0</v>
      </c>
      <c r="U56" s="31">
        <f>VLOOKUP($U$3,'Emission Factors'!$A$2:$R$8,MATCH($S$2,'Emission Factors'!$A$1:$R$1),FALSE)*'Travel Data'!C56*'Travel Data'!T56*'Travel Data'!W56*'Domicile Data'!E56/1000</f>
        <v>0</v>
      </c>
      <c r="V56" s="31">
        <f>VLOOKUP($V$3,'Emission Factors'!$A$2:$R$8,MATCH($S$2,'Emission Factors'!$A$1:$R$1),FALSE)*'Travel Data'!C56*'Travel Data'!T56*'Travel Data'!X56*'Domicile Data'!E56/1000</f>
        <v>0</v>
      </c>
      <c r="W56" s="31">
        <f>VLOOKUP($W$3,'Emission Factors'!$A$2:$R$8,MATCH($S$2,'Emission Factors'!$A$1:$R$1),FALSE)*'Travel Data'!C56*'Travel Data'!T56*'Travel Data'!Y56*'Domicile Data'!E56/1000</f>
        <v>0</v>
      </c>
      <c r="X56" s="31">
        <f>VLOOKUP($X$3,'Emission Factors'!$A$2:$R$8,MATCH($S$2,'Emission Factors'!$A$1:$R$1),FALSE)*'Travel Data'!C56*'Travel Data'!T56*'Travel Data'!Z56*'Domicile Data'!E56/1000</f>
        <v>0</v>
      </c>
      <c r="Y56" s="31">
        <f>VLOOKUP($Y$3,'Emission Factors'!$A$2:$R$8,MATCH($S$2,'Emission Factors'!$A$1:$R$1),FALSE)*'Travel Data'!C56*'Travel Data'!T56*'Travel Data'!AA56*'Domicile Data'!E56/1000</f>
        <v>0</v>
      </c>
      <c r="Z56" s="31">
        <f t="shared" si="2"/>
        <v>0</v>
      </c>
      <c r="AA56" s="31">
        <f>VLOOKUP($AA$3,'Emission Factors'!$A$2:$R$8,MATCH($AA$2,'Emission Factors'!$A$1:$R$1),FALSE)*'Travel Data'!C56*'Travel Data'!AB56*'Travel Data'!AC56*'Domicile Data'!F56/1000</f>
        <v>0</v>
      </c>
      <c r="AB56" s="31">
        <f>VLOOKUP($AB$3,'Emission Factors'!$A$2:$R$8,MATCH($AA$2,'Emission Factors'!$A$1:$R$1),FALSE)*'Travel Data'!C56*'Travel Data'!AB56*'Travel Data'!AD56*'Domicile Data'!F56/1000</f>
        <v>0</v>
      </c>
      <c r="AC56" s="31">
        <f>VLOOKUP($AC$3,'Emission Factors'!$A$2:$R$8,MATCH($AA$2,'Emission Factors'!$A$1:$R$1),FALSE)*'Travel Data'!C56*'Travel Data'!AB56*'Travel Data'!AE56*'Domicile Data'!F56/1000</f>
        <v>0</v>
      </c>
      <c r="AD56" s="31">
        <f>VLOOKUP($AD$3,'Emission Factors'!$A$2:$R$8,MATCH($AA$2,'Emission Factors'!$A$1:$R$1),FALSE)*'Travel Data'!C56*'Travel Data'!AB56*'Travel Data'!AF56*'Domicile Data'!F56/1000</f>
        <v>0</v>
      </c>
      <c r="AE56" s="31">
        <f>VLOOKUP($AE$3,'Emission Factors'!$A$2:$R$8,MATCH($AA$2,'Emission Factors'!$A$1:$R$1),FALSE)*'Travel Data'!C56*'Travel Data'!AB56*'Travel Data'!AG56*'Domicile Data'!F56/1000</f>
        <v>0</v>
      </c>
      <c r="AF56" s="31">
        <f>VLOOKUP($AF$3,'Emission Factors'!$A$2:$R$8,MATCH($AA$2,'Emission Factors'!$A$1:$R$1),FALSE)*'Travel Data'!C56*'Travel Data'!AB56*'Travel Data'!AH56*'Domicile Data'!F56/1000</f>
        <v>0</v>
      </c>
      <c r="AG56" s="31">
        <f>VLOOKUP($AG$3,'Emission Factors'!$A$2:$R$8,MATCH($AA$2,'Emission Factors'!$A$1:$R$1),FALSE)*'Travel Data'!C56*'Travel Data'!AB56*'Travel Data'!AI56*'Domicile Data'!F56/1000</f>
        <v>0</v>
      </c>
      <c r="AH56" s="31">
        <f t="shared" si="3"/>
        <v>0</v>
      </c>
      <c r="AI56" s="31">
        <f>VLOOKUP($AI$3,'Emission Factors'!$A$2:$R$8,MATCH($AI$2,'Emission Factors'!$A$1:$R$1),FALSE)*'Travel Data'!C56*'Travel Data'!D56*'Travel Data'!E56*'Domicile Data'!G56/1000</f>
        <v>0</v>
      </c>
      <c r="AJ56" s="31">
        <f>VLOOKUP($AJ$3,'Emission Factors'!$A$2:$R$8,MATCH($AI$2,'Emission Factors'!$A$1:$R$1),FALSE)*'Travel Data'!C56*'Travel Data'!D56*'Travel Data'!F56*'Domicile Data'!G56/1000</f>
        <v>0</v>
      </c>
      <c r="AK56" s="31">
        <f>VLOOKUP($AK$3,'Emission Factors'!$A$2:$R$8,MATCH($AI$2,'Emission Factors'!$A$1:$R$1),FALSE)*'Travel Data'!C56*'Travel Data'!AJ56*'Travel Data'!G56*'Domicile Data'!G56/1000</f>
        <v>0</v>
      </c>
      <c r="AL56" s="31">
        <f>VLOOKUP($AL$3,'Emission Factors'!$A$2:$R$8,MATCH($AI$2,'Emission Factors'!$A$1:$R$1),FALSE)*'Travel Data'!C56*'Travel Data'!AJ56*'Travel Data'!H56*'Domicile Data'!G56/1000</f>
        <v>0</v>
      </c>
      <c r="AM56" s="31">
        <f>VLOOKUP($AM$3,'Emission Factors'!$A$2:$R$8,MATCH($AI$2,'Emission Factors'!$A$1:$R$1),FALSE)*'Travel Data'!C56*'Travel Data'!AJ56*'Travel Data'!I56*'Domicile Data'!G56/1000</f>
        <v>0</v>
      </c>
      <c r="AN56" s="31">
        <f>VLOOKUP($AN$3,'Emission Factors'!$A$2:$R$8,MATCH($AI$2,'Emission Factors'!$A$1:$R$1),FALSE)*'Travel Data'!C56*'Travel Data'!D56*'Travel Data'!J56*'Domicile Data'!G56/1000</f>
        <v>0</v>
      </c>
      <c r="AO56" s="31">
        <f>VLOOKUP($AO$3,'Emission Factors'!$A$2:$R$8,MATCH($AI$2,'Emission Factors'!$A$1:$R$1),FALSE)*'Travel Data'!C56*'Travel Data'!D56*'Travel Data'!K56*'Domicile Data'!G56/1000</f>
        <v>0</v>
      </c>
      <c r="AP56" s="31">
        <f t="shared" si="4"/>
        <v>0</v>
      </c>
      <c r="AQ56" s="31">
        <f>VLOOKUP($AQ$3,'Emission Factors'!$A$2:$R$8,MATCH($AQ$2,'Emission Factors'!$A$1:$R$1),FALSE)*'Travel Data'!C56*'Travel Data'!AR56*'Travel Data'!AS56*'Domicile Data'!H56/1000</f>
        <v>0</v>
      </c>
      <c r="AR56" s="31">
        <f>VLOOKUP($AR$3,'Emission Factors'!$A$2:$R$8,MATCH($AQ$2,'Emission Factors'!$A$1:$R$1),FALSE)*'Travel Data'!C56*'Travel Data'!AR56*'Travel Data'!AT56*'Domicile Data'!H56/1000</f>
        <v>0</v>
      </c>
      <c r="AS56" s="31">
        <f>VLOOKUP($AS$3,'Emission Factors'!$A$2:$R$8,MATCH($AQ$2,'Emission Factors'!$A$1:$R$1),FALSE)*'Travel Data'!C56*'Travel Data'!AR56*'Travel Data'!AU56*'Domicile Data'!H56/1000</f>
        <v>0</v>
      </c>
      <c r="AT56" s="31">
        <f>VLOOKUP($AT$3,'Emission Factors'!$A$2:$R$8,MATCH($AQ$2,'Emission Factors'!$A$1:$R$1),FALSE)*'Travel Data'!C56*'Travel Data'!AR56*'Travel Data'!AV56*'Domicile Data'!H56/1000</f>
        <v>0</v>
      </c>
      <c r="AU56" s="31">
        <f>VLOOKUP($AU$3,'Emission Factors'!$A$2:$R$8,MATCH($AQ$2,'Emission Factors'!$A$1:$R$1),FALSE)*'Travel Data'!C56*'Travel Data'!AR56*'Travel Data'!AW56*'Domicile Data'!H56/1000</f>
        <v>0</v>
      </c>
      <c r="AV56" s="31">
        <f>VLOOKUP($AV$3,'Emission Factors'!$A$2:$R$8,MATCH($AQ$2,'Emission Factors'!$A$1:$R$1),FALSE)*'Travel Data'!C56*'Travel Data'!AR56*'Travel Data'!AX56*'Domicile Data'!H56/1000</f>
        <v>0</v>
      </c>
      <c r="AW56" s="31">
        <f>VLOOKUP($AW$3,'Emission Factors'!$A$2:$R$8,MATCH($AQ$2,'Emission Factors'!$A$1:$R$1),FALSE)*'Travel Data'!C56*'Travel Data'!AR56*'Travel Data'!AY56*'Domicile Data'!H56/1000</f>
        <v>0</v>
      </c>
      <c r="AX56" s="31">
        <f t="shared" si="5"/>
        <v>0</v>
      </c>
      <c r="AY56" s="31">
        <f>VLOOKUP($AY$3,'Emission Factors'!$A$2:$R$8,MATCH($AY$2,'Emission Factors'!$A$1:$R$1),FALSE)*'Travel Data'!C56*'Travel Data'!AZ56*'Travel Data'!BA56*'Domicile Data'!I56/1000</f>
        <v>0</v>
      </c>
      <c r="AZ56" s="31">
        <f>VLOOKUP($AZ$3,'Emission Factors'!$A$2:$R$8,MATCH($AY$2,'Emission Factors'!$A$1:$R$1),FALSE)*'Travel Data'!C56*'Travel Data'!AZ56*'Travel Data'!BB56*'Domicile Data'!I56/1000</f>
        <v>0</v>
      </c>
      <c r="BA56" s="31">
        <f>VLOOKUP($BA$3,'Emission Factors'!$A$2:$R$8,MATCH($AY$2,'Emission Factors'!$A$1:$R$1),FALSE)*'Travel Data'!C56*'Travel Data'!AZ56*'Travel Data'!BC56*'Domicile Data'!I56/1000</f>
        <v>0</v>
      </c>
      <c r="BB56" s="31">
        <f>VLOOKUP($BB$3,'Emission Factors'!$A$2:$R$8,MATCH($AY$2,'Emission Factors'!$A$1:$R$1),FALSE)*'Travel Data'!C56*'Travel Data'!AZ56*'Travel Data'!BD56*'Domicile Data'!I56/1000</f>
        <v>0</v>
      </c>
      <c r="BC56" s="31">
        <f>VLOOKUP($BC$3,'Emission Factors'!$A$2:$R$8,MATCH($AY$2,'Emission Factors'!$A$1:$R$1),FALSE)*'Travel Data'!C56*'Travel Data'!AZ56*'Travel Data'!BE56*'Domicile Data'!I56/1000</f>
        <v>0</v>
      </c>
      <c r="BD56" s="31">
        <f>VLOOKUP($BD$3,'Emission Factors'!$A$2:$R$8,MATCH($AY$2,'Emission Factors'!$A$1:$R$1),FALSE)*'Travel Data'!C56*'Travel Data'!AZ56*'Travel Data'!BF56*'Domicile Data'!I56/1000</f>
        <v>0</v>
      </c>
      <c r="BE56" s="31">
        <f>VLOOKUP($BE$3,'Emission Factors'!$A$2:$R$8,MATCH($AY$2,'Emission Factors'!$A$1:$R$1),FALSE)*'Travel Data'!C56*'Travel Data'!AZ56*'Travel Data'!BG56*'Domicile Data'!I56/1000</f>
        <v>0</v>
      </c>
      <c r="BF56" s="31">
        <f t="shared" si="6"/>
        <v>0</v>
      </c>
      <c r="BG56" s="31">
        <f>VLOOKUP($BG$3,'Emission Factors'!$A$2:$R$8,MATCH($BG$2,'Emission Factors'!$A$1:$R$1),FALSE)*'Travel Data'!C56*'Travel Data'!BH56*'Travel Data'!BI56*'Domicile Data'!J56/1000</f>
        <v>0</v>
      </c>
      <c r="BH56" s="31">
        <f>VLOOKUP($BH$3,'Emission Factors'!$A$2:$R$8,MATCH($BG$2,'Emission Factors'!$A$1:$R$1),FALSE)*'Travel Data'!C56*'Travel Data'!BH56*'Travel Data'!BJ56*'Domicile Data'!J56/1000</f>
        <v>0</v>
      </c>
      <c r="BI56" s="31">
        <f>VLOOKUP($BH$3,'Emission Factors'!$A$2:$R$8,MATCH($BG$2,'Emission Factors'!$A$1:$R$1),FALSE)*'Travel Data'!C56*'Travel Data'!BH56*'Travel Data'!BK56*'Domicile Data'!J56/1000</f>
        <v>0</v>
      </c>
      <c r="BJ56" s="31">
        <f>VLOOKUP($BH$3,'Emission Factors'!$A$2:$R$8,MATCH($BG$2,'Emission Factors'!$A$1:$R$1),FALSE)*'Travel Data'!C56*'Travel Data'!BH56*'Travel Data'!BL56*'Domicile Data'!J56/1000</f>
        <v>0</v>
      </c>
      <c r="BK56" s="31">
        <f>VLOOKUP($BH$3,'Emission Factors'!$A$2:$R$8,MATCH($BG$2,'Emission Factors'!$A$1:$R$1),FALSE)*'Travel Data'!C56*'Travel Data'!BH56*'Travel Data'!BM56*'Domicile Data'!J56/1000</f>
        <v>0</v>
      </c>
      <c r="BL56" s="31">
        <f>VLOOKUP($BL$3,'Emission Factors'!$A$2:$R$8,MATCH($BG$2,'Emission Factors'!$A$1:$R$1),FALSE)*'Travel Data'!C56*'Travel Data'!BH56*'Travel Data'!BN56*'Domicile Data'!J56/1000</f>
        <v>0</v>
      </c>
      <c r="BM56" s="31">
        <f>VLOOKUP($BM$3,'Emission Factors'!$A$2:$R$8,MATCH($BG$2,'Emission Factors'!$A$1:$R$1),FALSE)*'Travel Data'!C56*'Travel Data'!BH56*'Travel Data'!BO56*'Domicile Data'!J56/1000</f>
        <v>0</v>
      </c>
      <c r="BN56" s="31">
        <f t="shared" si="7"/>
        <v>0</v>
      </c>
      <c r="BO56" s="31">
        <f>VLOOKUP($BO$3,'Emission Factors'!$A$2:$R$8,MATCH($BO$2,'Emission Factors'!$A$1:$R$1),FALSE)*'Travel Data'!C56*'Travel Data'!BP56*'Travel Data'!BQ56*'Domicile Data'!K56/1000</f>
        <v>0</v>
      </c>
      <c r="BP56" s="31">
        <f>VLOOKUP($BP$3,'Emission Factors'!$A$2:$R$8,MATCH($BO$2,'Emission Factors'!$A$1:$R$1),FALSE)*'Travel Data'!C56*'Travel Data'!BP56*'Travel Data'!BR56*'Domicile Data'!K56/1000</f>
        <v>0</v>
      </c>
      <c r="BQ56" s="31">
        <f>VLOOKUP($BQ$3,'Emission Factors'!$A$2:$R$8,MATCH($BO$2,'Emission Factors'!$A$1:$R$1),FALSE)*'Travel Data'!C56*'Travel Data'!BP56*'Travel Data'!BS56*'Domicile Data'!K56/1000</f>
        <v>0</v>
      </c>
      <c r="BR56" s="31">
        <f>VLOOKUP($BR$3,'Emission Factors'!$A$2:$R$8,MATCH($BO$2,'Emission Factors'!$A$1:$R$1),FALSE)*'Travel Data'!C56*'Travel Data'!BP56*'Travel Data'!BT56*'Domicile Data'!K56/1000</f>
        <v>0</v>
      </c>
      <c r="BS56" s="31">
        <f>VLOOKUP($BS$3,'Emission Factors'!$A$2:$R$8,MATCH($BO$2,'Emission Factors'!$A$1:$R$1),FALSE)*'Travel Data'!C56*'Travel Data'!BP56*'Travel Data'!BU56*'Domicile Data'!K56/1000</f>
        <v>0</v>
      </c>
      <c r="BT56" s="31">
        <f>VLOOKUP($BT$3,'Emission Factors'!$A$2:$R$8,MATCH($BO$2,'Emission Factors'!$A$1:$R$1),FALSE)*'Travel Data'!C56*'Travel Data'!BP56*'Travel Data'!BV56*'Domicile Data'!K56/1000</f>
        <v>0</v>
      </c>
      <c r="BU56" s="31">
        <f>VLOOKUP($BU$3,'Emission Factors'!$A$2:$R$8,MATCH($BO$2,'Emission Factors'!$A$1:$R$1),FALSE)*'Travel Data'!C56*'Travel Data'!BP56*'Travel Data'!BW56*'Domicile Data'!K56/1000</f>
        <v>0</v>
      </c>
      <c r="BV56" s="31">
        <f t="shared" si="8"/>
        <v>0</v>
      </c>
      <c r="BW56" s="31">
        <f>VLOOKUP($BW$3,'Emission Factors'!$A$2:$R$8,MATCH($BW$2,'Emission Factors'!$A$1:$R$1),FALSE)*'Travel Data'!C56*'Travel Data'!BX56*'Travel Data'!BY56*'Domicile Data'!L56/1000</f>
        <v>0</v>
      </c>
      <c r="BX56" s="31">
        <f>VLOOKUP($BX$3,'Emission Factors'!$A$2:$R$8,MATCH($BW$2,'Emission Factors'!$A$1:$R$1),FALSE)*'Travel Data'!C56*'Travel Data'!BX56*'Travel Data'!BZ56*'Domicile Data'!L56/1000</f>
        <v>0</v>
      </c>
      <c r="BY56" s="31">
        <f>VLOOKUP($BY$3,'Emission Factors'!$A$2:$R$8,MATCH($BW$2,'Emission Factors'!$A$1:$R$1),FALSE)*'Travel Data'!C56*'Travel Data'!BX56*'Travel Data'!CA56*'Domicile Data'!L56/1000</f>
        <v>0</v>
      </c>
      <c r="BZ56" s="31">
        <f>VLOOKUP($BZ$3,'Emission Factors'!$A$2:$R$8,MATCH($BW$2,'Emission Factors'!$A$1:$R$1),FALSE)*'Travel Data'!C56*'Travel Data'!BX56*'Travel Data'!CB56*'Domicile Data'!L56/1000</f>
        <v>0</v>
      </c>
      <c r="CA56" s="31">
        <f>VLOOKUP($CA$3,'Emission Factors'!$A$2:$R$8,MATCH($BW$2,'Emission Factors'!$A$1:$R$1),FALSE)*'Travel Data'!C56*'Travel Data'!BC56*'Travel Data'!CC56*'Domicile Data'!L56/1000</f>
        <v>0</v>
      </c>
      <c r="CB56" s="31">
        <f>VLOOKUP($CB$3,'Emission Factors'!$A$2:$R$8,MATCH($BW$2,'Emission Factors'!$A$1:$R$1),FALSE)*'Travel Data'!C56*'Travel Data'!BX56*'Travel Data'!CD56*'Domicile Data'!L56/1000</f>
        <v>0</v>
      </c>
      <c r="CC56" s="31">
        <f>VLOOKUP($CC$3,'Emission Factors'!$A$2:$R$8,MATCH($BW$2,'Emission Factors'!$A$1:$R$1),FALSE)*'Travel Data'!C56*'Travel Data'!BX56*'Travel Data'!CE56*'Domicile Data'!L56/1000</f>
        <v>0</v>
      </c>
      <c r="CD56" s="31">
        <f t="shared" si="9"/>
        <v>0</v>
      </c>
      <c r="CE56" s="31">
        <f>VLOOKUP($CE$3,'Emission Factors'!$A$2:$R$8,MATCH($CE$2,'Emission Factors'!$A$1:$R$1),FALSE)*'Travel Data'!C56*'Travel Data'!CF56*'Travel Data'!CG56*'Domicile Data'!M56/1000</f>
        <v>0</v>
      </c>
      <c r="CF56" s="31">
        <f>VLOOKUP($CF$3,'Emission Factors'!$A$2:$R$8,MATCH($CE$2,'Emission Factors'!$A$1:$R$1),FALSE)*'Travel Data'!C56*'Travel Data'!CF56*'Travel Data'!CH56*'Domicile Data'!M56/1000</f>
        <v>0</v>
      </c>
      <c r="CG56" s="31">
        <f>VLOOKUP($CG$3,'Emission Factors'!$A$2:$R$8,MATCH($CE$2,'Emission Factors'!$A$1:$R$1),FALSE)*'Travel Data'!C56*'Travel Data'!CF56*'Travel Data'!CI56*'Domicile Data'!M56/1000</f>
        <v>0</v>
      </c>
      <c r="CH56" s="31">
        <f>VLOOKUP($CH$3,'Emission Factors'!$A$2:$R$8,MATCH($CE$2,'Emission Factors'!$A$1:$R$1),FALSE)*'Travel Data'!C56*'Travel Data'!CF56*'Travel Data'!CJ56*'Domicile Data'!M56/1000</f>
        <v>0</v>
      </c>
      <c r="CI56" s="31">
        <f>VLOOKUP($CI$3,'Emission Factors'!$A$2:$R$8,MATCH($CE$2,'Emission Factors'!$A$1:$R$1),FALSE)*'Travel Data'!C56*'Travel Data'!CF56*'Travel Data'!CK56*'Domicile Data'!M56/1000</f>
        <v>0</v>
      </c>
      <c r="CJ56" s="31">
        <f>VLOOKUP($CJ$3,'Emission Factors'!$A$2:$R$8,MATCH($CE$2,'Emission Factors'!$A$1:$R$1),FALSE)*'Travel Data'!C56*'Travel Data'!CF56*'Travel Data'!CL56*'Domicile Data'!M56/1000</f>
        <v>0</v>
      </c>
      <c r="CK56" s="31">
        <f>VLOOKUP($CK$3,'Emission Factors'!$A$2:$R$8,MATCH($CE$2,'Emission Factors'!$A$1:$R$1),FALSE)*'Travel Data'!C56*'Travel Data'!CF56*'Travel Data'!CM56*'Domicile Data'!M56/1000</f>
        <v>0</v>
      </c>
      <c r="CL56" s="31">
        <f t="shared" si="10"/>
        <v>0</v>
      </c>
      <c r="CM56" s="31">
        <f>VLOOKUP($CM$3,'Emission Factors'!$A$2:$R$8,MATCH($CM$2,'Emission Factors'!$A$1:$R$1),FALSE)*'Travel Data'!C56*'Travel Data'!CN56*'Travel Data'!CO56*'Domicile Data'!N56/1000</f>
        <v>0</v>
      </c>
      <c r="CN56" s="31">
        <f>VLOOKUP($CN$3,'Emission Factors'!$A$2:$R$8,MATCH($CM$2,'Emission Factors'!$A$1:$R$1),FALSE)*'Travel Data'!C56*'Travel Data'!CN56*'Travel Data'!CP56*'Domicile Data'!N56/1000</f>
        <v>0</v>
      </c>
      <c r="CO56" s="31">
        <f>VLOOKUP($CO$3,'Emission Factors'!$A$2:$R$8,MATCH($CM$2,'Emission Factors'!$A$1:$R$1),FALSE)*'Travel Data'!C56*'Travel Data'!CN56*'Travel Data'!CQ56*'Domicile Data'!N56/1000</f>
        <v>0</v>
      </c>
      <c r="CP56" s="31">
        <f>VLOOKUP($CP$3,'Emission Factors'!$A$2:$R$8,MATCH($CM$2,'Emission Factors'!$A$1:$R$1),FALSE)*'Travel Data'!C56*'Travel Data'!CN56*'Travel Data'!CR56*'Domicile Data'!N56/1000</f>
        <v>0</v>
      </c>
      <c r="CQ56" s="31">
        <f>VLOOKUP($CQ$3,'Emission Factors'!$A$2:$R$8,MATCH($CM$2,'Emission Factors'!$A$1:$R$1),FALSE)*'Travel Data'!C56*'Travel Data'!CN56*'Travel Data'!CS56*'Domicile Data'!N56/1000</f>
        <v>0</v>
      </c>
      <c r="CR56" s="31">
        <f>VLOOKUP($CR$3,'Emission Factors'!$A$2:$R$8,MATCH($CM$2,'Emission Factors'!$A$1:$R$1),FALSE)*'Travel Data'!C56*'Travel Data'!CN56*'Travel Data'!CT56*'Domicile Data'!N56/1000</f>
        <v>0</v>
      </c>
      <c r="CS56" s="31">
        <f>VLOOKUP($CS$3,'Emission Factors'!$A$2:$R$8,MATCH($CM$2,'Emission Factors'!$A$1:$R$1),FALSE)*'Travel Data'!C56*'Travel Data'!CN56*'Travel Data'!CU56*'Domicile Data'!N56/1000</f>
        <v>0</v>
      </c>
      <c r="CT56" s="31">
        <f t="shared" si="11"/>
        <v>0</v>
      </c>
      <c r="CU56" s="31">
        <f>VLOOKUP($CU$3,'Emission Factors'!$A$2:$R$8,MATCH($CU$2,'Emission Factors'!$A$1:$R$1),FALSE)*'Travel Data'!C56*'Travel Data'!CV56*'Travel Data'!CW56*'Domicile Data'!O56/1000</f>
        <v>0</v>
      </c>
      <c r="CV56" s="31">
        <f>VLOOKUP($CV$3,'Emission Factors'!$A$2:$R$8,MATCH($CU$2,'Emission Factors'!$A$1:$R$1),FALSE)*'Travel Data'!C56*'Travel Data'!CV56*'Travel Data'!CX56*'Domicile Data'!O56/1000</f>
        <v>0</v>
      </c>
      <c r="CW56" s="31">
        <f>VLOOKUP($CW$3,'Emission Factors'!$A$2:$R$8,MATCH($CU$2,'Emission Factors'!$A$1:$R$1),FALSE)*'Travel Data'!C56*'Travel Data'!CV56*'Travel Data'!CY56*'Domicile Data'!O56/1000</f>
        <v>0</v>
      </c>
      <c r="CX56" s="31">
        <f>VLOOKUP($CX$3,'Emission Factors'!$A$2:$R$8,MATCH($CU$2,'Emission Factors'!$A$1:$R$1),FALSE)*'Travel Data'!C56*'Travel Data'!CV56*'Travel Data'!CZ56*'Domicile Data'!O56/1000</f>
        <v>0</v>
      </c>
      <c r="CY56" s="31">
        <f>VLOOKUP($CY$3,'Emission Factors'!$A$2:$R$8,MATCH($CU$2,'Emission Factors'!$A$1:$R$1),FALSE)*'Travel Data'!C56*'Travel Data'!CV56*'Travel Data'!DA56*'Domicile Data'!O56/1000</f>
        <v>0</v>
      </c>
      <c r="CZ56" s="31">
        <f>VLOOKUP($CZ$3,'Emission Factors'!$A$2:$R$8,MATCH($CU$2,'Emission Factors'!$A$1:$R$1),FALSE)*'Travel Data'!C56*'Travel Data'!CV56*'Travel Data'!DB56*'Domicile Data'!O56/1000</f>
        <v>0</v>
      </c>
      <c r="DA56" s="31">
        <f>VLOOKUP($DA$3,'Emission Factors'!$A$2:$R$8,MATCH($CU$2,'Emission Factors'!$A$1:$R$1),FALSE)*'Travel Data'!C56*'Travel Data'!CV56*'Travel Data'!DC56*'Domicile Data'!O56/1000</f>
        <v>0</v>
      </c>
      <c r="DB56" s="31">
        <f t="shared" si="12"/>
        <v>0</v>
      </c>
      <c r="DC56" s="31">
        <f>VLOOKUP($DC$3,'Emission Factors'!$A$2:$R$8,MATCH($DC$2,'Emission Factors'!$A$1:$R$1),FALSE)*'Travel Data'!C56*'Travel Data'!DD56*'Travel Data'!DE56*'Domicile Data'!P56/1000</f>
        <v>0</v>
      </c>
      <c r="DD56" s="31">
        <f>VLOOKUP($DD$3,'Emission Factors'!$A$2:$R$8,MATCH($DC$2,'Emission Factors'!$A$1:$R$1),FALSE)*'Travel Data'!C56*'Travel Data'!DD56*'Travel Data'!DF56*'Domicile Data'!P56/1000</f>
        <v>0</v>
      </c>
      <c r="DE56" s="31">
        <f>VLOOKUP($DE$3,'Emission Factors'!$A$2:$R$8,MATCH($DC$2,'Emission Factors'!$A$1:$R$1),FALSE)*'Travel Data'!C56*'Travel Data'!DD56*'Travel Data'!DG56*'Domicile Data'!P56/1000</f>
        <v>0</v>
      </c>
      <c r="DF56" s="31">
        <f>VLOOKUP($DF$3,'Emission Factors'!$A$2:$R$8,MATCH($DC$2,'Emission Factors'!$A$1:$R$1),FALSE)*'Travel Data'!C56*'Travel Data'!DD56*'Travel Data'!DH56*'Domicile Data'!P56/1000</f>
        <v>0</v>
      </c>
      <c r="DG56" s="31">
        <f>VLOOKUP($DG$3,'Emission Factors'!$A$2:$R$8,MATCH($DC$2,'Emission Factors'!$A$1:$R$1),FALSE)*'Travel Data'!C56*'Travel Data'!DD56*'Travel Data'!DI56*'Domicile Data'!P56/1000</f>
        <v>0</v>
      </c>
      <c r="DH56" s="31">
        <f>VLOOKUP($DH$3,'Emission Factors'!$A$2:$R$8,MATCH($DC$2,'Emission Factors'!$A$1:$R$1),FALSE)*'Travel Data'!C56*'Travel Data'!DD56*'Travel Data'!DJ56*'Domicile Data'!P56/1000</f>
        <v>0</v>
      </c>
      <c r="DI56" s="31">
        <f>VLOOKUP($DI$3,'Emission Factors'!$A$2:$R$8,MATCH($DC$2,'Emission Factors'!$A$1:$R$1),FALSE)*'Travel Data'!C56*'Travel Data'!DD56*'Travel Data'!DK56*'Domicile Data'!P56/1000</f>
        <v>0</v>
      </c>
      <c r="DJ56" s="31">
        <f t="shared" si="13"/>
        <v>0</v>
      </c>
      <c r="DK56" s="31">
        <f>VLOOKUP($DK$3,'Emission Factors'!$A$2:$R$8,MATCH($DK$2,'Emission Factors'!$A$1:$R$1),FALSE)*'Travel Data'!C56*'Travel Data'!DL56*'Travel Data'!DM56*'Domicile Data'!Q56/1000</f>
        <v>0</v>
      </c>
      <c r="DL56" s="31">
        <f>VLOOKUP($DL$3,'Emission Factors'!$A$2:$R$8,MATCH($DK$2,'Emission Factors'!$A$1:$R$1),FALSE)*'Travel Data'!C56*'Travel Data'!DL56*'Travel Data'!DN56*'Domicile Data'!Q56/1000</f>
        <v>0</v>
      </c>
      <c r="DM56" s="31">
        <f>VLOOKUP($DM$3,'Emission Factors'!$A$2:$R$8,MATCH($DK$2,'Emission Factors'!$A$1:$R$1),FALSE)*'Travel Data'!C56*'Travel Data'!DL56*'Travel Data'!DO56*'Domicile Data'!Q56/1000</f>
        <v>0</v>
      </c>
      <c r="DN56" s="31">
        <f>VLOOKUP($DN$3,'Emission Factors'!$A$2:$R$8,MATCH($DK$2,'Emission Factors'!$A$1:$R$1),FALSE)*'Travel Data'!C56*'Travel Data'!DL56*'Travel Data'!DP56*'Domicile Data'!Q56/1000</f>
        <v>0</v>
      </c>
      <c r="DO56" s="31">
        <f>VLOOKUP($DO$3,'Emission Factors'!$A$2:$R$8,MATCH($DK$2,'Emission Factors'!$A$1:$R$1),FALSE)*'Travel Data'!C56*'Travel Data'!DL56*'Travel Data'!DQ56*'Domicile Data'!Q56/1000</f>
        <v>0</v>
      </c>
      <c r="DP56" s="31">
        <f>VLOOKUP($DP$3,'Emission Factors'!$A$2:$R$8,MATCH($DK$2,'Emission Factors'!$A$1:$R$1),FALSE)*'Travel Data'!C56*'Travel Data'!DL56*'Travel Data'!DR56*'Domicile Data'!Q56/1000</f>
        <v>0</v>
      </c>
      <c r="DQ56" s="31">
        <f>VLOOKUP($DQ$3,'Emission Factors'!$A$2:$R$8,MATCH($DK$2,'Emission Factors'!$A$1:$R$1),FALSE)*'Travel Data'!C56*'Travel Data'!DL56*'Travel Data'!DS56*'Domicile Data'!Q56/1000</f>
        <v>0</v>
      </c>
      <c r="DR56" s="31">
        <f t="shared" si="14"/>
        <v>0</v>
      </c>
    </row>
    <row r="57" spans="1:122" ht="15.75" x14ac:dyDescent="0.25">
      <c r="A57" s="7" t="s">
        <v>186</v>
      </c>
      <c r="B57" s="85" t="s">
        <v>42</v>
      </c>
      <c r="C57" s="31">
        <f>VLOOKUP($C$3,'Emission Factors'!$A$2:$R$8,MATCH($C$2,'Emission Factors'!$A$1:$R$1),FALSE)*'Travel Data'!C57*'Travel Data'!D57*'Travel Data'!E57*'Domicile Data'!C57/1000</f>
        <v>0</v>
      </c>
      <c r="D57" s="31">
        <f>VLOOKUP($D$3,'Emission Factors'!$A$2:$R$8,MATCH($C$2,'Emission Factors'!$A$1:$R$1),FALSE)*'Travel Data'!C57*'Travel Data'!D57*'Travel Data'!F57*'Domicile Data'!C57/1000</f>
        <v>0</v>
      </c>
      <c r="E57" s="31">
        <f>VLOOKUP($E$3,'Emission Factors'!$A$2:$R$8,MATCH($C$2,'Emission Factors'!$A$1:$R$1),FALSE)*'Travel Data'!C57*'Travel Data'!D57*'Travel Data'!G57*'Domicile Data'!C57/1000</f>
        <v>0</v>
      </c>
      <c r="F57" s="31">
        <f>VLOOKUP($F$3,'Emission Factors'!$A$2:$R$8,MATCH($C$2,'Emission Factors'!$A$1:$R$1),FALSE)*'Travel Data'!C57*'Travel Data'!D57*'Travel Data'!H57*'Domicile Data'!C57/1000</f>
        <v>0</v>
      </c>
      <c r="G57" s="31">
        <f>VLOOKUP($G$3,'Emission Factors'!$A$2:$R$8,MATCH($C$2,'Emission Factors'!$A$1:$R$1),FALSE)*'Travel Data'!C57*'Travel Data'!D57*'Travel Data'!I57*'Domicile Data'!C57/1000</f>
        <v>0</v>
      </c>
      <c r="H57" s="31">
        <f>VLOOKUP($H$3,'Emission Factors'!$A$2:$R$8,MATCH($C$2,'Emission Factors'!$A$1:$R$1),FALSE)*'Travel Data'!C57*'Travel Data'!D57*'Travel Data'!J57*'Domicile Data'!C57/1000</f>
        <v>59.880402752800002</v>
      </c>
      <c r="I57" s="31">
        <f>VLOOKUP($I$3,'Emission Factors'!$A$2:$R$8,MATCH($C$2,'Emission Factors'!$A$1:$R$1),FALSE)*'Travel Data'!C57*'Travel Data'!D57*'Travel Data'!K57*'Domicile Data'!C57/1000</f>
        <v>0</v>
      </c>
      <c r="J57" s="31">
        <f t="shared" si="0"/>
        <v>59.880402752800002</v>
      </c>
      <c r="K57" s="31">
        <f>VLOOKUP($K$3,'Emission Factors'!$A$2:$R$8,MATCH($K$2,'Emission Factors'!$A$1:$R$1),FALSE)*'Travel Data'!C57*'Travel Data'!L57*'Travel Data'!M57*'Domicile Data'!D57/1000</f>
        <v>0</v>
      </c>
      <c r="L57" s="31">
        <f>VLOOKUP($L$3,'Emission Factors'!$A$2:$R$8,MATCH($K$2,'Emission Factors'!$A$1:$R$1),FALSE)*'Travel Data'!C57*'Travel Data'!L57*'Travel Data'!N57*'Domicile Data'!D57/1000</f>
        <v>0</v>
      </c>
      <c r="M57" s="31">
        <f>VLOOKUP($M$3,'Emission Factors'!$A$2:$R$8,MATCH($K$2,'Emission Factors'!$A$1:$R$1),FALSE)*'Travel Data'!C57*'Travel Data'!L57*'Travel Data'!O57*'Domicile Data'!D57/1000</f>
        <v>0</v>
      </c>
      <c r="N57" s="31">
        <f>VLOOKUP($N$3,'Emission Factors'!$A$2:$R$8,MATCH($K$2,'Emission Factors'!$A$1:$R$1),FALSE)*'Travel Data'!C57*'Travel Data'!L57*'Travel Data'!P57*'Domicile Data'!D57/1000</f>
        <v>0</v>
      </c>
      <c r="O57" s="31">
        <f>VLOOKUP($O$3,'Emission Factors'!$A$2:$R$8,MATCH($K$2,'Emission Factors'!$A$1:$R$1),FALSE)*'Travel Data'!C57*'Travel Data'!I57*'Travel Data'!Q57*'Domicile Data'!D57/1000</f>
        <v>0</v>
      </c>
      <c r="P57" s="31">
        <f>VLOOKUP($P$3,'Emission Factors'!$A$2:$R$8,MATCH($K$2,'Emission Factors'!$A$1:$R$1),FALSE)*'Travel Data'!C57*'Travel Data'!L57*'Travel Data'!R57*'Domicile Data'!D57/1000</f>
        <v>68.481405496000022</v>
      </c>
      <c r="Q57" s="31">
        <f>VLOOKUP($Q$3,'Emission Factors'!$A$2:$R$8,MATCH($K$2,'Emission Factors'!$A$1:$R$1),FALSE)*'Travel Data'!C57*'Travel Data'!L57*'Travel Data'!S57*'Domicile Data'!D57/1000</f>
        <v>0</v>
      </c>
      <c r="R57" s="31">
        <f t="shared" si="1"/>
        <v>68.481405496000022</v>
      </c>
      <c r="S57" s="31">
        <f>VLOOKUP($S$3,'Emission Factors'!$A$2:$R$8,MATCH($S$2,'Emission Factors'!$A$1:$R$1),FALSE)*'Travel Data'!C57*'Travel Data'!T57*'Travel Data'!U57*'Domicile Data'!E57/1000</f>
        <v>0</v>
      </c>
      <c r="T57" s="31">
        <f>VLOOKUP($T$3,'Emission Factors'!$A$2:$R$8,MATCH($S$2,'Emission Factors'!$A$1:$R$1),FALSE)*'Travel Data'!C57*'Travel Data'!T57*'Travel Data'!V57*'Domicile Data'!E57/1000</f>
        <v>0</v>
      </c>
      <c r="U57" s="31">
        <f>VLOOKUP($U$3,'Emission Factors'!$A$2:$R$8,MATCH($S$2,'Emission Factors'!$A$1:$R$1),FALSE)*'Travel Data'!C57*'Travel Data'!T57*'Travel Data'!W57*'Domicile Data'!E57/1000</f>
        <v>0</v>
      </c>
      <c r="V57" s="31">
        <f>VLOOKUP($V$3,'Emission Factors'!$A$2:$R$8,MATCH($S$2,'Emission Factors'!$A$1:$R$1),FALSE)*'Travel Data'!C57*'Travel Data'!T57*'Travel Data'!X57*'Domicile Data'!E57/1000</f>
        <v>0</v>
      </c>
      <c r="W57" s="31">
        <f>VLOOKUP($W$3,'Emission Factors'!$A$2:$R$8,MATCH($S$2,'Emission Factors'!$A$1:$R$1),FALSE)*'Travel Data'!C57*'Travel Data'!T57*'Travel Data'!Y57*'Domicile Data'!E57/1000</f>
        <v>0</v>
      </c>
      <c r="X57" s="31">
        <f>VLOOKUP($X$3,'Emission Factors'!$A$2:$R$8,MATCH($S$2,'Emission Factors'!$A$1:$R$1),FALSE)*'Travel Data'!C57*'Travel Data'!T57*'Travel Data'!Z57*'Domicile Data'!E57/1000</f>
        <v>69.021650096000016</v>
      </c>
      <c r="Y57" s="31">
        <f>VLOOKUP($Y$3,'Emission Factors'!$A$2:$R$8,MATCH($S$2,'Emission Factors'!$A$1:$R$1),FALSE)*'Travel Data'!C57*'Travel Data'!T57*'Travel Data'!AA57*'Domicile Data'!E57/1000</f>
        <v>0</v>
      </c>
      <c r="Z57" s="31">
        <f t="shared" si="2"/>
        <v>69.021650096000016</v>
      </c>
      <c r="AA57" s="31">
        <f>VLOOKUP($AA$3,'Emission Factors'!$A$2:$R$8,MATCH($AA$2,'Emission Factors'!$A$1:$R$1),FALSE)*'Travel Data'!C57*'Travel Data'!AB57*'Travel Data'!AC57*'Domicile Data'!F57/1000</f>
        <v>0</v>
      </c>
      <c r="AB57" s="31">
        <f>VLOOKUP($AB$3,'Emission Factors'!$A$2:$R$8,MATCH($AA$2,'Emission Factors'!$A$1:$R$1),FALSE)*'Travel Data'!C57*'Travel Data'!AB57*'Travel Data'!AD57*'Domicile Data'!F57/1000</f>
        <v>0</v>
      </c>
      <c r="AC57" s="31">
        <f>VLOOKUP($AC$3,'Emission Factors'!$A$2:$R$8,MATCH($AA$2,'Emission Factors'!$A$1:$R$1),FALSE)*'Travel Data'!C57*'Travel Data'!AB57*'Travel Data'!AE57*'Domicile Data'!F57/1000</f>
        <v>0</v>
      </c>
      <c r="AD57" s="31">
        <f>VLOOKUP($AD$3,'Emission Factors'!$A$2:$R$8,MATCH($AA$2,'Emission Factors'!$A$1:$R$1),FALSE)*'Travel Data'!C57*'Travel Data'!AB57*'Travel Data'!AF57*'Domicile Data'!F57/1000</f>
        <v>0</v>
      </c>
      <c r="AE57" s="31">
        <f>VLOOKUP($AE$3,'Emission Factors'!$A$2:$R$8,MATCH($AA$2,'Emission Factors'!$A$1:$R$1),FALSE)*'Travel Data'!C57*'Travel Data'!AB57*'Travel Data'!AG57*'Domicile Data'!F57/1000</f>
        <v>0</v>
      </c>
      <c r="AF57" s="31">
        <f>VLOOKUP($AF$3,'Emission Factors'!$A$2:$R$8,MATCH($AA$2,'Emission Factors'!$A$1:$R$1),FALSE)*'Travel Data'!C57*'Travel Data'!AB57*'Travel Data'!AH57*'Domicile Data'!F57/1000</f>
        <v>70.911502884599997</v>
      </c>
      <c r="AG57" s="31">
        <f>VLOOKUP($AG$3,'Emission Factors'!$A$2:$R$8,MATCH($AA$2,'Emission Factors'!$A$1:$R$1),FALSE)*'Travel Data'!C57*'Travel Data'!AB57*'Travel Data'!AI57*'Domicile Data'!F57/1000</f>
        <v>0</v>
      </c>
      <c r="AH57" s="31">
        <f t="shared" si="3"/>
        <v>70.911502884599997</v>
      </c>
      <c r="AI57" s="31">
        <f>VLOOKUP($AI$3,'Emission Factors'!$A$2:$R$8,MATCH($AI$2,'Emission Factors'!$A$1:$R$1),FALSE)*'Travel Data'!C57*'Travel Data'!D57*'Travel Data'!E57*'Domicile Data'!G57/1000</f>
        <v>0</v>
      </c>
      <c r="AJ57" s="31">
        <f>VLOOKUP($AJ$3,'Emission Factors'!$A$2:$R$8,MATCH($AI$2,'Emission Factors'!$A$1:$R$1),FALSE)*'Travel Data'!C57*'Travel Data'!D57*'Travel Data'!F57*'Domicile Data'!G57/1000</f>
        <v>0</v>
      </c>
      <c r="AK57" s="31">
        <f>VLOOKUP($AK$3,'Emission Factors'!$A$2:$R$8,MATCH($AI$2,'Emission Factors'!$A$1:$R$1),FALSE)*'Travel Data'!C57*'Travel Data'!AJ57*'Travel Data'!G57*'Domicile Data'!G57/1000</f>
        <v>0</v>
      </c>
      <c r="AL57" s="31">
        <f>VLOOKUP($AL$3,'Emission Factors'!$A$2:$R$8,MATCH($AI$2,'Emission Factors'!$A$1:$R$1),FALSE)*'Travel Data'!C57*'Travel Data'!AJ57*'Travel Data'!H57*'Domicile Data'!G57/1000</f>
        <v>0</v>
      </c>
      <c r="AM57" s="31">
        <f>VLOOKUP($AM$3,'Emission Factors'!$A$2:$R$8,MATCH($AI$2,'Emission Factors'!$A$1:$R$1),FALSE)*'Travel Data'!C57*'Travel Data'!AJ57*'Travel Data'!I57*'Domicile Data'!G57/1000</f>
        <v>0</v>
      </c>
      <c r="AN57" s="31">
        <f>VLOOKUP($AN$3,'Emission Factors'!$A$2:$R$8,MATCH($AI$2,'Emission Factors'!$A$1:$R$1),FALSE)*'Travel Data'!C57*'Travel Data'!D57*'Travel Data'!J57*'Domicile Data'!G57/1000</f>
        <v>60.213965204400019</v>
      </c>
      <c r="AO57" s="31">
        <f>VLOOKUP($AO$3,'Emission Factors'!$A$2:$R$8,MATCH($AI$2,'Emission Factors'!$A$1:$R$1),FALSE)*'Travel Data'!C57*'Travel Data'!D57*'Travel Data'!K57*'Domicile Data'!G57/1000</f>
        <v>0</v>
      </c>
      <c r="AP57" s="31">
        <f t="shared" si="4"/>
        <v>60.213965204400019</v>
      </c>
      <c r="AQ57" s="31">
        <f>VLOOKUP($AQ$3,'Emission Factors'!$A$2:$R$8,MATCH($AQ$2,'Emission Factors'!$A$1:$R$1),FALSE)*'Travel Data'!C57*'Travel Data'!AR57*'Travel Data'!AS57*'Domicile Data'!H57/1000</f>
        <v>0</v>
      </c>
      <c r="AR57" s="31">
        <f>VLOOKUP($AR$3,'Emission Factors'!$A$2:$R$8,MATCH($AQ$2,'Emission Factors'!$A$1:$R$1),FALSE)*'Travel Data'!C57*'Travel Data'!AR57*'Travel Data'!AT57*'Domicile Data'!H57/1000</f>
        <v>0</v>
      </c>
      <c r="AS57" s="31">
        <f>VLOOKUP($AS$3,'Emission Factors'!$A$2:$R$8,MATCH($AQ$2,'Emission Factors'!$A$1:$R$1),FALSE)*'Travel Data'!C57*'Travel Data'!AR57*'Travel Data'!AU57*'Domicile Data'!H57/1000</f>
        <v>0</v>
      </c>
      <c r="AT57" s="31">
        <f>VLOOKUP($AT$3,'Emission Factors'!$A$2:$R$8,MATCH($AQ$2,'Emission Factors'!$A$1:$R$1),FALSE)*'Travel Data'!C57*'Travel Data'!AR57*'Travel Data'!AV57*'Domicile Data'!H57/1000</f>
        <v>0</v>
      </c>
      <c r="AU57" s="31">
        <f>VLOOKUP($AU$3,'Emission Factors'!$A$2:$R$8,MATCH($AQ$2,'Emission Factors'!$A$1:$R$1),FALSE)*'Travel Data'!C57*'Travel Data'!AR57*'Travel Data'!AW57*'Domicile Data'!H57/1000</f>
        <v>0</v>
      </c>
      <c r="AV57" s="31">
        <f>VLOOKUP($AV$3,'Emission Factors'!$A$2:$R$8,MATCH($AQ$2,'Emission Factors'!$A$1:$R$1),FALSE)*'Travel Data'!C57*'Travel Data'!AR57*'Travel Data'!AX57*'Domicile Data'!H57/1000</f>
        <v>45.456026288399997</v>
      </c>
      <c r="AW57" s="31">
        <f>VLOOKUP($AW$3,'Emission Factors'!$A$2:$R$8,MATCH($AQ$2,'Emission Factors'!$A$1:$R$1),FALSE)*'Travel Data'!C57*'Travel Data'!AR57*'Travel Data'!AY57*'Domicile Data'!H57/1000</f>
        <v>0</v>
      </c>
      <c r="AX57" s="31">
        <f t="shared" si="5"/>
        <v>45.456026288399997</v>
      </c>
      <c r="AY57" s="31">
        <f>VLOOKUP($AY$3,'Emission Factors'!$A$2:$R$8,MATCH($AY$2,'Emission Factors'!$A$1:$R$1),FALSE)*'Travel Data'!C57*'Travel Data'!AZ57*'Travel Data'!BA57*'Domicile Data'!I57/1000</f>
        <v>0</v>
      </c>
      <c r="AZ57" s="31">
        <f>VLOOKUP($AZ$3,'Emission Factors'!$A$2:$R$8,MATCH($AY$2,'Emission Factors'!$A$1:$R$1),FALSE)*'Travel Data'!C57*'Travel Data'!AZ57*'Travel Data'!BB57*'Domicile Data'!I57/1000</f>
        <v>0</v>
      </c>
      <c r="BA57" s="31">
        <f>VLOOKUP($BA$3,'Emission Factors'!$A$2:$R$8,MATCH($AY$2,'Emission Factors'!$A$1:$R$1),FALSE)*'Travel Data'!C57*'Travel Data'!AZ57*'Travel Data'!BC57*'Domicile Data'!I57/1000</f>
        <v>0</v>
      </c>
      <c r="BB57" s="31">
        <f>VLOOKUP($BB$3,'Emission Factors'!$A$2:$R$8,MATCH($AY$2,'Emission Factors'!$A$1:$R$1),FALSE)*'Travel Data'!C57*'Travel Data'!AZ57*'Travel Data'!BD57*'Domicile Data'!I57/1000</f>
        <v>0</v>
      </c>
      <c r="BC57" s="31">
        <f>VLOOKUP($BC$3,'Emission Factors'!$A$2:$R$8,MATCH($AY$2,'Emission Factors'!$A$1:$R$1),FALSE)*'Travel Data'!C57*'Travel Data'!AZ57*'Travel Data'!BE57*'Domicile Data'!I57/1000</f>
        <v>0</v>
      </c>
      <c r="BD57" s="31">
        <f>VLOOKUP($BD$3,'Emission Factors'!$A$2:$R$8,MATCH($AY$2,'Emission Factors'!$A$1:$R$1),FALSE)*'Travel Data'!C57*'Travel Data'!AZ57*'Travel Data'!BF57*'Domicile Data'!I57/1000</f>
        <v>27.9729392544</v>
      </c>
      <c r="BE57" s="31">
        <f>VLOOKUP($BE$3,'Emission Factors'!$A$2:$R$8,MATCH($AY$2,'Emission Factors'!$A$1:$R$1),FALSE)*'Travel Data'!C57*'Travel Data'!AZ57*'Travel Data'!BG57*'Domicile Data'!I57/1000</f>
        <v>0</v>
      </c>
      <c r="BF57" s="31">
        <f t="shared" si="6"/>
        <v>27.9729392544</v>
      </c>
      <c r="BG57" s="31">
        <f>VLOOKUP($BG$3,'Emission Factors'!$A$2:$R$8,MATCH($BG$2,'Emission Factors'!$A$1:$R$1),FALSE)*'Travel Data'!C57*'Travel Data'!BH57*'Travel Data'!BI57*'Domicile Data'!J57/1000</f>
        <v>0</v>
      </c>
      <c r="BH57" s="31">
        <f>VLOOKUP($BH$3,'Emission Factors'!$A$2:$R$8,MATCH($BG$2,'Emission Factors'!$A$1:$R$1),FALSE)*'Travel Data'!C57*'Travel Data'!BH57*'Travel Data'!BJ57*'Domicile Data'!J57/1000</f>
        <v>0</v>
      </c>
      <c r="BI57" s="31">
        <f>VLOOKUP($BH$3,'Emission Factors'!$A$2:$R$8,MATCH($BG$2,'Emission Factors'!$A$1:$R$1),FALSE)*'Travel Data'!C57*'Travel Data'!BH57*'Travel Data'!BK57*'Domicile Data'!J57/1000</f>
        <v>0</v>
      </c>
      <c r="BJ57" s="31">
        <f>VLOOKUP($BH$3,'Emission Factors'!$A$2:$R$8,MATCH($BG$2,'Emission Factors'!$A$1:$R$1),FALSE)*'Travel Data'!C57*'Travel Data'!BH57*'Travel Data'!BL57*'Domicile Data'!J57/1000</f>
        <v>0</v>
      </c>
      <c r="BK57" s="31">
        <f>VLOOKUP($BH$3,'Emission Factors'!$A$2:$R$8,MATCH($BG$2,'Emission Factors'!$A$1:$R$1),FALSE)*'Travel Data'!C57*'Travel Data'!BH57*'Travel Data'!BM57*'Domicile Data'!J57/1000</f>
        <v>0</v>
      </c>
      <c r="BL57" s="31">
        <f>VLOOKUP($BL$3,'Emission Factors'!$A$2:$R$8,MATCH($BG$2,'Emission Factors'!$A$1:$R$1),FALSE)*'Travel Data'!C57*'Travel Data'!BH57*'Travel Data'!BN57*'Domicile Data'!J57/1000</f>
        <v>0</v>
      </c>
      <c r="BM57" s="31">
        <f>VLOOKUP($BM$3,'Emission Factors'!$A$2:$R$8,MATCH($BG$2,'Emission Factors'!$A$1:$R$1),FALSE)*'Travel Data'!C57*'Travel Data'!BH57*'Travel Data'!BO57*'Domicile Data'!J57/1000</f>
        <v>0</v>
      </c>
      <c r="BN57" s="31">
        <f t="shared" si="7"/>
        <v>0</v>
      </c>
      <c r="BO57" s="31">
        <f>VLOOKUP($BO$3,'Emission Factors'!$A$2:$R$8,MATCH($BO$2,'Emission Factors'!$A$1:$R$1),FALSE)*'Travel Data'!C57*'Travel Data'!BP57*'Travel Data'!BQ57*'Domicile Data'!K57/1000</f>
        <v>0</v>
      </c>
      <c r="BP57" s="31">
        <f>VLOOKUP($BP$3,'Emission Factors'!$A$2:$R$8,MATCH($BO$2,'Emission Factors'!$A$1:$R$1),FALSE)*'Travel Data'!C57*'Travel Data'!BP57*'Travel Data'!BR57*'Domicile Data'!K57/1000</f>
        <v>0</v>
      </c>
      <c r="BQ57" s="31">
        <f>VLOOKUP($BQ$3,'Emission Factors'!$A$2:$R$8,MATCH($BO$2,'Emission Factors'!$A$1:$R$1),FALSE)*'Travel Data'!C57*'Travel Data'!BP57*'Travel Data'!BS57*'Domicile Data'!K57/1000</f>
        <v>0</v>
      </c>
      <c r="BR57" s="31">
        <f>VLOOKUP($BR$3,'Emission Factors'!$A$2:$R$8,MATCH($BO$2,'Emission Factors'!$A$1:$R$1),FALSE)*'Travel Data'!C57*'Travel Data'!BP57*'Travel Data'!BT57*'Domicile Data'!K57/1000</f>
        <v>0</v>
      </c>
      <c r="BS57" s="31">
        <f>VLOOKUP($BS$3,'Emission Factors'!$A$2:$R$8,MATCH($BO$2,'Emission Factors'!$A$1:$R$1),FALSE)*'Travel Data'!C57*'Travel Data'!BP57*'Travel Data'!BU57*'Domicile Data'!K57/1000</f>
        <v>0</v>
      </c>
      <c r="BT57" s="31">
        <f>VLOOKUP($BT$3,'Emission Factors'!$A$2:$R$8,MATCH($BO$2,'Emission Factors'!$A$1:$R$1),FALSE)*'Travel Data'!C57*'Travel Data'!BP57*'Travel Data'!BV57*'Domicile Data'!K57/1000</f>
        <v>0</v>
      </c>
      <c r="BU57" s="31">
        <f>VLOOKUP($BU$3,'Emission Factors'!$A$2:$R$8,MATCH($BO$2,'Emission Factors'!$A$1:$R$1),FALSE)*'Travel Data'!C57*'Travel Data'!BP57*'Travel Data'!BW57*'Domicile Data'!K57/1000</f>
        <v>0</v>
      </c>
      <c r="BV57" s="31">
        <f t="shared" si="8"/>
        <v>0</v>
      </c>
      <c r="BW57" s="31">
        <f>VLOOKUP($BW$3,'Emission Factors'!$A$2:$R$8,MATCH($BW$2,'Emission Factors'!$A$1:$R$1),FALSE)*'Travel Data'!C57*'Travel Data'!BX57*'Travel Data'!BY57*'Domicile Data'!L57/1000</f>
        <v>0</v>
      </c>
      <c r="BX57" s="31">
        <f>VLOOKUP($BX$3,'Emission Factors'!$A$2:$R$8,MATCH($BW$2,'Emission Factors'!$A$1:$R$1),FALSE)*'Travel Data'!C57*'Travel Data'!BX57*'Travel Data'!BZ57*'Domicile Data'!L57/1000</f>
        <v>0</v>
      </c>
      <c r="BY57" s="31">
        <f>VLOOKUP($BY$3,'Emission Factors'!$A$2:$R$8,MATCH($BW$2,'Emission Factors'!$A$1:$R$1),FALSE)*'Travel Data'!C57*'Travel Data'!BX57*'Travel Data'!CA57*'Domicile Data'!L57/1000</f>
        <v>0</v>
      </c>
      <c r="BZ57" s="31">
        <f>VLOOKUP($BZ$3,'Emission Factors'!$A$2:$R$8,MATCH($BW$2,'Emission Factors'!$A$1:$R$1),FALSE)*'Travel Data'!C57*'Travel Data'!BX57*'Travel Data'!CB57*'Domicile Data'!L57/1000</f>
        <v>0</v>
      </c>
      <c r="CA57" s="31">
        <f>VLOOKUP($CA$3,'Emission Factors'!$A$2:$R$8,MATCH($BW$2,'Emission Factors'!$A$1:$R$1),FALSE)*'Travel Data'!C57*'Travel Data'!BC57*'Travel Data'!CC57*'Domicile Data'!L57/1000</f>
        <v>0</v>
      </c>
      <c r="CB57" s="31">
        <f>VLOOKUP($CB$3,'Emission Factors'!$A$2:$R$8,MATCH($BW$2,'Emission Factors'!$A$1:$R$1),FALSE)*'Travel Data'!C57*'Travel Data'!BX57*'Travel Data'!CD57*'Domicile Data'!L57/1000</f>
        <v>0</v>
      </c>
      <c r="CC57" s="31">
        <f>VLOOKUP($CC$3,'Emission Factors'!$A$2:$R$8,MATCH($BW$2,'Emission Factors'!$A$1:$R$1),FALSE)*'Travel Data'!C57*'Travel Data'!BX57*'Travel Data'!CE57*'Domicile Data'!L57/1000</f>
        <v>0</v>
      </c>
      <c r="CD57" s="31">
        <f t="shared" si="9"/>
        <v>0</v>
      </c>
      <c r="CE57" s="31">
        <f>VLOOKUP($CE$3,'Emission Factors'!$A$2:$R$8,MATCH($CE$2,'Emission Factors'!$A$1:$R$1),FALSE)*'Travel Data'!C57*'Travel Data'!CF57*'Travel Data'!CG57*'Domicile Data'!M57/1000</f>
        <v>0</v>
      </c>
      <c r="CF57" s="31">
        <f>VLOOKUP($CF$3,'Emission Factors'!$A$2:$R$8,MATCH($CE$2,'Emission Factors'!$A$1:$R$1),FALSE)*'Travel Data'!C57*'Travel Data'!CF57*'Travel Data'!CH57*'Domicile Data'!M57/1000</f>
        <v>0</v>
      </c>
      <c r="CG57" s="31">
        <f>VLOOKUP($CG$3,'Emission Factors'!$A$2:$R$8,MATCH($CE$2,'Emission Factors'!$A$1:$R$1),FALSE)*'Travel Data'!C57*'Travel Data'!CF57*'Travel Data'!CI57*'Domicile Data'!M57/1000</f>
        <v>0</v>
      </c>
      <c r="CH57" s="31">
        <f>VLOOKUP($CH$3,'Emission Factors'!$A$2:$R$8,MATCH($CE$2,'Emission Factors'!$A$1:$R$1),FALSE)*'Travel Data'!C57*'Travel Data'!CF57*'Travel Data'!CJ57*'Domicile Data'!M57/1000</f>
        <v>0</v>
      </c>
      <c r="CI57" s="31">
        <f>VLOOKUP($CI$3,'Emission Factors'!$A$2:$R$8,MATCH($CE$2,'Emission Factors'!$A$1:$R$1),FALSE)*'Travel Data'!C57*'Travel Data'!CF57*'Travel Data'!CK57*'Domicile Data'!M57/1000</f>
        <v>0</v>
      </c>
      <c r="CJ57" s="31">
        <f>VLOOKUP($CJ$3,'Emission Factors'!$A$2:$R$8,MATCH($CE$2,'Emission Factors'!$A$1:$R$1),FALSE)*'Travel Data'!C57*'Travel Data'!CF57*'Travel Data'!CL57*'Domicile Data'!M57/1000</f>
        <v>0</v>
      </c>
      <c r="CK57" s="31">
        <f>VLOOKUP($CK$3,'Emission Factors'!$A$2:$R$8,MATCH($CE$2,'Emission Factors'!$A$1:$R$1),FALSE)*'Travel Data'!C57*'Travel Data'!CF57*'Travel Data'!CM57*'Domicile Data'!M57/1000</f>
        <v>0</v>
      </c>
      <c r="CL57" s="31">
        <f t="shared" si="10"/>
        <v>0</v>
      </c>
      <c r="CM57" s="31">
        <f>VLOOKUP($CM$3,'Emission Factors'!$A$2:$R$8,MATCH($CM$2,'Emission Factors'!$A$1:$R$1),FALSE)*'Travel Data'!C57*'Travel Data'!CN57*'Travel Data'!CO57*'Domicile Data'!N57/1000</f>
        <v>0</v>
      </c>
      <c r="CN57" s="31">
        <f>VLOOKUP($CN$3,'Emission Factors'!$A$2:$R$8,MATCH($CM$2,'Emission Factors'!$A$1:$R$1),FALSE)*'Travel Data'!C57*'Travel Data'!CN57*'Travel Data'!CP57*'Domicile Data'!N57/1000</f>
        <v>0</v>
      </c>
      <c r="CO57" s="31">
        <f>VLOOKUP($CO$3,'Emission Factors'!$A$2:$R$8,MATCH($CM$2,'Emission Factors'!$A$1:$R$1),FALSE)*'Travel Data'!C57*'Travel Data'!CN57*'Travel Data'!CQ57*'Domicile Data'!N57/1000</f>
        <v>0</v>
      </c>
      <c r="CP57" s="31">
        <f>VLOOKUP($CP$3,'Emission Factors'!$A$2:$R$8,MATCH($CM$2,'Emission Factors'!$A$1:$R$1),FALSE)*'Travel Data'!C57*'Travel Data'!CN57*'Travel Data'!CR57*'Domicile Data'!N57/1000</f>
        <v>0</v>
      </c>
      <c r="CQ57" s="31">
        <f>VLOOKUP($CQ$3,'Emission Factors'!$A$2:$R$8,MATCH($CM$2,'Emission Factors'!$A$1:$R$1),FALSE)*'Travel Data'!C57*'Travel Data'!CN57*'Travel Data'!CS57*'Domicile Data'!N57/1000</f>
        <v>0</v>
      </c>
      <c r="CR57" s="31">
        <f>VLOOKUP($CR$3,'Emission Factors'!$A$2:$R$8,MATCH($CM$2,'Emission Factors'!$A$1:$R$1),FALSE)*'Travel Data'!C57*'Travel Data'!CN57*'Travel Data'!CT57*'Domicile Data'!N57/1000</f>
        <v>0</v>
      </c>
      <c r="CS57" s="31">
        <f>VLOOKUP($CS$3,'Emission Factors'!$A$2:$R$8,MATCH($CM$2,'Emission Factors'!$A$1:$R$1),FALSE)*'Travel Data'!C57*'Travel Data'!CN57*'Travel Data'!CU57*'Domicile Data'!N57/1000</f>
        <v>0</v>
      </c>
      <c r="CT57" s="31">
        <f t="shared" si="11"/>
        <v>0</v>
      </c>
      <c r="CU57" s="31">
        <f>VLOOKUP($CU$3,'Emission Factors'!$A$2:$R$8,MATCH($CU$2,'Emission Factors'!$A$1:$R$1),FALSE)*'Travel Data'!C57*'Travel Data'!CV57*'Travel Data'!CW57*'Domicile Data'!O57/1000</f>
        <v>0</v>
      </c>
      <c r="CV57" s="31">
        <f>VLOOKUP($CV$3,'Emission Factors'!$A$2:$R$8,MATCH($CU$2,'Emission Factors'!$A$1:$R$1),FALSE)*'Travel Data'!C57*'Travel Data'!CV57*'Travel Data'!CX57*'Domicile Data'!O57/1000</f>
        <v>0</v>
      </c>
      <c r="CW57" s="31">
        <f>VLOOKUP($CW$3,'Emission Factors'!$A$2:$R$8,MATCH($CU$2,'Emission Factors'!$A$1:$R$1),FALSE)*'Travel Data'!C57*'Travel Data'!CV57*'Travel Data'!CY57*'Domicile Data'!O57/1000</f>
        <v>0</v>
      </c>
      <c r="CX57" s="31">
        <f>VLOOKUP($CX$3,'Emission Factors'!$A$2:$R$8,MATCH($CU$2,'Emission Factors'!$A$1:$R$1),FALSE)*'Travel Data'!C57*'Travel Data'!CV57*'Travel Data'!CZ57*'Domicile Data'!O57/1000</f>
        <v>0</v>
      </c>
      <c r="CY57" s="31">
        <f>VLOOKUP($CY$3,'Emission Factors'!$A$2:$R$8,MATCH($CU$2,'Emission Factors'!$A$1:$R$1),FALSE)*'Travel Data'!C57*'Travel Data'!CV57*'Travel Data'!DA57*'Domicile Data'!O57/1000</f>
        <v>0</v>
      </c>
      <c r="CZ57" s="31">
        <f>VLOOKUP($CZ$3,'Emission Factors'!$A$2:$R$8,MATCH($CU$2,'Emission Factors'!$A$1:$R$1),FALSE)*'Travel Data'!C57*'Travel Data'!CV57*'Travel Data'!DB57*'Domicile Data'!O57/1000</f>
        <v>0</v>
      </c>
      <c r="DA57" s="31">
        <f>VLOOKUP($DA$3,'Emission Factors'!$A$2:$R$8,MATCH($CU$2,'Emission Factors'!$A$1:$R$1),FALSE)*'Travel Data'!C57*'Travel Data'!CV57*'Travel Data'!DC57*'Domicile Data'!O57/1000</f>
        <v>0</v>
      </c>
      <c r="DB57" s="31">
        <f t="shared" si="12"/>
        <v>0</v>
      </c>
      <c r="DC57" s="31">
        <f>VLOOKUP($DC$3,'Emission Factors'!$A$2:$R$8,MATCH($DC$2,'Emission Factors'!$A$1:$R$1),FALSE)*'Travel Data'!C57*'Travel Data'!DD57*'Travel Data'!DE57*'Domicile Data'!P57/1000</f>
        <v>0</v>
      </c>
      <c r="DD57" s="31">
        <f>VLOOKUP($DD$3,'Emission Factors'!$A$2:$R$8,MATCH($DC$2,'Emission Factors'!$A$1:$R$1),FALSE)*'Travel Data'!C57*'Travel Data'!DD57*'Travel Data'!DF57*'Domicile Data'!P57/1000</f>
        <v>0</v>
      </c>
      <c r="DE57" s="31">
        <f>VLOOKUP($DE$3,'Emission Factors'!$A$2:$R$8,MATCH($DC$2,'Emission Factors'!$A$1:$R$1),FALSE)*'Travel Data'!C57*'Travel Data'!DD57*'Travel Data'!DG57*'Domicile Data'!P57/1000</f>
        <v>0</v>
      </c>
      <c r="DF57" s="31">
        <f>VLOOKUP($DF$3,'Emission Factors'!$A$2:$R$8,MATCH($DC$2,'Emission Factors'!$A$1:$R$1),FALSE)*'Travel Data'!C57*'Travel Data'!DD57*'Travel Data'!DH57*'Domicile Data'!P57/1000</f>
        <v>0</v>
      </c>
      <c r="DG57" s="31">
        <f>VLOOKUP($DG$3,'Emission Factors'!$A$2:$R$8,MATCH($DC$2,'Emission Factors'!$A$1:$R$1),FALSE)*'Travel Data'!C57*'Travel Data'!DD57*'Travel Data'!DI57*'Domicile Data'!P57/1000</f>
        <v>0</v>
      </c>
      <c r="DH57" s="31">
        <f>VLOOKUP($DH$3,'Emission Factors'!$A$2:$R$8,MATCH($DC$2,'Emission Factors'!$A$1:$R$1),FALSE)*'Travel Data'!C57*'Travel Data'!DD57*'Travel Data'!DJ57*'Domicile Data'!P57/1000</f>
        <v>0</v>
      </c>
      <c r="DI57" s="31">
        <f>VLOOKUP($DI$3,'Emission Factors'!$A$2:$R$8,MATCH($DC$2,'Emission Factors'!$A$1:$R$1),FALSE)*'Travel Data'!C57*'Travel Data'!DD57*'Travel Data'!DK57*'Domicile Data'!P57/1000</f>
        <v>0</v>
      </c>
      <c r="DJ57" s="31">
        <f t="shared" si="13"/>
        <v>0</v>
      </c>
      <c r="DK57" s="31">
        <f>VLOOKUP($DK$3,'Emission Factors'!$A$2:$R$8,MATCH($DK$2,'Emission Factors'!$A$1:$R$1),FALSE)*'Travel Data'!C57*'Travel Data'!DL57*'Travel Data'!DM57*'Domicile Data'!Q57/1000</f>
        <v>0</v>
      </c>
      <c r="DL57" s="31">
        <f>VLOOKUP($DL$3,'Emission Factors'!$A$2:$R$8,MATCH($DK$2,'Emission Factors'!$A$1:$R$1),FALSE)*'Travel Data'!C57*'Travel Data'!DL57*'Travel Data'!DN57*'Domicile Data'!Q57/1000</f>
        <v>0</v>
      </c>
      <c r="DM57" s="31">
        <f>VLOOKUP($DM$3,'Emission Factors'!$A$2:$R$8,MATCH($DK$2,'Emission Factors'!$A$1:$R$1),FALSE)*'Travel Data'!C57*'Travel Data'!DL57*'Travel Data'!DO57*'Domicile Data'!Q57/1000</f>
        <v>0</v>
      </c>
      <c r="DN57" s="31">
        <f>VLOOKUP($DN$3,'Emission Factors'!$A$2:$R$8,MATCH($DK$2,'Emission Factors'!$A$1:$R$1),FALSE)*'Travel Data'!C57*'Travel Data'!DL57*'Travel Data'!DP57*'Domicile Data'!Q57/1000</f>
        <v>0</v>
      </c>
      <c r="DO57" s="31">
        <f>VLOOKUP($DO$3,'Emission Factors'!$A$2:$R$8,MATCH($DK$2,'Emission Factors'!$A$1:$R$1),FALSE)*'Travel Data'!C57*'Travel Data'!DL57*'Travel Data'!DQ57*'Domicile Data'!Q57/1000</f>
        <v>0</v>
      </c>
      <c r="DP57" s="31">
        <f>VLOOKUP($DP$3,'Emission Factors'!$A$2:$R$8,MATCH($DK$2,'Emission Factors'!$A$1:$R$1),FALSE)*'Travel Data'!C57*'Travel Data'!DL57*'Travel Data'!DR57*'Domicile Data'!Q57/1000</f>
        <v>0</v>
      </c>
      <c r="DQ57" s="31">
        <f>VLOOKUP($DQ$3,'Emission Factors'!$A$2:$R$8,MATCH($DK$2,'Emission Factors'!$A$1:$R$1),FALSE)*'Travel Data'!C57*'Travel Data'!DL57*'Travel Data'!DS57*'Domicile Data'!Q57/1000</f>
        <v>0</v>
      </c>
      <c r="DR57" s="31">
        <f t="shared" si="14"/>
        <v>0</v>
      </c>
    </row>
    <row r="58" spans="1:122" ht="15.75" x14ac:dyDescent="0.25">
      <c r="A58" s="7" t="s">
        <v>332</v>
      </c>
      <c r="B58" s="85" t="s">
        <v>42</v>
      </c>
      <c r="C58" s="31">
        <f>VLOOKUP($C$3,'Emission Factors'!$A$2:$R$8,MATCH($C$2,'Emission Factors'!$A$1:$R$1),FALSE)*'Travel Data'!C58*'Travel Data'!D58*'Travel Data'!E58*'Domicile Data'!C58/1000</f>
        <v>0</v>
      </c>
      <c r="D58" s="31">
        <f>VLOOKUP($D$3,'Emission Factors'!$A$2:$R$8,MATCH($C$2,'Emission Factors'!$A$1:$R$1),FALSE)*'Travel Data'!C58*'Travel Data'!D58*'Travel Data'!F58*'Domicile Data'!C58/1000</f>
        <v>0</v>
      </c>
      <c r="E58" s="31">
        <f>VLOOKUP($E$3,'Emission Factors'!$A$2:$R$8,MATCH($C$2,'Emission Factors'!$A$1:$R$1),FALSE)*'Travel Data'!C58*'Travel Data'!D58*'Travel Data'!G58*'Domicile Data'!C58/1000</f>
        <v>0</v>
      </c>
      <c r="F58" s="31">
        <f>VLOOKUP($F$3,'Emission Factors'!$A$2:$R$8,MATCH($C$2,'Emission Factors'!$A$1:$R$1),FALSE)*'Travel Data'!C58*'Travel Data'!D58*'Travel Data'!H58*'Domicile Data'!C58/1000</f>
        <v>0</v>
      </c>
      <c r="G58" s="31">
        <f>VLOOKUP($G$3,'Emission Factors'!$A$2:$R$8,MATCH($C$2,'Emission Factors'!$A$1:$R$1),FALSE)*'Travel Data'!C58*'Travel Data'!D58*'Travel Data'!I58*'Domicile Data'!C58/1000</f>
        <v>0</v>
      </c>
      <c r="H58" s="31">
        <f>VLOOKUP($H$3,'Emission Factors'!$A$2:$R$8,MATCH($C$2,'Emission Factors'!$A$1:$R$1),FALSE)*'Travel Data'!C58*'Travel Data'!D58*'Travel Data'!J58*'Domicile Data'!C58/1000</f>
        <v>0</v>
      </c>
      <c r="I58" s="31">
        <f>VLOOKUP($I$3,'Emission Factors'!$A$2:$R$8,MATCH($C$2,'Emission Factors'!$A$1:$R$1),FALSE)*'Travel Data'!C58*'Travel Data'!D58*'Travel Data'!K58*'Domicile Data'!C58/1000</f>
        <v>0</v>
      </c>
      <c r="J58" s="31">
        <f t="shared" si="0"/>
        <v>0</v>
      </c>
      <c r="K58" s="31">
        <f>VLOOKUP($K$3,'Emission Factors'!$A$2:$R$8,MATCH($K$2,'Emission Factors'!$A$1:$R$1),FALSE)*'Travel Data'!C58*'Travel Data'!L58*'Travel Data'!M58*'Domicile Data'!D58/1000</f>
        <v>0</v>
      </c>
      <c r="L58" s="31">
        <f>VLOOKUP($L$3,'Emission Factors'!$A$2:$R$8,MATCH($K$2,'Emission Factors'!$A$1:$R$1),FALSE)*'Travel Data'!C58*'Travel Data'!L58*'Travel Data'!N58*'Domicile Data'!D58/1000</f>
        <v>0</v>
      </c>
      <c r="M58" s="31">
        <f>VLOOKUP($M$3,'Emission Factors'!$A$2:$R$8,MATCH($K$2,'Emission Factors'!$A$1:$R$1),FALSE)*'Travel Data'!C58*'Travel Data'!L58*'Travel Data'!O58*'Domicile Data'!D58/1000</f>
        <v>0</v>
      </c>
      <c r="N58" s="31">
        <f>VLOOKUP($N$3,'Emission Factors'!$A$2:$R$8,MATCH($K$2,'Emission Factors'!$A$1:$R$1),FALSE)*'Travel Data'!C58*'Travel Data'!L58*'Travel Data'!P58*'Domicile Data'!D58/1000</f>
        <v>0</v>
      </c>
      <c r="O58" s="31">
        <f>VLOOKUP($O$3,'Emission Factors'!$A$2:$R$8,MATCH($K$2,'Emission Factors'!$A$1:$R$1),FALSE)*'Travel Data'!C58*'Travel Data'!I58*'Travel Data'!Q58*'Domicile Data'!D58/1000</f>
        <v>0</v>
      </c>
      <c r="P58" s="31">
        <f>VLOOKUP($P$3,'Emission Factors'!$A$2:$R$8,MATCH($K$2,'Emission Factors'!$A$1:$R$1),FALSE)*'Travel Data'!C58*'Travel Data'!L58*'Travel Data'!R58*'Domicile Data'!D58/1000</f>
        <v>0</v>
      </c>
      <c r="Q58" s="31">
        <f>VLOOKUP($Q$3,'Emission Factors'!$A$2:$R$8,MATCH($K$2,'Emission Factors'!$A$1:$R$1),FALSE)*'Travel Data'!C58*'Travel Data'!L58*'Travel Data'!S58*'Domicile Data'!D58/1000</f>
        <v>0</v>
      </c>
      <c r="R58" s="31">
        <f t="shared" si="1"/>
        <v>0</v>
      </c>
      <c r="S58" s="31">
        <f>VLOOKUP($S$3,'Emission Factors'!$A$2:$R$8,MATCH($S$2,'Emission Factors'!$A$1:$R$1),FALSE)*'Travel Data'!C58*'Travel Data'!T58*'Travel Data'!U58*'Domicile Data'!E58/1000</f>
        <v>0</v>
      </c>
      <c r="T58" s="31">
        <f>VLOOKUP($T$3,'Emission Factors'!$A$2:$R$8,MATCH($S$2,'Emission Factors'!$A$1:$R$1),FALSE)*'Travel Data'!C58*'Travel Data'!T58*'Travel Data'!V58*'Domicile Data'!E58/1000</f>
        <v>0</v>
      </c>
      <c r="U58" s="31">
        <f>VLOOKUP($U$3,'Emission Factors'!$A$2:$R$8,MATCH($S$2,'Emission Factors'!$A$1:$R$1),FALSE)*'Travel Data'!C58*'Travel Data'!T58*'Travel Data'!W58*'Domicile Data'!E58/1000</f>
        <v>0</v>
      </c>
      <c r="V58" s="31">
        <f>VLOOKUP($V$3,'Emission Factors'!$A$2:$R$8,MATCH($S$2,'Emission Factors'!$A$1:$R$1),FALSE)*'Travel Data'!C58*'Travel Data'!T58*'Travel Data'!X58*'Domicile Data'!E58/1000</f>
        <v>0</v>
      </c>
      <c r="W58" s="31">
        <f>VLOOKUP($W$3,'Emission Factors'!$A$2:$R$8,MATCH($S$2,'Emission Factors'!$A$1:$R$1),FALSE)*'Travel Data'!C58*'Travel Data'!T58*'Travel Data'!Y58*'Domicile Data'!E58/1000</f>
        <v>0</v>
      </c>
      <c r="X58" s="31">
        <f>VLOOKUP($X$3,'Emission Factors'!$A$2:$R$8,MATCH($S$2,'Emission Factors'!$A$1:$R$1),FALSE)*'Travel Data'!C58*'Travel Data'!T58*'Travel Data'!Z58*'Domicile Data'!E58/1000</f>
        <v>0</v>
      </c>
      <c r="Y58" s="31">
        <f>VLOOKUP($Y$3,'Emission Factors'!$A$2:$R$8,MATCH($S$2,'Emission Factors'!$A$1:$R$1),FALSE)*'Travel Data'!C58*'Travel Data'!T58*'Travel Data'!AA58*'Domicile Data'!E58/1000</f>
        <v>0</v>
      </c>
      <c r="Z58" s="31">
        <f t="shared" si="2"/>
        <v>0</v>
      </c>
      <c r="AA58" s="31">
        <f>VLOOKUP($AA$3,'Emission Factors'!$A$2:$R$8,MATCH($AA$2,'Emission Factors'!$A$1:$R$1),FALSE)*'Travel Data'!C58*'Travel Data'!AB58*'Travel Data'!AC58*'Domicile Data'!F58/1000</f>
        <v>0</v>
      </c>
      <c r="AB58" s="31">
        <f>VLOOKUP($AB$3,'Emission Factors'!$A$2:$R$8,MATCH($AA$2,'Emission Factors'!$A$1:$R$1),FALSE)*'Travel Data'!C58*'Travel Data'!AB58*'Travel Data'!AD58*'Domicile Data'!F58/1000</f>
        <v>0</v>
      </c>
      <c r="AC58" s="31">
        <f>VLOOKUP($AC$3,'Emission Factors'!$A$2:$R$8,MATCH($AA$2,'Emission Factors'!$A$1:$R$1),FALSE)*'Travel Data'!C58*'Travel Data'!AB58*'Travel Data'!AE58*'Domicile Data'!F58/1000</f>
        <v>0</v>
      </c>
      <c r="AD58" s="31">
        <f>VLOOKUP($AD$3,'Emission Factors'!$A$2:$R$8,MATCH($AA$2,'Emission Factors'!$A$1:$R$1),FALSE)*'Travel Data'!C58*'Travel Data'!AB58*'Travel Data'!AF58*'Domicile Data'!F58/1000</f>
        <v>0</v>
      </c>
      <c r="AE58" s="31">
        <f>VLOOKUP($AE$3,'Emission Factors'!$A$2:$R$8,MATCH($AA$2,'Emission Factors'!$A$1:$R$1),FALSE)*'Travel Data'!C58*'Travel Data'!AB58*'Travel Data'!AG58*'Domicile Data'!F58/1000</f>
        <v>0</v>
      </c>
      <c r="AF58" s="31">
        <f>VLOOKUP($AF$3,'Emission Factors'!$A$2:$R$8,MATCH($AA$2,'Emission Factors'!$A$1:$R$1),FALSE)*'Travel Data'!C58*'Travel Data'!AB58*'Travel Data'!AH58*'Domicile Data'!F58/1000</f>
        <v>0</v>
      </c>
      <c r="AG58" s="31">
        <f>VLOOKUP($AG$3,'Emission Factors'!$A$2:$R$8,MATCH($AA$2,'Emission Factors'!$A$1:$R$1),FALSE)*'Travel Data'!C58*'Travel Data'!AB58*'Travel Data'!AI58*'Domicile Data'!F58/1000</f>
        <v>0</v>
      </c>
      <c r="AH58" s="31">
        <f t="shared" si="3"/>
        <v>0</v>
      </c>
      <c r="AI58" s="31">
        <f>VLOOKUP($AI$3,'Emission Factors'!$A$2:$R$8,MATCH($AI$2,'Emission Factors'!$A$1:$R$1),FALSE)*'Travel Data'!C58*'Travel Data'!D58*'Travel Data'!E58*'Domicile Data'!G58/1000</f>
        <v>0</v>
      </c>
      <c r="AJ58" s="31">
        <f>VLOOKUP($AJ$3,'Emission Factors'!$A$2:$R$8,MATCH($AI$2,'Emission Factors'!$A$1:$R$1),FALSE)*'Travel Data'!C58*'Travel Data'!D58*'Travel Data'!F58*'Domicile Data'!G58/1000</f>
        <v>0</v>
      </c>
      <c r="AK58" s="31">
        <f>VLOOKUP($AK$3,'Emission Factors'!$A$2:$R$8,MATCH($AI$2,'Emission Factors'!$A$1:$R$1),FALSE)*'Travel Data'!C58*'Travel Data'!AJ58*'Travel Data'!G58*'Domicile Data'!G58/1000</f>
        <v>0</v>
      </c>
      <c r="AL58" s="31">
        <f>VLOOKUP($AL$3,'Emission Factors'!$A$2:$R$8,MATCH($AI$2,'Emission Factors'!$A$1:$R$1),FALSE)*'Travel Data'!C58*'Travel Data'!AJ58*'Travel Data'!H58*'Domicile Data'!G58/1000</f>
        <v>0</v>
      </c>
      <c r="AM58" s="31">
        <f>VLOOKUP($AM$3,'Emission Factors'!$A$2:$R$8,MATCH($AI$2,'Emission Factors'!$A$1:$R$1),FALSE)*'Travel Data'!C58*'Travel Data'!AJ58*'Travel Data'!I58*'Domicile Data'!G58/1000</f>
        <v>0</v>
      </c>
      <c r="AN58" s="31">
        <f>VLOOKUP($AN$3,'Emission Factors'!$A$2:$R$8,MATCH($AI$2,'Emission Factors'!$A$1:$R$1),FALSE)*'Travel Data'!C58*'Travel Data'!D58*'Travel Data'!J58*'Domicile Data'!G58/1000</f>
        <v>0</v>
      </c>
      <c r="AO58" s="31">
        <f>VLOOKUP($AO$3,'Emission Factors'!$A$2:$R$8,MATCH($AI$2,'Emission Factors'!$A$1:$R$1),FALSE)*'Travel Data'!C58*'Travel Data'!D58*'Travel Data'!K58*'Domicile Data'!G58/1000</f>
        <v>0</v>
      </c>
      <c r="AP58" s="31">
        <f t="shared" si="4"/>
        <v>0</v>
      </c>
      <c r="AQ58" s="31">
        <f>VLOOKUP($AQ$3,'Emission Factors'!$A$2:$R$8,MATCH($AQ$2,'Emission Factors'!$A$1:$R$1),FALSE)*'Travel Data'!C58*'Travel Data'!AR58*'Travel Data'!AS58*'Domicile Data'!H58/1000</f>
        <v>0</v>
      </c>
      <c r="AR58" s="31">
        <f>VLOOKUP($AR$3,'Emission Factors'!$A$2:$R$8,MATCH($AQ$2,'Emission Factors'!$A$1:$R$1),FALSE)*'Travel Data'!C58*'Travel Data'!AR58*'Travel Data'!AT58*'Domicile Data'!H58/1000</f>
        <v>0</v>
      </c>
      <c r="AS58" s="31">
        <f>VLOOKUP($AS$3,'Emission Factors'!$A$2:$R$8,MATCH($AQ$2,'Emission Factors'!$A$1:$R$1),FALSE)*'Travel Data'!C58*'Travel Data'!AR58*'Travel Data'!AU58*'Domicile Data'!H58/1000</f>
        <v>0</v>
      </c>
      <c r="AT58" s="31">
        <f>VLOOKUP($AT$3,'Emission Factors'!$A$2:$R$8,MATCH($AQ$2,'Emission Factors'!$A$1:$R$1),FALSE)*'Travel Data'!C58*'Travel Data'!AR58*'Travel Data'!AV58*'Domicile Data'!H58/1000</f>
        <v>0</v>
      </c>
      <c r="AU58" s="31">
        <f>VLOOKUP($AU$3,'Emission Factors'!$A$2:$R$8,MATCH($AQ$2,'Emission Factors'!$A$1:$R$1),FALSE)*'Travel Data'!C58*'Travel Data'!AR58*'Travel Data'!AW58*'Domicile Data'!H58/1000</f>
        <v>0</v>
      </c>
      <c r="AV58" s="31">
        <f>VLOOKUP($AV$3,'Emission Factors'!$A$2:$R$8,MATCH($AQ$2,'Emission Factors'!$A$1:$R$1),FALSE)*'Travel Data'!C58*'Travel Data'!AR58*'Travel Data'!AX58*'Domicile Data'!H58/1000</f>
        <v>1.1655391356</v>
      </c>
      <c r="AW58" s="31">
        <f>VLOOKUP($AW$3,'Emission Factors'!$A$2:$R$8,MATCH($AQ$2,'Emission Factors'!$A$1:$R$1),FALSE)*'Travel Data'!C58*'Travel Data'!AR58*'Travel Data'!AY58*'Domicile Data'!H58/1000</f>
        <v>0</v>
      </c>
      <c r="AX58" s="31">
        <f t="shared" si="5"/>
        <v>1.1655391356</v>
      </c>
      <c r="AY58" s="31">
        <f>VLOOKUP($AY$3,'Emission Factors'!$A$2:$R$8,MATCH($AY$2,'Emission Factors'!$A$1:$R$1),FALSE)*'Travel Data'!C58*'Travel Data'!AZ58*'Travel Data'!BA58*'Domicile Data'!I58/1000</f>
        <v>0</v>
      </c>
      <c r="AZ58" s="31">
        <f>VLOOKUP($AZ$3,'Emission Factors'!$A$2:$R$8,MATCH($AY$2,'Emission Factors'!$A$1:$R$1),FALSE)*'Travel Data'!C58*'Travel Data'!AZ58*'Travel Data'!BB58*'Domicile Data'!I58/1000</f>
        <v>0</v>
      </c>
      <c r="BA58" s="31">
        <f>VLOOKUP($BA$3,'Emission Factors'!$A$2:$R$8,MATCH($AY$2,'Emission Factors'!$A$1:$R$1),FALSE)*'Travel Data'!C58*'Travel Data'!AZ58*'Travel Data'!BC58*'Domicile Data'!I58/1000</f>
        <v>0</v>
      </c>
      <c r="BB58" s="31">
        <f>VLOOKUP($BB$3,'Emission Factors'!$A$2:$R$8,MATCH($AY$2,'Emission Factors'!$A$1:$R$1),FALSE)*'Travel Data'!C58*'Travel Data'!AZ58*'Travel Data'!BD58*'Domicile Data'!I58/1000</f>
        <v>0</v>
      </c>
      <c r="BC58" s="31">
        <f>VLOOKUP($BC$3,'Emission Factors'!$A$2:$R$8,MATCH($AY$2,'Emission Factors'!$A$1:$R$1),FALSE)*'Travel Data'!C58*'Travel Data'!AZ58*'Travel Data'!BE58*'Domicile Data'!I58/1000</f>
        <v>0</v>
      </c>
      <c r="BD58" s="31">
        <f>VLOOKUP($BD$3,'Emission Factors'!$A$2:$R$8,MATCH($AY$2,'Emission Factors'!$A$1:$R$1),FALSE)*'Travel Data'!C58*'Travel Data'!AZ58*'Travel Data'!BF58*'Domicile Data'!I58/1000</f>
        <v>1.1655391356</v>
      </c>
      <c r="BE58" s="31">
        <f>VLOOKUP($BE$3,'Emission Factors'!$A$2:$R$8,MATCH($AY$2,'Emission Factors'!$A$1:$R$1),FALSE)*'Travel Data'!C58*'Travel Data'!AZ58*'Travel Data'!BG58*'Domicile Data'!I58/1000</f>
        <v>0</v>
      </c>
      <c r="BF58" s="31">
        <f t="shared" si="6"/>
        <v>1.1655391356</v>
      </c>
      <c r="BG58" s="31">
        <f>VLOOKUP($BG$3,'Emission Factors'!$A$2:$R$8,MATCH($BG$2,'Emission Factors'!$A$1:$R$1),FALSE)*'Travel Data'!C58*'Travel Data'!BH58*'Travel Data'!BI58*'Domicile Data'!J58/1000</f>
        <v>0</v>
      </c>
      <c r="BH58" s="31">
        <f>VLOOKUP($BH$3,'Emission Factors'!$A$2:$R$8,MATCH($BG$2,'Emission Factors'!$A$1:$R$1),FALSE)*'Travel Data'!C58*'Travel Data'!BH58*'Travel Data'!BJ58*'Domicile Data'!J58/1000</f>
        <v>0</v>
      </c>
      <c r="BI58" s="31">
        <f>VLOOKUP($BH$3,'Emission Factors'!$A$2:$R$8,MATCH($BG$2,'Emission Factors'!$A$1:$R$1),FALSE)*'Travel Data'!C58*'Travel Data'!BH58*'Travel Data'!BK58*'Domicile Data'!J58/1000</f>
        <v>0</v>
      </c>
      <c r="BJ58" s="31">
        <f>VLOOKUP($BH$3,'Emission Factors'!$A$2:$R$8,MATCH($BG$2,'Emission Factors'!$A$1:$R$1),FALSE)*'Travel Data'!C58*'Travel Data'!BH58*'Travel Data'!BL58*'Domicile Data'!J58/1000</f>
        <v>0</v>
      </c>
      <c r="BK58" s="31">
        <f>VLOOKUP($BH$3,'Emission Factors'!$A$2:$R$8,MATCH($BG$2,'Emission Factors'!$A$1:$R$1),FALSE)*'Travel Data'!C58*'Travel Data'!BH58*'Travel Data'!BM58*'Domicile Data'!J58/1000</f>
        <v>0</v>
      </c>
      <c r="BL58" s="31">
        <f>VLOOKUP($BL$3,'Emission Factors'!$A$2:$R$8,MATCH($BG$2,'Emission Factors'!$A$1:$R$1),FALSE)*'Travel Data'!C58*'Travel Data'!BH58*'Travel Data'!BN58*'Domicile Data'!J58/1000</f>
        <v>0</v>
      </c>
      <c r="BM58" s="31">
        <f>VLOOKUP($BM$3,'Emission Factors'!$A$2:$R$8,MATCH($BG$2,'Emission Factors'!$A$1:$R$1),FALSE)*'Travel Data'!C58*'Travel Data'!BH58*'Travel Data'!BO58*'Domicile Data'!J58/1000</f>
        <v>0</v>
      </c>
      <c r="BN58" s="31">
        <f t="shared" si="7"/>
        <v>0</v>
      </c>
      <c r="BO58" s="31">
        <f>VLOOKUP($BO$3,'Emission Factors'!$A$2:$R$8,MATCH($BO$2,'Emission Factors'!$A$1:$R$1),FALSE)*'Travel Data'!C58*'Travel Data'!BP58*'Travel Data'!BQ58*'Domicile Data'!K58/1000</f>
        <v>0</v>
      </c>
      <c r="BP58" s="31">
        <f>VLOOKUP($BP$3,'Emission Factors'!$A$2:$R$8,MATCH($BO$2,'Emission Factors'!$A$1:$R$1),FALSE)*'Travel Data'!C58*'Travel Data'!BP58*'Travel Data'!BR58*'Domicile Data'!K58/1000</f>
        <v>0</v>
      </c>
      <c r="BQ58" s="31">
        <f>VLOOKUP($BQ$3,'Emission Factors'!$A$2:$R$8,MATCH($BO$2,'Emission Factors'!$A$1:$R$1),FALSE)*'Travel Data'!C58*'Travel Data'!BP58*'Travel Data'!BS58*'Domicile Data'!K58/1000</f>
        <v>0</v>
      </c>
      <c r="BR58" s="31">
        <f>VLOOKUP($BR$3,'Emission Factors'!$A$2:$R$8,MATCH($BO$2,'Emission Factors'!$A$1:$R$1),FALSE)*'Travel Data'!C58*'Travel Data'!BP58*'Travel Data'!BT58*'Domicile Data'!K58/1000</f>
        <v>0</v>
      </c>
      <c r="BS58" s="31">
        <f>VLOOKUP($BS$3,'Emission Factors'!$A$2:$R$8,MATCH($BO$2,'Emission Factors'!$A$1:$R$1),FALSE)*'Travel Data'!C58*'Travel Data'!BP58*'Travel Data'!BU58*'Domicile Data'!K58/1000</f>
        <v>0</v>
      </c>
      <c r="BT58" s="31">
        <f>VLOOKUP($BT$3,'Emission Factors'!$A$2:$R$8,MATCH($BO$2,'Emission Factors'!$A$1:$R$1),FALSE)*'Travel Data'!C58*'Travel Data'!BP58*'Travel Data'!BV58*'Domicile Data'!K58/1000</f>
        <v>0</v>
      </c>
      <c r="BU58" s="31">
        <f>VLOOKUP($BU$3,'Emission Factors'!$A$2:$R$8,MATCH($BO$2,'Emission Factors'!$A$1:$R$1),FALSE)*'Travel Data'!C58*'Travel Data'!BP58*'Travel Data'!BW58*'Domicile Data'!K58/1000</f>
        <v>0</v>
      </c>
      <c r="BV58" s="31">
        <f t="shared" si="8"/>
        <v>0</v>
      </c>
      <c r="BW58" s="31">
        <f>VLOOKUP($BW$3,'Emission Factors'!$A$2:$R$8,MATCH($BW$2,'Emission Factors'!$A$1:$R$1),FALSE)*'Travel Data'!C58*'Travel Data'!BX58*'Travel Data'!BY58*'Domicile Data'!L58/1000</f>
        <v>0</v>
      </c>
      <c r="BX58" s="31">
        <f>VLOOKUP($BX$3,'Emission Factors'!$A$2:$R$8,MATCH($BW$2,'Emission Factors'!$A$1:$R$1),FALSE)*'Travel Data'!C58*'Travel Data'!BX58*'Travel Data'!BZ58*'Domicile Data'!L58/1000</f>
        <v>0</v>
      </c>
      <c r="BY58" s="31">
        <f>VLOOKUP($BY$3,'Emission Factors'!$A$2:$R$8,MATCH($BW$2,'Emission Factors'!$A$1:$R$1),FALSE)*'Travel Data'!C58*'Travel Data'!BX58*'Travel Data'!CA58*'Domicile Data'!L58/1000</f>
        <v>0</v>
      </c>
      <c r="BZ58" s="31">
        <f>VLOOKUP($BZ$3,'Emission Factors'!$A$2:$R$8,MATCH($BW$2,'Emission Factors'!$A$1:$R$1),FALSE)*'Travel Data'!C58*'Travel Data'!BX58*'Travel Data'!CB58*'Domicile Data'!L58/1000</f>
        <v>0</v>
      </c>
      <c r="CA58" s="31">
        <f>VLOOKUP($CA$3,'Emission Factors'!$A$2:$R$8,MATCH($BW$2,'Emission Factors'!$A$1:$R$1),FALSE)*'Travel Data'!C58*'Travel Data'!BC58*'Travel Data'!CC58*'Domicile Data'!L58/1000</f>
        <v>0</v>
      </c>
      <c r="CB58" s="31">
        <f>VLOOKUP($CB$3,'Emission Factors'!$A$2:$R$8,MATCH($BW$2,'Emission Factors'!$A$1:$R$1),FALSE)*'Travel Data'!C58*'Travel Data'!BX58*'Travel Data'!CD58*'Domicile Data'!L58/1000</f>
        <v>0</v>
      </c>
      <c r="CC58" s="31">
        <f>VLOOKUP($CC$3,'Emission Factors'!$A$2:$R$8,MATCH($BW$2,'Emission Factors'!$A$1:$R$1),FALSE)*'Travel Data'!C58*'Travel Data'!BX58*'Travel Data'!CE58*'Domicile Data'!L58/1000</f>
        <v>0</v>
      </c>
      <c r="CD58" s="31">
        <f t="shared" si="9"/>
        <v>0</v>
      </c>
      <c r="CE58" s="31">
        <f>VLOOKUP($CE$3,'Emission Factors'!$A$2:$R$8,MATCH($CE$2,'Emission Factors'!$A$1:$R$1),FALSE)*'Travel Data'!C58*'Travel Data'!CF58*'Travel Data'!CG58*'Domicile Data'!M58/1000</f>
        <v>0</v>
      </c>
      <c r="CF58" s="31">
        <f>VLOOKUP($CF$3,'Emission Factors'!$A$2:$R$8,MATCH($CE$2,'Emission Factors'!$A$1:$R$1),FALSE)*'Travel Data'!C58*'Travel Data'!CF58*'Travel Data'!CH58*'Domicile Data'!M58/1000</f>
        <v>0</v>
      </c>
      <c r="CG58" s="31">
        <f>VLOOKUP($CG$3,'Emission Factors'!$A$2:$R$8,MATCH($CE$2,'Emission Factors'!$A$1:$R$1),FALSE)*'Travel Data'!C58*'Travel Data'!CF58*'Travel Data'!CI58*'Domicile Data'!M58/1000</f>
        <v>0</v>
      </c>
      <c r="CH58" s="31">
        <f>VLOOKUP($CH$3,'Emission Factors'!$A$2:$R$8,MATCH($CE$2,'Emission Factors'!$A$1:$R$1),FALSE)*'Travel Data'!C58*'Travel Data'!CF58*'Travel Data'!CJ58*'Domicile Data'!M58/1000</f>
        <v>0</v>
      </c>
      <c r="CI58" s="31">
        <f>VLOOKUP($CI$3,'Emission Factors'!$A$2:$R$8,MATCH($CE$2,'Emission Factors'!$A$1:$R$1),FALSE)*'Travel Data'!C58*'Travel Data'!CF58*'Travel Data'!CK58*'Domicile Data'!M58/1000</f>
        <v>0</v>
      </c>
      <c r="CJ58" s="31">
        <f>VLOOKUP($CJ$3,'Emission Factors'!$A$2:$R$8,MATCH($CE$2,'Emission Factors'!$A$1:$R$1),FALSE)*'Travel Data'!C58*'Travel Data'!CF58*'Travel Data'!CL58*'Domicile Data'!M58/1000</f>
        <v>0</v>
      </c>
      <c r="CK58" s="31">
        <f>VLOOKUP($CK$3,'Emission Factors'!$A$2:$R$8,MATCH($CE$2,'Emission Factors'!$A$1:$R$1),FALSE)*'Travel Data'!C58*'Travel Data'!CF58*'Travel Data'!CM58*'Domicile Data'!M58/1000</f>
        <v>0</v>
      </c>
      <c r="CL58" s="31">
        <f t="shared" si="10"/>
        <v>0</v>
      </c>
      <c r="CM58" s="31">
        <f>VLOOKUP($CM$3,'Emission Factors'!$A$2:$R$8,MATCH($CM$2,'Emission Factors'!$A$1:$R$1),FALSE)*'Travel Data'!C58*'Travel Data'!CN58*'Travel Data'!CO58*'Domicile Data'!N58/1000</f>
        <v>0</v>
      </c>
      <c r="CN58" s="31">
        <f>VLOOKUP($CN$3,'Emission Factors'!$A$2:$R$8,MATCH($CM$2,'Emission Factors'!$A$1:$R$1),FALSE)*'Travel Data'!C58*'Travel Data'!CN58*'Travel Data'!CP58*'Domicile Data'!N58/1000</f>
        <v>0</v>
      </c>
      <c r="CO58" s="31">
        <f>VLOOKUP($CO$3,'Emission Factors'!$A$2:$R$8,MATCH($CM$2,'Emission Factors'!$A$1:$R$1),FALSE)*'Travel Data'!C58*'Travel Data'!CN58*'Travel Data'!CQ58*'Domicile Data'!N58/1000</f>
        <v>0</v>
      </c>
      <c r="CP58" s="31">
        <f>VLOOKUP($CP$3,'Emission Factors'!$A$2:$R$8,MATCH($CM$2,'Emission Factors'!$A$1:$R$1),FALSE)*'Travel Data'!C58*'Travel Data'!CN58*'Travel Data'!CR58*'Domicile Data'!N58/1000</f>
        <v>0</v>
      </c>
      <c r="CQ58" s="31">
        <f>VLOOKUP($CQ$3,'Emission Factors'!$A$2:$R$8,MATCH($CM$2,'Emission Factors'!$A$1:$R$1),FALSE)*'Travel Data'!C58*'Travel Data'!CN58*'Travel Data'!CS58*'Domicile Data'!N58/1000</f>
        <v>0</v>
      </c>
      <c r="CR58" s="31">
        <f>VLOOKUP($CR$3,'Emission Factors'!$A$2:$R$8,MATCH($CM$2,'Emission Factors'!$A$1:$R$1),FALSE)*'Travel Data'!C58*'Travel Data'!CN58*'Travel Data'!CT58*'Domicile Data'!N58/1000</f>
        <v>0</v>
      </c>
      <c r="CS58" s="31">
        <f>VLOOKUP($CS$3,'Emission Factors'!$A$2:$R$8,MATCH($CM$2,'Emission Factors'!$A$1:$R$1),FALSE)*'Travel Data'!C58*'Travel Data'!CN58*'Travel Data'!CU58*'Domicile Data'!N58/1000</f>
        <v>0</v>
      </c>
      <c r="CT58" s="31">
        <f t="shared" si="11"/>
        <v>0</v>
      </c>
      <c r="CU58" s="31">
        <f>VLOOKUP($CU$3,'Emission Factors'!$A$2:$R$8,MATCH($CU$2,'Emission Factors'!$A$1:$R$1),FALSE)*'Travel Data'!C58*'Travel Data'!CV58*'Travel Data'!CW58*'Domicile Data'!O58/1000</f>
        <v>0</v>
      </c>
      <c r="CV58" s="31">
        <f>VLOOKUP($CV$3,'Emission Factors'!$A$2:$R$8,MATCH($CU$2,'Emission Factors'!$A$1:$R$1),FALSE)*'Travel Data'!C58*'Travel Data'!CV58*'Travel Data'!CX58*'Domicile Data'!O58/1000</f>
        <v>0</v>
      </c>
      <c r="CW58" s="31">
        <f>VLOOKUP($CW$3,'Emission Factors'!$A$2:$R$8,MATCH($CU$2,'Emission Factors'!$A$1:$R$1),FALSE)*'Travel Data'!C58*'Travel Data'!CV58*'Travel Data'!CY58*'Domicile Data'!O58/1000</f>
        <v>0</v>
      </c>
      <c r="CX58" s="31">
        <f>VLOOKUP($CX$3,'Emission Factors'!$A$2:$R$8,MATCH($CU$2,'Emission Factors'!$A$1:$R$1),FALSE)*'Travel Data'!C58*'Travel Data'!CV58*'Travel Data'!CZ58*'Domicile Data'!O58/1000</f>
        <v>0</v>
      </c>
      <c r="CY58" s="31">
        <f>VLOOKUP($CY$3,'Emission Factors'!$A$2:$R$8,MATCH($CU$2,'Emission Factors'!$A$1:$R$1),FALSE)*'Travel Data'!C58*'Travel Data'!CV58*'Travel Data'!DA58*'Domicile Data'!O58/1000</f>
        <v>0</v>
      </c>
      <c r="CZ58" s="31">
        <f>VLOOKUP($CZ$3,'Emission Factors'!$A$2:$R$8,MATCH($CU$2,'Emission Factors'!$A$1:$R$1),FALSE)*'Travel Data'!C58*'Travel Data'!CV58*'Travel Data'!DB58*'Domicile Data'!O58/1000</f>
        <v>0</v>
      </c>
      <c r="DA58" s="31">
        <f>VLOOKUP($DA$3,'Emission Factors'!$A$2:$R$8,MATCH($CU$2,'Emission Factors'!$A$1:$R$1),FALSE)*'Travel Data'!C58*'Travel Data'!CV58*'Travel Data'!DC58*'Domicile Data'!O58/1000</f>
        <v>0</v>
      </c>
      <c r="DB58" s="31">
        <f t="shared" si="12"/>
        <v>0</v>
      </c>
      <c r="DC58" s="31">
        <f>VLOOKUP($DC$3,'Emission Factors'!$A$2:$R$8,MATCH($DC$2,'Emission Factors'!$A$1:$R$1),FALSE)*'Travel Data'!C58*'Travel Data'!DD58*'Travel Data'!DE58*'Domicile Data'!P58/1000</f>
        <v>0</v>
      </c>
      <c r="DD58" s="31">
        <f>VLOOKUP($DD$3,'Emission Factors'!$A$2:$R$8,MATCH($DC$2,'Emission Factors'!$A$1:$R$1),FALSE)*'Travel Data'!C58*'Travel Data'!DD58*'Travel Data'!DF58*'Domicile Data'!P58/1000</f>
        <v>0</v>
      </c>
      <c r="DE58" s="31">
        <f>VLOOKUP($DE$3,'Emission Factors'!$A$2:$R$8,MATCH($DC$2,'Emission Factors'!$A$1:$R$1),FALSE)*'Travel Data'!C58*'Travel Data'!DD58*'Travel Data'!DG58*'Domicile Data'!P58/1000</f>
        <v>0</v>
      </c>
      <c r="DF58" s="31">
        <f>VLOOKUP($DF$3,'Emission Factors'!$A$2:$R$8,MATCH($DC$2,'Emission Factors'!$A$1:$R$1),FALSE)*'Travel Data'!C58*'Travel Data'!DD58*'Travel Data'!DH58*'Domicile Data'!P58/1000</f>
        <v>0</v>
      </c>
      <c r="DG58" s="31">
        <f>VLOOKUP($DG$3,'Emission Factors'!$A$2:$R$8,MATCH($DC$2,'Emission Factors'!$A$1:$R$1),FALSE)*'Travel Data'!C58*'Travel Data'!DD58*'Travel Data'!DI58*'Domicile Data'!P58/1000</f>
        <v>0</v>
      </c>
      <c r="DH58" s="31">
        <f>VLOOKUP($DH$3,'Emission Factors'!$A$2:$R$8,MATCH($DC$2,'Emission Factors'!$A$1:$R$1),FALSE)*'Travel Data'!C58*'Travel Data'!DD58*'Travel Data'!DJ58*'Domicile Data'!P58/1000</f>
        <v>0</v>
      </c>
      <c r="DI58" s="31">
        <f>VLOOKUP($DI$3,'Emission Factors'!$A$2:$R$8,MATCH($DC$2,'Emission Factors'!$A$1:$R$1),FALSE)*'Travel Data'!C58*'Travel Data'!DD58*'Travel Data'!DK58*'Domicile Data'!P58/1000</f>
        <v>0</v>
      </c>
      <c r="DJ58" s="31">
        <f t="shared" si="13"/>
        <v>0</v>
      </c>
      <c r="DK58" s="31">
        <f>VLOOKUP($DK$3,'Emission Factors'!$A$2:$R$8,MATCH($DK$2,'Emission Factors'!$A$1:$R$1),FALSE)*'Travel Data'!C58*'Travel Data'!DL58*'Travel Data'!DM58*'Domicile Data'!Q58/1000</f>
        <v>0</v>
      </c>
      <c r="DL58" s="31">
        <f>VLOOKUP($DL$3,'Emission Factors'!$A$2:$R$8,MATCH($DK$2,'Emission Factors'!$A$1:$R$1),FALSE)*'Travel Data'!C58*'Travel Data'!DL58*'Travel Data'!DN58*'Domicile Data'!Q58/1000</f>
        <v>0</v>
      </c>
      <c r="DM58" s="31">
        <f>VLOOKUP($DM$3,'Emission Factors'!$A$2:$R$8,MATCH($DK$2,'Emission Factors'!$A$1:$R$1),FALSE)*'Travel Data'!C58*'Travel Data'!DL58*'Travel Data'!DO58*'Domicile Data'!Q58/1000</f>
        <v>0</v>
      </c>
      <c r="DN58" s="31">
        <f>VLOOKUP($DN$3,'Emission Factors'!$A$2:$R$8,MATCH($DK$2,'Emission Factors'!$A$1:$R$1),FALSE)*'Travel Data'!C58*'Travel Data'!DL58*'Travel Data'!DP58*'Domicile Data'!Q58/1000</f>
        <v>0</v>
      </c>
      <c r="DO58" s="31">
        <f>VLOOKUP($DO$3,'Emission Factors'!$A$2:$R$8,MATCH($DK$2,'Emission Factors'!$A$1:$R$1),FALSE)*'Travel Data'!C58*'Travel Data'!DL58*'Travel Data'!DQ58*'Domicile Data'!Q58/1000</f>
        <v>0</v>
      </c>
      <c r="DP58" s="31">
        <f>VLOOKUP($DP$3,'Emission Factors'!$A$2:$R$8,MATCH($DK$2,'Emission Factors'!$A$1:$R$1),FALSE)*'Travel Data'!C58*'Travel Data'!DL58*'Travel Data'!DR58*'Domicile Data'!Q58/1000</f>
        <v>0</v>
      </c>
      <c r="DQ58" s="31">
        <f>VLOOKUP($DQ$3,'Emission Factors'!$A$2:$R$8,MATCH($DK$2,'Emission Factors'!$A$1:$R$1),FALSE)*'Travel Data'!C58*'Travel Data'!DL58*'Travel Data'!DS58*'Domicile Data'!Q58/1000</f>
        <v>0</v>
      </c>
      <c r="DR58" s="31">
        <f t="shared" si="14"/>
        <v>0</v>
      </c>
    </row>
    <row r="59" spans="1:122" ht="15.75" x14ac:dyDescent="0.25">
      <c r="A59" s="8" t="s">
        <v>187</v>
      </c>
      <c r="B59" s="85" t="s">
        <v>42</v>
      </c>
      <c r="C59" s="31">
        <f>VLOOKUP($C$3,'Emission Factors'!$A$2:$R$8,MATCH($C$2,'Emission Factors'!$A$1:$R$1),FALSE)*'Travel Data'!C59*'Travel Data'!D59*'Travel Data'!E59*'Domicile Data'!C59/1000</f>
        <v>0</v>
      </c>
      <c r="D59" s="31">
        <f>VLOOKUP($D$3,'Emission Factors'!$A$2:$R$8,MATCH($C$2,'Emission Factors'!$A$1:$R$1),FALSE)*'Travel Data'!C59*'Travel Data'!D59*'Travel Data'!F59*'Domicile Data'!C59/1000</f>
        <v>0</v>
      </c>
      <c r="E59" s="31">
        <f>VLOOKUP($E$3,'Emission Factors'!$A$2:$R$8,MATCH($C$2,'Emission Factors'!$A$1:$R$1),FALSE)*'Travel Data'!C59*'Travel Data'!D59*'Travel Data'!G59*'Domicile Data'!C59/1000</f>
        <v>0</v>
      </c>
      <c r="F59" s="31">
        <f>VLOOKUP($F$3,'Emission Factors'!$A$2:$R$8,MATCH($C$2,'Emission Factors'!$A$1:$R$1),FALSE)*'Travel Data'!C59*'Travel Data'!D59*'Travel Data'!H59*'Domicile Data'!C59/1000</f>
        <v>0</v>
      </c>
      <c r="G59" s="31">
        <f>VLOOKUP($G$3,'Emission Factors'!$A$2:$R$8,MATCH($C$2,'Emission Factors'!$A$1:$R$1),FALSE)*'Travel Data'!C59*'Travel Data'!D59*'Travel Data'!I59*'Domicile Data'!C59/1000</f>
        <v>0</v>
      </c>
      <c r="H59" s="31">
        <f>VLOOKUP($H$3,'Emission Factors'!$A$2:$R$8,MATCH($C$2,'Emission Factors'!$A$1:$R$1),FALSE)*'Travel Data'!C59*'Travel Data'!D59*'Travel Data'!J59*'Domicile Data'!C59/1000</f>
        <v>1.2740511224</v>
      </c>
      <c r="I59" s="31">
        <f>VLOOKUP($I$3,'Emission Factors'!$A$2:$R$8,MATCH($C$2,'Emission Factors'!$A$1:$R$1),FALSE)*'Travel Data'!C59*'Travel Data'!D59*'Travel Data'!K59*'Domicile Data'!C59/1000</f>
        <v>0</v>
      </c>
      <c r="J59" s="31">
        <f t="shared" si="0"/>
        <v>1.2740511224</v>
      </c>
      <c r="K59" s="31">
        <f>VLOOKUP($K$3,'Emission Factors'!$A$2:$R$8,MATCH($K$2,'Emission Factors'!$A$1:$R$1),FALSE)*'Travel Data'!C59*'Travel Data'!L59*'Travel Data'!M59*'Domicile Data'!D59/1000</f>
        <v>0</v>
      </c>
      <c r="L59" s="31">
        <f>VLOOKUP($L$3,'Emission Factors'!$A$2:$R$8,MATCH($K$2,'Emission Factors'!$A$1:$R$1),FALSE)*'Travel Data'!C59*'Travel Data'!L59*'Travel Data'!N59*'Domicile Data'!D59/1000</f>
        <v>0</v>
      </c>
      <c r="M59" s="31">
        <f>VLOOKUP($M$3,'Emission Factors'!$A$2:$R$8,MATCH($K$2,'Emission Factors'!$A$1:$R$1),FALSE)*'Travel Data'!C59*'Travel Data'!L59*'Travel Data'!O59*'Domicile Data'!D59/1000</f>
        <v>0</v>
      </c>
      <c r="N59" s="31">
        <f>VLOOKUP($N$3,'Emission Factors'!$A$2:$R$8,MATCH($K$2,'Emission Factors'!$A$1:$R$1),FALSE)*'Travel Data'!C59*'Travel Data'!L59*'Travel Data'!P59*'Domicile Data'!D59/1000</f>
        <v>0</v>
      </c>
      <c r="O59" s="31">
        <f>VLOOKUP($O$3,'Emission Factors'!$A$2:$R$8,MATCH($K$2,'Emission Factors'!$A$1:$R$1),FALSE)*'Travel Data'!C59*'Travel Data'!I59*'Travel Data'!Q59*'Domicile Data'!D59/1000</f>
        <v>0</v>
      </c>
      <c r="P59" s="31">
        <f>VLOOKUP($P$3,'Emission Factors'!$A$2:$R$8,MATCH($K$2,'Emission Factors'!$A$1:$R$1),FALSE)*'Travel Data'!C59*'Travel Data'!L59*'Travel Data'!R59*'Domicile Data'!D59/1000</f>
        <v>0</v>
      </c>
      <c r="Q59" s="31">
        <f>VLOOKUP($Q$3,'Emission Factors'!$A$2:$R$8,MATCH($K$2,'Emission Factors'!$A$1:$R$1),FALSE)*'Travel Data'!C59*'Travel Data'!L59*'Travel Data'!S59*'Domicile Data'!D59/1000</f>
        <v>0</v>
      </c>
      <c r="R59" s="31">
        <f t="shared" si="1"/>
        <v>0</v>
      </c>
      <c r="S59" s="31">
        <f>VLOOKUP($S$3,'Emission Factors'!$A$2:$R$8,MATCH($S$2,'Emission Factors'!$A$1:$R$1),FALSE)*'Travel Data'!C59*'Travel Data'!T59*'Travel Data'!U59*'Domicile Data'!E59/1000</f>
        <v>0</v>
      </c>
      <c r="T59" s="31">
        <f>VLOOKUP($T$3,'Emission Factors'!$A$2:$R$8,MATCH($S$2,'Emission Factors'!$A$1:$R$1),FALSE)*'Travel Data'!C59*'Travel Data'!T59*'Travel Data'!V59*'Domicile Data'!E59/1000</f>
        <v>0</v>
      </c>
      <c r="U59" s="31">
        <f>VLOOKUP($U$3,'Emission Factors'!$A$2:$R$8,MATCH($S$2,'Emission Factors'!$A$1:$R$1),FALSE)*'Travel Data'!C59*'Travel Data'!T59*'Travel Data'!W59*'Domicile Data'!E59/1000</f>
        <v>0</v>
      </c>
      <c r="V59" s="31">
        <f>VLOOKUP($V$3,'Emission Factors'!$A$2:$R$8,MATCH($S$2,'Emission Factors'!$A$1:$R$1),FALSE)*'Travel Data'!C59*'Travel Data'!T59*'Travel Data'!X59*'Domicile Data'!E59/1000</f>
        <v>0</v>
      </c>
      <c r="W59" s="31">
        <f>VLOOKUP($W$3,'Emission Factors'!$A$2:$R$8,MATCH($S$2,'Emission Factors'!$A$1:$R$1),FALSE)*'Travel Data'!C59*'Travel Data'!T59*'Travel Data'!Y59*'Domicile Data'!E59/1000</f>
        <v>0</v>
      </c>
      <c r="X59" s="31">
        <f>VLOOKUP($X$3,'Emission Factors'!$A$2:$R$8,MATCH($S$2,'Emission Factors'!$A$1:$R$1),FALSE)*'Travel Data'!C59*'Travel Data'!T59*'Travel Data'!Z59*'Domicile Data'!E59/1000</f>
        <v>0</v>
      </c>
      <c r="Y59" s="31">
        <f>VLOOKUP($Y$3,'Emission Factors'!$A$2:$R$8,MATCH($S$2,'Emission Factors'!$A$1:$R$1),FALSE)*'Travel Data'!C59*'Travel Data'!T59*'Travel Data'!AA59*'Domicile Data'!E59/1000</f>
        <v>0</v>
      </c>
      <c r="Z59" s="31">
        <f t="shared" si="2"/>
        <v>0</v>
      </c>
      <c r="AA59" s="31">
        <f>VLOOKUP($AA$3,'Emission Factors'!$A$2:$R$8,MATCH($AA$2,'Emission Factors'!$A$1:$R$1),FALSE)*'Travel Data'!C59*'Travel Data'!AB59*'Travel Data'!AC59*'Domicile Data'!F59/1000</f>
        <v>0</v>
      </c>
      <c r="AB59" s="31">
        <f>VLOOKUP($AB$3,'Emission Factors'!$A$2:$R$8,MATCH($AA$2,'Emission Factors'!$A$1:$R$1),FALSE)*'Travel Data'!C59*'Travel Data'!AB59*'Travel Data'!AD59*'Domicile Data'!F59/1000</f>
        <v>0</v>
      </c>
      <c r="AC59" s="31">
        <f>VLOOKUP($AC$3,'Emission Factors'!$A$2:$R$8,MATCH($AA$2,'Emission Factors'!$A$1:$R$1),FALSE)*'Travel Data'!C59*'Travel Data'!AB59*'Travel Data'!AE59*'Domicile Data'!F59/1000</f>
        <v>0</v>
      </c>
      <c r="AD59" s="31">
        <f>VLOOKUP($AD$3,'Emission Factors'!$A$2:$R$8,MATCH($AA$2,'Emission Factors'!$A$1:$R$1),FALSE)*'Travel Data'!C59*'Travel Data'!AB59*'Travel Data'!AF59*'Domicile Data'!F59/1000</f>
        <v>0</v>
      </c>
      <c r="AE59" s="31">
        <f>VLOOKUP($AE$3,'Emission Factors'!$A$2:$R$8,MATCH($AA$2,'Emission Factors'!$A$1:$R$1),FALSE)*'Travel Data'!C59*'Travel Data'!AB59*'Travel Data'!AG59*'Domicile Data'!F59/1000</f>
        <v>0</v>
      </c>
      <c r="AF59" s="31">
        <f>VLOOKUP($AF$3,'Emission Factors'!$A$2:$R$8,MATCH($AA$2,'Emission Factors'!$A$1:$R$1),FALSE)*'Travel Data'!C59*'Travel Data'!AB59*'Travel Data'!AH59*'Domicile Data'!F59/1000</f>
        <v>0</v>
      </c>
      <c r="AG59" s="31">
        <f>VLOOKUP($AG$3,'Emission Factors'!$A$2:$R$8,MATCH($AA$2,'Emission Factors'!$A$1:$R$1),FALSE)*'Travel Data'!C59*'Travel Data'!AB59*'Travel Data'!AI59*'Domicile Data'!F59/1000</f>
        <v>0</v>
      </c>
      <c r="AH59" s="31">
        <f t="shared" si="3"/>
        <v>0</v>
      </c>
      <c r="AI59" s="31">
        <f>VLOOKUP($AI$3,'Emission Factors'!$A$2:$R$8,MATCH($AI$2,'Emission Factors'!$A$1:$R$1),FALSE)*'Travel Data'!C59*'Travel Data'!D59*'Travel Data'!E59*'Domicile Data'!G59/1000</f>
        <v>0</v>
      </c>
      <c r="AJ59" s="31">
        <f>VLOOKUP($AJ$3,'Emission Factors'!$A$2:$R$8,MATCH($AI$2,'Emission Factors'!$A$1:$R$1),FALSE)*'Travel Data'!C59*'Travel Data'!D59*'Travel Data'!F59*'Domicile Data'!G59/1000</f>
        <v>0</v>
      </c>
      <c r="AK59" s="31">
        <f>VLOOKUP($AK$3,'Emission Factors'!$A$2:$R$8,MATCH($AI$2,'Emission Factors'!$A$1:$R$1),FALSE)*'Travel Data'!C59*'Travel Data'!AJ59*'Travel Data'!G59*'Domicile Data'!G59/1000</f>
        <v>0</v>
      </c>
      <c r="AL59" s="31">
        <f>VLOOKUP($AL$3,'Emission Factors'!$A$2:$R$8,MATCH($AI$2,'Emission Factors'!$A$1:$R$1),FALSE)*'Travel Data'!C59*'Travel Data'!AJ59*'Travel Data'!H59*'Domicile Data'!G59/1000</f>
        <v>0</v>
      </c>
      <c r="AM59" s="31">
        <f>VLOOKUP($AM$3,'Emission Factors'!$A$2:$R$8,MATCH($AI$2,'Emission Factors'!$A$1:$R$1),FALSE)*'Travel Data'!C59*'Travel Data'!AJ59*'Travel Data'!I59*'Domicile Data'!G59/1000</f>
        <v>0</v>
      </c>
      <c r="AN59" s="31">
        <f>VLOOKUP($AN$3,'Emission Factors'!$A$2:$R$8,MATCH($AI$2,'Emission Factors'!$A$1:$R$1),FALSE)*'Travel Data'!C59*'Travel Data'!D59*'Travel Data'!J59*'Domicile Data'!G59/1000</f>
        <v>0</v>
      </c>
      <c r="AO59" s="31">
        <f>VLOOKUP($AO$3,'Emission Factors'!$A$2:$R$8,MATCH($AI$2,'Emission Factors'!$A$1:$R$1),FALSE)*'Travel Data'!C59*'Travel Data'!D59*'Travel Data'!K59*'Domicile Data'!G59/1000</f>
        <v>0</v>
      </c>
      <c r="AP59" s="31">
        <f t="shared" si="4"/>
        <v>0</v>
      </c>
      <c r="AQ59" s="31">
        <f>VLOOKUP($AQ$3,'Emission Factors'!$A$2:$R$8,MATCH($AQ$2,'Emission Factors'!$A$1:$R$1),FALSE)*'Travel Data'!C59*'Travel Data'!AR59*'Travel Data'!AS59*'Domicile Data'!H59/1000</f>
        <v>0</v>
      </c>
      <c r="AR59" s="31">
        <f>VLOOKUP($AR$3,'Emission Factors'!$A$2:$R$8,MATCH($AQ$2,'Emission Factors'!$A$1:$R$1),FALSE)*'Travel Data'!C59*'Travel Data'!AR59*'Travel Data'!AT59*'Domicile Data'!H59/1000</f>
        <v>0</v>
      </c>
      <c r="AS59" s="31">
        <f>VLOOKUP($AS$3,'Emission Factors'!$A$2:$R$8,MATCH($AQ$2,'Emission Factors'!$A$1:$R$1),FALSE)*'Travel Data'!C59*'Travel Data'!AR59*'Travel Data'!AU59*'Domicile Data'!H59/1000</f>
        <v>0</v>
      </c>
      <c r="AT59" s="31">
        <f>VLOOKUP($AT$3,'Emission Factors'!$A$2:$R$8,MATCH($AQ$2,'Emission Factors'!$A$1:$R$1),FALSE)*'Travel Data'!C59*'Travel Data'!AR59*'Travel Data'!AV59*'Domicile Data'!H59/1000</f>
        <v>0</v>
      </c>
      <c r="AU59" s="31">
        <f>VLOOKUP($AU$3,'Emission Factors'!$A$2:$R$8,MATCH($AQ$2,'Emission Factors'!$A$1:$R$1),FALSE)*'Travel Data'!C59*'Travel Data'!AR59*'Travel Data'!AW59*'Domicile Data'!H59/1000</f>
        <v>0</v>
      </c>
      <c r="AV59" s="31">
        <f>VLOOKUP($AV$3,'Emission Factors'!$A$2:$R$8,MATCH($AQ$2,'Emission Factors'!$A$1:$R$1),FALSE)*'Travel Data'!C59*'Travel Data'!AR59*'Travel Data'!AX59*'Domicile Data'!H59/1000</f>
        <v>0</v>
      </c>
      <c r="AW59" s="31">
        <f>VLOOKUP($AW$3,'Emission Factors'!$A$2:$R$8,MATCH($AQ$2,'Emission Factors'!$A$1:$R$1),FALSE)*'Travel Data'!C59*'Travel Data'!AR59*'Travel Data'!AY59*'Domicile Data'!H59/1000</f>
        <v>0</v>
      </c>
      <c r="AX59" s="31">
        <f t="shared" si="5"/>
        <v>0</v>
      </c>
      <c r="AY59" s="31">
        <f>VLOOKUP($AY$3,'Emission Factors'!$A$2:$R$8,MATCH($AY$2,'Emission Factors'!$A$1:$R$1),FALSE)*'Travel Data'!C59*'Travel Data'!AZ59*'Travel Data'!BA59*'Domicile Data'!I59/1000</f>
        <v>0</v>
      </c>
      <c r="AZ59" s="31">
        <f>VLOOKUP($AZ$3,'Emission Factors'!$A$2:$R$8,MATCH($AY$2,'Emission Factors'!$A$1:$R$1),FALSE)*'Travel Data'!C59*'Travel Data'!AZ59*'Travel Data'!BB59*'Domicile Data'!I59/1000</f>
        <v>0</v>
      </c>
      <c r="BA59" s="31">
        <f>VLOOKUP($BA$3,'Emission Factors'!$A$2:$R$8,MATCH($AY$2,'Emission Factors'!$A$1:$R$1),FALSE)*'Travel Data'!C59*'Travel Data'!AZ59*'Travel Data'!BC59*'Domicile Data'!I59/1000</f>
        <v>0</v>
      </c>
      <c r="BB59" s="31">
        <f>VLOOKUP($BB$3,'Emission Factors'!$A$2:$R$8,MATCH($AY$2,'Emission Factors'!$A$1:$R$1),FALSE)*'Travel Data'!C59*'Travel Data'!AZ59*'Travel Data'!BD59*'Domicile Data'!I59/1000</f>
        <v>0</v>
      </c>
      <c r="BC59" s="31">
        <f>VLOOKUP($BC$3,'Emission Factors'!$A$2:$R$8,MATCH($AY$2,'Emission Factors'!$A$1:$R$1),FALSE)*'Travel Data'!C59*'Travel Data'!AZ59*'Travel Data'!BE59*'Domicile Data'!I59/1000</f>
        <v>0</v>
      </c>
      <c r="BD59" s="31">
        <f>VLOOKUP($BD$3,'Emission Factors'!$A$2:$R$8,MATCH($AY$2,'Emission Factors'!$A$1:$R$1),FALSE)*'Travel Data'!C59*'Travel Data'!AZ59*'Travel Data'!BF59*'Domicile Data'!I59/1000</f>
        <v>0</v>
      </c>
      <c r="BE59" s="31">
        <f>VLOOKUP($BE$3,'Emission Factors'!$A$2:$R$8,MATCH($AY$2,'Emission Factors'!$A$1:$R$1),FALSE)*'Travel Data'!C59*'Travel Data'!AZ59*'Travel Data'!BG59*'Domicile Data'!I59/1000</f>
        <v>0</v>
      </c>
      <c r="BF59" s="31">
        <f t="shared" si="6"/>
        <v>0</v>
      </c>
      <c r="BG59" s="31">
        <f>VLOOKUP($BG$3,'Emission Factors'!$A$2:$R$8,MATCH($BG$2,'Emission Factors'!$A$1:$R$1),FALSE)*'Travel Data'!C59*'Travel Data'!BH59*'Travel Data'!BI59*'Domicile Data'!J59/1000</f>
        <v>0</v>
      </c>
      <c r="BH59" s="31">
        <f>VLOOKUP($BH$3,'Emission Factors'!$A$2:$R$8,MATCH($BG$2,'Emission Factors'!$A$1:$R$1),FALSE)*'Travel Data'!C59*'Travel Data'!BH59*'Travel Data'!BJ59*'Domicile Data'!J59/1000</f>
        <v>0</v>
      </c>
      <c r="BI59" s="31">
        <f>VLOOKUP($BH$3,'Emission Factors'!$A$2:$R$8,MATCH($BG$2,'Emission Factors'!$A$1:$R$1),FALSE)*'Travel Data'!C59*'Travel Data'!BH59*'Travel Data'!BK59*'Domicile Data'!J59/1000</f>
        <v>0</v>
      </c>
      <c r="BJ59" s="31">
        <f>VLOOKUP($BH$3,'Emission Factors'!$A$2:$R$8,MATCH($BG$2,'Emission Factors'!$A$1:$R$1),FALSE)*'Travel Data'!C59*'Travel Data'!BH59*'Travel Data'!BL59*'Domicile Data'!J59/1000</f>
        <v>0</v>
      </c>
      <c r="BK59" s="31">
        <f>VLOOKUP($BH$3,'Emission Factors'!$A$2:$R$8,MATCH($BG$2,'Emission Factors'!$A$1:$R$1),FALSE)*'Travel Data'!C59*'Travel Data'!BH59*'Travel Data'!BM59*'Domicile Data'!J59/1000</f>
        <v>0</v>
      </c>
      <c r="BL59" s="31">
        <f>VLOOKUP($BL$3,'Emission Factors'!$A$2:$R$8,MATCH($BG$2,'Emission Factors'!$A$1:$R$1),FALSE)*'Travel Data'!C59*'Travel Data'!BH59*'Travel Data'!BN59*'Domicile Data'!J59/1000</f>
        <v>0</v>
      </c>
      <c r="BM59" s="31">
        <f>VLOOKUP($BM$3,'Emission Factors'!$A$2:$R$8,MATCH($BG$2,'Emission Factors'!$A$1:$R$1),FALSE)*'Travel Data'!C59*'Travel Data'!BH59*'Travel Data'!BO59*'Domicile Data'!J59/1000</f>
        <v>0</v>
      </c>
      <c r="BN59" s="31">
        <f t="shared" si="7"/>
        <v>0</v>
      </c>
      <c r="BO59" s="31">
        <f>VLOOKUP($BO$3,'Emission Factors'!$A$2:$R$8,MATCH($BO$2,'Emission Factors'!$A$1:$R$1),FALSE)*'Travel Data'!C59*'Travel Data'!BP59*'Travel Data'!BQ59*'Domicile Data'!K59/1000</f>
        <v>0</v>
      </c>
      <c r="BP59" s="31">
        <f>VLOOKUP($BP$3,'Emission Factors'!$A$2:$R$8,MATCH($BO$2,'Emission Factors'!$A$1:$R$1),FALSE)*'Travel Data'!C59*'Travel Data'!BP59*'Travel Data'!BR59*'Domicile Data'!K59/1000</f>
        <v>0</v>
      </c>
      <c r="BQ59" s="31">
        <f>VLOOKUP($BQ$3,'Emission Factors'!$A$2:$R$8,MATCH($BO$2,'Emission Factors'!$A$1:$R$1),FALSE)*'Travel Data'!C59*'Travel Data'!BP59*'Travel Data'!BS59*'Domicile Data'!K59/1000</f>
        <v>0</v>
      </c>
      <c r="BR59" s="31">
        <f>VLOOKUP($BR$3,'Emission Factors'!$A$2:$R$8,MATCH($BO$2,'Emission Factors'!$A$1:$R$1),FALSE)*'Travel Data'!C59*'Travel Data'!BP59*'Travel Data'!BT59*'Domicile Data'!K59/1000</f>
        <v>0</v>
      </c>
      <c r="BS59" s="31">
        <f>VLOOKUP($BS$3,'Emission Factors'!$A$2:$R$8,MATCH($BO$2,'Emission Factors'!$A$1:$R$1),FALSE)*'Travel Data'!C59*'Travel Data'!BP59*'Travel Data'!BU59*'Domicile Data'!K59/1000</f>
        <v>0</v>
      </c>
      <c r="BT59" s="31">
        <f>VLOOKUP($BT$3,'Emission Factors'!$A$2:$R$8,MATCH($BO$2,'Emission Factors'!$A$1:$R$1),FALSE)*'Travel Data'!C59*'Travel Data'!BP59*'Travel Data'!BV59*'Domicile Data'!K59/1000</f>
        <v>0</v>
      </c>
      <c r="BU59" s="31">
        <f>VLOOKUP($BU$3,'Emission Factors'!$A$2:$R$8,MATCH($BO$2,'Emission Factors'!$A$1:$R$1),FALSE)*'Travel Data'!C59*'Travel Data'!BP59*'Travel Data'!BW59*'Domicile Data'!K59/1000</f>
        <v>0</v>
      </c>
      <c r="BV59" s="31">
        <f t="shared" si="8"/>
        <v>0</v>
      </c>
      <c r="BW59" s="31">
        <f>VLOOKUP($BW$3,'Emission Factors'!$A$2:$R$8,MATCH($BW$2,'Emission Factors'!$A$1:$R$1),FALSE)*'Travel Data'!C59*'Travel Data'!BX59*'Travel Data'!BY59*'Domicile Data'!L59/1000</f>
        <v>0</v>
      </c>
      <c r="BX59" s="31">
        <f>VLOOKUP($BX$3,'Emission Factors'!$A$2:$R$8,MATCH($BW$2,'Emission Factors'!$A$1:$R$1),FALSE)*'Travel Data'!C59*'Travel Data'!BX59*'Travel Data'!BZ59*'Domicile Data'!L59/1000</f>
        <v>0</v>
      </c>
      <c r="BY59" s="31">
        <f>VLOOKUP($BY$3,'Emission Factors'!$A$2:$R$8,MATCH($BW$2,'Emission Factors'!$A$1:$R$1),FALSE)*'Travel Data'!C59*'Travel Data'!BX59*'Travel Data'!CA59*'Domicile Data'!L59/1000</f>
        <v>0</v>
      </c>
      <c r="BZ59" s="31">
        <f>VLOOKUP($BZ$3,'Emission Factors'!$A$2:$R$8,MATCH($BW$2,'Emission Factors'!$A$1:$R$1),FALSE)*'Travel Data'!C59*'Travel Data'!BX59*'Travel Data'!CB59*'Domicile Data'!L59/1000</f>
        <v>0</v>
      </c>
      <c r="CA59" s="31">
        <f>VLOOKUP($CA$3,'Emission Factors'!$A$2:$R$8,MATCH($BW$2,'Emission Factors'!$A$1:$R$1),FALSE)*'Travel Data'!C59*'Travel Data'!BC59*'Travel Data'!CC59*'Domicile Data'!L59/1000</f>
        <v>0</v>
      </c>
      <c r="CB59" s="31">
        <f>VLOOKUP($CB$3,'Emission Factors'!$A$2:$R$8,MATCH($BW$2,'Emission Factors'!$A$1:$R$1),FALSE)*'Travel Data'!C59*'Travel Data'!BX59*'Travel Data'!CD59*'Domicile Data'!L59/1000</f>
        <v>0</v>
      </c>
      <c r="CC59" s="31">
        <f>VLOOKUP($CC$3,'Emission Factors'!$A$2:$R$8,MATCH($BW$2,'Emission Factors'!$A$1:$R$1),FALSE)*'Travel Data'!C59*'Travel Data'!BX59*'Travel Data'!CE59*'Domicile Data'!L59/1000</f>
        <v>0</v>
      </c>
      <c r="CD59" s="31">
        <f t="shared" si="9"/>
        <v>0</v>
      </c>
      <c r="CE59" s="31">
        <f>VLOOKUP($CE$3,'Emission Factors'!$A$2:$R$8,MATCH($CE$2,'Emission Factors'!$A$1:$R$1),FALSE)*'Travel Data'!C59*'Travel Data'!CF59*'Travel Data'!CG59*'Domicile Data'!M59/1000</f>
        <v>0</v>
      </c>
      <c r="CF59" s="31">
        <f>VLOOKUP($CF$3,'Emission Factors'!$A$2:$R$8,MATCH($CE$2,'Emission Factors'!$A$1:$R$1),FALSE)*'Travel Data'!C59*'Travel Data'!CF59*'Travel Data'!CH59*'Domicile Data'!M59/1000</f>
        <v>0</v>
      </c>
      <c r="CG59" s="31">
        <f>VLOOKUP($CG$3,'Emission Factors'!$A$2:$R$8,MATCH($CE$2,'Emission Factors'!$A$1:$R$1),FALSE)*'Travel Data'!C59*'Travel Data'!CF59*'Travel Data'!CI59*'Domicile Data'!M59/1000</f>
        <v>0</v>
      </c>
      <c r="CH59" s="31">
        <f>VLOOKUP($CH$3,'Emission Factors'!$A$2:$R$8,MATCH($CE$2,'Emission Factors'!$A$1:$R$1),FALSE)*'Travel Data'!C59*'Travel Data'!CF59*'Travel Data'!CJ59*'Domicile Data'!M59/1000</f>
        <v>0</v>
      </c>
      <c r="CI59" s="31">
        <f>VLOOKUP($CI$3,'Emission Factors'!$A$2:$R$8,MATCH($CE$2,'Emission Factors'!$A$1:$R$1),FALSE)*'Travel Data'!C59*'Travel Data'!CF59*'Travel Data'!CK59*'Domicile Data'!M59/1000</f>
        <v>0</v>
      </c>
      <c r="CJ59" s="31">
        <f>VLOOKUP($CJ$3,'Emission Factors'!$A$2:$R$8,MATCH($CE$2,'Emission Factors'!$A$1:$R$1),FALSE)*'Travel Data'!C59*'Travel Data'!CF59*'Travel Data'!CL59*'Domicile Data'!M59/1000</f>
        <v>0</v>
      </c>
      <c r="CK59" s="31">
        <f>VLOOKUP($CK$3,'Emission Factors'!$A$2:$R$8,MATCH($CE$2,'Emission Factors'!$A$1:$R$1),FALSE)*'Travel Data'!C59*'Travel Data'!CF59*'Travel Data'!CM59*'Domicile Data'!M59/1000</f>
        <v>0</v>
      </c>
      <c r="CL59" s="31">
        <f t="shared" si="10"/>
        <v>0</v>
      </c>
      <c r="CM59" s="31">
        <f>VLOOKUP($CM$3,'Emission Factors'!$A$2:$R$8,MATCH($CM$2,'Emission Factors'!$A$1:$R$1),FALSE)*'Travel Data'!C59*'Travel Data'!CN59*'Travel Data'!CO59*'Domicile Data'!N59/1000</f>
        <v>0</v>
      </c>
      <c r="CN59" s="31">
        <f>VLOOKUP($CN$3,'Emission Factors'!$A$2:$R$8,MATCH($CM$2,'Emission Factors'!$A$1:$R$1),FALSE)*'Travel Data'!C59*'Travel Data'!CN59*'Travel Data'!CP59*'Domicile Data'!N59/1000</f>
        <v>0</v>
      </c>
      <c r="CO59" s="31">
        <f>VLOOKUP($CO$3,'Emission Factors'!$A$2:$R$8,MATCH($CM$2,'Emission Factors'!$A$1:$R$1),FALSE)*'Travel Data'!C59*'Travel Data'!CN59*'Travel Data'!CQ59*'Domicile Data'!N59/1000</f>
        <v>0</v>
      </c>
      <c r="CP59" s="31">
        <f>VLOOKUP($CP$3,'Emission Factors'!$A$2:$R$8,MATCH($CM$2,'Emission Factors'!$A$1:$R$1),FALSE)*'Travel Data'!C59*'Travel Data'!CN59*'Travel Data'!CR59*'Domicile Data'!N59/1000</f>
        <v>0</v>
      </c>
      <c r="CQ59" s="31">
        <f>VLOOKUP($CQ$3,'Emission Factors'!$A$2:$R$8,MATCH($CM$2,'Emission Factors'!$A$1:$R$1),FALSE)*'Travel Data'!C59*'Travel Data'!CN59*'Travel Data'!CS59*'Domicile Data'!N59/1000</f>
        <v>0</v>
      </c>
      <c r="CR59" s="31">
        <f>VLOOKUP($CR$3,'Emission Factors'!$A$2:$R$8,MATCH($CM$2,'Emission Factors'!$A$1:$R$1),FALSE)*'Travel Data'!C59*'Travel Data'!CN59*'Travel Data'!CT59*'Domicile Data'!N59/1000</f>
        <v>0</v>
      </c>
      <c r="CS59" s="31">
        <f>VLOOKUP($CS$3,'Emission Factors'!$A$2:$R$8,MATCH($CM$2,'Emission Factors'!$A$1:$R$1),FALSE)*'Travel Data'!C59*'Travel Data'!CN59*'Travel Data'!CU59*'Domicile Data'!N59/1000</f>
        <v>0</v>
      </c>
      <c r="CT59" s="31">
        <f t="shared" si="11"/>
        <v>0</v>
      </c>
      <c r="CU59" s="31">
        <f>VLOOKUP($CU$3,'Emission Factors'!$A$2:$R$8,MATCH($CU$2,'Emission Factors'!$A$1:$R$1),FALSE)*'Travel Data'!C59*'Travel Data'!CV59*'Travel Data'!CW59*'Domicile Data'!O59/1000</f>
        <v>0</v>
      </c>
      <c r="CV59" s="31">
        <f>VLOOKUP($CV$3,'Emission Factors'!$A$2:$R$8,MATCH($CU$2,'Emission Factors'!$A$1:$R$1),FALSE)*'Travel Data'!C59*'Travel Data'!CV59*'Travel Data'!CX59*'Domicile Data'!O59/1000</f>
        <v>0</v>
      </c>
      <c r="CW59" s="31">
        <f>VLOOKUP($CW$3,'Emission Factors'!$A$2:$R$8,MATCH($CU$2,'Emission Factors'!$A$1:$R$1),FALSE)*'Travel Data'!C59*'Travel Data'!CV59*'Travel Data'!CY59*'Domicile Data'!O59/1000</f>
        <v>0</v>
      </c>
      <c r="CX59" s="31">
        <f>VLOOKUP($CX$3,'Emission Factors'!$A$2:$R$8,MATCH($CU$2,'Emission Factors'!$A$1:$R$1),FALSE)*'Travel Data'!C59*'Travel Data'!CV59*'Travel Data'!CZ59*'Domicile Data'!O59/1000</f>
        <v>0</v>
      </c>
      <c r="CY59" s="31">
        <f>VLOOKUP($CY$3,'Emission Factors'!$A$2:$R$8,MATCH($CU$2,'Emission Factors'!$A$1:$R$1),FALSE)*'Travel Data'!C59*'Travel Data'!CV59*'Travel Data'!DA59*'Domicile Data'!O59/1000</f>
        <v>0</v>
      </c>
      <c r="CZ59" s="31">
        <f>VLOOKUP($CZ$3,'Emission Factors'!$A$2:$R$8,MATCH($CU$2,'Emission Factors'!$A$1:$R$1),FALSE)*'Travel Data'!C59*'Travel Data'!CV59*'Travel Data'!DB59*'Domicile Data'!O59/1000</f>
        <v>0</v>
      </c>
      <c r="DA59" s="31">
        <f>VLOOKUP($DA$3,'Emission Factors'!$A$2:$R$8,MATCH($CU$2,'Emission Factors'!$A$1:$R$1),FALSE)*'Travel Data'!C59*'Travel Data'!CV59*'Travel Data'!DC59*'Domicile Data'!O59/1000</f>
        <v>0</v>
      </c>
      <c r="DB59" s="31">
        <f t="shared" si="12"/>
        <v>0</v>
      </c>
      <c r="DC59" s="31">
        <f>VLOOKUP($DC$3,'Emission Factors'!$A$2:$R$8,MATCH($DC$2,'Emission Factors'!$A$1:$R$1),FALSE)*'Travel Data'!C59*'Travel Data'!DD59*'Travel Data'!DE59*'Domicile Data'!P59/1000</f>
        <v>0</v>
      </c>
      <c r="DD59" s="31">
        <f>VLOOKUP($DD$3,'Emission Factors'!$A$2:$R$8,MATCH($DC$2,'Emission Factors'!$A$1:$R$1),FALSE)*'Travel Data'!C59*'Travel Data'!DD59*'Travel Data'!DF59*'Domicile Data'!P59/1000</f>
        <v>0</v>
      </c>
      <c r="DE59" s="31">
        <f>VLOOKUP($DE$3,'Emission Factors'!$A$2:$R$8,MATCH($DC$2,'Emission Factors'!$A$1:$R$1),FALSE)*'Travel Data'!C59*'Travel Data'!DD59*'Travel Data'!DG59*'Domicile Data'!P59/1000</f>
        <v>0</v>
      </c>
      <c r="DF59" s="31">
        <f>VLOOKUP($DF$3,'Emission Factors'!$A$2:$R$8,MATCH($DC$2,'Emission Factors'!$A$1:$R$1),FALSE)*'Travel Data'!C59*'Travel Data'!DD59*'Travel Data'!DH59*'Domicile Data'!P59/1000</f>
        <v>0</v>
      </c>
      <c r="DG59" s="31">
        <f>VLOOKUP($DG$3,'Emission Factors'!$A$2:$R$8,MATCH($DC$2,'Emission Factors'!$A$1:$R$1),FALSE)*'Travel Data'!C59*'Travel Data'!DD59*'Travel Data'!DI59*'Domicile Data'!P59/1000</f>
        <v>0</v>
      </c>
      <c r="DH59" s="31">
        <f>VLOOKUP($DH$3,'Emission Factors'!$A$2:$R$8,MATCH($DC$2,'Emission Factors'!$A$1:$R$1),FALSE)*'Travel Data'!C59*'Travel Data'!DD59*'Travel Data'!DJ59*'Domicile Data'!P59/1000</f>
        <v>0</v>
      </c>
      <c r="DI59" s="31">
        <f>VLOOKUP($DI$3,'Emission Factors'!$A$2:$R$8,MATCH($DC$2,'Emission Factors'!$A$1:$R$1),FALSE)*'Travel Data'!C59*'Travel Data'!DD59*'Travel Data'!DK59*'Domicile Data'!P59/1000</f>
        <v>0</v>
      </c>
      <c r="DJ59" s="31">
        <f t="shared" si="13"/>
        <v>0</v>
      </c>
      <c r="DK59" s="31">
        <f>VLOOKUP($DK$3,'Emission Factors'!$A$2:$R$8,MATCH($DK$2,'Emission Factors'!$A$1:$R$1),FALSE)*'Travel Data'!C59*'Travel Data'!DL59*'Travel Data'!DM59*'Domicile Data'!Q59/1000</f>
        <v>0</v>
      </c>
      <c r="DL59" s="31">
        <f>VLOOKUP($DL$3,'Emission Factors'!$A$2:$R$8,MATCH($DK$2,'Emission Factors'!$A$1:$R$1),FALSE)*'Travel Data'!C59*'Travel Data'!DL59*'Travel Data'!DN59*'Domicile Data'!Q59/1000</f>
        <v>0</v>
      </c>
      <c r="DM59" s="31">
        <f>VLOOKUP($DM$3,'Emission Factors'!$A$2:$R$8,MATCH($DK$2,'Emission Factors'!$A$1:$R$1),FALSE)*'Travel Data'!C59*'Travel Data'!DL59*'Travel Data'!DO59*'Domicile Data'!Q59/1000</f>
        <v>0</v>
      </c>
      <c r="DN59" s="31">
        <f>VLOOKUP($DN$3,'Emission Factors'!$A$2:$R$8,MATCH($DK$2,'Emission Factors'!$A$1:$R$1),FALSE)*'Travel Data'!C59*'Travel Data'!DL59*'Travel Data'!DP59*'Domicile Data'!Q59/1000</f>
        <v>0</v>
      </c>
      <c r="DO59" s="31">
        <f>VLOOKUP($DO$3,'Emission Factors'!$A$2:$R$8,MATCH($DK$2,'Emission Factors'!$A$1:$R$1),FALSE)*'Travel Data'!C59*'Travel Data'!DL59*'Travel Data'!DQ59*'Domicile Data'!Q59/1000</f>
        <v>0</v>
      </c>
      <c r="DP59" s="31">
        <f>VLOOKUP($DP$3,'Emission Factors'!$A$2:$R$8,MATCH($DK$2,'Emission Factors'!$A$1:$R$1),FALSE)*'Travel Data'!C59*'Travel Data'!DL59*'Travel Data'!DR59*'Domicile Data'!Q59/1000</f>
        <v>0</v>
      </c>
      <c r="DQ59" s="31">
        <f>VLOOKUP($DQ$3,'Emission Factors'!$A$2:$R$8,MATCH($DK$2,'Emission Factors'!$A$1:$R$1),FALSE)*'Travel Data'!C59*'Travel Data'!DL59*'Travel Data'!DS59*'Domicile Data'!Q59/1000</f>
        <v>0</v>
      </c>
      <c r="DR59" s="31">
        <f t="shared" si="14"/>
        <v>0</v>
      </c>
    </row>
    <row r="60" spans="1:122" ht="15.75" x14ac:dyDescent="0.25">
      <c r="A60" s="7" t="s">
        <v>188</v>
      </c>
      <c r="B60" s="85" t="s">
        <v>42</v>
      </c>
      <c r="C60" s="31">
        <f>VLOOKUP($C$3,'Emission Factors'!$A$2:$R$8,MATCH($C$2,'Emission Factors'!$A$1:$R$1),FALSE)*'Travel Data'!C60*'Travel Data'!D60*'Travel Data'!E60*'Domicile Data'!C60/1000</f>
        <v>0</v>
      </c>
      <c r="D60" s="31">
        <f>VLOOKUP($D$3,'Emission Factors'!$A$2:$R$8,MATCH($C$2,'Emission Factors'!$A$1:$R$1),FALSE)*'Travel Data'!C60*'Travel Data'!D60*'Travel Data'!F60*'Domicile Data'!C60/1000</f>
        <v>0</v>
      </c>
      <c r="E60" s="31">
        <f>VLOOKUP($E$3,'Emission Factors'!$A$2:$R$8,MATCH($C$2,'Emission Factors'!$A$1:$R$1),FALSE)*'Travel Data'!C60*'Travel Data'!D60*'Travel Data'!G60*'Domicile Data'!C60/1000</f>
        <v>0</v>
      </c>
      <c r="F60" s="31">
        <f>VLOOKUP($F$3,'Emission Factors'!$A$2:$R$8,MATCH($C$2,'Emission Factors'!$A$1:$R$1),FALSE)*'Travel Data'!C60*'Travel Data'!D60*'Travel Data'!H60*'Domicile Data'!C60/1000</f>
        <v>0</v>
      </c>
      <c r="G60" s="31">
        <f>VLOOKUP($G$3,'Emission Factors'!$A$2:$R$8,MATCH($C$2,'Emission Factors'!$A$1:$R$1),FALSE)*'Travel Data'!C60*'Travel Data'!D60*'Travel Data'!I60*'Domicile Data'!C60/1000</f>
        <v>0</v>
      </c>
      <c r="H60" s="31">
        <f>VLOOKUP($H$3,'Emission Factors'!$A$2:$R$8,MATCH($C$2,'Emission Factors'!$A$1:$R$1),FALSE)*'Travel Data'!C60*'Travel Data'!D60*'Travel Data'!J60*'Domicile Data'!C60/1000</f>
        <v>40.9128263088</v>
      </c>
      <c r="I60" s="31">
        <f>VLOOKUP($I$3,'Emission Factors'!$A$2:$R$8,MATCH($C$2,'Emission Factors'!$A$1:$R$1),FALSE)*'Travel Data'!C60*'Travel Data'!D60*'Travel Data'!K60*'Domicile Data'!C60/1000</f>
        <v>0</v>
      </c>
      <c r="J60" s="31">
        <f t="shared" si="0"/>
        <v>40.9128263088</v>
      </c>
      <c r="K60" s="31">
        <f>VLOOKUP($K$3,'Emission Factors'!$A$2:$R$8,MATCH($K$2,'Emission Factors'!$A$1:$R$1),FALSE)*'Travel Data'!C60*'Travel Data'!L60*'Travel Data'!M60*'Domicile Data'!D60/1000</f>
        <v>0</v>
      </c>
      <c r="L60" s="31">
        <f>VLOOKUP($L$3,'Emission Factors'!$A$2:$R$8,MATCH($K$2,'Emission Factors'!$A$1:$R$1),FALSE)*'Travel Data'!C60*'Travel Data'!L60*'Travel Data'!N60*'Domicile Data'!D60/1000</f>
        <v>0</v>
      </c>
      <c r="M60" s="31">
        <f>VLOOKUP($M$3,'Emission Factors'!$A$2:$R$8,MATCH($K$2,'Emission Factors'!$A$1:$R$1),FALSE)*'Travel Data'!C60*'Travel Data'!L60*'Travel Data'!O60*'Domicile Data'!D60/1000</f>
        <v>0</v>
      </c>
      <c r="N60" s="31">
        <f>VLOOKUP($N$3,'Emission Factors'!$A$2:$R$8,MATCH($K$2,'Emission Factors'!$A$1:$R$1),FALSE)*'Travel Data'!C60*'Travel Data'!L60*'Travel Data'!P60*'Domicile Data'!D60/1000</f>
        <v>0</v>
      </c>
      <c r="O60" s="31">
        <f>VLOOKUP($O$3,'Emission Factors'!$A$2:$R$8,MATCH($K$2,'Emission Factors'!$A$1:$R$1),FALSE)*'Travel Data'!C60*'Travel Data'!I60*'Travel Data'!Q60*'Domicile Data'!D60/1000</f>
        <v>0</v>
      </c>
      <c r="P60" s="31">
        <f>VLOOKUP($P$3,'Emission Factors'!$A$2:$R$8,MATCH($K$2,'Emission Factors'!$A$1:$R$1),FALSE)*'Travel Data'!C60*'Travel Data'!L60*'Travel Data'!R60*'Domicile Data'!D60/1000</f>
        <v>47.22973973700001</v>
      </c>
      <c r="Q60" s="31">
        <f>VLOOKUP($Q$3,'Emission Factors'!$A$2:$R$8,MATCH($K$2,'Emission Factors'!$A$1:$R$1),FALSE)*'Travel Data'!C60*'Travel Data'!L60*'Travel Data'!S60*'Domicile Data'!D60/1000</f>
        <v>0</v>
      </c>
      <c r="R60" s="31">
        <f t="shared" si="1"/>
        <v>47.22973973700001</v>
      </c>
      <c r="S60" s="31">
        <f>VLOOKUP($S$3,'Emission Factors'!$A$2:$R$8,MATCH($S$2,'Emission Factors'!$A$1:$R$1),FALSE)*'Travel Data'!C60*'Travel Data'!T60*'Travel Data'!U60*'Domicile Data'!E60/1000</f>
        <v>0</v>
      </c>
      <c r="T60" s="31">
        <f>VLOOKUP($T$3,'Emission Factors'!$A$2:$R$8,MATCH($S$2,'Emission Factors'!$A$1:$R$1),FALSE)*'Travel Data'!C60*'Travel Data'!T60*'Travel Data'!V60*'Domicile Data'!E60/1000</f>
        <v>0</v>
      </c>
      <c r="U60" s="31">
        <f>VLOOKUP($U$3,'Emission Factors'!$A$2:$R$8,MATCH($S$2,'Emission Factors'!$A$1:$R$1),FALSE)*'Travel Data'!C60*'Travel Data'!T60*'Travel Data'!W60*'Domicile Data'!E60/1000</f>
        <v>0</v>
      </c>
      <c r="V60" s="31">
        <f>VLOOKUP($V$3,'Emission Factors'!$A$2:$R$8,MATCH($S$2,'Emission Factors'!$A$1:$R$1),FALSE)*'Travel Data'!C60*'Travel Data'!T60*'Travel Data'!X60*'Domicile Data'!E60/1000</f>
        <v>0</v>
      </c>
      <c r="W60" s="31">
        <f>VLOOKUP($W$3,'Emission Factors'!$A$2:$R$8,MATCH($S$2,'Emission Factors'!$A$1:$R$1),FALSE)*'Travel Data'!C60*'Travel Data'!T60*'Travel Data'!Y60*'Domicile Data'!E60/1000</f>
        <v>0</v>
      </c>
      <c r="X60" s="31">
        <f>VLOOKUP($X$3,'Emission Factors'!$A$2:$R$8,MATCH($S$2,'Emission Factors'!$A$1:$R$1),FALSE)*'Travel Data'!C60*'Travel Data'!T60*'Travel Data'!Z60*'Domicile Data'!E60/1000</f>
        <v>55.62519643200001</v>
      </c>
      <c r="Y60" s="31">
        <f>VLOOKUP($Y$3,'Emission Factors'!$A$2:$R$8,MATCH($S$2,'Emission Factors'!$A$1:$R$1),FALSE)*'Travel Data'!C60*'Travel Data'!T60*'Travel Data'!AA60*'Domicile Data'!E60/1000</f>
        <v>0</v>
      </c>
      <c r="Z60" s="31">
        <f t="shared" si="2"/>
        <v>55.62519643200001</v>
      </c>
      <c r="AA60" s="31">
        <f>VLOOKUP($AA$3,'Emission Factors'!$A$2:$R$8,MATCH($AA$2,'Emission Factors'!$A$1:$R$1),FALSE)*'Travel Data'!C60*'Travel Data'!AB60*'Travel Data'!AC60*'Domicile Data'!F60/1000</f>
        <v>0</v>
      </c>
      <c r="AB60" s="31">
        <f>VLOOKUP($AB$3,'Emission Factors'!$A$2:$R$8,MATCH($AA$2,'Emission Factors'!$A$1:$R$1),FALSE)*'Travel Data'!C60*'Travel Data'!AB60*'Travel Data'!AD60*'Domicile Data'!F60/1000</f>
        <v>0</v>
      </c>
      <c r="AC60" s="31">
        <f>VLOOKUP($AC$3,'Emission Factors'!$A$2:$R$8,MATCH($AA$2,'Emission Factors'!$A$1:$R$1),FALSE)*'Travel Data'!C60*'Travel Data'!AB60*'Travel Data'!AE60*'Domicile Data'!F60/1000</f>
        <v>0</v>
      </c>
      <c r="AD60" s="31">
        <f>VLOOKUP($AD$3,'Emission Factors'!$A$2:$R$8,MATCH($AA$2,'Emission Factors'!$A$1:$R$1),FALSE)*'Travel Data'!C60*'Travel Data'!AB60*'Travel Data'!AF60*'Domicile Data'!F60/1000</f>
        <v>0</v>
      </c>
      <c r="AE60" s="31">
        <f>VLOOKUP($AE$3,'Emission Factors'!$A$2:$R$8,MATCH($AA$2,'Emission Factors'!$A$1:$R$1),FALSE)*'Travel Data'!C60*'Travel Data'!AB60*'Travel Data'!AG60*'Domicile Data'!F60/1000</f>
        <v>0</v>
      </c>
      <c r="AF60" s="31">
        <f>VLOOKUP($AF$3,'Emission Factors'!$A$2:$R$8,MATCH($AA$2,'Emission Factors'!$A$1:$R$1),FALSE)*'Travel Data'!C60*'Travel Data'!AB60*'Travel Data'!AH60*'Domicile Data'!F60/1000</f>
        <v>55.807088225400008</v>
      </c>
      <c r="AG60" s="31">
        <f>VLOOKUP($AG$3,'Emission Factors'!$A$2:$R$8,MATCH($AA$2,'Emission Factors'!$A$1:$R$1),FALSE)*'Travel Data'!C60*'Travel Data'!AB60*'Travel Data'!AI60*'Domicile Data'!F60/1000</f>
        <v>0</v>
      </c>
      <c r="AH60" s="31">
        <f t="shared" si="3"/>
        <v>55.807088225400008</v>
      </c>
      <c r="AI60" s="31">
        <f>VLOOKUP($AI$3,'Emission Factors'!$A$2:$R$8,MATCH($AI$2,'Emission Factors'!$A$1:$R$1),FALSE)*'Travel Data'!C60*'Travel Data'!D60*'Travel Data'!E60*'Domicile Data'!G60/1000</f>
        <v>0</v>
      </c>
      <c r="AJ60" s="31">
        <f>VLOOKUP($AJ$3,'Emission Factors'!$A$2:$R$8,MATCH($AI$2,'Emission Factors'!$A$1:$R$1),FALSE)*'Travel Data'!C60*'Travel Data'!D60*'Travel Data'!F60*'Domicile Data'!G60/1000</f>
        <v>0</v>
      </c>
      <c r="AK60" s="31">
        <f>VLOOKUP($AK$3,'Emission Factors'!$A$2:$R$8,MATCH($AI$2,'Emission Factors'!$A$1:$R$1),FALSE)*'Travel Data'!C60*'Travel Data'!AJ60*'Travel Data'!G60*'Domicile Data'!G60/1000</f>
        <v>0</v>
      </c>
      <c r="AL60" s="31">
        <f>VLOOKUP($AL$3,'Emission Factors'!$A$2:$R$8,MATCH($AI$2,'Emission Factors'!$A$1:$R$1),FALSE)*'Travel Data'!C60*'Travel Data'!AJ60*'Travel Data'!H60*'Domicile Data'!G60/1000</f>
        <v>0</v>
      </c>
      <c r="AM60" s="31">
        <f>VLOOKUP($AM$3,'Emission Factors'!$A$2:$R$8,MATCH($AI$2,'Emission Factors'!$A$1:$R$1),FALSE)*'Travel Data'!C60*'Travel Data'!AJ60*'Travel Data'!I60*'Domicile Data'!G60/1000</f>
        <v>0</v>
      </c>
      <c r="AN60" s="31">
        <f>VLOOKUP($AN$3,'Emission Factors'!$A$2:$R$8,MATCH($AI$2,'Emission Factors'!$A$1:$R$1),FALSE)*'Travel Data'!C60*'Travel Data'!D60*'Travel Data'!J60*'Domicile Data'!G60/1000</f>
        <v>44.06222359920001</v>
      </c>
      <c r="AO60" s="31">
        <f>VLOOKUP($AO$3,'Emission Factors'!$A$2:$R$8,MATCH($AI$2,'Emission Factors'!$A$1:$R$1),FALSE)*'Travel Data'!C60*'Travel Data'!D60*'Travel Data'!K60*'Domicile Data'!G60/1000</f>
        <v>0</v>
      </c>
      <c r="AP60" s="31">
        <f t="shared" si="4"/>
        <v>44.06222359920001</v>
      </c>
      <c r="AQ60" s="31">
        <f>VLOOKUP($AQ$3,'Emission Factors'!$A$2:$R$8,MATCH($AQ$2,'Emission Factors'!$A$1:$R$1),FALSE)*'Travel Data'!C60*'Travel Data'!AR60*'Travel Data'!AS60*'Domicile Data'!H60/1000</f>
        <v>0</v>
      </c>
      <c r="AR60" s="31">
        <f>VLOOKUP($AR$3,'Emission Factors'!$A$2:$R$8,MATCH($AQ$2,'Emission Factors'!$A$1:$R$1),FALSE)*'Travel Data'!C60*'Travel Data'!AR60*'Travel Data'!AT60*'Domicile Data'!H60/1000</f>
        <v>0</v>
      </c>
      <c r="AS60" s="31">
        <f>VLOOKUP($AS$3,'Emission Factors'!$A$2:$R$8,MATCH($AQ$2,'Emission Factors'!$A$1:$R$1),FALSE)*'Travel Data'!C60*'Travel Data'!AR60*'Travel Data'!AU60*'Domicile Data'!H60/1000</f>
        <v>0</v>
      </c>
      <c r="AT60" s="31">
        <f>VLOOKUP($AT$3,'Emission Factors'!$A$2:$R$8,MATCH($AQ$2,'Emission Factors'!$A$1:$R$1),FALSE)*'Travel Data'!C60*'Travel Data'!AR60*'Travel Data'!AV60*'Domicile Data'!H60/1000</f>
        <v>0</v>
      </c>
      <c r="AU60" s="31">
        <f>VLOOKUP($AU$3,'Emission Factors'!$A$2:$R$8,MATCH($AQ$2,'Emission Factors'!$A$1:$R$1),FALSE)*'Travel Data'!C60*'Travel Data'!AR60*'Travel Data'!AW60*'Domicile Data'!H60/1000</f>
        <v>0</v>
      </c>
      <c r="AV60" s="31">
        <f>VLOOKUP($AV$3,'Emission Factors'!$A$2:$R$8,MATCH($AQ$2,'Emission Factors'!$A$1:$R$1),FALSE)*'Travel Data'!C60*'Travel Data'!AR60*'Travel Data'!AX60*'Domicile Data'!H60/1000</f>
        <v>38.439821332800008</v>
      </c>
      <c r="AW60" s="31">
        <f>VLOOKUP($AW$3,'Emission Factors'!$A$2:$R$8,MATCH($AQ$2,'Emission Factors'!$A$1:$R$1),FALSE)*'Travel Data'!C60*'Travel Data'!AR60*'Travel Data'!AY60*'Domicile Data'!H60/1000</f>
        <v>0</v>
      </c>
      <c r="AX60" s="31">
        <f t="shared" si="5"/>
        <v>38.439821332800008</v>
      </c>
      <c r="AY60" s="31">
        <f>VLOOKUP($AY$3,'Emission Factors'!$A$2:$R$8,MATCH($AY$2,'Emission Factors'!$A$1:$R$1),FALSE)*'Travel Data'!C60*'Travel Data'!AZ60*'Travel Data'!BA60*'Domicile Data'!I60/1000</f>
        <v>0</v>
      </c>
      <c r="AZ60" s="31">
        <f>VLOOKUP($AZ$3,'Emission Factors'!$A$2:$R$8,MATCH($AY$2,'Emission Factors'!$A$1:$R$1),FALSE)*'Travel Data'!C60*'Travel Data'!AZ60*'Travel Data'!BB60*'Domicile Data'!I60/1000</f>
        <v>0</v>
      </c>
      <c r="BA60" s="31">
        <f>VLOOKUP($BA$3,'Emission Factors'!$A$2:$R$8,MATCH($AY$2,'Emission Factors'!$A$1:$R$1),FALSE)*'Travel Data'!C60*'Travel Data'!AZ60*'Travel Data'!BC60*'Domicile Data'!I60/1000</f>
        <v>0</v>
      </c>
      <c r="BB60" s="31">
        <f>VLOOKUP($BB$3,'Emission Factors'!$A$2:$R$8,MATCH($AY$2,'Emission Factors'!$A$1:$R$1),FALSE)*'Travel Data'!C60*'Travel Data'!AZ60*'Travel Data'!BD60*'Domicile Data'!I60/1000</f>
        <v>0</v>
      </c>
      <c r="BC60" s="31">
        <f>VLOOKUP($BC$3,'Emission Factors'!$A$2:$R$8,MATCH($AY$2,'Emission Factors'!$A$1:$R$1),FALSE)*'Travel Data'!C60*'Travel Data'!AZ60*'Travel Data'!BE60*'Domicile Data'!I60/1000</f>
        <v>0</v>
      </c>
      <c r="BD60" s="31">
        <f>VLOOKUP($BD$3,'Emission Factors'!$A$2:$R$8,MATCH($AY$2,'Emission Factors'!$A$1:$R$1),FALSE)*'Travel Data'!C60*'Travel Data'!AZ60*'Travel Data'!BF60*'Domicile Data'!I60/1000</f>
        <v>22.760420526000001</v>
      </c>
      <c r="BE60" s="31">
        <f>VLOOKUP($BE$3,'Emission Factors'!$A$2:$R$8,MATCH($AY$2,'Emission Factors'!$A$1:$R$1),FALSE)*'Travel Data'!C60*'Travel Data'!AZ60*'Travel Data'!BG60*'Domicile Data'!I60/1000</f>
        <v>0</v>
      </c>
      <c r="BF60" s="31">
        <f t="shared" si="6"/>
        <v>22.760420526000001</v>
      </c>
      <c r="BG60" s="31">
        <f>VLOOKUP($BG$3,'Emission Factors'!$A$2:$R$8,MATCH($BG$2,'Emission Factors'!$A$1:$R$1),FALSE)*'Travel Data'!C60*'Travel Data'!BH60*'Travel Data'!BI60*'Domicile Data'!J60/1000</f>
        <v>0</v>
      </c>
      <c r="BH60" s="31">
        <f>VLOOKUP($BH$3,'Emission Factors'!$A$2:$R$8,MATCH($BG$2,'Emission Factors'!$A$1:$R$1),FALSE)*'Travel Data'!C60*'Travel Data'!BH60*'Travel Data'!BJ60*'Domicile Data'!J60/1000</f>
        <v>0</v>
      </c>
      <c r="BI60" s="31">
        <f>VLOOKUP($BH$3,'Emission Factors'!$A$2:$R$8,MATCH($BG$2,'Emission Factors'!$A$1:$R$1),FALSE)*'Travel Data'!C60*'Travel Data'!BH60*'Travel Data'!BK60*'Domicile Data'!J60/1000</f>
        <v>0</v>
      </c>
      <c r="BJ60" s="31">
        <f>VLOOKUP($BH$3,'Emission Factors'!$A$2:$R$8,MATCH($BG$2,'Emission Factors'!$A$1:$R$1),FALSE)*'Travel Data'!C60*'Travel Data'!BH60*'Travel Data'!BL60*'Domicile Data'!J60/1000</f>
        <v>0</v>
      </c>
      <c r="BK60" s="31">
        <f>VLOOKUP($BH$3,'Emission Factors'!$A$2:$R$8,MATCH($BG$2,'Emission Factors'!$A$1:$R$1),FALSE)*'Travel Data'!C60*'Travel Data'!BH60*'Travel Data'!BM60*'Domicile Data'!J60/1000</f>
        <v>0</v>
      </c>
      <c r="BL60" s="31">
        <f>VLOOKUP($BL$3,'Emission Factors'!$A$2:$R$8,MATCH($BG$2,'Emission Factors'!$A$1:$R$1),FALSE)*'Travel Data'!C60*'Travel Data'!BH60*'Travel Data'!BN60*'Domicile Data'!J60/1000</f>
        <v>0</v>
      </c>
      <c r="BM60" s="31">
        <f>VLOOKUP($BM$3,'Emission Factors'!$A$2:$R$8,MATCH($BG$2,'Emission Factors'!$A$1:$R$1),FALSE)*'Travel Data'!C60*'Travel Data'!BH60*'Travel Data'!BO60*'Domicile Data'!J60/1000</f>
        <v>0</v>
      </c>
      <c r="BN60" s="31">
        <f t="shared" si="7"/>
        <v>0</v>
      </c>
      <c r="BO60" s="31">
        <f>VLOOKUP($BO$3,'Emission Factors'!$A$2:$R$8,MATCH($BO$2,'Emission Factors'!$A$1:$R$1),FALSE)*'Travel Data'!C60*'Travel Data'!BP60*'Travel Data'!BQ60*'Domicile Data'!K60/1000</f>
        <v>0</v>
      </c>
      <c r="BP60" s="31">
        <f>VLOOKUP($BP$3,'Emission Factors'!$A$2:$R$8,MATCH($BO$2,'Emission Factors'!$A$1:$R$1),FALSE)*'Travel Data'!C60*'Travel Data'!BP60*'Travel Data'!BR60*'Domicile Data'!K60/1000</f>
        <v>0</v>
      </c>
      <c r="BQ60" s="31">
        <f>VLOOKUP($BQ$3,'Emission Factors'!$A$2:$R$8,MATCH($BO$2,'Emission Factors'!$A$1:$R$1),FALSE)*'Travel Data'!C60*'Travel Data'!BP60*'Travel Data'!BS60*'Domicile Data'!K60/1000</f>
        <v>0</v>
      </c>
      <c r="BR60" s="31">
        <f>VLOOKUP($BR$3,'Emission Factors'!$A$2:$R$8,MATCH($BO$2,'Emission Factors'!$A$1:$R$1),FALSE)*'Travel Data'!C60*'Travel Data'!BP60*'Travel Data'!BT60*'Domicile Data'!K60/1000</f>
        <v>0</v>
      </c>
      <c r="BS60" s="31">
        <f>VLOOKUP($BS$3,'Emission Factors'!$A$2:$R$8,MATCH($BO$2,'Emission Factors'!$A$1:$R$1),FALSE)*'Travel Data'!C60*'Travel Data'!BP60*'Travel Data'!BU60*'Domicile Data'!K60/1000</f>
        <v>0</v>
      </c>
      <c r="BT60" s="31">
        <f>VLOOKUP($BT$3,'Emission Factors'!$A$2:$R$8,MATCH($BO$2,'Emission Factors'!$A$1:$R$1),FALSE)*'Travel Data'!C60*'Travel Data'!BP60*'Travel Data'!BV60*'Domicile Data'!K60/1000</f>
        <v>0</v>
      </c>
      <c r="BU60" s="31">
        <f>VLOOKUP($BU$3,'Emission Factors'!$A$2:$R$8,MATCH($BO$2,'Emission Factors'!$A$1:$R$1),FALSE)*'Travel Data'!C60*'Travel Data'!BP60*'Travel Data'!BW60*'Domicile Data'!K60/1000</f>
        <v>0</v>
      </c>
      <c r="BV60" s="31">
        <f t="shared" si="8"/>
        <v>0</v>
      </c>
      <c r="BW60" s="31">
        <f>VLOOKUP($BW$3,'Emission Factors'!$A$2:$R$8,MATCH($BW$2,'Emission Factors'!$A$1:$R$1),FALSE)*'Travel Data'!C60*'Travel Data'!BX60*'Travel Data'!BY60*'Domicile Data'!L60/1000</f>
        <v>0</v>
      </c>
      <c r="BX60" s="31">
        <f>VLOOKUP($BX$3,'Emission Factors'!$A$2:$R$8,MATCH($BW$2,'Emission Factors'!$A$1:$R$1),FALSE)*'Travel Data'!C60*'Travel Data'!BX60*'Travel Data'!BZ60*'Domicile Data'!L60/1000</f>
        <v>0</v>
      </c>
      <c r="BY60" s="31">
        <f>VLOOKUP($BY$3,'Emission Factors'!$A$2:$R$8,MATCH($BW$2,'Emission Factors'!$A$1:$R$1),FALSE)*'Travel Data'!C60*'Travel Data'!BX60*'Travel Data'!CA60*'Domicile Data'!L60/1000</f>
        <v>0</v>
      </c>
      <c r="BZ60" s="31">
        <f>VLOOKUP($BZ$3,'Emission Factors'!$A$2:$R$8,MATCH($BW$2,'Emission Factors'!$A$1:$R$1),FALSE)*'Travel Data'!C60*'Travel Data'!BX60*'Travel Data'!CB60*'Domicile Data'!L60/1000</f>
        <v>0</v>
      </c>
      <c r="CA60" s="31">
        <f>VLOOKUP($CA$3,'Emission Factors'!$A$2:$R$8,MATCH($BW$2,'Emission Factors'!$A$1:$R$1),FALSE)*'Travel Data'!C60*'Travel Data'!BC60*'Travel Data'!CC60*'Domicile Data'!L60/1000</f>
        <v>0</v>
      </c>
      <c r="CB60" s="31">
        <f>VLOOKUP($CB$3,'Emission Factors'!$A$2:$R$8,MATCH($BW$2,'Emission Factors'!$A$1:$R$1),FALSE)*'Travel Data'!C60*'Travel Data'!BX60*'Travel Data'!CD60*'Domicile Data'!L60/1000</f>
        <v>0</v>
      </c>
      <c r="CC60" s="31">
        <f>VLOOKUP($CC$3,'Emission Factors'!$A$2:$R$8,MATCH($BW$2,'Emission Factors'!$A$1:$R$1),FALSE)*'Travel Data'!C60*'Travel Data'!BX60*'Travel Data'!CE60*'Domicile Data'!L60/1000</f>
        <v>0</v>
      </c>
      <c r="CD60" s="31">
        <f t="shared" si="9"/>
        <v>0</v>
      </c>
      <c r="CE60" s="31">
        <f>VLOOKUP($CE$3,'Emission Factors'!$A$2:$R$8,MATCH($CE$2,'Emission Factors'!$A$1:$R$1),FALSE)*'Travel Data'!C60*'Travel Data'!CF60*'Travel Data'!CG60*'Domicile Data'!M60/1000</f>
        <v>0</v>
      </c>
      <c r="CF60" s="31">
        <f>VLOOKUP($CF$3,'Emission Factors'!$A$2:$R$8,MATCH($CE$2,'Emission Factors'!$A$1:$R$1),FALSE)*'Travel Data'!C60*'Travel Data'!CF60*'Travel Data'!CH60*'Domicile Data'!M60/1000</f>
        <v>0</v>
      </c>
      <c r="CG60" s="31">
        <f>VLOOKUP($CG$3,'Emission Factors'!$A$2:$R$8,MATCH($CE$2,'Emission Factors'!$A$1:$R$1),FALSE)*'Travel Data'!C60*'Travel Data'!CF60*'Travel Data'!CI60*'Domicile Data'!M60/1000</f>
        <v>0</v>
      </c>
      <c r="CH60" s="31">
        <f>VLOOKUP($CH$3,'Emission Factors'!$A$2:$R$8,MATCH($CE$2,'Emission Factors'!$A$1:$R$1),FALSE)*'Travel Data'!C60*'Travel Data'!CF60*'Travel Data'!CJ60*'Domicile Data'!M60/1000</f>
        <v>0</v>
      </c>
      <c r="CI60" s="31">
        <f>VLOOKUP($CI$3,'Emission Factors'!$A$2:$R$8,MATCH($CE$2,'Emission Factors'!$A$1:$R$1),FALSE)*'Travel Data'!C60*'Travel Data'!CF60*'Travel Data'!CK60*'Domicile Data'!M60/1000</f>
        <v>0</v>
      </c>
      <c r="CJ60" s="31">
        <f>VLOOKUP($CJ$3,'Emission Factors'!$A$2:$R$8,MATCH($CE$2,'Emission Factors'!$A$1:$R$1),FALSE)*'Travel Data'!C60*'Travel Data'!CF60*'Travel Data'!CL60*'Domicile Data'!M60/1000</f>
        <v>0</v>
      </c>
      <c r="CK60" s="31">
        <f>VLOOKUP($CK$3,'Emission Factors'!$A$2:$R$8,MATCH($CE$2,'Emission Factors'!$A$1:$R$1),FALSE)*'Travel Data'!C60*'Travel Data'!CF60*'Travel Data'!CM60*'Domicile Data'!M60/1000</f>
        <v>0</v>
      </c>
      <c r="CL60" s="31">
        <f t="shared" si="10"/>
        <v>0</v>
      </c>
      <c r="CM60" s="31">
        <f>VLOOKUP($CM$3,'Emission Factors'!$A$2:$R$8,MATCH($CM$2,'Emission Factors'!$A$1:$R$1),FALSE)*'Travel Data'!C60*'Travel Data'!CN60*'Travel Data'!CO60*'Domicile Data'!N60/1000</f>
        <v>0</v>
      </c>
      <c r="CN60" s="31">
        <f>VLOOKUP($CN$3,'Emission Factors'!$A$2:$R$8,MATCH($CM$2,'Emission Factors'!$A$1:$R$1),FALSE)*'Travel Data'!C60*'Travel Data'!CN60*'Travel Data'!CP60*'Domicile Data'!N60/1000</f>
        <v>0</v>
      </c>
      <c r="CO60" s="31">
        <f>VLOOKUP($CO$3,'Emission Factors'!$A$2:$R$8,MATCH($CM$2,'Emission Factors'!$A$1:$R$1),FALSE)*'Travel Data'!C60*'Travel Data'!CN60*'Travel Data'!CQ60*'Domicile Data'!N60/1000</f>
        <v>0</v>
      </c>
      <c r="CP60" s="31">
        <f>VLOOKUP($CP$3,'Emission Factors'!$A$2:$R$8,MATCH($CM$2,'Emission Factors'!$A$1:$R$1),FALSE)*'Travel Data'!C60*'Travel Data'!CN60*'Travel Data'!CR60*'Domicile Data'!N60/1000</f>
        <v>0</v>
      </c>
      <c r="CQ60" s="31">
        <f>VLOOKUP($CQ$3,'Emission Factors'!$A$2:$R$8,MATCH($CM$2,'Emission Factors'!$A$1:$R$1),FALSE)*'Travel Data'!C60*'Travel Data'!CN60*'Travel Data'!CS60*'Domicile Data'!N60/1000</f>
        <v>0</v>
      </c>
      <c r="CR60" s="31">
        <f>VLOOKUP($CR$3,'Emission Factors'!$A$2:$R$8,MATCH($CM$2,'Emission Factors'!$A$1:$R$1),FALSE)*'Travel Data'!C60*'Travel Data'!CN60*'Travel Data'!CT60*'Domicile Data'!N60/1000</f>
        <v>0</v>
      </c>
      <c r="CS60" s="31">
        <f>VLOOKUP($CS$3,'Emission Factors'!$A$2:$R$8,MATCH($CM$2,'Emission Factors'!$A$1:$R$1),FALSE)*'Travel Data'!C60*'Travel Data'!CN60*'Travel Data'!CU60*'Domicile Data'!N60/1000</f>
        <v>0</v>
      </c>
      <c r="CT60" s="31">
        <f t="shared" si="11"/>
        <v>0</v>
      </c>
      <c r="CU60" s="31">
        <f>VLOOKUP($CU$3,'Emission Factors'!$A$2:$R$8,MATCH($CU$2,'Emission Factors'!$A$1:$R$1),FALSE)*'Travel Data'!C60*'Travel Data'!CV60*'Travel Data'!CW60*'Domicile Data'!O60/1000</f>
        <v>0</v>
      </c>
      <c r="CV60" s="31">
        <f>VLOOKUP($CV$3,'Emission Factors'!$A$2:$R$8,MATCH($CU$2,'Emission Factors'!$A$1:$R$1),FALSE)*'Travel Data'!C60*'Travel Data'!CV60*'Travel Data'!CX60*'Domicile Data'!O60/1000</f>
        <v>0</v>
      </c>
      <c r="CW60" s="31">
        <f>VLOOKUP($CW$3,'Emission Factors'!$A$2:$R$8,MATCH($CU$2,'Emission Factors'!$A$1:$R$1),FALSE)*'Travel Data'!C60*'Travel Data'!CV60*'Travel Data'!CY60*'Domicile Data'!O60/1000</f>
        <v>0</v>
      </c>
      <c r="CX60" s="31">
        <f>VLOOKUP($CX$3,'Emission Factors'!$A$2:$R$8,MATCH($CU$2,'Emission Factors'!$A$1:$R$1),FALSE)*'Travel Data'!C60*'Travel Data'!CV60*'Travel Data'!CZ60*'Domicile Data'!O60/1000</f>
        <v>0</v>
      </c>
      <c r="CY60" s="31">
        <f>VLOOKUP($CY$3,'Emission Factors'!$A$2:$R$8,MATCH($CU$2,'Emission Factors'!$A$1:$R$1),FALSE)*'Travel Data'!C60*'Travel Data'!CV60*'Travel Data'!DA60*'Domicile Data'!O60/1000</f>
        <v>0</v>
      </c>
      <c r="CZ60" s="31">
        <f>VLOOKUP($CZ$3,'Emission Factors'!$A$2:$R$8,MATCH($CU$2,'Emission Factors'!$A$1:$R$1),FALSE)*'Travel Data'!C60*'Travel Data'!CV60*'Travel Data'!DB60*'Domicile Data'!O60/1000</f>
        <v>0</v>
      </c>
      <c r="DA60" s="31">
        <f>VLOOKUP($DA$3,'Emission Factors'!$A$2:$R$8,MATCH($CU$2,'Emission Factors'!$A$1:$R$1),FALSE)*'Travel Data'!C60*'Travel Data'!CV60*'Travel Data'!DC60*'Domicile Data'!O60/1000</f>
        <v>0</v>
      </c>
      <c r="DB60" s="31">
        <f t="shared" si="12"/>
        <v>0</v>
      </c>
      <c r="DC60" s="31">
        <f>VLOOKUP($DC$3,'Emission Factors'!$A$2:$R$8,MATCH($DC$2,'Emission Factors'!$A$1:$R$1),FALSE)*'Travel Data'!C60*'Travel Data'!DD60*'Travel Data'!DE60*'Domicile Data'!P60/1000</f>
        <v>0</v>
      </c>
      <c r="DD60" s="31">
        <f>VLOOKUP($DD$3,'Emission Factors'!$A$2:$R$8,MATCH($DC$2,'Emission Factors'!$A$1:$R$1),FALSE)*'Travel Data'!C60*'Travel Data'!DD60*'Travel Data'!DF60*'Domicile Data'!P60/1000</f>
        <v>0</v>
      </c>
      <c r="DE60" s="31">
        <f>VLOOKUP($DE$3,'Emission Factors'!$A$2:$R$8,MATCH($DC$2,'Emission Factors'!$A$1:$R$1),FALSE)*'Travel Data'!C60*'Travel Data'!DD60*'Travel Data'!DG60*'Domicile Data'!P60/1000</f>
        <v>0</v>
      </c>
      <c r="DF60" s="31">
        <f>VLOOKUP($DF$3,'Emission Factors'!$A$2:$R$8,MATCH($DC$2,'Emission Factors'!$A$1:$R$1),FALSE)*'Travel Data'!C60*'Travel Data'!DD60*'Travel Data'!DH60*'Domicile Data'!P60/1000</f>
        <v>0</v>
      </c>
      <c r="DG60" s="31">
        <f>VLOOKUP($DG$3,'Emission Factors'!$A$2:$R$8,MATCH($DC$2,'Emission Factors'!$A$1:$R$1),FALSE)*'Travel Data'!C60*'Travel Data'!DD60*'Travel Data'!DI60*'Domicile Data'!P60/1000</f>
        <v>0</v>
      </c>
      <c r="DH60" s="31">
        <f>VLOOKUP($DH$3,'Emission Factors'!$A$2:$R$8,MATCH($DC$2,'Emission Factors'!$A$1:$R$1),FALSE)*'Travel Data'!C60*'Travel Data'!DD60*'Travel Data'!DJ60*'Domicile Data'!P60/1000</f>
        <v>0</v>
      </c>
      <c r="DI60" s="31">
        <f>VLOOKUP($DI$3,'Emission Factors'!$A$2:$R$8,MATCH($DC$2,'Emission Factors'!$A$1:$R$1),FALSE)*'Travel Data'!C60*'Travel Data'!DD60*'Travel Data'!DK60*'Domicile Data'!P60/1000</f>
        <v>0</v>
      </c>
      <c r="DJ60" s="31">
        <f t="shared" si="13"/>
        <v>0</v>
      </c>
      <c r="DK60" s="31">
        <f>VLOOKUP($DK$3,'Emission Factors'!$A$2:$R$8,MATCH($DK$2,'Emission Factors'!$A$1:$R$1),FALSE)*'Travel Data'!C60*'Travel Data'!DL60*'Travel Data'!DM60*'Domicile Data'!Q60/1000</f>
        <v>0</v>
      </c>
      <c r="DL60" s="31">
        <f>VLOOKUP($DL$3,'Emission Factors'!$A$2:$R$8,MATCH($DK$2,'Emission Factors'!$A$1:$R$1),FALSE)*'Travel Data'!C60*'Travel Data'!DL60*'Travel Data'!DN60*'Domicile Data'!Q60/1000</f>
        <v>0</v>
      </c>
      <c r="DM60" s="31">
        <f>VLOOKUP($DM$3,'Emission Factors'!$A$2:$R$8,MATCH($DK$2,'Emission Factors'!$A$1:$R$1),FALSE)*'Travel Data'!C60*'Travel Data'!DL60*'Travel Data'!DO60*'Domicile Data'!Q60/1000</f>
        <v>0</v>
      </c>
      <c r="DN60" s="31">
        <f>VLOOKUP($DN$3,'Emission Factors'!$A$2:$R$8,MATCH($DK$2,'Emission Factors'!$A$1:$R$1),FALSE)*'Travel Data'!C60*'Travel Data'!DL60*'Travel Data'!DP60*'Domicile Data'!Q60/1000</f>
        <v>0</v>
      </c>
      <c r="DO60" s="31">
        <f>VLOOKUP($DO$3,'Emission Factors'!$A$2:$R$8,MATCH($DK$2,'Emission Factors'!$A$1:$R$1),FALSE)*'Travel Data'!C60*'Travel Data'!DL60*'Travel Data'!DQ60*'Domicile Data'!Q60/1000</f>
        <v>0</v>
      </c>
      <c r="DP60" s="31">
        <f>VLOOKUP($DP$3,'Emission Factors'!$A$2:$R$8,MATCH($DK$2,'Emission Factors'!$A$1:$R$1),FALSE)*'Travel Data'!C60*'Travel Data'!DL60*'Travel Data'!DR60*'Domicile Data'!Q60/1000</f>
        <v>0</v>
      </c>
      <c r="DQ60" s="31">
        <f>VLOOKUP($DQ$3,'Emission Factors'!$A$2:$R$8,MATCH($DK$2,'Emission Factors'!$A$1:$R$1),FALSE)*'Travel Data'!C60*'Travel Data'!DL60*'Travel Data'!DS60*'Domicile Data'!Q60/1000</f>
        <v>0</v>
      </c>
      <c r="DR60" s="31">
        <f t="shared" si="14"/>
        <v>0</v>
      </c>
    </row>
    <row r="61" spans="1:122" ht="15.75" x14ac:dyDescent="0.25">
      <c r="A61" s="7" t="s">
        <v>77</v>
      </c>
      <c r="B61" s="85" t="s">
        <v>39</v>
      </c>
      <c r="C61" s="31">
        <f>VLOOKUP($C$3,'Emission Factors'!$A$2:$R$8,MATCH($C$2,'Emission Factors'!$A$1:$R$1),FALSE)*'Travel Data'!C61*'Travel Data'!D61*'Travel Data'!E61*'Domicile Data'!C61/1000</f>
        <v>0</v>
      </c>
      <c r="D61" s="31">
        <f>VLOOKUP($D$3,'Emission Factors'!$A$2:$R$8,MATCH($C$2,'Emission Factors'!$A$1:$R$1),FALSE)*'Travel Data'!C61*'Travel Data'!D61*'Travel Data'!F61*'Domicile Data'!C61/1000</f>
        <v>0</v>
      </c>
      <c r="E61" s="31">
        <f>VLOOKUP($E$3,'Emission Factors'!$A$2:$R$8,MATCH($C$2,'Emission Factors'!$A$1:$R$1),FALSE)*'Travel Data'!C61*'Travel Data'!D61*'Travel Data'!G61*'Domicile Data'!C61/1000</f>
        <v>0</v>
      </c>
      <c r="F61" s="31">
        <f>VLOOKUP($F$3,'Emission Factors'!$A$2:$R$8,MATCH($C$2,'Emission Factors'!$A$1:$R$1),FALSE)*'Travel Data'!C61*'Travel Data'!D61*'Travel Data'!H61*'Domicile Data'!C61/1000</f>
        <v>0</v>
      </c>
      <c r="G61" s="31">
        <f>VLOOKUP($G$3,'Emission Factors'!$A$2:$R$8,MATCH($C$2,'Emission Factors'!$A$1:$R$1),FALSE)*'Travel Data'!C61*'Travel Data'!D61*'Travel Data'!I61*'Domicile Data'!C61/1000</f>
        <v>0</v>
      </c>
      <c r="H61" s="31">
        <f>VLOOKUP($H$3,'Emission Factors'!$A$2:$R$8,MATCH($C$2,'Emission Factors'!$A$1:$R$1),FALSE)*'Travel Data'!C61*'Travel Data'!D61*'Travel Data'!J61*'Domicile Data'!C61/1000</f>
        <v>0</v>
      </c>
      <c r="I61" s="31">
        <f>VLOOKUP($I$3,'Emission Factors'!$A$2:$R$8,MATCH($C$2,'Emission Factors'!$A$1:$R$1),FALSE)*'Travel Data'!C61*'Travel Data'!D61*'Travel Data'!K61*'Domicile Data'!C61/1000</f>
        <v>0</v>
      </c>
      <c r="J61" s="31">
        <f t="shared" si="0"/>
        <v>0</v>
      </c>
      <c r="K61" s="31">
        <f>VLOOKUP($K$3,'Emission Factors'!$A$2:$R$8,MATCH($K$2,'Emission Factors'!$A$1:$R$1),FALSE)*'Travel Data'!C61*'Travel Data'!L61*'Travel Data'!M61*'Domicile Data'!D61/1000</f>
        <v>0</v>
      </c>
      <c r="L61" s="31">
        <f>VLOOKUP($L$3,'Emission Factors'!$A$2:$R$8,MATCH($K$2,'Emission Factors'!$A$1:$R$1),FALSE)*'Travel Data'!C61*'Travel Data'!L61*'Travel Data'!N61*'Domicile Data'!D61/1000</f>
        <v>0</v>
      </c>
      <c r="M61" s="31">
        <f>VLOOKUP($M$3,'Emission Factors'!$A$2:$R$8,MATCH($K$2,'Emission Factors'!$A$1:$R$1),FALSE)*'Travel Data'!C61*'Travel Data'!L61*'Travel Data'!O61*'Domicile Data'!D61/1000</f>
        <v>0</v>
      </c>
      <c r="N61" s="31">
        <f>VLOOKUP($N$3,'Emission Factors'!$A$2:$R$8,MATCH($K$2,'Emission Factors'!$A$1:$R$1),FALSE)*'Travel Data'!C61*'Travel Data'!L61*'Travel Data'!P61*'Domicile Data'!D61/1000</f>
        <v>0</v>
      </c>
      <c r="O61" s="31">
        <f>VLOOKUP($O$3,'Emission Factors'!$A$2:$R$8,MATCH($K$2,'Emission Factors'!$A$1:$R$1),FALSE)*'Travel Data'!C61*'Travel Data'!I61*'Travel Data'!Q61*'Domicile Data'!D61/1000</f>
        <v>0</v>
      </c>
      <c r="P61" s="31">
        <f>VLOOKUP($P$3,'Emission Factors'!$A$2:$R$8,MATCH($K$2,'Emission Factors'!$A$1:$R$1),FALSE)*'Travel Data'!C61*'Travel Data'!L61*'Travel Data'!R61*'Domicile Data'!D61/1000</f>
        <v>0</v>
      </c>
      <c r="Q61" s="31">
        <f>VLOOKUP($Q$3,'Emission Factors'!$A$2:$R$8,MATCH($K$2,'Emission Factors'!$A$1:$R$1),FALSE)*'Travel Data'!C61*'Travel Data'!L61*'Travel Data'!S61*'Domicile Data'!D61/1000</f>
        <v>0</v>
      </c>
      <c r="R61" s="31">
        <f t="shared" si="1"/>
        <v>0</v>
      </c>
      <c r="S61" s="31">
        <f>VLOOKUP($S$3,'Emission Factors'!$A$2:$R$8,MATCH($S$2,'Emission Factors'!$A$1:$R$1),FALSE)*'Travel Data'!C61*'Travel Data'!T61*'Travel Data'!U61*'Domicile Data'!E61/1000</f>
        <v>0</v>
      </c>
      <c r="T61" s="31">
        <f>VLOOKUP($T$3,'Emission Factors'!$A$2:$R$8,MATCH($S$2,'Emission Factors'!$A$1:$R$1),FALSE)*'Travel Data'!C61*'Travel Data'!T61*'Travel Data'!V61*'Domicile Data'!E61/1000</f>
        <v>0</v>
      </c>
      <c r="U61" s="31">
        <f>VLOOKUP($U$3,'Emission Factors'!$A$2:$R$8,MATCH($S$2,'Emission Factors'!$A$1:$R$1),FALSE)*'Travel Data'!C61*'Travel Data'!T61*'Travel Data'!W61*'Domicile Data'!E61/1000</f>
        <v>0</v>
      </c>
      <c r="V61" s="31">
        <f>VLOOKUP($V$3,'Emission Factors'!$A$2:$R$8,MATCH($S$2,'Emission Factors'!$A$1:$R$1),FALSE)*'Travel Data'!C61*'Travel Data'!T61*'Travel Data'!X61*'Domicile Data'!E61/1000</f>
        <v>0</v>
      </c>
      <c r="W61" s="31">
        <f>VLOOKUP($W$3,'Emission Factors'!$A$2:$R$8,MATCH($S$2,'Emission Factors'!$A$1:$R$1),FALSE)*'Travel Data'!C61*'Travel Data'!T61*'Travel Data'!Y61*'Domicile Data'!E61/1000</f>
        <v>0</v>
      </c>
      <c r="X61" s="31">
        <f>VLOOKUP($X$3,'Emission Factors'!$A$2:$R$8,MATCH($S$2,'Emission Factors'!$A$1:$R$1),FALSE)*'Travel Data'!C61*'Travel Data'!T61*'Travel Data'!Z61*'Domicile Data'!E61/1000</f>
        <v>0</v>
      </c>
      <c r="Y61" s="31">
        <f>VLOOKUP($Y$3,'Emission Factors'!$A$2:$R$8,MATCH($S$2,'Emission Factors'!$A$1:$R$1),FALSE)*'Travel Data'!C61*'Travel Data'!T61*'Travel Data'!AA61*'Domicile Data'!E61/1000</f>
        <v>0</v>
      </c>
      <c r="Z61" s="31">
        <f t="shared" si="2"/>
        <v>0</v>
      </c>
      <c r="AA61" s="31">
        <f>VLOOKUP($AA$3,'Emission Factors'!$A$2:$R$8,MATCH($AA$2,'Emission Factors'!$A$1:$R$1),FALSE)*'Travel Data'!C61*'Travel Data'!AB61*'Travel Data'!AC61*'Domicile Data'!F61/1000</f>
        <v>0</v>
      </c>
      <c r="AB61" s="31">
        <f>VLOOKUP($AB$3,'Emission Factors'!$A$2:$R$8,MATCH($AA$2,'Emission Factors'!$A$1:$R$1),FALSE)*'Travel Data'!C61*'Travel Data'!AB61*'Travel Data'!AD61*'Domicile Data'!F61/1000</f>
        <v>0</v>
      </c>
      <c r="AC61" s="31">
        <f>VLOOKUP($AC$3,'Emission Factors'!$A$2:$R$8,MATCH($AA$2,'Emission Factors'!$A$1:$R$1),FALSE)*'Travel Data'!C61*'Travel Data'!AB61*'Travel Data'!AE61*'Domicile Data'!F61/1000</f>
        <v>0</v>
      </c>
      <c r="AD61" s="31">
        <f>VLOOKUP($AD$3,'Emission Factors'!$A$2:$R$8,MATCH($AA$2,'Emission Factors'!$A$1:$R$1),FALSE)*'Travel Data'!C61*'Travel Data'!AB61*'Travel Data'!AF61*'Domicile Data'!F61/1000</f>
        <v>0</v>
      </c>
      <c r="AE61" s="31">
        <f>VLOOKUP($AE$3,'Emission Factors'!$A$2:$R$8,MATCH($AA$2,'Emission Factors'!$A$1:$R$1),FALSE)*'Travel Data'!C61*'Travel Data'!AB61*'Travel Data'!AG61*'Domicile Data'!F61/1000</f>
        <v>0</v>
      </c>
      <c r="AF61" s="31">
        <f>VLOOKUP($AF$3,'Emission Factors'!$A$2:$R$8,MATCH($AA$2,'Emission Factors'!$A$1:$R$1),FALSE)*'Travel Data'!C61*'Travel Data'!AB61*'Travel Data'!AH61*'Domicile Data'!F61/1000</f>
        <v>0</v>
      </c>
      <c r="AG61" s="31">
        <f>VLOOKUP($AG$3,'Emission Factors'!$A$2:$R$8,MATCH($AA$2,'Emission Factors'!$A$1:$R$1),FALSE)*'Travel Data'!C61*'Travel Data'!AB61*'Travel Data'!AI61*'Domicile Data'!F61/1000</f>
        <v>0</v>
      </c>
      <c r="AH61" s="31">
        <f t="shared" si="3"/>
        <v>0</v>
      </c>
      <c r="AI61" s="31">
        <f>VLOOKUP($AI$3,'Emission Factors'!$A$2:$R$8,MATCH($AI$2,'Emission Factors'!$A$1:$R$1),FALSE)*'Travel Data'!C61*'Travel Data'!D61*'Travel Data'!E61*'Domicile Data'!G61/1000</f>
        <v>0</v>
      </c>
      <c r="AJ61" s="31">
        <f>VLOOKUP($AJ$3,'Emission Factors'!$A$2:$R$8,MATCH($AI$2,'Emission Factors'!$A$1:$R$1),FALSE)*'Travel Data'!C61*'Travel Data'!D61*'Travel Data'!F61*'Domicile Data'!G61/1000</f>
        <v>0</v>
      </c>
      <c r="AK61" s="31">
        <f>VLOOKUP($AK$3,'Emission Factors'!$A$2:$R$8,MATCH($AI$2,'Emission Factors'!$A$1:$R$1),FALSE)*'Travel Data'!C61*'Travel Data'!AJ61*'Travel Data'!G61*'Domicile Data'!G61/1000</f>
        <v>0</v>
      </c>
      <c r="AL61" s="31">
        <f>VLOOKUP($AL$3,'Emission Factors'!$A$2:$R$8,MATCH($AI$2,'Emission Factors'!$A$1:$R$1),FALSE)*'Travel Data'!C61*'Travel Data'!AJ61*'Travel Data'!H61*'Domicile Data'!G61/1000</f>
        <v>0</v>
      </c>
      <c r="AM61" s="31">
        <f>VLOOKUP($AM$3,'Emission Factors'!$A$2:$R$8,MATCH($AI$2,'Emission Factors'!$A$1:$R$1),FALSE)*'Travel Data'!C61*'Travel Data'!AJ61*'Travel Data'!I61*'Domicile Data'!G61/1000</f>
        <v>0</v>
      </c>
      <c r="AN61" s="31">
        <f>VLOOKUP($AN$3,'Emission Factors'!$A$2:$R$8,MATCH($AI$2,'Emission Factors'!$A$1:$R$1),FALSE)*'Travel Data'!C61*'Travel Data'!D61*'Travel Data'!J61*'Domicile Data'!G61/1000</f>
        <v>0</v>
      </c>
      <c r="AO61" s="31">
        <f>VLOOKUP($AO$3,'Emission Factors'!$A$2:$R$8,MATCH($AI$2,'Emission Factors'!$A$1:$R$1),FALSE)*'Travel Data'!C61*'Travel Data'!D61*'Travel Data'!K61*'Domicile Data'!G61/1000</f>
        <v>0</v>
      </c>
      <c r="AP61" s="31">
        <f t="shared" si="4"/>
        <v>0</v>
      </c>
      <c r="AQ61" s="31">
        <f>VLOOKUP($AQ$3,'Emission Factors'!$A$2:$R$8,MATCH($AQ$2,'Emission Factors'!$A$1:$R$1),FALSE)*'Travel Data'!C61*'Travel Data'!AR61*'Travel Data'!AS61*'Domicile Data'!H61/1000</f>
        <v>0</v>
      </c>
      <c r="AR61" s="31">
        <f>VLOOKUP($AR$3,'Emission Factors'!$A$2:$R$8,MATCH($AQ$2,'Emission Factors'!$A$1:$R$1),FALSE)*'Travel Data'!C61*'Travel Data'!AR61*'Travel Data'!AT61*'Domicile Data'!H61/1000</f>
        <v>0</v>
      </c>
      <c r="AS61" s="31">
        <f>VLOOKUP($AS$3,'Emission Factors'!$A$2:$R$8,MATCH($AQ$2,'Emission Factors'!$A$1:$R$1),FALSE)*'Travel Data'!C61*'Travel Data'!AR61*'Travel Data'!AU61*'Domicile Data'!H61/1000</f>
        <v>0</v>
      </c>
      <c r="AT61" s="31">
        <f>VLOOKUP($AT$3,'Emission Factors'!$A$2:$R$8,MATCH($AQ$2,'Emission Factors'!$A$1:$R$1),FALSE)*'Travel Data'!C61*'Travel Data'!AR61*'Travel Data'!AV61*'Domicile Data'!H61/1000</f>
        <v>0</v>
      </c>
      <c r="AU61" s="31">
        <f>VLOOKUP($AU$3,'Emission Factors'!$A$2:$R$8,MATCH($AQ$2,'Emission Factors'!$A$1:$R$1),FALSE)*'Travel Data'!C61*'Travel Data'!AR61*'Travel Data'!AW61*'Domicile Data'!H61/1000</f>
        <v>0</v>
      </c>
      <c r="AV61" s="31">
        <f>VLOOKUP($AV$3,'Emission Factors'!$A$2:$R$8,MATCH($AQ$2,'Emission Factors'!$A$1:$R$1),FALSE)*'Travel Data'!C61*'Travel Data'!AR61*'Travel Data'!AX61*'Domicile Data'!H61/1000</f>
        <v>0</v>
      </c>
      <c r="AW61" s="31">
        <f>VLOOKUP($AW$3,'Emission Factors'!$A$2:$R$8,MATCH($AQ$2,'Emission Factors'!$A$1:$R$1),FALSE)*'Travel Data'!C61*'Travel Data'!AR61*'Travel Data'!AY61*'Domicile Data'!H61/1000</f>
        <v>0</v>
      </c>
      <c r="AX61" s="31">
        <f t="shared" si="5"/>
        <v>0</v>
      </c>
      <c r="AY61" s="31">
        <f>VLOOKUP($AY$3,'Emission Factors'!$A$2:$R$8,MATCH($AY$2,'Emission Factors'!$A$1:$R$1),FALSE)*'Travel Data'!C61*'Travel Data'!AZ61*'Travel Data'!BA61*'Domicile Data'!I61/1000</f>
        <v>0</v>
      </c>
      <c r="AZ61" s="31">
        <f>VLOOKUP($AZ$3,'Emission Factors'!$A$2:$R$8,MATCH($AY$2,'Emission Factors'!$A$1:$R$1),FALSE)*'Travel Data'!C61*'Travel Data'!AZ61*'Travel Data'!BB61*'Domicile Data'!I61/1000</f>
        <v>0</v>
      </c>
      <c r="BA61" s="31">
        <f>VLOOKUP($BA$3,'Emission Factors'!$A$2:$R$8,MATCH($AY$2,'Emission Factors'!$A$1:$R$1),FALSE)*'Travel Data'!C61*'Travel Data'!AZ61*'Travel Data'!BC61*'Domicile Data'!I61/1000</f>
        <v>0</v>
      </c>
      <c r="BB61" s="31">
        <f>VLOOKUP($BB$3,'Emission Factors'!$A$2:$R$8,MATCH($AY$2,'Emission Factors'!$A$1:$R$1),FALSE)*'Travel Data'!C61*'Travel Data'!AZ61*'Travel Data'!BD61*'Domicile Data'!I61/1000</f>
        <v>0</v>
      </c>
      <c r="BC61" s="31">
        <f>VLOOKUP($BC$3,'Emission Factors'!$A$2:$R$8,MATCH($AY$2,'Emission Factors'!$A$1:$R$1),FALSE)*'Travel Data'!C61*'Travel Data'!AZ61*'Travel Data'!BE61*'Domicile Data'!I61/1000</f>
        <v>0</v>
      </c>
      <c r="BD61" s="31">
        <f>VLOOKUP($BD$3,'Emission Factors'!$A$2:$R$8,MATCH($AY$2,'Emission Factors'!$A$1:$R$1),FALSE)*'Travel Data'!C61*'Travel Data'!AZ61*'Travel Data'!BF61*'Domicile Data'!I61/1000</f>
        <v>0</v>
      </c>
      <c r="BE61" s="31">
        <f>VLOOKUP($BE$3,'Emission Factors'!$A$2:$R$8,MATCH($AY$2,'Emission Factors'!$A$1:$R$1),FALSE)*'Travel Data'!C61*'Travel Data'!AZ61*'Travel Data'!BG61*'Domicile Data'!I61/1000</f>
        <v>0</v>
      </c>
      <c r="BF61" s="31">
        <f t="shared" si="6"/>
        <v>0</v>
      </c>
      <c r="BG61" s="31">
        <f>VLOOKUP($BG$3,'Emission Factors'!$A$2:$R$8,MATCH($BG$2,'Emission Factors'!$A$1:$R$1),FALSE)*'Travel Data'!C61*'Travel Data'!BH61*'Travel Data'!BI61*'Domicile Data'!J61/1000</f>
        <v>0</v>
      </c>
      <c r="BH61" s="31">
        <f>VLOOKUP($BH$3,'Emission Factors'!$A$2:$R$8,MATCH($BG$2,'Emission Factors'!$A$1:$R$1),FALSE)*'Travel Data'!C61*'Travel Data'!BH61*'Travel Data'!BJ61*'Domicile Data'!J61/1000</f>
        <v>0</v>
      </c>
      <c r="BI61" s="31">
        <f>VLOOKUP($BH$3,'Emission Factors'!$A$2:$R$8,MATCH($BG$2,'Emission Factors'!$A$1:$R$1),FALSE)*'Travel Data'!C61*'Travel Data'!BH61*'Travel Data'!BK61*'Domicile Data'!J61/1000</f>
        <v>0</v>
      </c>
      <c r="BJ61" s="31">
        <f>VLOOKUP($BH$3,'Emission Factors'!$A$2:$R$8,MATCH($BG$2,'Emission Factors'!$A$1:$R$1),FALSE)*'Travel Data'!C61*'Travel Data'!BH61*'Travel Data'!BL61*'Domicile Data'!J61/1000</f>
        <v>0</v>
      </c>
      <c r="BK61" s="31">
        <f>VLOOKUP($BH$3,'Emission Factors'!$A$2:$R$8,MATCH($BG$2,'Emission Factors'!$A$1:$R$1),FALSE)*'Travel Data'!C61*'Travel Data'!BH61*'Travel Data'!BM61*'Domicile Data'!J61/1000</f>
        <v>0</v>
      </c>
      <c r="BL61" s="31">
        <f>VLOOKUP($BL$3,'Emission Factors'!$A$2:$R$8,MATCH($BG$2,'Emission Factors'!$A$1:$R$1),FALSE)*'Travel Data'!C61*'Travel Data'!BH61*'Travel Data'!BN61*'Domicile Data'!J61/1000</f>
        <v>0</v>
      </c>
      <c r="BM61" s="31">
        <f>VLOOKUP($BM$3,'Emission Factors'!$A$2:$R$8,MATCH($BG$2,'Emission Factors'!$A$1:$R$1),FALSE)*'Travel Data'!C61*'Travel Data'!BH61*'Travel Data'!BO61*'Domicile Data'!J61/1000</f>
        <v>0</v>
      </c>
      <c r="BN61" s="31">
        <f t="shared" si="7"/>
        <v>0</v>
      </c>
      <c r="BO61" s="31">
        <f>VLOOKUP($BO$3,'Emission Factors'!$A$2:$R$8,MATCH($BO$2,'Emission Factors'!$A$1:$R$1),FALSE)*'Travel Data'!C61*'Travel Data'!BP61*'Travel Data'!BQ61*'Domicile Data'!K61/1000</f>
        <v>0</v>
      </c>
      <c r="BP61" s="31">
        <f>VLOOKUP($BP$3,'Emission Factors'!$A$2:$R$8,MATCH($BO$2,'Emission Factors'!$A$1:$R$1),FALSE)*'Travel Data'!C61*'Travel Data'!BP61*'Travel Data'!BR61*'Domicile Data'!K61/1000</f>
        <v>0</v>
      </c>
      <c r="BQ61" s="31">
        <f>VLOOKUP($BQ$3,'Emission Factors'!$A$2:$R$8,MATCH($BO$2,'Emission Factors'!$A$1:$R$1),FALSE)*'Travel Data'!C61*'Travel Data'!BP61*'Travel Data'!BS61*'Domicile Data'!K61/1000</f>
        <v>0</v>
      </c>
      <c r="BR61" s="31">
        <f>VLOOKUP($BR$3,'Emission Factors'!$A$2:$R$8,MATCH($BO$2,'Emission Factors'!$A$1:$R$1),FALSE)*'Travel Data'!C61*'Travel Data'!BP61*'Travel Data'!BT61*'Domicile Data'!K61/1000</f>
        <v>0</v>
      </c>
      <c r="BS61" s="31">
        <f>VLOOKUP($BS$3,'Emission Factors'!$A$2:$R$8,MATCH($BO$2,'Emission Factors'!$A$1:$R$1),FALSE)*'Travel Data'!C61*'Travel Data'!BP61*'Travel Data'!BU61*'Domicile Data'!K61/1000</f>
        <v>0</v>
      </c>
      <c r="BT61" s="31">
        <f>VLOOKUP($BT$3,'Emission Factors'!$A$2:$R$8,MATCH($BO$2,'Emission Factors'!$A$1:$R$1),FALSE)*'Travel Data'!C61*'Travel Data'!BP61*'Travel Data'!BV61*'Domicile Data'!K61/1000</f>
        <v>0</v>
      </c>
      <c r="BU61" s="31">
        <f>VLOOKUP($BU$3,'Emission Factors'!$A$2:$R$8,MATCH($BO$2,'Emission Factors'!$A$1:$R$1),FALSE)*'Travel Data'!C61*'Travel Data'!BP61*'Travel Data'!BW61*'Domicile Data'!K61/1000</f>
        <v>0</v>
      </c>
      <c r="BV61" s="31">
        <f t="shared" si="8"/>
        <v>0</v>
      </c>
      <c r="BW61" s="31">
        <f>VLOOKUP($BW$3,'Emission Factors'!$A$2:$R$8,MATCH($BW$2,'Emission Factors'!$A$1:$R$1),FALSE)*'Travel Data'!C61*'Travel Data'!BX61*'Travel Data'!BY61*'Domicile Data'!L61/1000</f>
        <v>0</v>
      </c>
      <c r="BX61" s="31">
        <f>VLOOKUP($BX$3,'Emission Factors'!$A$2:$R$8,MATCH($BW$2,'Emission Factors'!$A$1:$R$1),FALSE)*'Travel Data'!C61*'Travel Data'!BX61*'Travel Data'!BZ61*'Domicile Data'!L61/1000</f>
        <v>0</v>
      </c>
      <c r="BY61" s="31">
        <f>VLOOKUP($BY$3,'Emission Factors'!$A$2:$R$8,MATCH($BW$2,'Emission Factors'!$A$1:$R$1),FALSE)*'Travel Data'!C61*'Travel Data'!BX61*'Travel Data'!CA61*'Domicile Data'!L61/1000</f>
        <v>0</v>
      </c>
      <c r="BZ61" s="31">
        <f>VLOOKUP($BZ$3,'Emission Factors'!$A$2:$R$8,MATCH($BW$2,'Emission Factors'!$A$1:$R$1),FALSE)*'Travel Data'!C61*'Travel Data'!BX61*'Travel Data'!CB61*'Domicile Data'!L61/1000</f>
        <v>0</v>
      </c>
      <c r="CA61" s="31">
        <f>VLOOKUP($CA$3,'Emission Factors'!$A$2:$R$8,MATCH($BW$2,'Emission Factors'!$A$1:$R$1),FALSE)*'Travel Data'!C61*'Travel Data'!BC61*'Travel Data'!CC61*'Domicile Data'!L61/1000</f>
        <v>0</v>
      </c>
      <c r="CB61" s="31">
        <f>VLOOKUP($CB$3,'Emission Factors'!$A$2:$R$8,MATCH($BW$2,'Emission Factors'!$A$1:$R$1),FALSE)*'Travel Data'!C61*'Travel Data'!BX61*'Travel Data'!CD61*'Domicile Data'!L61/1000</f>
        <v>0</v>
      </c>
      <c r="CC61" s="31">
        <f>VLOOKUP($CC$3,'Emission Factors'!$A$2:$R$8,MATCH($BW$2,'Emission Factors'!$A$1:$R$1),FALSE)*'Travel Data'!C61*'Travel Data'!BX61*'Travel Data'!CE61*'Domicile Data'!L61/1000</f>
        <v>0</v>
      </c>
      <c r="CD61" s="31">
        <f t="shared" si="9"/>
        <v>0</v>
      </c>
      <c r="CE61" s="31">
        <f>VLOOKUP($CE$3,'Emission Factors'!$A$2:$R$8,MATCH($CE$2,'Emission Factors'!$A$1:$R$1),FALSE)*'Travel Data'!C61*'Travel Data'!CF61*'Travel Data'!CG61*'Domicile Data'!M61/1000</f>
        <v>0</v>
      </c>
      <c r="CF61" s="31">
        <f>VLOOKUP($CF$3,'Emission Factors'!$A$2:$R$8,MATCH($CE$2,'Emission Factors'!$A$1:$R$1),FALSE)*'Travel Data'!C61*'Travel Data'!CF61*'Travel Data'!CH61*'Domicile Data'!M61/1000</f>
        <v>0</v>
      </c>
      <c r="CG61" s="31">
        <f>VLOOKUP($CG$3,'Emission Factors'!$A$2:$R$8,MATCH($CE$2,'Emission Factors'!$A$1:$R$1),FALSE)*'Travel Data'!C61*'Travel Data'!CF61*'Travel Data'!CI61*'Domicile Data'!M61/1000</f>
        <v>0</v>
      </c>
      <c r="CH61" s="31">
        <f>VLOOKUP($CH$3,'Emission Factors'!$A$2:$R$8,MATCH($CE$2,'Emission Factors'!$A$1:$R$1),FALSE)*'Travel Data'!C61*'Travel Data'!CF61*'Travel Data'!CJ61*'Domicile Data'!M61/1000</f>
        <v>0</v>
      </c>
      <c r="CI61" s="31">
        <f>VLOOKUP($CI$3,'Emission Factors'!$A$2:$R$8,MATCH($CE$2,'Emission Factors'!$A$1:$R$1),FALSE)*'Travel Data'!C61*'Travel Data'!CF61*'Travel Data'!CK61*'Domicile Data'!M61/1000</f>
        <v>0</v>
      </c>
      <c r="CJ61" s="31">
        <f>VLOOKUP($CJ$3,'Emission Factors'!$A$2:$R$8,MATCH($CE$2,'Emission Factors'!$A$1:$R$1),FALSE)*'Travel Data'!C61*'Travel Data'!CF61*'Travel Data'!CL61*'Domicile Data'!M61/1000</f>
        <v>0</v>
      </c>
      <c r="CK61" s="31">
        <f>VLOOKUP($CK$3,'Emission Factors'!$A$2:$R$8,MATCH($CE$2,'Emission Factors'!$A$1:$R$1),FALSE)*'Travel Data'!C61*'Travel Data'!CF61*'Travel Data'!CM61*'Domicile Data'!M61/1000</f>
        <v>0</v>
      </c>
      <c r="CL61" s="31">
        <f t="shared" si="10"/>
        <v>0</v>
      </c>
      <c r="CM61" s="31">
        <f>VLOOKUP($CM$3,'Emission Factors'!$A$2:$R$8,MATCH($CM$2,'Emission Factors'!$A$1:$R$1),FALSE)*'Travel Data'!C61*'Travel Data'!CN61*'Travel Data'!CO61*'Domicile Data'!N61/1000</f>
        <v>0</v>
      </c>
      <c r="CN61" s="31">
        <f>VLOOKUP($CN$3,'Emission Factors'!$A$2:$R$8,MATCH($CM$2,'Emission Factors'!$A$1:$R$1),FALSE)*'Travel Data'!C61*'Travel Data'!CN61*'Travel Data'!CP61*'Domicile Data'!N61/1000</f>
        <v>0</v>
      </c>
      <c r="CO61" s="31">
        <f>VLOOKUP($CO$3,'Emission Factors'!$A$2:$R$8,MATCH($CM$2,'Emission Factors'!$A$1:$R$1),FALSE)*'Travel Data'!C61*'Travel Data'!CN61*'Travel Data'!CQ61*'Domicile Data'!N61/1000</f>
        <v>0</v>
      </c>
      <c r="CP61" s="31">
        <f>VLOOKUP($CP$3,'Emission Factors'!$A$2:$R$8,MATCH($CM$2,'Emission Factors'!$A$1:$R$1),FALSE)*'Travel Data'!C61*'Travel Data'!CN61*'Travel Data'!CR61*'Domicile Data'!N61/1000</f>
        <v>0</v>
      </c>
      <c r="CQ61" s="31">
        <f>VLOOKUP($CQ$3,'Emission Factors'!$A$2:$R$8,MATCH($CM$2,'Emission Factors'!$A$1:$R$1),FALSE)*'Travel Data'!C61*'Travel Data'!CN61*'Travel Data'!CS61*'Domicile Data'!N61/1000</f>
        <v>0</v>
      </c>
      <c r="CR61" s="31">
        <f>VLOOKUP($CR$3,'Emission Factors'!$A$2:$R$8,MATCH($CM$2,'Emission Factors'!$A$1:$R$1),FALSE)*'Travel Data'!C61*'Travel Data'!CN61*'Travel Data'!CT61*'Domicile Data'!N61/1000</f>
        <v>0</v>
      </c>
      <c r="CS61" s="31">
        <f>VLOOKUP($CS$3,'Emission Factors'!$A$2:$R$8,MATCH($CM$2,'Emission Factors'!$A$1:$R$1),FALSE)*'Travel Data'!C61*'Travel Data'!CN61*'Travel Data'!CU61*'Domicile Data'!N61/1000</f>
        <v>0</v>
      </c>
      <c r="CT61" s="31">
        <f t="shared" si="11"/>
        <v>0</v>
      </c>
      <c r="CU61" s="31">
        <f>VLOOKUP($CU$3,'Emission Factors'!$A$2:$R$8,MATCH($CU$2,'Emission Factors'!$A$1:$R$1),FALSE)*'Travel Data'!C61*'Travel Data'!CV61*'Travel Data'!CW61*'Domicile Data'!O61/1000</f>
        <v>0</v>
      </c>
      <c r="CV61" s="31">
        <f>VLOOKUP($CV$3,'Emission Factors'!$A$2:$R$8,MATCH($CU$2,'Emission Factors'!$A$1:$R$1),FALSE)*'Travel Data'!C61*'Travel Data'!CV61*'Travel Data'!CX61*'Domicile Data'!O61/1000</f>
        <v>0</v>
      </c>
      <c r="CW61" s="31">
        <f>VLOOKUP($CW$3,'Emission Factors'!$A$2:$R$8,MATCH($CU$2,'Emission Factors'!$A$1:$R$1),FALSE)*'Travel Data'!C61*'Travel Data'!CV61*'Travel Data'!CY61*'Domicile Data'!O61/1000</f>
        <v>0</v>
      </c>
      <c r="CX61" s="31">
        <f>VLOOKUP($CX$3,'Emission Factors'!$A$2:$R$8,MATCH($CU$2,'Emission Factors'!$A$1:$R$1),FALSE)*'Travel Data'!C61*'Travel Data'!CV61*'Travel Data'!CZ61*'Domicile Data'!O61/1000</f>
        <v>0</v>
      </c>
      <c r="CY61" s="31">
        <f>VLOOKUP($CY$3,'Emission Factors'!$A$2:$R$8,MATCH($CU$2,'Emission Factors'!$A$1:$R$1),FALSE)*'Travel Data'!C61*'Travel Data'!CV61*'Travel Data'!DA61*'Domicile Data'!O61/1000</f>
        <v>0</v>
      </c>
      <c r="CZ61" s="31">
        <f>VLOOKUP($CZ$3,'Emission Factors'!$A$2:$R$8,MATCH($CU$2,'Emission Factors'!$A$1:$R$1),FALSE)*'Travel Data'!C61*'Travel Data'!CV61*'Travel Data'!DB61*'Domicile Data'!O61/1000</f>
        <v>0</v>
      </c>
      <c r="DA61" s="31">
        <f>VLOOKUP($DA$3,'Emission Factors'!$A$2:$R$8,MATCH($CU$2,'Emission Factors'!$A$1:$R$1),FALSE)*'Travel Data'!C61*'Travel Data'!CV61*'Travel Data'!DC61*'Domicile Data'!O61/1000</f>
        <v>0</v>
      </c>
      <c r="DB61" s="31">
        <f t="shared" si="12"/>
        <v>0</v>
      </c>
      <c r="DC61" s="31">
        <f>VLOOKUP($DC$3,'Emission Factors'!$A$2:$R$8,MATCH($DC$2,'Emission Factors'!$A$1:$R$1),FALSE)*'Travel Data'!C61*'Travel Data'!DD61*'Travel Data'!DE61*'Domicile Data'!P61/1000</f>
        <v>0</v>
      </c>
      <c r="DD61" s="31">
        <f>VLOOKUP($DD$3,'Emission Factors'!$A$2:$R$8,MATCH($DC$2,'Emission Factors'!$A$1:$R$1),FALSE)*'Travel Data'!C61*'Travel Data'!DD61*'Travel Data'!DF61*'Domicile Data'!P61/1000</f>
        <v>0</v>
      </c>
      <c r="DE61" s="31">
        <f>VLOOKUP($DE$3,'Emission Factors'!$A$2:$R$8,MATCH($DC$2,'Emission Factors'!$A$1:$R$1),FALSE)*'Travel Data'!C61*'Travel Data'!DD61*'Travel Data'!DG61*'Domicile Data'!P61/1000</f>
        <v>0</v>
      </c>
      <c r="DF61" s="31">
        <f>VLOOKUP($DF$3,'Emission Factors'!$A$2:$R$8,MATCH($DC$2,'Emission Factors'!$A$1:$R$1),FALSE)*'Travel Data'!C61*'Travel Data'!DD61*'Travel Data'!DH61*'Domicile Data'!P61/1000</f>
        <v>0</v>
      </c>
      <c r="DG61" s="31">
        <f>VLOOKUP($DG$3,'Emission Factors'!$A$2:$R$8,MATCH($DC$2,'Emission Factors'!$A$1:$R$1),FALSE)*'Travel Data'!C61*'Travel Data'!DD61*'Travel Data'!DI61*'Domicile Data'!P61/1000</f>
        <v>0</v>
      </c>
      <c r="DH61" s="31">
        <f>VLOOKUP($DH$3,'Emission Factors'!$A$2:$R$8,MATCH($DC$2,'Emission Factors'!$A$1:$R$1),FALSE)*'Travel Data'!C61*'Travel Data'!DD61*'Travel Data'!DJ61*'Domicile Data'!P61/1000</f>
        <v>0</v>
      </c>
      <c r="DI61" s="31">
        <f>VLOOKUP($DI$3,'Emission Factors'!$A$2:$R$8,MATCH($DC$2,'Emission Factors'!$A$1:$R$1),FALSE)*'Travel Data'!C61*'Travel Data'!DD61*'Travel Data'!DK61*'Domicile Data'!P61/1000</f>
        <v>0</v>
      </c>
      <c r="DJ61" s="31">
        <f t="shared" si="13"/>
        <v>0</v>
      </c>
      <c r="DK61" s="31">
        <f>VLOOKUP($DK$3,'Emission Factors'!$A$2:$R$8,MATCH($DK$2,'Emission Factors'!$A$1:$R$1),FALSE)*'Travel Data'!C61*'Travel Data'!DL61*'Travel Data'!DM61*'Domicile Data'!Q61/1000</f>
        <v>0</v>
      </c>
      <c r="DL61" s="31">
        <f>VLOOKUP($DL$3,'Emission Factors'!$A$2:$R$8,MATCH($DK$2,'Emission Factors'!$A$1:$R$1),FALSE)*'Travel Data'!C61*'Travel Data'!DL61*'Travel Data'!DN61*'Domicile Data'!Q61/1000</f>
        <v>0</v>
      </c>
      <c r="DM61" s="31">
        <f>VLOOKUP($DM$3,'Emission Factors'!$A$2:$R$8,MATCH($DK$2,'Emission Factors'!$A$1:$R$1),FALSE)*'Travel Data'!C61*'Travel Data'!DL61*'Travel Data'!DO61*'Domicile Data'!Q61/1000</f>
        <v>0</v>
      </c>
      <c r="DN61" s="31">
        <f>VLOOKUP($DN$3,'Emission Factors'!$A$2:$R$8,MATCH($DK$2,'Emission Factors'!$A$1:$R$1),FALSE)*'Travel Data'!C61*'Travel Data'!DL61*'Travel Data'!DP61*'Domicile Data'!Q61/1000</f>
        <v>0</v>
      </c>
      <c r="DO61" s="31">
        <f>VLOOKUP($DO$3,'Emission Factors'!$A$2:$R$8,MATCH($DK$2,'Emission Factors'!$A$1:$R$1),FALSE)*'Travel Data'!C61*'Travel Data'!DL61*'Travel Data'!DQ61*'Domicile Data'!Q61/1000</f>
        <v>0</v>
      </c>
      <c r="DP61" s="31">
        <f>VLOOKUP($DP$3,'Emission Factors'!$A$2:$R$8,MATCH($DK$2,'Emission Factors'!$A$1:$R$1),FALSE)*'Travel Data'!C61*'Travel Data'!DL61*'Travel Data'!DR61*'Domicile Data'!Q61/1000</f>
        <v>0</v>
      </c>
      <c r="DQ61" s="31">
        <f>VLOOKUP($DQ$3,'Emission Factors'!$A$2:$R$8,MATCH($DK$2,'Emission Factors'!$A$1:$R$1),FALSE)*'Travel Data'!C61*'Travel Data'!DL61*'Travel Data'!DS61*'Domicile Data'!Q61/1000</f>
        <v>0</v>
      </c>
      <c r="DR61" s="31">
        <f t="shared" si="14"/>
        <v>0</v>
      </c>
    </row>
    <row r="62" spans="1:122" ht="47.25" x14ac:dyDescent="0.25">
      <c r="A62" s="7" t="s">
        <v>333</v>
      </c>
      <c r="B62" s="85" t="s">
        <v>39</v>
      </c>
      <c r="C62" s="31">
        <f>VLOOKUP($C$3,'Emission Factors'!$A$2:$R$8,MATCH($C$2,'Emission Factors'!$A$1:$R$1),FALSE)*'Travel Data'!C62*'Travel Data'!D62*'Travel Data'!E62*'Domicile Data'!C62/1000</f>
        <v>0</v>
      </c>
      <c r="D62" s="31">
        <f>VLOOKUP($D$3,'Emission Factors'!$A$2:$R$8,MATCH($C$2,'Emission Factors'!$A$1:$R$1),FALSE)*'Travel Data'!C62*'Travel Data'!D62*'Travel Data'!F62*'Domicile Data'!C62/1000</f>
        <v>0</v>
      </c>
      <c r="E62" s="31">
        <f>VLOOKUP($E$3,'Emission Factors'!$A$2:$R$8,MATCH($C$2,'Emission Factors'!$A$1:$R$1),FALSE)*'Travel Data'!C62*'Travel Data'!D62*'Travel Data'!G62*'Domicile Data'!C62/1000</f>
        <v>0</v>
      </c>
      <c r="F62" s="31">
        <f>VLOOKUP($F$3,'Emission Factors'!$A$2:$R$8,MATCH($C$2,'Emission Factors'!$A$1:$R$1),FALSE)*'Travel Data'!C62*'Travel Data'!D62*'Travel Data'!H62*'Domicile Data'!C62/1000</f>
        <v>0</v>
      </c>
      <c r="G62" s="31">
        <f>VLOOKUP($G$3,'Emission Factors'!$A$2:$R$8,MATCH($C$2,'Emission Factors'!$A$1:$R$1),FALSE)*'Travel Data'!C62*'Travel Data'!D62*'Travel Data'!I62*'Domicile Data'!C62/1000</f>
        <v>0</v>
      </c>
      <c r="H62" s="31">
        <f>VLOOKUP($H$3,'Emission Factors'!$A$2:$R$8,MATCH($C$2,'Emission Factors'!$A$1:$R$1),FALSE)*'Travel Data'!C62*'Travel Data'!D62*'Travel Data'!J62*'Domicile Data'!C62/1000</f>
        <v>0</v>
      </c>
      <c r="I62" s="31">
        <f>VLOOKUP($I$3,'Emission Factors'!$A$2:$R$8,MATCH($C$2,'Emission Factors'!$A$1:$R$1),FALSE)*'Travel Data'!C62*'Travel Data'!D62*'Travel Data'!K62*'Domicile Data'!C62/1000</f>
        <v>0</v>
      </c>
      <c r="J62" s="31">
        <f t="shared" si="0"/>
        <v>0</v>
      </c>
      <c r="K62" s="31">
        <f>VLOOKUP($K$3,'Emission Factors'!$A$2:$R$8,MATCH($K$2,'Emission Factors'!$A$1:$R$1),FALSE)*'Travel Data'!C62*'Travel Data'!L62*'Travel Data'!M62*'Domicile Data'!D62/1000</f>
        <v>0</v>
      </c>
      <c r="L62" s="31">
        <f>VLOOKUP($L$3,'Emission Factors'!$A$2:$R$8,MATCH($K$2,'Emission Factors'!$A$1:$R$1),FALSE)*'Travel Data'!C62*'Travel Data'!L62*'Travel Data'!N62*'Domicile Data'!D62/1000</f>
        <v>0</v>
      </c>
      <c r="M62" s="31">
        <f>VLOOKUP($M$3,'Emission Factors'!$A$2:$R$8,MATCH($K$2,'Emission Factors'!$A$1:$R$1),FALSE)*'Travel Data'!C62*'Travel Data'!L62*'Travel Data'!O62*'Domicile Data'!D62/1000</f>
        <v>0</v>
      </c>
      <c r="N62" s="31">
        <f>VLOOKUP($N$3,'Emission Factors'!$A$2:$R$8,MATCH($K$2,'Emission Factors'!$A$1:$R$1),FALSE)*'Travel Data'!C62*'Travel Data'!L62*'Travel Data'!P62*'Domicile Data'!D62/1000</f>
        <v>0</v>
      </c>
      <c r="O62" s="31">
        <f>VLOOKUP($O$3,'Emission Factors'!$A$2:$R$8,MATCH($K$2,'Emission Factors'!$A$1:$R$1),FALSE)*'Travel Data'!C62*'Travel Data'!I62*'Travel Data'!Q62*'Domicile Data'!D62/1000</f>
        <v>0</v>
      </c>
      <c r="P62" s="31">
        <f>VLOOKUP($P$3,'Emission Factors'!$A$2:$R$8,MATCH($K$2,'Emission Factors'!$A$1:$R$1),FALSE)*'Travel Data'!C62*'Travel Data'!L62*'Travel Data'!R62*'Domicile Data'!D62/1000</f>
        <v>0</v>
      </c>
      <c r="Q62" s="31">
        <f>VLOOKUP($Q$3,'Emission Factors'!$A$2:$R$8,MATCH($K$2,'Emission Factors'!$A$1:$R$1),FALSE)*'Travel Data'!C62*'Travel Data'!L62*'Travel Data'!S62*'Domicile Data'!D62/1000</f>
        <v>0</v>
      </c>
      <c r="R62" s="31">
        <f t="shared" si="1"/>
        <v>0</v>
      </c>
      <c r="S62" s="31">
        <f>VLOOKUP($S$3,'Emission Factors'!$A$2:$R$8,MATCH($S$2,'Emission Factors'!$A$1:$R$1),FALSE)*'Travel Data'!C62*'Travel Data'!T62*'Travel Data'!U62*'Domicile Data'!E62/1000</f>
        <v>0</v>
      </c>
      <c r="T62" s="31">
        <f>VLOOKUP($T$3,'Emission Factors'!$A$2:$R$8,MATCH($S$2,'Emission Factors'!$A$1:$R$1),FALSE)*'Travel Data'!C62*'Travel Data'!T62*'Travel Data'!V62*'Domicile Data'!E62/1000</f>
        <v>0</v>
      </c>
      <c r="U62" s="31">
        <f>VLOOKUP($U$3,'Emission Factors'!$A$2:$R$8,MATCH($S$2,'Emission Factors'!$A$1:$R$1),FALSE)*'Travel Data'!C62*'Travel Data'!T62*'Travel Data'!W62*'Domicile Data'!E62/1000</f>
        <v>0</v>
      </c>
      <c r="V62" s="31">
        <f>VLOOKUP($V$3,'Emission Factors'!$A$2:$R$8,MATCH($S$2,'Emission Factors'!$A$1:$R$1),FALSE)*'Travel Data'!C62*'Travel Data'!T62*'Travel Data'!X62*'Domicile Data'!E62/1000</f>
        <v>0</v>
      </c>
      <c r="W62" s="31">
        <f>VLOOKUP($W$3,'Emission Factors'!$A$2:$R$8,MATCH($S$2,'Emission Factors'!$A$1:$R$1),FALSE)*'Travel Data'!C62*'Travel Data'!T62*'Travel Data'!Y62*'Domicile Data'!E62/1000</f>
        <v>0</v>
      </c>
      <c r="X62" s="31">
        <f>VLOOKUP($X$3,'Emission Factors'!$A$2:$R$8,MATCH($S$2,'Emission Factors'!$A$1:$R$1),FALSE)*'Travel Data'!C62*'Travel Data'!T62*'Travel Data'!Z62*'Domicile Data'!E62/1000</f>
        <v>0</v>
      </c>
      <c r="Y62" s="31">
        <f>VLOOKUP($Y$3,'Emission Factors'!$A$2:$R$8,MATCH($S$2,'Emission Factors'!$A$1:$R$1),FALSE)*'Travel Data'!C62*'Travel Data'!T62*'Travel Data'!AA62*'Domicile Data'!E62/1000</f>
        <v>0</v>
      </c>
      <c r="Z62" s="31">
        <f t="shared" si="2"/>
        <v>0</v>
      </c>
      <c r="AA62" s="31">
        <f>VLOOKUP($AA$3,'Emission Factors'!$A$2:$R$8,MATCH($AA$2,'Emission Factors'!$A$1:$R$1),FALSE)*'Travel Data'!C62*'Travel Data'!AB62*'Travel Data'!AC62*'Domicile Data'!F62/1000</f>
        <v>0</v>
      </c>
      <c r="AB62" s="31">
        <f>VLOOKUP($AB$3,'Emission Factors'!$A$2:$R$8,MATCH($AA$2,'Emission Factors'!$A$1:$R$1),FALSE)*'Travel Data'!C62*'Travel Data'!AB62*'Travel Data'!AD62*'Domicile Data'!F62/1000</f>
        <v>0</v>
      </c>
      <c r="AC62" s="31">
        <f>VLOOKUP($AC$3,'Emission Factors'!$A$2:$R$8,MATCH($AA$2,'Emission Factors'!$A$1:$R$1),FALSE)*'Travel Data'!C62*'Travel Data'!AB62*'Travel Data'!AE62*'Domicile Data'!F62/1000</f>
        <v>0</v>
      </c>
      <c r="AD62" s="31">
        <f>VLOOKUP($AD$3,'Emission Factors'!$A$2:$R$8,MATCH($AA$2,'Emission Factors'!$A$1:$R$1),FALSE)*'Travel Data'!C62*'Travel Data'!AB62*'Travel Data'!AF62*'Domicile Data'!F62/1000</f>
        <v>0</v>
      </c>
      <c r="AE62" s="31">
        <f>VLOOKUP($AE$3,'Emission Factors'!$A$2:$R$8,MATCH($AA$2,'Emission Factors'!$A$1:$R$1),FALSE)*'Travel Data'!C62*'Travel Data'!AB62*'Travel Data'!AG62*'Domicile Data'!F62/1000</f>
        <v>0</v>
      </c>
      <c r="AF62" s="31">
        <f>VLOOKUP($AF$3,'Emission Factors'!$A$2:$R$8,MATCH($AA$2,'Emission Factors'!$A$1:$R$1),FALSE)*'Travel Data'!C62*'Travel Data'!AB62*'Travel Data'!AH62*'Domicile Data'!F62/1000</f>
        <v>0</v>
      </c>
      <c r="AG62" s="31">
        <f>VLOOKUP($AG$3,'Emission Factors'!$A$2:$R$8,MATCH($AA$2,'Emission Factors'!$A$1:$R$1),FALSE)*'Travel Data'!C62*'Travel Data'!AB62*'Travel Data'!AI62*'Domicile Data'!F62/1000</f>
        <v>0</v>
      </c>
      <c r="AH62" s="31">
        <f t="shared" si="3"/>
        <v>0</v>
      </c>
      <c r="AI62" s="31">
        <f>VLOOKUP($AI$3,'Emission Factors'!$A$2:$R$8,MATCH($AI$2,'Emission Factors'!$A$1:$R$1),FALSE)*'Travel Data'!C62*'Travel Data'!D62*'Travel Data'!E62*'Domicile Data'!G62/1000</f>
        <v>0</v>
      </c>
      <c r="AJ62" s="31">
        <f>VLOOKUP($AJ$3,'Emission Factors'!$A$2:$R$8,MATCH($AI$2,'Emission Factors'!$A$1:$R$1),FALSE)*'Travel Data'!C62*'Travel Data'!D62*'Travel Data'!F62*'Domicile Data'!G62/1000</f>
        <v>0</v>
      </c>
      <c r="AK62" s="31">
        <f>VLOOKUP($AK$3,'Emission Factors'!$A$2:$R$8,MATCH($AI$2,'Emission Factors'!$A$1:$R$1),FALSE)*'Travel Data'!C62*'Travel Data'!AJ62*'Travel Data'!G62*'Domicile Data'!G62/1000</f>
        <v>0</v>
      </c>
      <c r="AL62" s="31">
        <f>VLOOKUP($AL$3,'Emission Factors'!$A$2:$R$8,MATCH($AI$2,'Emission Factors'!$A$1:$R$1),FALSE)*'Travel Data'!C62*'Travel Data'!AJ62*'Travel Data'!H62*'Domicile Data'!G62/1000</f>
        <v>0</v>
      </c>
      <c r="AM62" s="31">
        <f>VLOOKUP($AM$3,'Emission Factors'!$A$2:$R$8,MATCH($AI$2,'Emission Factors'!$A$1:$R$1),FALSE)*'Travel Data'!C62*'Travel Data'!AJ62*'Travel Data'!I62*'Domicile Data'!G62/1000</f>
        <v>0</v>
      </c>
      <c r="AN62" s="31">
        <f>VLOOKUP($AN$3,'Emission Factors'!$A$2:$R$8,MATCH($AI$2,'Emission Factors'!$A$1:$R$1),FALSE)*'Travel Data'!C62*'Travel Data'!D62*'Travel Data'!J62*'Domicile Data'!G62/1000</f>
        <v>0</v>
      </c>
      <c r="AO62" s="31">
        <f>VLOOKUP($AO$3,'Emission Factors'!$A$2:$R$8,MATCH($AI$2,'Emission Factors'!$A$1:$R$1),FALSE)*'Travel Data'!C62*'Travel Data'!D62*'Travel Data'!K62*'Domicile Data'!G62/1000</f>
        <v>2.0259020699999999</v>
      </c>
      <c r="AP62" s="31">
        <f t="shared" si="4"/>
        <v>2.0259020699999999</v>
      </c>
      <c r="AQ62" s="31">
        <f>VLOOKUP($AQ$3,'Emission Factors'!$A$2:$R$8,MATCH($AQ$2,'Emission Factors'!$A$1:$R$1),FALSE)*'Travel Data'!C62*'Travel Data'!AR62*'Travel Data'!AS62*'Domicile Data'!H62/1000</f>
        <v>0</v>
      </c>
      <c r="AR62" s="31">
        <f>VLOOKUP($AR$3,'Emission Factors'!$A$2:$R$8,MATCH($AQ$2,'Emission Factors'!$A$1:$R$1),FALSE)*'Travel Data'!C62*'Travel Data'!AR62*'Travel Data'!AT62*'Domicile Data'!H62/1000</f>
        <v>0</v>
      </c>
      <c r="AS62" s="31">
        <f>VLOOKUP($AS$3,'Emission Factors'!$A$2:$R$8,MATCH($AQ$2,'Emission Factors'!$A$1:$R$1),FALSE)*'Travel Data'!C62*'Travel Data'!AR62*'Travel Data'!AU62*'Domicile Data'!H62/1000</f>
        <v>0</v>
      </c>
      <c r="AT62" s="31">
        <f>VLOOKUP($AT$3,'Emission Factors'!$A$2:$R$8,MATCH($AQ$2,'Emission Factors'!$A$1:$R$1),FALSE)*'Travel Data'!C62*'Travel Data'!AR62*'Travel Data'!AV62*'Domicile Data'!H62/1000</f>
        <v>0</v>
      </c>
      <c r="AU62" s="31">
        <f>VLOOKUP($AU$3,'Emission Factors'!$A$2:$R$8,MATCH($AQ$2,'Emission Factors'!$A$1:$R$1),FALSE)*'Travel Data'!C62*'Travel Data'!AR62*'Travel Data'!AW62*'Domicile Data'!H62/1000</f>
        <v>0</v>
      </c>
      <c r="AV62" s="31">
        <f>VLOOKUP($AV$3,'Emission Factors'!$A$2:$R$8,MATCH($AQ$2,'Emission Factors'!$A$1:$R$1),FALSE)*'Travel Data'!C62*'Travel Data'!AR62*'Travel Data'!AX62*'Domicile Data'!H62/1000</f>
        <v>0</v>
      </c>
      <c r="AW62" s="31">
        <f>VLOOKUP($AW$3,'Emission Factors'!$A$2:$R$8,MATCH($AQ$2,'Emission Factors'!$A$1:$R$1),FALSE)*'Travel Data'!C62*'Travel Data'!AR62*'Travel Data'!AY62*'Domicile Data'!H62/1000</f>
        <v>0</v>
      </c>
      <c r="AX62" s="31">
        <f t="shared" si="5"/>
        <v>0</v>
      </c>
      <c r="AY62" s="31">
        <f>VLOOKUP($AY$3,'Emission Factors'!$A$2:$R$8,MATCH($AY$2,'Emission Factors'!$A$1:$R$1),FALSE)*'Travel Data'!C62*'Travel Data'!AZ62*'Travel Data'!BA62*'Domicile Data'!I62/1000</f>
        <v>0</v>
      </c>
      <c r="AZ62" s="31">
        <f>VLOOKUP($AZ$3,'Emission Factors'!$A$2:$R$8,MATCH($AY$2,'Emission Factors'!$A$1:$R$1),FALSE)*'Travel Data'!C62*'Travel Data'!AZ62*'Travel Data'!BB62*'Domicile Data'!I62/1000</f>
        <v>0</v>
      </c>
      <c r="BA62" s="31">
        <f>VLOOKUP($BA$3,'Emission Factors'!$A$2:$R$8,MATCH($AY$2,'Emission Factors'!$A$1:$R$1),FALSE)*'Travel Data'!C62*'Travel Data'!AZ62*'Travel Data'!BC62*'Domicile Data'!I62/1000</f>
        <v>0</v>
      </c>
      <c r="BB62" s="31">
        <f>VLOOKUP($BB$3,'Emission Factors'!$A$2:$R$8,MATCH($AY$2,'Emission Factors'!$A$1:$R$1),FALSE)*'Travel Data'!C62*'Travel Data'!AZ62*'Travel Data'!BD62*'Domicile Data'!I62/1000</f>
        <v>0</v>
      </c>
      <c r="BC62" s="31">
        <f>VLOOKUP($BC$3,'Emission Factors'!$A$2:$R$8,MATCH($AY$2,'Emission Factors'!$A$1:$R$1),FALSE)*'Travel Data'!C62*'Travel Data'!AZ62*'Travel Data'!BE62*'Domicile Data'!I62/1000</f>
        <v>0</v>
      </c>
      <c r="BD62" s="31">
        <f>VLOOKUP($BD$3,'Emission Factors'!$A$2:$R$8,MATCH($AY$2,'Emission Factors'!$A$1:$R$1),FALSE)*'Travel Data'!C62*'Travel Data'!AZ62*'Travel Data'!BF62*'Domicile Data'!I62/1000</f>
        <v>0</v>
      </c>
      <c r="BE62" s="31">
        <f>VLOOKUP($BE$3,'Emission Factors'!$A$2:$R$8,MATCH($AY$2,'Emission Factors'!$A$1:$R$1),FALSE)*'Travel Data'!C62*'Travel Data'!AZ62*'Travel Data'!BG62*'Domicile Data'!I62/1000</f>
        <v>0</v>
      </c>
      <c r="BF62" s="31">
        <f t="shared" si="6"/>
        <v>0</v>
      </c>
      <c r="BG62" s="31">
        <f>VLOOKUP($BG$3,'Emission Factors'!$A$2:$R$8,MATCH($BG$2,'Emission Factors'!$A$1:$R$1),FALSE)*'Travel Data'!C62*'Travel Data'!BH62*'Travel Data'!BI62*'Domicile Data'!J62/1000</f>
        <v>0</v>
      </c>
      <c r="BH62" s="31">
        <f>VLOOKUP($BH$3,'Emission Factors'!$A$2:$R$8,MATCH($BG$2,'Emission Factors'!$A$1:$R$1),FALSE)*'Travel Data'!C62*'Travel Data'!BH62*'Travel Data'!BJ62*'Domicile Data'!J62/1000</f>
        <v>0</v>
      </c>
      <c r="BI62" s="31">
        <f>VLOOKUP($BH$3,'Emission Factors'!$A$2:$R$8,MATCH($BG$2,'Emission Factors'!$A$1:$R$1),FALSE)*'Travel Data'!C62*'Travel Data'!BH62*'Travel Data'!BK62*'Domicile Data'!J62/1000</f>
        <v>0</v>
      </c>
      <c r="BJ62" s="31">
        <f>VLOOKUP($BH$3,'Emission Factors'!$A$2:$R$8,MATCH($BG$2,'Emission Factors'!$A$1:$R$1),FALSE)*'Travel Data'!C62*'Travel Data'!BH62*'Travel Data'!BL62*'Domicile Data'!J62/1000</f>
        <v>0</v>
      </c>
      <c r="BK62" s="31">
        <f>VLOOKUP($BH$3,'Emission Factors'!$A$2:$R$8,MATCH($BG$2,'Emission Factors'!$A$1:$R$1),FALSE)*'Travel Data'!C62*'Travel Data'!BH62*'Travel Data'!BM62*'Domicile Data'!J62/1000</f>
        <v>0</v>
      </c>
      <c r="BL62" s="31">
        <f>VLOOKUP($BL$3,'Emission Factors'!$A$2:$R$8,MATCH($BG$2,'Emission Factors'!$A$1:$R$1),FALSE)*'Travel Data'!C62*'Travel Data'!BH62*'Travel Data'!BN62*'Domicile Data'!J62/1000</f>
        <v>0</v>
      </c>
      <c r="BM62" s="31">
        <f>VLOOKUP($BM$3,'Emission Factors'!$A$2:$R$8,MATCH($BG$2,'Emission Factors'!$A$1:$R$1),FALSE)*'Travel Data'!C62*'Travel Data'!BH62*'Travel Data'!BO62*'Domicile Data'!J62/1000</f>
        <v>0</v>
      </c>
      <c r="BN62" s="31">
        <f t="shared" si="7"/>
        <v>0</v>
      </c>
      <c r="BO62" s="31">
        <f>VLOOKUP($BO$3,'Emission Factors'!$A$2:$R$8,MATCH($BO$2,'Emission Factors'!$A$1:$R$1),FALSE)*'Travel Data'!C62*'Travel Data'!BP62*'Travel Data'!BQ62*'Domicile Data'!K62/1000</f>
        <v>0</v>
      </c>
      <c r="BP62" s="31">
        <f>VLOOKUP($BP$3,'Emission Factors'!$A$2:$R$8,MATCH($BO$2,'Emission Factors'!$A$1:$R$1),FALSE)*'Travel Data'!C62*'Travel Data'!BP62*'Travel Data'!BR62*'Domicile Data'!K62/1000</f>
        <v>0</v>
      </c>
      <c r="BQ62" s="31">
        <f>VLOOKUP($BQ$3,'Emission Factors'!$A$2:$R$8,MATCH($BO$2,'Emission Factors'!$A$1:$R$1),FALSE)*'Travel Data'!C62*'Travel Data'!BP62*'Travel Data'!BS62*'Domicile Data'!K62/1000</f>
        <v>0</v>
      </c>
      <c r="BR62" s="31">
        <f>VLOOKUP($BR$3,'Emission Factors'!$A$2:$R$8,MATCH($BO$2,'Emission Factors'!$A$1:$R$1),FALSE)*'Travel Data'!C62*'Travel Data'!BP62*'Travel Data'!BT62*'Domicile Data'!K62/1000</f>
        <v>0</v>
      </c>
      <c r="BS62" s="31">
        <f>VLOOKUP($BS$3,'Emission Factors'!$A$2:$R$8,MATCH($BO$2,'Emission Factors'!$A$1:$R$1),FALSE)*'Travel Data'!C62*'Travel Data'!BP62*'Travel Data'!BU62*'Domicile Data'!K62/1000</f>
        <v>0</v>
      </c>
      <c r="BT62" s="31">
        <f>VLOOKUP($BT$3,'Emission Factors'!$A$2:$R$8,MATCH($BO$2,'Emission Factors'!$A$1:$R$1),FALSE)*'Travel Data'!C62*'Travel Data'!BP62*'Travel Data'!BV62*'Domicile Data'!K62/1000</f>
        <v>0</v>
      </c>
      <c r="BU62" s="31">
        <f>VLOOKUP($BU$3,'Emission Factors'!$A$2:$R$8,MATCH($BO$2,'Emission Factors'!$A$1:$R$1),FALSE)*'Travel Data'!C62*'Travel Data'!BP62*'Travel Data'!BW62*'Domicile Data'!K62/1000</f>
        <v>0</v>
      </c>
      <c r="BV62" s="31">
        <f t="shared" si="8"/>
        <v>0</v>
      </c>
      <c r="BW62" s="31">
        <f>VLOOKUP($BW$3,'Emission Factors'!$A$2:$R$8,MATCH($BW$2,'Emission Factors'!$A$1:$R$1),FALSE)*'Travel Data'!C62*'Travel Data'!BX62*'Travel Data'!BY62*'Domicile Data'!L62/1000</f>
        <v>0</v>
      </c>
      <c r="BX62" s="31">
        <f>VLOOKUP($BX$3,'Emission Factors'!$A$2:$R$8,MATCH($BW$2,'Emission Factors'!$A$1:$R$1),FALSE)*'Travel Data'!C62*'Travel Data'!BX62*'Travel Data'!BZ62*'Domicile Data'!L62/1000</f>
        <v>0</v>
      </c>
      <c r="BY62" s="31">
        <f>VLOOKUP($BY$3,'Emission Factors'!$A$2:$R$8,MATCH($BW$2,'Emission Factors'!$A$1:$R$1),FALSE)*'Travel Data'!C62*'Travel Data'!BX62*'Travel Data'!CA62*'Domicile Data'!L62/1000</f>
        <v>0</v>
      </c>
      <c r="BZ62" s="31">
        <f>VLOOKUP($BZ$3,'Emission Factors'!$A$2:$R$8,MATCH($BW$2,'Emission Factors'!$A$1:$R$1),FALSE)*'Travel Data'!C62*'Travel Data'!BX62*'Travel Data'!CB62*'Domicile Data'!L62/1000</f>
        <v>0</v>
      </c>
      <c r="CA62" s="31">
        <f>VLOOKUP($CA$3,'Emission Factors'!$A$2:$R$8,MATCH($BW$2,'Emission Factors'!$A$1:$R$1),FALSE)*'Travel Data'!C62*'Travel Data'!BC62*'Travel Data'!CC62*'Domicile Data'!L62/1000</f>
        <v>0</v>
      </c>
      <c r="CB62" s="31">
        <f>VLOOKUP($CB$3,'Emission Factors'!$A$2:$R$8,MATCH($BW$2,'Emission Factors'!$A$1:$R$1),FALSE)*'Travel Data'!C62*'Travel Data'!BX62*'Travel Data'!CD62*'Domicile Data'!L62/1000</f>
        <v>0</v>
      </c>
      <c r="CC62" s="31">
        <f>VLOOKUP($CC$3,'Emission Factors'!$A$2:$R$8,MATCH($BW$2,'Emission Factors'!$A$1:$R$1),FALSE)*'Travel Data'!C62*'Travel Data'!BX62*'Travel Data'!CE62*'Domicile Data'!L62/1000</f>
        <v>0</v>
      </c>
      <c r="CD62" s="31">
        <f t="shared" si="9"/>
        <v>0</v>
      </c>
      <c r="CE62" s="31">
        <f>VLOOKUP($CE$3,'Emission Factors'!$A$2:$R$8,MATCH($CE$2,'Emission Factors'!$A$1:$R$1),FALSE)*'Travel Data'!C62*'Travel Data'!CF62*'Travel Data'!CG62*'Domicile Data'!M62/1000</f>
        <v>0</v>
      </c>
      <c r="CF62" s="31">
        <f>VLOOKUP($CF$3,'Emission Factors'!$A$2:$R$8,MATCH($CE$2,'Emission Factors'!$A$1:$R$1),FALSE)*'Travel Data'!C62*'Travel Data'!CF62*'Travel Data'!CH62*'Domicile Data'!M62/1000</f>
        <v>0</v>
      </c>
      <c r="CG62" s="31">
        <f>VLOOKUP($CG$3,'Emission Factors'!$A$2:$R$8,MATCH($CE$2,'Emission Factors'!$A$1:$R$1),FALSE)*'Travel Data'!C62*'Travel Data'!CF62*'Travel Data'!CI62*'Domicile Data'!M62/1000</f>
        <v>0</v>
      </c>
      <c r="CH62" s="31">
        <f>VLOOKUP($CH$3,'Emission Factors'!$A$2:$R$8,MATCH($CE$2,'Emission Factors'!$A$1:$R$1),FALSE)*'Travel Data'!C62*'Travel Data'!CF62*'Travel Data'!CJ62*'Domicile Data'!M62/1000</f>
        <v>0</v>
      </c>
      <c r="CI62" s="31">
        <f>VLOOKUP($CI$3,'Emission Factors'!$A$2:$R$8,MATCH($CE$2,'Emission Factors'!$A$1:$R$1),FALSE)*'Travel Data'!C62*'Travel Data'!CF62*'Travel Data'!CK62*'Domicile Data'!M62/1000</f>
        <v>0</v>
      </c>
      <c r="CJ62" s="31">
        <f>VLOOKUP($CJ$3,'Emission Factors'!$A$2:$R$8,MATCH($CE$2,'Emission Factors'!$A$1:$R$1),FALSE)*'Travel Data'!C62*'Travel Data'!CF62*'Travel Data'!CL62*'Domicile Data'!M62/1000</f>
        <v>0</v>
      </c>
      <c r="CK62" s="31">
        <f>VLOOKUP($CK$3,'Emission Factors'!$A$2:$R$8,MATCH($CE$2,'Emission Factors'!$A$1:$R$1),FALSE)*'Travel Data'!C62*'Travel Data'!CF62*'Travel Data'!CM62*'Domicile Data'!M62/1000</f>
        <v>0</v>
      </c>
      <c r="CL62" s="31">
        <f t="shared" si="10"/>
        <v>0</v>
      </c>
      <c r="CM62" s="31">
        <f>VLOOKUP($CM$3,'Emission Factors'!$A$2:$R$8,MATCH($CM$2,'Emission Factors'!$A$1:$R$1),FALSE)*'Travel Data'!C62*'Travel Data'!CN62*'Travel Data'!CO62*'Domicile Data'!N62/1000</f>
        <v>0</v>
      </c>
      <c r="CN62" s="31">
        <f>VLOOKUP($CN$3,'Emission Factors'!$A$2:$R$8,MATCH($CM$2,'Emission Factors'!$A$1:$R$1),FALSE)*'Travel Data'!C62*'Travel Data'!CN62*'Travel Data'!CP62*'Domicile Data'!N62/1000</f>
        <v>0</v>
      </c>
      <c r="CO62" s="31">
        <f>VLOOKUP($CO$3,'Emission Factors'!$A$2:$R$8,MATCH($CM$2,'Emission Factors'!$A$1:$R$1),FALSE)*'Travel Data'!C62*'Travel Data'!CN62*'Travel Data'!CQ62*'Domicile Data'!N62/1000</f>
        <v>0</v>
      </c>
      <c r="CP62" s="31">
        <f>VLOOKUP($CP$3,'Emission Factors'!$A$2:$R$8,MATCH($CM$2,'Emission Factors'!$A$1:$R$1),FALSE)*'Travel Data'!C62*'Travel Data'!CN62*'Travel Data'!CR62*'Domicile Data'!N62/1000</f>
        <v>0</v>
      </c>
      <c r="CQ62" s="31">
        <f>VLOOKUP($CQ$3,'Emission Factors'!$A$2:$R$8,MATCH($CM$2,'Emission Factors'!$A$1:$R$1),FALSE)*'Travel Data'!C62*'Travel Data'!CN62*'Travel Data'!CS62*'Domicile Data'!N62/1000</f>
        <v>0</v>
      </c>
      <c r="CR62" s="31">
        <f>VLOOKUP($CR$3,'Emission Factors'!$A$2:$R$8,MATCH($CM$2,'Emission Factors'!$A$1:$R$1),FALSE)*'Travel Data'!C62*'Travel Data'!CN62*'Travel Data'!CT62*'Domicile Data'!N62/1000</f>
        <v>0</v>
      </c>
      <c r="CS62" s="31">
        <f>VLOOKUP($CS$3,'Emission Factors'!$A$2:$R$8,MATCH($CM$2,'Emission Factors'!$A$1:$R$1),FALSE)*'Travel Data'!C62*'Travel Data'!CN62*'Travel Data'!CU62*'Domicile Data'!N62/1000</f>
        <v>0</v>
      </c>
      <c r="CT62" s="31">
        <f t="shared" si="11"/>
        <v>0</v>
      </c>
      <c r="CU62" s="31">
        <f>VLOOKUP($CU$3,'Emission Factors'!$A$2:$R$8,MATCH($CU$2,'Emission Factors'!$A$1:$R$1),FALSE)*'Travel Data'!C62*'Travel Data'!CV62*'Travel Data'!CW62*'Domicile Data'!O62/1000</f>
        <v>0</v>
      </c>
      <c r="CV62" s="31">
        <f>VLOOKUP($CV$3,'Emission Factors'!$A$2:$R$8,MATCH($CU$2,'Emission Factors'!$A$1:$R$1),FALSE)*'Travel Data'!C62*'Travel Data'!CV62*'Travel Data'!CX62*'Domicile Data'!O62/1000</f>
        <v>0</v>
      </c>
      <c r="CW62" s="31">
        <f>VLOOKUP($CW$3,'Emission Factors'!$A$2:$R$8,MATCH($CU$2,'Emission Factors'!$A$1:$R$1),FALSE)*'Travel Data'!C62*'Travel Data'!CV62*'Travel Data'!CY62*'Domicile Data'!O62/1000</f>
        <v>0</v>
      </c>
      <c r="CX62" s="31">
        <f>VLOOKUP($CX$3,'Emission Factors'!$A$2:$R$8,MATCH($CU$2,'Emission Factors'!$A$1:$R$1),FALSE)*'Travel Data'!C62*'Travel Data'!CV62*'Travel Data'!CZ62*'Domicile Data'!O62/1000</f>
        <v>0</v>
      </c>
      <c r="CY62" s="31">
        <f>VLOOKUP($CY$3,'Emission Factors'!$A$2:$R$8,MATCH($CU$2,'Emission Factors'!$A$1:$R$1),FALSE)*'Travel Data'!C62*'Travel Data'!CV62*'Travel Data'!DA62*'Domicile Data'!O62/1000</f>
        <v>0</v>
      </c>
      <c r="CZ62" s="31">
        <f>VLOOKUP($CZ$3,'Emission Factors'!$A$2:$R$8,MATCH($CU$2,'Emission Factors'!$A$1:$R$1),FALSE)*'Travel Data'!C62*'Travel Data'!CV62*'Travel Data'!DB62*'Domicile Data'!O62/1000</f>
        <v>0</v>
      </c>
      <c r="DA62" s="31">
        <f>VLOOKUP($DA$3,'Emission Factors'!$A$2:$R$8,MATCH($CU$2,'Emission Factors'!$A$1:$R$1),FALSE)*'Travel Data'!C62*'Travel Data'!CV62*'Travel Data'!DC62*'Domicile Data'!O62/1000</f>
        <v>0</v>
      </c>
      <c r="DB62" s="31">
        <f t="shared" si="12"/>
        <v>0</v>
      </c>
      <c r="DC62" s="31">
        <f>VLOOKUP($DC$3,'Emission Factors'!$A$2:$R$8,MATCH($DC$2,'Emission Factors'!$A$1:$R$1),FALSE)*'Travel Data'!C62*'Travel Data'!DD62*'Travel Data'!DE62*'Domicile Data'!P62/1000</f>
        <v>0</v>
      </c>
      <c r="DD62" s="31">
        <f>VLOOKUP($DD$3,'Emission Factors'!$A$2:$R$8,MATCH($DC$2,'Emission Factors'!$A$1:$R$1),FALSE)*'Travel Data'!C62*'Travel Data'!DD62*'Travel Data'!DF62*'Domicile Data'!P62/1000</f>
        <v>0</v>
      </c>
      <c r="DE62" s="31">
        <f>VLOOKUP($DE$3,'Emission Factors'!$A$2:$R$8,MATCH($DC$2,'Emission Factors'!$A$1:$R$1),FALSE)*'Travel Data'!C62*'Travel Data'!DD62*'Travel Data'!DG62*'Domicile Data'!P62/1000</f>
        <v>0</v>
      </c>
      <c r="DF62" s="31">
        <f>VLOOKUP($DF$3,'Emission Factors'!$A$2:$R$8,MATCH($DC$2,'Emission Factors'!$A$1:$R$1),FALSE)*'Travel Data'!C62*'Travel Data'!DD62*'Travel Data'!DH62*'Domicile Data'!P62/1000</f>
        <v>0</v>
      </c>
      <c r="DG62" s="31">
        <f>VLOOKUP($DG$3,'Emission Factors'!$A$2:$R$8,MATCH($DC$2,'Emission Factors'!$A$1:$R$1),FALSE)*'Travel Data'!C62*'Travel Data'!DD62*'Travel Data'!DI62*'Domicile Data'!P62/1000</f>
        <v>0</v>
      </c>
      <c r="DH62" s="31">
        <f>VLOOKUP($DH$3,'Emission Factors'!$A$2:$R$8,MATCH($DC$2,'Emission Factors'!$A$1:$R$1),FALSE)*'Travel Data'!C62*'Travel Data'!DD62*'Travel Data'!DJ62*'Domicile Data'!P62/1000</f>
        <v>0</v>
      </c>
      <c r="DI62" s="31">
        <f>VLOOKUP($DI$3,'Emission Factors'!$A$2:$R$8,MATCH($DC$2,'Emission Factors'!$A$1:$R$1),FALSE)*'Travel Data'!C62*'Travel Data'!DD62*'Travel Data'!DK62*'Domicile Data'!P62/1000</f>
        <v>0</v>
      </c>
      <c r="DJ62" s="31">
        <f t="shared" si="13"/>
        <v>0</v>
      </c>
      <c r="DK62" s="31">
        <f>VLOOKUP($DK$3,'Emission Factors'!$A$2:$R$8,MATCH($DK$2,'Emission Factors'!$A$1:$R$1),FALSE)*'Travel Data'!C62*'Travel Data'!DL62*'Travel Data'!DM62*'Domicile Data'!Q62/1000</f>
        <v>0</v>
      </c>
      <c r="DL62" s="31">
        <f>VLOOKUP($DL$3,'Emission Factors'!$A$2:$R$8,MATCH($DK$2,'Emission Factors'!$A$1:$R$1),FALSE)*'Travel Data'!C62*'Travel Data'!DL62*'Travel Data'!DN62*'Domicile Data'!Q62/1000</f>
        <v>0</v>
      </c>
      <c r="DM62" s="31">
        <f>VLOOKUP($DM$3,'Emission Factors'!$A$2:$R$8,MATCH($DK$2,'Emission Factors'!$A$1:$R$1),FALSE)*'Travel Data'!C62*'Travel Data'!DL62*'Travel Data'!DO62*'Domicile Data'!Q62/1000</f>
        <v>0</v>
      </c>
      <c r="DN62" s="31">
        <f>VLOOKUP($DN$3,'Emission Factors'!$A$2:$R$8,MATCH($DK$2,'Emission Factors'!$A$1:$R$1),FALSE)*'Travel Data'!C62*'Travel Data'!DL62*'Travel Data'!DP62*'Domicile Data'!Q62/1000</f>
        <v>0</v>
      </c>
      <c r="DO62" s="31">
        <f>VLOOKUP($DO$3,'Emission Factors'!$A$2:$R$8,MATCH($DK$2,'Emission Factors'!$A$1:$R$1),FALSE)*'Travel Data'!C62*'Travel Data'!DL62*'Travel Data'!DQ62*'Domicile Data'!Q62/1000</f>
        <v>0</v>
      </c>
      <c r="DP62" s="31">
        <f>VLOOKUP($DP$3,'Emission Factors'!$A$2:$R$8,MATCH($DK$2,'Emission Factors'!$A$1:$R$1),FALSE)*'Travel Data'!C62*'Travel Data'!DL62*'Travel Data'!DR62*'Domicile Data'!Q62/1000</f>
        <v>0</v>
      </c>
      <c r="DQ62" s="31">
        <f>VLOOKUP($DQ$3,'Emission Factors'!$A$2:$R$8,MATCH($DK$2,'Emission Factors'!$A$1:$R$1),FALSE)*'Travel Data'!C62*'Travel Data'!DL62*'Travel Data'!DS62*'Domicile Data'!Q62/1000</f>
        <v>0</v>
      </c>
      <c r="DR62" s="31">
        <f t="shared" si="14"/>
        <v>0</v>
      </c>
    </row>
    <row r="63" spans="1:122" ht="15.75" x14ac:dyDescent="0.25">
      <c r="A63" s="7" t="s">
        <v>189</v>
      </c>
      <c r="B63" s="85" t="s">
        <v>42</v>
      </c>
      <c r="C63" s="31">
        <f>VLOOKUP($C$3,'Emission Factors'!$A$2:$R$8,MATCH($C$2,'Emission Factors'!$A$1:$R$1),FALSE)*'Travel Data'!C63*'Travel Data'!D63*'Travel Data'!E63*'Domicile Data'!C63/1000</f>
        <v>0</v>
      </c>
      <c r="D63" s="31">
        <f>VLOOKUP($D$3,'Emission Factors'!$A$2:$R$8,MATCH($C$2,'Emission Factors'!$A$1:$R$1),FALSE)*'Travel Data'!C63*'Travel Data'!D63*'Travel Data'!F63*'Domicile Data'!C63/1000</f>
        <v>0</v>
      </c>
      <c r="E63" s="31">
        <f>VLOOKUP($E$3,'Emission Factors'!$A$2:$R$8,MATCH($C$2,'Emission Factors'!$A$1:$R$1),FALSE)*'Travel Data'!C63*'Travel Data'!D63*'Travel Data'!G63*'Domicile Data'!C63/1000</f>
        <v>0</v>
      </c>
      <c r="F63" s="31">
        <f>VLOOKUP($F$3,'Emission Factors'!$A$2:$R$8,MATCH($C$2,'Emission Factors'!$A$1:$R$1),FALSE)*'Travel Data'!C63*'Travel Data'!D63*'Travel Data'!H63*'Domicile Data'!C63/1000</f>
        <v>0</v>
      </c>
      <c r="G63" s="31">
        <f>VLOOKUP($G$3,'Emission Factors'!$A$2:$R$8,MATCH($C$2,'Emission Factors'!$A$1:$R$1),FALSE)*'Travel Data'!C63*'Travel Data'!D63*'Travel Data'!I63*'Domicile Data'!C63/1000</f>
        <v>0</v>
      </c>
      <c r="H63" s="31">
        <f>VLOOKUP($H$3,'Emission Factors'!$A$2:$R$8,MATCH($C$2,'Emission Factors'!$A$1:$R$1),FALSE)*'Travel Data'!C63*'Travel Data'!D63*'Travel Data'!J63*'Domicile Data'!C63/1000</f>
        <v>25.849761643999997</v>
      </c>
      <c r="I63" s="31">
        <f>VLOOKUP($I$3,'Emission Factors'!$A$2:$R$8,MATCH($C$2,'Emission Factors'!$A$1:$R$1),FALSE)*'Travel Data'!C63*'Travel Data'!D63*'Travel Data'!K63*'Domicile Data'!C63/1000</f>
        <v>0</v>
      </c>
      <c r="J63" s="31">
        <f t="shared" si="0"/>
        <v>25.849761643999997</v>
      </c>
      <c r="K63" s="31">
        <f>VLOOKUP($K$3,'Emission Factors'!$A$2:$R$8,MATCH($K$2,'Emission Factors'!$A$1:$R$1),FALSE)*'Travel Data'!C63*'Travel Data'!L63*'Travel Data'!M63*'Domicile Data'!D63/1000</f>
        <v>0</v>
      </c>
      <c r="L63" s="31">
        <f>VLOOKUP($L$3,'Emission Factors'!$A$2:$R$8,MATCH($K$2,'Emission Factors'!$A$1:$R$1),FALSE)*'Travel Data'!C63*'Travel Data'!L63*'Travel Data'!N63*'Domicile Data'!D63/1000</f>
        <v>0</v>
      </c>
      <c r="M63" s="31">
        <f>VLOOKUP($M$3,'Emission Factors'!$A$2:$R$8,MATCH($K$2,'Emission Factors'!$A$1:$R$1),FALSE)*'Travel Data'!C63*'Travel Data'!L63*'Travel Data'!O63*'Domicile Data'!D63/1000</f>
        <v>0</v>
      </c>
      <c r="N63" s="31">
        <f>VLOOKUP($N$3,'Emission Factors'!$A$2:$R$8,MATCH($K$2,'Emission Factors'!$A$1:$R$1),FALSE)*'Travel Data'!C63*'Travel Data'!L63*'Travel Data'!P63*'Domicile Data'!D63/1000</f>
        <v>0</v>
      </c>
      <c r="O63" s="31">
        <f>VLOOKUP($O$3,'Emission Factors'!$A$2:$R$8,MATCH($K$2,'Emission Factors'!$A$1:$R$1),FALSE)*'Travel Data'!C63*'Travel Data'!I63*'Travel Data'!Q63*'Domicile Data'!D63/1000</f>
        <v>0</v>
      </c>
      <c r="P63" s="31">
        <f>VLOOKUP($P$3,'Emission Factors'!$A$2:$R$8,MATCH($K$2,'Emission Factors'!$A$1:$R$1),FALSE)*'Travel Data'!C63*'Travel Data'!L63*'Travel Data'!R63*'Domicile Data'!D63/1000</f>
        <v>33.419671890000004</v>
      </c>
      <c r="Q63" s="31">
        <f>VLOOKUP($Q$3,'Emission Factors'!$A$2:$R$8,MATCH($K$2,'Emission Factors'!$A$1:$R$1),FALSE)*'Travel Data'!C63*'Travel Data'!L63*'Travel Data'!S63*'Domicile Data'!D63/1000</f>
        <v>0</v>
      </c>
      <c r="R63" s="31">
        <f t="shared" si="1"/>
        <v>33.419671890000004</v>
      </c>
      <c r="S63" s="31">
        <f>VLOOKUP($S$3,'Emission Factors'!$A$2:$R$8,MATCH($S$2,'Emission Factors'!$A$1:$R$1),FALSE)*'Travel Data'!C63*'Travel Data'!T63*'Travel Data'!U63*'Domicile Data'!E63/1000</f>
        <v>0</v>
      </c>
      <c r="T63" s="31">
        <f>VLOOKUP($T$3,'Emission Factors'!$A$2:$R$8,MATCH($S$2,'Emission Factors'!$A$1:$R$1),FALSE)*'Travel Data'!C63*'Travel Data'!T63*'Travel Data'!V63*'Domicile Data'!E63/1000</f>
        <v>0</v>
      </c>
      <c r="U63" s="31">
        <f>VLOOKUP($U$3,'Emission Factors'!$A$2:$R$8,MATCH($S$2,'Emission Factors'!$A$1:$R$1),FALSE)*'Travel Data'!C63*'Travel Data'!T63*'Travel Data'!W63*'Domicile Data'!E63/1000</f>
        <v>0</v>
      </c>
      <c r="V63" s="31">
        <f>VLOOKUP($V$3,'Emission Factors'!$A$2:$R$8,MATCH($S$2,'Emission Factors'!$A$1:$R$1),FALSE)*'Travel Data'!C63*'Travel Data'!T63*'Travel Data'!X63*'Domicile Data'!E63/1000</f>
        <v>0</v>
      </c>
      <c r="W63" s="31">
        <f>VLOOKUP($W$3,'Emission Factors'!$A$2:$R$8,MATCH($S$2,'Emission Factors'!$A$1:$R$1),FALSE)*'Travel Data'!C63*'Travel Data'!T63*'Travel Data'!Y63*'Domicile Data'!E63/1000</f>
        <v>0</v>
      </c>
      <c r="X63" s="31">
        <f>VLOOKUP($X$3,'Emission Factors'!$A$2:$R$8,MATCH($S$2,'Emission Factors'!$A$1:$R$1),FALSE)*'Travel Data'!C63*'Travel Data'!T63*'Travel Data'!Z63*'Domicile Data'!E63/1000</f>
        <v>33.683317140000007</v>
      </c>
      <c r="Y63" s="31">
        <f>VLOOKUP($Y$3,'Emission Factors'!$A$2:$R$8,MATCH($S$2,'Emission Factors'!$A$1:$R$1),FALSE)*'Travel Data'!C63*'Travel Data'!T63*'Travel Data'!AA63*'Domicile Data'!E63/1000</f>
        <v>0</v>
      </c>
      <c r="Z63" s="31">
        <f t="shared" si="2"/>
        <v>33.683317140000007</v>
      </c>
      <c r="AA63" s="31">
        <f>VLOOKUP($AA$3,'Emission Factors'!$A$2:$R$8,MATCH($AA$2,'Emission Factors'!$A$1:$R$1),FALSE)*'Travel Data'!C63*'Travel Data'!AB63*'Travel Data'!AC63*'Domicile Data'!F63/1000</f>
        <v>0</v>
      </c>
      <c r="AB63" s="31">
        <f>VLOOKUP($AB$3,'Emission Factors'!$A$2:$R$8,MATCH($AA$2,'Emission Factors'!$A$1:$R$1),FALSE)*'Travel Data'!C63*'Travel Data'!AB63*'Travel Data'!AD63*'Domicile Data'!F63/1000</f>
        <v>0</v>
      </c>
      <c r="AC63" s="31">
        <f>VLOOKUP($AC$3,'Emission Factors'!$A$2:$R$8,MATCH($AA$2,'Emission Factors'!$A$1:$R$1),FALSE)*'Travel Data'!C63*'Travel Data'!AB63*'Travel Data'!AE63*'Domicile Data'!F63/1000</f>
        <v>0</v>
      </c>
      <c r="AD63" s="31">
        <f>VLOOKUP($AD$3,'Emission Factors'!$A$2:$R$8,MATCH($AA$2,'Emission Factors'!$A$1:$R$1),FALSE)*'Travel Data'!C63*'Travel Data'!AB63*'Travel Data'!AF63*'Domicile Data'!F63/1000</f>
        <v>0</v>
      </c>
      <c r="AE63" s="31">
        <f>VLOOKUP($AE$3,'Emission Factors'!$A$2:$R$8,MATCH($AA$2,'Emission Factors'!$A$1:$R$1),FALSE)*'Travel Data'!C63*'Travel Data'!AB63*'Travel Data'!AG63*'Domicile Data'!F63/1000</f>
        <v>0</v>
      </c>
      <c r="AF63" s="31">
        <f>VLOOKUP($AF$3,'Emission Factors'!$A$2:$R$8,MATCH($AA$2,'Emission Factors'!$A$1:$R$1),FALSE)*'Travel Data'!C63*'Travel Data'!AB63*'Travel Data'!AH63*'Domicile Data'!F63/1000</f>
        <v>40.310975241000001</v>
      </c>
      <c r="AG63" s="31">
        <f>VLOOKUP($AG$3,'Emission Factors'!$A$2:$R$8,MATCH($AA$2,'Emission Factors'!$A$1:$R$1),FALSE)*'Travel Data'!C63*'Travel Data'!AB63*'Travel Data'!AI63*'Domicile Data'!F63/1000</f>
        <v>0</v>
      </c>
      <c r="AH63" s="31">
        <f t="shared" si="3"/>
        <v>40.310975241000001</v>
      </c>
      <c r="AI63" s="31">
        <f>VLOOKUP($AI$3,'Emission Factors'!$A$2:$R$8,MATCH($AI$2,'Emission Factors'!$A$1:$R$1),FALSE)*'Travel Data'!C63*'Travel Data'!D63*'Travel Data'!E63*'Domicile Data'!G63/1000</f>
        <v>0</v>
      </c>
      <c r="AJ63" s="31">
        <f>VLOOKUP($AJ$3,'Emission Factors'!$A$2:$R$8,MATCH($AI$2,'Emission Factors'!$A$1:$R$1),FALSE)*'Travel Data'!C63*'Travel Data'!D63*'Travel Data'!F63*'Domicile Data'!G63/1000</f>
        <v>0</v>
      </c>
      <c r="AK63" s="31">
        <f>VLOOKUP($AK$3,'Emission Factors'!$A$2:$R$8,MATCH($AI$2,'Emission Factors'!$A$1:$R$1),FALSE)*'Travel Data'!C63*'Travel Data'!AJ63*'Travel Data'!G63*'Domicile Data'!G63/1000</f>
        <v>0</v>
      </c>
      <c r="AL63" s="31">
        <f>VLOOKUP($AL$3,'Emission Factors'!$A$2:$R$8,MATCH($AI$2,'Emission Factors'!$A$1:$R$1),FALSE)*'Travel Data'!C63*'Travel Data'!AJ63*'Travel Data'!H63*'Domicile Data'!G63/1000</f>
        <v>0</v>
      </c>
      <c r="AM63" s="31">
        <f>VLOOKUP($AM$3,'Emission Factors'!$A$2:$R$8,MATCH($AI$2,'Emission Factors'!$A$1:$R$1),FALSE)*'Travel Data'!C63*'Travel Data'!AJ63*'Travel Data'!I63*'Domicile Data'!G63/1000</f>
        <v>0</v>
      </c>
      <c r="AN63" s="31">
        <f>VLOOKUP($AN$3,'Emission Factors'!$A$2:$R$8,MATCH($AI$2,'Emission Factors'!$A$1:$R$1),FALSE)*'Travel Data'!C63*'Travel Data'!D63*'Travel Data'!J63*'Domicile Data'!G63/1000</f>
        <v>40.576889438000009</v>
      </c>
      <c r="AO63" s="31">
        <f>VLOOKUP($AO$3,'Emission Factors'!$A$2:$R$8,MATCH($AI$2,'Emission Factors'!$A$1:$R$1),FALSE)*'Travel Data'!C63*'Travel Data'!D63*'Travel Data'!K63*'Domicile Data'!G63/1000</f>
        <v>0</v>
      </c>
      <c r="AP63" s="31">
        <f t="shared" si="4"/>
        <v>40.576889438000009</v>
      </c>
      <c r="AQ63" s="31">
        <f>VLOOKUP($AQ$3,'Emission Factors'!$A$2:$R$8,MATCH($AQ$2,'Emission Factors'!$A$1:$R$1),FALSE)*'Travel Data'!C63*'Travel Data'!AR63*'Travel Data'!AS63*'Domicile Data'!H63/1000</f>
        <v>0</v>
      </c>
      <c r="AR63" s="31">
        <f>VLOOKUP($AR$3,'Emission Factors'!$A$2:$R$8,MATCH($AQ$2,'Emission Factors'!$A$1:$R$1),FALSE)*'Travel Data'!C63*'Travel Data'!AR63*'Travel Data'!AT63*'Domicile Data'!H63/1000</f>
        <v>0</v>
      </c>
      <c r="AS63" s="31">
        <f>VLOOKUP($AS$3,'Emission Factors'!$A$2:$R$8,MATCH($AQ$2,'Emission Factors'!$A$1:$R$1),FALSE)*'Travel Data'!C63*'Travel Data'!AR63*'Travel Data'!AU63*'Domicile Data'!H63/1000</f>
        <v>0</v>
      </c>
      <c r="AT63" s="31">
        <f>VLOOKUP($AT$3,'Emission Factors'!$A$2:$R$8,MATCH($AQ$2,'Emission Factors'!$A$1:$R$1),FALSE)*'Travel Data'!C63*'Travel Data'!AR63*'Travel Data'!AV63*'Domicile Data'!H63/1000</f>
        <v>0</v>
      </c>
      <c r="AU63" s="31">
        <f>VLOOKUP($AU$3,'Emission Factors'!$A$2:$R$8,MATCH($AQ$2,'Emission Factors'!$A$1:$R$1),FALSE)*'Travel Data'!C63*'Travel Data'!AR63*'Travel Data'!AW63*'Domicile Data'!H63/1000</f>
        <v>0</v>
      </c>
      <c r="AV63" s="31">
        <f>VLOOKUP($AV$3,'Emission Factors'!$A$2:$R$8,MATCH($AQ$2,'Emission Factors'!$A$1:$R$1),FALSE)*'Travel Data'!C63*'Travel Data'!AR63*'Travel Data'!AX63*'Domicile Data'!H63/1000</f>
        <v>31.369949909999999</v>
      </c>
      <c r="AW63" s="31">
        <f>VLOOKUP($AW$3,'Emission Factors'!$A$2:$R$8,MATCH($AQ$2,'Emission Factors'!$A$1:$R$1),FALSE)*'Travel Data'!C63*'Travel Data'!AR63*'Travel Data'!AY63*'Domicile Data'!H63/1000</f>
        <v>0</v>
      </c>
      <c r="AX63" s="31">
        <f t="shared" si="5"/>
        <v>31.369949909999999</v>
      </c>
      <c r="AY63" s="31">
        <f>VLOOKUP($AY$3,'Emission Factors'!$A$2:$R$8,MATCH($AY$2,'Emission Factors'!$A$1:$R$1),FALSE)*'Travel Data'!C63*'Travel Data'!AZ63*'Travel Data'!BA63*'Domicile Data'!I63/1000</f>
        <v>0</v>
      </c>
      <c r="AZ63" s="31">
        <f>VLOOKUP($AZ$3,'Emission Factors'!$A$2:$R$8,MATCH($AY$2,'Emission Factors'!$A$1:$R$1),FALSE)*'Travel Data'!C63*'Travel Data'!AZ63*'Travel Data'!BB63*'Domicile Data'!I63/1000</f>
        <v>0</v>
      </c>
      <c r="BA63" s="31">
        <f>VLOOKUP($BA$3,'Emission Factors'!$A$2:$R$8,MATCH($AY$2,'Emission Factors'!$A$1:$R$1),FALSE)*'Travel Data'!C63*'Travel Data'!AZ63*'Travel Data'!BC63*'Domicile Data'!I63/1000</f>
        <v>0</v>
      </c>
      <c r="BB63" s="31">
        <f>VLOOKUP($BB$3,'Emission Factors'!$A$2:$R$8,MATCH($AY$2,'Emission Factors'!$A$1:$R$1),FALSE)*'Travel Data'!C63*'Travel Data'!AZ63*'Travel Data'!BD63*'Domicile Data'!I63/1000</f>
        <v>0</v>
      </c>
      <c r="BC63" s="31">
        <f>VLOOKUP($BC$3,'Emission Factors'!$A$2:$R$8,MATCH($AY$2,'Emission Factors'!$A$1:$R$1),FALSE)*'Travel Data'!C63*'Travel Data'!AZ63*'Travel Data'!BE63*'Domicile Data'!I63/1000</f>
        <v>0</v>
      </c>
      <c r="BD63" s="31">
        <f>VLOOKUP($BD$3,'Emission Factors'!$A$2:$R$8,MATCH($AY$2,'Emission Factors'!$A$1:$R$1),FALSE)*'Travel Data'!C63*'Travel Data'!AZ63*'Travel Data'!BF63*'Domicile Data'!I63/1000</f>
        <v>27.509032998000002</v>
      </c>
      <c r="BE63" s="31">
        <f>VLOOKUP($BE$3,'Emission Factors'!$A$2:$R$8,MATCH($AY$2,'Emission Factors'!$A$1:$R$1),FALSE)*'Travel Data'!C63*'Travel Data'!AZ63*'Travel Data'!BG63*'Domicile Data'!I63/1000</f>
        <v>0</v>
      </c>
      <c r="BF63" s="31">
        <f t="shared" si="6"/>
        <v>27.509032998000002</v>
      </c>
      <c r="BG63" s="31">
        <f>VLOOKUP($BG$3,'Emission Factors'!$A$2:$R$8,MATCH($BG$2,'Emission Factors'!$A$1:$R$1),FALSE)*'Travel Data'!C63*'Travel Data'!BH63*'Travel Data'!BI63*'Domicile Data'!J63/1000</f>
        <v>0</v>
      </c>
      <c r="BH63" s="31">
        <f>VLOOKUP($BH$3,'Emission Factors'!$A$2:$R$8,MATCH($BG$2,'Emission Factors'!$A$1:$R$1),FALSE)*'Travel Data'!C63*'Travel Data'!BH63*'Travel Data'!BJ63*'Domicile Data'!J63/1000</f>
        <v>0</v>
      </c>
      <c r="BI63" s="31">
        <f>VLOOKUP($BH$3,'Emission Factors'!$A$2:$R$8,MATCH($BG$2,'Emission Factors'!$A$1:$R$1),FALSE)*'Travel Data'!C63*'Travel Data'!BH63*'Travel Data'!BK63*'Domicile Data'!J63/1000</f>
        <v>0</v>
      </c>
      <c r="BJ63" s="31">
        <f>VLOOKUP($BH$3,'Emission Factors'!$A$2:$R$8,MATCH($BG$2,'Emission Factors'!$A$1:$R$1),FALSE)*'Travel Data'!C63*'Travel Data'!BH63*'Travel Data'!BL63*'Domicile Data'!J63/1000</f>
        <v>0</v>
      </c>
      <c r="BK63" s="31">
        <f>VLOOKUP($BH$3,'Emission Factors'!$A$2:$R$8,MATCH($BG$2,'Emission Factors'!$A$1:$R$1),FALSE)*'Travel Data'!C63*'Travel Data'!BH63*'Travel Data'!BM63*'Domicile Data'!J63/1000</f>
        <v>0</v>
      </c>
      <c r="BL63" s="31">
        <f>VLOOKUP($BL$3,'Emission Factors'!$A$2:$R$8,MATCH($BG$2,'Emission Factors'!$A$1:$R$1),FALSE)*'Travel Data'!C63*'Travel Data'!BH63*'Travel Data'!BN63*'Domicile Data'!J63/1000</f>
        <v>0</v>
      </c>
      <c r="BM63" s="31">
        <f>VLOOKUP($BM$3,'Emission Factors'!$A$2:$R$8,MATCH($BG$2,'Emission Factors'!$A$1:$R$1),FALSE)*'Travel Data'!C63*'Travel Data'!BH63*'Travel Data'!BO63*'Domicile Data'!J63/1000</f>
        <v>0</v>
      </c>
      <c r="BN63" s="31">
        <f t="shared" si="7"/>
        <v>0</v>
      </c>
      <c r="BO63" s="31">
        <f>VLOOKUP($BO$3,'Emission Factors'!$A$2:$R$8,MATCH($BO$2,'Emission Factors'!$A$1:$R$1),FALSE)*'Travel Data'!C63*'Travel Data'!BP63*'Travel Data'!BQ63*'Domicile Data'!K63/1000</f>
        <v>0</v>
      </c>
      <c r="BP63" s="31">
        <f>VLOOKUP($BP$3,'Emission Factors'!$A$2:$R$8,MATCH($BO$2,'Emission Factors'!$A$1:$R$1),FALSE)*'Travel Data'!C63*'Travel Data'!BP63*'Travel Data'!BR63*'Domicile Data'!K63/1000</f>
        <v>0</v>
      </c>
      <c r="BQ63" s="31">
        <f>VLOOKUP($BQ$3,'Emission Factors'!$A$2:$R$8,MATCH($BO$2,'Emission Factors'!$A$1:$R$1),FALSE)*'Travel Data'!C63*'Travel Data'!BP63*'Travel Data'!BS63*'Domicile Data'!K63/1000</f>
        <v>0</v>
      </c>
      <c r="BR63" s="31">
        <f>VLOOKUP($BR$3,'Emission Factors'!$A$2:$R$8,MATCH($BO$2,'Emission Factors'!$A$1:$R$1),FALSE)*'Travel Data'!C63*'Travel Data'!BP63*'Travel Data'!BT63*'Domicile Data'!K63/1000</f>
        <v>0</v>
      </c>
      <c r="BS63" s="31">
        <f>VLOOKUP($BS$3,'Emission Factors'!$A$2:$R$8,MATCH($BO$2,'Emission Factors'!$A$1:$R$1),FALSE)*'Travel Data'!C63*'Travel Data'!BP63*'Travel Data'!BU63*'Domicile Data'!K63/1000</f>
        <v>0</v>
      </c>
      <c r="BT63" s="31">
        <f>VLOOKUP($BT$3,'Emission Factors'!$A$2:$R$8,MATCH($BO$2,'Emission Factors'!$A$1:$R$1),FALSE)*'Travel Data'!C63*'Travel Data'!BP63*'Travel Data'!BV63*'Domicile Data'!K63/1000</f>
        <v>0</v>
      </c>
      <c r="BU63" s="31">
        <f>VLOOKUP($BU$3,'Emission Factors'!$A$2:$R$8,MATCH($BO$2,'Emission Factors'!$A$1:$R$1),FALSE)*'Travel Data'!C63*'Travel Data'!BP63*'Travel Data'!BW63*'Domicile Data'!K63/1000</f>
        <v>0</v>
      </c>
      <c r="BV63" s="31">
        <f t="shared" si="8"/>
        <v>0</v>
      </c>
      <c r="BW63" s="31">
        <f>VLOOKUP($BW$3,'Emission Factors'!$A$2:$R$8,MATCH($BW$2,'Emission Factors'!$A$1:$R$1),FALSE)*'Travel Data'!C63*'Travel Data'!BX63*'Travel Data'!BY63*'Domicile Data'!L63/1000</f>
        <v>0</v>
      </c>
      <c r="BX63" s="31">
        <f>VLOOKUP($BX$3,'Emission Factors'!$A$2:$R$8,MATCH($BW$2,'Emission Factors'!$A$1:$R$1),FALSE)*'Travel Data'!C63*'Travel Data'!BX63*'Travel Data'!BZ63*'Domicile Data'!L63/1000</f>
        <v>0</v>
      </c>
      <c r="BY63" s="31">
        <f>VLOOKUP($BY$3,'Emission Factors'!$A$2:$R$8,MATCH($BW$2,'Emission Factors'!$A$1:$R$1),FALSE)*'Travel Data'!C63*'Travel Data'!BX63*'Travel Data'!CA63*'Domicile Data'!L63/1000</f>
        <v>0</v>
      </c>
      <c r="BZ63" s="31">
        <f>VLOOKUP($BZ$3,'Emission Factors'!$A$2:$R$8,MATCH($BW$2,'Emission Factors'!$A$1:$R$1),FALSE)*'Travel Data'!C63*'Travel Data'!BX63*'Travel Data'!CB63*'Domicile Data'!L63/1000</f>
        <v>0</v>
      </c>
      <c r="CA63" s="31">
        <f>VLOOKUP($CA$3,'Emission Factors'!$A$2:$R$8,MATCH($BW$2,'Emission Factors'!$A$1:$R$1),FALSE)*'Travel Data'!C63*'Travel Data'!BC63*'Travel Data'!CC63*'Domicile Data'!L63/1000</f>
        <v>0</v>
      </c>
      <c r="CB63" s="31">
        <f>VLOOKUP($CB$3,'Emission Factors'!$A$2:$R$8,MATCH($BW$2,'Emission Factors'!$A$1:$R$1),FALSE)*'Travel Data'!C63*'Travel Data'!BX63*'Travel Data'!CD63*'Domicile Data'!L63/1000</f>
        <v>0</v>
      </c>
      <c r="CC63" s="31">
        <f>VLOOKUP($CC$3,'Emission Factors'!$A$2:$R$8,MATCH($BW$2,'Emission Factors'!$A$1:$R$1),FALSE)*'Travel Data'!C63*'Travel Data'!BX63*'Travel Data'!CE63*'Domicile Data'!L63/1000</f>
        <v>0</v>
      </c>
      <c r="CD63" s="31">
        <f t="shared" si="9"/>
        <v>0</v>
      </c>
      <c r="CE63" s="31">
        <f>VLOOKUP($CE$3,'Emission Factors'!$A$2:$R$8,MATCH($CE$2,'Emission Factors'!$A$1:$R$1),FALSE)*'Travel Data'!C63*'Travel Data'!CF63*'Travel Data'!CG63*'Domicile Data'!M63/1000</f>
        <v>0</v>
      </c>
      <c r="CF63" s="31">
        <f>VLOOKUP($CF$3,'Emission Factors'!$A$2:$R$8,MATCH($CE$2,'Emission Factors'!$A$1:$R$1),FALSE)*'Travel Data'!C63*'Travel Data'!CF63*'Travel Data'!CH63*'Domicile Data'!M63/1000</f>
        <v>0</v>
      </c>
      <c r="CG63" s="31">
        <f>VLOOKUP($CG$3,'Emission Factors'!$A$2:$R$8,MATCH($CE$2,'Emission Factors'!$A$1:$R$1),FALSE)*'Travel Data'!C63*'Travel Data'!CF63*'Travel Data'!CI63*'Domicile Data'!M63/1000</f>
        <v>0</v>
      </c>
      <c r="CH63" s="31">
        <f>VLOOKUP($CH$3,'Emission Factors'!$A$2:$R$8,MATCH($CE$2,'Emission Factors'!$A$1:$R$1),FALSE)*'Travel Data'!C63*'Travel Data'!CF63*'Travel Data'!CJ63*'Domicile Data'!M63/1000</f>
        <v>0</v>
      </c>
      <c r="CI63" s="31">
        <f>VLOOKUP($CI$3,'Emission Factors'!$A$2:$R$8,MATCH($CE$2,'Emission Factors'!$A$1:$R$1),FALSE)*'Travel Data'!C63*'Travel Data'!CF63*'Travel Data'!CK63*'Domicile Data'!M63/1000</f>
        <v>0</v>
      </c>
      <c r="CJ63" s="31">
        <f>VLOOKUP($CJ$3,'Emission Factors'!$A$2:$R$8,MATCH($CE$2,'Emission Factors'!$A$1:$R$1),FALSE)*'Travel Data'!C63*'Travel Data'!CF63*'Travel Data'!CL63*'Domicile Data'!M63/1000</f>
        <v>0</v>
      </c>
      <c r="CK63" s="31">
        <f>VLOOKUP($CK$3,'Emission Factors'!$A$2:$R$8,MATCH($CE$2,'Emission Factors'!$A$1:$R$1),FALSE)*'Travel Data'!C63*'Travel Data'!CF63*'Travel Data'!CM63*'Domicile Data'!M63/1000</f>
        <v>0</v>
      </c>
      <c r="CL63" s="31">
        <f t="shared" si="10"/>
        <v>0</v>
      </c>
      <c r="CM63" s="31">
        <f>VLOOKUP($CM$3,'Emission Factors'!$A$2:$R$8,MATCH($CM$2,'Emission Factors'!$A$1:$R$1),FALSE)*'Travel Data'!C63*'Travel Data'!CN63*'Travel Data'!CO63*'Domicile Data'!N63/1000</f>
        <v>0</v>
      </c>
      <c r="CN63" s="31">
        <f>VLOOKUP($CN$3,'Emission Factors'!$A$2:$R$8,MATCH($CM$2,'Emission Factors'!$A$1:$R$1),FALSE)*'Travel Data'!C63*'Travel Data'!CN63*'Travel Data'!CP63*'Domicile Data'!N63/1000</f>
        <v>0</v>
      </c>
      <c r="CO63" s="31">
        <f>VLOOKUP($CO$3,'Emission Factors'!$A$2:$R$8,MATCH($CM$2,'Emission Factors'!$A$1:$R$1),FALSE)*'Travel Data'!C63*'Travel Data'!CN63*'Travel Data'!CQ63*'Domicile Data'!N63/1000</f>
        <v>0</v>
      </c>
      <c r="CP63" s="31">
        <f>VLOOKUP($CP$3,'Emission Factors'!$A$2:$R$8,MATCH($CM$2,'Emission Factors'!$A$1:$R$1),FALSE)*'Travel Data'!C63*'Travel Data'!CN63*'Travel Data'!CR63*'Domicile Data'!N63/1000</f>
        <v>0</v>
      </c>
      <c r="CQ63" s="31">
        <f>VLOOKUP($CQ$3,'Emission Factors'!$A$2:$R$8,MATCH($CM$2,'Emission Factors'!$A$1:$R$1),FALSE)*'Travel Data'!C63*'Travel Data'!CN63*'Travel Data'!CS63*'Domicile Data'!N63/1000</f>
        <v>0</v>
      </c>
      <c r="CR63" s="31">
        <f>VLOOKUP($CR$3,'Emission Factors'!$A$2:$R$8,MATCH($CM$2,'Emission Factors'!$A$1:$R$1),FALSE)*'Travel Data'!C63*'Travel Data'!CN63*'Travel Data'!CT63*'Domicile Data'!N63/1000</f>
        <v>0</v>
      </c>
      <c r="CS63" s="31">
        <f>VLOOKUP($CS$3,'Emission Factors'!$A$2:$R$8,MATCH($CM$2,'Emission Factors'!$A$1:$R$1),FALSE)*'Travel Data'!C63*'Travel Data'!CN63*'Travel Data'!CU63*'Domicile Data'!N63/1000</f>
        <v>0</v>
      </c>
      <c r="CT63" s="31">
        <f t="shared" si="11"/>
        <v>0</v>
      </c>
      <c r="CU63" s="31">
        <f>VLOOKUP($CU$3,'Emission Factors'!$A$2:$R$8,MATCH($CU$2,'Emission Factors'!$A$1:$R$1),FALSE)*'Travel Data'!C63*'Travel Data'!CV63*'Travel Data'!CW63*'Domicile Data'!O63/1000</f>
        <v>0</v>
      </c>
      <c r="CV63" s="31">
        <f>VLOOKUP($CV$3,'Emission Factors'!$A$2:$R$8,MATCH($CU$2,'Emission Factors'!$A$1:$R$1),FALSE)*'Travel Data'!C63*'Travel Data'!CV63*'Travel Data'!CX63*'Domicile Data'!O63/1000</f>
        <v>0</v>
      </c>
      <c r="CW63" s="31">
        <f>VLOOKUP($CW$3,'Emission Factors'!$A$2:$R$8,MATCH($CU$2,'Emission Factors'!$A$1:$R$1),FALSE)*'Travel Data'!C63*'Travel Data'!CV63*'Travel Data'!CY63*'Domicile Data'!O63/1000</f>
        <v>0</v>
      </c>
      <c r="CX63" s="31">
        <f>VLOOKUP($CX$3,'Emission Factors'!$A$2:$R$8,MATCH($CU$2,'Emission Factors'!$A$1:$R$1),FALSE)*'Travel Data'!C63*'Travel Data'!CV63*'Travel Data'!CZ63*'Domicile Data'!O63/1000</f>
        <v>0</v>
      </c>
      <c r="CY63" s="31">
        <f>VLOOKUP($CY$3,'Emission Factors'!$A$2:$R$8,MATCH($CU$2,'Emission Factors'!$A$1:$R$1),FALSE)*'Travel Data'!C63*'Travel Data'!CV63*'Travel Data'!DA63*'Domicile Data'!O63/1000</f>
        <v>0</v>
      </c>
      <c r="CZ63" s="31">
        <f>VLOOKUP($CZ$3,'Emission Factors'!$A$2:$R$8,MATCH($CU$2,'Emission Factors'!$A$1:$R$1),FALSE)*'Travel Data'!C63*'Travel Data'!CV63*'Travel Data'!DB63*'Domicile Data'!O63/1000</f>
        <v>0</v>
      </c>
      <c r="DA63" s="31">
        <f>VLOOKUP($DA$3,'Emission Factors'!$A$2:$R$8,MATCH($CU$2,'Emission Factors'!$A$1:$R$1),FALSE)*'Travel Data'!C63*'Travel Data'!CV63*'Travel Data'!DC63*'Domicile Data'!O63/1000</f>
        <v>0</v>
      </c>
      <c r="DB63" s="31">
        <f t="shared" si="12"/>
        <v>0</v>
      </c>
      <c r="DC63" s="31">
        <f>VLOOKUP($DC$3,'Emission Factors'!$A$2:$R$8,MATCH($DC$2,'Emission Factors'!$A$1:$R$1),FALSE)*'Travel Data'!C63*'Travel Data'!DD63*'Travel Data'!DE63*'Domicile Data'!P63/1000</f>
        <v>0</v>
      </c>
      <c r="DD63" s="31">
        <f>VLOOKUP($DD$3,'Emission Factors'!$A$2:$R$8,MATCH($DC$2,'Emission Factors'!$A$1:$R$1),FALSE)*'Travel Data'!C63*'Travel Data'!DD63*'Travel Data'!DF63*'Domicile Data'!P63/1000</f>
        <v>0</v>
      </c>
      <c r="DE63" s="31">
        <f>VLOOKUP($DE$3,'Emission Factors'!$A$2:$R$8,MATCH($DC$2,'Emission Factors'!$A$1:$R$1),FALSE)*'Travel Data'!C63*'Travel Data'!DD63*'Travel Data'!DG63*'Domicile Data'!P63/1000</f>
        <v>0</v>
      </c>
      <c r="DF63" s="31">
        <f>VLOOKUP($DF$3,'Emission Factors'!$A$2:$R$8,MATCH($DC$2,'Emission Factors'!$A$1:$R$1),FALSE)*'Travel Data'!C63*'Travel Data'!DD63*'Travel Data'!DH63*'Domicile Data'!P63/1000</f>
        <v>0</v>
      </c>
      <c r="DG63" s="31">
        <f>VLOOKUP($DG$3,'Emission Factors'!$A$2:$R$8,MATCH($DC$2,'Emission Factors'!$A$1:$R$1),FALSE)*'Travel Data'!C63*'Travel Data'!DD63*'Travel Data'!DI63*'Domicile Data'!P63/1000</f>
        <v>0</v>
      </c>
      <c r="DH63" s="31">
        <f>VLOOKUP($DH$3,'Emission Factors'!$A$2:$R$8,MATCH($DC$2,'Emission Factors'!$A$1:$R$1),FALSE)*'Travel Data'!C63*'Travel Data'!DD63*'Travel Data'!DJ63*'Domicile Data'!P63/1000</f>
        <v>0</v>
      </c>
      <c r="DI63" s="31">
        <f>VLOOKUP($DI$3,'Emission Factors'!$A$2:$R$8,MATCH($DC$2,'Emission Factors'!$A$1:$R$1),FALSE)*'Travel Data'!C63*'Travel Data'!DD63*'Travel Data'!DK63*'Domicile Data'!P63/1000</f>
        <v>0</v>
      </c>
      <c r="DJ63" s="31">
        <f t="shared" si="13"/>
        <v>0</v>
      </c>
      <c r="DK63" s="31">
        <f>VLOOKUP($DK$3,'Emission Factors'!$A$2:$R$8,MATCH($DK$2,'Emission Factors'!$A$1:$R$1),FALSE)*'Travel Data'!C63*'Travel Data'!DL63*'Travel Data'!DM63*'Domicile Data'!Q63/1000</f>
        <v>0</v>
      </c>
      <c r="DL63" s="31">
        <f>VLOOKUP($DL$3,'Emission Factors'!$A$2:$R$8,MATCH($DK$2,'Emission Factors'!$A$1:$R$1),FALSE)*'Travel Data'!C63*'Travel Data'!DL63*'Travel Data'!DN63*'Domicile Data'!Q63/1000</f>
        <v>0</v>
      </c>
      <c r="DM63" s="31">
        <f>VLOOKUP($DM$3,'Emission Factors'!$A$2:$R$8,MATCH($DK$2,'Emission Factors'!$A$1:$R$1),FALSE)*'Travel Data'!C63*'Travel Data'!DL63*'Travel Data'!DO63*'Domicile Data'!Q63/1000</f>
        <v>0</v>
      </c>
      <c r="DN63" s="31">
        <f>VLOOKUP($DN$3,'Emission Factors'!$A$2:$R$8,MATCH($DK$2,'Emission Factors'!$A$1:$R$1),FALSE)*'Travel Data'!C63*'Travel Data'!DL63*'Travel Data'!DP63*'Domicile Data'!Q63/1000</f>
        <v>0</v>
      </c>
      <c r="DO63" s="31">
        <f>VLOOKUP($DO$3,'Emission Factors'!$A$2:$R$8,MATCH($DK$2,'Emission Factors'!$A$1:$R$1),FALSE)*'Travel Data'!C63*'Travel Data'!DL63*'Travel Data'!DQ63*'Domicile Data'!Q63/1000</f>
        <v>0</v>
      </c>
      <c r="DP63" s="31">
        <f>VLOOKUP($DP$3,'Emission Factors'!$A$2:$R$8,MATCH($DK$2,'Emission Factors'!$A$1:$R$1),FALSE)*'Travel Data'!C63*'Travel Data'!DL63*'Travel Data'!DR63*'Domicile Data'!Q63/1000</f>
        <v>0</v>
      </c>
      <c r="DQ63" s="31">
        <f>VLOOKUP($DQ$3,'Emission Factors'!$A$2:$R$8,MATCH($DK$2,'Emission Factors'!$A$1:$R$1),FALSE)*'Travel Data'!C63*'Travel Data'!DL63*'Travel Data'!DS63*'Domicile Data'!Q63/1000</f>
        <v>0</v>
      </c>
      <c r="DR63" s="31">
        <f t="shared" si="14"/>
        <v>0</v>
      </c>
    </row>
    <row r="64" spans="1:122" ht="15.75" x14ac:dyDescent="0.25">
      <c r="A64" s="7" t="s">
        <v>79</v>
      </c>
      <c r="B64" s="85" t="s">
        <v>39</v>
      </c>
      <c r="C64" s="31">
        <f>VLOOKUP($C$3,'Emission Factors'!$A$2:$R$8,MATCH($C$2,'Emission Factors'!$A$1:$R$1),FALSE)*'Travel Data'!C64*'Travel Data'!D64*'Travel Data'!E64*'Domicile Data'!C64/1000</f>
        <v>0</v>
      </c>
      <c r="D64" s="31">
        <f>VLOOKUP($D$3,'Emission Factors'!$A$2:$R$8,MATCH($C$2,'Emission Factors'!$A$1:$R$1),FALSE)*'Travel Data'!C64*'Travel Data'!D64*'Travel Data'!F64*'Domicile Data'!C64/1000</f>
        <v>0</v>
      </c>
      <c r="E64" s="31">
        <f>VLOOKUP($E$3,'Emission Factors'!$A$2:$R$8,MATCH($C$2,'Emission Factors'!$A$1:$R$1),FALSE)*'Travel Data'!C64*'Travel Data'!D64*'Travel Data'!G64*'Domicile Data'!C64/1000</f>
        <v>0</v>
      </c>
      <c r="F64" s="31">
        <f>VLOOKUP($F$3,'Emission Factors'!$A$2:$R$8,MATCH($C$2,'Emission Factors'!$A$1:$R$1),FALSE)*'Travel Data'!C64*'Travel Data'!D64*'Travel Data'!H64*'Domicile Data'!C64/1000</f>
        <v>0</v>
      </c>
      <c r="G64" s="31">
        <f>VLOOKUP($G$3,'Emission Factors'!$A$2:$R$8,MATCH($C$2,'Emission Factors'!$A$1:$R$1),FALSE)*'Travel Data'!C64*'Travel Data'!D64*'Travel Data'!I64*'Domicile Data'!C64/1000</f>
        <v>0</v>
      </c>
      <c r="H64" s="31">
        <f>VLOOKUP($H$3,'Emission Factors'!$A$2:$R$8,MATCH($C$2,'Emission Factors'!$A$1:$R$1),FALSE)*'Travel Data'!C64*'Travel Data'!D64*'Travel Data'!J64*'Domicile Data'!C64/1000</f>
        <v>0</v>
      </c>
      <c r="I64" s="31">
        <f>VLOOKUP($I$3,'Emission Factors'!$A$2:$R$8,MATCH($C$2,'Emission Factors'!$A$1:$R$1),FALSE)*'Travel Data'!C64*'Travel Data'!D64*'Travel Data'!K64*'Domicile Data'!C64/1000</f>
        <v>0</v>
      </c>
      <c r="J64" s="31">
        <f t="shared" si="0"/>
        <v>0</v>
      </c>
      <c r="K64" s="31">
        <f>VLOOKUP($K$3,'Emission Factors'!$A$2:$R$8,MATCH($K$2,'Emission Factors'!$A$1:$R$1),FALSE)*'Travel Data'!C64*'Travel Data'!L64*'Travel Data'!M64*'Domicile Data'!D64/1000</f>
        <v>0</v>
      </c>
      <c r="L64" s="31">
        <f>VLOOKUP($L$3,'Emission Factors'!$A$2:$R$8,MATCH($K$2,'Emission Factors'!$A$1:$R$1),FALSE)*'Travel Data'!C64*'Travel Data'!L64*'Travel Data'!N64*'Domicile Data'!D64/1000</f>
        <v>0</v>
      </c>
      <c r="M64" s="31">
        <f>VLOOKUP($M$3,'Emission Factors'!$A$2:$R$8,MATCH($K$2,'Emission Factors'!$A$1:$R$1),FALSE)*'Travel Data'!C64*'Travel Data'!L64*'Travel Data'!O64*'Domicile Data'!D64/1000</f>
        <v>0</v>
      </c>
      <c r="N64" s="31">
        <f>VLOOKUP($N$3,'Emission Factors'!$A$2:$R$8,MATCH($K$2,'Emission Factors'!$A$1:$R$1),FALSE)*'Travel Data'!C64*'Travel Data'!L64*'Travel Data'!P64*'Domicile Data'!D64/1000</f>
        <v>0</v>
      </c>
      <c r="O64" s="31">
        <f>VLOOKUP($O$3,'Emission Factors'!$A$2:$R$8,MATCH($K$2,'Emission Factors'!$A$1:$R$1),FALSE)*'Travel Data'!C64*'Travel Data'!I64*'Travel Data'!Q64*'Domicile Data'!D64/1000</f>
        <v>0</v>
      </c>
      <c r="P64" s="31">
        <f>VLOOKUP($P$3,'Emission Factors'!$A$2:$R$8,MATCH($K$2,'Emission Factors'!$A$1:$R$1),FALSE)*'Travel Data'!C64*'Travel Data'!L64*'Travel Data'!R64*'Domicile Data'!D64/1000</f>
        <v>0</v>
      </c>
      <c r="Q64" s="31">
        <f>VLOOKUP($Q$3,'Emission Factors'!$A$2:$R$8,MATCH($K$2,'Emission Factors'!$A$1:$R$1),FALSE)*'Travel Data'!C64*'Travel Data'!L64*'Travel Data'!S64*'Domicile Data'!D64/1000</f>
        <v>0</v>
      </c>
      <c r="R64" s="31">
        <f t="shared" si="1"/>
        <v>0</v>
      </c>
      <c r="S64" s="31">
        <f>VLOOKUP($S$3,'Emission Factors'!$A$2:$R$8,MATCH($S$2,'Emission Factors'!$A$1:$R$1),FALSE)*'Travel Data'!C64*'Travel Data'!T64*'Travel Data'!U64*'Domicile Data'!E64/1000</f>
        <v>0</v>
      </c>
      <c r="T64" s="31">
        <f>VLOOKUP($T$3,'Emission Factors'!$A$2:$R$8,MATCH($S$2,'Emission Factors'!$A$1:$R$1),FALSE)*'Travel Data'!C64*'Travel Data'!T64*'Travel Data'!V64*'Domicile Data'!E64/1000</f>
        <v>0</v>
      </c>
      <c r="U64" s="31">
        <f>VLOOKUP($U$3,'Emission Factors'!$A$2:$R$8,MATCH($S$2,'Emission Factors'!$A$1:$R$1),FALSE)*'Travel Data'!C64*'Travel Data'!T64*'Travel Data'!W64*'Domicile Data'!E64/1000</f>
        <v>0</v>
      </c>
      <c r="V64" s="31">
        <f>VLOOKUP($V$3,'Emission Factors'!$A$2:$R$8,MATCH($S$2,'Emission Factors'!$A$1:$R$1),FALSE)*'Travel Data'!C64*'Travel Data'!T64*'Travel Data'!X64*'Domicile Data'!E64/1000</f>
        <v>0</v>
      </c>
      <c r="W64" s="31">
        <f>VLOOKUP($W$3,'Emission Factors'!$A$2:$R$8,MATCH($S$2,'Emission Factors'!$A$1:$R$1),FALSE)*'Travel Data'!C64*'Travel Data'!T64*'Travel Data'!Y64*'Domicile Data'!E64/1000</f>
        <v>0</v>
      </c>
      <c r="X64" s="31">
        <f>VLOOKUP($X$3,'Emission Factors'!$A$2:$R$8,MATCH($S$2,'Emission Factors'!$A$1:$R$1),FALSE)*'Travel Data'!C64*'Travel Data'!T64*'Travel Data'!Z64*'Domicile Data'!E64/1000</f>
        <v>0</v>
      </c>
      <c r="Y64" s="31">
        <f>VLOOKUP($Y$3,'Emission Factors'!$A$2:$R$8,MATCH($S$2,'Emission Factors'!$A$1:$R$1),FALSE)*'Travel Data'!C64*'Travel Data'!T64*'Travel Data'!AA64*'Domicile Data'!E64/1000</f>
        <v>2.1289936664</v>
      </c>
      <c r="Z64" s="31">
        <f t="shared" si="2"/>
        <v>2.1289936664</v>
      </c>
      <c r="AA64" s="31">
        <f>VLOOKUP($AA$3,'Emission Factors'!$A$2:$R$8,MATCH($AA$2,'Emission Factors'!$A$1:$R$1),FALSE)*'Travel Data'!C64*'Travel Data'!AB64*'Travel Data'!AC64*'Domicile Data'!F64/1000</f>
        <v>0</v>
      </c>
      <c r="AB64" s="31">
        <f>VLOOKUP($AB$3,'Emission Factors'!$A$2:$R$8,MATCH($AA$2,'Emission Factors'!$A$1:$R$1),FALSE)*'Travel Data'!C64*'Travel Data'!AB64*'Travel Data'!AD64*'Domicile Data'!F64/1000</f>
        <v>0</v>
      </c>
      <c r="AC64" s="31">
        <f>VLOOKUP($AC$3,'Emission Factors'!$A$2:$R$8,MATCH($AA$2,'Emission Factors'!$A$1:$R$1),FALSE)*'Travel Data'!C64*'Travel Data'!AB64*'Travel Data'!AE64*'Domicile Data'!F64/1000</f>
        <v>0</v>
      </c>
      <c r="AD64" s="31">
        <f>VLOOKUP($AD$3,'Emission Factors'!$A$2:$R$8,MATCH($AA$2,'Emission Factors'!$A$1:$R$1),FALSE)*'Travel Data'!C64*'Travel Data'!AB64*'Travel Data'!AF64*'Domicile Data'!F64/1000</f>
        <v>0</v>
      </c>
      <c r="AE64" s="31">
        <f>VLOOKUP($AE$3,'Emission Factors'!$A$2:$R$8,MATCH($AA$2,'Emission Factors'!$A$1:$R$1),FALSE)*'Travel Data'!C64*'Travel Data'!AB64*'Travel Data'!AG64*'Domicile Data'!F64/1000</f>
        <v>0</v>
      </c>
      <c r="AF64" s="31">
        <f>VLOOKUP($AF$3,'Emission Factors'!$A$2:$R$8,MATCH($AA$2,'Emission Factors'!$A$1:$R$1),FALSE)*'Travel Data'!C64*'Travel Data'!AB64*'Travel Data'!AH64*'Domicile Data'!F64/1000</f>
        <v>0</v>
      </c>
      <c r="AG64" s="31">
        <f>VLOOKUP($AG$3,'Emission Factors'!$A$2:$R$8,MATCH($AA$2,'Emission Factors'!$A$1:$R$1),FALSE)*'Travel Data'!C64*'Travel Data'!AB64*'Travel Data'!AI64*'Domicile Data'!F64/1000</f>
        <v>0</v>
      </c>
      <c r="AH64" s="31">
        <f t="shared" si="3"/>
        <v>0</v>
      </c>
      <c r="AI64" s="31">
        <f>VLOOKUP($AI$3,'Emission Factors'!$A$2:$R$8,MATCH($AI$2,'Emission Factors'!$A$1:$R$1),FALSE)*'Travel Data'!C64*'Travel Data'!D64*'Travel Data'!E64*'Domicile Data'!G64/1000</f>
        <v>0</v>
      </c>
      <c r="AJ64" s="31">
        <f>VLOOKUP($AJ$3,'Emission Factors'!$A$2:$R$8,MATCH($AI$2,'Emission Factors'!$A$1:$R$1),FALSE)*'Travel Data'!C64*'Travel Data'!D64*'Travel Data'!F64*'Domicile Data'!G64/1000</f>
        <v>0</v>
      </c>
      <c r="AK64" s="31">
        <f>VLOOKUP($AK$3,'Emission Factors'!$A$2:$R$8,MATCH($AI$2,'Emission Factors'!$A$1:$R$1),FALSE)*'Travel Data'!C64*'Travel Data'!AJ64*'Travel Data'!G64*'Domicile Data'!G64/1000</f>
        <v>0</v>
      </c>
      <c r="AL64" s="31">
        <f>VLOOKUP($AL$3,'Emission Factors'!$A$2:$R$8,MATCH($AI$2,'Emission Factors'!$A$1:$R$1),FALSE)*'Travel Data'!C64*'Travel Data'!AJ64*'Travel Data'!H64*'Domicile Data'!G64/1000</f>
        <v>0</v>
      </c>
      <c r="AM64" s="31">
        <f>VLOOKUP($AM$3,'Emission Factors'!$A$2:$R$8,MATCH($AI$2,'Emission Factors'!$A$1:$R$1),FALSE)*'Travel Data'!C64*'Travel Data'!AJ64*'Travel Data'!I64*'Domicile Data'!G64/1000</f>
        <v>0</v>
      </c>
      <c r="AN64" s="31">
        <f>VLOOKUP($AN$3,'Emission Factors'!$A$2:$R$8,MATCH($AI$2,'Emission Factors'!$A$1:$R$1),FALSE)*'Travel Data'!C64*'Travel Data'!D64*'Travel Data'!J64*'Domicile Data'!G64/1000</f>
        <v>0</v>
      </c>
      <c r="AO64" s="31">
        <f>VLOOKUP($AO$3,'Emission Factors'!$A$2:$R$8,MATCH($AI$2,'Emission Factors'!$A$1:$R$1),FALSE)*'Travel Data'!C64*'Travel Data'!D64*'Travel Data'!K64*'Domicile Data'!G64/1000</f>
        <v>0</v>
      </c>
      <c r="AP64" s="31">
        <f t="shared" si="4"/>
        <v>0</v>
      </c>
      <c r="AQ64" s="31">
        <f>VLOOKUP($AQ$3,'Emission Factors'!$A$2:$R$8,MATCH($AQ$2,'Emission Factors'!$A$1:$R$1),FALSE)*'Travel Data'!C64*'Travel Data'!AR64*'Travel Data'!AS64*'Domicile Data'!H64/1000</f>
        <v>0</v>
      </c>
      <c r="AR64" s="31">
        <f>VLOOKUP($AR$3,'Emission Factors'!$A$2:$R$8,MATCH($AQ$2,'Emission Factors'!$A$1:$R$1),FALSE)*'Travel Data'!C64*'Travel Data'!AR64*'Travel Data'!AT64*'Domicile Data'!H64/1000</f>
        <v>0</v>
      </c>
      <c r="AS64" s="31">
        <f>VLOOKUP($AS$3,'Emission Factors'!$A$2:$R$8,MATCH($AQ$2,'Emission Factors'!$A$1:$R$1),FALSE)*'Travel Data'!C64*'Travel Data'!AR64*'Travel Data'!AU64*'Domicile Data'!H64/1000</f>
        <v>0</v>
      </c>
      <c r="AT64" s="31">
        <f>VLOOKUP($AT$3,'Emission Factors'!$A$2:$R$8,MATCH($AQ$2,'Emission Factors'!$A$1:$R$1),FALSE)*'Travel Data'!C64*'Travel Data'!AR64*'Travel Data'!AV64*'Domicile Data'!H64/1000</f>
        <v>0</v>
      </c>
      <c r="AU64" s="31">
        <f>VLOOKUP($AU$3,'Emission Factors'!$A$2:$R$8,MATCH($AQ$2,'Emission Factors'!$A$1:$R$1),FALSE)*'Travel Data'!C64*'Travel Data'!AR64*'Travel Data'!AW64*'Domicile Data'!H64/1000</f>
        <v>0</v>
      </c>
      <c r="AV64" s="31">
        <f>VLOOKUP($AV$3,'Emission Factors'!$A$2:$R$8,MATCH($AQ$2,'Emission Factors'!$A$1:$R$1),FALSE)*'Travel Data'!C64*'Travel Data'!AR64*'Travel Data'!AX64*'Domicile Data'!H64/1000</f>
        <v>0</v>
      </c>
      <c r="AW64" s="31">
        <f>VLOOKUP($AW$3,'Emission Factors'!$A$2:$R$8,MATCH($AQ$2,'Emission Factors'!$A$1:$R$1),FALSE)*'Travel Data'!C64*'Travel Data'!AR64*'Travel Data'!AY64*'Domicile Data'!H64/1000</f>
        <v>0</v>
      </c>
      <c r="AX64" s="31">
        <f t="shared" si="5"/>
        <v>0</v>
      </c>
      <c r="AY64" s="31">
        <f>VLOOKUP($AY$3,'Emission Factors'!$A$2:$R$8,MATCH($AY$2,'Emission Factors'!$A$1:$R$1),FALSE)*'Travel Data'!C64*'Travel Data'!AZ64*'Travel Data'!BA64*'Domicile Data'!I64/1000</f>
        <v>0</v>
      </c>
      <c r="AZ64" s="31">
        <f>VLOOKUP($AZ$3,'Emission Factors'!$A$2:$R$8,MATCH($AY$2,'Emission Factors'!$A$1:$R$1),FALSE)*'Travel Data'!C64*'Travel Data'!AZ64*'Travel Data'!BB64*'Domicile Data'!I64/1000</f>
        <v>0</v>
      </c>
      <c r="BA64" s="31">
        <f>VLOOKUP($BA$3,'Emission Factors'!$A$2:$R$8,MATCH($AY$2,'Emission Factors'!$A$1:$R$1),FALSE)*'Travel Data'!C64*'Travel Data'!AZ64*'Travel Data'!BC64*'Domicile Data'!I64/1000</f>
        <v>0</v>
      </c>
      <c r="BB64" s="31">
        <f>VLOOKUP($BB$3,'Emission Factors'!$A$2:$R$8,MATCH($AY$2,'Emission Factors'!$A$1:$R$1),FALSE)*'Travel Data'!C64*'Travel Data'!AZ64*'Travel Data'!BD64*'Domicile Data'!I64/1000</f>
        <v>0</v>
      </c>
      <c r="BC64" s="31">
        <f>VLOOKUP($BC$3,'Emission Factors'!$A$2:$R$8,MATCH($AY$2,'Emission Factors'!$A$1:$R$1),FALSE)*'Travel Data'!C64*'Travel Data'!AZ64*'Travel Data'!BE64*'Domicile Data'!I64/1000</f>
        <v>0</v>
      </c>
      <c r="BD64" s="31">
        <f>VLOOKUP($BD$3,'Emission Factors'!$A$2:$R$8,MATCH($AY$2,'Emission Factors'!$A$1:$R$1),FALSE)*'Travel Data'!C64*'Travel Data'!AZ64*'Travel Data'!BF64*'Domicile Data'!I64/1000</f>
        <v>0</v>
      </c>
      <c r="BE64" s="31">
        <f>VLOOKUP($BE$3,'Emission Factors'!$A$2:$R$8,MATCH($AY$2,'Emission Factors'!$A$1:$R$1),FALSE)*'Travel Data'!C64*'Travel Data'!AZ64*'Travel Data'!BG64*'Domicile Data'!I64/1000</f>
        <v>0</v>
      </c>
      <c r="BF64" s="31">
        <f t="shared" si="6"/>
        <v>0</v>
      </c>
      <c r="BG64" s="31">
        <f>VLOOKUP($BG$3,'Emission Factors'!$A$2:$R$8,MATCH($BG$2,'Emission Factors'!$A$1:$R$1),FALSE)*'Travel Data'!C64*'Travel Data'!BH64*'Travel Data'!BI64*'Domicile Data'!J64/1000</f>
        <v>0</v>
      </c>
      <c r="BH64" s="31">
        <f>VLOOKUP($BH$3,'Emission Factors'!$A$2:$R$8,MATCH($BG$2,'Emission Factors'!$A$1:$R$1),FALSE)*'Travel Data'!C64*'Travel Data'!BH64*'Travel Data'!BJ64*'Domicile Data'!J64/1000</f>
        <v>0</v>
      </c>
      <c r="BI64" s="31">
        <f>VLOOKUP($BH$3,'Emission Factors'!$A$2:$R$8,MATCH($BG$2,'Emission Factors'!$A$1:$R$1),FALSE)*'Travel Data'!C64*'Travel Data'!BH64*'Travel Data'!BK64*'Domicile Data'!J64/1000</f>
        <v>0</v>
      </c>
      <c r="BJ64" s="31">
        <f>VLOOKUP($BH$3,'Emission Factors'!$A$2:$R$8,MATCH($BG$2,'Emission Factors'!$A$1:$R$1),FALSE)*'Travel Data'!C64*'Travel Data'!BH64*'Travel Data'!BL64*'Domicile Data'!J64/1000</f>
        <v>0</v>
      </c>
      <c r="BK64" s="31">
        <f>VLOOKUP($BH$3,'Emission Factors'!$A$2:$R$8,MATCH($BG$2,'Emission Factors'!$A$1:$R$1),FALSE)*'Travel Data'!C64*'Travel Data'!BH64*'Travel Data'!BM64*'Domicile Data'!J64/1000</f>
        <v>0</v>
      </c>
      <c r="BL64" s="31">
        <f>VLOOKUP($BL$3,'Emission Factors'!$A$2:$R$8,MATCH($BG$2,'Emission Factors'!$A$1:$R$1),FALSE)*'Travel Data'!C64*'Travel Data'!BH64*'Travel Data'!BN64*'Domicile Data'!J64/1000</f>
        <v>0</v>
      </c>
      <c r="BM64" s="31">
        <f>VLOOKUP($BM$3,'Emission Factors'!$A$2:$R$8,MATCH($BG$2,'Emission Factors'!$A$1:$R$1),FALSE)*'Travel Data'!C64*'Travel Data'!BH64*'Travel Data'!BO64*'Domicile Data'!J64/1000</f>
        <v>0</v>
      </c>
      <c r="BN64" s="31">
        <f t="shared" si="7"/>
        <v>0</v>
      </c>
      <c r="BO64" s="31">
        <f>VLOOKUP($BO$3,'Emission Factors'!$A$2:$R$8,MATCH($BO$2,'Emission Factors'!$A$1:$R$1),FALSE)*'Travel Data'!C64*'Travel Data'!BP64*'Travel Data'!BQ64*'Domicile Data'!K64/1000</f>
        <v>0</v>
      </c>
      <c r="BP64" s="31">
        <f>VLOOKUP($BP$3,'Emission Factors'!$A$2:$R$8,MATCH($BO$2,'Emission Factors'!$A$1:$R$1),FALSE)*'Travel Data'!C64*'Travel Data'!BP64*'Travel Data'!BR64*'Domicile Data'!K64/1000</f>
        <v>0</v>
      </c>
      <c r="BQ64" s="31">
        <f>VLOOKUP($BQ$3,'Emission Factors'!$A$2:$R$8,MATCH($BO$2,'Emission Factors'!$A$1:$R$1),FALSE)*'Travel Data'!C64*'Travel Data'!BP64*'Travel Data'!BS64*'Domicile Data'!K64/1000</f>
        <v>0</v>
      </c>
      <c r="BR64" s="31">
        <f>VLOOKUP($BR$3,'Emission Factors'!$A$2:$R$8,MATCH($BO$2,'Emission Factors'!$A$1:$R$1),FALSE)*'Travel Data'!C64*'Travel Data'!BP64*'Travel Data'!BT64*'Domicile Data'!K64/1000</f>
        <v>0</v>
      </c>
      <c r="BS64" s="31">
        <f>VLOOKUP($BS$3,'Emission Factors'!$A$2:$R$8,MATCH($BO$2,'Emission Factors'!$A$1:$R$1),FALSE)*'Travel Data'!C64*'Travel Data'!BP64*'Travel Data'!BU64*'Domicile Data'!K64/1000</f>
        <v>0</v>
      </c>
      <c r="BT64" s="31">
        <f>VLOOKUP($BT$3,'Emission Factors'!$A$2:$R$8,MATCH($BO$2,'Emission Factors'!$A$1:$R$1),FALSE)*'Travel Data'!C64*'Travel Data'!BP64*'Travel Data'!BV64*'Domicile Data'!K64/1000</f>
        <v>0</v>
      </c>
      <c r="BU64" s="31">
        <f>VLOOKUP($BU$3,'Emission Factors'!$A$2:$R$8,MATCH($BO$2,'Emission Factors'!$A$1:$R$1),FALSE)*'Travel Data'!C64*'Travel Data'!BP64*'Travel Data'!BW64*'Domicile Data'!K64/1000</f>
        <v>0</v>
      </c>
      <c r="BV64" s="31">
        <f t="shared" si="8"/>
        <v>0</v>
      </c>
      <c r="BW64" s="31">
        <f>VLOOKUP($BW$3,'Emission Factors'!$A$2:$R$8,MATCH($BW$2,'Emission Factors'!$A$1:$R$1),FALSE)*'Travel Data'!C64*'Travel Data'!BX64*'Travel Data'!BY64*'Domicile Data'!L64/1000</f>
        <v>0</v>
      </c>
      <c r="BX64" s="31">
        <f>VLOOKUP($BX$3,'Emission Factors'!$A$2:$R$8,MATCH($BW$2,'Emission Factors'!$A$1:$R$1),FALSE)*'Travel Data'!C64*'Travel Data'!BX64*'Travel Data'!BZ64*'Domicile Data'!L64/1000</f>
        <v>0</v>
      </c>
      <c r="BY64" s="31">
        <f>VLOOKUP($BY$3,'Emission Factors'!$A$2:$R$8,MATCH($BW$2,'Emission Factors'!$A$1:$R$1),FALSE)*'Travel Data'!C64*'Travel Data'!BX64*'Travel Data'!CA64*'Domicile Data'!L64/1000</f>
        <v>0</v>
      </c>
      <c r="BZ64" s="31">
        <f>VLOOKUP($BZ$3,'Emission Factors'!$A$2:$R$8,MATCH($BW$2,'Emission Factors'!$A$1:$R$1),FALSE)*'Travel Data'!C64*'Travel Data'!BX64*'Travel Data'!CB64*'Domicile Data'!L64/1000</f>
        <v>0</v>
      </c>
      <c r="CA64" s="31">
        <f>VLOOKUP($CA$3,'Emission Factors'!$A$2:$R$8,MATCH($BW$2,'Emission Factors'!$A$1:$R$1),FALSE)*'Travel Data'!C64*'Travel Data'!BC64*'Travel Data'!CC64*'Domicile Data'!L64/1000</f>
        <v>0</v>
      </c>
      <c r="CB64" s="31">
        <f>VLOOKUP($CB$3,'Emission Factors'!$A$2:$R$8,MATCH($BW$2,'Emission Factors'!$A$1:$R$1),FALSE)*'Travel Data'!C64*'Travel Data'!BX64*'Travel Data'!CD64*'Domicile Data'!L64/1000</f>
        <v>0</v>
      </c>
      <c r="CC64" s="31">
        <f>VLOOKUP($CC$3,'Emission Factors'!$A$2:$R$8,MATCH($BW$2,'Emission Factors'!$A$1:$R$1),FALSE)*'Travel Data'!C64*'Travel Data'!BX64*'Travel Data'!CE64*'Domicile Data'!L64/1000</f>
        <v>0</v>
      </c>
      <c r="CD64" s="31">
        <f t="shared" si="9"/>
        <v>0</v>
      </c>
      <c r="CE64" s="31">
        <f>VLOOKUP($CE$3,'Emission Factors'!$A$2:$R$8,MATCH($CE$2,'Emission Factors'!$A$1:$R$1),FALSE)*'Travel Data'!C64*'Travel Data'!CF64*'Travel Data'!CG64*'Domicile Data'!M64/1000</f>
        <v>0</v>
      </c>
      <c r="CF64" s="31">
        <f>VLOOKUP($CF$3,'Emission Factors'!$A$2:$R$8,MATCH($CE$2,'Emission Factors'!$A$1:$R$1),FALSE)*'Travel Data'!C64*'Travel Data'!CF64*'Travel Data'!CH64*'Domicile Data'!M64/1000</f>
        <v>0</v>
      </c>
      <c r="CG64" s="31">
        <f>VLOOKUP($CG$3,'Emission Factors'!$A$2:$R$8,MATCH($CE$2,'Emission Factors'!$A$1:$R$1),FALSE)*'Travel Data'!C64*'Travel Data'!CF64*'Travel Data'!CI64*'Domicile Data'!M64/1000</f>
        <v>0</v>
      </c>
      <c r="CH64" s="31">
        <f>VLOOKUP($CH$3,'Emission Factors'!$A$2:$R$8,MATCH($CE$2,'Emission Factors'!$A$1:$R$1),FALSE)*'Travel Data'!C64*'Travel Data'!CF64*'Travel Data'!CJ64*'Domicile Data'!M64/1000</f>
        <v>0</v>
      </c>
      <c r="CI64" s="31">
        <f>VLOOKUP($CI$3,'Emission Factors'!$A$2:$R$8,MATCH($CE$2,'Emission Factors'!$A$1:$R$1),FALSE)*'Travel Data'!C64*'Travel Data'!CF64*'Travel Data'!CK64*'Domicile Data'!M64/1000</f>
        <v>0</v>
      </c>
      <c r="CJ64" s="31">
        <f>VLOOKUP($CJ$3,'Emission Factors'!$A$2:$R$8,MATCH($CE$2,'Emission Factors'!$A$1:$R$1),FALSE)*'Travel Data'!C64*'Travel Data'!CF64*'Travel Data'!CL64*'Domicile Data'!M64/1000</f>
        <v>0</v>
      </c>
      <c r="CK64" s="31">
        <f>VLOOKUP($CK$3,'Emission Factors'!$A$2:$R$8,MATCH($CE$2,'Emission Factors'!$A$1:$R$1),FALSE)*'Travel Data'!C64*'Travel Data'!CF64*'Travel Data'!CM64*'Domicile Data'!M64/1000</f>
        <v>0</v>
      </c>
      <c r="CL64" s="31">
        <f t="shared" si="10"/>
        <v>0</v>
      </c>
      <c r="CM64" s="31">
        <f>VLOOKUP($CM$3,'Emission Factors'!$A$2:$R$8,MATCH($CM$2,'Emission Factors'!$A$1:$R$1),FALSE)*'Travel Data'!C64*'Travel Data'!CN64*'Travel Data'!CO64*'Domicile Data'!N64/1000</f>
        <v>0</v>
      </c>
      <c r="CN64" s="31">
        <f>VLOOKUP($CN$3,'Emission Factors'!$A$2:$R$8,MATCH($CM$2,'Emission Factors'!$A$1:$R$1),FALSE)*'Travel Data'!C64*'Travel Data'!CN64*'Travel Data'!CP64*'Domicile Data'!N64/1000</f>
        <v>0</v>
      </c>
      <c r="CO64" s="31">
        <f>VLOOKUP($CO$3,'Emission Factors'!$A$2:$R$8,MATCH($CM$2,'Emission Factors'!$A$1:$R$1),FALSE)*'Travel Data'!C64*'Travel Data'!CN64*'Travel Data'!CQ64*'Domicile Data'!N64/1000</f>
        <v>0</v>
      </c>
      <c r="CP64" s="31">
        <f>VLOOKUP($CP$3,'Emission Factors'!$A$2:$R$8,MATCH($CM$2,'Emission Factors'!$A$1:$R$1),FALSE)*'Travel Data'!C64*'Travel Data'!CN64*'Travel Data'!CR64*'Domicile Data'!N64/1000</f>
        <v>0</v>
      </c>
      <c r="CQ64" s="31">
        <f>VLOOKUP($CQ$3,'Emission Factors'!$A$2:$R$8,MATCH($CM$2,'Emission Factors'!$A$1:$R$1),FALSE)*'Travel Data'!C64*'Travel Data'!CN64*'Travel Data'!CS64*'Domicile Data'!N64/1000</f>
        <v>0</v>
      </c>
      <c r="CR64" s="31">
        <f>VLOOKUP($CR$3,'Emission Factors'!$A$2:$R$8,MATCH($CM$2,'Emission Factors'!$A$1:$R$1),FALSE)*'Travel Data'!C64*'Travel Data'!CN64*'Travel Data'!CT64*'Domicile Data'!N64/1000</f>
        <v>0</v>
      </c>
      <c r="CS64" s="31">
        <f>VLOOKUP($CS$3,'Emission Factors'!$A$2:$R$8,MATCH($CM$2,'Emission Factors'!$A$1:$R$1),FALSE)*'Travel Data'!C64*'Travel Data'!CN64*'Travel Data'!CU64*'Domicile Data'!N64/1000</f>
        <v>0</v>
      </c>
      <c r="CT64" s="31">
        <f t="shared" si="11"/>
        <v>0</v>
      </c>
      <c r="CU64" s="31">
        <f>VLOOKUP($CU$3,'Emission Factors'!$A$2:$R$8,MATCH($CU$2,'Emission Factors'!$A$1:$R$1),FALSE)*'Travel Data'!C64*'Travel Data'!CV64*'Travel Data'!CW64*'Domicile Data'!O64/1000</f>
        <v>0</v>
      </c>
      <c r="CV64" s="31">
        <f>VLOOKUP($CV$3,'Emission Factors'!$A$2:$R$8,MATCH($CU$2,'Emission Factors'!$A$1:$R$1),FALSE)*'Travel Data'!C64*'Travel Data'!CV64*'Travel Data'!CX64*'Domicile Data'!O64/1000</f>
        <v>0</v>
      </c>
      <c r="CW64" s="31">
        <f>VLOOKUP($CW$3,'Emission Factors'!$A$2:$R$8,MATCH($CU$2,'Emission Factors'!$A$1:$R$1),FALSE)*'Travel Data'!C64*'Travel Data'!CV64*'Travel Data'!CY64*'Domicile Data'!O64/1000</f>
        <v>0</v>
      </c>
      <c r="CX64" s="31">
        <f>VLOOKUP($CX$3,'Emission Factors'!$A$2:$R$8,MATCH($CU$2,'Emission Factors'!$A$1:$R$1),FALSE)*'Travel Data'!C64*'Travel Data'!CV64*'Travel Data'!CZ64*'Domicile Data'!O64/1000</f>
        <v>0</v>
      </c>
      <c r="CY64" s="31">
        <f>VLOOKUP($CY$3,'Emission Factors'!$A$2:$R$8,MATCH($CU$2,'Emission Factors'!$A$1:$R$1),FALSE)*'Travel Data'!C64*'Travel Data'!CV64*'Travel Data'!DA64*'Domicile Data'!O64/1000</f>
        <v>0</v>
      </c>
      <c r="CZ64" s="31">
        <f>VLOOKUP($CZ$3,'Emission Factors'!$A$2:$R$8,MATCH($CU$2,'Emission Factors'!$A$1:$R$1),FALSE)*'Travel Data'!C64*'Travel Data'!CV64*'Travel Data'!DB64*'Domicile Data'!O64/1000</f>
        <v>0</v>
      </c>
      <c r="DA64" s="31">
        <f>VLOOKUP($DA$3,'Emission Factors'!$A$2:$R$8,MATCH($CU$2,'Emission Factors'!$A$1:$R$1),FALSE)*'Travel Data'!C64*'Travel Data'!CV64*'Travel Data'!DC64*'Domicile Data'!O64/1000</f>
        <v>0</v>
      </c>
      <c r="DB64" s="31">
        <f t="shared" si="12"/>
        <v>0</v>
      </c>
      <c r="DC64" s="31">
        <f>VLOOKUP($DC$3,'Emission Factors'!$A$2:$R$8,MATCH($DC$2,'Emission Factors'!$A$1:$R$1),FALSE)*'Travel Data'!C64*'Travel Data'!DD64*'Travel Data'!DE64*'Domicile Data'!P64/1000</f>
        <v>0</v>
      </c>
      <c r="DD64" s="31">
        <f>VLOOKUP($DD$3,'Emission Factors'!$A$2:$R$8,MATCH($DC$2,'Emission Factors'!$A$1:$R$1),FALSE)*'Travel Data'!C64*'Travel Data'!DD64*'Travel Data'!DF64*'Domicile Data'!P64/1000</f>
        <v>0</v>
      </c>
      <c r="DE64" s="31">
        <f>VLOOKUP($DE$3,'Emission Factors'!$A$2:$R$8,MATCH($DC$2,'Emission Factors'!$A$1:$R$1),FALSE)*'Travel Data'!C64*'Travel Data'!DD64*'Travel Data'!DG64*'Domicile Data'!P64/1000</f>
        <v>0</v>
      </c>
      <c r="DF64" s="31">
        <f>VLOOKUP($DF$3,'Emission Factors'!$A$2:$R$8,MATCH($DC$2,'Emission Factors'!$A$1:$R$1),FALSE)*'Travel Data'!C64*'Travel Data'!DD64*'Travel Data'!DH64*'Domicile Data'!P64/1000</f>
        <v>0</v>
      </c>
      <c r="DG64" s="31">
        <f>VLOOKUP($DG$3,'Emission Factors'!$A$2:$R$8,MATCH($DC$2,'Emission Factors'!$A$1:$R$1),FALSE)*'Travel Data'!C64*'Travel Data'!DD64*'Travel Data'!DI64*'Domicile Data'!P64/1000</f>
        <v>0</v>
      </c>
      <c r="DH64" s="31">
        <f>VLOOKUP($DH$3,'Emission Factors'!$A$2:$R$8,MATCH($DC$2,'Emission Factors'!$A$1:$R$1),FALSE)*'Travel Data'!C64*'Travel Data'!DD64*'Travel Data'!DJ64*'Domicile Data'!P64/1000</f>
        <v>0</v>
      </c>
      <c r="DI64" s="31">
        <f>VLOOKUP($DI$3,'Emission Factors'!$A$2:$R$8,MATCH($DC$2,'Emission Factors'!$A$1:$R$1),FALSE)*'Travel Data'!C64*'Travel Data'!DD64*'Travel Data'!DK64*'Domicile Data'!P64/1000</f>
        <v>0</v>
      </c>
      <c r="DJ64" s="31">
        <f t="shared" si="13"/>
        <v>0</v>
      </c>
      <c r="DK64" s="31">
        <f>VLOOKUP($DK$3,'Emission Factors'!$A$2:$R$8,MATCH($DK$2,'Emission Factors'!$A$1:$R$1),FALSE)*'Travel Data'!C64*'Travel Data'!DL64*'Travel Data'!DM64*'Domicile Data'!Q64/1000</f>
        <v>0</v>
      </c>
      <c r="DL64" s="31">
        <f>VLOOKUP($DL$3,'Emission Factors'!$A$2:$R$8,MATCH($DK$2,'Emission Factors'!$A$1:$R$1),FALSE)*'Travel Data'!C64*'Travel Data'!DL64*'Travel Data'!DN64*'Domicile Data'!Q64/1000</f>
        <v>0</v>
      </c>
      <c r="DM64" s="31">
        <f>VLOOKUP($DM$3,'Emission Factors'!$A$2:$R$8,MATCH($DK$2,'Emission Factors'!$A$1:$R$1),FALSE)*'Travel Data'!C64*'Travel Data'!DL64*'Travel Data'!DO64*'Domicile Data'!Q64/1000</f>
        <v>0</v>
      </c>
      <c r="DN64" s="31">
        <f>VLOOKUP($DN$3,'Emission Factors'!$A$2:$R$8,MATCH($DK$2,'Emission Factors'!$A$1:$R$1),FALSE)*'Travel Data'!C64*'Travel Data'!DL64*'Travel Data'!DP64*'Domicile Data'!Q64/1000</f>
        <v>0</v>
      </c>
      <c r="DO64" s="31">
        <f>VLOOKUP($DO$3,'Emission Factors'!$A$2:$R$8,MATCH($DK$2,'Emission Factors'!$A$1:$R$1),FALSE)*'Travel Data'!C64*'Travel Data'!DL64*'Travel Data'!DQ64*'Domicile Data'!Q64/1000</f>
        <v>0</v>
      </c>
      <c r="DP64" s="31">
        <f>VLOOKUP($DP$3,'Emission Factors'!$A$2:$R$8,MATCH($DK$2,'Emission Factors'!$A$1:$R$1),FALSE)*'Travel Data'!C64*'Travel Data'!DL64*'Travel Data'!DR64*'Domicile Data'!Q64/1000</f>
        <v>0</v>
      </c>
      <c r="DQ64" s="31">
        <f>VLOOKUP($DQ$3,'Emission Factors'!$A$2:$R$8,MATCH($DK$2,'Emission Factors'!$A$1:$R$1),FALSE)*'Travel Data'!C64*'Travel Data'!DL64*'Travel Data'!DS64*'Domicile Data'!Q64/1000</f>
        <v>0</v>
      </c>
      <c r="DR64" s="31">
        <f t="shared" si="14"/>
        <v>0</v>
      </c>
    </row>
    <row r="65" spans="1:122" ht="15.75" x14ac:dyDescent="0.25">
      <c r="A65" s="7" t="s">
        <v>240</v>
      </c>
      <c r="B65" s="85" t="s">
        <v>44</v>
      </c>
      <c r="C65" s="31">
        <f>VLOOKUP($C$3,'Emission Factors'!$A$2:$R$8,MATCH($C$2,'Emission Factors'!$A$1:$R$1),FALSE)*'Travel Data'!C65*'Travel Data'!D65*'Travel Data'!E65*'Domicile Data'!C65/1000</f>
        <v>0</v>
      </c>
      <c r="D65" s="31">
        <f>VLOOKUP($D$3,'Emission Factors'!$A$2:$R$8,MATCH($C$2,'Emission Factors'!$A$1:$R$1),FALSE)*'Travel Data'!C65*'Travel Data'!D65*'Travel Data'!F65*'Domicile Data'!C65/1000</f>
        <v>0</v>
      </c>
      <c r="E65" s="31">
        <f>VLOOKUP($E$3,'Emission Factors'!$A$2:$R$8,MATCH($C$2,'Emission Factors'!$A$1:$R$1),FALSE)*'Travel Data'!C65*'Travel Data'!D65*'Travel Data'!G65*'Domicile Data'!C65/1000</f>
        <v>0</v>
      </c>
      <c r="F65" s="31">
        <f>VLOOKUP($F$3,'Emission Factors'!$A$2:$R$8,MATCH($C$2,'Emission Factors'!$A$1:$R$1),FALSE)*'Travel Data'!C65*'Travel Data'!D65*'Travel Data'!H65*'Domicile Data'!C65/1000</f>
        <v>0</v>
      </c>
      <c r="G65" s="31">
        <f>VLOOKUP($G$3,'Emission Factors'!$A$2:$R$8,MATCH($C$2,'Emission Factors'!$A$1:$R$1),FALSE)*'Travel Data'!C65*'Travel Data'!D65*'Travel Data'!I65*'Domicile Data'!C65/1000</f>
        <v>0</v>
      </c>
      <c r="H65" s="31">
        <f>VLOOKUP($H$3,'Emission Factors'!$A$2:$R$8,MATCH($C$2,'Emission Factors'!$A$1:$R$1),FALSE)*'Travel Data'!C65*'Travel Data'!D65*'Travel Data'!J65*'Domicile Data'!C65/1000</f>
        <v>0</v>
      </c>
      <c r="I65" s="31">
        <f>VLOOKUP($I$3,'Emission Factors'!$A$2:$R$8,MATCH($C$2,'Emission Factors'!$A$1:$R$1),FALSE)*'Travel Data'!C65*'Travel Data'!D65*'Travel Data'!K65*'Domicile Data'!C65/1000</f>
        <v>0</v>
      </c>
      <c r="J65" s="31">
        <f t="shared" si="0"/>
        <v>0</v>
      </c>
      <c r="K65" s="31">
        <f>VLOOKUP($K$3,'Emission Factors'!$A$2:$R$8,MATCH($K$2,'Emission Factors'!$A$1:$R$1),FALSE)*'Travel Data'!C65*'Travel Data'!L65*'Travel Data'!M65*'Domicile Data'!D65/1000</f>
        <v>0</v>
      </c>
      <c r="L65" s="31">
        <f>VLOOKUP($L$3,'Emission Factors'!$A$2:$R$8,MATCH($K$2,'Emission Factors'!$A$1:$R$1),FALSE)*'Travel Data'!C65*'Travel Data'!L65*'Travel Data'!N65*'Domicile Data'!D65/1000</f>
        <v>0</v>
      </c>
      <c r="M65" s="31">
        <f>VLOOKUP($M$3,'Emission Factors'!$A$2:$R$8,MATCH($K$2,'Emission Factors'!$A$1:$R$1),FALSE)*'Travel Data'!C65*'Travel Data'!L65*'Travel Data'!O65*'Domicile Data'!D65/1000</f>
        <v>0</v>
      </c>
      <c r="N65" s="31">
        <f>VLOOKUP($N$3,'Emission Factors'!$A$2:$R$8,MATCH($K$2,'Emission Factors'!$A$1:$R$1),FALSE)*'Travel Data'!C65*'Travel Data'!L65*'Travel Data'!P65*'Domicile Data'!D65/1000</f>
        <v>0</v>
      </c>
      <c r="O65" s="31">
        <f>VLOOKUP($O$3,'Emission Factors'!$A$2:$R$8,MATCH($K$2,'Emission Factors'!$A$1:$R$1),FALSE)*'Travel Data'!C65*'Travel Data'!I65*'Travel Data'!Q65*'Domicile Data'!D65/1000</f>
        <v>0</v>
      </c>
      <c r="P65" s="31">
        <f>VLOOKUP($P$3,'Emission Factors'!$A$2:$R$8,MATCH($K$2,'Emission Factors'!$A$1:$R$1),FALSE)*'Travel Data'!C65*'Travel Data'!L65*'Travel Data'!R65*'Domicile Data'!D65/1000</f>
        <v>0</v>
      </c>
      <c r="Q65" s="31">
        <f>VLOOKUP($Q$3,'Emission Factors'!$A$2:$R$8,MATCH($K$2,'Emission Factors'!$A$1:$R$1),FALSE)*'Travel Data'!C65*'Travel Data'!L65*'Travel Data'!S65*'Domicile Data'!D65/1000</f>
        <v>0</v>
      </c>
      <c r="R65" s="31">
        <f t="shared" si="1"/>
        <v>0</v>
      </c>
      <c r="S65" s="31">
        <f>VLOOKUP($S$3,'Emission Factors'!$A$2:$R$8,MATCH($S$2,'Emission Factors'!$A$1:$R$1),FALSE)*'Travel Data'!C65*'Travel Data'!T65*'Travel Data'!U65*'Domicile Data'!E65/1000</f>
        <v>0</v>
      </c>
      <c r="T65" s="31">
        <f>VLOOKUP($T$3,'Emission Factors'!$A$2:$R$8,MATCH($S$2,'Emission Factors'!$A$1:$R$1),FALSE)*'Travel Data'!C65*'Travel Data'!T65*'Travel Data'!V65*'Domicile Data'!E65/1000</f>
        <v>0</v>
      </c>
      <c r="U65" s="31">
        <f>VLOOKUP($U$3,'Emission Factors'!$A$2:$R$8,MATCH($S$2,'Emission Factors'!$A$1:$R$1),FALSE)*'Travel Data'!C65*'Travel Data'!T65*'Travel Data'!W65*'Domicile Data'!E65/1000</f>
        <v>0</v>
      </c>
      <c r="V65" s="31">
        <f>VLOOKUP($V$3,'Emission Factors'!$A$2:$R$8,MATCH($S$2,'Emission Factors'!$A$1:$R$1),FALSE)*'Travel Data'!C65*'Travel Data'!T65*'Travel Data'!X65*'Domicile Data'!E65/1000</f>
        <v>0</v>
      </c>
      <c r="W65" s="31">
        <f>VLOOKUP($W$3,'Emission Factors'!$A$2:$R$8,MATCH($S$2,'Emission Factors'!$A$1:$R$1),FALSE)*'Travel Data'!C65*'Travel Data'!T65*'Travel Data'!Y65*'Domicile Data'!E65/1000</f>
        <v>0</v>
      </c>
      <c r="X65" s="31">
        <f>VLOOKUP($X$3,'Emission Factors'!$A$2:$R$8,MATCH($S$2,'Emission Factors'!$A$1:$R$1),FALSE)*'Travel Data'!C65*'Travel Data'!T65*'Travel Data'!Z65*'Domicile Data'!E65/1000</f>
        <v>0</v>
      </c>
      <c r="Y65" s="31">
        <f>VLOOKUP($Y$3,'Emission Factors'!$A$2:$R$8,MATCH($S$2,'Emission Factors'!$A$1:$R$1),FALSE)*'Travel Data'!C65*'Travel Data'!T65*'Travel Data'!AA65*'Domicile Data'!E65/1000</f>
        <v>0</v>
      </c>
      <c r="Z65" s="31">
        <f t="shared" si="2"/>
        <v>0</v>
      </c>
      <c r="AA65" s="31">
        <f>VLOOKUP($AA$3,'Emission Factors'!$A$2:$R$8,MATCH($AA$2,'Emission Factors'!$A$1:$R$1),FALSE)*'Travel Data'!C65*'Travel Data'!AB65*'Travel Data'!AC65*'Domicile Data'!F65/1000</f>
        <v>0</v>
      </c>
      <c r="AB65" s="31">
        <f>VLOOKUP($AB$3,'Emission Factors'!$A$2:$R$8,MATCH($AA$2,'Emission Factors'!$A$1:$R$1),FALSE)*'Travel Data'!C65*'Travel Data'!AB65*'Travel Data'!AD65*'Domicile Data'!F65/1000</f>
        <v>0</v>
      </c>
      <c r="AC65" s="31">
        <f>VLOOKUP($AC$3,'Emission Factors'!$A$2:$R$8,MATCH($AA$2,'Emission Factors'!$A$1:$R$1),FALSE)*'Travel Data'!C65*'Travel Data'!AB65*'Travel Data'!AE65*'Domicile Data'!F65/1000</f>
        <v>0</v>
      </c>
      <c r="AD65" s="31">
        <f>VLOOKUP($AD$3,'Emission Factors'!$A$2:$R$8,MATCH($AA$2,'Emission Factors'!$A$1:$R$1),FALSE)*'Travel Data'!C65*'Travel Data'!AB65*'Travel Data'!AF65*'Domicile Data'!F65/1000</f>
        <v>0</v>
      </c>
      <c r="AE65" s="31">
        <f>VLOOKUP($AE$3,'Emission Factors'!$A$2:$R$8,MATCH($AA$2,'Emission Factors'!$A$1:$R$1),FALSE)*'Travel Data'!C65*'Travel Data'!AB65*'Travel Data'!AG65*'Domicile Data'!F65/1000</f>
        <v>0</v>
      </c>
      <c r="AF65" s="31">
        <f>VLOOKUP($AF$3,'Emission Factors'!$A$2:$R$8,MATCH($AA$2,'Emission Factors'!$A$1:$R$1),FALSE)*'Travel Data'!C65*'Travel Data'!AB65*'Travel Data'!AH65*'Domicile Data'!F65/1000</f>
        <v>0</v>
      </c>
      <c r="AG65" s="31">
        <f>VLOOKUP($AG$3,'Emission Factors'!$A$2:$R$8,MATCH($AA$2,'Emission Factors'!$A$1:$R$1),FALSE)*'Travel Data'!C65*'Travel Data'!AB65*'Travel Data'!AI65*'Domicile Data'!F65/1000</f>
        <v>0</v>
      </c>
      <c r="AH65" s="31">
        <f t="shared" si="3"/>
        <v>0</v>
      </c>
      <c r="AI65" s="31">
        <f>VLOOKUP($AI$3,'Emission Factors'!$A$2:$R$8,MATCH($AI$2,'Emission Factors'!$A$1:$R$1),FALSE)*'Travel Data'!C65*'Travel Data'!D65*'Travel Data'!E65*'Domicile Data'!G65/1000</f>
        <v>0</v>
      </c>
      <c r="AJ65" s="31">
        <f>VLOOKUP($AJ$3,'Emission Factors'!$A$2:$R$8,MATCH($AI$2,'Emission Factors'!$A$1:$R$1),FALSE)*'Travel Data'!C65*'Travel Data'!D65*'Travel Data'!F65*'Domicile Data'!G65/1000</f>
        <v>0</v>
      </c>
      <c r="AK65" s="31">
        <f>VLOOKUP($AK$3,'Emission Factors'!$A$2:$R$8,MATCH($AI$2,'Emission Factors'!$A$1:$R$1),FALSE)*'Travel Data'!C65*'Travel Data'!AJ65*'Travel Data'!G65*'Domicile Data'!G65/1000</f>
        <v>0</v>
      </c>
      <c r="AL65" s="31">
        <f>VLOOKUP($AL$3,'Emission Factors'!$A$2:$R$8,MATCH($AI$2,'Emission Factors'!$A$1:$R$1),FALSE)*'Travel Data'!C65*'Travel Data'!AJ65*'Travel Data'!H65*'Domicile Data'!G65/1000</f>
        <v>0</v>
      </c>
      <c r="AM65" s="31">
        <f>VLOOKUP($AM$3,'Emission Factors'!$A$2:$R$8,MATCH($AI$2,'Emission Factors'!$A$1:$R$1),FALSE)*'Travel Data'!C65*'Travel Data'!AJ65*'Travel Data'!I65*'Domicile Data'!G65/1000</f>
        <v>0</v>
      </c>
      <c r="AN65" s="31">
        <f>VLOOKUP($AN$3,'Emission Factors'!$A$2:$R$8,MATCH($AI$2,'Emission Factors'!$A$1:$R$1),FALSE)*'Travel Data'!C65*'Travel Data'!D65*'Travel Data'!J65*'Domicile Data'!G65/1000</f>
        <v>0</v>
      </c>
      <c r="AO65" s="31">
        <f>VLOOKUP($AO$3,'Emission Factors'!$A$2:$R$8,MATCH($AI$2,'Emission Factors'!$A$1:$R$1),FALSE)*'Travel Data'!C65*'Travel Data'!D65*'Travel Data'!K65*'Domicile Data'!G65/1000</f>
        <v>0</v>
      </c>
      <c r="AP65" s="31">
        <f t="shared" si="4"/>
        <v>0</v>
      </c>
      <c r="AQ65" s="31">
        <f>VLOOKUP($AQ$3,'Emission Factors'!$A$2:$R$8,MATCH($AQ$2,'Emission Factors'!$A$1:$R$1),FALSE)*'Travel Data'!C65*'Travel Data'!AR65*'Travel Data'!AS65*'Domicile Data'!H65/1000</f>
        <v>0</v>
      </c>
      <c r="AR65" s="31">
        <f>VLOOKUP($AR$3,'Emission Factors'!$A$2:$R$8,MATCH($AQ$2,'Emission Factors'!$A$1:$R$1),FALSE)*'Travel Data'!C65*'Travel Data'!AR65*'Travel Data'!AT65*'Domicile Data'!H65/1000</f>
        <v>0</v>
      </c>
      <c r="AS65" s="31">
        <f>VLOOKUP($AS$3,'Emission Factors'!$A$2:$R$8,MATCH($AQ$2,'Emission Factors'!$A$1:$R$1),FALSE)*'Travel Data'!C65*'Travel Data'!AR65*'Travel Data'!AU65*'Domicile Data'!H65/1000</f>
        <v>0</v>
      </c>
      <c r="AT65" s="31">
        <f>VLOOKUP($AT$3,'Emission Factors'!$A$2:$R$8,MATCH($AQ$2,'Emission Factors'!$A$1:$R$1),FALSE)*'Travel Data'!C65*'Travel Data'!AR65*'Travel Data'!AV65*'Domicile Data'!H65/1000</f>
        <v>0</v>
      </c>
      <c r="AU65" s="31">
        <f>VLOOKUP($AU$3,'Emission Factors'!$A$2:$R$8,MATCH($AQ$2,'Emission Factors'!$A$1:$R$1),FALSE)*'Travel Data'!C65*'Travel Data'!AR65*'Travel Data'!AW65*'Domicile Data'!H65/1000</f>
        <v>0</v>
      </c>
      <c r="AV65" s="31">
        <f>VLOOKUP($AV$3,'Emission Factors'!$A$2:$R$8,MATCH($AQ$2,'Emission Factors'!$A$1:$R$1),FALSE)*'Travel Data'!C65*'Travel Data'!AR65*'Travel Data'!AX65*'Domicile Data'!H65/1000</f>
        <v>0</v>
      </c>
      <c r="AW65" s="31">
        <f>VLOOKUP($AW$3,'Emission Factors'!$A$2:$R$8,MATCH($AQ$2,'Emission Factors'!$A$1:$R$1),FALSE)*'Travel Data'!C65*'Travel Data'!AR65*'Travel Data'!AY65*'Domicile Data'!H65/1000</f>
        <v>0</v>
      </c>
      <c r="AX65" s="31">
        <f t="shared" si="5"/>
        <v>0</v>
      </c>
      <c r="AY65" s="31">
        <f>VLOOKUP($AY$3,'Emission Factors'!$A$2:$R$8,MATCH($AY$2,'Emission Factors'!$A$1:$R$1),FALSE)*'Travel Data'!C65*'Travel Data'!AZ65*'Travel Data'!BA65*'Domicile Data'!I65/1000</f>
        <v>0</v>
      </c>
      <c r="AZ65" s="31">
        <f>VLOOKUP($AZ$3,'Emission Factors'!$A$2:$R$8,MATCH($AY$2,'Emission Factors'!$A$1:$R$1),FALSE)*'Travel Data'!C65*'Travel Data'!AZ65*'Travel Data'!BB65*'Domicile Data'!I65/1000</f>
        <v>0</v>
      </c>
      <c r="BA65" s="31">
        <f>VLOOKUP($BA$3,'Emission Factors'!$A$2:$R$8,MATCH($AY$2,'Emission Factors'!$A$1:$R$1),FALSE)*'Travel Data'!C65*'Travel Data'!AZ65*'Travel Data'!BC65*'Domicile Data'!I65/1000</f>
        <v>0</v>
      </c>
      <c r="BB65" s="31">
        <f>VLOOKUP($BB$3,'Emission Factors'!$A$2:$R$8,MATCH($AY$2,'Emission Factors'!$A$1:$R$1),FALSE)*'Travel Data'!C65*'Travel Data'!AZ65*'Travel Data'!BD65*'Domicile Data'!I65/1000</f>
        <v>0</v>
      </c>
      <c r="BC65" s="31">
        <f>VLOOKUP($BC$3,'Emission Factors'!$A$2:$R$8,MATCH($AY$2,'Emission Factors'!$A$1:$R$1),FALSE)*'Travel Data'!C65*'Travel Data'!AZ65*'Travel Data'!BE65*'Domicile Data'!I65/1000</f>
        <v>0</v>
      </c>
      <c r="BD65" s="31">
        <f>VLOOKUP($BD$3,'Emission Factors'!$A$2:$R$8,MATCH($AY$2,'Emission Factors'!$A$1:$R$1),FALSE)*'Travel Data'!C65*'Travel Data'!AZ65*'Travel Data'!BF65*'Domicile Data'!I65/1000</f>
        <v>0</v>
      </c>
      <c r="BE65" s="31">
        <f>VLOOKUP($BE$3,'Emission Factors'!$A$2:$R$8,MATCH($AY$2,'Emission Factors'!$A$1:$R$1),FALSE)*'Travel Data'!C65*'Travel Data'!AZ65*'Travel Data'!BG65*'Domicile Data'!I65/1000</f>
        <v>2.1732927084000004</v>
      </c>
      <c r="BF65" s="31">
        <f t="shared" si="6"/>
        <v>2.1732927084000004</v>
      </c>
      <c r="BG65" s="31">
        <f>VLOOKUP($BG$3,'Emission Factors'!$A$2:$R$8,MATCH($BG$2,'Emission Factors'!$A$1:$R$1),FALSE)*'Travel Data'!C65*'Travel Data'!BH65*'Travel Data'!BI65*'Domicile Data'!J65/1000</f>
        <v>0</v>
      </c>
      <c r="BH65" s="31">
        <f>VLOOKUP($BH$3,'Emission Factors'!$A$2:$R$8,MATCH($BG$2,'Emission Factors'!$A$1:$R$1),FALSE)*'Travel Data'!C65*'Travel Data'!BH65*'Travel Data'!BJ65*'Domicile Data'!J65/1000</f>
        <v>0</v>
      </c>
      <c r="BI65" s="31">
        <f>VLOOKUP($BH$3,'Emission Factors'!$A$2:$R$8,MATCH($BG$2,'Emission Factors'!$A$1:$R$1),FALSE)*'Travel Data'!C65*'Travel Data'!BH65*'Travel Data'!BK65*'Domicile Data'!J65/1000</f>
        <v>0</v>
      </c>
      <c r="BJ65" s="31">
        <f>VLOOKUP($BH$3,'Emission Factors'!$A$2:$R$8,MATCH($BG$2,'Emission Factors'!$A$1:$R$1),FALSE)*'Travel Data'!C65*'Travel Data'!BH65*'Travel Data'!BL65*'Domicile Data'!J65/1000</f>
        <v>0</v>
      </c>
      <c r="BK65" s="31">
        <f>VLOOKUP($BH$3,'Emission Factors'!$A$2:$R$8,MATCH($BG$2,'Emission Factors'!$A$1:$R$1),FALSE)*'Travel Data'!C65*'Travel Data'!BH65*'Travel Data'!BM65*'Domicile Data'!J65/1000</f>
        <v>0</v>
      </c>
      <c r="BL65" s="31">
        <f>VLOOKUP($BL$3,'Emission Factors'!$A$2:$R$8,MATCH($BG$2,'Emission Factors'!$A$1:$R$1),FALSE)*'Travel Data'!C65*'Travel Data'!BH65*'Travel Data'!BN65*'Domicile Data'!J65/1000</f>
        <v>0</v>
      </c>
      <c r="BM65" s="31">
        <f>VLOOKUP($BM$3,'Emission Factors'!$A$2:$R$8,MATCH($BG$2,'Emission Factors'!$A$1:$R$1),FALSE)*'Travel Data'!C65*'Travel Data'!BH65*'Travel Data'!BO65*'Domicile Data'!J65/1000</f>
        <v>0</v>
      </c>
      <c r="BN65" s="31">
        <f t="shared" si="7"/>
        <v>0</v>
      </c>
      <c r="BO65" s="31">
        <f>VLOOKUP($BO$3,'Emission Factors'!$A$2:$R$8,MATCH($BO$2,'Emission Factors'!$A$1:$R$1),FALSE)*'Travel Data'!C65*'Travel Data'!BP65*'Travel Data'!BQ65*'Domicile Data'!K65/1000</f>
        <v>0</v>
      </c>
      <c r="BP65" s="31">
        <f>VLOOKUP($BP$3,'Emission Factors'!$A$2:$R$8,MATCH($BO$2,'Emission Factors'!$A$1:$R$1),FALSE)*'Travel Data'!C65*'Travel Data'!BP65*'Travel Data'!BR65*'Domicile Data'!K65/1000</f>
        <v>0</v>
      </c>
      <c r="BQ65" s="31">
        <f>VLOOKUP($BQ$3,'Emission Factors'!$A$2:$R$8,MATCH($BO$2,'Emission Factors'!$A$1:$R$1),FALSE)*'Travel Data'!C65*'Travel Data'!BP65*'Travel Data'!BS65*'Domicile Data'!K65/1000</f>
        <v>0</v>
      </c>
      <c r="BR65" s="31">
        <f>VLOOKUP($BR$3,'Emission Factors'!$A$2:$R$8,MATCH($BO$2,'Emission Factors'!$A$1:$R$1),FALSE)*'Travel Data'!C65*'Travel Data'!BP65*'Travel Data'!BT65*'Domicile Data'!K65/1000</f>
        <v>0</v>
      </c>
      <c r="BS65" s="31">
        <f>VLOOKUP($BS$3,'Emission Factors'!$A$2:$R$8,MATCH($BO$2,'Emission Factors'!$A$1:$R$1),FALSE)*'Travel Data'!C65*'Travel Data'!BP65*'Travel Data'!BU65*'Domicile Data'!K65/1000</f>
        <v>0</v>
      </c>
      <c r="BT65" s="31">
        <f>VLOOKUP($BT$3,'Emission Factors'!$A$2:$R$8,MATCH($BO$2,'Emission Factors'!$A$1:$R$1),FALSE)*'Travel Data'!C65*'Travel Data'!BP65*'Travel Data'!BV65*'Domicile Data'!K65/1000</f>
        <v>0</v>
      </c>
      <c r="BU65" s="31">
        <f>VLOOKUP($BU$3,'Emission Factors'!$A$2:$R$8,MATCH($BO$2,'Emission Factors'!$A$1:$R$1),FALSE)*'Travel Data'!C65*'Travel Data'!BP65*'Travel Data'!BW65*'Domicile Data'!K65/1000</f>
        <v>0</v>
      </c>
      <c r="BV65" s="31">
        <f t="shared" si="8"/>
        <v>0</v>
      </c>
      <c r="BW65" s="31">
        <f>VLOOKUP($BW$3,'Emission Factors'!$A$2:$R$8,MATCH($BW$2,'Emission Factors'!$A$1:$R$1),FALSE)*'Travel Data'!C65*'Travel Data'!BX65*'Travel Data'!BY65*'Domicile Data'!L65/1000</f>
        <v>0</v>
      </c>
      <c r="BX65" s="31">
        <f>VLOOKUP($BX$3,'Emission Factors'!$A$2:$R$8,MATCH($BW$2,'Emission Factors'!$A$1:$R$1),FALSE)*'Travel Data'!C65*'Travel Data'!BX65*'Travel Data'!BZ65*'Domicile Data'!L65/1000</f>
        <v>0</v>
      </c>
      <c r="BY65" s="31">
        <f>VLOOKUP($BY$3,'Emission Factors'!$A$2:$R$8,MATCH($BW$2,'Emission Factors'!$A$1:$R$1),FALSE)*'Travel Data'!C65*'Travel Data'!BX65*'Travel Data'!CA65*'Domicile Data'!L65/1000</f>
        <v>0</v>
      </c>
      <c r="BZ65" s="31">
        <f>VLOOKUP($BZ$3,'Emission Factors'!$A$2:$R$8,MATCH($BW$2,'Emission Factors'!$A$1:$R$1),FALSE)*'Travel Data'!C65*'Travel Data'!BX65*'Travel Data'!CB65*'Domicile Data'!L65/1000</f>
        <v>0</v>
      </c>
      <c r="CA65" s="31">
        <f>VLOOKUP($CA$3,'Emission Factors'!$A$2:$R$8,MATCH($BW$2,'Emission Factors'!$A$1:$R$1),FALSE)*'Travel Data'!C65*'Travel Data'!BC65*'Travel Data'!CC65*'Domicile Data'!L65/1000</f>
        <v>0</v>
      </c>
      <c r="CB65" s="31">
        <f>VLOOKUP($CB$3,'Emission Factors'!$A$2:$R$8,MATCH($BW$2,'Emission Factors'!$A$1:$R$1),FALSE)*'Travel Data'!C65*'Travel Data'!BX65*'Travel Data'!CD65*'Domicile Data'!L65/1000</f>
        <v>0</v>
      </c>
      <c r="CC65" s="31">
        <f>VLOOKUP($CC$3,'Emission Factors'!$A$2:$R$8,MATCH($BW$2,'Emission Factors'!$A$1:$R$1),FALSE)*'Travel Data'!C65*'Travel Data'!BX65*'Travel Data'!CE65*'Domicile Data'!L65/1000</f>
        <v>0</v>
      </c>
      <c r="CD65" s="31">
        <f t="shared" si="9"/>
        <v>0</v>
      </c>
      <c r="CE65" s="31">
        <f>VLOOKUP($CE$3,'Emission Factors'!$A$2:$R$8,MATCH($CE$2,'Emission Factors'!$A$1:$R$1),FALSE)*'Travel Data'!C65*'Travel Data'!CF65*'Travel Data'!CG65*'Domicile Data'!M65/1000</f>
        <v>0</v>
      </c>
      <c r="CF65" s="31">
        <f>VLOOKUP($CF$3,'Emission Factors'!$A$2:$R$8,MATCH($CE$2,'Emission Factors'!$A$1:$R$1),FALSE)*'Travel Data'!C65*'Travel Data'!CF65*'Travel Data'!CH65*'Domicile Data'!M65/1000</f>
        <v>0</v>
      </c>
      <c r="CG65" s="31">
        <f>VLOOKUP($CG$3,'Emission Factors'!$A$2:$R$8,MATCH($CE$2,'Emission Factors'!$A$1:$R$1),FALSE)*'Travel Data'!C65*'Travel Data'!CF65*'Travel Data'!CI65*'Domicile Data'!M65/1000</f>
        <v>0</v>
      </c>
      <c r="CH65" s="31">
        <f>VLOOKUP($CH$3,'Emission Factors'!$A$2:$R$8,MATCH($CE$2,'Emission Factors'!$A$1:$R$1),FALSE)*'Travel Data'!C65*'Travel Data'!CF65*'Travel Data'!CJ65*'Domicile Data'!M65/1000</f>
        <v>0</v>
      </c>
      <c r="CI65" s="31">
        <f>VLOOKUP($CI$3,'Emission Factors'!$A$2:$R$8,MATCH($CE$2,'Emission Factors'!$A$1:$R$1),FALSE)*'Travel Data'!C65*'Travel Data'!CF65*'Travel Data'!CK65*'Domicile Data'!M65/1000</f>
        <v>0</v>
      </c>
      <c r="CJ65" s="31">
        <f>VLOOKUP($CJ$3,'Emission Factors'!$A$2:$R$8,MATCH($CE$2,'Emission Factors'!$A$1:$R$1),FALSE)*'Travel Data'!C65*'Travel Data'!CF65*'Travel Data'!CL65*'Domicile Data'!M65/1000</f>
        <v>0</v>
      </c>
      <c r="CK65" s="31">
        <f>VLOOKUP($CK$3,'Emission Factors'!$A$2:$R$8,MATCH($CE$2,'Emission Factors'!$A$1:$R$1),FALSE)*'Travel Data'!C65*'Travel Data'!CF65*'Travel Data'!CM65*'Domicile Data'!M65/1000</f>
        <v>0</v>
      </c>
      <c r="CL65" s="31">
        <f t="shared" si="10"/>
        <v>0</v>
      </c>
      <c r="CM65" s="31">
        <f>VLOOKUP($CM$3,'Emission Factors'!$A$2:$R$8,MATCH($CM$2,'Emission Factors'!$A$1:$R$1),FALSE)*'Travel Data'!C65*'Travel Data'!CN65*'Travel Data'!CO65*'Domicile Data'!N65/1000</f>
        <v>0</v>
      </c>
      <c r="CN65" s="31">
        <f>VLOOKUP($CN$3,'Emission Factors'!$A$2:$R$8,MATCH($CM$2,'Emission Factors'!$A$1:$R$1),FALSE)*'Travel Data'!C65*'Travel Data'!CN65*'Travel Data'!CP65*'Domicile Data'!N65/1000</f>
        <v>0</v>
      </c>
      <c r="CO65" s="31">
        <f>VLOOKUP($CO$3,'Emission Factors'!$A$2:$R$8,MATCH($CM$2,'Emission Factors'!$A$1:$R$1),FALSE)*'Travel Data'!C65*'Travel Data'!CN65*'Travel Data'!CQ65*'Domicile Data'!N65/1000</f>
        <v>0</v>
      </c>
      <c r="CP65" s="31">
        <f>VLOOKUP($CP$3,'Emission Factors'!$A$2:$R$8,MATCH($CM$2,'Emission Factors'!$A$1:$R$1),FALSE)*'Travel Data'!C65*'Travel Data'!CN65*'Travel Data'!CR65*'Domicile Data'!N65/1000</f>
        <v>0</v>
      </c>
      <c r="CQ65" s="31">
        <f>VLOOKUP($CQ$3,'Emission Factors'!$A$2:$R$8,MATCH($CM$2,'Emission Factors'!$A$1:$R$1),FALSE)*'Travel Data'!C65*'Travel Data'!CN65*'Travel Data'!CS65*'Domicile Data'!N65/1000</f>
        <v>0</v>
      </c>
      <c r="CR65" s="31">
        <f>VLOOKUP($CR$3,'Emission Factors'!$A$2:$R$8,MATCH($CM$2,'Emission Factors'!$A$1:$R$1),FALSE)*'Travel Data'!C65*'Travel Data'!CN65*'Travel Data'!CT65*'Domicile Data'!N65/1000</f>
        <v>0</v>
      </c>
      <c r="CS65" s="31">
        <f>VLOOKUP($CS$3,'Emission Factors'!$A$2:$R$8,MATCH($CM$2,'Emission Factors'!$A$1:$R$1),FALSE)*'Travel Data'!C65*'Travel Data'!CN65*'Travel Data'!CU65*'Domicile Data'!N65/1000</f>
        <v>0</v>
      </c>
      <c r="CT65" s="31">
        <f t="shared" si="11"/>
        <v>0</v>
      </c>
      <c r="CU65" s="31">
        <f>VLOOKUP($CU$3,'Emission Factors'!$A$2:$R$8,MATCH($CU$2,'Emission Factors'!$A$1:$R$1),FALSE)*'Travel Data'!C65*'Travel Data'!CV65*'Travel Data'!CW65*'Domicile Data'!O65/1000</f>
        <v>0</v>
      </c>
      <c r="CV65" s="31">
        <f>VLOOKUP($CV$3,'Emission Factors'!$A$2:$R$8,MATCH($CU$2,'Emission Factors'!$A$1:$R$1),FALSE)*'Travel Data'!C65*'Travel Data'!CV65*'Travel Data'!CX65*'Domicile Data'!O65/1000</f>
        <v>0</v>
      </c>
      <c r="CW65" s="31">
        <f>VLOOKUP($CW$3,'Emission Factors'!$A$2:$R$8,MATCH($CU$2,'Emission Factors'!$A$1:$R$1),FALSE)*'Travel Data'!C65*'Travel Data'!CV65*'Travel Data'!CY65*'Domicile Data'!O65/1000</f>
        <v>0</v>
      </c>
      <c r="CX65" s="31">
        <f>VLOOKUP($CX$3,'Emission Factors'!$A$2:$R$8,MATCH($CU$2,'Emission Factors'!$A$1:$R$1),FALSE)*'Travel Data'!C65*'Travel Data'!CV65*'Travel Data'!CZ65*'Domicile Data'!O65/1000</f>
        <v>0</v>
      </c>
      <c r="CY65" s="31">
        <f>VLOOKUP($CY$3,'Emission Factors'!$A$2:$R$8,MATCH($CU$2,'Emission Factors'!$A$1:$R$1),FALSE)*'Travel Data'!C65*'Travel Data'!CV65*'Travel Data'!DA65*'Domicile Data'!O65/1000</f>
        <v>0</v>
      </c>
      <c r="CZ65" s="31">
        <f>VLOOKUP($CZ$3,'Emission Factors'!$A$2:$R$8,MATCH($CU$2,'Emission Factors'!$A$1:$R$1),FALSE)*'Travel Data'!C65*'Travel Data'!CV65*'Travel Data'!DB65*'Domicile Data'!O65/1000</f>
        <v>0</v>
      </c>
      <c r="DA65" s="31">
        <f>VLOOKUP($DA$3,'Emission Factors'!$A$2:$R$8,MATCH($CU$2,'Emission Factors'!$A$1:$R$1),FALSE)*'Travel Data'!C65*'Travel Data'!CV65*'Travel Data'!DC65*'Domicile Data'!O65/1000</f>
        <v>0</v>
      </c>
      <c r="DB65" s="31">
        <f t="shared" si="12"/>
        <v>0</v>
      </c>
      <c r="DC65" s="31">
        <f>VLOOKUP($DC$3,'Emission Factors'!$A$2:$R$8,MATCH($DC$2,'Emission Factors'!$A$1:$R$1),FALSE)*'Travel Data'!C65*'Travel Data'!DD65*'Travel Data'!DE65*'Domicile Data'!P65/1000</f>
        <v>0</v>
      </c>
      <c r="DD65" s="31">
        <f>VLOOKUP($DD$3,'Emission Factors'!$A$2:$R$8,MATCH($DC$2,'Emission Factors'!$A$1:$R$1),FALSE)*'Travel Data'!C65*'Travel Data'!DD65*'Travel Data'!DF65*'Domicile Data'!P65/1000</f>
        <v>0</v>
      </c>
      <c r="DE65" s="31">
        <f>VLOOKUP($DE$3,'Emission Factors'!$A$2:$R$8,MATCH($DC$2,'Emission Factors'!$A$1:$R$1),FALSE)*'Travel Data'!C65*'Travel Data'!DD65*'Travel Data'!DG65*'Domicile Data'!P65/1000</f>
        <v>0</v>
      </c>
      <c r="DF65" s="31">
        <f>VLOOKUP($DF$3,'Emission Factors'!$A$2:$R$8,MATCH($DC$2,'Emission Factors'!$A$1:$R$1),FALSE)*'Travel Data'!C65*'Travel Data'!DD65*'Travel Data'!DH65*'Domicile Data'!P65/1000</f>
        <v>0</v>
      </c>
      <c r="DG65" s="31">
        <f>VLOOKUP($DG$3,'Emission Factors'!$A$2:$R$8,MATCH($DC$2,'Emission Factors'!$A$1:$R$1),FALSE)*'Travel Data'!C65*'Travel Data'!DD65*'Travel Data'!DI65*'Domicile Data'!P65/1000</f>
        <v>0</v>
      </c>
      <c r="DH65" s="31">
        <f>VLOOKUP($DH$3,'Emission Factors'!$A$2:$R$8,MATCH($DC$2,'Emission Factors'!$A$1:$R$1),FALSE)*'Travel Data'!C65*'Travel Data'!DD65*'Travel Data'!DJ65*'Domicile Data'!P65/1000</f>
        <v>0</v>
      </c>
      <c r="DI65" s="31">
        <f>VLOOKUP($DI$3,'Emission Factors'!$A$2:$R$8,MATCH($DC$2,'Emission Factors'!$A$1:$R$1),FALSE)*'Travel Data'!C65*'Travel Data'!DD65*'Travel Data'!DK65*'Domicile Data'!P65/1000</f>
        <v>0</v>
      </c>
      <c r="DJ65" s="31">
        <f t="shared" si="13"/>
        <v>0</v>
      </c>
      <c r="DK65" s="31">
        <f>VLOOKUP($DK$3,'Emission Factors'!$A$2:$R$8,MATCH($DK$2,'Emission Factors'!$A$1:$R$1),FALSE)*'Travel Data'!C65*'Travel Data'!DL65*'Travel Data'!DM65*'Domicile Data'!Q65/1000</f>
        <v>0</v>
      </c>
      <c r="DL65" s="31">
        <f>VLOOKUP($DL$3,'Emission Factors'!$A$2:$R$8,MATCH($DK$2,'Emission Factors'!$A$1:$R$1),FALSE)*'Travel Data'!C65*'Travel Data'!DL65*'Travel Data'!DN65*'Domicile Data'!Q65/1000</f>
        <v>0</v>
      </c>
      <c r="DM65" s="31">
        <f>VLOOKUP($DM$3,'Emission Factors'!$A$2:$R$8,MATCH($DK$2,'Emission Factors'!$A$1:$R$1),FALSE)*'Travel Data'!C65*'Travel Data'!DL65*'Travel Data'!DO65*'Domicile Data'!Q65/1000</f>
        <v>0</v>
      </c>
      <c r="DN65" s="31">
        <f>VLOOKUP($DN$3,'Emission Factors'!$A$2:$R$8,MATCH($DK$2,'Emission Factors'!$A$1:$R$1),FALSE)*'Travel Data'!C65*'Travel Data'!DL65*'Travel Data'!DP65*'Domicile Data'!Q65/1000</f>
        <v>0</v>
      </c>
      <c r="DO65" s="31">
        <f>VLOOKUP($DO$3,'Emission Factors'!$A$2:$R$8,MATCH($DK$2,'Emission Factors'!$A$1:$R$1),FALSE)*'Travel Data'!C65*'Travel Data'!DL65*'Travel Data'!DQ65*'Domicile Data'!Q65/1000</f>
        <v>0</v>
      </c>
      <c r="DP65" s="31">
        <f>VLOOKUP($DP$3,'Emission Factors'!$A$2:$R$8,MATCH($DK$2,'Emission Factors'!$A$1:$R$1),FALSE)*'Travel Data'!C65*'Travel Data'!DL65*'Travel Data'!DR65*'Domicile Data'!Q65/1000</f>
        <v>0</v>
      </c>
      <c r="DQ65" s="31">
        <f>VLOOKUP($DQ$3,'Emission Factors'!$A$2:$R$8,MATCH($DK$2,'Emission Factors'!$A$1:$R$1),FALSE)*'Travel Data'!C65*'Travel Data'!DL65*'Travel Data'!DS65*'Domicile Data'!Q65/1000</f>
        <v>0</v>
      </c>
      <c r="DR65" s="31">
        <f t="shared" si="14"/>
        <v>0</v>
      </c>
    </row>
    <row r="66" spans="1:122" ht="31.5" x14ac:dyDescent="0.25">
      <c r="A66" s="7" t="s">
        <v>241</v>
      </c>
      <c r="B66" s="85" t="s">
        <v>44</v>
      </c>
      <c r="C66" s="31">
        <f>VLOOKUP($C$3,'Emission Factors'!$A$2:$R$8,MATCH($C$2,'Emission Factors'!$A$1:$R$1),FALSE)*'Travel Data'!C66*'Travel Data'!D66*'Travel Data'!E66*'Domicile Data'!C66/1000</f>
        <v>0</v>
      </c>
      <c r="D66" s="31">
        <f>VLOOKUP($D$3,'Emission Factors'!$A$2:$R$8,MATCH($C$2,'Emission Factors'!$A$1:$R$1),FALSE)*'Travel Data'!C66*'Travel Data'!D66*'Travel Data'!F66*'Domicile Data'!C66/1000</f>
        <v>0</v>
      </c>
      <c r="E66" s="31">
        <f>VLOOKUP($E$3,'Emission Factors'!$A$2:$R$8,MATCH($C$2,'Emission Factors'!$A$1:$R$1),FALSE)*'Travel Data'!C66*'Travel Data'!D66*'Travel Data'!G66*'Domicile Data'!C66/1000</f>
        <v>0</v>
      </c>
      <c r="F66" s="31">
        <f>VLOOKUP($F$3,'Emission Factors'!$A$2:$R$8,MATCH($C$2,'Emission Factors'!$A$1:$R$1),FALSE)*'Travel Data'!C66*'Travel Data'!D66*'Travel Data'!H66*'Domicile Data'!C66/1000</f>
        <v>0</v>
      </c>
      <c r="G66" s="31">
        <f>VLOOKUP($G$3,'Emission Factors'!$A$2:$R$8,MATCH($C$2,'Emission Factors'!$A$1:$R$1),FALSE)*'Travel Data'!C66*'Travel Data'!D66*'Travel Data'!I66*'Domicile Data'!C66/1000</f>
        <v>0</v>
      </c>
      <c r="H66" s="31">
        <f>VLOOKUP($H$3,'Emission Factors'!$A$2:$R$8,MATCH($C$2,'Emission Factors'!$A$1:$R$1),FALSE)*'Travel Data'!C66*'Travel Data'!D66*'Travel Data'!J66*'Domicile Data'!C66/1000</f>
        <v>0</v>
      </c>
      <c r="I66" s="31">
        <f>VLOOKUP($I$3,'Emission Factors'!$A$2:$R$8,MATCH($C$2,'Emission Factors'!$A$1:$R$1),FALSE)*'Travel Data'!C66*'Travel Data'!D66*'Travel Data'!K66*'Domicile Data'!C66/1000</f>
        <v>0</v>
      </c>
      <c r="J66" s="31">
        <f t="shared" si="0"/>
        <v>0</v>
      </c>
      <c r="K66" s="31">
        <f>VLOOKUP($K$3,'Emission Factors'!$A$2:$R$8,MATCH($K$2,'Emission Factors'!$A$1:$R$1),FALSE)*'Travel Data'!C66*'Travel Data'!L66*'Travel Data'!M66*'Domicile Data'!D66/1000</f>
        <v>0</v>
      </c>
      <c r="L66" s="31">
        <f>VLOOKUP($L$3,'Emission Factors'!$A$2:$R$8,MATCH($K$2,'Emission Factors'!$A$1:$R$1),FALSE)*'Travel Data'!C66*'Travel Data'!L66*'Travel Data'!N66*'Domicile Data'!D66/1000</f>
        <v>0</v>
      </c>
      <c r="M66" s="31">
        <f>VLOOKUP($M$3,'Emission Factors'!$A$2:$R$8,MATCH($K$2,'Emission Factors'!$A$1:$R$1),FALSE)*'Travel Data'!C66*'Travel Data'!L66*'Travel Data'!O66*'Domicile Data'!D66/1000</f>
        <v>0</v>
      </c>
      <c r="N66" s="31">
        <f>VLOOKUP($N$3,'Emission Factors'!$A$2:$R$8,MATCH($K$2,'Emission Factors'!$A$1:$R$1),FALSE)*'Travel Data'!C66*'Travel Data'!L66*'Travel Data'!P66*'Domicile Data'!D66/1000</f>
        <v>0</v>
      </c>
      <c r="O66" s="31">
        <f>VLOOKUP($O$3,'Emission Factors'!$A$2:$R$8,MATCH($K$2,'Emission Factors'!$A$1:$R$1),FALSE)*'Travel Data'!C66*'Travel Data'!I66*'Travel Data'!Q66*'Domicile Data'!D66/1000</f>
        <v>0</v>
      </c>
      <c r="P66" s="31">
        <f>VLOOKUP($P$3,'Emission Factors'!$A$2:$R$8,MATCH($K$2,'Emission Factors'!$A$1:$R$1),FALSE)*'Travel Data'!C66*'Travel Data'!L66*'Travel Data'!R66*'Domicile Data'!D66/1000</f>
        <v>0</v>
      </c>
      <c r="Q66" s="31">
        <f>VLOOKUP($Q$3,'Emission Factors'!$A$2:$R$8,MATCH($K$2,'Emission Factors'!$A$1:$R$1),FALSE)*'Travel Data'!C66*'Travel Data'!L66*'Travel Data'!S66*'Domicile Data'!D66/1000</f>
        <v>2.3164938706000004</v>
      </c>
      <c r="R66" s="31">
        <f t="shared" si="1"/>
        <v>2.3164938706000004</v>
      </c>
      <c r="S66" s="31">
        <f>VLOOKUP($S$3,'Emission Factors'!$A$2:$R$8,MATCH($S$2,'Emission Factors'!$A$1:$R$1),FALSE)*'Travel Data'!C66*'Travel Data'!T66*'Travel Data'!U66*'Domicile Data'!E66/1000</f>
        <v>0</v>
      </c>
      <c r="T66" s="31">
        <f>VLOOKUP($T$3,'Emission Factors'!$A$2:$R$8,MATCH($S$2,'Emission Factors'!$A$1:$R$1),FALSE)*'Travel Data'!C66*'Travel Data'!T66*'Travel Data'!V66*'Domicile Data'!E66/1000</f>
        <v>0</v>
      </c>
      <c r="U66" s="31">
        <f>VLOOKUP($U$3,'Emission Factors'!$A$2:$R$8,MATCH($S$2,'Emission Factors'!$A$1:$R$1),FALSE)*'Travel Data'!C66*'Travel Data'!T66*'Travel Data'!W66*'Domicile Data'!E66/1000</f>
        <v>0</v>
      </c>
      <c r="V66" s="31">
        <f>VLOOKUP($V$3,'Emission Factors'!$A$2:$R$8,MATCH($S$2,'Emission Factors'!$A$1:$R$1),FALSE)*'Travel Data'!C66*'Travel Data'!T66*'Travel Data'!X66*'Domicile Data'!E66/1000</f>
        <v>0</v>
      </c>
      <c r="W66" s="31">
        <f>VLOOKUP($W$3,'Emission Factors'!$A$2:$R$8,MATCH($S$2,'Emission Factors'!$A$1:$R$1),FALSE)*'Travel Data'!C66*'Travel Data'!T66*'Travel Data'!Y66*'Domicile Data'!E66/1000</f>
        <v>0</v>
      </c>
      <c r="X66" s="31">
        <f>VLOOKUP($X$3,'Emission Factors'!$A$2:$R$8,MATCH($S$2,'Emission Factors'!$A$1:$R$1),FALSE)*'Travel Data'!C66*'Travel Data'!T66*'Travel Data'!Z66*'Domicile Data'!E66/1000</f>
        <v>0</v>
      </c>
      <c r="Y66" s="31">
        <f>VLOOKUP($Y$3,'Emission Factors'!$A$2:$R$8,MATCH($S$2,'Emission Factors'!$A$1:$R$1),FALSE)*'Travel Data'!C66*'Travel Data'!T66*'Travel Data'!AA66*'Domicile Data'!E66/1000</f>
        <v>4.9884521092000007</v>
      </c>
      <c r="Z66" s="31">
        <f t="shared" si="2"/>
        <v>4.9884521092000007</v>
      </c>
      <c r="AA66" s="31">
        <f>VLOOKUP($AA$3,'Emission Factors'!$A$2:$R$8,MATCH($AA$2,'Emission Factors'!$A$1:$R$1),FALSE)*'Travel Data'!C66*'Travel Data'!AB66*'Travel Data'!AC66*'Domicile Data'!F66/1000</f>
        <v>0</v>
      </c>
      <c r="AB66" s="31">
        <f>VLOOKUP($AB$3,'Emission Factors'!$A$2:$R$8,MATCH($AA$2,'Emission Factors'!$A$1:$R$1),FALSE)*'Travel Data'!C66*'Travel Data'!AB66*'Travel Data'!AD66*'Domicile Data'!F66/1000</f>
        <v>0</v>
      </c>
      <c r="AC66" s="31">
        <f>VLOOKUP($AC$3,'Emission Factors'!$A$2:$R$8,MATCH($AA$2,'Emission Factors'!$A$1:$R$1),FALSE)*'Travel Data'!C66*'Travel Data'!AB66*'Travel Data'!AE66*'Domicile Data'!F66/1000</f>
        <v>0</v>
      </c>
      <c r="AD66" s="31">
        <f>VLOOKUP($AD$3,'Emission Factors'!$A$2:$R$8,MATCH($AA$2,'Emission Factors'!$A$1:$R$1),FALSE)*'Travel Data'!C66*'Travel Data'!AB66*'Travel Data'!AF66*'Domicile Data'!F66/1000</f>
        <v>0</v>
      </c>
      <c r="AE66" s="31">
        <f>VLOOKUP($AE$3,'Emission Factors'!$A$2:$R$8,MATCH($AA$2,'Emission Factors'!$A$1:$R$1),FALSE)*'Travel Data'!C66*'Travel Data'!AB66*'Travel Data'!AG66*'Domicile Data'!F66/1000</f>
        <v>0</v>
      </c>
      <c r="AF66" s="31">
        <f>VLOOKUP($AF$3,'Emission Factors'!$A$2:$R$8,MATCH($AA$2,'Emission Factors'!$A$1:$R$1),FALSE)*'Travel Data'!C66*'Travel Data'!AB66*'Travel Data'!AH66*'Domicile Data'!F66/1000</f>
        <v>0</v>
      </c>
      <c r="AG66" s="31">
        <f>VLOOKUP($AG$3,'Emission Factors'!$A$2:$R$8,MATCH($AA$2,'Emission Factors'!$A$1:$R$1),FALSE)*'Travel Data'!C66*'Travel Data'!AB66*'Travel Data'!AI66*'Domicile Data'!F66/1000</f>
        <v>0</v>
      </c>
      <c r="AH66" s="31">
        <f t="shared" si="3"/>
        <v>0</v>
      </c>
      <c r="AI66" s="31">
        <f>VLOOKUP($AI$3,'Emission Factors'!$A$2:$R$8,MATCH($AI$2,'Emission Factors'!$A$1:$R$1),FALSE)*'Travel Data'!C66*'Travel Data'!D66*'Travel Data'!E66*'Domicile Data'!G66/1000</f>
        <v>0</v>
      </c>
      <c r="AJ66" s="31">
        <f>VLOOKUP($AJ$3,'Emission Factors'!$A$2:$R$8,MATCH($AI$2,'Emission Factors'!$A$1:$R$1),FALSE)*'Travel Data'!C66*'Travel Data'!D66*'Travel Data'!F66*'Domicile Data'!G66/1000</f>
        <v>0</v>
      </c>
      <c r="AK66" s="31">
        <f>VLOOKUP($AK$3,'Emission Factors'!$A$2:$R$8,MATCH($AI$2,'Emission Factors'!$A$1:$R$1),FALSE)*'Travel Data'!C66*'Travel Data'!AJ66*'Travel Data'!G66*'Domicile Data'!G66/1000</f>
        <v>0</v>
      </c>
      <c r="AL66" s="31">
        <f>VLOOKUP($AL$3,'Emission Factors'!$A$2:$R$8,MATCH($AI$2,'Emission Factors'!$A$1:$R$1),FALSE)*'Travel Data'!C66*'Travel Data'!AJ66*'Travel Data'!H66*'Domicile Data'!G66/1000</f>
        <v>0</v>
      </c>
      <c r="AM66" s="31">
        <f>VLOOKUP($AM$3,'Emission Factors'!$A$2:$R$8,MATCH($AI$2,'Emission Factors'!$A$1:$R$1),FALSE)*'Travel Data'!C66*'Travel Data'!AJ66*'Travel Data'!I66*'Domicile Data'!G66/1000</f>
        <v>0</v>
      </c>
      <c r="AN66" s="31">
        <f>VLOOKUP($AN$3,'Emission Factors'!$A$2:$R$8,MATCH($AI$2,'Emission Factors'!$A$1:$R$1),FALSE)*'Travel Data'!C66*'Travel Data'!D66*'Travel Data'!J66*'Domicile Data'!G66/1000</f>
        <v>0</v>
      </c>
      <c r="AO66" s="31">
        <f>VLOOKUP($AO$3,'Emission Factors'!$A$2:$R$8,MATCH($AI$2,'Emission Factors'!$A$1:$R$1),FALSE)*'Travel Data'!C66*'Travel Data'!D66*'Travel Data'!K66*'Domicile Data'!G66/1000</f>
        <v>0</v>
      </c>
      <c r="AP66" s="31">
        <f t="shared" si="4"/>
        <v>0</v>
      </c>
      <c r="AQ66" s="31">
        <f>VLOOKUP($AQ$3,'Emission Factors'!$A$2:$R$8,MATCH($AQ$2,'Emission Factors'!$A$1:$R$1),FALSE)*'Travel Data'!C66*'Travel Data'!AR66*'Travel Data'!AS66*'Domicile Data'!H66/1000</f>
        <v>0</v>
      </c>
      <c r="AR66" s="31">
        <f>VLOOKUP($AR$3,'Emission Factors'!$A$2:$R$8,MATCH($AQ$2,'Emission Factors'!$A$1:$R$1),FALSE)*'Travel Data'!C66*'Travel Data'!AR66*'Travel Data'!AT66*'Domicile Data'!H66/1000</f>
        <v>0</v>
      </c>
      <c r="AS66" s="31">
        <f>VLOOKUP($AS$3,'Emission Factors'!$A$2:$R$8,MATCH($AQ$2,'Emission Factors'!$A$1:$R$1),FALSE)*'Travel Data'!C66*'Travel Data'!AR66*'Travel Data'!AU66*'Domicile Data'!H66/1000</f>
        <v>0</v>
      </c>
      <c r="AT66" s="31">
        <f>VLOOKUP($AT$3,'Emission Factors'!$A$2:$R$8,MATCH($AQ$2,'Emission Factors'!$A$1:$R$1),FALSE)*'Travel Data'!C66*'Travel Data'!AR66*'Travel Data'!AV66*'Domicile Data'!H66/1000</f>
        <v>0</v>
      </c>
      <c r="AU66" s="31">
        <f>VLOOKUP($AU$3,'Emission Factors'!$A$2:$R$8,MATCH($AQ$2,'Emission Factors'!$A$1:$R$1),FALSE)*'Travel Data'!C66*'Travel Data'!AR66*'Travel Data'!AW66*'Domicile Data'!H66/1000</f>
        <v>0</v>
      </c>
      <c r="AV66" s="31">
        <f>VLOOKUP($AV$3,'Emission Factors'!$A$2:$R$8,MATCH($AQ$2,'Emission Factors'!$A$1:$R$1),FALSE)*'Travel Data'!C66*'Travel Data'!AR66*'Travel Data'!AX66*'Domicile Data'!H66/1000</f>
        <v>0</v>
      </c>
      <c r="AW66" s="31">
        <f>VLOOKUP($AW$3,'Emission Factors'!$A$2:$R$8,MATCH($AQ$2,'Emission Factors'!$A$1:$R$1),FALSE)*'Travel Data'!C66*'Travel Data'!AR66*'Travel Data'!AY66*'Domicile Data'!H66/1000</f>
        <v>0</v>
      </c>
      <c r="AX66" s="31">
        <f t="shared" si="5"/>
        <v>0</v>
      </c>
      <c r="AY66" s="31">
        <f>VLOOKUP($AY$3,'Emission Factors'!$A$2:$R$8,MATCH($AY$2,'Emission Factors'!$A$1:$R$1),FALSE)*'Travel Data'!C66*'Travel Data'!AZ66*'Travel Data'!BA66*'Domicile Data'!I66/1000</f>
        <v>0</v>
      </c>
      <c r="AZ66" s="31">
        <f>VLOOKUP($AZ$3,'Emission Factors'!$A$2:$R$8,MATCH($AY$2,'Emission Factors'!$A$1:$R$1),FALSE)*'Travel Data'!C66*'Travel Data'!AZ66*'Travel Data'!BB66*'Domicile Data'!I66/1000</f>
        <v>0</v>
      </c>
      <c r="BA66" s="31">
        <f>VLOOKUP($BA$3,'Emission Factors'!$A$2:$R$8,MATCH($AY$2,'Emission Factors'!$A$1:$R$1),FALSE)*'Travel Data'!C66*'Travel Data'!AZ66*'Travel Data'!BC66*'Domicile Data'!I66/1000</f>
        <v>0</v>
      </c>
      <c r="BB66" s="31">
        <f>VLOOKUP($BB$3,'Emission Factors'!$A$2:$R$8,MATCH($AY$2,'Emission Factors'!$A$1:$R$1),FALSE)*'Travel Data'!C66*'Travel Data'!AZ66*'Travel Data'!BD66*'Domicile Data'!I66/1000</f>
        <v>0</v>
      </c>
      <c r="BC66" s="31">
        <f>VLOOKUP($BC$3,'Emission Factors'!$A$2:$R$8,MATCH($AY$2,'Emission Factors'!$A$1:$R$1),FALSE)*'Travel Data'!C66*'Travel Data'!AZ66*'Travel Data'!BE66*'Domicile Data'!I66/1000</f>
        <v>0</v>
      </c>
      <c r="BD66" s="31">
        <f>VLOOKUP($BD$3,'Emission Factors'!$A$2:$R$8,MATCH($AY$2,'Emission Factors'!$A$1:$R$1),FALSE)*'Travel Data'!C66*'Travel Data'!AZ66*'Travel Data'!BF66*'Domicile Data'!I66/1000</f>
        <v>0</v>
      </c>
      <c r="BE66" s="31">
        <f>VLOOKUP($BE$3,'Emission Factors'!$A$2:$R$8,MATCH($AY$2,'Emission Factors'!$A$1:$R$1),FALSE)*'Travel Data'!C66*'Travel Data'!AZ66*'Travel Data'!BG66*'Domicile Data'!I66/1000</f>
        <v>0</v>
      </c>
      <c r="BF66" s="31">
        <f t="shared" si="6"/>
        <v>0</v>
      </c>
      <c r="BG66" s="31">
        <f>VLOOKUP($BG$3,'Emission Factors'!$A$2:$R$8,MATCH($BG$2,'Emission Factors'!$A$1:$R$1),FALSE)*'Travel Data'!C66*'Travel Data'!BH66*'Travel Data'!BI66*'Domicile Data'!J66/1000</f>
        <v>0</v>
      </c>
      <c r="BH66" s="31">
        <f>VLOOKUP($BH$3,'Emission Factors'!$A$2:$R$8,MATCH($BG$2,'Emission Factors'!$A$1:$R$1),FALSE)*'Travel Data'!C66*'Travel Data'!BH66*'Travel Data'!BJ66*'Domicile Data'!J66/1000</f>
        <v>0</v>
      </c>
      <c r="BI66" s="31">
        <f>VLOOKUP($BH$3,'Emission Factors'!$A$2:$R$8,MATCH($BG$2,'Emission Factors'!$A$1:$R$1),FALSE)*'Travel Data'!C66*'Travel Data'!BH66*'Travel Data'!BK66*'Domicile Data'!J66/1000</f>
        <v>0</v>
      </c>
      <c r="BJ66" s="31">
        <f>VLOOKUP($BH$3,'Emission Factors'!$A$2:$R$8,MATCH($BG$2,'Emission Factors'!$A$1:$R$1),FALSE)*'Travel Data'!C66*'Travel Data'!BH66*'Travel Data'!BL66*'Domicile Data'!J66/1000</f>
        <v>0</v>
      </c>
      <c r="BK66" s="31">
        <f>VLOOKUP($BH$3,'Emission Factors'!$A$2:$R$8,MATCH($BG$2,'Emission Factors'!$A$1:$R$1),FALSE)*'Travel Data'!C66*'Travel Data'!BH66*'Travel Data'!BM66*'Domicile Data'!J66/1000</f>
        <v>0</v>
      </c>
      <c r="BL66" s="31">
        <f>VLOOKUP($BL$3,'Emission Factors'!$A$2:$R$8,MATCH($BG$2,'Emission Factors'!$A$1:$R$1),FALSE)*'Travel Data'!C66*'Travel Data'!BH66*'Travel Data'!BN66*'Domicile Data'!J66/1000</f>
        <v>0</v>
      </c>
      <c r="BM66" s="31">
        <f>VLOOKUP($BM$3,'Emission Factors'!$A$2:$R$8,MATCH($BG$2,'Emission Factors'!$A$1:$R$1),FALSE)*'Travel Data'!C66*'Travel Data'!BH66*'Travel Data'!BO66*'Domicile Data'!J66/1000</f>
        <v>0</v>
      </c>
      <c r="BN66" s="31">
        <f t="shared" si="7"/>
        <v>0</v>
      </c>
      <c r="BO66" s="31">
        <f>VLOOKUP($BO$3,'Emission Factors'!$A$2:$R$8,MATCH($BO$2,'Emission Factors'!$A$1:$R$1),FALSE)*'Travel Data'!C66*'Travel Data'!BP66*'Travel Data'!BQ66*'Domicile Data'!K66/1000</f>
        <v>0</v>
      </c>
      <c r="BP66" s="31">
        <f>VLOOKUP($BP$3,'Emission Factors'!$A$2:$R$8,MATCH($BO$2,'Emission Factors'!$A$1:$R$1),FALSE)*'Travel Data'!C66*'Travel Data'!BP66*'Travel Data'!BR66*'Domicile Data'!K66/1000</f>
        <v>0</v>
      </c>
      <c r="BQ66" s="31">
        <f>VLOOKUP($BQ$3,'Emission Factors'!$A$2:$R$8,MATCH($BO$2,'Emission Factors'!$A$1:$R$1),FALSE)*'Travel Data'!C66*'Travel Data'!BP66*'Travel Data'!BS66*'Domicile Data'!K66/1000</f>
        <v>0</v>
      </c>
      <c r="BR66" s="31">
        <f>VLOOKUP($BR$3,'Emission Factors'!$A$2:$R$8,MATCH($BO$2,'Emission Factors'!$A$1:$R$1),FALSE)*'Travel Data'!C66*'Travel Data'!BP66*'Travel Data'!BT66*'Domicile Data'!K66/1000</f>
        <v>0</v>
      </c>
      <c r="BS66" s="31">
        <f>VLOOKUP($BS$3,'Emission Factors'!$A$2:$R$8,MATCH($BO$2,'Emission Factors'!$A$1:$R$1),FALSE)*'Travel Data'!C66*'Travel Data'!BP66*'Travel Data'!BU66*'Domicile Data'!K66/1000</f>
        <v>0</v>
      </c>
      <c r="BT66" s="31">
        <f>VLOOKUP($BT$3,'Emission Factors'!$A$2:$R$8,MATCH($BO$2,'Emission Factors'!$A$1:$R$1),FALSE)*'Travel Data'!C66*'Travel Data'!BP66*'Travel Data'!BV66*'Domicile Data'!K66/1000</f>
        <v>0</v>
      </c>
      <c r="BU66" s="31">
        <f>VLOOKUP($BU$3,'Emission Factors'!$A$2:$R$8,MATCH($BO$2,'Emission Factors'!$A$1:$R$1),FALSE)*'Travel Data'!C66*'Travel Data'!BP66*'Travel Data'!BW66*'Domicile Data'!K66/1000</f>
        <v>0</v>
      </c>
      <c r="BV66" s="31">
        <f t="shared" si="8"/>
        <v>0</v>
      </c>
      <c r="BW66" s="31">
        <f>VLOOKUP($BW$3,'Emission Factors'!$A$2:$R$8,MATCH($BW$2,'Emission Factors'!$A$1:$R$1),FALSE)*'Travel Data'!C66*'Travel Data'!BX66*'Travel Data'!BY66*'Domicile Data'!L66/1000</f>
        <v>0</v>
      </c>
      <c r="BX66" s="31">
        <f>VLOOKUP($BX$3,'Emission Factors'!$A$2:$R$8,MATCH($BW$2,'Emission Factors'!$A$1:$R$1),FALSE)*'Travel Data'!C66*'Travel Data'!BX66*'Travel Data'!BZ66*'Domicile Data'!L66/1000</f>
        <v>0</v>
      </c>
      <c r="BY66" s="31">
        <f>VLOOKUP($BY$3,'Emission Factors'!$A$2:$R$8,MATCH($BW$2,'Emission Factors'!$A$1:$R$1),FALSE)*'Travel Data'!C66*'Travel Data'!BX66*'Travel Data'!CA66*'Domicile Data'!L66/1000</f>
        <v>0</v>
      </c>
      <c r="BZ66" s="31">
        <f>VLOOKUP($BZ$3,'Emission Factors'!$A$2:$R$8,MATCH($BW$2,'Emission Factors'!$A$1:$R$1),FALSE)*'Travel Data'!C66*'Travel Data'!BX66*'Travel Data'!CB66*'Domicile Data'!L66/1000</f>
        <v>0</v>
      </c>
      <c r="CA66" s="31">
        <f>VLOOKUP($CA$3,'Emission Factors'!$A$2:$R$8,MATCH($BW$2,'Emission Factors'!$A$1:$R$1),FALSE)*'Travel Data'!C66*'Travel Data'!BC66*'Travel Data'!CC66*'Domicile Data'!L66/1000</f>
        <v>0</v>
      </c>
      <c r="CB66" s="31">
        <f>VLOOKUP($CB$3,'Emission Factors'!$A$2:$R$8,MATCH($BW$2,'Emission Factors'!$A$1:$R$1),FALSE)*'Travel Data'!C66*'Travel Data'!BX66*'Travel Data'!CD66*'Domicile Data'!L66/1000</f>
        <v>0</v>
      </c>
      <c r="CC66" s="31">
        <f>VLOOKUP($CC$3,'Emission Factors'!$A$2:$R$8,MATCH($BW$2,'Emission Factors'!$A$1:$R$1),FALSE)*'Travel Data'!C66*'Travel Data'!BX66*'Travel Data'!CE66*'Domicile Data'!L66/1000</f>
        <v>0</v>
      </c>
      <c r="CD66" s="31">
        <f t="shared" si="9"/>
        <v>0</v>
      </c>
      <c r="CE66" s="31">
        <f>VLOOKUP($CE$3,'Emission Factors'!$A$2:$R$8,MATCH($CE$2,'Emission Factors'!$A$1:$R$1),FALSE)*'Travel Data'!C66*'Travel Data'!CF66*'Travel Data'!CG66*'Domicile Data'!M66/1000</f>
        <v>0</v>
      </c>
      <c r="CF66" s="31">
        <f>VLOOKUP($CF$3,'Emission Factors'!$A$2:$R$8,MATCH($CE$2,'Emission Factors'!$A$1:$R$1),FALSE)*'Travel Data'!C66*'Travel Data'!CF66*'Travel Data'!CH66*'Domicile Data'!M66/1000</f>
        <v>0</v>
      </c>
      <c r="CG66" s="31">
        <f>VLOOKUP($CG$3,'Emission Factors'!$A$2:$R$8,MATCH($CE$2,'Emission Factors'!$A$1:$R$1),FALSE)*'Travel Data'!C66*'Travel Data'!CF66*'Travel Data'!CI66*'Domicile Data'!M66/1000</f>
        <v>0</v>
      </c>
      <c r="CH66" s="31">
        <f>VLOOKUP($CH$3,'Emission Factors'!$A$2:$R$8,MATCH($CE$2,'Emission Factors'!$A$1:$R$1),FALSE)*'Travel Data'!C66*'Travel Data'!CF66*'Travel Data'!CJ66*'Domicile Data'!M66/1000</f>
        <v>0</v>
      </c>
      <c r="CI66" s="31">
        <f>VLOOKUP($CI$3,'Emission Factors'!$A$2:$R$8,MATCH($CE$2,'Emission Factors'!$A$1:$R$1),FALSE)*'Travel Data'!C66*'Travel Data'!CF66*'Travel Data'!CK66*'Domicile Data'!M66/1000</f>
        <v>0</v>
      </c>
      <c r="CJ66" s="31">
        <f>VLOOKUP($CJ$3,'Emission Factors'!$A$2:$R$8,MATCH($CE$2,'Emission Factors'!$A$1:$R$1),FALSE)*'Travel Data'!C66*'Travel Data'!CF66*'Travel Data'!CL66*'Domicile Data'!M66/1000</f>
        <v>0</v>
      </c>
      <c r="CK66" s="31">
        <f>VLOOKUP($CK$3,'Emission Factors'!$A$2:$R$8,MATCH($CE$2,'Emission Factors'!$A$1:$R$1),FALSE)*'Travel Data'!C66*'Travel Data'!CF66*'Travel Data'!CM66*'Domicile Data'!M66/1000</f>
        <v>0</v>
      </c>
      <c r="CL66" s="31">
        <f t="shared" si="10"/>
        <v>0</v>
      </c>
      <c r="CM66" s="31">
        <f>VLOOKUP($CM$3,'Emission Factors'!$A$2:$R$8,MATCH($CM$2,'Emission Factors'!$A$1:$R$1),FALSE)*'Travel Data'!C66*'Travel Data'!CN66*'Travel Data'!CO66*'Domicile Data'!N66/1000</f>
        <v>0</v>
      </c>
      <c r="CN66" s="31">
        <f>VLOOKUP($CN$3,'Emission Factors'!$A$2:$R$8,MATCH($CM$2,'Emission Factors'!$A$1:$R$1),FALSE)*'Travel Data'!C66*'Travel Data'!CN66*'Travel Data'!CP66*'Domicile Data'!N66/1000</f>
        <v>0</v>
      </c>
      <c r="CO66" s="31">
        <f>VLOOKUP($CO$3,'Emission Factors'!$A$2:$R$8,MATCH($CM$2,'Emission Factors'!$A$1:$R$1),FALSE)*'Travel Data'!C66*'Travel Data'!CN66*'Travel Data'!CQ66*'Domicile Data'!N66/1000</f>
        <v>0</v>
      </c>
      <c r="CP66" s="31">
        <f>VLOOKUP($CP$3,'Emission Factors'!$A$2:$R$8,MATCH($CM$2,'Emission Factors'!$A$1:$R$1),FALSE)*'Travel Data'!C66*'Travel Data'!CN66*'Travel Data'!CR66*'Domicile Data'!N66/1000</f>
        <v>0</v>
      </c>
      <c r="CQ66" s="31">
        <f>VLOOKUP($CQ$3,'Emission Factors'!$A$2:$R$8,MATCH($CM$2,'Emission Factors'!$A$1:$R$1),FALSE)*'Travel Data'!C66*'Travel Data'!CN66*'Travel Data'!CS66*'Domicile Data'!N66/1000</f>
        <v>0</v>
      </c>
      <c r="CR66" s="31">
        <f>VLOOKUP($CR$3,'Emission Factors'!$A$2:$R$8,MATCH($CM$2,'Emission Factors'!$A$1:$R$1),FALSE)*'Travel Data'!C66*'Travel Data'!CN66*'Travel Data'!CT66*'Domicile Data'!N66/1000</f>
        <v>0</v>
      </c>
      <c r="CS66" s="31">
        <f>VLOOKUP($CS$3,'Emission Factors'!$A$2:$R$8,MATCH($CM$2,'Emission Factors'!$A$1:$R$1),FALSE)*'Travel Data'!C66*'Travel Data'!CN66*'Travel Data'!CU66*'Domicile Data'!N66/1000</f>
        <v>0</v>
      </c>
      <c r="CT66" s="31">
        <f t="shared" si="11"/>
        <v>0</v>
      </c>
      <c r="CU66" s="31">
        <f>VLOOKUP($CU$3,'Emission Factors'!$A$2:$R$8,MATCH($CU$2,'Emission Factors'!$A$1:$R$1),FALSE)*'Travel Data'!C66*'Travel Data'!CV66*'Travel Data'!CW66*'Domicile Data'!O66/1000</f>
        <v>0</v>
      </c>
      <c r="CV66" s="31">
        <f>VLOOKUP($CV$3,'Emission Factors'!$A$2:$R$8,MATCH($CU$2,'Emission Factors'!$A$1:$R$1),FALSE)*'Travel Data'!C66*'Travel Data'!CV66*'Travel Data'!CX66*'Domicile Data'!O66/1000</f>
        <v>0</v>
      </c>
      <c r="CW66" s="31">
        <f>VLOOKUP($CW$3,'Emission Factors'!$A$2:$R$8,MATCH($CU$2,'Emission Factors'!$A$1:$R$1),FALSE)*'Travel Data'!C66*'Travel Data'!CV66*'Travel Data'!CY66*'Domicile Data'!O66/1000</f>
        <v>0</v>
      </c>
      <c r="CX66" s="31">
        <f>VLOOKUP($CX$3,'Emission Factors'!$A$2:$R$8,MATCH($CU$2,'Emission Factors'!$A$1:$R$1),FALSE)*'Travel Data'!C66*'Travel Data'!CV66*'Travel Data'!CZ66*'Domicile Data'!O66/1000</f>
        <v>0</v>
      </c>
      <c r="CY66" s="31">
        <f>VLOOKUP($CY$3,'Emission Factors'!$A$2:$R$8,MATCH($CU$2,'Emission Factors'!$A$1:$R$1),FALSE)*'Travel Data'!C66*'Travel Data'!CV66*'Travel Data'!DA66*'Domicile Data'!O66/1000</f>
        <v>0</v>
      </c>
      <c r="CZ66" s="31">
        <f>VLOOKUP($CZ$3,'Emission Factors'!$A$2:$R$8,MATCH($CU$2,'Emission Factors'!$A$1:$R$1),FALSE)*'Travel Data'!C66*'Travel Data'!CV66*'Travel Data'!DB66*'Domicile Data'!O66/1000</f>
        <v>0</v>
      </c>
      <c r="DA66" s="31">
        <f>VLOOKUP($DA$3,'Emission Factors'!$A$2:$R$8,MATCH($CU$2,'Emission Factors'!$A$1:$R$1),FALSE)*'Travel Data'!C66*'Travel Data'!CV66*'Travel Data'!DC66*'Domicile Data'!O66/1000</f>
        <v>0</v>
      </c>
      <c r="DB66" s="31">
        <f t="shared" si="12"/>
        <v>0</v>
      </c>
      <c r="DC66" s="31">
        <f>VLOOKUP($DC$3,'Emission Factors'!$A$2:$R$8,MATCH($DC$2,'Emission Factors'!$A$1:$R$1),FALSE)*'Travel Data'!C66*'Travel Data'!DD66*'Travel Data'!DE66*'Domicile Data'!P66/1000</f>
        <v>0</v>
      </c>
      <c r="DD66" s="31">
        <f>VLOOKUP($DD$3,'Emission Factors'!$A$2:$R$8,MATCH($DC$2,'Emission Factors'!$A$1:$R$1),FALSE)*'Travel Data'!C66*'Travel Data'!DD66*'Travel Data'!DF66*'Domicile Data'!P66/1000</f>
        <v>0</v>
      </c>
      <c r="DE66" s="31">
        <f>VLOOKUP($DE$3,'Emission Factors'!$A$2:$R$8,MATCH($DC$2,'Emission Factors'!$A$1:$R$1),FALSE)*'Travel Data'!C66*'Travel Data'!DD66*'Travel Data'!DG66*'Domicile Data'!P66/1000</f>
        <v>0</v>
      </c>
      <c r="DF66" s="31">
        <f>VLOOKUP($DF$3,'Emission Factors'!$A$2:$R$8,MATCH($DC$2,'Emission Factors'!$A$1:$R$1),FALSE)*'Travel Data'!C66*'Travel Data'!DD66*'Travel Data'!DH66*'Domicile Data'!P66/1000</f>
        <v>0</v>
      </c>
      <c r="DG66" s="31">
        <f>VLOOKUP($DG$3,'Emission Factors'!$A$2:$R$8,MATCH($DC$2,'Emission Factors'!$A$1:$R$1),FALSE)*'Travel Data'!C66*'Travel Data'!DD66*'Travel Data'!DI66*'Domicile Data'!P66/1000</f>
        <v>0</v>
      </c>
      <c r="DH66" s="31">
        <f>VLOOKUP($DH$3,'Emission Factors'!$A$2:$R$8,MATCH($DC$2,'Emission Factors'!$A$1:$R$1),FALSE)*'Travel Data'!C66*'Travel Data'!DD66*'Travel Data'!DJ66*'Domicile Data'!P66/1000</f>
        <v>0</v>
      </c>
      <c r="DI66" s="31">
        <f>VLOOKUP($DI$3,'Emission Factors'!$A$2:$R$8,MATCH($DC$2,'Emission Factors'!$A$1:$R$1),FALSE)*'Travel Data'!C66*'Travel Data'!DD66*'Travel Data'!DK66*'Domicile Data'!P66/1000</f>
        <v>0</v>
      </c>
      <c r="DJ66" s="31">
        <f t="shared" si="13"/>
        <v>0</v>
      </c>
      <c r="DK66" s="31">
        <f>VLOOKUP($DK$3,'Emission Factors'!$A$2:$R$8,MATCH($DK$2,'Emission Factors'!$A$1:$R$1),FALSE)*'Travel Data'!C66*'Travel Data'!DL66*'Travel Data'!DM66*'Domicile Data'!Q66/1000</f>
        <v>0</v>
      </c>
      <c r="DL66" s="31">
        <f>VLOOKUP($DL$3,'Emission Factors'!$A$2:$R$8,MATCH($DK$2,'Emission Factors'!$A$1:$R$1),FALSE)*'Travel Data'!C66*'Travel Data'!DL66*'Travel Data'!DN66*'Domicile Data'!Q66/1000</f>
        <v>0</v>
      </c>
      <c r="DM66" s="31">
        <f>VLOOKUP($DM$3,'Emission Factors'!$A$2:$R$8,MATCH($DK$2,'Emission Factors'!$A$1:$R$1),FALSE)*'Travel Data'!C66*'Travel Data'!DL66*'Travel Data'!DO66*'Domicile Data'!Q66/1000</f>
        <v>0</v>
      </c>
      <c r="DN66" s="31">
        <f>VLOOKUP($DN$3,'Emission Factors'!$A$2:$R$8,MATCH($DK$2,'Emission Factors'!$A$1:$R$1),FALSE)*'Travel Data'!C66*'Travel Data'!DL66*'Travel Data'!DP66*'Domicile Data'!Q66/1000</f>
        <v>0</v>
      </c>
      <c r="DO66" s="31">
        <f>VLOOKUP($DO$3,'Emission Factors'!$A$2:$R$8,MATCH($DK$2,'Emission Factors'!$A$1:$R$1),FALSE)*'Travel Data'!C66*'Travel Data'!DL66*'Travel Data'!DQ66*'Domicile Data'!Q66/1000</f>
        <v>0</v>
      </c>
      <c r="DP66" s="31">
        <f>VLOOKUP($DP$3,'Emission Factors'!$A$2:$R$8,MATCH($DK$2,'Emission Factors'!$A$1:$R$1),FALSE)*'Travel Data'!C66*'Travel Data'!DL66*'Travel Data'!DR66*'Domicile Data'!Q66/1000</f>
        <v>0</v>
      </c>
      <c r="DQ66" s="31">
        <f>VLOOKUP($DQ$3,'Emission Factors'!$A$2:$R$8,MATCH($DK$2,'Emission Factors'!$A$1:$R$1),FALSE)*'Travel Data'!C66*'Travel Data'!DL66*'Travel Data'!DS66*'Domicile Data'!Q66/1000</f>
        <v>0</v>
      </c>
      <c r="DR66" s="31">
        <f t="shared" si="14"/>
        <v>0</v>
      </c>
    </row>
    <row r="67" spans="1:122" ht="15.75" x14ac:dyDescent="0.25">
      <c r="A67" s="7" t="s">
        <v>133</v>
      </c>
      <c r="B67" s="85" t="s">
        <v>41</v>
      </c>
      <c r="C67" s="31">
        <f>VLOOKUP($C$3,'Emission Factors'!$A$2:$R$8,MATCH($C$2,'Emission Factors'!$A$1:$R$1),FALSE)*'Travel Data'!C67*'Travel Data'!D67*'Travel Data'!E67*'Domicile Data'!C67/1000</f>
        <v>0</v>
      </c>
      <c r="D67" s="31">
        <f>VLOOKUP($D$3,'Emission Factors'!$A$2:$R$8,MATCH($C$2,'Emission Factors'!$A$1:$R$1),FALSE)*'Travel Data'!C67*'Travel Data'!D67*'Travel Data'!F67*'Domicile Data'!C67/1000</f>
        <v>0</v>
      </c>
      <c r="E67" s="31">
        <f>VLOOKUP($E$3,'Emission Factors'!$A$2:$R$8,MATCH($C$2,'Emission Factors'!$A$1:$R$1),FALSE)*'Travel Data'!C67*'Travel Data'!D67*'Travel Data'!G67*'Domicile Data'!C67/1000</f>
        <v>0</v>
      </c>
      <c r="F67" s="31">
        <f>VLOOKUP($F$3,'Emission Factors'!$A$2:$R$8,MATCH($C$2,'Emission Factors'!$A$1:$R$1),FALSE)*'Travel Data'!C67*'Travel Data'!D67*'Travel Data'!H67*'Domicile Data'!C67/1000</f>
        <v>0</v>
      </c>
      <c r="G67" s="31">
        <f>VLOOKUP($G$3,'Emission Factors'!$A$2:$R$8,MATCH($C$2,'Emission Factors'!$A$1:$R$1),FALSE)*'Travel Data'!C67*'Travel Data'!D67*'Travel Data'!I67*'Domicile Data'!C67/1000</f>
        <v>0</v>
      </c>
      <c r="H67" s="31">
        <f>VLOOKUP($H$3,'Emission Factors'!$A$2:$R$8,MATCH($C$2,'Emission Factors'!$A$1:$R$1),FALSE)*'Travel Data'!C67*'Travel Data'!D67*'Travel Data'!J67*'Domicile Data'!C67/1000</f>
        <v>0</v>
      </c>
      <c r="I67" s="31">
        <f>VLOOKUP($I$3,'Emission Factors'!$A$2:$R$8,MATCH($C$2,'Emission Factors'!$A$1:$R$1),FALSE)*'Travel Data'!C67*'Travel Data'!D67*'Travel Data'!K67*'Domicile Data'!C67/1000</f>
        <v>0</v>
      </c>
      <c r="J67" s="31">
        <f t="shared" si="0"/>
        <v>0</v>
      </c>
      <c r="K67" s="31">
        <f>VLOOKUP($K$3,'Emission Factors'!$A$2:$R$8,MATCH($K$2,'Emission Factors'!$A$1:$R$1),FALSE)*'Travel Data'!C67*'Travel Data'!L67*'Travel Data'!M67*'Domicile Data'!D67/1000</f>
        <v>0</v>
      </c>
      <c r="L67" s="31">
        <f>VLOOKUP($L$3,'Emission Factors'!$A$2:$R$8,MATCH($K$2,'Emission Factors'!$A$1:$R$1),FALSE)*'Travel Data'!C67*'Travel Data'!L67*'Travel Data'!N67*'Domicile Data'!D67/1000</f>
        <v>0</v>
      </c>
      <c r="M67" s="31">
        <f>VLOOKUP($M$3,'Emission Factors'!$A$2:$R$8,MATCH($K$2,'Emission Factors'!$A$1:$R$1),FALSE)*'Travel Data'!C67*'Travel Data'!L67*'Travel Data'!O67*'Domicile Data'!D67/1000</f>
        <v>0</v>
      </c>
      <c r="N67" s="31">
        <f>VLOOKUP($N$3,'Emission Factors'!$A$2:$R$8,MATCH($K$2,'Emission Factors'!$A$1:$R$1),FALSE)*'Travel Data'!C67*'Travel Data'!L67*'Travel Data'!P67*'Domicile Data'!D67/1000</f>
        <v>0</v>
      </c>
      <c r="O67" s="31">
        <f>VLOOKUP($O$3,'Emission Factors'!$A$2:$R$8,MATCH($K$2,'Emission Factors'!$A$1:$R$1),FALSE)*'Travel Data'!C67*'Travel Data'!I67*'Travel Data'!Q67*'Domicile Data'!D67/1000</f>
        <v>0</v>
      </c>
      <c r="P67" s="31">
        <f>VLOOKUP($P$3,'Emission Factors'!$A$2:$R$8,MATCH($K$2,'Emission Factors'!$A$1:$R$1),FALSE)*'Travel Data'!C67*'Travel Data'!L67*'Travel Data'!R67*'Domicile Data'!D67/1000</f>
        <v>0</v>
      </c>
      <c r="Q67" s="31">
        <f>VLOOKUP($Q$3,'Emission Factors'!$A$2:$R$8,MATCH($K$2,'Emission Factors'!$A$1:$R$1),FALSE)*'Travel Data'!C67*'Travel Data'!L67*'Travel Data'!S67*'Domicile Data'!D67/1000</f>
        <v>0</v>
      </c>
      <c r="R67" s="31">
        <f t="shared" si="1"/>
        <v>0</v>
      </c>
      <c r="S67" s="31">
        <f>VLOOKUP($S$3,'Emission Factors'!$A$2:$R$8,MATCH($S$2,'Emission Factors'!$A$1:$R$1),FALSE)*'Travel Data'!C67*'Travel Data'!T67*'Travel Data'!U67*'Domicile Data'!E67/1000</f>
        <v>0</v>
      </c>
      <c r="T67" s="31">
        <f>VLOOKUP($T$3,'Emission Factors'!$A$2:$R$8,MATCH($S$2,'Emission Factors'!$A$1:$R$1),FALSE)*'Travel Data'!C67*'Travel Data'!T67*'Travel Data'!V67*'Domicile Data'!E67/1000</f>
        <v>0</v>
      </c>
      <c r="U67" s="31">
        <f>VLOOKUP($U$3,'Emission Factors'!$A$2:$R$8,MATCH($S$2,'Emission Factors'!$A$1:$R$1),FALSE)*'Travel Data'!C67*'Travel Data'!T67*'Travel Data'!W67*'Domicile Data'!E67/1000</f>
        <v>0</v>
      </c>
      <c r="V67" s="31">
        <f>VLOOKUP($V$3,'Emission Factors'!$A$2:$R$8,MATCH($S$2,'Emission Factors'!$A$1:$R$1),FALSE)*'Travel Data'!C67*'Travel Data'!T67*'Travel Data'!X67*'Domicile Data'!E67/1000</f>
        <v>0</v>
      </c>
      <c r="W67" s="31">
        <f>VLOOKUP($W$3,'Emission Factors'!$A$2:$R$8,MATCH($S$2,'Emission Factors'!$A$1:$R$1),FALSE)*'Travel Data'!C67*'Travel Data'!T67*'Travel Data'!Y67*'Domicile Data'!E67/1000</f>
        <v>0</v>
      </c>
      <c r="X67" s="31">
        <f>VLOOKUP($X$3,'Emission Factors'!$A$2:$R$8,MATCH($S$2,'Emission Factors'!$A$1:$R$1),FALSE)*'Travel Data'!C67*'Travel Data'!T67*'Travel Data'!Z67*'Domicile Data'!E67/1000</f>
        <v>0</v>
      </c>
      <c r="Y67" s="31">
        <f>VLOOKUP($Y$3,'Emission Factors'!$A$2:$R$8,MATCH($S$2,'Emission Factors'!$A$1:$R$1),FALSE)*'Travel Data'!C67*'Travel Data'!T67*'Travel Data'!AA67*'Domicile Data'!E67/1000</f>
        <v>4.4958886388000003</v>
      </c>
      <c r="Z67" s="31">
        <f t="shared" si="2"/>
        <v>4.4958886388000003</v>
      </c>
      <c r="AA67" s="31">
        <f>VLOOKUP($AA$3,'Emission Factors'!$A$2:$R$8,MATCH($AA$2,'Emission Factors'!$A$1:$R$1),FALSE)*'Travel Data'!C67*'Travel Data'!AB67*'Travel Data'!AC67*'Domicile Data'!F67/1000</f>
        <v>0</v>
      </c>
      <c r="AB67" s="31">
        <f>VLOOKUP($AB$3,'Emission Factors'!$A$2:$R$8,MATCH($AA$2,'Emission Factors'!$A$1:$R$1),FALSE)*'Travel Data'!C67*'Travel Data'!AB67*'Travel Data'!AD67*'Domicile Data'!F67/1000</f>
        <v>0</v>
      </c>
      <c r="AC67" s="31">
        <f>VLOOKUP($AC$3,'Emission Factors'!$A$2:$R$8,MATCH($AA$2,'Emission Factors'!$A$1:$R$1),FALSE)*'Travel Data'!C67*'Travel Data'!AB67*'Travel Data'!AE67*'Domicile Data'!F67/1000</f>
        <v>0</v>
      </c>
      <c r="AD67" s="31">
        <f>VLOOKUP($AD$3,'Emission Factors'!$A$2:$R$8,MATCH($AA$2,'Emission Factors'!$A$1:$R$1),FALSE)*'Travel Data'!C67*'Travel Data'!AB67*'Travel Data'!AF67*'Domicile Data'!F67/1000</f>
        <v>0</v>
      </c>
      <c r="AE67" s="31">
        <f>VLOOKUP($AE$3,'Emission Factors'!$A$2:$R$8,MATCH($AA$2,'Emission Factors'!$A$1:$R$1),FALSE)*'Travel Data'!C67*'Travel Data'!AB67*'Travel Data'!AG67*'Domicile Data'!F67/1000</f>
        <v>0</v>
      </c>
      <c r="AF67" s="31">
        <f>VLOOKUP($AF$3,'Emission Factors'!$A$2:$R$8,MATCH($AA$2,'Emission Factors'!$A$1:$R$1),FALSE)*'Travel Data'!C67*'Travel Data'!AB67*'Travel Data'!AH67*'Domicile Data'!F67/1000</f>
        <v>0</v>
      </c>
      <c r="AG67" s="31">
        <f>VLOOKUP($AG$3,'Emission Factors'!$A$2:$R$8,MATCH($AA$2,'Emission Factors'!$A$1:$R$1),FALSE)*'Travel Data'!C67*'Travel Data'!AB67*'Travel Data'!AI67*'Domicile Data'!F67/1000</f>
        <v>4.1374106331999991</v>
      </c>
      <c r="AH67" s="31">
        <f t="shared" si="3"/>
        <v>4.1374106331999991</v>
      </c>
      <c r="AI67" s="31">
        <f>VLOOKUP($AI$3,'Emission Factors'!$A$2:$R$8,MATCH($AI$2,'Emission Factors'!$A$1:$R$1),FALSE)*'Travel Data'!C67*'Travel Data'!D67*'Travel Data'!E67*'Domicile Data'!G67/1000</f>
        <v>0</v>
      </c>
      <c r="AJ67" s="31">
        <f>VLOOKUP($AJ$3,'Emission Factors'!$A$2:$R$8,MATCH($AI$2,'Emission Factors'!$A$1:$R$1),FALSE)*'Travel Data'!C67*'Travel Data'!D67*'Travel Data'!F67*'Domicile Data'!G67/1000</f>
        <v>0</v>
      </c>
      <c r="AK67" s="31">
        <f>VLOOKUP($AK$3,'Emission Factors'!$A$2:$R$8,MATCH($AI$2,'Emission Factors'!$A$1:$R$1),FALSE)*'Travel Data'!C67*'Travel Data'!AJ67*'Travel Data'!G67*'Domicile Data'!G67/1000</f>
        <v>0</v>
      </c>
      <c r="AL67" s="31">
        <f>VLOOKUP($AL$3,'Emission Factors'!$A$2:$R$8,MATCH($AI$2,'Emission Factors'!$A$1:$R$1),FALSE)*'Travel Data'!C67*'Travel Data'!AJ67*'Travel Data'!H67*'Domicile Data'!G67/1000</f>
        <v>0</v>
      </c>
      <c r="AM67" s="31">
        <f>VLOOKUP($AM$3,'Emission Factors'!$A$2:$R$8,MATCH($AI$2,'Emission Factors'!$A$1:$R$1),FALSE)*'Travel Data'!C67*'Travel Data'!AJ67*'Travel Data'!I67*'Domicile Data'!G67/1000</f>
        <v>0</v>
      </c>
      <c r="AN67" s="31">
        <f>VLOOKUP($AN$3,'Emission Factors'!$A$2:$R$8,MATCH($AI$2,'Emission Factors'!$A$1:$R$1),FALSE)*'Travel Data'!C67*'Travel Data'!D67*'Travel Data'!J67*'Domicile Data'!G67/1000</f>
        <v>0</v>
      </c>
      <c r="AO67" s="31">
        <f>VLOOKUP($AO$3,'Emission Factors'!$A$2:$R$8,MATCH($AI$2,'Emission Factors'!$A$1:$R$1),FALSE)*'Travel Data'!C67*'Travel Data'!D67*'Travel Data'!K67*'Domicile Data'!G67/1000</f>
        <v>0</v>
      </c>
      <c r="AP67" s="31">
        <f t="shared" si="4"/>
        <v>0</v>
      </c>
      <c r="AQ67" s="31">
        <f>VLOOKUP($AQ$3,'Emission Factors'!$A$2:$R$8,MATCH($AQ$2,'Emission Factors'!$A$1:$R$1),FALSE)*'Travel Data'!C67*'Travel Data'!AR67*'Travel Data'!AS67*'Domicile Data'!H67/1000</f>
        <v>0</v>
      </c>
      <c r="AR67" s="31">
        <f>VLOOKUP($AR$3,'Emission Factors'!$A$2:$R$8,MATCH($AQ$2,'Emission Factors'!$A$1:$R$1),FALSE)*'Travel Data'!C67*'Travel Data'!AR67*'Travel Data'!AT67*'Domicile Data'!H67/1000</f>
        <v>0</v>
      </c>
      <c r="AS67" s="31">
        <f>VLOOKUP($AS$3,'Emission Factors'!$A$2:$R$8,MATCH($AQ$2,'Emission Factors'!$A$1:$R$1),FALSE)*'Travel Data'!C67*'Travel Data'!AR67*'Travel Data'!AU67*'Domicile Data'!H67/1000</f>
        <v>0</v>
      </c>
      <c r="AT67" s="31">
        <f>VLOOKUP($AT$3,'Emission Factors'!$A$2:$R$8,MATCH($AQ$2,'Emission Factors'!$A$1:$R$1),FALSE)*'Travel Data'!C67*'Travel Data'!AR67*'Travel Data'!AV67*'Domicile Data'!H67/1000</f>
        <v>0</v>
      </c>
      <c r="AU67" s="31">
        <f>VLOOKUP($AU$3,'Emission Factors'!$A$2:$R$8,MATCH($AQ$2,'Emission Factors'!$A$1:$R$1),FALSE)*'Travel Data'!C67*'Travel Data'!AR67*'Travel Data'!AW67*'Domicile Data'!H67/1000</f>
        <v>0</v>
      </c>
      <c r="AV67" s="31">
        <f>VLOOKUP($AV$3,'Emission Factors'!$A$2:$R$8,MATCH($AQ$2,'Emission Factors'!$A$1:$R$1),FALSE)*'Travel Data'!C67*'Travel Data'!AR67*'Travel Data'!AX67*'Domicile Data'!H67/1000</f>
        <v>0</v>
      </c>
      <c r="AW67" s="31">
        <f>VLOOKUP($AW$3,'Emission Factors'!$A$2:$R$8,MATCH($AQ$2,'Emission Factors'!$A$1:$R$1),FALSE)*'Travel Data'!C67*'Travel Data'!AR67*'Travel Data'!AY67*'Domicile Data'!H67/1000</f>
        <v>0</v>
      </c>
      <c r="AX67" s="31">
        <f t="shared" si="5"/>
        <v>0</v>
      </c>
      <c r="AY67" s="31">
        <f>VLOOKUP($AY$3,'Emission Factors'!$A$2:$R$8,MATCH($AY$2,'Emission Factors'!$A$1:$R$1),FALSE)*'Travel Data'!C67*'Travel Data'!AZ67*'Travel Data'!BA67*'Domicile Data'!I67/1000</f>
        <v>0</v>
      </c>
      <c r="AZ67" s="31">
        <f>VLOOKUP($AZ$3,'Emission Factors'!$A$2:$R$8,MATCH($AY$2,'Emission Factors'!$A$1:$R$1),FALSE)*'Travel Data'!C67*'Travel Data'!AZ67*'Travel Data'!BB67*'Domicile Data'!I67/1000</f>
        <v>0</v>
      </c>
      <c r="BA67" s="31">
        <f>VLOOKUP($BA$3,'Emission Factors'!$A$2:$R$8,MATCH($AY$2,'Emission Factors'!$A$1:$R$1),FALSE)*'Travel Data'!C67*'Travel Data'!AZ67*'Travel Data'!BC67*'Domicile Data'!I67/1000</f>
        <v>0</v>
      </c>
      <c r="BB67" s="31">
        <f>VLOOKUP($BB$3,'Emission Factors'!$A$2:$R$8,MATCH($AY$2,'Emission Factors'!$A$1:$R$1),FALSE)*'Travel Data'!C67*'Travel Data'!AZ67*'Travel Data'!BD67*'Domicile Data'!I67/1000</f>
        <v>0</v>
      </c>
      <c r="BC67" s="31">
        <f>VLOOKUP($BC$3,'Emission Factors'!$A$2:$R$8,MATCH($AY$2,'Emission Factors'!$A$1:$R$1),FALSE)*'Travel Data'!C67*'Travel Data'!AZ67*'Travel Data'!BE67*'Domicile Data'!I67/1000</f>
        <v>0</v>
      </c>
      <c r="BD67" s="31">
        <f>VLOOKUP($BD$3,'Emission Factors'!$A$2:$R$8,MATCH($AY$2,'Emission Factors'!$A$1:$R$1),FALSE)*'Travel Data'!C67*'Travel Data'!AZ67*'Travel Data'!BF67*'Domicile Data'!I67/1000</f>
        <v>0</v>
      </c>
      <c r="BE67" s="31">
        <f>VLOOKUP($BE$3,'Emission Factors'!$A$2:$R$8,MATCH($AY$2,'Emission Factors'!$A$1:$R$1),FALSE)*'Travel Data'!C67*'Travel Data'!AZ67*'Travel Data'!BG67*'Domicile Data'!I67/1000</f>
        <v>0</v>
      </c>
      <c r="BF67" s="31">
        <f t="shared" si="6"/>
        <v>0</v>
      </c>
      <c r="BG67" s="31">
        <f>VLOOKUP($BG$3,'Emission Factors'!$A$2:$R$8,MATCH($BG$2,'Emission Factors'!$A$1:$R$1),FALSE)*'Travel Data'!C67*'Travel Data'!BH67*'Travel Data'!BI67*'Domicile Data'!J67/1000</f>
        <v>0</v>
      </c>
      <c r="BH67" s="31">
        <f>VLOOKUP($BH$3,'Emission Factors'!$A$2:$R$8,MATCH($BG$2,'Emission Factors'!$A$1:$R$1),FALSE)*'Travel Data'!C67*'Travel Data'!BH67*'Travel Data'!BJ67*'Domicile Data'!J67/1000</f>
        <v>0</v>
      </c>
      <c r="BI67" s="31">
        <f>VLOOKUP($BH$3,'Emission Factors'!$A$2:$R$8,MATCH($BG$2,'Emission Factors'!$A$1:$R$1),FALSE)*'Travel Data'!C67*'Travel Data'!BH67*'Travel Data'!BK67*'Domicile Data'!J67/1000</f>
        <v>0</v>
      </c>
      <c r="BJ67" s="31">
        <f>VLOOKUP($BH$3,'Emission Factors'!$A$2:$R$8,MATCH($BG$2,'Emission Factors'!$A$1:$R$1),FALSE)*'Travel Data'!C67*'Travel Data'!BH67*'Travel Data'!BL67*'Domicile Data'!J67/1000</f>
        <v>0</v>
      </c>
      <c r="BK67" s="31">
        <f>VLOOKUP($BH$3,'Emission Factors'!$A$2:$R$8,MATCH($BG$2,'Emission Factors'!$A$1:$R$1),FALSE)*'Travel Data'!C67*'Travel Data'!BH67*'Travel Data'!BM67*'Domicile Data'!J67/1000</f>
        <v>0</v>
      </c>
      <c r="BL67" s="31">
        <f>VLOOKUP($BL$3,'Emission Factors'!$A$2:$R$8,MATCH($BG$2,'Emission Factors'!$A$1:$R$1),FALSE)*'Travel Data'!C67*'Travel Data'!BH67*'Travel Data'!BN67*'Domicile Data'!J67/1000</f>
        <v>0</v>
      </c>
      <c r="BM67" s="31">
        <f>VLOOKUP($BM$3,'Emission Factors'!$A$2:$R$8,MATCH($BG$2,'Emission Factors'!$A$1:$R$1),FALSE)*'Travel Data'!C67*'Travel Data'!BH67*'Travel Data'!BO67*'Domicile Data'!J67/1000</f>
        <v>0</v>
      </c>
      <c r="BN67" s="31">
        <f t="shared" si="7"/>
        <v>0</v>
      </c>
      <c r="BO67" s="31">
        <f>VLOOKUP($BO$3,'Emission Factors'!$A$2:$R$8,MATCH($BO$2,'Emission Factors'!$A$1:$R$1),FALSE)*'Travel Data'!C67*'Travel Data'!BP67*'Travel Data'!BQ67*'Domicile Data'!K67/1000</f>
        <v>0</v>
      </c>
      <c r="BP67" s="31">
        <f>VLOOKUP($BP$3,'Emission Factors'!$A$2:$R$8,MATCH($BO$2,'Emission Factors'!$A$1:$R$1),FALSE)*'Travel Data'!C67*'Travel Data'!BP67*'Travel Data'!BR67*'Domicile Data'!K67/1000</f>
        <v>0</v>
      </c>
      <c r="BQ67" s="31">
        <f>VLOOKUP($BQ$3,'Emission Factors'!$A$2:$R$8,MATCH($BO$2,'Emission Factors'!$A$1:$R$1),FALSE)*'Travel Data'!C67*'Travel Data'!BP67*'Travel Data'!BS67*'Domicile Data'!K67/1000</f>
        <v>0</v>
      </c>
      <c r="BR67" s="31">
        <f>VLOOKUP($BR$3,'Emission Factors'!$A$2:$R$8,MATCH($BO$2,'Emission Factors'!$A$1:$R$1),FALSE)*'Travel Data'!C67*'Travel Data'!BP67*'Travel Data'!BT67*'Domicile Data'!K67/1000</f>
        <v>0</v>
      </c>
      <c r="BS67" s="31">
        <f>VLOOKUP($BS$3,'Emission Factors'!$A$2:$R$8,MATCH($BO$2,'Emission Factors'!$A$1:$R$1),FALSE)*'Travel Data'!C67*'Travel Data'!BP67*'Travel Data'!BU67*'Domicile Data'!K67/1000</f>
        <v>0</v>
      </c>
      <c r="BT67" s="31">
        <f>VLOOKUP($BT$3,'Emission Factors'!$A$2:$R$8,MATCH($BO$2,'Emission Factors'!$A$1:$R$1),FALSE)*'Travel Data'!C67*'Travel Data'!BP67*'Travel Data'!BV67*'Domicile Data'!K67/1000</f>
        <v>0</v>
      </c>
      <c r="BU67" s="31">
        <f>VLOOKUP($BU$3,'Emission Factors'!$A$2:$R$8,MATCH($BO$2,'Emission Factors'!$A$1:$R$1),FALSE)*'Travel Data'!C67*'Travel Data'!BP67*'Travel Data'!BW67*'Domicile Data'!K67/1000</f>
        <v>0</v>
      </c>
      <c r="BV67" s="31">
        <f t="shared" si="8"/>
        <v>0</v>
      </c>
      <c r="BW67" s="31">
        <f>VLOOKUP($BW$3,'Emission Factors'!$A$2:$R$8,MATCH($BW$2,'Emission Factors'!$A$1:$R$1),FALSE)*'Travel Data'!C67*'Travel Data'!BX67*'Travel Data'!BY67*'Domicile Data'!L67/1000</f>
        <v>0</v>
      </c>
      <c r="BX67" s="31">
        <f>VLOOKUP($BX$3,'Emission Factors'!$A$2:$R$8,MATCH($BW$2,'Emission Factors'!$A$1:$R$1),FALSE)*'Travel Data'!C67*'Travel Data'!BX67*'Travel Data'!BZ67*'Domicile Data'!L67/1000</f>
        <v>0</v>
      </c>
      <c r="BY67" s="31">
        <f>VLOOKUP($BY$3,'Emission Factors'!$A$2:$R$8,MATCH($BW$2,'Emission Factors'!$A$1:$R$1),FALSE)*'Travel Data'!C67*'Travel Data'!BX67*'Travel Data'!CA67*'Domicile Data'!L67/1000</f>
        <v>0</v>
      </c>
      <c r="BZ67" s="31">
        <f>VLOOKUP($BZ$3,'Emission Factors'!$A$2:$R$8,MATCH($BW$2,'Emission Factors'!$A$1:$R$1),FALSE)*'Travel Data'!C67*'Travel Data'!BX67*'Travel Data'!CB67*'Domicile Data'!L67/1000</f>
        <v>0</v>
      </c>
      <c r="CA67" s="31">
        <f>VLOOKUP($CA$3,'Emission Factors'!$A$2:$R$8,MATCH($BW$2,'Emission Factors'!$A$1:$R$1),FALSE)*'Travel Data'!C67*'Travel Data'!BC67*'Travel Data'!CC67*'Domicile Data'!L67/1000</f>
        <v>0</v>
      </c>
      <c r="CB67" s="31">
        <f>VLOOKUP($CB$3,'Emission Factors'!$A$2:$R$8,MATCH($BW$2,'Emission Factors'!$A$1:$R$1),FALSE)*'Travel Data'!C67*'Travel Data'!BX67*'Travel Data'!CD67*'Domicile Data'!L67/1000</f>
        <v>0</v>
      </c>
      <c r="CC67" s="31">
        <f>VLOOKUP($CC$3,'Emission Factors'!$A$2:$R$8,MATCH($BW$2,'Emission Factors'!$A$1:$R$1),FALSE)*'Travel Data'!C67*'Travel Data'!BX67*'Travel Data'!CE67*'Domicile Data'!L67/1000</f>
        <v>0</v>
      </c>
      <c r="CD67" s="31">
        <f t="shared" si="9"/>
        <v>0</v>
      </c>
      <c r="CE67" s="31">
        <f>VLOOKUP($CE$3,'Emission Factors'!$A$2:$R$8,MATCH($CE$2,'Emission Factors'!$A$1:$R$1),FALSE)*'Travel Data'!C67*'Travel Data'!CF67*'Travel Data'!CG67*'Domicile Data'!M67/1000</f>
        <v>0</v>
      </c>
      <c r="CF67" s="31">
        <f>VLOOKUP($CF$3,'Emission Factors'!$A$2:$R$8,MATCH($CE$2,'Emission Factors'!$A$1:$R$1),FALSE)*'Travel Data'!C67*'Travel Data'!CF67*'Travel Data'!CH67*'Domicile Data'!M67/1000</f>
        <v>0</v>
      </c>
      <c r="CG67" s="31">
        <f>VLOOKUP($CG$3,'Emission Factors'!$A$2:$R$8,MATCH($CE$2,'Emission Factors'!$A$1:$R$1),FALSE)*'Travel Data'!C67*'Travel Data'!CF67*'Travel Data'!CI67*'Domicile Data'!M67/1000</f>
        <v>0</v>
      </c>
      <c r="CH67" s="31">
        <f>VLOOKUP($CH$3,'Emission Factors'!$A$2:$R$8,MATCH($CE$2,'Emission Factors'!$A$1:$R$1),FALSE)*'Travel Data'!C67*'Travel Data'!CF67*'Travel Data'!CJ67*'Domicile Data'!M67/1000</f>
        <v>0</v>
      </c>
      <c r="CI67" s="31">
        <f>VLOOKUP($CI$3,'Emission Factors'!$A$2:$R$8,MATCH($CE$2,'Emission Factors'!$A$1:$R$1),FALSE)*'Travel Data'!C67*'Travel Data'!CF67*'Travel Data'!CK67*'Domicile Data'!M67/1000</f>
        <v>0</v>
      </c>
      <c r="CJ67" s="31">
        <f>VLOOKUP($CJ$3,'Emission Factors'!$A$2:$R$8,MATCH($CE$2,'Emission Factors'!$A$1:$R$1),FALSE)*'Travel Data'!C67*'Travel Data'!CF67*'Travel Data'!CL67*'Domicile Data'!M67/1000</f>
        <v>0</v>
      </c>
      <c r="CK67" s="31">
        <f>VLOOKUP($CK$3,'Emission Factors'!$A$2:$R$8,MATCH($CE$2,'Emission Factors'!$A$1:$R$1),FALSE)*'Travel Data'!C67*'Travel Data'!CF67*'Travel Data'!CM67*'Domicile Data'!M67/1000</f>
        <v>0</v>
      </c>
      <c r="CL67" s="31">
        <f t="shared" si="10"/>
        <v>0</v>
      </c>
      <c r="CM67" s="31">
        <f>VLOOKUP($CM$3,'Emission Factors'!$A$2:$R$8,MATCH($CM$2,'Emission Factors'!$A$1:$R$1),FALSE)*'Travel Data'!C67*'Travel Data'!CN67*'Travel Data'!CO67*'Domicile Data'!N67/1000</f>
        <v>0</v>
      </c>
      <c r="CN67" s="31">
        <f>VLOOKUP($CN$3,'Emission Factors'!$A$2:$R$8,MATCH($CM$2,'Emission Factors'!$A$1:$R$1),FALSE)*'Travel Data'!C67*'Travel Data'!CN67*'Travel Data'!CP67*'Domicile Data'!N67/1000</f>
        <v>0</v>
      </c>
      <c r="CO67" s="31">
        <f>VLOOKUP($CO$3,'Emission Factors'!$A$2:$R$8,MATCH($CM$2,'Emission Factors'!$A$1:$R$1),FALSE)*'Travel Data'!C67*'Travel Data'!CN67*'Travel Data'!CQ67*'Domicile Data'!N67/1000</f>
        <v>0</v>
      </c>
      <c r="CP67" s="31">
        <f>VLOOKUP($CP$3,'Emission Factors'!$A$2:$R$8,MATCH($CM$2,'Emission Factors'!$A$1:$R$1),FALSE)*'Travel Data'!C67*'Travel Data'!CN67*'Travel Data'!CR67*'Domicile Data'!N67/1000</f>
        <v>0</v>
      </c>
      <c r="CQ67" s="31">
        <f>VLOOKUP($CQ$3,'Emission Factors'!$A$2:$R$8,MATCH($CM$2,'Emission Factors'!$A$1:$R$1),FALSE)*'Travel Data'!C67*'Travel Data'!CN67*'Travel Data'!CS67*'Domicile Data'!N67/1000</f>
        <v>0</v>
      </c>
      <c r="CR67" s="31">
        <f>VLOOKUP($CR$3,'Emission Factors'!$A$2:$R$8,MATCH($CM$2,'Emission Factors'!$A$1:$R$1),FALSE)*'Travel Data'!C67*'Travel Data'!CN67*'Travel Data'!CT67*'Domicile Data'!N67/1000</f>
        <v>0</v>
      </c>
      <c r="CS67" s="31">
        <f>VLOOKUP($CS$3,'Emission Factors'!$A$2:$R$8,MATCH($CM$2,'Emission Factors'!$A$1:$R$1),FALSE)*'Travel Data'!C67*'Travel Data'!CN67*'Travel Data'!CU67*'Domicile Data'!N67/1000</f>
        <v>0</v>
      </c>
      <c r="CT67" s="31">
        <f t="shared" si="11"/>
        <v>0</v>
      </c>
      <c r="CU67" s="31">
        <f>VLOOKUP($CU$3,'Emission Factors'!$A$2:$R$8,MATCH($CU$2,'Emission Factors'!$A$1:$R$1),FALSE)*'Travel Data'!C67*'Travel Data'!CV67*'Travel Data'!CW67*'Domicile Data'!O67/1000</f>
        <v>0</v>
      </c>
      <c r="CV67" s="31">
        <f>VLOOKUP($CV$3,'Emission Factors'!$A$2:$R$8,MATCH($CU$2,'Emission Factors'!$A$1:$R$1),FALSE)*'Travel Data'!C67*'Travel Data'!CV67*'Travel Data'!CX67*'Domicile Data'!O67/1000</f>
        <v>0</v>
      </c>
      <c r="CW67" s="31">
        <f>VLOOKUP($CW$3,'Emission Factors'!$A$2:$R$8,MATCH($CU$2,'Emission Factors'!$A$1:$R$1),FALSE)*'Travel Data'!C67*'Travel Data'!CV67*'Travel Data'!CY67*'Domicile Data'!O67/1000</f>
        <v>0</v>
      </c>
      <c r="CX67" s="31">
        <f>VLOOKUP($CX$3,'Emission Factors'!$A$2:$R$8,MATCH($CU$2,'Emission Factors'!$A$1:$R$1),FALSE)*'Travel Data'!C67*'Travel Data'!CV67*'Travel Data'!CZ67*'Domicile Data'!O67/1000</f>
        <v>0</v>
      </c>
      <c r="CY67" s="31">
        <f>VLOOKUP($CY$3,'Emission Factors'!$A$2:$R$8,MATCH($CU$2,'Emission Factors'!$A$1:$R$1),FALSE)*'Travel Data'!C67*'Travel Data'!CV67*'Travel Data'!DA67*'Domicile Data'!O67/1000</f>
        <v>0</v>
      </c>
      <c r="CZ67" s="31">
        <f>VLOOKUP($CZ$3,'Emission Factors'!$A$2:$R$8,MATCH($CU$2,'Emission Factors'!$A$1:$R$1),FALSE)*'Travel Data'!C67*'Travel Data'!CV67*'Travel Data'!DB67*'Domicile Data'!O67/1000</f>
        <v>0</v>
      </c>
      <c r="DA67" s="31">
        <f>VLOOKUP($DA$3,'Emission Factors'!$A$2:$R$8,MATCH($CU$2,'Emission Factors'!$A$1:$R$1),FALSE)*'Travel Data'!C67*'Travel Data'!CV67*'Travel Data'!DC67*'Domicile Data'!O67/1000</f>
        <v>0</v>
      </c>
      <c r="DB67" s="31">
        <f t="shared" si="12"/>
        <v>0</v>
      </c>
      <c r="DC67" s="31">
        <f>VLOOKUP($DC$3,'Emission Factors'!$A$2:$R$8,MATCH($DC$2,'Emission Factors'!$A$1:$R$1),FALSE)*'Travel Data'!C67*'Travel Data'!DD67*'Travel Data'!DE67*'Domicile Data'!P67/1000</f>
        <v>0</v>
      </c>
      <c r="DD67" s="31">
        <f>VLOOKUP($DD$3,'Emission Factors'!$A$2:$R$8,MATCH($DC$2,'Emission Factors'!$A$1:$R$1),FALSE)*'Travel Data'!C67*'Travel Data'!DD67*'Travel Data'!DF67*'Domicile Data'!P67/1000</f>
        <v>0</v>
      </c>
      <c r="DE67" s="31">
        <f>VLOOKUP($DE$3,'Emission Factors'!$A$2:$R$8,MATCH($DC$2,'Emission Factors'!$A$1:$R$1),FALSE)*'Travel Data'!C67*'Travel Data'!DD67*'Travel Data'!DG67*'Domicile Data'!P67/1000</f>
        <v>0</v>
      </c>
      <c r="DF67" s="31">
        <f>VLOOKUP($DF$3,'Emission Factors'!$A$2:$R$8,MATCH($DC$2,'Emission Factors'!$A$1:$R$1),FALSE)*'Travel Data'!C67*'Travel Data'!DD67*'Travel Data'!DH67*'Domicile Data'!P67/1000</f>
        <v>0</v>
      </c>
      <c r="DG67" s="31">
        <f>VLOOKUP($DG$3,'Emission Factors'!$A$2:$R$8,MATCH($DC$2,'Emission Factors'!$A$1:$R$1),FALSE)*'Travel Data'!C67*'Travel Data'!DD67*'Travel Data'!DI67*'Domicile Data'!P67/1000</f>
        <v>0</v>
      </c>
      <c r="DH67" s="31">
        <f>VLOOKUP($DH$3,'Emission Factors'!$A$2:$R$8,MATCH($DC$2,'Emission Factors'!$A$1:$R$1),FALSE)*'Travel Data'!C67*'Travel Data'!DD67*'Travel Data'!DJ67*'Domicile Data'!P67/1000</f>
        <v>0</v>
      </c>
      <c r="DI67" s="31">
        <f>VLOOKUP($DI$3,'Emission Factors'!$A$2:$R$8,MATCH($DC$2,'Emission Factors'!$A$1:$R$1),FALSE)*'Travel Data'!C67*'Travel Data'!DD67*'Travel Data'!DK67*'Domicile Data'!P67/1000</f>
        <v>0</v>
      </c>
      <c r="DJ67" s="31">
        <f t="shared" si="13"/>
        <v>0</v>
      </c>
      <c r="DK67" s="31">
        <f>VLOOKUP($DK$3,'Emission Factors'!$A$2:$R$8,MATCH($DK$2,'Emission Factors'!$A$1:$R$1),FALSE)*'Travel Data'!C67*'Travel Data'!DL67*'Travel Data'!DM67*'Domicile Data'!Q67/1000</f>
        <v>0</v>
      </c>
      <c r="DL67" s="31">
        <f>VLOOKUP($DL$3,'Emission Factors'!$A$2:$R$8,MATCH($DK$2,'Emission Factors'!$A$1:$R$1),FALSE)*'Travel Data'!C67*'Travel Data'!DL67*'Travel Data'!DN67*'Domicile Data'!Q67/1000</f>
        <v>0</v>
      </c>
      <c r="DM67" s="31">
        <f>VLOOKUP($DM$3,'Emission Factors'!$A$2:$R$8,MATCH($DK$2,'Emission Factors'!$A$1:$R$1),FALSE)*'Travel Data'!C67*'Travel Data'!DL67*'Travel Data'!DO67*'Domicile Data'!Q67/1000</f>
        <v>0</v>
      </c>
      <c r="DN67" s="31">
        <f>VLOOKUP($DN$3,'Emission Factors'!$A$2:$R$8,MATCH($DK$2,'Emission Factors'!$A$1:$R$1),FALSE)*'Travel Data'!C67*'Travel Data'!DL67*'Travel Data'!DP67*'Domicile Data'!Q67/1000</f>
        <v>0</v>
      </c>
      <c r="DO67" s="31">
        <f>VLOOKUP($DO$3,'Emission Factors'!$A$2:$R$8,MATCH($DK$2,'Emission Factors'!$A$1:$R$1),FALSE)*'Travel Data'!C67*'Travel Data'!DL67*'Travel Data'!DQ67*'Domicile Data'!Q67/1000</f>
        <v>0</v>
      </c>
      <c r="DP67" s="31">
        <f>VLOOKUP($DP$3,'Emission Factors'!$A$2:$R$8,MATCH($DK$2,'Emission Factors'!$A$1:$R$1),FALSE)*'Travel Data'!C67*'Travel Data'!DL67*'Travel Data'!DR67*'Domicile Data'!Q67/1000</f>
        <v>0</v>
      </c>
      <c r="DQ67" s="31">
        <f>VLOOKUP($DQ$3,'Emission Factors'!$A$2:$R$8,MATCH($DK$2,'Emission Factors'!$A$1:$R$1),FALSE)*'Travel Data'!C67*'Travel Data'!DL67*'Travel Data'!DS67*'Domicile Data'!Q67/1000</f>
        <v>0</v>
      </c>
      <c r="DR67" s="31">
        <f t="shared" si="14"/>
        <v>0</v>
      </c>
    </row>
    <row r="68" spans="1:122" ht="15.75" x14ac:dyDescent="0.25">
      <c r="A68" s="7" t="s">
        <v>295</v>
      </c>
      <c r="B68" s="85" t="s">
        <v>46</v>
      </c>
      <c r="C68" s="31">
        <f>VLOOKUP($C$3,'Emission Factors'!$A$2:$R$8,MATCH($C$2,'Emission Factors'!$A$1:$R$1),FALSE)*'Travel Data'!C68*'Travel Data'!D68*'Travel Data'!E68*'Domicile Data'!C68/1000</f>
        <v>0</v>
      </c>
      <c r="D68" s="31">
        <f>VLOOKUP($D$3,'Emission Factors'!$A$2:$R$8,MATCH($C$2,'Emission Factors'!$A$1:$R$1),FALSE)*'Travel Data'!C68*'Travel Data'!D68*'Travel Data'!F68*'Domicile Data'!C68/1000</f>
        <v>0</v>
      </c>
      <c r="E68" s="31">
        <f>VLOOKUP($E$3,'Emission Factors'!$A$2:$R$8,MATCH($C$2,'Emission Factors'!$A$1:$R$1),FALSE)*'Travel Data'!C68*'Travel Data'!D68*'Travel Data'!G68*'Domicile Data'!C68/1000</f>
        <v>0</v>
      </c>
      <c r="F68" s="31">
        <f>VLOOKUP($F$3,'Emission Factors'!$A$2:$R$8,MATCH($C$2,'Emission Factors'!$A$1:$R$1),FALSE)*'Travel Data'!C68*'Travel Data'!D68*'Travel Data'!H68*'Domicile Data'!C68/1000</f>
        <v>0</v>
      </c>
      <c r="G68" s="31">
        <f>VLOOKUP($G$3,'Emission Factors'!$A$2:$R$8,MATCH($C$2,'Emission Factors'!$A$1:$R$1),FALSE)*'Travel Data'!C68*'Travel Data'!D68*'Travel Data'!I68*'Domicile Data'!C68/1000</f>
        <v>0</v>
      </c>
      <c r="H68" s="31">
        <f>VLOOKUP($H$3,'Emission Factors'!$A$2:$R$8,MATCH($C$2,'Emission Factors'!$A$1:$R$1),FALSE)*'Travel Data'!C68*'Travel Data'!D68*'Travel Data'!J68*'Domicile Data'!C68/1000</f>
        <v>0</v>
      </c>
      <c r="I68" s="31">
        <f>VLOOKUP($I$3,'Emission Factors'!$A$2:$R$8,MATCH($C$2,'Emission Factors'!$A$1:$R$1),FALSE)*'Travel Data'!C68*'Travel Data'!D68*'Travel Data'!K68*'Domicile Data'!C68/1000</f>
        <v>2.8968001748000005</v>
      </c>
      <c r="J68" s="31">
        <f t="shared" ref="J68:J131" si="15">SUM(C68:I68)</f>
        <v>2.8968001748000005</v>
      </c>
      <c r="K68" s="31">
        <f>VLOOKUP($K$3,'Emission Factors'!$A$2:$R$8,MATCH($K$2,'Emission Factors'!$A$1:$R$1),FALSE)*'Travel Data'!C68*'Travel Data'!L68*'Travel Data'!M68*'Domicile Data'!D68/1000</f>
        <v>0</v>
      </c>
      <c r="L68" s="31">
        <f>VLOOKUP($L$3,'Emission Factors'!$A$2:$R$8,MATCH($K$2,'Emission Factors'!$A$1:$R$1),FALSE)*'Travel Data'!C68*'Travel Data'!L68*'Travel Data'!N68*'Domicile Data'!D68/1000</f>
        <v>0</v>
      </c>
      <c r="M68" s="31">
        <f>VLOOKUP($M$3,'Emission Factors'!$A$2:$R$8,MATCH($K$2,'Emission Factors'!$A$1:$R$1),FALSE)*'Travel Data'!C68*'Travel Data'!L68*'Travel Data'!O68*'Domicile Data'!D68/1000</f>
        <v>0</v>
      </c>
      <c r="N68" s="31">
        <f>VLOOKUP($N$3,'Emission Factors'!$A$2:$R$8,MATCH($K$2,'Emission Factors'!$A$1:$R$1),FALSE)*'Travel Data'!C68*'Travel Data'!L68*'Travel Data'!P68*'Domicile Data'!D68/1000</f>
        <v>0</v>
      </c>
      <c r="O68" s="31">
        <f>VLOOKUP($O$3,'Emission Factors'!$A$2:$R$8,MATCH($K$2,'Emission Factors'!$A$1:$R$1),FALSE)*'Travel Data'!C68*'Travel Data'!I68*'Travel Data'!Q68*'Domicile Data'!D68/1000</f>
        <v>0</v>
      </c>
      <c r="P68" s="31">
        <f>VLOOKUP($P$3,'Emission Factors'!$A$2:$R$8,MATCH($K$2,'Emission Factors'!$A$1:$R$1),FALSE)*'Travel Data'!C68*'Travel Data'!L68*'Travel Data'!R68*'Domicile Data'!D68/1000</f>
        <v>0</v>
      </c>
      <c r="Q68" s="31">
        <f>VLOOKUP($Q$3,'Emission Factors'!$A$2:$R$8,MATCH($K$2,'Emission Factors'!$A$1:$R$1),FALSE)*'Travel Data'!C68*'Travel Data'!L68*'Travel Data'!S68*'Domicile Data'!D68/1000</f>
        <v>8.9515033062000029</v>
      </c>
      <c r="R68" s="31">
        <f t="shared" ref="R68:R131" si="16">SUM(K68:Q68)</f>
        <v>8.9515033062000029</v>
      </c>
      <c r="S68" s="31">
        <f>VLOOKUP($S$3,'Emission Factors'!$A$2:$R$8,MATCH($S$2,'Emission Factors'!$A$1:$R$1),FALSE)*'Travel Data'!C68*'Travel Data'!T68*'Travel Data'!U68*'Domicile Data'!E68/1000</f>
        <v>0</v>
      </c>
      <c r="T68" s="31">
        <f>VLOOKUP($T$3,'Emission Factors'!$A$2:$R$8,MATCH($S$2,'Emission Factors'!$A$1:$R$1),FALSE)*'Travel Data'!C68*'Travel Data'!T68*'Travel Data'!V68*'Domicile Data'!E68/1000</f>
        <v>0</v>
      </c>
      <c r="U68" s="31">
        <f>VLOOKUP($U$3,'Emission Factors'!$A$2:$R$8,MATCH($S$2,'Emission Factors'!$A$1:$R$1),FALSE)*'Travel Data'!C68*'Travel Data'!T68*'Travel Data'!W68*'Domicile Data'!E68/1000</f>
        <v>0</v>
      </c>
      <c r="V68" s="31">
        <f>VLOOKUP($V$3,'Emission Factors'!$A$2:$R$8,MATCH($S$2,'Emission Factors'!$A$1:$R$1),FALSE)*'Travel Data'!C68*'Travel Data'!T68*'Travel Data'!X68*'Domicile Data'!E68/1000</f>
        <v>0</v>
      </c>
      <c r="W68" s="31">
        <f>VLOOKUP($W$3,'Emission Factors'!$A$2:$R$8,MATCH($S$2,'Emission Factors'!$A$1:$R$1),FALSE)*'Travel Data'!C68*'Travel Data'!T68*'Travel Data'!Y68*'Domicile Data'!E68/1000</f>
        <v>0</v>
      </c>
      <c r="X68" s="31">
        <f>VLOOKUP($X$3,'Emission Factors'!$A$2:$R$8,MATCH($S$2,'Emission Factors'!$A$1:$R$1),FALSE)*'Travel Data'!C68*'Travel Data'!T68*'Travel Data'!Z68*'Domicile Data'!E68/1000</f>
        <v>0</v>
      </c>
      <c r="Y68" s="31">
        <f>VLOOKUP($Y$3,'Emission Factors'!$A$2:$R$8,MATCH($S$2,'Emission Factors'!$A$1:$R$1),FALSE)*'Travel Data'!C68*'Travel Data'!T68*'Travel Data'!AA68*'Domicile Data'!E68/1000</f>
        <v>9.6383042741999994</v>
      </c>
      <c r="Z68" s="31">
        <f t="shared" ref="Z68:Z131" si="17">SUM(S68:Y68)</f>
        <v>9.6383042741999994</v>
      </c>
      <c r="AA68" s="31">
        <f>VLOOKUP($AA$3,'Emission Factors'!$A$2:$R$8,MATCH($AA$2,'Emission Factors'!$A$1:$R$1),FALSE)*'Travel Data'!C68*'Travel Data'!AB68*'Travel Data'!AC68*'Domicile Data'!F68/1000</f>
        <v>0</v>
      </c>
      <c r="AB68" s="31">
        <f>VLOOKUP($AB$3,'Emission Factors'!$A$2:$R$8,MATCH($AA$2,'Emission Factors'!$A$1:$R$1),FALSE)*'Travel Data'!C68*'Travel Data'!AB68*'Travel Data'!AD68*'Domicile Data'!F68/1000</f>
        <v>0</v>
      </c>
      <c r="AC68" s="31">
        <f>VLOOKUP($AC$3,'Emission Factors'!$A$2:$R$8,MATCH($AA$2,'Emission Factors'!$A$1:$R$1),FALSE)*'Travel Data'!C68*'Travel Data'!AB68*'Travel Data'!AE68*'Domicile Data'!F68/1000</f>
        <v>0</v>
      </c>
      <c r="AD68" s="31">
        <f>VLOOKUP($AD$3,'Emission Factors'!$A$2:$R$8,MATCH($AA$2,'Emission Factors'!$A$1:$R$1),FALSE)*'Travel Data'!C68*'Travel Data'!AB68*'Travel Data'!AF68*'Domicile Data'!F68/1000</f>
        <v>0</v>
      </c>
      <c r="AE68" s="31">
        <f>VLOOKUP($AE$3,'Emission Factors'!$A$2:$R$8,MATCH($AA$2,'Emission Factors'!$A$1:$R$1),FALSE)*'Travel Data'!C68*'Travel Data'!AB68*'Travel Data'!AG68*'Domicile Data'!F68/1000</f>
        <v>0</v>
      </c>
      <c r="AF68" s="31">
        <f>VLOOKUP($AF$3,'Emission Factors'!$A$2:$R$8,MATCH($AA$2,'Emission Factors'!$A$1:$R$1),FALSE)*'Travel Data'!C68*'Travel Data'!AB68*'Travel Data'!AH68*'Domicile Data'!F68/1000</f>
        <v>0</v>
      </c>
      <c r="AG68" s="31">
        <f>VLOOKUP($AG$3,'Emission Factors'!$A$2:$R$8,MATCH($AA$2,'Emission Factors'!$A$1:$R$1),FALSE)*'Travel Data'!C68*'Travel Data'!AB68*'Travel Data'!AI68*'Domicile Data'!F68/1000</f>
        <v>8.8697976737999991</v>
      </c>
      <c r="AH68" s="31">
        <f t="shared" ref="AH68:AH131" si="18">SUM(AA68:AG68)</f>
        <v>8.8697976737999991</v>
      </c>
      <c r="AI68" s="31">
        <f>VLOOKUP($AI$3,'Emission Factors'!$A$2:$R$8,MATCH($AI$2,'Emission Factors'!$A$1:$R$1),FALSE)*'Travel Data'!C68*'Travel Data'!D68*'Travel Data'!E68*'Domicile Data'!G68/1000</f>
        <v>0</v>
      </c>
      <c r="AJ68" s="31">
        <f>VLOOKUP($AJ$3,'Emission Factors'!$A$2:$R$8,MATCH($AI$2,'Emission Factors'!$A$1:$R$1),FALSE)*'Travel Data'!C68*'Travel Data'!D68*'Travel Data'!F68*'Domicile Data'!G68/1000</f>
        <v>0</v>
      </c>
      <c r="AK68" s="31">
        <f>VLOOKUP($AK$3,'Emission Factors'!$A$2:$R$8,MATCH($AI$2,'Emission Factors'!$A$1:$R$1),FALSE)*'Travel Data'!C68*'Travel Data'!AJ68*'Travel Data'!G68*'Domicile Data'!G68/1000</f>
        <v>0</v>
      </c>
      <c r="AL68" s="31">
        <f>VLOOKUP($AL$3,'Emission Factors'!$A$2:$R$8,MATCH($AI$2,'Emission Factors'!$A$1:$R$1),FALSE)*'Travel Data'!C68*'Travel Data'!AJ68*'Travel Data'!H68*'Domicile Data'!G68/1000</f>
        <v>0</v>
      </c>
      <c r="AM68" s="31">
        <f>VLOOKUP($AM$3,'Emission Factors'!$A$2:$R$8,MATCH($AI$2,'Emission Factors'!$A$1:$R$1),FALSE)*'Travel Data'!C68*'Travel Data'!AJ68*'Travel Data'!I68*'Domicile Data'!G68/1000</f>
        <v>0</v>
      </c>
      <c r="AN68" s="31">
        <f>VLOOKUP($AN$3,'Emission Factors'!$A$2:$R$8,MATCH($AI$2,'Emission Factors'!$A$1:$R$1),FALSE)*'Travel Data'!C68*'Travel Data'!D68*'Travel Data'!J68*'Domicile Data'!G68/1000</f>
        <v>0</v>
      </c>
      <c r="AO68" s="31">
        <f>VLOOKUP($AO$3,'Emission Factors'!$A$2:$R$8,MATCH($AI$2,'Emission Factors'!$A$1:$R$1),FALSE)*'Travel Data'!C68*'Travel Data'!D68*'Travel Data'!K68*'Domicile Data'!G68/1000</f>
        <v>11.537466836</v>
      </c>
      <c r="AP68" s="31">
        <f t="shared" ref="AP68:AP131" si="19">SUM(AI68:AO68)</f>
        <v>11.537466836</v>
      </c>
      <c r="AQ68" s="31">
        <f>VLOOKUP($AQ$3,'Emission Factors'!$A$2:$R$8,MATCH($AQ$2,'Emission Factors'!$A$1:$R$1),FALSE)*'Travel Data'!C68*'Travel Data'!AR68*'Travel Data'!AS68*'Domicile Data'!H68/1000</f>
        <v>0</v>
      </c>
      <c r="AR68" s="31">
        <f>VLOOKUP($AR$3,'Emission Factors'!$A$2:$R$8,MATCH($AQ$2,'Emission Factors'!$A$1:$R$1),FALSE)*'Travel Data'!C68*'Travel Data'!AR68*'Travel Data'!AT68*'Domicile Data'!H68/1000</f>
        <v>0</v>
      </c>
      <c r="AS68" s="31">
        <f>VLOOKUP($AS$3,'Emission Factors'!$A$2:$R$8,MATCH($AQ$2,'Emission Factors'!$A$1:$R$1),FALSE)*'Travel Data'!C68*'Travel Data'!AR68*'Travel Data'!AU68*'Domicile Data'!H68/1000</f>
        <v>0</v>
      </c>
      <c r="AT68" s="31">
        <f>VLOOKUP($AT$3,'Emission Factors'!$A$2:$R$8,MATCH($AQ$2,'Emission Factors'!$A$1:$R$1),FALSE)*'Travel Data'!C68*'Travel Data'!AR68*'Travel Data'!AV68*'Domicile Data'!H68/1000</f>
        <v>0</v>
      </c>
      <c r="AU68" s="31">
        <f>VLOOKUP($AU$3,'Emission Factors'!$A$2:$R$8,MATCH($AQ$2,'Emission Factors'!$A$1:$R$1),FALSE)*'Travel Data'!C68*'Travel Data'!AR68*'Travel Data'!AW68*'Domicile Data'!H68/1000</f>
        <v>0</v>
      </c>
      <c r="AV68" s="31">
        <f>VLOOKUP($AV$3,'Emission Factors'!$A$2:$R$8,MATCH($AQ$2,'Emission Factors'!$A$1:$R$1),FALSE)*'Travel Data'!C68*'Travel Data'!AR68*'Travel Data'!AX68*'Domicile Data'!H68/1000</f>
        <v>0</v>
      </c>
      <c r="AW68" s="31">
        <f>VLOOKUP($AW$3,'Emission Factors'!$A$2:$R$8,MATCH($AQ$2,'Emission Factors'!$A$1:$R$1),FALSE)*'Travel Data'!C68*'Travel Data'!AR68*'Travel Data'!AY68*'Domicile Data'!H68/1000</f>
        <v>11.673248176800001</v>
      </c>
      <c r="AX68" s="31">
        <f t="shared" ref="AX68:AX131" si="20">SUM(AQ68:AW68)</f>
        <v>11.673248176800001</v>
      </c>
      <c r="AY68" s="31">
        <f>VLOOKUP($AY$3,'Emission Factors'!$A$2:$R$8,MATCH($AY$2,'Emission Factors'!$A$1:$R$1),FALSE)*'Travel Data'!C68*'Travel Data'!AZ68*'Travel Data'!BA68*'Domicile Data'!I68/1000</f>
        <v>0</v>
      </c>
      <c r="AZ68" s="31">
        <f>VLOOKUP($AZ$3,'Emission Factors'!$A$2:$R$8,MATCH($AY$2,'Emission Factors'!$A$1:$R$1),FALSE)*'Travel Data'!C68*'Travel Data'!AZ68*'Travel Data'!BB68*'Domicile Data'!I68/1000</f>
        <v>0</v>
      </c>
      <c r="BA68" s="31">
        <f>VLOOKUP($BA$3,'Emission Factors'!$A$2:$R$8,MATCH($AY$2,'Emission Factors'!$A$1:$R$1),FALSE)*'Travel Data'!C68*'Travel Data'!AZ68*'Travel Data'!BC68*'Domicile Data'!I68/1000</f>
        <v>0</v>
      </c>
      <c r="BB68" s="31">
        <f>VLOOKUP($BB$3,'Emission Factors'!$A$2:$R$8,MATCH($AY$2,'Emission Factors'!$A$1:$R$1),FALSE)*'Travel Data'!C68*'Travel Data'!AZ68*'Travel Data'!BD68*'Domicile Data'!I68/1000</f>
        <v>0</v>
      </c>
      <c r="BC68" s="31">
        <f>VLOOKUP($BC$3,'Emission Factors'!$A$2:$R$8,MATCH($AY$2,'Emission Factors'!$A$1:$R$1),FALSE)*'Travel Data'!C68*'Travel Data'!AZ68*'Travel Data'!BE68*'Domicile Data'!I68/1000</f>
        <v>0</v>
      </c>
      <c r="BD68" s="31">
        <f>VLOOKUP($BD$3,'Emission Factors'!$A$2:$R$8,MATCH($AY$2,'Emission Factors'!$A$1:$R$1),FALSE)*'Travel Data'!C68*'Travel Data'!AZ68*'Travel Data'!BF68*'Domicile Data'!I68/1000</f>
        <v>0</v>
      </c>
      <c r="BE68" s="31">
        <f>VLOOKUP($BE$3,'Emission Factors'!$A$2:$R$8,MATCH($AY$2,'Emission Factors'!$A$1:$R$1),FALSE)*'Travel Data'!C68*'Travel Data'!AZ68*'Travel Data'!BG68*'Domicile Data'!I68/1000</f>
        <v>8.754936132600001</v>
      </c>
      <c r="BF68" s="31">
        <f t="shared" ref="BF68:BF131" si="21">SUM(AY68:BE68)</f>
        <v>8.754936132600001</v>
      </c>
      <c r="BG68" s="31">
        <f>VLOOKUP($BG$3,'Emission Factors'!$A$2:$R$8,MATCH($BG$2,'Emission Factors'!$A$1:$R$1),FALSE)*'Travel Data'!C68*'Travel Data'!BH68*'Travel Data'!BI68*'Domicile Data'!J68/1000</f>
        <v>0</v>
      </c>
      <c r="BH68" s="31">
        <f>VLOOKUP($BH$3,'Emission Factors'!$A$2:$R$8,MATCH($BG$2,'Emission Factors'!$A$1:$R$1),FALSE)*'Travel Data'!C68*'Travel Data'!BH68*'Travel Data'!BJ68*'Domicile Data'!J68/1000</f>
        <v>0</v>
      </c>
      <c r="BI68" s="31">
        <f>VLOOKUP($BH$3,'Emission Factors'!$A$2:$R$8,MATCH($BG$2,'Emission Factors'!$A$1:$R$1),FALSE)*'Travel Data'!C68*'Travel Data'!BH68*'Travel Data'!BK68*'Domicile Data'!J68/1000</f>
        <v>0</v>
      </c>
      <c r="BJ68" s="31">
        <f>VLOOKUP($BH$3,'Emission Factors'!$A$2:$R$8,MATCH($BG$2,'Emission Factors'!$A$1:$R$1),FALSE)*'Travel Data'!C68*'Travel Data'!BH68*'Travel Data'!BL68*'Domicile Data'!J68/1000</f>
        <v>0</v>
      </c>
      <c r="BK68" s="31">
        <f>VLOOKUP($BH$3,'Emission Factors'!$A$2:$R$8,MATCH($BG$2,'Emission Factors'!$A$1:$R$1),FALSE)*'Travel Data'!C68*'Travel Data'!BH68*'Travel Data'!BM68*'Domicile Data'!J68/1000</f>
        <v>0</v>
      </c>
      <c r="BL68" s="31">
        <f>VLOOKUP($BL$3,'Emission Factors'!$A$2:$R$8,MATCH($BG$2,'Emission Factors'!$A$1:$R$1),FALSE)*'Travel Data'!C68*'Travel Data'!BH68*'Travel Data'!BN68*'Domicile Data'!J68/1000</f>
        <v>0</v>
      </c>
      <c r="BM68" s="31">
        <f>VLOOKUP($BM$3,'Emission Factors'!$A$2:$R$8,MATCH($BG$2,'Emission Factors'!$A$1:$R$1),FALSE)*'Travel Data'!C68*'Travel Data'!BH68*'Travel Data'!BO68*'Domicile Data'!J68/1000</f>
        <v>0</v>
      </c>
      <c r="BN68" s="31">
        <f t="shared" ref="BN68:BN131" si="22">SUM(BG68:BM68)</f>
        <v>0</v>
      </c>
      <c r="BO68" s="31">
        <f>VLOOKUP($BO$3,'Emission Factors'!$A$2:$R$8,MATCH($BO$2,'Emission Factors'!$A$1:$R$1),FALSE)*'Travel Data'!C68*'Travel Data'!BP68*'Travel Data'!BQ68*'Domicile Data'!K68/1000</f>
        <v>0</v>
      </c>
      <c r="BP68" s="31">
        <f>VLOOKUP($BP$3,'Emission Factors'!$A$2:$R$8,MATCH($BO$2,'Emission Factors'!$A$1:$R$1),FALSE)*'Travel Data'!C68*'Travel Data'!BP68*'Travel Data'!BR68*'Domicile Data'!K68/1000</f>
        <v>0</v>
      </c>
      <c r="BQ68" s="31">
        <f>VLOOKUP($BQ$3,'Emission Factors'!$A$2:$R$8,MATCH($BO$2,'Emission Factors'!$A$1:$R$1),FALSE)*'Travel Data'!C68*'Travel Data'!BP68*'Travel Data'!BS68*'Domicile Data'!K68/1000</f>
        <v>0</v>
      </c>
      <c r="BR68" s="31">
        <f>VLOOKUP($BR$3,'Emission Factors'!$A$2:$R$8,MATCH($BO$2,'Emission Factors'!$A$1:$R$1),FALSE)*'Travel Data'!C68*'Travel Data'!BP68*'Travel Data'!BT68*'Domicile Data'!K68/1000</f>
        <v>0</v>
      </c>
      <c r="BS68" s="31">
        <f>VLOOKUP($BS$3,'Emission Factors'!$A$2:$R$8,MATCH($BO$2,'Emission Factors'!$A$1:$R$1),FALSE)*'Travel Data'!C68*'Travel Data'!BP68*'Travel Data'!BU68*'Domicile Data'!K68/1000</f>
        <v>0</v>
      </c>
      <c r="BT68" s="31">
        <f>VLOOKUP($BT$3,'Emission Factors'!$A$2:$R$8,MATCH($BO$2,'Emission Factors'!$A$1:$R$1),FALSE)*'Travel Data'!C68*'Travel Data'!BP68*'Travel Data'!BV68*'Domicile Data'!K68/1000</f>
        <v>0</v>
      </c>
      <c r="BU68" s="31">
        <f>VLOOKUP($BU$3,'Emission Factors'!$A$2:$R$8,MATCH($BO$2,'Emission Factors'!$A$1:$R$1),FALSE)*'Travel Data'!C68*'Travel Data'!BP68*'Travel Data'!BW68*'Domicile Data'!K68/1000</f>
        <v>0</v>
      </c>
      <c r="BV68" s="31">
        <f t="shared" ref="BV68:BV131" si="23">SUM(BO68:BU68)</f>
        <v>0</v>
      </c>
      <c r="BW68" s="31">
        <f>VLOOKUP($BW$3,'Emission Factors'!$A$2:$R$8,MATCH($BW$2,'Emission Factors'!$A$1:$R$1),FALSE)*'Travel Data'!C68*'Travel Data'!BX68*'Travel Data'!BY68*'Domicile Data'!L68/1000</f>
        <v>0</v>
      </c>
      <c r="BX68" s="31">
        <f>VLOOKUP($BX$3,'Emission Factors'!$A$2:$R$8,MATCH($BW$2,'Emission Factors'!$A$1:$R$1),FALSE)*'Travel Data'!C68*'Travel Data'!BX68*'Travel Data'!BZ68*'Domicile Data'!L68/1000</f>
        <v>0</v>
      </c>
      <c r="BY68" s="31">
        <f>VLOOKUP($BY$3,'Emission Factors'!$A$2:$R$8,MATCH($BW$2,'Emission Factors'!$A$1:$R$1),FALSE)*'Travel Data'!C68*'Travel Data'!BX68*'Travel Data'!CA68*'Domicile Data'!L68/1000</f>
        <v>0</v>
      </c>
      <c r="BZ68" s="31">
        <f>VLOOKUP($BZ$3,'Emission Factors'!$A$2:$R$8,MATCH($BW$2,'Emission Factors'!$A$1:$R$1),FALSE)*'Travel Data'!C68*'Travel Data'!BX68*'Travel Data'!CB68*'Domicile Data'!L68/1000</f>
        <v>0</v>
      </c>
      <c r="CA68" s="31">
        <f>VLOOKUP($CA$3,'Emission Factors'!$A$2:$R$8,MATCH($BW$2,'Emission Factors'!$A$1:$R$1),FALSE)*'Travel Data'!C68*'Travel Data'!BC68*'Travel Data'!CC68*'Domicile Data'!L68/1000</f>
        <v>0</v>
      </c>
      <c r="CB68" s="31">
        <f>VLOOKUP($CB$3,'Emission Factors'!$A$2:$R$8,MATCH($BW$2,'Emission Factors'!$A$1:$R$1),FALSE)*'Travel Data'!C68*'Travel Data'!BX68*'Travel Data'!CD68*'Domicile Data'!L68/1000</f>
        <v>0</v>
      </c>
      <c r="CC68" s="31">
        <f>VLOOKUP($CC$3,'Emission Factors'!$A$2:$R$8,MATCH($BW$2,'Emission Factors'!$A$1:$R$1),FALSE)*'Travel Data'!C68*'Travel Data'!BX68*'Travel Data'!CE68*'Domicile Data'!L68/1000</f>
        <v>0</v>
      </c>
      <c r="CD68" s="31">
        <f t="shared" ref="CD68:CD131" si="24">SUM(BW68:CC68)</f>
        <v>0</v>
      </c>
      <c r="CE68" s="31">
        <f>VLOOKUP($CE$3,'Emission Factors'!$A$2:$R$8,MATCH($CE$2,'Emission Factors'!$A$1:$R$1),FALSE)*'Travel Data'!C68*'Travel Data'!CF68*'Travel Data'!CG68*'Domicile Data'!M68/1000</f>
        <v>0</v>
      </c>
      <c r="CF68" s="31">
        <f>VLOOKUP($CF$3,'Emission Factors'!$A$2:$R$8,MATCH($CE$2,'Emission Factors'!$A$1:$R$1),FALSE)*'Travel Data'!C68*'Travel Data'!CF68*'Travel Data'!CH68*'Domicile Data'!M68/1000</f>
        <v>0</v>
      </c>
      <c r="CG68" s="31">
        <f>VLOOKUP($CG$3,'Emission Factors'!$A$2:$R$8,MATCH($CE$2,'Emission Factors'!$A$1:$R$1),FALSE)*'Travel Data'!C68*'Travel Data'!CF68*'Travel Data'!CI68*'Domicile Data'!M68/1000</f>
        <v>0</v>
      </c>
      <c r="CH68" s="31">
        <f>VLOOKUP($CH$3,'Emission Factors'!$A$2:$R$8,MATCH($CE$2,'Emission Factors'!$A$1:$R$1),FALSE)*'Travel Data'!C68*'Travel Data'!CF68*'Travel Data'!CJ68*'Domicile Data'!M68/1000</f>
        <v>0</v>
      </c>
      <c r="CI68" s="31">
        <f>VLOOKUP($CI$3,'Emission Factors'!$A$2:$R$8,MATCH($CE$2,'Emission Factors'!$A$1:$R$1),FALSE)*'Travel Data'!C68*'Travel Data'!CF68*'Travel Data'!CK68*'Domicile Data'!M68/1000</f>
        <v>0</v>
      </c>
      <c r="CJ68" s="31">
        <f>VLOOKUP($CJ$3,'Emission Factors'!$A$2:$R$8,MATCH($CE$2,'Emission Factors'!$A$1:$R$1),FALSE)*'Travel Data'!C68*'Travel Data'!CF68*'Travel Data'!CL68*'Domicile Data'!M68/1000</f>
        <v>0</v>
      </c>
      <c r="CK68" s="31">
        <f>VLOOKUP($CK$3,'Emission Factors'!$A$2:$R$8,MATCH($CE$2,'Emission Factors'!$A$1:$R$1),FALSE)*'Travel Data'!C68*'Travel Data'!CF68*'Travel Data'!CM68*'Domicile Data'!M68/1000</f>
        <v>0</v>
      </c>
      <c r="CL68" s="31">
        <f t="shared" ref="CL68:CL131" si="25">SUM(CE68:CK68)</f>
        <v>0</v>
      </c>
      <c r="CM68" s="31">
        <f>VLOOKUP($CM$3,'Emission Factors'!$A$2:$R$8,MATCH($CM$2,'Emission Factors'!$A$1:$R$1),FALSE)*'Travel Data'!C68*'Travel Data'!CN68*'Travel Data'!CO68*'Domicile Data'!N68/1000</f>
        <v>0</v>
      </c>
      <c r="CN68" s="31">
        <f>VLOOKUP($CN$3,'Emission Factors'!$A$2:$R$8,MATCH($CM$2,'Emission Factors'!$A$1:$R$1),FALSE)*'Travel Data'!C68*'Travel Data'!CN68*'Travel Data'!CP68*'Domicile Data'!N68/1000</f>
        <v>0</v>
      </c>
      <c r="CO68" s="31">
        <f>VLOOKUP($CO$3,'Emission Factors'!$A$2:$R$8,MATCH($CM$2,'Emission Factors'!$A$1:$R$1),FALSE)*'Travel Data'!C68*'Travel Data'!CN68*'Travel Data'!CQ68*'Domicile Data'!N68/1000</f>
        <v>0</v>
      </c>
      <c r="CP68" s="31">
        <f>VLOOKUP($CP$3,'Emission Factors'!$A$2:$R$8,MATCH($CM$2,'Emission Factors'!$A$1:$R$1),FALSE)*'Travel Data'!C68*'Travel Data'!CN68*'Travel Data'!CR68*'Domicile Data'!N68/1000</f>
        <v>0</v>
      </c>
      <c r="CQ68" s="31">
        <f>VLOOKUP($CQ$3,'Emission Factors'!$A$2:$R$8,MATCH($CM$2,'Emission Factors'!$A$1:$R$1),FALSE)*'Travel Data'!C68*'Travel Data'!CN68*'Travel Data'!CS68*'Domicile Data'!N68/1000</f>
        <v>0</v>
      </c>
      <c r="CR68" s="31">
        <f>VLOOKUP($CR$3,'Emission Factors'!$A$2:$R$8,MATCH($CM$2,'Emission Factors'!$A$1:$R$1),FALSE)*'Travel Data'!C68*'Travel Data'!CN68*'Travel Data'!CT68*'Domicile Data'!N68/1000</f>
        <v>0</v>
      </c>
      <c r="CS68" s="31">
        <f>VLOOKUP($CS$3,'Emission Factors'!$A$2:$R$8,MATCH($CM$2,'Emission Factors'!$A$1:$R$1),FALSE)*'Travel Data'!C68*'Travel Data'!CN68*'Travel Data'!CU68*'Domicile Data'!N68/1000</f>
        <v>0</v>
      </c>
      <c r="CT68" s="31">
        <f t="shared" ref="CT68:CT131" si="26">SUM(CM68:CS68)</f>
        <v>0</v>
      </c>
      <c r="CU68" s="31">
        <f>VLOOKUP($CU$3,'Emission Factors'!$A$2:$R$8,MATCH($CU$2,'Emission Factors'!$A$1:$R$1),FALSE)*'Travel Data'!C68*'Travel Data'!CV68*'Travel Data'!CW68*'Domicile Data'!O68/1000</f>
        <v>0</v>
      </c>
      <c r="CV68" s="31">
        <f>VLOOKUP($CV$3,'Emission Factors'!$A$2:$R$8,MATCH($CU$2,'Emission Factors'!$A$1:$R$1),FALSE)*'Travel Data'!C68*'Travel Data'!CV68*'Travel Data'!CX68*'Domicile Data'!O68/1000</f>
        <v>0</v>
      </c>
      <c r="CW68" s="31">
        <f>VLOOKUP($CW$3,'Emission Factors'!$A$2:$R$8,MATCH($CU$2,'Emission Factors'!$A$1:$R$1),FALSE)*'Travel Data'!C68*'Travel Data'!CV68*'Travel Data'!CY68*'Domicile Data'!O68/1000</f>
        <v>0</v>
      </c>
      <c r="CX68" s="31">
        <f>VLOOKUP($CX$3,'Emission Factors'!$A$2:$R$8,MATCH($CU$2,'Emission Factors'!$A$1:$R$1),FALSE)*'Travel Data'!C68*'Travel Data'!CV68*'Travel Data'!CZ68*'Domicile Data'!O68/1000</f>
        <v>0</v>
      </c>
      <c r="CY68" s="31">
        <f>VLOOKUP($CY$3,'Emission Factors'!$A$2:$R$8,MATCH($CU$2,'Emission Factors'!$A$1:$R$1),FALSE)*'Travel Data'!C68*'Travel Data'!CV68*'Travel Data'!DA68*'Domicile Data'!O68/1000</f>
        <v>0</v>
      </c>
      <c r="CZ68" s="31">
        <f>VLOOKUP($CZ$3,'Emission Factors'!$A$2:$R$8,MATCH($CU$2,'Emission Factors'!$A$1:$R$1),FALSE)*'Travel Data'!C68*'Travel Data'!CV68*'Travel Data'!DB68*'Domicile Data'!O68/1000</f>
        <v>0</v>
      </c>
      <c r="DA68" s="31">
        <f>VLOOKUP($DA$3,'Emission Factors'!$A$2:$R$8,MATCH($CU$2,'Emission Factors'!$A$1:$R$1),FALSE)*'Travel Data'!C68*'Travel Data'!CV68*'Travel Data'!DC68*'Domicile Data'!O68/1000</f>
        <v>0</v>
      </c>
      <c r="DB68" s="31">
        <f t="shared" ref="DB68:DB131" si="27">SUM(CU68:DA68)</f>
        <v>0</v>
      </c>
      <c r="DC68" s="31">
        <f>VLOOKUP($DC$3,'Emission Factors'!$A$2:$R$8,MATCH($DC$2,'Emission Factors'!$A$1:$R$1),FALSE)*'Travel Data'!C68*'Travel Data'!DD68*'Travel Data'!DE68*'Domicile Data'!P68/1000</f>
        <v>0</v>
      </c>
      <c r="DD68" s="31">
        <f>VLOOKUP($DD$3,'Emission Factors'!$A$2:$R$8,MATCH($DC$2,'Emission Factors'!$A$1:$R$1),FALSE)*'Travel Data'!C68*'Travel Data'!DD68*'Travel Data'!DF68*'Domicile Data'!P68/1000</f>
        <v>0</v>
      </c>
      <c r="DE68" s="31">
        <f>VLOOKUP($DE$3,'Emission Factors'!$A$2:$R$8,MATCH($DC$2,'Emission Factors'!$A$1:$R$1),FALSE)*'Travel Data'!C68*'Travel Data'!DD68*'Travel Data'!DG68*'Domicile Data'!P68/1000</f>
        <v>0</v>
      </c>
      <c r="DF68" s="31">
        <f>VLOOKUP($DF$3,'Emission Factors'!$A$2:$R$8,MATCH($DC$2,'Emission Factors'!$A$1:$R$1),FALSE)*'Travel Data'!C68*'Travel Data'!DD68*'Travel Data'!DH68*'Domicile Data'!P68/1000</f>
        <v>0</v>
      </c>
      <c r="DG68" s="31">
        <f>VLOOKUP($DG$3,'Emission Factors'!$A$2:$R$8,MATCH($DC$2,'Emission Factors'!$A$1:$R$1),FALSE)*'Travel Data'!C68*'Travel Data'!DD68*'Travel Data'!DI68*'Domicile Data'!P68/1000</f>
        <v>0</v>
      </c>
      <c r="DH68" s="31">
        <f>VLOOKUP($DH$3,'Emission Factors'!$A$2:$R$8,MATCH($DC$2,'Emission Factors'!$A$1:$R$1),FALSE)*'Travel Data'!C68*'Travel Data'!DD68*'Travel Data'!DJ68*'Domicile Data'!P68/1000</f>
        <v>0</v>
      </c>
      <c r="DI68" s="31">
        <f>VLOOKUP($DI$3,'Emission Factors'!$A$2:$R$8,MATCH($DC$2,'Emission Factors'!$A$1:$R$1),FALSE)*'Travel Data'!C68*'Travel Data'!DD68*'Travel Data'!DK68*'Domicile Data'!P68/1000</f>
        <v>0</v>
      </c>
      <c r="DJ68" s="31">
        <f t="shared" ref="DJ68:DJ131" si="28">SUM(DC68:DI68)</f>
        <v>0</v>
      </c>
      <c r="DK68" s="31">
        <f>VLOOKUP($DK$3,'Emission Factors'!$A$2:$R$8,MATCH($DK$2,'Emission Factors'!$A$1:$R$1),FALSE)*'Travel Data'!C68*'Travel Data'!DL68*'Travel Data'!DM68*'Domicile Data'!Q68/1000</f>
        <v>0</v>
      </c>
      <c r="DL68" s="31">
        <f>VLOOKUP($DL$3,'Emission Factors'!$A$2:$R$8,MATCH($DK$2,'Emission Factors'!$A$1:$R$1),FALSE)*'Travel Data'!C68*'Travel Data'!DL68*'Travel Data'!DN68*'Domicile Data'!Q68/1000</f>
        <v>0</v>
      </c>
      <c r="DM68" s="31">
        <f>VLOOKUP($DM$3,'Emission Factors'!$A$2:$R$8,MATCH($DK$2,'Emission Factors'!$A$1:$R$1),FALSE)*'Travel Data'!C68*'Travel Data'!DL68*'Travel Data'!DO68*'Domicile Data'!Q68/1000</f>
        <v>0</v>
      </c>
      <c r="DN68" s="31">
        <f>VLOOKUP($DN$3,'Emission Factors'!$A$2:$R$8,MATCH($DK$2,'Emission Factors'!$A$1:$R$1),FALSE)*'Travel Data'!C68*'Travel Data'!DL68*'Travel Data'!DP68*'Domicile Data'!Q68/1000</f>
        <v>0</v>
      </c>
      <c r="DO68" s="31">
        <f>VLOOKUP($DO$3,'Emission Factors'!$A$2:$R$8,MATCH($DK$2,'Emission Factors'!$A$1:$R$1),FALSE)*'Travel Data'!C68*'Travel Data'!DL68*'Travel Data'!DQ68*'Domicile Data'!Q68/1000</f>
        <v>0</v>
      </c>
      <c r="DP68" s="31">
        <f>VLOOKUP($DP$3,'Emission Factors'!$A$2:$R$8,MATCH($DK$2,'Emission Factors'!$A$1:$R$1),FALSE)*'Travel Data'!C68*'Travel Data'!DL68*'Travel Data'!DR68*'Domicile Data'!Q68/1000</f>
        <v>0</v>
      </c>
      <c r="DQ68" s="31">
        <f>VLOOKUP($DQ$3,'Emission Factors'!$A$2:$R$8,MATCH($DK$2,'Emission Factors'!$A$1:$R$1),FALSE)*'Travel Data'!C68*'Travel Data'!DL68*'Travel Data'!DS68*'Domicile Data'!Q68/1000</f>
        <v>0</v>
      </c>
      <c r="DR68" s="31">
        <f t="shared" ref="DR68:DR131" si="29">SUM(DK68:DQ68)</f>
        <v>0</v>
      </c>
    </row>
    <row r="69" spans="1:122" ht="15.75" x14ac:dyDescent="0.25">
      <c r="A69" s="7" t="s">
        <v>80</v>
      </c>
      <c r="B69" s="85" t="s">
        <v>39</v>
      </c>
      <c r="C69" s="31">
        <f>VLOOKUP($C$3,'Emission Factors'!$A$2:$R$8,MATCH($C$2,'Emission Factors'!$A$1:$R$1),FALSE)*'Travel Data'!C69*'Travel Data'!D69*'Travel Data'!E69*'Domicile Data'!C69/1000</f>
        <v>0</v>
      </c>
      <c r="D69" s="31">
        <f>VLOOKUP($D$3,'Emission Factors'!$A$2:$R$8,MATCH($C$2,'Emission Factors'!$A$1:$R$1),FALSE)*'Travel Data'!C69*'Travel Data'!D69*'Travel Data'!F69*'Domicile Data'!C69/1000</f>
        <v>0</v>
      </c>
      <c r="E69" s="31">
        <f>VLOOKUP($E$3,'Emission Factors'!$A$2:$R$8,MATCH($C$2,'Emission Factors'!$A$1:$R$1),FALSE)*'Travel Data'!C69*'Travel Data'!D69*'Travel Data'!G69*'Domicile Data'!C69/1000</f>
        <v>0</v>
      </c>
      <c r="F69" s="31">
        <f>VLOOKUP($F$3,'Emission Factors'!$A$2:$R$8,MATCH($C$2,'Emission Factors'!$A$1:$R$1),FALSE)*'Travel Data'!C69*'Travel Data'!D69*'Travel Data'!H69*'Domicile Data'!C69/1000</f>
        <v>0</v>
      </c>
      <c r="G69" s="31">
        <f>VLOOKUP($G$3,'Emission Factors'!$A$2:$R$8,MATCH($C$2,'Emission Factors'!$A$1:$R$1),FALSE)*'Travel Data'!C69*'Travel Data'!D69*'Travel Data'!I69*'Domicile Data'!C69/1000</f>
        <v>0</v>
      </c>
      <c r="H69" s="31">
        <f>VLOOKUP($H$3,'Emission Factors'!$A$2:$R$8,MATCH($C$2,'Emission Factors'!$A$1:$R$1),FALSE)*'Travel Data'!C69*'Travel Data'!D69*'Travel Data'!J69*'Domicile Data'!C69/1000</f>
        <v>0</v>
      </c>
      <c r="I69" s="31">
        <f>VLOOKUP($I$3,'Emission Factors'!$A$2:$R$8,MATCH($C$2,'Emission Factors'!$A$1:$R$1),FALSE)*'Travel Data'!C69*'Travel Data'!D69*'Travel Data'!K69*'Domicile Data'!C69/1000</f>
        <v>23.162600286400007</v>
      </c>
      <c r="J69" s="31">
        <f t="shared" si="15"/>
        <v>23.162600286400007</v>
      </c>
      <c r="K69" s="31">
        <f>VLOOKUP($K$3,'Emission Factors'!$A$2:$R$8,MATCH($K$2,'Emission Factors'!$A$1:$R$1),FALSE)*'Travel Data'!C69*'Travel Data'!L69*'Travel Data'!M69*'Domicile Data'!D69/1000</f>
        <v>0</v>
      </c>
      <c r="L69" s="31">
        <f>VLOOKUP($L$3,'Emission Factors'!$A$2:$R$8,MATCH($K$2,'Emission Factors'!$A$1:$R$1),FALSE)*'Travel Data'!C69*'Travel Data'!L69*'Travel Data'!N69*'Domicile Data'!D69/1000</f>
        <v>0</v>
      </c>
      <c r="M69" s="31">
        <f>VLOOKUP($M$3,'Emission Factors'!$A$2:$R$8,MATCH($K$2,'Emission Factors'!$A$1:$R$1),FALSE)*'Travel Data'!C69*'Travel Data'!L69*'Travel Data'!O69*'Domicile Data'!D69/1000</f>
        <v>0</v>
      </c>
      <c r="N69" s="31">
        <f>VLOOKUP($N$3,'Emission Factors'!$A$2:$R$8,MATCH($K$2,'Emission Factors'!$A$1:$R$1),FALSE)*'Travel Data'!C69*'Travel Data'!L69*'Travel Data'!P69*'Domicile Data'!D69/1000</f>
        <v>0</v>
      </c>
      <c r="O69" s="31">
        <f>VLOOKUP($O$3,'Emission Factors'!$A$2:$R$8,MATCH($K$2,'Emission Factors'!$A$1:$R$1),FALSE)*'Travel Data'!C69*'Travel Data'!I69*'Travel Data'!Q69*'Domicile Data'!D69/1000</f>
        <v>0</v>
      </c>
      <c r="P69" s="31">
        <f>VLOOKUP($P$3,'Emission Factors'!$A$2:$R$8,MATCH($K$2,'Emission Factors'!$A$1:$R$1),FALSE)*'Travel Data'!C69*'Travel Data'!L69*'Travel Data'!R69*'Domicile Data'!D69/1000</f>
        <v>0</v>
      </c>
      <c r="Q69" s="31">
        <f>VLOOKUP($Q$3,'Emission Factors'!$A$2:$R$8,MATCH($K$2,'Emission Factors'!$A$1:$R$1),FALSE)*'Travel Data'!C69*'Travel Data'!L69*'Travel Data'!S69*'Domicile Data'!D69/1000</f>
        <v>32.648500788800007</v>
      </c>
      <c r="R69" s="31">
        <f t="shared" si="16"/>
        <v>32.648500788800007</v>
      </c>
      <c r="S69" s="31">
        <f>VLOOKUP($S$3,'Emission Factors'!$A$2:$R$8,MATCH($S$2,'Emission Factors'!$A$1:$R$1),FALSE)*'Travel Data'!C69*'Travel Data'!T69*'Travel Data'!U69*'Domicile Data'!E69/1000</f>
        <v>0</v>
      </c>
      <c r="T69" s="31">
        <f>VLOOKUP($T$3,'Emission Factors'!$A$2:$R$8,MATCH($S$2,'Emission Factors'!$A$1:$R$1),FALSE)*'Travel Data'!C69*'Travel Data'!T69*'Travel Data'!V69*'Domicile Data'!E69/1000</f>
        <v>0</v>
      </c>
      <c r="U69" s="31">
        <f>VLOOKUP($U$3,'Emission Factors'!$A$2:$R$8,MATCH($S$2,'Emission Factors'!$A$1:$R$1),FALSE)*'Travel Data'!C69*'Travel Data'!T69*'Travel Data'!W69*'Domicile Data'!E69/1000</f>
        <v>0</v>
      </c>
      <c r="V69" s="31">
        <f>VLOOKUP($V$3,'Emission Factors'!$A$2:$R$8,MATCH($S$2,'Emission Factors'!$A$1:$R$1),FALSE)*'Travel Data'!C69*'Travel Data'!T69*'Travel Data'!X69*'Domicile Data'!E69/1000</f>
        <v>0</v>
      </c>
      <c r="W69" s="31">
        <f>VLOOKUP($W$3,'Emission Factors'!$A$2:$R$8,MATCH($S$2,'Emission Factors'!$A$1:$R$1),FALSE)*'Travel Data'!C69*'Travel Data'!T69*'Travel Data'!Y69*'Domicile Data'!E69/1000</f>
        <v>0</v>
      </c>
      <c r="X69" s="31">
        <f>VLOOKUP($X$3,'Emission Factors'!$A$2:$R$8,MATCH($S$2,'Emission Factors'!$A$1:$R$1),FALSE)*'Travel Data'!C69*'Travel Data'!T69*'Travel Data'!Z69*'Domicile Data'!E69/1000</f>
        <v>0</v>
      </c>
      <c r="Y69" s="31">
        <f>VLOOKUP($Y$3,'Emission Factors'!$A$2:$R$8,MATCH($S$2,'Emission Factors'!$A$1:$R$1),FALSE)*'Travel Data'!C69*'Travel Data'!T69*'Travel Data'!AA69*'Domicile Data'!E69/1000</f>
        <v>28.393167616800007</v>
      </c>
      <c r="Z69" s="31">
        <f t="shared" si="17"/>
        <v>28.393167616800007</v>
      </c>
      <c r="AA69" s="31">
        <f>VLOOKUP($AA$3,'Emission Factors'!$A$2:$R$8,MATCH($AA$2,'Emission Factors'!$A$1:$R$1),FALSE)*'Travel Data'!C69*'Travel Data'!AB69*'Travel Data'!AC69*'Domicile Data'!F69/1000</f>
        <v>0</v>
      </c>
      <c r="AB69" s="31">
        <f>VLOOKUP($AB$3,'Emission Factors'!$A$2:$R$8,MATCH($AA$2,'Emission Factors'!$A$1:$R$1),FALSE)*'Travel Data'!C69*'Travel Data'!AB69*'Travel Data'!AD69*'Domicile Data'!F69/1000</f>
        <v>0</v>
      </c>
      <c r="AC69" s="31">
        <f>VLOOKUP($AC$3,'Emission Factors'!$A$2:$R$8,MATCH($AA$2,'Emission Factors'!$A$1:$R$1),FALSE)*'Travel Data'!C69*'Travel Data'!AB69*'Travel Data'!AE69*'Domicile Data'!F69/1000</f>
        <v>0</v>
      </c>
      <c r="AD69" s="31">
        <f>VLOOKUP($AD$3,'Emission Factors'!$A$2:$R$8,MATCH($AA$2,'Emission Factors'!$A$1:$R$1),FALSE)*'Travel Data'!C69*'Travel Data'!AB69*'Travel Data'!AF69*'Domicile Data'!F69/1000</f>
        <v>0</v>
      </c>
      <c r="AE69" s="31">
        <f>VLOOKUP($AE$3,'Emission Factors'!$A$2:$R$8,MATCH($AA$2,'Emission Factors'!$A$1:$R$1),FALSE)*'Travel Data'!C69*'Travel Data'!AB69*'Travel Data'!AG69*'Domicile Data'!F69/1000</f>
        <v>0</v>
      </c>
      <c r="AF69" s="31">
        <f>VLOOKUP($AF$3,'Emission Factors'!$A$2:$R$8,MATCH($AA$2,'Emission Factors'!$A$1:$R$1),FALSE)*'Travel Data'!C69*'Travel Data'!AB69*'Travel Data'!AH69*'Domicile Data'!F69/1000</f>
        <v>0</v>
      </c>
      <c r="AG69" s="31">
        <f>VLOOKUP($AG$3,'Emission Factors'!$A$2:$R$8,MATCH($AA$2,'Emission Factors'!$A$1:$R$1),FALSE)*'Travel Data'!C69*'Travel Data'!AB69*'Travel Data'!AI69*'Domicile Data'!F69/1000</f>
        <v>24.884999023999995</v>
      </c>
      <c r="AH69" s="31">
        <f t="shared" si="18"/>
        <v>24.884999023999995</v>
      </c>
      <c r="AI69" s="31">
        <f>VLOOKUP($AI$3,'Emission Factors'!$A$2:$R$8,MATCH($AI$2,'Emission Factors'!$A$1:$R$1),FALSE)*'Travel Data'!C69*'Travel Data'!D69*'Travel Data'!E69*'Domicile Data'!G69/1000</f>
        <v>0</v>
      </c>
      <c r="AJ69" s="31">
        <f>VLOOKUP($AJ$3,'Emission Factors'!$A$2:$R$8,MATCH($AI$2,'Emission Factors'!$A$1:$R$1),FALSE)*'Travel Data'!C69*'Travel Data'!D69*'Travel Data'!F69*'Domicile Data'!G69/1000</f>
        <v>0</v>
      </c>
      <c r="AK69" s="31">
        <f>VLOOKUP($AK$3,'Emission Factors'!$A$2:$R$8,MATCH($AI$2,'Emission Factors'!$A$1:$R$1),FALSE)*'Travel Data'!C69*'Travel Data'!AJ69*'Travel Data'!G69*'Domicile Data'!G69/1000</f>
        <v>0</v>
      </c>
      <c r="AL69" s="31">
        <f>VLOOKUP($AL$3,'Emission Factors'!$A$2:$R$8,MATCH($AI$2,'Emission Factors'!$A$1:$R$1),FALSE)*'Travel Data'!C69*'Travel Data'!AJ69*'Travel Data'!H69*'Domicile Data'!G69/1000</f>
        <v>0</v>
      </c>
      <c r="AM69" s="31">
        <f>VLOOKUP($AM$3,'Emission Factors'!$A$2:$R$8,MATCH($AI$2,'Emission Factors'!$A$1:$R$1),FALSE)*'Travel Data'!C69*'Travel Data'!AJ69*'Travel Data'!I69*'Domicile Data'!G69/1000</f>
        <v>0</v>
      </c>
      <c r="AN69" s="31">
        <f>VLOOKUP($AN$3,'Emission Factors'!$A$2:$R$8,MATCH($AI$2,'Emission Factors'!$A$1:$R$1),FALSE)*'Travel Data'!C69*'Travel Data'!D69*'Travel Data'!J69*'Domicile Data'!G69/1000</f>
        <v>0</v>
      </c>
      <c r="AO69" s="31">
        <f>VLOOKUP($AO$3,'Emission Factors'!$A$2:$R$8,MATCH($AI$2,'Emission Factors'!$A$1:$R$1),FALSE)*'Travel Data'!C69*'Travel Data'!D69*'Travel Data'!K69*'Domicile Data'!G69/1000</f>
        <v>25.490886708000001</v>
      </c>
      <c r="AP69" s="31">
        <f t="shared" si="19"/>
        <v>25.490886708000001</v>
      </c>
      <c r="AQ69" s="31">
        <f>VLOOKUP($AQ$3,'Emission Factors'!$A$2:$R$8,MATCH($AQ$2,'Emission Factors'!$A$1:$R$1),FALSE)*'Travel Data'!C69*'Travel Data'!AR69*'Travel Data'!AS69*'Domicile Data'!H69/1000</f>
        <v>0</v>
      </c>
      <c r="AR69" s="31">
        <f>VLOOKUP($AR$3,'Emission Factors'!$A$2:$R$8,MATCH($AQ$2,'Emission Factors'!$A$1:$R$1),FALSE)*'Travel Data'!C69*'Travel Data'!AR69*'Travel Data'!AT69*'Domicile Data'!H69/1000</f>
        <v>0</v>
      </c>
      <c r="AS69" s="31">
        <f>VLOOKUP($AS$3,'Emission Factors'!$A$2:$R$8,MATCH($AQ$2,'Emission Factors'!$A$1:$R$1),FALSE)*'Travel Data'!C69*'Travel Data'!AR69*'Travel Data'!AU69*'Domicile Data'!H69/1000</f>
        <v>0</v>
      </c>
      <c r="AT69" s="31">
        <f>VLOOKUP($AT$3,'Emission Factors'!$A$2:$R$8,MATCH($AQ$2,'Emission Factors'!$A$1:$R$1),FALSE)*'Travel Data'!C69*'Travel Data'!AR69*'Travel Data'!AV69*'Domicile Data'!H69/1000</f>
        <v>0</v>
      </c>
      <c r="AU69" s="31">
        <f>VLOOKUP($AU$3,'Emission Factors'!$A$2:$R$8,MATCH($AQ$2,'Emission Factors'!$A$1:$R$1),FALSE)*'Travel Data'!C69*'Travel Data'!AR69*'Travel Data'!AW69*'Domicile Data'!H69/1000</f>
        <v>0</v>
      </c>
      <c r="AV69" s="31">
        <f>VLOOKUP($AV$3,'Emission Factors'!$A$2:$R$8,MATCH($AQ$2,'Emission Factors'!$A$1:$R$1),FALSE)*'Travel Data'!C69*'Travel Data'!AR69*'Travel Data'!AX69*'Domicile Data'!H69/1000</f>
        <v>0</v>
      </c>
      <c r="AW69" s="31">
        <f>VLOOKUP($AW$3,'Emission Factors'!$A$2:$R$8,MATCH($AQ$2,'Emission Factors'!$A$1:$R$1),FALSE)*'Travel Data'!C69*'Travel Data'!AR69*'Travel Data'!AY69*'Domicile Data'!H69/1000</f>
        <v>18.422058636000006</v>
      </c>
      <c r="AX69" s="31">
        <f t="shared" si="20"/>
        <v>18.422058636000006</v>
      </c>
      <c r="AY69" s="31">
        <f>VLOOKUP($AY$3,'Emission Factors'!$A$2:$R$8,MATCH($AY$2,'Emission Factors'!$A$1:$R$1),FALSE)*'Travel Data'!C69*'Travel Data'!AZ69*'Travel Data'!BA69*'Domicile Data'!I69/1000</f>
        <v>0</v>
      </c>
      <c r="AZ69" s="31">
        <f>VLOOKUP($AZ$3,'Emission Factors'!$A$2:$R$8,MATCH($AY$2,'Emission Factors'!$A$1:$R$1),FALSE)*'Travel Data'!C69*'Travel Data'!AZ69*'Travel Data'!BB69*'Domicile Data'!I69/1000</f>
        <v>0</v>
      </c>
      <c r="BA69" s="31">
        <f>VLOOKUP($BA$3,'Emission Factors'!$A$2:$R$8,MATCH($AY$2,'Emission Factors'!$A$1:$R$1),FALSE)*'Travel Data'!C69*'Travel Data'!AZ69*'Travel Data'!BC69*'Domicile Data'!I69/1000</f>
        <v>0</v>
      </c>
      <c r="BB69" s="31">
        <f>VLOOKUP($BB$3,'Emission Factors'!$A$2:$R$8,MATCH($AY$2,'Emission Factors'!$A$1:$R$1),FALSE)*'Travel Data'!C69*'Travel Data'!AZ69*'Travel Data'!BD69*'Domicile Data'!I69/1000</f>
        <v>0</v>
      </c>
      <c r="BC69" s="31">
        <f>VLOOKUP($BC$3,'Emission Factors'!$A$2:$R$8,MATCH($AY$2,'Emission Factors'!$A$1:$R$1),FALSE)*'Travel Data'!C69*'Travel Data'!AZ69*'Travel Data'!BE69*'Domicile Data'!I69/1000</f>
        <v>0</v>
      </c>
      <c r="BD69" s="31">
        <f>VLOOKUP($BD$3,'Emission Factors'!$A$2:$R$8,MATCH($AY$2,'Emission Factors'!$A$1:$R$1),FALSE)*'Travel Data'!C69*'Travel Data'!AZ69*'Travel Data'!BF69*'Domicile Data'!I69/1000</f>
        <v>0</v>
      </c>
      <c r="BE69" s="31">
        <f>VLOOKUP($BE$3,'Emission Factors'!$A$2:$R$8,MATCH($AY$2,'Emission Factors'!$A$1:$R$1),FALSE)*'Travel Data'!C69*'Travel Data'!AZ69*'Travel Data'!BG69*'Domicile Data'!I69/1000</f>
        <v>12.281372424000002</v>
      </c>
      <c r="BF69" s="31">
        <f t="shared" si="21"/>
        <v>12.281372424000002</v>
      </c>
      <c r="BG69" s="31">
        <f>VLOOKUP($BG$3,'Emission Factors'!$A$2:$R$8,MATCH($BG$2,'Emission Factors'!$A$1:$R$1),FALSE)*'Travel Data'!C69*'Travel Data'!BH69*'Travel Data'!BI69*'Domicile Data'!J69/1000</f>
        <v>0</v>
      </c>
      <c r="BH69" s="31">
        <f>VLOOKUP($BH$3,'Emission Factors'!$A$2:$R$8,MATCH($BG$2,'Emission Factors'!$A$1:$R$1),FALSE)*'Travel Data'!C69*'Travel Data'!BH69*'Travel Data'!BJ69*'Domicile Data'!J69/1000</f>
        <v>0</v>
      </c>
      <c r="BI69" s="31">
        <f>VLOOKUP($BH$3,'Emission Factors'!$A$2:$R$8,MATCH($BG$2,'Emission Factors'!$A$1:$R$1),FALSE)*'Travel Data'!C69*'Travel Data'!BH69*'Travel Data'!BK69*'Domicile Data'!J69/1000</f>
        <v>0</v>
      </c>
      <c r="BJ69" s="31">
        <f>VLOOKUP($BH$3,'Emission Factors'!$A$2:$R$8,MATCH($BG$2,'Emission Factors'!$A$1:$R$1),FALSE)*'Travel Data'!C69*'Travel Data'!BH69*'Travel Data'!BL69*'Domicile Data'!J69/1000</f>
        <v>0</v>
      </c>
      <c r="BK69" s="31">
        <f>VLOOKUP($BH$3,'Emission Factors'!$A$2:$R$8,MATCH($BG$2,'Emission Factors'!$A$1:$R$1),FALSE)*'Travel Data'!C69*'Travel Data'!BH69*'Travel Data'!BM69*'Domicile Data'!J69/1000</f>
        <v>0</v>
      </c>
      <c r="BL69" s="31">
        <f>VLOOKUP($BL$3,'Emission Factors'!$A$2:$R$8,MATCH($BG$2,'Emission Factors'!$A$1:$R$1),FALSE)*'Travel Data'!C69*'Travel Data'!BH69*'Travel Data'!BN69*'Domicile Data'!J69/1000</f>
        <v>0</v>
      </c>
      <c r="BM69" s="31">
        <f>VLOOKUP($BM$3,'Emission Factors'!$A$2:$R$8,MATCH($BG$2,'Emission Factors'!$A$1:$R$1),FALSE)*'Travel Data'!C69*'Travel Data'!BH69*'Travel Data'!BO69*'Domicile Data'!J69/1000</f>
        <v>0</v>
      </c>
      <c r="BN69" s="31">
        <f t="shared" si="22"/>
        <v>0</v>
      </c>
      <c r="BO69" s="31">
        <f>VLOOKUP($BO$3,'Emission Factors'!$A$2:$R$8,MATCH($BO$2,'Emission Factors'!$A$1:$R$1),FALSE)*'Travel Data'!C69*'Travel Data'!BP69*'Travel Data'!BQ69*'Domicile Data'!K69/1000</f>
        <v>0</v>
      </c>
      <c r="BP69" s="31">
        <f>VLOOKUP($BP$3,'Emission Factors'!$A$2:$R$8,MATCH($BO$2,'Emission Factors'!$A$1:$R$1),FALSE)*'Travel Data'!C69*'Travel Data'!BP69*'Travel Data'!BR69*'Domicile Data'!K69/1000</f>
        <v>0</v>
      </c>
      <c r="BQ69" s="31">
        <f>VLOOKUP($BQ$3,'Emission Factors'!$A$2:$R$8,MATCH($BO$2,'Emission Factors'!$A$1:$R$1),FALSE)*'Travel Data'!C69*'Travel Data'!BP69*'Travel Data'!BS69*'Domicile Data'!K69/1000</f>
        <v>0</v>
      </c>
      <c r="BR69" s="31">
        <f>VLOOKUP($BR$3,'Emission Factors'!$A$2:$R$8,MATCH($BO$2,'Emission Factors'!$A$1:$R$1),FALSE)*'Travel Data'!C69*'Travel Data'!BP69*'Travel Data'!BT69*'Domicile Data'!K69/1000</f>
        <v>0</v>
      </c>
      <c r="BS69" s="31">
        <f>VLOOKUP($BS$3,'Emission Factors'!$A$2:$R$8,MATCH($BO$2,'Emission Factors'!$A$1:$R$1),FALSE)*'Travel Data'!C69*'Travel Data'!BP69*'Travel Data'!BU69*'Domicile Data'!K69/1000</f>
        <v>0</v>
      </c>
      <c r="BT69" s="31">
        <f>VLOOKUP($BT$3,'Emission Factors'!$A$2:$R$8,MATCH($BO$2,'Emission Factors'!$A$1:$R$1),FALSE)*'Travel Data'!C69*'Travel Data'!BP69*'Travel Data'!BV69*'Domicile Data'!K69/1000</f>
        <v>0</v>
      </c>
      <c r="BU69" s="31">
        <f>VLOOKUP($BU$3,'Emission Factors'!$A$2:$R$8,MATCH($BO$2,'Emission Factors'!$A$1:$R$1),FALSE)*'Travel Data'!C69*'Travel Data'!BP69*'Travel Data'!BW69*'Domicile Data'!K69/1000</f>
        <v>0</v>
      </c>
      <c r="BV69" s="31">
        <f t="shared" si="23"/>
        <v>0</v>
      </c>
      <c r="BW69" s="31">
        <f>VLOOKUP($BW$3,'Emission Factors'!$A$2:$R$8,MATCH($BW$2,'Emission Factors'!$A$1:$R$1),FALSE)*'Travel Data'!C69*'Travel Data'!BX69*'Travel Data'!BY69*'Domicile Data'!L69/1000</f>
        <v>0</v>
      </c>
      <c r="BX69" s="31">
        <f>VLOOKUP($BX$3,'Emission Factors'!$A$2:$R$8,MATCH($BW$2,'Emission Factors'!$A$1:$R$1),FALSE)*'Travel Data'!C69*'Travel Data'!BX69*'Travel Data'!BZ69*'Domicile Data'!L69/1000</f>
        <v>0</v>
      </c>
      <c r="BY69" s="31">
        <f>VLOOKUP($BY$3,'Emission Factors'!$A$2:$R$8,MATCH($BW$2,'Emission Factors'!$A$1:$R$1),FALSE)*'Travel Data'!C69*'Travel Data'!BX69*'Travel Data'!CA69*'Domicile Data'!L69/1000</f>
        <v>0</v>
      </c>
      <c r="BZ69" s="31">
        <f>VLOOKUP($BZ$3,'Emission Factors'!$A$2:$R$8,MATCH($BW$2,'Emission Factors'!$A$1:$R$1),FALSE)*'Travel Data'!C69*'Travel Data'!BX69*'Travel Data'!CB69*'Domicile Data'!L69/1000</f>
        <v>0</v>
      </c>
      <c r="CA69" s="31">
        <f>VLOOKUP($CA$3,'Emission Factors'!$A$2:$R$8,MATCH($BW$2,'Emission Factors'!$A$1:$R$1),FALSE)*'Travel Data'!C69*'Travel Data'!BC69*'Travel Data'!CC69*'Domicile Data'!L69/1000</f>
        <v>0</v>
      </c>
      <c r="CB69" s="31">
        <f>VLOOKUP($CB$3,'Emission Factors'!$A$2:$R$8,MATCH($BW$2,'Emission Factors'!$A$1:$R$1),FALSE)*'Travel Data'!C69*'Travel Data'!BX69*'Travel Data'!CD69*'Domicile Data'!L69/1000</f>
        <v>0</v>
      </c>
      <c r="CC69" s="31">
        <f>VLOOKUP($CC$3,'Emission Factors'!$A$2:$R$8,MATCH($BW$2,'Emission Factors'!$A$1:$R$1),FALSE)*'Travel Data'!C69*'Travel Data'!BX69*'Travel Data'!CE69*'Domicile Data'!L69/1000</f>
        <v>0</v>
      </c>
      <c r="CD69" s="31">
        <f t="shared" si="24"/>
        <v>0</v>
      </c>
      <c r="CE69" s="31">
        <f>VLOOKUP($CE$3,'Emission Factors'!$A$2:$R$8,MATCH($CE$2,'Emission Factors'!$A$1:$R$1),FALSE)*'Travel Data'!C69*'Travel Data'!CF69*'Travel Data'!CG69*'Domicile Data'!M69/1000</f>
        <v>0</v>
      </c>
      <c r="CF69" s="31">
        <f>VLOOKUP($CF$3,'Emission Factors'!$A$2:$R$8,MATCH($CE$2,'Emission Factors'!$A$1:$R$1),FALSE)*'Travel Data'!C69*'Travel Data'!CF69*'Travel Data'!CH69*'Domicile Data'!M69/1000</f>
        <v>0</v>
      </c>
      <c r="CG69" s="31">
        <f>VLOOKUP($CG$3,'Emission Factors'!$A$2:$R$8,MATCH($CE$2,'Emission Factors'!$A$1:$R$1),FALSE)*'Travel Data'!C69*'Travel Data'!CF69*'Travel Data'!CI69*'Domicile Data'!M69/1000</f>
        <v>0</v>
      </c>
      <c r="CH69" s="31">
        <f>VLOOKUP($CH$3,'Emission Factors'!$A$2:$R$8,MATCH($CE$2,'Emission Factors'!$A$1:$R$1),FALSE)*'Travel Data'!C69*'Travel Data'!CF69*'Travel Data'!CJ69*'Domicile Data'!M69/1000</f>
        <v>0</v>
      </c>
      <c r="CI69" s="31">
        <f>VLOOKUP($CI$3,'Emission Factors'!$A$2:$R$8,MATCH($CE$2,'Emission Factors'!$A$1:$R$1),FALSE)*'Travel Data'!C69*'Travel Data'!CF69*'Travel Data'!CK69*'Domicile Data'!M69/1000</f>
        <v>0</v>
      </c>
      <c r="CJ69" s="31">
        <f>VLOOKUP($CJ$3,'Emission Factors'!$A$2:$R$8,MATCH($CE$2,'Emission Factors'!$A$1:$R$1),FALSE)*'Travel Data'!C69*'Travel Data'!CF69*'Travel Data'!CL69*'Domicile Data'!M69/1000</f>
        <v>0</v>
      </c>
      <c r="CK69" s="31">
        <f>VLOOKUP($CK$3,'Emission Factors'!$A$2:$R$8,MATCH($CE$2,'Emission Factors'!$A$1:$R$1),FALSE)*'Travel Data'!C69*'Travel Data'!CF69*'Travel Data'!CM69*'Domicile Data'!M69/1000</f>
        <v>0</v>
      </c>
      <c r="CL69" s="31">
        <f t="shared" si="25"/>
        <v>0</v>
      </c>
      <c r="CM69" s="31">
        <f>VLOOKUP($CM$3,'Emission Factors'!$A$2:$R$8,MATCH($CM$2,'Emission Factors'!$A$1:$R$1),FALSE)*'Travel Data'!C69*'Travel Data'!CN69*'Travel Data'!CO69*'Domicile Data'!N69/1000</f>
        <v>0</v>
      </c>
      <c r="CN69" s="31">
        <f>VLOOKUP($CN$3,'Emission Factors'!$A$2:$R$8,MATCH($CM$2,'Emission Factors'!$A$1:$R$1),FALSE)*'Travel Data'!C69*'Travel Data'!CN69*'Travel Data'!CP69*'Domicile Data'!N69/1000</f>
        <v>0</v>
      </c>
      <c r="CO69" s="31">
        <f>VLOOKUP($CO$3,'Emission Factors'!$A$2:$R$8,MATCH($CM$2,'Emission Factors'!$A$1:$R$1),FALSE)*'Travel Data'!C69*'Travel Data'!CN69*'Travel Data'!CQ69*'Domicile Data'!N69/1000</f>
        <v>0</v>
      </c>
      <c r="CP69" s="31">
        <f>VLOOKUP($CP$3,'Emission Factors'!$A$2:$R$8,MATCH($CM$2,'Emission Factors'!$A$1:$R$1),FALSE)*'Travel Data'!C69*'Travel Data'!CN69*'Travel Data'!CR69*'Domicile Data'!N69/1000</f>
        <v>0</v>
      </c>
      <c r="CQ69" s="31">
        <f>VLOOKUP($CQ$3,'Emission Factors'!$A$2:$R$8,MATCH($CM$2,'Emission Factors'!$A$1:$R$1),FALSE)*'Travel Data'!C69*'Travel Data'!CN69*'Travel Data'!CS69*'Domicile Data'!N69/1000</f>
        <v>0</v>
      </c>
      <c r="CR69" s="31">
        <f>VLOOKUP($CR$3,'Emission Factors'!$A$2:$R$8,MATCH($CM$2,'Emission Factors'!$A$1:$R$1),FALSE)*'Travel Data'!C69*'Travel Data'!CN69*'Travel Data'!CT69*'Domicile Data'!N69/1000</f>
        <v>0</v>
      </c>
      <c r="CS69" s="31">
        <f>VLOOKUP($CS$3,'Emission Factors'!$A$2:$R$8,MATCH($CM$2,'Emission Factors'!$A$1:$R$1),FALSE)*'Travel Data'!C69*'Travel Data'!CN69*'Travel Data'!CU69*'Domicile Data'!N69/1000</f>
        <v>0</v>
      </c>
      <c r="CT69" s="31">
        <f t="shared" si="26"/>
        <v>0</v>
      </c>
      <c r="CU69" s="31">
        <f>VLOOKUP($CU$3,'Emission Factors'!$A$2:$R$8,MATCH($CU$2,'Emission Factors'!$A$1:$R$1),FALSE)*'Travel Data'!C69*'Travel Data'!CV69*'Travel Data'!CW69*'Domicile Data'!O69/1000</f>
        <v>0</v>
      </c>
      <c r="CV69" s="31">
        <f>VLOOKUP($CV$3,'Emission Factors'!$A$2:$R$8,MATCH($CU$2,'Emission Factors'!$A$1:$R$1),FALSE)*'Travel Data'!C69*'Travel Data'!CV69*'Travel Data'!CX69*'Domicile Data'!O69/1000</f>
        <v>0</v>
      </c>
      <c r="CW69" s="31">
        <f>VLOOKUP($CW$3,'Emission Factors'!$A$2:$R$8,MATCH($CU$2,'Emission Factors'!$A$1:$R$1),FALSE)*'Travel Data'!C69*'Travel Data'!CV69*'Travel Data'!CY69*'Domicile Data'!O69/1000</f>
        <v>0</v>
      </c>
      <c r="CX69" s="31">
        <f>VLOOKUP($CX$3,'Emission Factors'!$A$2:$R$8,MATCH($CU$2,'Emission Factors'!$A$1:$R$1),FALSE)*'Travel Data'!C69*'Travel Data'!CV69*'Travel Data'!CZ69*'Domicile Data'!O69/1000</f>
        <v>0</v>
      </c>
      <c r="CY69" s="31">
        <f>VLOOKUP($CY$3,'Emission Factors'!$A$2:$R$8,MATCH($CU$2,'Emission Factors'!$A$1:$R$1),FALSE)*'Travel Data'!C69*'Travel Data'!CV69*'Travel Data'!DA69*'Domicile Data'!O69/1000</f>
        <v>0</v>
      </c>
      <c r="CZ69" s="31">
        <f>VLOOKUP($CZ$3,'Emission Factors'!$A$2:$R$8,MATCH($CU$2,'Emission Factors'!$A$1:$R$1),FALSE)*'Travel Data'!C69*'Travel Data'!CV69*'Travel Data'!DB69*'Domicile Data'!O69/1000</f>
        <v>0</v>
      </c>
      <c r="DA69" s="31">
        <f>VLOOKUP($DA$3,'Emission Factors'!$A$2:$R$8,MATCH($CU$2,'Emission Factors'!$A$1:$R$1),FALSE)*'Travel Data'!C69*'Travel Data'!CV69*'Travel Data'!DC69*'Domicile Data'!O69/1000</f>
        <v>0</v>
      </c>
      <c r="DB69" s="31">
        <f t="shared" si="27"/>
        <v>0</v>
      </c>
      <c r="DC69" s="31">
        <f>VLOOKUP($DC$3,'Emission Factors'!$A$2:$R$8,MATCH($DC$2,'Emission Factors'!$A$1:$R$1),FALSE)*'Travel Data'!C69*'Travel Data'!DD69*'Travel Data'!DE69*'Domicile Data'!P69/1000</f>
        <v>0</v>
      </c>
      <c r="DD69" s="31">
        <f>VLOOKUP($DD$3,'Emission Factors'!$A$2:$R$8,MATCH($DC$2,'Emission Factors'!$A$1:$R$1),FALSE)*'Travel Data'!C69*'Travel Data'!DD69*'Travel Data'!DF69*'Domicile Data'!P69/1000</f>
        <v>0</v>
      </c>
      <c r="DE69" s="31">
        <f>VLOOKUP($DE$3,'Emission Factors'!$A$2:$R$8,MATCH($DC$2,'Emission Factors'!$A$1:$R$1),FALSE)*'Travel Data'!C69*'Travel Data'!DD69*'Travel Data'!DG69*'Domicile Data'!P69/1000</f>
        <v>0</v>
      </c>
      <c r="DF69" s="31">
        <f>VLOOKUP($DF$3,'Emission Factors'!$A$2:$R$8,MATCH($DC$2,'Emission Factors'!$A$1:$R$1),FALSE)*'Travel Data'!C69*'Travel Data'!DD69*'Travel Data'!DH69*'Domicile Data'!P69/1000</f>
        <v>0</v>
      </c>
      <c r="DG69" s="31">
        <f>VLOOKUP($DG$3,'Emission Factors'!$A$2:$R$8,MATCH($DC$2,'Emission Factors'!$A$1:$R$1),FALSE)*'Travel Data'!C69*'Travel Data'!DD69*'Travel Data'!DI69*'Domicile Data'!P69/1000</f>
        <v>0</v>
      </c>
      <c r="DH69" s="31">
        <f>VLOOKUP($DH$3,'Emission Factors'!$A$2:$R$8,MATCH($DC$2,'Emission Factors'!$A$1:$R$1),FALSE)*'Travel Data'!C69*'Travel Data'!DD69*'Travel Data'!DJ69*'Domicile Data'!P69/1000</f>
        <v>0</v>
      </c>
      <c r="DI69" s="31">
        <f>VLOOKUP($DI$3,'Emission Factors'!$A$2:$R$8,MATCH($DC$2,'Emission Factors'!$A$1:$R$1),FALSE)*'Travel Data'!C69*'Travel Data'!DD69*'Travel Data'!DK69*'Domicile Data'!P69/1000</f>
        <v>0</v>
      </c>
      <c r="DJ69" s="31">
        <f t="shared" si="28"/>
        <v>0</v>
      </c>
      <c r="DK69" s="31">
        <f>VLOOKUP($DK$3,'Emission Factors'!$A$2:$R$8,MATCH($DK$2,'Emission Factors'!$A$1:$R$1),FALSE)*'Travel Data'!C69*'Travel Data'!DL69*'Travel Data'!DM69*'Domicile Data'!Q69/1000</f>
        <v>0</v>
      </c>
      <c r="DL69" s="31">
        <f>VLOOKUP($DL$3,'Emission Factors'!$A$2:$R$8,MATCH($DK$2,'Emission Factors'!$A$1:$R$1),FALSE)*'Travel Data'!C69*'Travel Data'!DL69*'Travel Data'!DN69*'Domicile Data'!Q69/1000</f>
        <v>0</v>
      </c>
      <c r="DM69" s="31">
        <f>VLOOKUP($DM$3,'Emission Factors'!$A$2:$R$8,MATCH($DK$2,'Emission Factors'!$A$1:$R$1),FALSE)*'Travel Data'!C69*'Travel Data'!DL69*'Travel Data'!DO69*'Domicile Data'!Q69/1000</f>
        <v>0</v>
      </c>
      <c r="DN69" s="31">
        <f>VLOOKUP($DN$3,'Emission Factors'!$A$2:$R$8,MATCH($DK$2,'Emission Factors'!$A$1:$R$1),FALSE)*'Travel Data'!C69*'Travel Data'!DL69*'Travel Data'!DP69*'Domicile Data'!Q69/1000</f>
        <v>0</v>
      </c>
      <c r="DO69" s="31">
        <f>VLOOKUP($DO$3,'Emission Factors'!$A$2:$R$8,MATCH($DK$2,'Emission Factors'!$A$1:$R$1),FALSE)*'Travel Data'!C69*'Travel Data'!DL69*'Travel Data'!DQ69*'Domicile Data'!Q69/1000</f>
        <v>0</v>
      </c>
      <c r="DP69" s="31">
        <f>VLOOKUP($DP$3,'Emission Factors'!$A$2:$R$8,MATCH($DK$2,'Emission Factors'!$A$1:$R$1),FALSE)*'Travel Data'!C69*'Travel Data'!DL69*'Travel Data'!DR69*'Domicile Data'!Q69/1000</f>
        <v>0</v>
      </c>
      <c r="DQ69" s="31">
        <f>VLOOKUP($DQ$3,'Emission Factors'!$A$2:$R$8,MATCH($DK$2,'Emission Factors'!$A$1:$R$1),FALSE)*'Travel Data'!C69*'Travel Data'!DL69*'Travel Data'!DS69*'Domicile Data'!Q69/1000</f>
        <v>0</v>
      </c>
      <c r="DR69" s="31">
        <f t="shared" si="29"/>
        <v>0</v>
      </c>
    </row>
    <row r="70" spans="1:122" ht="15.75" x14ac:dyDescent="0.25">
      <c r="A70" s="7" t="s">
        <v>305</v>
      </c>
      <c r="B70" s="85" t="s">
        <v>47</v>
      </c>
      <c r="C70" s="31">
        <f>VLOOKUP($C$3,'Emission Factors'!$A$2:$R$8,MATCH($C$2,'Emission Factors'!$A$1:$R$1),FALSE)*'Travel Data'!C70*'Travel Data'!D70*'Travel Data'!E70*'Domicile Data'!C70/1000</f>
        <v>175.13094248099998</v>
      </c>
      <c r="D70" s="31">
        <f>VLOOKUP($D$3,'Emission Factors'!$A$2:$R$8,MATCH($C$2,'Emission Factors'!$A$1:$R$1),FALSE)*'Travel Data'!C70*'Travel Data'!D70*'Travel Data'!F70*'Domicile Data'!C70/1000</f>
        <v>45.761682483000001</v>
      </c>
      <c r="E70" s="31">
        <f>VLOOKUP($E$3,'Emission Factors'!$A$2:$R$8,MATCH($C$2,'Emission Factors'!$A$1:$R$1),FALSE)*'Travel Data'!C70*'Travel Data'!D70*'Travel Data'!G70*'Domicile Data'!C70/1000</f>
        <v>0</v>
      </c>
      <c r="F70" s="31">
        <f>VLOOKUP($F$3,'Emission Factors'!$A$2:$R$8,MATCH($C$2,'Emission Factors'!$A$1:$R$1),FALSE)*'Travel Data'!C70*'Travel Data'!D70*'Travel Data'!H70*'Domicile Data'!C70/1000</f>
        <v>0</v>
      </c>
      <c r="G70" s="31">
        <f>VLOOKUP($G$3,'Emission Factors'!$A$2:$R$8,MATCH($C$2,'Emission Factors'!$A$1:$R$1),FALSE)*'Travel Data'!C70*'Travel Data'!D70*'Travel Data'!I70*'Domicile Data'!C70/1000</f>
        <v>0</v>
      </c>
      <c r="H70" s="31">
        <f>VLOOKUP($H$3,'Emission Factors'!$A$2:$R$8,MATCH($C$2,'Emission Factors'!$A$1:$R$1),FALSE)*'Travel Data'!C70*'Travel Data'!D70*'Travel Data'!J70*'Domicile Data'!C70/1000</f>
        <v>0</v>
      </c>
      <c r="I70" s="31">
        <f>VLOOKUP($I$3,'Emission Factors'!$A$2:$R$8,MATCH($C$2,'Emission Factors'!$A$1:$R$1),FALSE)*'Travel Data'!C70*'Travel Data'!D70*'Travel Data'!K70*'Domicile Data'!C70/1000</f>
        <v>0</v>
      </c>
      <c r="J70" s="31">
        <f t="shared" si="15"/>
        <v>220.89262496399999</v>
      </c>
      <c r="K70" s="31">
        <f>VLOOKUP($K$3,'Emission Factors'!$A$2:$R$8,MATCH($K$2,'Emission Factors'!$A$1:$R$1),FALSE)*'Travel Data'!C70*'Travel Data'!L70*'Travel Data'!M70*'Domicile Data'!D70/1000</f>
        <v>167.1367174092</v>
      </c>
      <c r="L70" s="31">
        <f>VLOOKUP($L$3,'Emission Factors'!$A$2:$R$8,MATCH($K$2,'Emission Factors'!$A$1:$R$1),FALSE)*'Travel Data'!C70*'Travel Data'!L70*'Travel Data'!N70*'Domicile Data'!D70/1000</f>
        <v>42.860736982799992</v>
      </c>
      <c r="M70" s="31">
        <f>VLOOKUP($M$3,'Emission Factors'!$A$2:$R$8,MATCH($K$2,'Emission Factors'!$A$1:$R$1),FALSE)*'Travel Data'!C70*'Travel Data'!L70*'Travel Data'!O70*'Domicile Data'!D70/1000</f>
        <v>0</v>
      </c>
      <c r="N70" s="31">
        <f>VLOOKUP($N$3,'Emission Factors'!$A$2:$R$8,MATCH($K$2,'Emission Factors'!$A$1:$R$1),FALSE)*'Travel Data'!C70*'Travel Data'!L70*'Travel Data'!P70*'Domicile Data'!D70/1000</f>
        <v>0</v>
      </c>
      <c r="O70" s="31">
        <f>VLOOKUP($O$3,'Emission Factors'!$A$2:$R$8,MATCH($K$2,'Emission Factors'!$A$1:$R$1),FALSE)*'Travel Data'!C70*'Travel Data'!I70*'Travel Data'!Q70*'Domicile Data'!D70/1000</f>
        <v>0</v>
      </c>
      <c r="P70" s="31">
        <f>VLOOKUP($P$3,'Emission Factors'!$A$2:$R$8,MATCH($K$2,'Emission Factors'!$A$1:$R$1),FALSE)*'Travel Data'!C70*'Travel Data'!L70*'Travel Data'!R70*'Domicile Data'!D70/1000</f>
        <v>0</v>
      </c>
      <c r="Q70" s="31">
        <f>VLOOKUP($Q$3,'Emission Factors'!$A$2:$R$8,MATCH($K$2,'Emission Factors'!$A$1:$R$1),FALSE)*'Travel Data'!C70*'Travel Data'!L70*'Travel Data'!S70*'Domicile Data'!D70/1000</f>
        <v>0</v>
      </c>
      <c r="R70" s="31">
        <f t="shared" si="16"/>
        <v>209.99745439200001</v>
      </c>
      <c r="S70" s="31">
        <f>VLOOKUP($S$3,'Emission Factors'!$A$2:$R$8,MATCH($S$2,'Emission Factors'!$A$1:$R$1),FALSE)*'Travel Data'!C70*'Travel Data'!T70*'Travel Data'!U70*'Domicile Data'!E70/1000</f>
        <v>157.03324765919999</v>
      </c>
      <c r="T70" s="31">
        <f>VLOOKUP($T$3,'Emission Factors'!$A$2:$R$8,MATCH($S$2,'Emission Factors'!$A$1:$R$1),FALSE)*'Travel Data'!C70*'Travel Data'!T70*'Travel Data'!V70*'Domicile Data'!E70/1000</f>
        <v>38.458541167199996</v>
      </c>
      <c r="U70" s="31">
        <f>VLOOKUP($U$3,'Emission Factors'!$A$2:$R$8,MATCH($S$2,'Emission Factors'!$A$1:$R$1),FALSE)*'Travel Data'!C70*'Travel Data'!T70*'Travel Data'!W70*'Domicile Data'!E70/1000</f>
        <v>0</v>
      </c>
      <c r="V70" s="31">
        <f>VLOOKUP($V$3,'Emission Factors'!$A$2:$R$8,MATCH($S$2,'Emission Factors'!$A$1:$R$1),FALSE)*'Travel Data'!C70*'Travel Data'!T70*'Travel Data'!X70*'Domicile Data'!E70/1000</f>
        <v>0</v>
      </c>
      <c r="W70" s="31">
        <f>VLOOKUP($W$3,'Emission Factors'!$A$2:$R$8,MATCH($S$2,'Emission Factors'!$A$1:$R$1),FALSE)*'Travel Data'!C70*'Travel Data'!T70*'Travel Data'!Y70*'Domicile Data'!E70/1000</f>
        <v>0</v>
      </c>
      <c r="X70" s="31">
        <f>VLOOKUP($X$3,'Emission Factors'!$A$2:$R$8,MATCH($S$2,'Emission Factors'!$A$1:$R$1),FALSE)*'Travel Data'!C70*'Travel Data'!T70*'Travel Data'!Z70*'Domicile Data'!E70/1000</f>
        <v>0</v>
      </c>
      <c r="Y70" s="31">
        <f>VLOOKUP($Y$3,'Emission Factors'!$A$2:$R$8,MATCH($S$2,'Emission Factors'!$A$1:$R$1),FALSE)*'Travel Data'!C70*'Travel Data'!T70*'Travel Data'!AA70*'Domicile Data'!E70/1000</f>
        <v>0</v>
      </c>
      <c r="Z70" s="31">
        <f t="shared" si="17"/>
        <v>195.49178882639998</v>
      </c>
      <c r="AA70" s="31">
        <f>VLOOKUP($AA$3,'Emission Factors'!$A$2:$R$8,MATCH($AA$2,'Emission Factors'!$A$1:$R$1),FALSE)*'Travel Data'!C70*'Travel Data'!AB70*'Travel Data'!AC70*'Domicile Data'!F70/1000</f>
        <v>140.98397751900001</v>
      </c>
      <c r="AB70" s="31">
        <f>VLOOKUP($AB$3,'Emission Factors'!$A$2:$R$8,MATCH($AA$2,'Emission Factors'!$A$1:$R$1),FALSE)*'Travel Data'!C70*'Travel Data'!AB70*'Travel Data'!AD70*'Domicile Data'!F70/1000</f>
        <v>32.758275973499998</v>
      </c>
      <c r="AC70" s="31">
        <f>VLOOKUP($AC$3,'Emission Factors'!$A$2:$R$8,MATCH($AA$2,'Emission Factors'!$A$1:$R$1),FALSE)*'Travel Data'!C70*'Travel Data'!AB70*'Travel Data'!AE70*'Domicile Data'!F70/1000</f>
        <v>0</v>
      </c>
      <c r="AD70" s="31">
        <f>VLOOKUP($AD$3,'Emission Factors'!$A$2:$R$8,MATCH($AA$2,'Emission Factors'!$A$1:$R$1),FALSE)*'Travel Data'!C70*'Travel Data'!AB70*'Travel Data'!AF70*'Domicile Data'!F70/1000</f>
        <v>0</v>
      </c>
      <c r="AE70" s="31">
        <f>VLOOKUP($AE$3,'Emission Factors'!$A$2:$R$8,MATCH($AA$2,'Emission Factors'!$A$1:$R$1),FALSE)*'Travel Data'!C70*'Travel Data'!AB70*'Travel Data'!AG70*'Domicile Data'!F70/1000</f>
        <v>0</v>
      </c>
      <c r="AF70" s="31">
        <f>VLOOKUP($AF$3,'Emission Factors'!$A$2:$R$8,MATCH($AA$2,'Emission Factors'!$A$1:$R$1),FALSE)*'Travel Data'!C70*'Travel Data'!AB70*'Travel Data'!AH70*'Domicile Data'!F70/1000</f>
        <v>0</v>
      </c>
      <c r="AG70" s="31">
        <f>VLOOKUP($AG$3,'Emission Factors'!$A$2:$R$8,MATCH($AA$2,'Emission Factors'!$A$1:$R$1),FALSE)*'Travel Data'!C70*'Travel Data'!AB70*'Travel Data'!AI70*'Domicile Data'!F70/1000</f>
        <v>0</v>
      </c>
      <c r="AH70" s="31">
        <f t="shared" si="18"/>
        <v>173.7422534925</v>
      </c>
      <c r="AI70" s="31">
        <f>VLOOKUP($AI$3,'Emission Factors'!$A$2:$R$8,MATCH($AI$2,'Emission Factors'!$A$1:$R$1),FALSE)*'Travel Data'!C70*'Travel Data'!D70*'Travel Data'!E70*'Domicile Data'!G70/1000</f>
        <v>134.133728652</v>
      </c>
      <c r="AJ70" s="31">
        <f>VLOOKUP($AJ$3,'Emission Factors'!$A$2:$R$8,MATCH($AI$2,'Emission Factors'!$A$1:$R$1),FALSE)*'Travel Data'!C70*'Travel Data'!D70*'Travel Data'!F70*'Domicile Data'!G70/1000</f>
        <v>28.908401029200004</v>
      </c>
      <c r="AK70" s="31">
        <f>VLOOKUP($AK$3,'Emission Factors'!$A$2:$R$8,MATCH($AI$2,'Emission Factors'!$A$1:$R$1),FALSE)*'Travel Data'!C70*'Travel Data'!AJ70*'Travel Data'!G70*'Domicile Data'!G70/1000</f>
        <v>0</v>
      </c>
      <c r="AL70" s="31">
        <f>VLOOKUP($AL$3,'Emission Factors'!$A$2:$R$8,MATCH($AI$2,'Emission Factors'!$A$1:$R$1),FALSE)*'Travel Data'!C70*'Travel Data'!AJ70*'Travel Data'!H70*'Domicile Data'!G70/1000</f>
        <v>0</v>
      </c>
      <c r="AM70" s="31">
        <f>VLOOKUP($AM$3,'Emission Factors'!$A$2:$R$8,MATCH($AI$2,'Emission Factors'!$A$1:$R$1),FALSE)*'Travel Data'!C70*'Travel Data'!AJ70*'Travel Data'!I70*'Domicile Data'!G70/1000</f>
        <v>0</v>
      </c>
      <c r="AN70" s="31">
        <f>VLOOKUP($AN$3,'Emission Factors'!$A$2:$R$8,MATCH($AI$2,'Emission Factors'!$A$1:$R$1),FALSE)*'Travel Data'!C70*'Travel Data'!D70*'Travel Data'!J70*'Domicile Data'!G70/1000</f>
        <v>0</v>
      </c>
      <c r="AO70" s="31">
        <f>VLOOKUP($AO$3,'Emission Factors'!$A$2:$R$8,MATCH($AI$2,'Emission Factors'!$A$1:$R$1),FALSE)*'Travel Data'!C70*'Travel Data'!D70*'Travel Data'!K70*'Domicile Data'!G70/1000</f>
        <v>0</v>
      </c>
      <c r="AP70" s="31">
        <f t="shared" si="19"/>
        <v>163.04212968120001</v>
      </c>
      <c r="AQ70" s="31">
        <f>VLOOKUP($AQ$3,'Emission Factors'!$A$2:$R$8,MATCH($AQ$2,'Emission Factors'!$A$1:$R$1),FALSE)*'Travel Data'!C70*'Travel Data'!AR70*'Travel Data'!AS70*'Domicile Data'!H70/1000</f>
        <v>132.87420344879999</v>
      </c>
      <c r="AR70" s="31">
        <f>VLOOKUP($AR$3,'Emission Factors'!$A$2:$R$8,MATCH($AQ$2,'Emission Factors'!$A$1:$R$1),FALSE)*'Travel Data'!C70*'Travel Data'!AR70*'Travel Data'!AT70*'Domicile Data'!H70/1000</f>
        <v>27.500031959400005</v>
      </c>
      <c r="AS70" s="31">
        <f>VLOOKUP($AS$3,'Emission Factors'!$A$2:$R$8,MATCH($AQ$2,'Emission Factors'!$A$1:$R$1),FALSE)*'Travel Data'!C70*'Travel Data'!AR70*'Travel Data'!AU70*'Domicile Data'!H70/1000</f>
        <v>0</v>
      </c>
      <c r="AT70" s="31">
        <f>VLOOKUP($AT$3,'Emission Factors'!$A$2:$R$8,MATCH($AQ$2,'Emission Factors'!$A$1:$R$1),FALSE)*'Travel Data'!C70*'Travel Data'!AR70*'Travel Data'!AV70*'Domicile Data'!H70/1000</f>
        <v>0</v>
      </c>
      <c r="AU70" s="31">
        <f>VLOOKUP($AU$3,'Emission Factors'!$A$2:$R$8,MATCH($AQ$2,'Emission Factors'!$A$1:$R$1),FALSE)*'Travel Data'!C70*'Travel Data'!AR70*'Travel Data'!AW70*'Domicile Data'!H70/1000</f>
        <v>0</v>
      </c>
      <c r="AV70" s="31">
        <f>VLOOKUP($AV$3,'Emission Factors'!$A$2:$R$8,MATCH($AQ$2,'Emission Factors'!$A$1:$R$1),FALSE)*'Travel Data'!C70*'Travel Data'!AR70*'Travel Data'!AX70*'Domicile Data'!H70/1000</f>
        <v>0</v>
      </c>
      <c r="AW70" s="31">
        <f>VLOOKUP($AW$3,'Emission Factors'!$A$2:$R$8,MATCH($AQ$2,'Emission Factors'!$A$1:$R$1),FALSE)*'Travel Data'!C70*'Travel Data'!AR70*'Travel Data'!AY70*'Domicile Data'!H70/1000</f>
        <v>0</v>
      </c>
      <c r="AX70" s="31">
        <f t="shared" si="20"/>
        <v>160.37423540819998</v>
      </c>
      <c r="AY70" s="31">
        <f>VLOOKUP($AY$3,'Emission Factors'!$A$2:$R$8,MATCH($AY$2,'Emission Factors'!$A$1:$R$1),FALSE)*'Travel Data'!C70*'Travel Data'!AZ70*'Travel Data'!BA70*'Domicile Data'!I70/1000</f>
        <v>135.53627658119999</v>
      </c>
      <c r="AZ70" s="31">
        <f>VLOOKUP($AZ$3,'Emission Factors'!$A$2:$R$8,MATCH($AY$2,'Emission Factors'!$A$1:$R$1),FALSE)*'Travel Data'!C70*'Travel Data'!AZ70*'Travel Data'!BB70*'Domicile Data'!I70/1000</f>
        <v>28.1841123564</v>
      </c>
      <c r="BA70" s="31">
        <f>VLOOKUP($BA$3,'Emission Factors'!$A$2:$R$8,MATCH($AY$2,'Emission Factors'!$A$1:$R$1),FALSE)*'Travel Data'!C70*'Travel Data'!AZ70*'Travel Data'!BC70*'Domicile Data'!I70/1000</f>
        <v>0</v>
      </c>
      <c r="BB70" s="31">
        <f>VLOOKUP($BB$3,'Emission Factors'!$A$2:$R$8,MATCH($AY$2,'Emission Factors'!$A$1:$R$1),FALSE)*'Travel Data'!C70*'Travel Data'!AZ70*'Travel Data'!BD70*'Domicile Data'!I70/1000</f>
        <v>0</v>
      </c>
      <c r="BC70" s="31">
        <f>VLOOKUP($BC$3,'Emission Factors'!$A$2:$R$8,MATCH($AY$2,'Emission Factors'!$A$1:$R$1),FALSE)*'Travel Data'!C70*'Travel Data'!AZ70*'Travel Data'!BE70*'Domicile Data'!I70/1000</f>
        <v>0</v>
      </c>
      <c r="BD70" s="31">
        <f>VLOOKUP($BD$3,'Emission Factors'!$A$2:$R$8,MATCH($AY$2,'Emission Factors'!$A$1:$R$1),FALSE)*'Travel Data'!C70*'Travel Data'!AZ70*'Travel Data'!BF70*'Domicile Data'!I70/1000</f>
        <v>0</v>
      </c>
      <c r="BE70" s="31">
        <f>VLOOKUP($BE$3,'Emission Factors'!$A$2:$R$8,MATCH($AY$2,'Emission Factors'!$A$1:$R$1),FALSE)*'Travel Data'!C70*'Travel Data'!AZ70*'Travel Data'!BG70*'Domicile Data'!I70/1000</f>
        <v>0</v>
      </c>
      <c r="BF70" s="31">
        <f t="shared" si="21"/>
        <v>163.72038893759998</v>
      </c>
      <c r="BG70" s="31">
        <f>VLOOKUP($BG$3,'Emission Factors'!$A$2:$R$8,MATCH($BG$2,'Emission Factors'!$A$1:$R$1),FALSE)*'Travel Data'!C70*'Travel Data'!BH70*'Travel Data'!BI70*'Domicile Data'!J70/1000</f>
        <v>0</v>
      </c>
      <c r="BH70" s="31">
        <f>VLOOKUP($BH$3,'Emission Factors'!$A$2:$R$8,MATCH($BG$2,'Emission Factors'!$A$1:$R$1),FALSE)*'Travel Data'!C70*'Travel Data'!BH70*'Travel Data'!BJ70*'Domicile Data'!J70/1000</f>
        <v>0</v>
      </c>
      <c r="BI70" s="31">
        <f>VLOOKUP($BH$3,'Emission Factors'!$A$2:$R$8,MATCH($BG$2,'Emission Factors'!$A$1:$R$1),FALSE)*'Travel Data'!C70*'Travel Data'!BH70*'Travel Data'!BK70*'Domicile Data'!J70/1000</f>
        <v>0</v>
      </c>
      <c r="BJ70" s="31">
        <f>VLOOKUP($BH$3,'Emission Factors'!$A$2:$R$8,MATCH($BG$2,'Emission Factors'!$A$1:$R$1),FALSE)*'Travel Data'!C70*'Travel Data'!BH70*'Travel Data'!BL70*'Domicile Data'!J70/1000</f>
        <v>0</v>
      </c>
      <c r="BK70" s="31">
        <f>VLOOKUP($BH$3,'Emission Factors'!$A$2:$R$8,MATCH($BG$2,'Emission Factors'!$A$1:$R$1),FALSE)*'Travel Data'!C70*'Travel Data'!BH70*'Travel Data'!BM70*'Domicile Data'!J70/1000</f>
        <v>0</v>
      </c>
      <c r="BL70" s="31">
        <f>VLOOKUP($BL$3,'Emission Factors'!$A$2:$R$8,MATCH($BG$2,'Emission Factors'!$A$1:$R$1),FALSE)*'Travel Data'!C70*'Travel Data'!BH70*'Travel Data'!BN70*'Domicile Data'!J70/1000</f>
        <v>0</v>
      </c>
      <c r="BM70" s="31">
        <f>VLOOKUP($BM$3,'Emission Factors'!$A$2:$R$8,MATCH($BG$2,'Emission Factors'!$A$1:$R$1),FALSE)*'Travel Data'!C70*'Travel Data'!BH70*'Travel Data'!BO70*'Domicile Data'!J70/1000</f>
        <v>0</v>
      </c>
      <c r="BN70" s="31">
        <f t="shared" si="22"/>
        <v>0</v>
      </c>
      <c r="BO70" s="31">
        <f>VLOOKUP($BO$3,'Emission Factors'!$A$2:$R$8,MATCH($BO$2,'Emission Factors'!$A$1:$R$1),FALSE)*'Travel Data'!C70*'Travel Data'!BP70*'Travel Data'!BQ70*'Domicile Data'!K70/1000</f>
        <v>0</v>
      </c>
      <c r="BP70" s="31">
        <f>VLOOKUP($BP$3,'Emission Factors'!$A$2:$R$8,MATCH($BO$2,'Emission Factors'!$A$1:$R$1),FALSE)*'Travel Data'!C70*'Travel Data'!BP70*'Travel Data'!BR70*'Domicile Data'!K70/1000</f>
        <v>0</v>
      </c>
      <c r="BQ70" s="31">
        <f>VLOOKUP($BQ$3,'Emission Factors'!$A$2:$R$8,MATCH($BO$2,'Emission Factors'!$A$1:$R$1),FALSE)*'Travel Data'!C70*'Travel Data'!BP70*'Travel Data'!BS70*'Domicile Data'!K70/1000</f>
        <v>0</v>
      </c>
      <c r="BR70" s="31">
        <f>VLOOKUP($BR$3,'Emission Factors'!$A$2:$R$8,MATCH($BO$2,'Emission Factors'!$A$1:$R$1),FALSE)*'Travel Data'!C70*'Travel Data'!BP70*'Travel Data'!BT70*'Domicile Data'!K70/1000</f>
        <v>0</v>
      </c>
      <c r="BS70" s="31">
        <f>VLOOKUP($BS$3,'Emission Factors'!$A$2:$R$8,MATCH($BO$2,'Emission Factors'!$A$1:$R$1),FALSE)*'Travel Data'!C70*'Travel Data'!BP70*'Travel Data'!BU70*'Domicile Data'!K70/1000</f>
        <v>0</v>
      </c>
      <c r="BT70" s="31">
        <f>VLOOKUP($BT$3,'Emission Factors'!$A$2:$R$8,MATCH($BO$2,'Emission Factors'!$A$1:$R$1),FALSE)*'Travel Data'!C70*'Travel Data'!BP70*'Travel Data'!BV70*'Domicile Data'!K70/1000</f>
        <v>0</v>
      </c>
      <c r="BU70" s="31">
        <f>VLOOKUP($BU$3,'Emission Factors'!$A$2:$R$8,MATCH($BO$2,'Emission Factors'!$A$1:$R$1),FALSE)*'Travel Data'!C70*'Travel Data'!BP70*'Travel Data'!BW70*'Domicile Data'!K70/1000</f>
        <v>0</v>
      </c>
      <c r="BV70" s="31">
        <f t="shared" si="23"/>
        <v>0</v>
      </c>
      <c r="BW70" s="31">
        <f>VLOOKUP($BW$3,'Emission Factors'!$A$2:$R$8,MATCH($BW$2,'Emission Factors'!$A$1:$R$1),FALSE)*'Travel Data'!C70*'Travel Data'!BX70*'Travel Data'!BY70*'Domicile Data'!L70/1000</f>
        <v>0</v>
      </c>
      <c r="BX70" s="31">
        <f>VLOOKUP($BX$3,'Emission Factors'!$A$2:$R$8,MATCH($BW$2,'Emission Factors'!$A$1:$R$1),FALSE)*'Travel Data'!C70*'Travel Data'!BX70*'Travel Data'!BZ70*'Domicile Data'!L70/1000</f>
        <v>0</v>
      </c>
      <c r="BY70" s="31">
        <f>VLOOKUP($BY$3,'Emission Factors'!$A$2:$R$8,MATCH($BW$2,'Emission Factors'!$A$1:$R$1),FALSE)*'Travel Data'!C70*'Travel Data'!BX70*'Travel Data'!CA70*'Domicile Data'!L70/1000</f>
        <v>0</v>
      </c>
      <c r="BZ70" s="31">
        <f>VLOOKUP($BZ$3,'Emission Factors'!$A$2:$R$8,MATCH($BW$2,'Emission Factors'!$A$1:$R$1),FALSE)*'Travel Data'!C70*'Travel Data'!BX70*'Travel Data'!CB70*'Domicile Data'!L70/1000</f>
        <v>0</v>
      </c>
      <c r="CA70" s="31">
        <f>VLOOKUP($CA$3,'Emission Factors'!$A$2:$R$8,MATCH($BW$2,'Emission Factors'!$A$1:$R$1),FALSE)*'Travel Data'!C70*'Travel Data'!BC70*'Travel Data'!CC70*'Domicile Data'!L70/1000</f>
        <v>0</v>
      </c>
      <c r="CB70" s="31">
        <f>VLOOKUP($CB$3,'Emission Factors'!$A$2:$R$8,MATCH($BW$2,'Emission Factors'!$A$1:$R$1),FALSE)*'Travel Data'!C70*'Travel Data'!BX70*'Travel Data'!CD70*'Domicile Data'!L70/1000</f>
        <v>0</v>
      </c>
      <c r="CC70" s="31">
        <f>VLOOKUP($CC$3,'Emission Factors'!$A$2:$R$8,MATCH($BW$2,'Emission Factors'!$A$1:$R$1),FALSE)*'Travel Data'!C70*'Travel Data'!BX70*'Travel Data'!CE70*'Domicile Data'!L70/1000</f>
        <v>0</v>
      </c>
      <c r="CD70" s="31">
        <f t="shared" si="24"/>
        <v>0</v>
      </c>
      <c r="CE70" s="31">
        <f>VLOOKUP($CE$3,'Emission Factors'!$A$2:$R$8,MATCH($CE$2,'Emission Factors'!$A$1:$R$1),FALSE)*'Travel Data'!C70*'Travel Data'!CF70*'Travel Data'!CG70*'Domicile Data'!M70/1000</f>
        <v>0</v>
      </c>
      <c r="CF70" s="31">
        <f>VLOOKUP($CF$3,'Emission Factors'!$A$2:$R$8,MATCH($CE$2,'Emission Factors'!$A$1:$R$1),FALSE)*'Travel Data'!C70*'Travel Data'!CF70*'Travel Data'!CH70*'Domicile Data'!M70/1000</f>
        <v>0</v>
      </c>
      <c r="CG70" s="31">
        <f>VLOOKUP($CG$3,'Emission Factors'!$A$2:$R$8,MATCH($CE$2,'Emission Factors'!$A$1:$R$1),FALSE)*'Travel Data'!C70*'Travel Data'!CF70*'Travel Data'!CI70*'Domicile Data'!M70/1000</f>
        <v>0</v>
      </c>
      <c r="CH70" s="31">
        <f>VLOOKUP($CH$3,'Emission Factors'!$A$2:$R$8,MATCH($CE$2,'Emission Factors'!$A$1:$R$1),FALSE)*'Travel Data'!C70*'Travel Data'!CF70*'Travel Data'!CJ70*'Domicile Data'!M70/1000</f>
        <v>0</v>
      </c>
      <c r="CI70" s="31">
        <f>VLOOKUP($CI$3,'Emission Factors'!$A$2:$R$8,MATCH($CE$2,'Emission Factors'!$A$1:$R$1),FALSE)*'Travel Data'!C70*'Travel Data'!CF70*'Travel Data'!CK70*'Domicile Data'!M70/1000</f>
        <v>0</v>
      </c>
      <c r="CJ70" s="31">
        <f>VLOOKUP($CJ$3,'Emission Factors'!$A$2:$R$8,MATCH($CE$2,'Emission Factors'!$A$1:$R$1),FALSE)*'Travel Data'!C70*'Travel Data'!CF70*'Travel Data'!CL70*'Domicile Data'!M70/1000</f>
        <v>0</v>
      </c>
      <c r="CK70" s="31">
        <f>VLOOKUP($CK$3,'Emission Factors'!$A$2:$R$8,MATCH($CE$2,'Emission Factors'!$A$1:$R$1),FALSE)*'Travel Data'!C70*'Travel Data'!CF70*'Travel Data'!CM70*'Domicile Data'!M70/1000</f>
        <v>0</v>
      </c>
      <c r="CL70" s="31">
        <f t="shared" si="25"/>
        <v>0</v>
      </c>
      <c r="CM70" s="31">
        <f>VLOOKUP($CM$3,'Emission Factors'!$A$2:$R$8,MATCH($CM$2,'Emission Factors'!$A$1:$R$1),FALSE)*'Travel Data'!C70*'Travel Data'!CN70*'Travel Data'!CO70*'Domicile Data'!N70/1000</f>
        <v>0</v>
      </c>
      <c r="CN70" s="31">
        <f>VLOOKUP($CN$3,'Emission Factors'!$A$2:$R$8,MATCH($CM$2,'Emission Factors'!$A$1:$R$1),FALSE)*'Travel Data'!C70*'Travel Data'!CN70*'Travel Data'!CP70*'Domicile Data'!N70/1000</f>
        <v>0</v>
      </c>
      <c r="CO70" s="31">
        <f>VLOOKUP($CO$3,'Emission Factors'!$A$2:$R$8,MATCH($CM$2,'Emission Factors'!$A$1:$R$1),FALSE)*'Travel Data'!C70*'Travel Data'!CN70*'Travel Data'!CQ70*'Domicile Data'!N70/1000</f>
        <v>0</v>
      </c>
      <c r="CP70" s="31">
        <f>VLOOKUP($CP$3,'Emission Factors'!$A$2:$R$8,MATCH($CM$2,'Emission Factors'!$A$1:$R$1),FALSE)*'Travel Data'!C70*'Travel Data'!CN70*'Travel Data'!CR70*'Domicile Data'!N70/1000</f>
        <v>0</v>
      </c>
      <c r="CQ70" s="31">
        <f>VLOOKUP($CQ$3,'Emission Factors'!$A$2:$R$8,MATCH($CM$2,'Emission Factors'!$A$1:$R$1),FALSE)*'Travel Data'!C70*'Travel Data'!CN70*'Travel Data'!CS70*'Domicile Data'!N70/1000</f>
        <v>0</v>
      </c>
      <c r="CR70" s="31">
        <f>VLOOKUP($CR$3,'Emission Factors'!$A$2:$R$8,MATCH($CM$2,'Emission Factors'!$A$1:$R$1),FALSE)*'Travel Data'!C70*'Travel Data'!CN70*'Travel Data'!CT70*'Domicile Data'!N70/1000</f>
        <v>0</v>
      </c>
      <c r="CS70" s="31">
        <f>VLOOKUP($CS$3,'Emission Factors'!$A$2:$R$8,MATCH($CM$2,'Emission Factors'!$A$1:$R$1),FALSE)*'Travel Data'!C70*'Travel Data'!CN70*'Travel Data'!CU70*'Domicile Data'!N70/1000</f>
        <v>0</v>
      </c>
      <c r="CT70" s="31">
        <f t="shared" si="26"/>
        <v>0</v>
      </c>
      <c r="CU70" s="31">
        <f>VLOOKUP($CU$3,'Emission Factors'!$A$2:$R$8,MATCH($CU$2,'Emission Factors'!$A$1:$R$1),FALSE)*'Travel Data'!C70*'Travel Data'!CV70*'Travel Data'!CW70*'Domicile Data'!O70/1000</f>
        <v>0</v>
      </c>
      <c r="CV70" s="31">
        <f>VLOOKUP($CV$3,'Emission Factors'!$A$2:$R$8,MATCH($CU$2,'Emission Factors'!$A$1:$R$1),FALSE)*'Travel Data'!C70*'Travel Data'!CV70*'Travel Data'!CX70*'Domicile Data'!O70/1000</f>
        <v>0</v>
      </c>
      <c r="CW70" s="31">
        <f>VLOOKUP($CW$3,'Emission Factors'!$A$2:$R$8,MATCH($CU$2,'Emission Factors'!$A$1:$R$1),FALSE)*'Travel Data'!C70*'Travel Data'!CV70*'Travel Data'!CY70*'Domicile Data'!O70/1000</f>
        <v>0</v>
      </c>
      <c r="CX70" s="31">
        <f>VLOOKUP($CX$3,'Emission Factors'!$A$2:$R$8,MATCH($CU$2,'Emission Factors'!$A$1:$R$1),FALSE)*'Travel Data'!C70*'Travel Data'!CV70*'Travel Data'!CZ70*'Domicile Data'!O70/1000</f>
        <v>0</v>
      </c>
      <c r="CY70" s="31">
        <f>VLOOKUP($CY$3,'Emission Factors'!$A$2:$R$8,MATCH($CU$2,'Emission Factors'!$A$1:$R$1),FALSE)*'Travel Data'!C70*'Travel Data'!CV70*'Travel Data'!DA70*'Domicile Data'!O70/1000</f>
        <v>0</v>
      </c>
      <c r="CZ70" s="31">
        <f>VLOOKUP($CZ$3,'Emission Factors'!$A$2:$R$8,MATCH($CU$2,'Emission Factors'!$A$1:$R$1),FALSE)*'Travel Data'!C70*'Travel Data'!CV70*'Travel Data'!DB70*'Domicile Data'!O70/1000</f>
        <v>0</v>
      </c>
      <c r="DA70" s="31">
        <f>VLOOKUP($DA$3,'Emission Factors'!$A$2:$R$8,MATCH($CU$2,'Emission Factors'!$A$1:$R$1),FALSE)*'Travel Data'!C70*'Travel Data'!CV70*'Travel Data'!DC70*'Domicile Data'!O70/1000</f>
        <v>0</v>
      </c>
      <c r="DB70" s="31">
        <f t="shared" si="27"/>
        <v>0</v>
      </c>
      <c r="DC70" s="31">
        <f>VLOOKUP($DC$3,'Emission Factors'!$A$2:$R$8,MATCH($DC$2,'Emission Factors'!$A$1:$R$1),FALSE)*'Travel Data'!C70*'Travel Data'!DD70*'Travel Data'!DE70*'Domicile Data'!P70/1000</f>
        <v>0</v>
      </c>
      <c r="DD70" s="31">
        <f>VLOOKUP($DD$3,'Emission Factors'!$A$2:$R$8,MATCH($DC$2,'Emission Factors'!$A$1:$R$1),FALSE)*'Travel Data'!C70*'Travel Data'!DD70*'Travel Data'!DF70*'Domicile Data'!P70/1000</f>
        <v>0</v>
      </c>
      <c r="DE70" s="31">
        <f>VLOOKUP($DE$3,'Emission Factors'!$A$2:$R$8,MATCH($DC$2,'Emission Factors'!$A$1:$R$1),FALSE)*'Travel Data'!C70*'Travel Data'!DD70*'Travel Data'!DG70*'Domicile Data'!P70/1000</f>
        <v>0</v>
      </c>
      <c r="DF70" s="31">
        <f>VLOOKUP($DF$3,'Emission Factors'!$A$2:$R$8,MATCH($DC$2,'Emission Factors'!$A$1:$R$1),FALSE)*'Travel Data'!C70*'Travel Data'!DD70*'Travel Data'!DH70*'Domicile Data'!P70/1000</f>
        <v>0</v>
      </c>
      <c r="DG70" s="31">
        <f>VLOOKUP($DG$3,'Emission Factors'!$A$2:$R$8,MATCH($DC$2,'Emission Factors'!$A$1:$R$1),FALSE)*'Travel Data'!C70*'Travel Data'!DD70*'Travel Data'!DI70*'Domicile Data'!P70/1000</f>
        <v>0</v>
      </c>
      <c r="DH70" s="31">
        <f>VLOOKUP($DH$3,'Emission Factors'!$A$2:$R$8,MATCH($DC$2,'Emission Factors'!$A$1:$R$1),FALSE)*'Travel Data'!C70*'Travel Data'!DD70*'Travel Data'!DJ70*'Domicile Data'!P70/1000</f>
        <v>0</v>
      </c>
      <c r="DI70" s="31">
        <f>VLOOKUP($DI$3,'Emission Factors'!$A$2:$R$8,MATCH($DC$2,'Emission Factors'!$A$1:$R$1),FALSE)*'Travel Data'!C70*'Travel Data'!DD70*'Travel Data'!DK70*'Domicile Data'!P70/1000</f>
        <v>0</v>
      </c>
      <c r="DJ70" s="31">
        <f t="shared" si="28"/>
        <v>0</v>
      </c>
      <c r="DK70" s="31">
        <f>VLOOKUP($DK$3,'Emission Factors'!$A$2:$R$8,MATCH($DK$2,'Emission Factors'!$A$1:$R$1),FALSE)*'Travel Data'!C70*'Travel Data'!DL70*'Travel Data'!DM70*'Domicile Data'!Q70/1000</f>
        <v>0</v>
      </c>
      <c r="DL70" s="31">
        <f>VLOOKUP($DL$3,'Emission Factors'!$A$2:$R$8,MATCH($DK$2,'Emission Factors'!$A$1:$R$1),FALSE)*'Travel Data'!C70*'Travel Data'!DL70*'Travel Data'!DN70*'Domicile Data'!Q70/1000</f>
        <v>0</v>
      </c>
      <c r="DM70" s="31">
        <f>VLOOKUP($DM$3,'Emission Factors'!$A$2:$R$8,MATCH($DK$2,'Emission Factors'!$A$1:$R$1),FALSE)*'Travel Data'!C70*'Travel Data'!DL70*'Travel Data'!DO70*'Domicile Data'!Q70/1000</f>
        <v>0</v>
      </c>
      <c r="DN70" s="31">
        <f>VLOOKUP($DN$3,'Emission Factors'!$A$2:$R$8,MATCH($DK$2,'Emission Factors'!$A$1:$R$1),FALSE)*'Travel Data'!C70*'Travel Data'!DL70*'Travel Data'!DP70*'Domicile Data'!Q70/1000</f>
        <v>0</v>
      </c>
      <c r="DO70" s="31">
        <f>VLOOKUP($DO$3,'Emission Factors'!$A$2:$R$8,MATCH($DK$2,'Emission Factors'!$A$1:$R$1),FALSE)*'Travel Data'!C70*'Travel Data'!DL70*'Travel Data'!DQ70*'Domicile Data'!Q70/1000</f>
        <v>0</v>
      </c>
      <c r="DP70" s="31">
        <f>VLOOKUP($DP$3,'Emission Factors'!$A$2:$R$8,MATCH($DK$2,'Emission Factors'!$A$1:$R$1),FALSE)*'Travel Data'!C70*'Travel Data'!DL70*'Travel Data'!DR70*'Domicile Data'!Q70/1000</f>
        <v>0</v>
      </c>
      <c r="DQ70" s="31">
        <f>VLOOKUP($DQ$3,'Emission Factors'!$A$2:$R$8,MATCH($DK$2,'Emission Factors'!$A$1:$R$1),FALSE)*'Travel Data'!C70*'Travel Data'!DL70*'Travel Data'!DS70*'Domicile Data'!Q70/1000</f>
        <v>0</v>
      </c>
      <c r="DR70" s="31">
        <f t="shared" si="29"/>
        <v>0</v>
      </c>
    </row>
    <row r="71" spans="1:122" ht="15.75" x14ac:dyDescent="0.25">
      <c r="A71" s="7" t="s">
        <v>242</v>
      </c>
      <c r="B71" s="85" t="s">
        <v>44</v>
      </c>
      <c r="C71" s="31">
        <f>VLOOKUP($C$3,'Emission Factors'!$A$2:$R$8,MATCH($C$2,'Emission Factors'!$A$1:$R$1),FALSE)*'Travel Data'!C71*'Travel Data'!D71*'Travel Data'!E71*'Domicile Data'!C71/1000</f>
        <v>0</v>
      </c>
      <c r="D71" s="31">
        <f>VLOOKUP($D$3,'Emission Factors'!$A$2:$R$8,MATCH($C$2,'Emission Factors'!$A$1:$R$1),FALSE)*'Travel Data'!C71*'Travel Data'!D71*'Travel Data'!F71*'Domicile Data'!C71/1000</f>
        <v>0</v>
      </c>
      <c r="E71" s="31">
        <f>VLOOKUP($E$3,'Emission Factors'!$A$2:$R$8,MATCH($C$2,'Emission Factors'!$A$1:$R$1),FALSE)*'Travel Data'!C71*'Travel Data'!D71*'Travel Data'!G71*'Domicile Data'!C71/1000</f>
        <v>0</v>
      </c>
      <c r="F71" s="31">
        <f>VLOOKUP($F$3,'Emission Factors'!$A$2:$R$8,MATCH($C$2,'Emission Factors'!$A$1:$R$1),FALSE)*'Travel Data'!C71*'Travel Data'!D71*'Travel Data'!H71*'Domicile Data'!C71/1000</f>
        <v>0</v>
      </c>
      <c r="G71" s="31">
        <f>VLOOKUP($G$3,'Emission Factors'!$A$2:$R$8,MATCH($C$2,'Emission Factors'!$A$1:$R$1),FALSE)*'Travel Data'!C71*'Travel Data'!D71*'Travel Data'!I71*'Domicile Data'!C71/1000</f>
        <v>0</v>
      </c>
      <c r="H71" s="31">
        <f>VLOOKUP($H$3,'Emission Factors'!$A$2:$R$8,MATCH($C$2,'Emission Factors'!$A$1:$R$1),FALSE)*'Travel Data'!C71*'Travel Data'!D71*'Travel Data'!J71*'Domicile Data'!C71/1000</f>
        <v>0</v>
      </c>
      <c r="I71" s="31">
        <f>VLOOKUP($I$3,'Emission Factors'!$A$2:$R$8,MATCH($C$2,'Emission Factors'!$A$1:$R$1),FALSE)*'Travel Data'!C71*'Travel Data'!D71*'Travel Data'!K71*'Domicile Data'!C71/1000</f>
        <v>0</v>
      </c>
      <c r="J71" s="31">
        <f t="shared" si="15"/>
        <v>0</v>
      </c>
      <c r="K71" s="31">
        <f>VLOOKUP($K$3,'Emission Factors'!$A$2:$R$8,MATCH($K$2,'Emission Factors'!$A$1:$R$1),FALSE)*'Travel Data'!C71*'Travel Data'!L71*'Travel Data'!M71*'Domicile Data'!D71/1000</f>
        <v>0</v>
      </c>
      <c r="L71" s="31">
        <f>VLOOKUP($L$3,'Emission Factors'!$A$2:$R$8,MATCH($K$2,'Emission Factors'!$A$1:$R$1),FALSE)*'Travel Data'!C71*'Travel Data'!L71*'Travel Data'!N71*'Domicile Data'!D71/1000</f>
        <v>0</v>
      </c>
      <c r="M71" s="31">
        <f>VLOOKUP($M$3,'Emission Factors'!$A$2:$R$8,MATCH($K$2,'Emission Factors'!$A$1:$R$1),FALSE)*'Travel Data'!C71*'Travel Data'!L71*'Travel Data'!O71*'Domicile Data'!D71/1000</f>
        <v>0</v>
      </c>
      <c r="N71" s="31">
        <f>VLOOKUP($N$3,'Emission Factors'!$A$2:$R$8,MATCH($K$2,'Emission Factors'!$A$1:$R$1),FALSE)*'Travel Data'!C71*'Travel Data'!L71*'Travel Data'!P71*'Domicile Data'!D71/1000</f>
        <v>0</v>
      </c>
      <c r="O71" s="31">
        <f>VLOOKUP($O$3,'Emission Factors'!$A$2:$R$8,MATCH($K$2,'Emission Factors'!$A$1:$R$1),FALSE)*'Travel Data'!C71*'Travel Data'!I71*'Travel Data'!Q71*'Domicile Data'!D71/1000</f>
        <v>0</v>
      </c>
      <c r="P71" s="31">
        <f>VLOOKUP($P$3,'Emission Factors'!$A$2:$R$8,MATCH($K$2,'Emission Factors'!$A$1:$R$1),FALSE)*'Travel Data'!C71*'Travel Data'!L71*'Travel Data'!R71*'Domicile Data'!D71/1000</f>
        <v>0</v>
      </c>
      <c r="Q71" s="31">
        <f>VLOOKUP($Q$3,'Emission Factors'!$A$2:$R$8,MATCH($K$2,'Emission Factors'!$A$1:$R$1),FALSE)*'Travel Data'!C71*'Travel Data'!L71*'Travel Data'!S71*'Domicile Data'!D71/1000</f>
        <v>0</v>
      </c>
      <c r="R71" s="31">
        <f t="shared" si="16"/>
        <v>0</v>
      </c>
      <c r="S71" s="31">
        <f>VLOOKUP($S$3,'Emission Factors'!$A$2:$R$8,MATCH($S$2,'Emission Factors'!$A$1:$R$1),FALSE)*'Travel Data'!C71*'Travel Data'!T71*'Travel Data'!U71*'Domicile Data'!E71/1000</f>
        <v>0</v>
      </c>
      <c r="T71" s="31">
        <f>VLOOKUP($T$3,'Emission Factors'!$A$2:$R$8,MATCH($S$2,'Emission Factors'!$A$1:$R$1),FALSE)*'Travel Data'!C71*'Travel Data'!T71*'Travel Data'!V71*'Domicile Data'!E71/1000</f>
        <v>0</v>
      </c>
      <c r="U71" s="31">
        <f>VLOOKUP($U$3,'Emission Factors'!$A$2:$R$8,MATCH($S$2,'Emission Factors'!$A$1:$R$1),FALSE)*'Travel Data'!C71*'Travel Data'!T71*'Travel Data'!W71*'Domicile Data'!E71/1000</f>
        <v>0</v>
      </c>
      <c r="V71" s="31">
        <f>VLOOKUP($V$3,'Emission Factors'!$A$2:$R$8,MATCH($S$2,'Emission Factors'!$A$1:$R$1),FALSE)*'Travel Data'!C71*'Travel Data'!T71*'Travel Data'!X71*'Domicile Data'!E71/1000</f>
        <v>0</v>
      </c>
      <c r="W71" s="31">
        <f>VLOOKUP($W$3,'Emission Factors'!$A$2:$R$8,MATCH($S$2,'Emission Factors'!$A$1:$R$1),FALSE)*'Travel Data'!C71*'Travel Data'!T71*'Travel Data'!Y71*'Domicile Data'!E71/1000</f>
        <v>0</v>
      </c>
      <c r="X71" s="31">
        <f>VLOOKUP($X$3,'Emission Factors'!$A$2:$R$8,MATCH($S$2,'Emission Factors'!$A$1:$R$1),FALSE)*'Travel Data'!C71*'Travel Data'!T71*'Travel Data'!Z71*'Domicile Data'!E71/1000</f>
        <v>0</v>
      </c>
      <c r="Y71" s="31">
        <f>VLOOKUP($Y$3,'Emission Factors'!$A$2:$R$8,MATCH($S$2,'Emission Factors'!$A$1:$R$1),FALSE)*'Travel Data'!C71*'Travel Data'!T71*'Travel Data'!AA71*'Domicile Data'!E71/1000</f>
        <v>0</v>
      </c>
      <c r="Z71" s="31">
        <f t="shared" si="17"/>
        <v>0</v>
      </c>
      <c r="AA71" s="31">
        <f>VLOOKUP($AA$3,'Emission Factors'!$A$2:$R$8,MATCH($AA$2,'Emission Factors'!$A$1:$R$1),FALSE)*'Travel Data'!C71*'Travel Data'!AB71*'Travel Data'!AC71*'Domicile Data'!F71/1000</f>
        <v>0</v>
      </c>
      <c r="AB71" s="31">
        <f>VLOOKUP($AB$3,'Emission Factors'!$A$2:$R$8,MATCH($AA$2,'Emission Factors'!$A$1:$R$1),FALSE)*'Travel Data'!C71*'Travel Data'!AB71*'Travel Data'!AD71*'Domicile Data'!F71/1000</f>
        <v>0</v>
      </c>
      <c r="AC71" s="31">
        <f>VLOOKUP($AC$3,'Emission Factors'!$A$2:$R$8,MATCH($AA$2,'Emission Factors'!$A$1:$R$1),FALSE)*'Travel Data'!C71*'Travel Data'!AB71*'Travel Data'!AE71*'Domicile Data'!F71/1000</f>
        <v>0</v>
      </c>
      <c r="AD71" s="31">
        <f>VLOOKUP($AD$3,'Emission Factors'!$A$2:$R$8,MATCH($AA$2,'Emission Factors'!$A$1:$R$1),FALSE)*'Travel Data'!C71*'Travel Data'!AB71*'Travel Data'!AF71*'Domicile Data'!F71/1000</f>
        <v>0</v>
      </c>
      <c r="AE71" s="31">
        <f>VLOOKUP($AE$3,'Emission Factors'!$A$2:$R$8,MATCH($AA$2,'Emission Factors'!$A$1:$R$1),FALSE)*'Travel Data'!C71*'Travel Data'!AB71*'Travel Data'!AG71*'Domicile Data'!F71/1000</f>
        <v>0</v>
      </c>
      <c r="AF71" s="31">
        <f>VLOOKUP($AF$3,'Emission Factors'!$A$2:$R$8,MATCH($AA$2,'Emission Factors'!$A$1:$R$1),FALSE)*'Travel Data'!C71*'Travel Data'!AB71*'Travel Data'!AH71*'Domicile Data'!F71/1000</f>
        <v>0</v>
      </c>
      <c r="AG71" s="31">
        <f>VLOOKUP($AG$3,'Emission Factors'!$A$2:$R$8,MATCH($AA$2,'Emission Factors'!$A$1:$R$1),FALSE)*'Travel Data'!C71*'Travel Data'!AB71*'Travel Data'!AI71*'Domicile Data'!F71/1000</f>
        <v>0</v>
      </c>
      <c r="AH71" s="31">
        <f t="shared" si="18"/>
        <v>0</v>
      </c>
      <c r="AI71" s="31">
        <f>VLOOKUP($AI$3,'Emission Factors'!$A$2:$R$8,MATCH($AI$2,'Emission Factors'!$A$1:$R$1),FALSE)*'Travel Data'!C71*'Travel Data'!D71*'Travel Data'!E71*'Domicile Data'!G71/1000</f>
        <v>0</v>
      </c>
      <c r="AJ71" s="31">
        <f>VLOOKUP($AJ$3,'Emission Factors'!$A$2:$R$8,MATCH($AI$2,'Emission Factors'!$A$1:$R$1),FALSE)*'Travel Data'!C71*'Travel Data'!D71*'Travel Data'!F71*'Domicile Data'!G71/1000</f>
        <v>0</v>
      </c>
      <c r="AK71" s="31">
        <f>VLOOKUP($AK$3,'Emission Factors'!$A$2:$R$8,MATCH($AI$2,'Emission Factors'!$A$1:$R$1),FALSE)*'Travel Data'!C71*'Travel Data'!AJ71*'Travel Data'!G71*'Domicile Data'!G71/1000</f>
        <v>0</v>
      </c>
      <c r="AL71" s="31">
        <f>VLOOKUP($AL$3,'Emission Factors'!$A$2:$R$8,MATCH($AI$2,'Emission Factors'!$A$1:$R$1),FALSE)*'Travel Data'!C71*'Travel Data'!AJ71*'Travel Data'!H71*'Domicile Data'!G71/1000</f>
        <v>0</v>
      </c>
      <c r="AM71" s="31">
        <f>VLOOKUP($AM$3,'Emission Factors'!$A$2:$R$8,MATCH($AI$2,'Emission Factors'!$A$1:$R$1),FALSE)*'Travel Data'!C71*'Travel Data'!AJ71*'Travel Data'!I71*'Domicile Data'!G71/1000</f>
        <v>0</v>
      </c>
      <c r="AN71" s="31">
        <f>VLOOKUP($AN$3,'Emission Factors'!$A$2:$R$8,MATCH($AI$2,'Emission Factors'!$A$1:$R$1),FALSE)*'Travel Data'!C71*'Travel Data'!D71*'Travel Data'!J71*'Domicile Data'!G71/1000</f>
        <v>0</v>
      </c>
      <c r="AO71" s="31">
        <f>VLOOKUP($AO$3,'Emission Factors'!$A$2:$R$8,MATCH($AI$2,'Emission Factors'!$A$1:$R$1),FALSE)*'Travel Data'!C71*'Travel Data'!D71*'Travel Data'!K71*'Domicile Data'!G71/1000</f>
        <v>0</v>
      </c>
      <c r="AP71" s="31">
        <f t="shared" si="19"/>
        <v>0</v>
      </c>
      <c r="AQ71" s="31">
        <f>VLOOKUP($AQ$3,'Emission Factors'!$A$2:$R$8,MATCH($AQ$2,'Emission Factors'!$A$1:$R$1),FALSE)*'Travel Data'!C71*'Travel Data'!AR71*'Travel Data'!AS71*'Domicile Data'!H71/1000</f>
        <v>0</v>
      </c>
      <c r="AR71" s="31">
        <f>VLOOKUP($AR$3,'Emission Factors'!$A$2:$R$8,MATCH($AQ$2,'Emission Factors'!$A$1:$R$1),FALSE)*'Travel Data'!C71*'Travel Data'!AR71*'Travel Data'!AT71*'Domicile Data'!H71/1000</f>
        <v>0</v>
      </c>
      <c r="AS71" s="31">
        <f>VLOOKUP($AS$3,'Emission Factors'!$A$2:$R$8,MATCH($AQ$2,'Emission Factors'!$A$1:$R$1),FALSE)*'Travel Data'!C71*'Travel Data'!AR71*'Travel Data'!AU71*'Domicile Data'!H71/1000</f>
        <v>0</v>
      </c>
      <c r="AT71" s="31">
        <f>VLOOKUP($AT$3,'Emission Factors'!$A$2:$R$8,MATCH($AQ$2,'Emission Factors'!$A$1:$R$1),FALSE)*'Travel Data'!C71*'Travel Data'!AR71*'Travel Data'!AV71*'Domicile Data'!H71/1000</f>
        <v>0</v>
      </c>
      <c r="AU71" s="31">
        <f>VLOOKUP($AU$3,'Emission Factors'!$A$2:$R$8,MATCH($AQ$2,'Emission Factors'!$A$1:$R$1),FALSE)*'Travel Data'!C71*'Travel Data'!AR71*'Travel Data'!AW71*'Domicile Data'!H71/1000</f>
        <v>0</v>
      </c>
      <c r="AV71" s="31">
        <f>VLOOKUP($AV$3,'Emission Factors'!$A$2:$R$8,MATCH($AQ$2,'Emission Factors'!$A$1:$R$1),FALSE)*'Travel Data'!C71*'Travel Data'!AR71*'Travel Data'!AX71*'Domicile Data'!H71/1000</f>
        <v>0</v>
      </c>
      <c r="AW71" s="31">
        <f>VLOOKUP($AW$3,'Emission Factors'!$A$2:$R$8,MATCH($AQ$2,'Emission Factors'!$A$1:$R$1),FALSE)*'Travel Data'!C71*'Travel Data'!AR71*'Travel Data'!AY71*'Domicile Data'!H71/1000</f>
        <v>0</v>
      </c>
      <c r="AX71" s="31">
        <f t="shared" si="20"/>
        <v>0</v>
      </c>
      <c r="AY71" s="31">
        <f>VLOOKUP($AY$3,'Emission Factors'!$A$2:$R$8,MATCH($AY$2,'Emission Factors'!$A$1:$R$1),FALSE)*'Travel Data'!C71*'Travel Data'!AZ71*'Travel Data'!BA71*'Domicile Data'!I71/1000</f>
        <v>0</v>
      </c>
      <c r="AZ71" s="31">
        <f>VLOOKUP($AZ$3,'Emission Factors'!$A$2:$R$8,MATCH($AY$2,'Emission Factors'!$A$1:$R$1),FALSE)*'Travel Data'!C71*'Travel Data'!AZ71*'Travel Data'!BB71*'Domicile Data'!I71/1000</f>
        <v>0</v>
      </c>
      <c r="BA71" s="31">
        <f>VLOOKUP($BA$3,'Emission Factors'!$A$2:$R$8,MATCH($AY$2,'Emission Factors'!$A$1:$R$1),FALSE)*'Travel Data'!C71*'Travel Data'!AZ71*'Travel Data'!BC71*'Domicile Data'!I71/1000</f>
        <v>0</v>
      </c>
      <c r="BB71" s="31">
        <f>VLOOKUP($BB$3,'Emission Factors'!$A$2:$R$8,MATCH($AY$2,'Emission Factors'!$A$1:$R$1),FALSE)*'Travel Data'!C71*'Travel Data'!AZ71*'Travel Data'!BD71*'Domicile Data'!I71/1000</f>
        <v>0</v>
      </c>
      <c r="BC71" s="31">
        <f>VLOOKUP($BC$3,'Emission Factors'!$A$2:$R$8,MATCH($AY$2,'Emission Factors'!$A$1:$R$1),FALSE)*'Travel Data'!C71*'Travel Data'!AZ71*'Travel Data'!BE71*'Domicile Data'!I71/1000</f>
        <v>0</v>
      </c>
      <c r="BD71" s="31">
        <f>VLOOKUP($BD$3,'Emission Factors'!$A$2:$R$8,MATCH($AY$2,'Emission Factors'!$A$1:$R$1),FALSE)*'Travel Data'!C71*'Travel Data'!AZ71*'Travel Data'!BF71*'Domicile Data'!I71/1000</f>
        <v>0</v>
      </c>
      <c r="BE71" s="31">
        <f>VLOOKUP($BE$3,'Emission Factors'!$A$2:$R$8,MATCH($AY$2,'Emission Factors'!$A$1:$R$1),FALSE)*'Travel Data'!C71*'Travel Data'!AZ71*'Travel Data'!BG71*'Domicile Data'!I71/1000</f>
        <v>0</v>
      </c>
      <c r="BF71" s="31">
        <f t="shared" si="21"/>
        <v>0</v>
      </c>
      <c r="BG71" s="31">
        <f>VLOOKUP($BG$3,'Emission Factors'!$A$2:$R$8,MATCH($BG$2,'Emission Factors'!$A$1:$R$1),FALSE)*'Travel Data'!C71*'Travel Data'!BH71*'Travel Data'!BI71*'Domicile Data'!J71/1000</f>
        <v>0</v>
      </c>
      <c r="BH71" s="31">
        <f>VLOOKUP($BH$3,'Emission Factors'!$A$2:$R$8,MATCH($BG$2,'Emission Factors'!$A$1:$R$1),FALSE)*'Travel Data'!C71*'Travel Data'!BH71*'Travel Data'!BJ71*'Domicile Data'!J71/1000</f>
        <v>0</v>
      </c>
      <c r="BI71" s="31">
        <f>VLOOKUP($BH$3,'Emission Factors'!$A$2:$R$8,MATCH($BG$2,'Emission Factors'!$A$1:$R$1),FALSE)*'Travel Data'!C71*'Travel Data'!BH71*'Travel Data'!BK71*'Domicile Data'!J71/1000</f>
        <v>0</v>
      </c>
      <c r="BJ71" s="31">
        <f>VLOOKUP($BH$3,'Emission Factors'!$A$2:$R$8,MATCH($BG$2,'Emission Factors'!$A$1:$R$1),FALSE)*'Travel Data'!C71*'Travel Data'!BH71*'Travel Data'!BL71*'Domicile Data'!J71/1000</f>
        <v>0</v>
      </c>
      <c r="BK71" s="31">
        <f>VLOOKUP($BH$3,'Emission Factors'!$A$2:$R$8,MATCH($BG$2,'Emission Factors'!$A$1:$R$1),FALSE)*'Travel Data'!C71*'Travel Data'!BH71*'Travel Data'!BM71*'Domicile Data'!J71/1000</f>
        <v>0</v>
      </c>
      <c r="BL71" s="31">
        <f>VLOOKUP($BL$3,'Emission Factors'!$A$2:$R$8,MATCH($BG$2,'Emission Factors'!$A$1:$R$1),FALSE)*'Travel Data'!C71*'Travel Data'!BH71*'Travel Data'!BN71*'Domicile Data'!J71/1000</f>
        <v>0</v>
      </c>
      <c r="BM71" s="31">
        <f>VLOOKUP($BM$3,'Emission Factors'!$A$2:$R$8,MATCH($BG$2,'Emission Factors'!$A$1:$R$1),FALSE)*'Travel Data'!C71*'Travel Data'!BH71*'Travel Data'!BO71*'Domicile Data'!J71/1000</f>
        <v>0</v>
      </c>
      <c r="BN71" s="31">
        <f t="shared" si="22"/>
        <v>0</v>
      </c>
      <c r="BO71" s="31">
        <f>VLOOKUP($BO$3,'Emission Factors'!$A$2:$R$8,MATCH($BO$2,'Emission Factors'!$A$1:$R$1),FALSE)*'Travel Data'!C71*'Travel Data'!BP71*'Travel Data'!BQ71*'Domicile Data'!K71/1000</f>
        <v>0</v>
      </c>
      <c r="BP71" s="31">
        <f>VLOOKUP($BP$3,'Emission Factors'!$A$2:$R$8,MATCH($BO$2,'Emission Factors'!$A$1:$R$1),FALSE)*'Travel Data'!C71*'Travel Data'!BP71*'Travel Data'!BR71*'Domicile Data'!K71/1000</f>
        <v>0</v>
      </c>
      <c r="BQ71" s="31">
        <f>VLOOKUP($BQ$3,'Emission Factors'!$A$2:$R$8,MATCH($BO$2,'Emission Factors'!$A$1:$R$1),FALSE)*'Travel Data'!C71*'Travel Data'!BP71*'Travel Data'!BS71*'Domicile Data'!K71/1000</f>
        <v>0</v>
      </c>
      <c r="BR71" s="31">
        <f>VLOOKUP($BR$3,'Emission Factors'!$A$2:$R$8,MATCH($BO$2,'Emission Factors'!$A$1:$R$1),FALSE)*'Travel Data'!C71*'Travel Data'!BP71*'Travel Data'!BT71*'Domicile Data'!K71/1000</f>
        <v>0</v>
      </c>
      <c r="BS71" s="31">
        <f>VLOOKUP($BS$3,'Emission Factors'!$A$2:$R$8,MATCH($BO$2,'Emission Factors'!$A$1:$R$1),FALSE)*'Travel Data'!C71*'Travel Data'!BP71*'Travel Data'!BU71*'Domicile Data'!K71/1000</f>
        <v>0</v>
      </c>
      <c r="BT71" s="31">
        <f>VLOOKUP($BT$3,'Emission Factors'!$A$2:$R$8,MATCH($BO$2,'Emission Factors'!$A$1:$R$1),FALSE)*'Travel Data'!C71*'Travel Data'!BP71*'Travel Data'!BV71*'Domicile Data'!K71/1000</f>
        <v>0</v>
      </c>
      <c r="BU71" s="31">
        <f>VLOOKUP($BU$3,'Emission Factors'!$A$2:$R$8,MATCH($BO$2,'Emission Factors'!$A$1:$R$1),FALSE)*'Travel Data'!C71*'Travel Data'!BP71*'Travel Data'!BW71*'Domicile Data'!K71/1000</f>
        <v>0</v>
      </c>
      <c r="BV71" s="31">
        <f t="shared" si="23"/>
        <v>0</v>
      </c>
      <c r="BW71" s="31">
        <f>VLOOKUP($BW$3,'Emission Factors'!$A$2:$R$8,MATCH($BW$2,'Emission Factors'!$A$1:$R$1),FALSE)*'Travel Data'!C71*'Travel Data'!BX71*'Travel Data'!BY71*'Domicile Data'!L71/1000</f>
        <v>0</v>
      </c>
      <c r="BX71" s="31">
        <f>VLOOKUP($BX$3,'Emission Factors'!$A$2:$R$8,MATCH($BW$2,'Emission Factors'!$A$1:$R$1),FALSE)*'Travel Data'!C71*'Travel Data'!BX71*'Travel Data'!BZ71*'Domicile Data'!L71/1000</f>
        <v>0</v>
      </c>
      <c r="BY71" s="31">
        <f>VLOOKUP($BY$3,'Emission Factors'!$A$2:$R$8,MATCH($BW$2,'Emission Factors'!$A$1:$R$1),FALSE)*'Travel Data'!C71*'Travel Data'!BX71*'Travel Data'!CA71*'Domicile Data'!L71/1000</f>
        <v>0</v>
      </c>
      <c r="BZ71" s="31">
        <f>VLOOKUP($BZ$3,'Emission Factors'!$A$2:$R$8,MATCH($BW$2,'Emission Factors'!$A$1:$R$1),FALSE)*'Travel Data'!C71*'Travel Data'!BX71*'Travel Data'!CB71*'Domicile Data'!L71/1000</f>
        <v>0</v>
      </c>
      <c r="CA71" s="31">
        <f>VLOOKUP($CA$3,'Emission Factors'!$A$2:$R$8,MATCH($BW$2,'Emission Factors'!$A$1:$R$1),FALSE)*'Travel Data'!C71*'Travel Data'!BC71*'Travel Data'!CC71*'Domicile Data'!L71/1000</f>
        <v>0</v>
      </c>
      <c r="CB71" s="31">
        <f>VLOOKUP($CB$3,'Emission Factors'!$A$2:$R$8,MATCH($BW$2,'Emission Factors'!$A$1:$R$1),FALSE)*'Travel Data'!C71*'Travel Data'!BX71*'Travel Data'!CD71*'Domicile Data'!L71/1000</f>
        <v>0</v>
      </c>
      <c r="CC71" s="31">
        <f>VLOOKUP($CC$3,'Emission Factors'!$A$2:$R$8,MATCH($BW$2,'Emission Factors'!$A$1:$R$1),FALSE)*'Travel Data'!C71*'Travel Data'!BX71*'Travel Data'!CE71*'Domicile Data'!L71/1000</f>
        <v>0</v>
      </c>
      <c r="CD71" s="31">
        <f t="shared" si="24"/>
        <v>0</v>
      </c>
      <c r="CE71" s="31">
        <f>VLOOKUP($CE$3,'Emission Factors'!$A$2:$R$8,MATCH($CE$2,'Emission Factors'!$A$1:$R$1),FALSE)*'Travel Data'!C71*'Travel Data'!CF71*'Travel Data'!CG71*'Domicile Data'!M71/1000</f>
        <v>0</v>
      </c>
      <c r="CF71" s="31">
        <f>VLOOKUP($CF$3,'Emission Factors'!$A$2:$R$8,MATCH($CE$2,'Emission Factors'!$A$1:$R$1),FALSE)*'Travel Data'!C71*'Travel Data'!CF71*'Travel Data'!CH71*'Domicile Data'!M71/1000</f>
        <v>0</v>
      </c>
      <c r="CG71" s="31">
        <f>VLOOKUP($CG$3,'Emission Factors'!$A$2:$R$8,MATCH($CE$2,'Emission Factors'!$A$1:$R$1),FALSE)*'Travel Data'!C71*'Travel Data'!CF71*'Travel Data'!CI71*'Domicile Data'!M71/1000</f>
        <v>0</v>
      </c>
      <c r="CH71" s="31">
        <f>VLOOKUP($CH$3,'Emission Factors'!$A$2:$R$8,MATCH($CE$2,'Emission Factors'!$A$1:$R$1),FALSE)*'Travel Data'!C71*'Travel Data'!CF71*'Travel Data'!CJ71*'Domicile Data'!M71/1000</f>
        <v>0</v>
      </c>
      <c r="CI71" s="31">
        <f>VLOOKUP($CI$3,'Emission Factors'!$A$2:$R$8,MATCH($CE$2,'Emission Factors'!$A$1:$R$1),FALSE)*'Travel Data'!C71*'Travel Data'!CF71*'Travel Data'!CK71*'Domicile Data'!M71/1000</f>
        <v>0</v>
      </c>
      <c r="CJ71" s="31">
        <f>VLOOKUP($CJ$3,'Emission Factors'!$A$2:$R$8,MATCH($CE$2,'Emission Factors'!$A$1:$R$1),FALSE)*'Travel Data'!C71*'Travel Data'!CF71*'Travel Data'!CL71*'Domicile Data'!M71/1000</f>
        <v>0</v>
      </c>
      <c r="CK71" s="31">
        <f>VLOOKUP($CK$3,'Emission Factors'!$A$2:$R$8,MATCH($CE$2,'Emission Factors'!$A$1:$R$1),FALSE)*'Travel Data'!C71*'Travel Data'!CF71*'Travel Data'!CM71*'Domicile Data'!M71/1000</f>
        <v>0</v>
      </c>
      <c r="CL71" s="31">
        <f t="shared" si="25"/>
        <v>0</v>
      </c>
      <c r="CM71" s="31">
        <f>VLOOKUP($CM$3,'Emission Factors'!$A$2:$R$8,MATCH($CM$2,'Emission Factors'!$A$1:$R$1),FALSE)*'Travel Data'!C71*'Travel Data'!CN71*'Travel Data'!CO71*'Domicile Data'!N71/1000</f>
        <v>0</v>
      </c>
      <c r="CN71" s="31">
        <f>VLOOKUP($CN$3,'Emission Factors'!$A$2:$R$8,MATCH($CM$2,'Emission Factors'!$A$1:$R$1),FALSE)*'Travel Data'!C71*'Travel Data'!CN71*'Travel Data'!CP71*'Domicile Data'!N71/1000</f>
        <v>0</v>
      </c>
      <c r="CO71" s="31">
        <f>VLOOKUP($CO$3,'Emission Factors'!$A$2:$R$8,MATCH($CM$2,'Emission Factors'!$A$1:$R$1),FALSE)*'Travel Data'!C71*'Travel Data'!CN71*'Travel Data'!CQ71*'Domicile Data'!N71/1000</f>
        <v>0</v>
      </c>
      <c r="CP71" s="31">
        <f>VLOOKUP($CP$3,'Emission Factors'!$A$2:$R$8,MATCH($CM$2,'Emission Factors'!$A$1:$R$1),FALSE)*'Travel Data'!C71*'Travel Data'!CN71*'Travel Data'!CR71*'Domicile Data'!N71/1000</f>
        <v>0</v>
      </c>
      <c r="CQ71" s="31">
        <f>VLOOKUP($CQ$3,'Emission Factors'!$A$2:$R$8,MATCH($CM$2,'Emission Factors'!$A$1:$R$1),FALSE)*'Travel Data'!C71*'Travel Data'!CN71*'Travel Data'!CS71*'Domicile Data'!N71/1000</f>
        <v>0</v>
      </c>
      <c r="CR71" s="31">
        <f>VLOOKUP($CR$3,'Emission Factors'!$A$2:$R$8,MATCH($CM$2,'Emission Factors'!$A$1:$R$1),FALSE)*'Travel Data'!C71*'Travel Data'!CN71*'Travel Data'!CT71*'Domicile Data'!N71/1000</f>
        <v>0</v>
      </c>
      <c r="CS71" s="31">
        <f>VLOOKUP($CS$3,'Emission Factors'!$A$2:$R$8,MATCH($CM$2,'Emission Factors'!$A$1:$R$1),FALSE)*'Travel Data'!C71*'Travel Data'!CN71*'Travel Data'!CU71*'Domicile Data'!N71/1000</f>
        <v>0</v>
      </c>
      <c r="CT71" s="31">
        <f t="shared" si="26"/>
        <v>0</v>
      </c>
      <c r="CU71" s="31">
        <f>VLOOKUP($CU$3,'Emission Factors'!$A$2:$R$8,MATCH($CU$2,'Emission Factors'!$A$1:$R$1),FALSE)*'Travel Data'!C71*'Travel Data'!CV71*'Travel Data'!CW71*'Domicile Data'!O71/1000</f>
        <v>0</v>
      </c>
      <c r="CV71" s="31">
        <f>VLOOKUP($CV$3,'Emission Factors'!$A$2:$R$8,MATCH($CU$2,'Emission Factors'!$A$1:$R$1),FALSE)*'Travel Data'!C71*'Travel Data'!CV71*'Travel Data'!CX71*'Domicile Data'!O71/1000</f>
        <v>0</v>
      </c>
      <c r="CW71" s="31">
        <f>VLOOKUP($CW$3,'Emission Factors'!$A$2:$R$8,MATCH($CU$2,'Emission Factors'!$A$1:$R$1),FALSE)*'Travel Data'!C71*'Travel Data'!CV71*'Travel Data'!CY71*'Domicile Data'!O71/1000</f>
        <v>0</v>
      </c>
      <c r="CX71" s="31">
        <f>VLOOKUP($CX$3,'Emission Factors'!$A$2:$R$8,MATCH($CU$2,'Emission Factors'!$A$1:$R$1),FALSE)*'Travel Data'!C71*'Travel Data'!CV71*'Travel Data'!CZ71*'Domicile Data'!O71/1000</f>
        <v>0</v>
      </c>
      <c r="CY71" s="31">
        <f>VLOOKUP($CY$3,'Emission Factors'!$A$2:$R$8,MATCH($CU$2,'Emission Factors'!$A$1:$R$1),FALSE)*'Travel Data'!C71*'Travel Data'!CV71*'Travel Data'!DA71*'Domicile Data'!O71/1000</f>
        <v>0</v>
      </c>
      <c r="CZ71" s="31">
        <f>VLOOKUP($CZ$3,'Emission Factors'!$A$2:$R$8,MATCH($CU$2,'Emission Factors'!$A$1:$R$1),FALSE)*'Travel Data'!C71*'Travel Data'!CV71*'Travel Data'!DB71*'Domicile Data'!O71/1000</f>
        <v>0</v>
      </c>
      <c r="DA71" s="31">
        <f>VLOOKUP($DA$3,'Emission Factors'!$A$2:$R$8,MATCH($CU$2,'Emission Factors'!$A$1:$R$1),FALSE)*'Travel Data'!C71*'Travel Data'!CV71*'Travel Data'!DC71*'Domicile Data'!O71/1000</f>
        <v>0</v>
      </c>
      <c r="DB71" s="31">
        <f t="shared" si="27"/>
        <v>0</v>
      </c>
      <c r="DC71" s="31">
        <f>VLOOKUP($DC$3,'Emission Factors'!$A$2:$R$8,MATCH($DC$2,'Emission Factors'!$A$1:$R$1),FALSE)*'Travel Data'!C71*'Travel Data'!DD71*'Travel Data'!DE71*'Domicile Data'!P71/1000</f>
        <v>0</v>
      </c>
      <c r="DD71" s="31">
        <f>VLOOKUP($DD$3,'Emission Factors'!$A$2:$R$8,MATCH($DC$2,'Emission Factors'!$A$1:$R$1),FALSE)*'Travel Data'!C71*'Travel Data'!DD71*'Travel Data'!DF71*'Domicile Data'!P71/1000</f>
        <v>0</v>
      </c>
      <c r="DE71" s="31">
        <f>VLOOKUP($DE$3,'Emission Factors'!$A$2:$R$8,MATCH($DC$2,'Emission Factors'!$A$1:$R$1),FALSE)*'Travel Data'!C71*'Travel Data'!DD71*'Travel Data'!DG71*'Domicile Data'!P71/1000</f>
        <v>0</v>
      </c>
      <c r="DF71" s="31">
        <f>VLOOKUP($DF$3,'Emission Factors'!$A$2:$R$8,MATCH($DC$2,'Emission Factors'!$A$1:$R$1),FALSE)*'Travel Data'!C71*'Travel Data'!DD71*'Travel Data'!DH71*'Domicile Data'!P71/1000</f>
        <v>0</v>
      </c>
      <c r="DG71" s="31">
        <f>VLOOKUP($DG$3,'Emission Factors'!$A$2:$R$8,MATCH($DC$2,'Emission Factors'!$A$1:$R$1),FALSE)*'Travel Data'!C71*'Travel Data'!DD71*'Travel Data'!DI71*'Domicile Data'!P71/1000</f>
        <v>0</v>
      </c>
      <c r="DH71" s="31">
        <f>VLOOKUP($DH$3,'Emission Factors'!$A$2:$R$8,MATCH($DC$2,'Emission Factors'!$A$1:$R$1),FALSE)*'Travel Data'!C71*'Travel Data'!DD71*'Travel Data'!DJ71*'Domicile Data'!P71/1000</f>
        <v>0</v>
      </c>
      <c r="DI71" s="31">
        <f>VLOOKUP($DI$3,'Emission Factors'!$A$2:$R$8,MATCH($DC$2,'Emission Factors'!$A$1:$R$1),FALSE)*'Travel Data'!C71*'Travel Data'!DD71*'Travel Data'!DK71*'Domicile Data'!P71/1000</f>
        <v>0</v>
      </c>
      <c r="DJ71" s="31">
        <f t="shared" si="28"/>
        <v>0</v>
      </c>
      <c r="DK71" s="31">
        <f>VLOOKUP($DK$3,'Emission Factors'!$A$2:$R$8,MATCH($DK$2,'Emission Factors'!$A$1:$R$1),FALSE)*'Travel Data'!C71*'Travel Data'!DL71*'Travel Data'!DM71*'Domicile Data'!Q71/1000</f>
        <v>0</v>
      </c>
      <c r="DL71" s="31">
        <f>VLOOKUP($DL$3,'Emission Factors'!$A$2:$R$8,MATCH($DK$2,'Emission Factors'!$A$1:$R$1),FALSE)*'Travel Data'!C71*'Travel Data'!DL71*'Travel Data'!DN71*'Domicile Data'!Q71/1000</f>
        <v>0</v>
      </c>
      <c r="DM71" s="31">
        <f>VLOOKUP($DM$3,'Emission Factors'!$A$2:$R$8,MATCH($DK$2,'Emission Factors'!$A$1:$R$1),FALSE)*'Travel Data'!C71*'Travel Data'!DL71*'Travel Data'!DO71*'Domicile Data'!Q71/1000</f>
        <v>0</v>
      </c>
      <c r="DN71" s="31">
        <f>VLOOKUP($DN$3,'Emission Factors'!$A$2:$R$8,MATCH($DK$2,'Emission Factors'!$A$1:$R$1),FALSE)*'Travel Data'!C71*'Travel Data'!DL71*'Travel Data'!DP71*'Domicile Data'!Q71/1000</f>
        <v>0</v>
      </c>
      <c r="DO71" s="31">
        <f>VLOOKUP($DO$3,'Emission Factors'!$A$2:$R$8,MATCH($DK$2,'Emission Factors'!$A$1:$R$1),FALSE)*'Travel Data'!C71*'Travel Data'!DL71*'Travel Data'!DQ71*'Domicile Data'!Q71/1000</f>
        <v>0</v>
      </c>
      <c r="DP71" s="31">
        <f>VLOOKUP($DP$3,'Emission Factors'!$A$2:$R$8,MATCH($DK$2,'Emission Factors'!$A$1:$R$1),FALSE)*'Travel Data'!C71*'Travel Data'!DL71*'Travel Data'!DR71*'Domicile Data'!Q71/1000</f>
        <v>0</v>
      </c>
      <c r="DQ71" s="31">
        <f>VLOOKUP($DQ$3,'Emission Factors'!$A$2:$R$8,MATCH($DK$2,'Emission Factors'!$A$1:$R$1),FALSE)*'Travel Data'!C71*'Travel Data'!DL71*'Travel Data'!DS71*'Domicile Data'!Q71/1000</f>
        <v>0</v>
      </c>
      <c r="DR71" s="31">
        <f t="shared" si="29"/>
        <v>0</v>
      </c>
    </row>
    <row r="72" spans="1:122" ht="31.5" x14ac:dyDescent="0.25">
      <c r="A72" s="7" t="s">
        <v>81</v>
      </c>
      <c r="B72" s="85" t="s">
        <v>39</v>
      </c>
      <c r="C72" s="31">
        <f>VLOOKUP($C$3,'Emission Factors'!$A$2:$R$8,MATCH($C$2,'Emission Factors'!$A$1:$R$1),FALSE)*'Travel Data'!C72*'Travel Data'!D72*'Travel Data'!E72*'Domicile Data'!C72/1000</f>
        <v>0</v>
      </c>
      <c r="D72" s="31">
        <f>VLOOKUP($D$3,'Emission Factors'!$A$2:$R$8,MATCH($C$2,'Emission Factors'!$A$1:$R$1),FALSE)*'Travel Data'!C72*'Travel Data'!D72*'Travel Data'!F72*'Domicile Data'!C72/1000</f>
        <v>0</v>
      </c>
      <c r="E72" s="31">
        <f>VLOOKUP($E$3,'Emission Factors'!$A$2:$R$8,MATCH($C$2,'Emission Factors'!$A$1:$R$1),FALSE)*'Travel Data'!C72*'Travel Data'!D72*'Travel Data'!G72*'Domicile Data'!C72/1000</f>
        <v>0</v>
      </c>
      <c r="F72" s="31">
        <f>VLOOKUP($F$3,'Emission Factors'!$A$2:$R$8,MATCH($C$2,'Emission Factors'!$A$1:$R$1),FALSE)*'Travel Data'!C72*'Travel Data'!D72*'Travel Data'!H72*'Domicile Data'!C72/1000</f>
        <v>0</v>
      </c>
      <c r="G72" s="31">
        <f>VLOOKUP($G$3,'Emission Factors'!$A$2:$R$8,MATCH($C$2,'Emission Factors'!$A$1:$R$1),FALSE)*'Travel Data'!C72*'Travel Data'!D72*'Travel Data'!I72*'Domicile Data'!C72/1000</f>
        <v>0</v>
      </c>
      <c r="H72" s="31">
        <f>VLOOKUP($H$3,'Emission Factors'!$A$2:$R$8,MATCH($C$2,'Emission Factors'!$A$1:$R$1),FALSE)*'Travel Data'!C72*'Travel Data'!D72*'Travel Data'!J72*'Domicile Data'!C72/1000</f>
        <v>0</v>
      </c>
      <c r="I72" s="31">
        <f>VLOOKUP($I$3,'Emission Factors'!$A$2:$R$8,MATCH($C$2,'Emission Factors'!$A$1:$R$1),FALSE)*'Travel Data'!C72*'Travel Data'!D72*'Travel Data'!K72*'Domicile Data'!C72/1000</f>
        <v>0</v>
      </c>
      <c r="J72" s="31">
        <f t="shared" si="15"/>
        <v>0</v>
      </c>
      <c r="K72" s="31">
        <f>VLOOKUP($K$3,'Emission Factors'!$A$2:$R$8,MATCH($K$2,'Emission Factors'!$A$1:$R$1),FALSE)*'Travel Data'!C72*'Travel Data'!L72*'Travel Data'!M72*'Domicile Data'!D72/1000</f>
        <v>0</v>
      </c>
      <c r="L72" s="31">
        <f>VLOOKUP($L$3,'Emission Factors'!$A$2:$R$8,MATCH($K$2,'Emission Factors'!$A$1:$R$1),FALSE)*'Travel Data'!C72*'Travel Data'!L72*'Travel Data'!N72*'Domicile Data'!D72/1000</f>
        <v>0</v>
      </c>
      <c r="M72" s="31">
        <f>VLOOKUP($M$3,'Emission Factors'!$A$2:$R$8,MATCH($K$2,'Emission Factors'!$A$1:$R$1),FALSE)*'Travel Data'!C72*'Travel Data'!L72*'Travel Data'!O72*'Domicile Data'!D72/1000</f>
        <v>0</v>
      </c>
      <c r="N72" s="31">
        <f>VLOOKUP($N$3,'Emission Factors'!$A$2:$R$8,MATCH($K$2,'Emission Factors'!$A$1:$R$1),FALSE)*'Travel Data'!C72*'Travel Data'!L72*'Travel Data'!P72*'Domicile Data'!D72/1000</f>
        <v>0</v>
      </c>
      <c r="O72" s="31">
        <f>VLOOKUP($O$3,'Emission Factors'!$A$2:$R$8,MATCH($K$2,'Emission Factors'!$A$1:$R$1),FALSE)*'Travel Data'!C72*'Travel Data'!I72*'Travel Data'!Q72*'Domicile Data'!D72/1000</f>
        <v>0</v>
      </c>
      <c r="P72" s="31">
        <f>VLOOKUP($P$3,'Emission Factors'!$A$2:$R$8,MATCH($K$2,'Emission Factors'!$A$1:$R$1),FALSE)*'Travel Data'!C72*'Travel Data'!L72*'Travel Data'!R72*'Domicile Data'!D72/1000</f>
        <v>0</v>
      </c>
      <c r="Q72" s="31">
        <f>VLOOKUP($Q$3,'Emission Factors'!$A$2:$R$8,MATCH($K$2,'Emission Factors'!$A$1:$R$1),FALSE)*'Travel Data'!C72*'Travel Data'!L72*'Travel Data'!S72*'Domicile Data'!D72/1000</f>
        <v>0</v>
      </c>
      <c r="R72" s="31">
        <f t="shared" si="16"/>
        <v>0</v>
      </c>
      <c r="S72" s="31">
        <f>VLOOKUP($S$3,'Emission Factors'!$A$2:$R$8,MATCH($S$2,'Emission Factors'!$A$1:$R$1),FALSE)*'Travel Data'!C72*'Travel Data'!T72*'Travel Data'!U72*'Domicile Data'!E72/1000</f>
        <v>0</v>
      </c>
      <c r="T72" s="31">
        <f>VLOOKUP($T$3,'Emission Factors'!$A$2:$R$8,MATCH($S$2,'Emission Factors'!$A$1:$R$1),FALSE)*'Travel Data'!C72*'Travel Data'!T72*'Travel Data'!V72*'Domicile Data'!E72/1000</f>
        <v>0</v>
      </c>
      <c r="U72" s="31">
        <f>VLOOKUP($U$3,'Emission Factors'!$A$2:$R$8,MATCH($S$2,'Emission Factors'!$A$1:$R$1),FALSE)*'Travel Data'!C72*'Travel Data'!T72*'Travel Data'!W72*'Domicile Data'!E72/1000</f>
        <v>0</v>
      </c>
      <c r="V72" s="31">
        <f>VLOOKUP($V$3,'Emission Factors'!$A$2:$R$8,MATCH($S$2,'Emission Factors'!$A$1:$R$1),FALSE)*'Travel Data'!C72*'Travel Data'!T72*'Travel Data'!X72*'Domicile Data'!E72/1000</f>
        <v>0</v>
      </c>
      <c r="W72" s="31">
        <f>VLOOKUP($W$3,'Emission Factors'!$A$2:$R$8,MATCH($S$2,'Emission Factors'!$A$1:$R$1),FALSE)*'Travel Data'!C72*'Travel Data'!T72*'Travel Data'!Y72*'Domicile Data'!E72/1000</f>
        <v>0</v>
      </c>
      <c r="X72" s="31">
        <f>VLOOKUP($X$3,'Emission Factors'!$A$2:$R$8,MATCH($S$2,'Emission Factors'!$A$1:$R$1),FALSE)*'Travel Data'!C72*'Travel Data'!T72*'Travel Data'!Z72*'Domicile Data'!E72/1000</f>
        <v>0</v>
      </c>
      <c r="Y72" s="31">
        <f>VLOOKUP($Y$3,'Emission Factors'!$A$2:$R$8,MATCH($S$2,'Emission Factors'!$A$1:$R$1),FALSE)*'Travel Data'!C72*'Travel Data'!T72*'Travel Data'!AA72*'Domicile Data'!E72/1000</f>
        <v>0</v>
      </c>
      <c r="Z72" s="31">
        <f t="shared" si="17"/>
        <v>0</v>
      </c>
      <c r="AA72" s="31">
        <f>VLOOKUP($AA$3,'Emission Factors'!$A$2:$R$8,MATCH($AA$2,'Emission Factors'!$A$1:$R$1),FALSE)*'Travel Data'!C72*'Travel Data'!AB72*'Travel Data'!AC72*'Domicile Data'!F72/1000</f>
        <v>0</v>
      </c>
      <c r="AB72" s="31">
        <f>VLOOKUP($AB$3,'Emission Factors'!$A$2:$R$8,MATCH($AA$2,'Emission Factors'!$A$1:$R$1),FALSE)*'Travel Data'!C72*'Travel Data'!AB72*'Travel Data'!AD72*'Domicile Data'!F72/1000</f>
        <v>0</v>
      </c>
      <c r="AC72" s="31">
        <f>VLOOKUP($AC$3,'Emission Factors'!$A$2:$R$8,MATCH($AA$2,'Emission Factors'!$A$1:$R$1),FALSE)*'Travel Data'!C72*'Travel Data'!AB72*'Travel Data'!AE72*'Domicile Data'!F72/1000</f>
        <v>0</v>
      </c>
      <c r="AD72" s="31">
        <f>VLOOKUP($AD$3,'Emission Factors'!$A$2:$R$8,MATCH($AA$2,'Emission Factors'!$A$1:$R$1),FALSE)*'Travel Data'!C72*'Travel Data'!AB72*'Travel Data'!AF72*'Domicile Data'!F72/1000</f>
        <v>0</v>
      </c>
      <c r="AE72" s="31">
        <f>VLOOKUP($AE$3,'Emission Factors'!$A$2:$R$8,MATCH($AA$2,'Emission Factors'!$A$1:$R$1),FALSE)*'Travel Data'!C72*'Travel Data'!AB72*'Travel Data'!AG72*'Domicile Data'!F72/1000</f>
        <v>0</v>
      </c>
      <c r="AF72" s="31">
        <f>VLOOKUP($AF$3,'Emission Factors'!$A$2:$R$8,MATCH($AA$2,'Emission Factors'!$A$1:$R$1),FALSE)*'Travel Data'!C72*'Travel Data'!AB72*'Travel Data'!AH72*'Domicile Data'!F72/1000</f>
        <v>0</v>
      </c>
      <c r="AG72" s="31">
        <f>VLOOKUP($AG$3,'Emission Factors'!$A$2:$R$8,MATCH($AA$2,'Emission Factors'!$A$1:$R$1),FALSE)*'Travel Data'!C72*'Travel Data'!AB72*'Travel Data'!AI72*'Domicile Data'!F72/1000</f>
        <v>0</v>
      </c>
      <c r="AH72" s="31">
        <f t="shared" si="18"/>
        <v>0</v>
      </c>
      <c r="AI72" s="31">
        <f>VLOOKUP($AI$3,'Emission Factors'!$A$2:$R$8,MATCH($AI$2,'Emission Factors'!$A$1:$R$1),FALSE)*'Travel Data'!C72*'Travel Data'!D72*'Travel Data'!E72*'Domicile Data'!G72/1000</f>
        <v>0</v>
      </c>
      <c r="AJ72" s="31">
        <f>VLOOKUP($AJ$3,'Emission Factors'!$A$2:$R$8,MATCH($AI$2,'Emission Factors'!$A$1:$R$1),FALSE)*'Travel Data'!C72*'Travel Data'!D72*'Travel Data'!F72*'Domicile Data'!G72/1000</f>
        <v>0</v>
      </c>
      <c r="AK72" s="31">
        <f>VLOOKUP($AK$3,'Emission Factors'!$A$2:$R$8,MATCH($AI$2,'Emission Factors'!$A$1:$R$1),FALSE)*'Travel Data'!C72*'Travel Data'!AJ72*'Travel Data'!G72*'Domicile Data'!G72/1000</f>
        <v>0</v>
      </c>
      <c r="AL72" s="31">
        <f>VLOOKUP($AL$3,'Emission Factors'!$A$2:$R$8,MATCH($AI$2,'Emission Factors'!$A$1:$R$1),FALSE)*'Travel Data'!C72*'Travel Data'!AJ72*'Travel Data'!H72*'Domicile Data'!G72/1000</f>
        <v>0</v>
      </c>
      <c r="AM72" s="31">
        <f>VLOOKUP($AM$3,'Emission Factors'!$A$2:$R$8,MATCH($AI$2,'Emission Factors'!$A$1:$R$1),FALSE)*'Travel Data'!C72*'Travel Data'!AJ72*'Travel Data'!I72*'Domicile Data'!G72/1000</f>
        <v>0</v>
      </c>
      <c r="AN72" s="31">
        <f>VLOOKUP($AN$3,'Emission Factors'!$A$2:$R$8,MATCH($AI$2,'Emission Factors'!$A$1:$R$1),FALSE)*'Travel Data'!C72*'Travel Data'!D72*'Travel Data'!J72*'Domicile Data'!G72/1000</f>
        <v>0</v>
      </c>
      <c r="AO72" s="31">
        <f>VLOOKUP($AO$3,'Emission Factors'!$A$2:$R$8,MATCH($AI$2,'Emission Factors'!$A$1:$R$1),FALSE)*'Travel Data'!C72*'Travel Data'!D72*'Travel Data'!K72*'Domicile Data'!G72/1000</f>
        <v>1.4560661429999999</v>
      </c>
      <c r="AP72" s="31">
        <f t="shared" si="19"/>
        <v>1.4560661429999999</v>
      </c>
      <c r="AQ72" s="31">
        <f>VLOOKUP($AQ$3,'Emission Factors'!$A$2:$R$8,MATCH($AQ$2,'Emission Factors'!$A$1:$R$1),FALSE)*'Travel Data'!C72*'Travel Data'!AR72*'Travel Data'!AS72*'Domicile Data'!H72/1000</f>
        <v>0</v>
      </c>
      <c r="AR72" s="31">
        <f>VLOOKUP($AR$3,'Emission Factors'!$A$2:$R$8,MATCH($AQ$2,'Emission Factors'!$A$1:$R$1),FALSE)*'Travel Data'!C72*'Travel Data'!AR72*'Travel Data'!AT72*'Domicile Data'!H72/1000</f>
        <v>0</v>
      </c>
      <c r="AS72" s="31">
        <f>VLOOKUP($AS$3,'Emission Factors'!$A$2:$R$8,MATCH($AQ$2,'Emission Factors'!$A$1:$R$1),FALSE)*'Travel Data'!C72*'Travel Data'!AR72*'Travel Data'!AU72*'Domicile Data'!H72/1000</f>
        <v>0</v>
      </c>
      <c r="AT72" s="31">
        <f>VLOOKUP($AT$3,'Emission Factors'!$A$2:$R$8,MATCH($AQ$2,'Emission Factors'!$A$1:$R$1),FALSE)*'Travel Data'!C72*'Travel Data'!AR72*'Travel Data'!AV72*'Domicile Data'!H72/1000</f>
        <v>0</v>
      </c>
      <c r="AU72" s="31">
        <f>VLOOKUP($AU$3,'Emission Factors'!$A$2:$R$8,MATCH($AQ$2,'Emission Factors'!$A$1:$R$1),FALSE)*'Travel Data'!C72*'Travel Data'!AR72*'Travel Data'!AW72*'Domicile Data'!H72/1000</f>
        <v>0</v>
      </c>
      <c r="AV72" s="31">
        <f>VLOOKUP($AV$3,'Emission Factors'!$A$2:$R$8,MATCH($AQ$2,'Emission Factors'!$A$1:$R$1),FALSE)*'Travel Data'!C72*'Travel Data'!AR72*'Travel Data'!AX72*'Domicile Data'!H72/1000</f>
        <v>0</v>
      </c>
      <c r="AW72" s="31">
        <f>VLOOKUP($AW$3,'Emission Factors'!$A$2:$R$8,MATCH($AQ$2,'Emission Factors'!$A$1:$R$1),FALSE)*'Travel Data'!C72*'Travel Data'!AR72*'Travel Data'!AY72*'Domicile Data'!H72/1000</f>
        <v>0</v>
      </c>
      <c r="AX72" s="31">
        <f t="shared" si="20"/>
        <v>0</v>
      </c>
      <c r="AY72" s="31">
        <f>VLOOKUP($AY$3,'Emission Factors'!$A$2:$R$8,MATCH($AY$2,'Emission Factors'!$A$1:$R$1),FALSE)*'Travel Data'!C72*'Travel Data'!AZ72*'Travel Data'!BA72*'Domicile Data'!I72/1000</f>
        <v>0</v>
      </c>
      <c r="AZ72" s="31">
        <f>VLOOKUP($AZ$3,'Emission Factors'!$A$2:$R$8,MATCH($AY$2,'Emission Factors'!$A$1:$R$1),FALSE)*'Travel Data'!C72*'Travel Data'!AZ72*'Travel Data'!BB72*'Domicile Data'!I72/1000</f>
        <v>0</v>
      </c>
      <c r="BA72" s="31">
        <f>VLOOKUP($BA$3,'Emission Factors'!$A$2:$R$8,MATCH($AY$2,'Emission Factors'!$A$1:$R$1),FALSE)*'Travel Data'!C72*'Travel Data'!AZ72*'Travel Data'!BC72*'Domicile Data'!I72/1000</f>
        <v>0</v>
      </c>
      <c r="BB72" s="31">
        <f>VLOOKUP($BB$3,'Emission Factors'!$A$2:$R$8,MATCH($AY$2,'Emission Factors'!$A$1:$R$1),FALSE)*'Travel Data'!C72*'Travel Data'!AZ72*'Travel Data'!BD72*'Domicile Data'!I72/1000</f>
        <v>0</v>
      </c>
      <c r="BC72" s="31">
        <f>VLOOKUP($BC$3,'Emission Factors'!$A$2:$R$8,MATCH($AY$2,'Emission Factors'!$A$1:$R$1),FALSE)*'Travel Data'!C72*'Travel Data'!AZ72*'Travel Data'!BE72*'Domicile Data'!I72/1000</f>
        <v>0</v>
      </c>
      <c r="BD72" s="31">
        <f>VLOOKUP($BD$3,'Emission Factors'!$A$2:$R$8,MATCH($AY$2,'Emission Factors'!$A$1:$R$1),FALSE)*'Travel Data'!C72*'Travel Data'!AZ72*'Travel Data'!BF72*'Domicile Data'!I72/1000</f>
        <v>0</v>
      </c>
      <c r="BE72" s="31">
        <f>VLOOKUP($BE$3,'Emission Factors'!$A$2:$R$8,MATCH($AY$2,'Emission Factors'!$A$1:$R$1),FALSE)*'Travel Data'!C72*'Travel Data'!AZ72*'Travel Data'!BG72*'Domicile Data'!I72/1000</f>
        <v>1.4732021934000001</v>
      </c>
      <c r="BF72" s="31">
        <f t="shared" si="21"/>
        <v>1.4732021934000001</v>
      </c>
      <c r="BG72" s="31">
        <f>VLOOKUP($BG$3,'Emission Factors'!$A$2:$R$8,MATCH($BG$2,'Emission Factors'!$A$1:$R$1),FALSE)*'Travel Data'!C72*'Travel Data'!BH72*'Travel Data'!BI72*'Domicile Data'!J72/1000</f>
        <v>0</v>
      </c>
      <c r="BH72" s="31">
        <f>VLOOKUP($BH$3,'Emission Factors'!$A$2:$R$8,MATCH($BG$2,'Emission Factors'!$A$1:$R$1),FALSE)*'Travel Data'!C72*'Travel Data'!BH72*'Travel Data'!BJ72*'Domicile Data'!J72/1000</f>
        <v>0</v>
      </c>
      <c r="BI72" s="31">
        <f>VLOOKUP($BH$3,'Emission Factors'!$A$2:$R$8,MATCH($BG$2,'Emission Factors'!$A$1:$R$1),FALSE)*'Travel Data'!C72*'Travel Data'!BH72*'Travel Data'!BK72*'Domicile Data'!J72/1000</f>
        <v>0</v>
      </c>
      <c r="BJ72" s="31">
        <f>VLOOKUP($BH$3,'Emission Factors'!$A$2:$R$8,MATCH($BG$2,'Emission Factors'!$A$1:$R$1),FALSE)*'Travel Data'!C72*'Travel Data'!BH72*'Travel Data'!BL72*'Domicile Data'!J72/1000</f>
        <v>0</v>
      </c>
      <c r="BK72" s="31">
        <f>VLOOKUP($BH$3,'Emission Factors'!$A$2:$R$8,MATCH($BG$2,'Emission Factors'!$A$1:$R$1),FALSE)*'Travel Data'!C72*'Travel Data'!BH72*'Travel Data'!BM72*'Domicile Data'!J72/1000</f>
        <v>0</v>
      </c>
      <c r="BL72" s="31">
        <f>VLOOKUP($BL$3,'Emission Factors'!$A$2:$R$8,MATCH($BG$2,'Emission Factors'!$A$1:$R$1),FALSE)*'Travel Data'!C72*'Travel Data'!BH72*'Travel Data'!BN72*'Domicile Data'!J72/1000</f>
        <v>0</v>
      </c>
      <c r="BM72" s="31">
        <f>VLOOKUP($BM$3,'Emission Factors'!$A$2:$R$8,MATCH($BG$2,'Emission Factors'!$A$1:$R$1),FALSE)*'Travel Data'!C72*'Travel Data'!BH72*'Travel Data'!BO72*'Domicile Data'!J72/1000</f>
        <v>0</v>
      </c>
      <c r="BN72" s="31">
        <f t="shared" si="22"/>
        <v>0</v>
      </c>
      <c r="BO72" s="31">
        <f>VLOOKUP($BO$3,'Emission Factors'!$A$2:$R$8,MATCH($BO$2,'Emission Factors'!$A$1:$R$1),FALSE)*'Travel Data'!C72*'Travel Data'!BP72*'Travel Data'!BQ72*'Domicile Data'!K72/1000</f>
        <v>0</v>
      </c>
      <c r="BP72" s="31">
        <f>VLOOKUP($BP$3,'Emission Factors'!$A$2:$R$8,MATCH($BO$2,'Emission Factors'!$A$1:$R$1),FALSE)*'Travel Data'!C72*'Travel Data'!BP72*'Travel Data'!BR72*'Domicile Data'!K72/1000</f>
        <v>0</v>
      </c>
      <c r="BQ72" s="31">
        <f>VLOOKUP($BQ$3,'Emission Factors'!$A$2:$R$8,MATCH($BO$2,'Emission Factors'!$A$1:$R$1),FALSE)*'Travel Data'!C72*'Travel Data'!BP72*'Travel Data'!BS72*'Domicile Data'!K72/1000</f>
        <v>0</v>
      </c>
      <c r="BR72" s="31">
        <f>VLOOKUP($BR$3,'Emission Factors'!$A$2:$R$8,MATCH($BO$2,'Emission Factors'!$A$1:$R$1),FALSE)*'Travel Data'!C72*'Travel Data'!BP72*'Travel Data'!BT72*'Domicile Data'!K72/1000</f>
        <v>0</v>
      </c>
      <c r="BS72" s="31">
        <f>VLOOKUP($BS$3,'Emission Factors'!$A$2:$R$8,MATCH($BO$2,'Emission Factors'!$A$1:$R$1),FALSE)*'Travel Data'!C72*'Travel Data'!BP72*'Travel Data'!BU72*'Domicile Data'!K72/1000</f>
        <v>0</v>
      </c>
      <c r="BT72" s="31">
        <f>VLOOKUP($BT$3,'Emission Factors'!$A$2:$R$8,MATCH($BO$2,'Emission Factors'!$A$1:$R$1),FALSE)*'Travel Data'!C72*'Travel Data'!BP72*'Travel Data'!BV72*'Domicile Data'!K72/1000</f>
        <v>0</v>
      </c>
      <c r="BU72" s="31">
        <f>VLOOKUP($BU$3,'Emission Factors'!$A$2:$R$8,MATCH($BO$2,'Emission Factors'!$A$1:$R$1),FALSE)*'Travel Data'!C72*'Travel Data'!BP72*'Travel Data'!BW72*'Domicile Data'!K72/1000</f>
        <v>0</v>
      </c>
      <c r="BV72" s="31">
        <f t="shared" si="23"/>
        <v>0</v>
      </c>
      <c r="BW72" s="31">
        <f>VLOOKUP($BW$3,'Emission Factors'!$A$2:$R$8,MATCH($BW$2,'Emission Factors'!$A$1:$R$1),FALSE)*'Travel Data'!C72*'Travel Data'!BX72*'Travel Data'!BY72*'Domicile Data'!L72/1000</f>
        <v>0</v>
      </c>
      <c r="BX72" s="31">
        <f>VLOOKUP($BX$3,'Emission Factors'!$A$2:$R$8,MATCH($BW$2,'Emission Factors'!$A$1:$R$1),FALSE)*'Travel Data'!C72*'Travel Data'!BX72*'Travel Data'!BZ72*'Domicile Data'!L72/1000</f>
        <v>0</v>
      </c>
      <c r="BY72" s="31">
        <f>VLOOKUP($BY$3,'Emission Factors'!$A$2:$R$8,MATCH($BW$2,'Emission Factors'!$A$1:$R$1),FALSE)*'Travel Data'!C72*'Travel Data'!BX72*'Travel Data'!CA72*'Domicile Data'!L72/1000</f>
        <v>0</v>
      </c>
      <c r="BZ72" s="31">
        <f>VLOOKUP($BZ$3,'Emission Factors'!$A$2:$R$8,MATCH($BW$2,'Emission Factors'!$A$1:$R$1),FALSE)*'Travel Data'!C72*'Travel Data'!BX72*'Travel Data'!CB72*'Domicile Data'!L72/1000</f>
        <v>0</v>
      </c>
      <c r="CA72" s="31">
        <f>VLOOKUP($CA$3,'Emission Factors'!$A$2:$R$8,MATCH($BW$2,'Emission Factors'!$A$1:$R$1),FALSE)*'Travel Data'!C72*'Travel Data'!BC72*'Travel Data'!CC72*'Domicile Data'!L72/1000</f>
        <v>0</v>
      </c>
      <c r="CB72" s="31">
        <f>VLOOKUP($CB$3,'Emission Factors'!$A$2:$R$8,MATCH($BW$2,'Emission Factors'!$A$1:$R$1),FALSE)*'Travel Data'!C72*'Travel Data'!BX72*'Travel Data'!CD72*'Domicile Data'!L72/1000</f>
        <v>0</v>
      </c>
      <c r="CC72" s="31">
        <f>VLOOKUP($CC$3,'Emission Factors'!$A$2:$R$8,MATCH($BW$2,'Emission Factors'!$A$1:$R$1),FALSE)*'Travel Data'!C72*'Travel Data'!BX72*'Travel Data'!CE72*'Domicile Data'!L72/1000</f>
        <v>0</v>
      </c>
      <c r="CD72" s="31">
        <f t="shared" si="24"/>
        <v>0</v>
      </c>
      <c r="CE72" s="31">
        <f>VLOOKUP($CE$3,'Emission Factors'!$A$2:$R$8,MATCH($CE$2,'Emission Factors'!$A$1:$R$1),FALSE)*'Travel Data'!C72*'Travel Data'!CF72*'Travel Data'!CG72*'Domicile Data'!M72/1000</f>
        <v>0</v>
      </c>
      <c r="CF72" s="31">
        <f>VLOOKUP($CF$3,'Emission Factors'!$A$2:$R$8,MATCH($CE$2,'Emission Factors'!$A$1:$R$1),FALSE)*'Travel Data'!C72*'Travel Data'!CF72*'Travel Data'!CH72*'Domicile Data'!M72/1000</f>
        <v>0</v>
      </c>
      <c r="CG72" s="31">
        <f>VLOOKUP($CG$3,'Emission Factors'!$A$2:$R$8,MATCH($CE$2,'Emission Factors'!$A$1:$R$1),FALSE)*'Travel Data'!C72*'Travel Data'!CF72*'Travel Data'!CI72*'Domicile Data'!M72/1000</f>
        <v>0</v>
      </c>
      <c r="CH72" s="31">
        <f>VLOOKUP($CH$3,'Emission Factors'!$A$2:$R$8,MATCH($CE$2,'Emission Factors'!$A$1:$R$1),FALSE)*'Travel Data'!C72*'Travel Data'!CF72*'Travel Data'!CJ72*'Domicile Data'!M72/1000</f>
        <v>0</v>
      </c>
      <c r="CI72" s="31">
        <f>VLOOKUP($CI$3,'Emission Factors'!$A$2:$R$8,MATCH($CE$2,'Emission Factors'!$A$1:$R$1),FALSE)*'Travel Data'!C72*'Travel Data'!CF72*'Travel Data'!CK72*'Domicile Data'!M72/1000</f>
        <v>0</v>
      </c>
      <c r="CJ72" s="31">
        <f>VLOOKUP($CJ$3,'Emission Factors'!$A$2:$R$8,MATCH($CE$2,'Emission Factors'!$A$1:$R$1),FALSE)*'Travel Data'!C72*'Travel Data'!CF72*'Travel Data'!CL72*'Domicile Data'!M72/1000</f>
        <v>0</v>
      </c>
      <c r="CK72" s="31">
        <f>VLOOKUP($CK$3,'Emission Factors'!$A$2:$R$8,MATCH($CE$2,'Emission Factors'!$A$1:$R$1),FALSE)*'Travel Data'!C72*'Travel Data'!CF72*'Travel Data'!CM72*'Domicile Data'!M72/1000</f>
        <v>0</v>
      </c>
      <c r="CL72" s="31">
        <f t="shared" si="25"/>
        <v>0</v>
      </c>
      <c r="CM72" s="31">
        <f>VLOOKUP($CM$3,'Emission Factors'!$A$2:$R$8,MATCH($CM$2,'Emission Factors'!$A$1:$R$1),FALSE)*'Travel Data'!C72*'Travel Data'!CN72*'Travel Data'!CO72*'Domicile Data'!N72/1000</f>
        <v>0</v>
      </c>
      <c r="CN72" s="31">
        <f>VLOOKUP($CN$3,'Emission Factors'!$A$2:$R$8,MATCH($CM$2,'Emission Factors'!$A$1:$R$1),FALSE)*'Travel Data'!C72*'Travel Data'!CN72*'Travel Data'!CP72*'Domicile Data'!N72/1000</f>
        <v>0</v>
      </c>
      <c r="CO72" s="31">
        <f>VLOOKUP($CO$3,'Emission Factors'!$A$2:$R$8,MATCH($CM$2,'Emission Factors'!$A$1:$R$1),FALSE)*'Travel Data'!C72*'Travel Data'!CN72*'Travel Data'!CQ72*'Domicile Data'!N72/1000</f>
        <v>0</v>
      </c>
      <c r="CP72" s="31">
        <f>VLOOKUP($CP$3,'Emission Factors'!$A$2:$R$8,MATCH($CM$2,'Emission Factors'!$A$1:$R$1),FALSE)*'Travel Data'!C72*'Travel Data'!CN72*'Travel Data'!CR72*'Domicile Data'!N72/1000</f>
        <v>0</v>
      </c>
      <c r="CQ72" s="31">
        <f>VLOOKUP($CQ$3,'Emission Factors'!$A$2:$R$8,MATCH($CM$2,'Emission Factors'!$A$1:$R$1),FALSE)*'Travel Data'!C72*'Travel Data'!CN72*'Travel Data'!CS72*'Domicile Data'!N72/1000</f>
        <v>0</v>
      </c>
      <c r="CR72" s="31">
        <f>VLOOKUP($CR$3,'Emission Factors'!$A$2:$R$8,MATCH($CM$2,'Emission Factors'!$A$1:$R$1),FALSE)*'Travel Data'!C72*'Travel Data'!CN72*'Travel Data'!CT72*'Domicile Data'!N72/1000</f>
        <v>0</v>
      </c>
      <c r="CS72" s="31">
        <f>VLOOKUP($CS$3,'Emission Factors'!$A$2:$R$8,MATCH($CM$2,'Emission Factors'!$A$1:$R$1),FALSE)*'Travel Data'!C72*'Travel Data'!CN72*'Travel Data'!CU72*'Domicile Data'!N72/1000</f>
        <v>0</v>
      </c>
      <c r="CT72" s="31">
        <f t="shared" si="26"/>
        <v>0</v>
      </c>
      <c r="CU72" s="31">
        <f>VLOOKUP($CU$3,'Emission Factors'!$A$2:$R$8,MATCH($CU$2,'Emission Factors'!$A$1:$R$1),FALSE)*'Travel Data'!C72*'Travel Data'!CV72*'Travel Data'!CW72*'Domicile Data'!O72/1000</f>
        <v>0</v>
      </c>
      <c r="CV72" s="31">
        <f>VLOOKUP($CV$3,'Emission Factors'!$A$2:$R$8,MATCH($CU$2,'Emission Factors'!$A$1:$R$1),FALSE)*'Travel Data'!C72*'Travel Data'!CV72*'Travel Data'!CX72*'Domicile Data'!O72/1000</f>
        <v>0</v>
      </c>
      <c r="CW72" s="31">
        <f>VLOOKUP($CW$3,'Emission Factors'!$A$2:$R$8,MATCH($CU$2,'Emission Factors'!$A$1:$R$1),FALSE)*'Travel Data'!C72*'Travel Data'!CV72*'Travel Data'!CY72*'Domicile Data'!O72/1000</f>
        <v>0</v>
      </c>
      <c r="CX72" s="31">
        <f>VLOOKUP($CX$3,'Emission Factors'!$A$2:$R$8,MATCH($CU$2,'Emission Factors'!$A$1:$R$1),FALSE)*'Travel Data'!C72*'Travel Data'!CV72*'Travel Data'!CZ72*'Domicile Data'!O72/1000</f>
        <v>0</v>
      </c>
      <c r="CY72" s="31">
        <f>VLOOKUP($CY$3,'Emission Factors'!$A$2:$R$8,MATCH($CU$2,'Emission Factors'!$A$1:$R$1),FALSE)*'Travel Data'!C72*'Travel Data'!CV72*'Travel Data'!DA72*'Domicile Data'!O72/1000</f>
        <v>0</v>
      </c>
      <c r="CZ72" s="31">
        <f>VLOOKUP($CZ$3,'Emission Factors'!$A$2:$R$8,MATCH($CU$2,'Emission Factors'!$A$1:$R$1),FALSE)*'Travel Data'!C72*'Travel Data'!CV72*'Travel Data'!DB72*'Domicile Data'!O72/1000</f>
        <v>0</v>
      </c>
      <c r="DA72" s="31">
        <f>VLOOKUP($DA$3,'Emission Factors'!$A$2:$R$8,MATCH($CU$2,'Emission Factors'!$A$1:$R$1),FALSE)*'Travel Data'!C72*'Travel Data'!CV72*'Travel Data'!DC72*'Domicile Data'!O72/1000</f>
        <v>0</v>
      </c>
      <c r="DB72" s="31">
        <f t="shared" si="27"/>
        <v>0</v>
      </c>
      <c r="DC72" s="31">
        <f>VLOOKUP($DC$3,'Emission Factors'!$A$2:$R$8,MATCH($DC$2,'Emission Factors'!$A$1:$R$1),FALSE)*'Travel Data'!C72*'Travel Data'!DD72*'Travel Data'!DE72*'Domicile Data'!P72/1000</f>
        <v>0</v>
      </c>
      <c r="DD72" s="31">
        <f>VLOOKUP($DD$3,'Emission Factors'!$A$2:$R$8,MATCH($DC$2,'Emission Factors'!$A$1:$R$1),FALSE)*'Travel Data'!C72*'Travel Data'!DD72*'Travel Data'!DF72*'Domicile Data'!P72/1000</f>
        <v>0</v>
      </c>
      <c r="DE72" s="31">
        <f>VLOOKUP($DE$3,'Emission Factors'!$A$2:$R$8,MATCH($DC$2,'Emission Factors'!$A$1:$R$1),FALSE)*'Travel Data'!C72*'Travel Data'!DD72*'Travel Data'!DG72*'Domicile Data'!P72/1000</f>
        <v>0</v>
      </c>
      <c r="DF72" s="31">
        <f>VLOOKUP($DF$3,'Emission Factors'!$A$2:$R$8,MATCH($DC$2,'Emission Factors'!$A$1:$R$1),FALSE)*'Travel Data'!C72*'Travel Data'!DD72*'Travel Data'!DH72*'Domicile Data'!P72/1000</f>
        <v>0</v>
      </c>
      <c r="DG72" s="31">
        <f>VLOOKUP($DG$3,'Emission Factors'!$A$2:$R$8,MATCH($DC$2,'Emission Factors'!$A$1:$R$1),FALSE)*'Travel Data'!C72*'Travel Data'!DD72*'Travel Data'!DI72*'Domicile Data'!P72/1000</f>
        <v>0</v>
      </c>
      <c r="DH72" s="31">
        <f>VLOOKUP($DH$3,'Emission Factors'!$A$2:$R$8,MATCH($DC$2,'Emission Factors'!$A$1:$R$1),FALSE)*'Travel Data'!C72*'Travel Data'!DD72*'Travel Data'!DJ72*'Domicile Data'!P72/1000</f>
        <v>0</v>
      </c>
      <c r="DI72" s="31">
        <f>VLOOKUP($DI$3,'Emission Factors'!$A$2:$R$8,MATCH($DC$2,'Emission Factors'!$A$1:$R$1),FALSE)*'Travel Data'!C72*'Travel Data'!DD72*'Travel Data'!DK72*'Domicile Data'!P72/1000</f>
        <v>0</v>
      </c>
      <c r="DJ72" s="31">
        <f t="shared" si="28"/>
        <v>0</v>
      </c>
      <c r="DK72" s="31">
        <f>VLOOKUP($DK$3,'Emission Factors'!$A$2:$R$8,MATCH($DK$2,'Emission Factors'!$A$1:$R$1),FALSE)*'Travel Data'!C72*'Travel Data'!DL72*'Travel Data'!DM72*'Domicile Data'!Q72/1000</f>
        <v>0</v>
      </c>
      <c r="DL72" s="31">
        <f>VLOOKUP($DL$3,'Emission Factors'!$A$2:$R$8,MATCH($DK$2,'Emission Factors'!$A$1:$R$1),FALSE)*'Travel Data'!C72*'Travel Data'!DL72*'Travel Data'!DN72*'Domicile Data'!Q72/1000</f>
        <v>0</v>
      </c>
      <c r="DM72" s="31">
        <f>VLOOKUP($DM$3,'Emission Factors'!$A$2:$R$8,MATCH($DK$2,'Emission Factors'!$A$1:$R$1),FALSE)*'Travel Data'!C72*'Travel Data'!DL72*'Travel Data'!DO72*'Domicile Data'!Q72/1000</f>
        <v>0</v>
      </c>
      <c r="DN72" s="31">
        <f>VLOOKUP($DN$3,'Emission Factors'!$A$2:$R$8,MATCH($DK$2,'Emission Factors'!$A$1:$R$1),FALSE)*'Travel Data'!C72*'Travel Data'!DL72*'Travel Data'!DP72*'Domicile Data'!Q72/1000</f>
        <v>0</v>
      </c>
      <c r="DO72" s="31">
        <f>VLOOKUP($DO$3,'Emission Factors'!$A$2:$R$8,MATCH($DK$2,'Emission Factors'!$A$1:$R$1),FALSE)*'Travel Data'!C72*'Travel Data'!DL72*'Travel Data'!DQ72*'Domicile Data'!Q72/1000</f>
        <v>0</v>
      </c>
      <c r="DP72" s="31">
        <f>VLOOKUP($DP$3,'Emission Factors'!$A$2:$R$8,MATCH($DK$2,'Emission Factors'!$A$1:$R$1),FALSE)*'Travel Data'!C72*'Travel Data'!DL72*'Travel Data'!DR72*'Domicile Data'!Q72/1000</f>
        <v>0</v>
      </c>
      <c r="DQ72" s="31">
        <f>VLOOKUP($DQ$3,'Emission Factors'!$A$2:$R$8,MATCH($DK$2,'Emission Factors'!$A$1:$R$1),FALSE)*'Travel Data'!C72*'Travel Data'!DL72*'Travel Data'!DS72*'Domicile Data'!Q72/1000</f>
        <v>0</v>
      </c>
      <c r="DR72" s="31">
        <f t="shared" si="29"/>
        <v>0</v>
      </c>
    </row>
    <row r="73" spans="1:122" ht="15.75" x14ac:dyDescent="0.25">
      <c r="A73" s="7" t="s">
        <v>82</v>
      </c>
      <c r="B73" s="85" t="s">
        <v>39</v>
      </c>
      <c r="C73" s="31">
        <f>VLOOKUP($C$3,'Emission Factors'!$A$2:$R$8,MATCH($C$2,'Emission Factors'!$A$1:$R$1),FALSE)*'Travel Data'!C73*'Travel Data'!D73*'Travel Data'!E73*'Domicile Data'!C73/1000</f>
        <v>0</v>
      </c>
      <c r="D73" s="31">
        <f>VLOOKUP($D$3,'Emission Factors'!$A$2:$R$8,MATCH($C$2,'Emission Factors'!$A$1:$R$1),FALSE)*'Travel Data'!C73*'Travel Data'!D73*'Travel Data'!F73*'Domicile Data'!C73/1000</f>
        <v>0</v>
      </c>
      <c r="E73" s="31">
        <f>VLOOKUP($E$3,'Emission Factors'!$A$2:$R$8,MATCH($C$2,'Emission Factors'!$A$1:$R$1),FALSE)*'Travel Data'!C73*'Travel Data'!D73*'Travel Data'!G73*'Domicile Data'!C73/1000</f>
        <v>0</v>
      </c>
      <c r="F73" s="31">
        <f>VLOOKUP($F$3,'Emission Factors'!$A$2:$R$8,MATCH($C$2,'Emission Factors'!$A$1:$R$1),FALSE)*'Travel Data'!C73*'Travel Data'!D73*'Travel Data'!H73*'Domicile Data'!C73/1000</f>
        <v>0</v>
      </c>
      <c r="G73" s="31">
        <f>VLOOKUP($G$3,'Emission Factors'!$A$2:$R$8,MATCH($C$2,'Emission Factors'!$A$1:$R$1),FALSE)*'Travel Data'!C73*'Travel Data'!D73*'Travel Data'!I73*'Domicile Data'!C73/1000</f>
        <v>0</v>
      </c>
      <c r="H73" s="31">
        <f>VLOOKUP($H$3,'Emission Factors'!$A$2:$R$8,MATCH($C$2,'Emission Factors'!$A$1:$R$1),FALSE)*'Travel Data'!C73*'Travel Data'!D73*'Travel Data'!J73*'Domicile Data'!C73/1000</f>
        <v>0</v>
      </c>
      <c r="I73" s="31">
        <f>VLOOKUP($I$3,'Emission Factors'!$A$2:$R$8,MATCH($C$2,'Emission Factors'!$A$1:$R$1),FALSE)*'Travel Data'!C73*'Travel Data'!D73*'Travel Data'!K73*'Domicile Data'!C73/1000</f>
        <v>0</v>
      </c>
      <c r="J73" s="31">
        <f t="shared" si="15"/>
        <v>0</v>
      </c>
      <c r="K73" s="31">
        <f>VLOOKUP($K$3,'Emission Factors'!$A$2:$R$8,MATCH($K$2,'Emission Factors'!$A$1:$R$1),FALSE)*'Travel Data'!C73*'Travel Data'!L73*'Travel Data'!M73*'Domicile Data'!D73/1000</f>
        <v>0</v>
      </c>
      <c r="L73" s="31">
        <f>VLOOKUP($L$3,'Emission Factors'!$A$2:$R$8,MATCH($K$2,'Emission Factors'!$A$1:$R$1),FALSE)*'Travel Data'!C73*'Travel Data'!L73*'Travel Data'!N73*'Domicile Data'!D73/1000</f>
        <v>0</v>
      </c>
      <c r="M73" s="31">
        <f>VLOOKUP($M$3,'Emission Factors'!$A$2:$R$8,MATCH($K$2,'Emission Factors'!$A$1:$R$1),FALSE)*'Travel Data'!C73*'Travel Data'!L73*'Travel Data'!O73*'Domicile Data'!D73/1000</f>
        <v>0</v>
      </c>
      <c r="N73" s="31">
        <f>VLOOKUP($N$3,'Emission Factors'!$A$2:$R$8,MATCH($K$2,'Emission Factors'!$A$1:$R$1),FALSE)*'Travel Data'!C73*'Travel Data'!L73*'Travel Data'!P73*'Domicile Data'!D73/1000</f>
        <v>0</v>
      </c>
      <c r="O73" s="31">
        <f>VLOOKUP($O$3,'Emission Factors'!$A$2:$R$8,MATCH($K$2,'Emission Factors'!$A$1:$R$1),FALSE)*'Travel Data'!C73*'Travel Data'!I73*'Travel Data'!Q73*'Domicile Data'!D73/1000</f>
        <v>0</v>
      </c>
      <c r="P73" s="31">
        <f>VLOOKUP($P$3,'Emission Factors'!$A$2:$R$8,MATCH($K$2,'Emission Factors'!$A$1:$R$1),FALSE)*'Travel Data'!C73*'Travel Data'!L73*'Travel Data'!R73*'Domicile Data'!D73/1000</f>
        <v>0</v>
      </c>
      <c r="Q73" s="31">
        <f>VLOOKUP($Q$3,'Emission Factors'!$A$2:$R$8,MATCH($K$2,'Emission Factors'!$A$1:$R$1),FALSE)*'Travel Data'!C73*'Travel Data'!L73*'Travel Data'!S73*'Domicile Data'!D73/1000</f>
        <v>0</v>
      </c>
      <c r="R73" s="31">
        <f t="shared" si="16"/>
        <v>0</v>
      </c>
      <c r="S73" s="31">
        <f>VLOOKUP($S$3,'Emission Factors'!$A$2:$R$8,MATCH($S$2,'Emission Factors'!$A$1:$R$1),FALSE)*'Travel Data'!C73*'Travel Data'!T73*'Travel Data'!U73*'Domicile Data'!E73/1000</f>
        <v>0</v>
      </c>
      <c r="T73" s="31">
        <f>VLOOKUP($T$3,'Emission Factors'!$A$2:$R$8,MATCH($S$2,'Emission Factors'!$A$1:$R$1),FALSE)*'Travel Data'!C73*'Travel Data'!T73*'Travel Data'!V73*'Domicile Data'!E73/1000</f>
        <v>0</v>
      </c>
      <c r="U73" s="31">
        <f>VLOOKUP($U$3,'Emission Factors'!$A$2:$R$8,MATCH($S$2,'Emission Factors'!$A$1:$R$1),FALSE)*'Travel Data'!C73*'Travel Data'!T73*'Travel Data'!W73*'Domicile Data'!E73/1000</f>
        <v>0</v>
      </c>
      <c r="V73" s="31">
        <f>VLOOKUP($V$3,'Emission Factors'!$A$2:$R$8,MATCH($S$2,'Emission Factors'!$A$1:$R$1),FALSE)*'Travel Data'!C73*'Travel Data'!T73*'Travel Data'!X73*'Domicile Data'!E73/1000</f>
        <v>0</v>
      </c>
      <c r="W73" s="31">
        <f>VLOOKUP($W$3,'Emission Factors'!$A$2:$R$8,MATCH($S$2,'Emission Factors'!$A$1:$R$1),FALSE)*'Travel Data'!C73*'Travel Data'!T73*'Travel Data'!Y73*'Domicile Data'!E73/1000</f>
        <v>0</v>
      </c>
      <c r="X73" s="31">
        <f>VLOOKUP($X$3,'Emission Factors'!$A$2:$R$8,MATCH($S$2,'Emission Factors'!$A$1:$R$1),FALSE)*'Travel Data'!C73*'Travel Data'!T73*'Travel Data'!Z73*'Domicile Data'!E73/1000</f>
        <v>0</v>
      </c>
      <c r="Y73" s="31">
        <f>VLOOKUP($Y$3,'Emission Factors'!$A$2:$R$8,MATCH($S$2,'Emission Factors'!$A$1:$R$1),FALSE)*'Travel Data'!C73*'Travel Data'!T73*'Travel Data'!AA73*'Domicile Data'!E73/1000</f>
        <v>0</v>
      </c>
      <c r="Z73" s="31">
        <f t="shared" si="17"/>
        <v>0</v>
      </c>
      <c r="AA73" s="31">
        <f>VLOOKUP($AA$3,'Emission Factors'!$A$2:$R$8,MATCH($AA$2,'Emission Factors'!$A$1:$R$1),FALSE)*'Travel Data'!C73*'Travel Data'!AB73*'Travel Data'!AC73*'Domicile Data'!F73/1000</f>
        <v>0</v>
      </c>
      <c r="AB73" s="31">
        <f>VLOOKUP($AB$3,'Emission Factors'!$A$2:$R$8,MATCH($AA$2,'Emission Factors'!$A$1:$R$1),FALSE)*'Travel Data'!C73*'Travel Data'!AB73*'Travel Data'!AD73*'Domicile Data'!F73/1000</f>
        <v>0</v>
      </c>
      <c r="AC73" s="31">
        <f>VLOOKUP($AC$3,'Emission Factors'!$A$2:$R$8,MATCH($AA$2,'Emission Factors'!$A$1:$R$1),FALSE)*'Travel Data'!C73*'Travel Data'!AB73*'Travel Data'!AE73*'Domicile Data'!F73/1000</f>
        <v>0</v>
      </c>
      <c r="AD73" s="31">
        <f>VLOOKUP($AD$3,'Emission Factors'!$A$2:$R$8,MATCH($AA$2,'Emission Factors'!$A$1:$R$1),FALSE)*'Travel Data'!C73*'Travel Data'!AB73*'Travel Data'!AF73*'Domicile Data'!F73/1000</f>
        <v>0</v>
      </c>
      <c r="AE73" s="31">
        <f>VLOOKUP($AE$3,'Emission Factors'!$A$2:$R$8,MATCH($AA$2,'Emission Factors'!$A$1:$R$1),FALSE)*'Travel Data'!C73*'Travel Data'!AB73*'Travel Data'!AG73*'Domicile Data'!F73/1000</f>
        <v>0</v>
      </c>
      <c r="AF73" s="31">
        <f>VLOOKUP($AF$3,'Emission Factors'!$A$2:$R$8,MATCH($AA$2,'Emission Factors'!$A$1:$R$1),FALSE)*'Travel Data'!C73*'Travel Data'!AB73*'Travel Data'!AH73*'Domicile Data'!F73/1000</f>
        <v>0</v>
      </c>
      <c r="AG73" s="31">
        <f>VLOOKUP($AG$3,'Emission Factors'!$A$2:$R$8,MATCH($AA$2,'Emission Factors'!$A$1:$R$1),FALSE)*'Travel Data'!C73*'Travel Data'!AB73*'Travel Data'!AI73*'Domicile Data'!F73/1000</f>
        <v>1.7813247936000003</v>
      </c>
      <c r="AH73" s="31">
        <f t="shared" si="18"/>
        <v>1.7813247936000003</v>
      </c>
      <c r="AI73" s="31">
        <f>VLOOKUP($AI$3,'Emission Factors'!$A$2:$R$8,MATCH($AI$2,'Emission Factors'!$A$1:$R$1),FALSE)*'Travel Data'!C73*'Travel Data'!D73*'Travel Data'!E73*'Domicile Data'!G73/1000</f>
        <v>0</v>
      </c>
      <c r="AJ73" s="31">
        <f>VLOOKUP($AJ$3,'Emission Factors'!$A$2:$R$8,MATCH($AI$2,'Emission Factors'!$A$1:$R$1),FALSE)*'Travel Data'!C73*'Travel Data'!D73*'Travel Data'!F73*'Domicile Data'!G73/1000</f>
        <v>0</v>
      </c>
      <c r="AK73" s="31">
        <f>VLOOKUP($AK$3,'Emission Factors'!$A$2:$R$8,MATCH($AI$2,'Emission Factors'!$A$1:$R$1),FALSE)*'Travel Data'!C73*'Travel Data'!AJ73*'Travel Data'!G73*'Domicile Data'!G73/1000</f>
        <v>0</v>
      </c>
      <c r="AL73" s="31">
        <f>VLOOKUP($AL$3,'Emission Factors'!$A$2:$R$8,MATCH($AI$2,'Emission Factors'!$A$1:$R$1),FALSE)*'Travel Data'!C73*'Travel Data'!AJ73*'Travel Data'!H73*'Domicile Data'!G73/1000</f>
        <v>0</v>
      </c>
      <c r="AM73" s="31">
        <f>VLOOKUP($AM$3,'Emission Factors'!$A$2:$R$8,MATCH($AI$2,'Emission Factors'!$A$1:$R$1),FALSE)*'Travel Data'!C73*'Travel Data'!AJ73*'Travel Data'!I73*'Domicile Data'!G73/1000</f>
        <v>0</v>
      </c>
      <c r="AN73" s="31">
        <f>VLOOKUP($AN$3,'Emission Factors'!$A$2:$R$8,MATCH($AI$2,'Emission Factors'!$A$1:$R$1),FALSE)*'Travel Data'!C73*'Travel Data'!D73*'Travel Data'!J73*'Domicile Data'!G73/1000</f>
        <v>0</v>
      </c>
      <c r="AO73" s="31">
        <f>VLOOKUP($AO$3,'Emission Factors'!$A$2:$R$8,MATCH($AI$2,'Emission Factors'!$A$1:$R$1),FALSE)*'Travel Data'!C73*'Travel Data'!D73*'Travel Data'!K73*'Domicile Data'!G73/1000</f>
        <v>1.7378053440000001</v>
      </c>
      <c r="AP73" s="31">
        <f t="shared" si="19"/>
        <v>1.7378053440000001</v>
      </c>
      <c r="AQ73" s="31">
        <f>VLOOKUP($AQ$3,'Emission Factors'!$A$2:$R$8,MATCH($AQ$2,'Emission Factors'!$A$1:$R$1),FALSE)*'Travel Data'!C73*'Travel Data'!AR73*'Travel Data'!AS73*'Domicile Data'!H73/1000</f>
        <v>0</v>
      </c>
      <c r="AR73" s="31">
        <f>VLOOKUP($AR$3,'Emission Factors'!$A$2:$R$8,MATCH($AQ$2,'Emission Factors'!$A$1:$R$1),FALSE)*'Travel Data'!C73*'Travel Data'!AR73*'Travel Data'!AT73*'Domicile Data'!H73/1000</f>
        <v>0</v>
      </c>
      <c r="AS73" s="31">
        <f>VLOOKUP($AS$3,'Emission Factors'!$A$2:$R$8,MATCH($AQ$2,'Emission Factors'!$A$1:$R$1),FALSE)*'Travel Data'!C73*'Travel Data'!AR73*'Travel Data'!AU73*'Domicile Data'!H73/1000</f>
        <v>0</v>
      </c>
      <c r="AT73" s="31">
        <f>VLOOKUP($AT$3,'Emission Factors'!$A$2:$R$8,MATCH($AQ$2,'Emission Factors'!$A$1:$R$1),FALSE)*'Travel Data'!C73*'Travel Data'!AR73*'Travel Data'!AV73*'Domicile Data'!H73/1000</f>
        <v>0</v>
      </c>
      <c r="AU73" s="31">
        <f>VLOOKUP($AU$3,'Emission Factors'!$A$2:$R$8,MATCH($AQ$2,'Emission Factors'!$A$1:$R$1),FALSE)*'Travel Data'!C73*'Travel Data'!AR73*'Travel Data'!AW73*'Domicile Data'!H73/1000</f>
        <v>0</v>
      </c>
      <c r="AV73" s="31">
        <f>VLOOKUP($AV$3,'Emission Factors'!$A$2:$R$8,MATCH($AQ$2,'Emission Factors'!$A$1:$R$1),FALSE)*'Travel Data'!C73*'Travel Data'!AR73*'Travel Data'!AX73*'Domicile Data'!H73/1000</f>
        <v>0</v>
      </c>
      <c r="AW73" s="31">
        <f>VLOOKUP($AW$3,'Emission Factors'!$A$2:$R$8,MATCH($AQ$2,'Emission Factors'!$A$1:$R$1),FALSE)*'Travel Data'!C73*'Travel Data'!AR73*'Travel Data'!AY73*'Domicile Data'!H73/1000</f>
        <v>1.7582571072000006</v>
      </c>
      <c r="AX73" s="31">
        <f t="shared" si="20"/>
        <v>1.7582571072000006</v>
      </c>
      <c r="AY73" s="31">
        <f>VLOOKUP($AY$3,'Emission Factors'!$A$2:$R$8,MATCH($AY$2,'Emission Factors'!$A$1:$R$1),FALSE)*'Travel Data'!C73*'Travel Data'!AZ73*'Travel Data'!BA73*'Domicile Data'!I73/1000</f>
        <v>0</v>
      </c>
      <c r="AZ73" s="31">
        <f>VLOOKUP($AZ$3,'Emission Factors'!$A$2:$R$8,MATCH($AY$2,'Emission Factors'!$A$1:$R$1),FALSE)*'Travel Data'!C73*'Travel Data'!AZ73*'Travel Data'!BB73*'Domicile Data'!I73/1000</f>
        <v>0</v>
      </c>
      <c r="BA73" s="31">
        <f>VLOOKUP($BA$3,'Emission Factors'!$A$2:$R$8,MATCH($AY$2,'Emission Factors'!$A$1:$R$1),FALSE)*'Travel Data'!C73*'Travel Data'!AZ73*'Travel Data'!BC73*'Domicile Data'!I73/1000</f>
        <v>0</v>
      </c>
      <c r="BB73" s="31">
        <f>VLOOKUP($BB$3,'Emission Factors'!$A$2:$R$8,MATCH($AY$2,'Emission Factors'!$A$1:$R$1),FALSE)*'Travel Data'!C73*'Travel Data'!AZ73*'Travel Data'!BD73*'Domicile Data'!I73/1000</f>
        <v>0</v>
      </c>
      <c r="BC73" s="31">
        <f>VLOOKUP($BC$3,'Emission Factors'!$A$2:$R$8,MATCH($AY$2,'Emission Factors'!$A$1:$R$1),FALSE)*'Travel Data'!C73*'Travel Data'!AZ73*'Travel Data'!BE73*'Domicile Data'!I73/1000</f>
        <v>0</v>
      </c>
      <c r="BD73" s="31">
        <f>VLOOKUP($BD$3,'Emission Factors'!$A$2:$R$8,MATCH($AY$2,'Emission Factors'!$A$1:$R$1),FALSE)*'Travel Data'!C73*'Travel Data'!AZ73*'Travel Data'!BF73*'Domicile Data'!I73/1000</f>
        <v>0</v>
      </c>
      <c r="BE73" s="31">
        <f>VLOOKUP($BE$3,'Emission Factors'!$A$2:$R$8,MATCH($AY$2,'Emission Factors'!$A$1:$R$1),FALSE)*'Travel Data'!C73*'Travel Data'!AZ73*'Travel Data'!BG73*'Domicile Data'!I73/1000</f>
        <v>0</v>
      </c>
      <c r="BF73" s="31">
        <f t="shared" si="21"/>
        <v>0</v>
      </c>
      <c r="BG73" s="31">
        <f>VLOOKUP($BG$3,'Emission Factors'!$A$2:$R$8,MATCH($BG$2,'Emission Factors'!$A$1:$R$1),FALSE)*'Travel Data'!C73*'Travel Data'!BH73*'Travel Data'!BI73*'Domicile Data'!J73/1000</f>
        <v>0</v>
      </c>
      <c r="BH73" s="31">
        <f>VLOOKUP($BH$3,'Emission Factors'!$A$2:$R$8,MATCH($BG$2,'Emission Factors'!$A$1:$R$1),FALSE)*'Travel Data'!C73*'Travel Data'!BH73*'Travel Data'!BJ73*'Domicile Data'!J73/1000</f>
        <v>0</v>
      </c>
      <c r="BI73" s="31">
        <f>VLOOKUP($BH$3,'Emission Factors'!$A$2:$R$8,MATCH($BG$2,'Emission Factors'!$A$1:$R$1),FALSE)*'Travel Data'!C73*'Travel Data'!BH73*'Travel Data'!BK73*'Domicile Data'!J73/1000</f>
        <v>0</v>
      </c>
      <c r="BJ73" s="31">
        <f>VLOOKUP($BH$3,'Emission Factors'!$A$2:$R$8,MATCH($BG$2,'Emission Factors'!$A$1:$R$1),FALSE)*'Travel Data'!C73*'Travel Data'!BH73*'Travel Data'!BL73*'Domicile Data'!J73/1000</f>
        <v>0</v>
      </c>
      <c r="BK73" s="31">
        <f>VLOOKUP($BH$3,'Emission Factors'!$A$2:$R$8,MATCH($BG$2,'Emission Factors'!$A$1:$R$1),FALSE)*'Travel Data'!C73*'Travel Data'!BH73*'Travel Data'!BM73*'Domicile Data'!J73/1000</f>
        <v>0</v>
      </c>
      <c r="BL73" s="31">
        <f>VLOOKUP($BL$3,'Emission Factors'!$A$2:$R$8,MATCH($BG$2,'Emission Factors'!$A$1:$R$1),FALSE)*'Travel Data'!C73*'Travel Data'!BH73*'Travel Data'!BN73*'Domicile Data'!J73/1000</f>
        <v>0</v>
      </c>
      <c r="BM73" s="31">
        <f>VLOOKUP($BM$3,'Emission Factors'!$A$2:$R$8,MATCH($BG$2,'Emission Factors'!$A$1:$R$1),FALSE)*'Travel Data'!C73*'Travel Data'!BH73*'Travel Data'!BO73*'Domicile Data'!J73/1000</f>
        <v>0</v>
      </c>
      <c r="BN73" s="31">
        <f t="shared" si="22"/>
        <v>0</v>
      </c>
      <c r="BO73" s="31">
        <f>VLOOKUP($BO$3,'Emission Factors'!$A$2:$R$8,MATCH($BO$2,'Emission Factors'!$A$1:$R$1),FALSE)*'Travel Data'!C73*'Travel Data'!BP73*'Travel Data'!BQ73*'Domicile Data'!K73/1000</f>
        <v>0</v>
      </c>
      <c r="BP73" s="31">
        <f>VLOOKUP($BP$3,'Emission Factors'!$A$2:$R$8,MATCH($BO$2,'Emission Factors'!$A$1:$R$1),FALSE)*'Travel Data'!C73*'Travel Data'!BP73*'Travel Data'!BR73*'Domicile Data'!K73/1000</f>
        <v>0</v>
      </c>
      <c r="BQ73" s="31">
        <f>VLOOKUP($BQ$3,'Emission Factors'!$A$2:$R$8,MATCH($BO$2,'Emission Factors'!$A$1:$R$1),FALSE)*'Travel Data'!C73*'Travel Data'!BP73*'Travel Data'!BS73*'Domicile Data'!K73/1000</f>
        <v>0</v>
      </c>
      <c r="BR73" s="31">
        <f>VLOOKUP($BR$3,'Emission Factors'!$A$2:$R$8,MATCH($BO$2,'Emission Factors'!$A$1:$R$1),FALSE)*'Travel Data'!C73*'Travel Data'!BP73*'Travel Data'!BT73*'Domicile Data'!K73/1000</f>
        <v>0</v>
      </c>
      <c r="BS73" s="31">
        <f>VLOOKUP($BS$3,'Emission Factors'!$A$2:$R$8,MATCH($BO$2,'Emission Factors'!$A$1:$R$1),FALSE)*'Travel Data'!C73*'Travel Data'!BP73*'Travel Data'!BU73*'Domicile Data'!K73/1000</f>
        <v>0</v>
      </c>
      <c r="BT73" s="31">
        <f>VLOOKUP($BT$3,'Emission Factors'!$A$2:$R$8,MATCH($BO$2,'Emission Factors'!$A$1:$R$1),FALSE)*'Travel Data'!C73*'Travel Data'!BP73*'Travel Data'!BV73*'Domicile Data'!K73/1000</f>
        <v>0</v>
      </c>
      <c r="BU73" s="31">
        <f>VLOOKUP($BU$3,'Emission Factors'!$A$2:$R$8,MATCH($BO$2,'Emission Factors'!$A$1:$R$1),FALSE)*'Travel Data'!C73*'Travel Data'!BP73*'Travel Data'!BW73*'Domicile Data'!K73/1000</f>
        <v>0</v>
      </c>
      <c r="BV73" s="31">
        <f t="shared" si="23"/>
        <v>0</v>
      </c>
      <c r="BW73" s="31">
        <f>VLOOKUP($BW$3,'Emission Factors'!$A$2:$R$8,MATCH($BW$2,'Emission Factors'!$A$1:$R$1),FALSE)*'Travel Data'!C73*'Travel Data'!BX73*'Travel Data'!BY73*'Domicile Data'!L73/1000</f>
        <v>0</v>
      </c>
      <c r="BX73" s="31">
        <f>VLOOKUP($BX$3,'Emission Factors'!$A$2:$R$8,MATCH($BW$2,'Emission Factors'!$A$1:$R$1),FALSE)*'Travel Data'!C73*'Travel Data'!BX73*'Travel Data'!BZ73*'Domicile Data'!L73/1000</f>
        <v>0</v>
      </c>
      <c r="BY73" s="31">
        <f>VLOOKUP($BY$3,'Emission Factors'!$A$2:$R$8,MATCH($BW$2,'Emission Factors'!$A$1:$R$1),FALSE)*'Travel Data'!C73*'Travel Data'!BX73*'Travel Data'!CA73*'Domicile Data'!L73/1000</f>
        <v>0</v>
      </c>
      <c r="BZ73" s="31">
        <f>VLOOKUP($BZ$3,'Emission Factors'!$A$2:$R$8,MATCH($BW$2,'Emission Factors'!$A$1:$R$1),FALSE)*'Travel Data'!C73*'Travel Data'!BX73*'Travel Data'!CB73*'Domicile Data'!L73/1000</f>
        <v>0</v>
      </c>
      <c r="CA73" s="31">
        <f>VLOOKUP($CA$3,'Emission Factors'!$A$2:$R$8,MATCH($BW$2,'Emission Factors'!$A$1:$R$1),FALSE)*'Travel Data'!C73*'Travel Data'!BC73*'Travel Data'!CC73*'Domicile Data'!L73/1000</f>
        <v>0</v>
      </c>
      <c r="CB73" s="31">
        <f>VLOOKUP($CB$3,'Emission Factors'!$A$2:$R$8,MATCH($BW$2,'Emission Factors'!$A$1:$R$1),FALSE)*'Travel Data'!C73*'Travel Data'!BX73*'Travel Data'!CD73*'Domicile Data'!L73/1000</f>
        <v>0</v>
      </c>
      <c r="CC73" s="31">
        <f>VLOOKUP($CC$3,'Emission Factors'!$A$2:$R$8,MATCH($BW$2,'Emission Factors'!$A$1:$R$1),FALSE)*'Travel Data'!C73*'Travel Data'!BX73*'Travel Data'!CE73*'Domicile Data'!L73/1000</f>
        <v>0</v>
      </c>
      <c r="CD73" s="31">
        <f t="shared" si="24"/>
        <v>0</v>
      </c>
      <c r="CE73" s="31">
        <f>VLOOKUP($CE$3,'Emission Factors'!$A$2:$R$8,MATCH($CE$2,'Emission Factors'!$A$1:$R$1),FALSE)*'Travel Data'!C73*'Travel Data'!CF73*'Travel Data'!CG73*'Domicile Data'!M73/1000</f>
        <v>0</v>
      </c>
      <c r="CF73" s="31">
        <f>VLOOKUP($CF$3,'Emission Factors'!$A$2:$R$8,MATCH($CE$2,'Emission Factors'!$A$1:$R$1),FALSE)*'Travel Data'!C73*'Travel Data'!CF73*'Travel Data'!CH73*'Domicile Data'!M73/1000</f>
        <v>0</v>
      </c>
      <c r="CG73" s="31">
        <f>VLOOKUP($CG$3,'Emission Factors'!$A$2:$R$8,MATCH($CE$2,'Emission Factors'!$A$1:$R$1),FALSE)*'Travel Data'!C73*'Travel Data'!CF73*'Travel Data'!CI73*'Domicile Data'!M73/1000</f>
        <v>0</v>
      </c>
      <c r="CH73" s="31">
        <f>VLOOKUP($CH$3,'Emission Factors'!$A$2:$R$8,MATCH($CE$2,'Emission Factors'!$A$1:$R$1),FALSE)*'Travel Data'!C73*'Travel Data'!CF73*'Travel Data'!CJ73*'Domicile Data'!M73/1000</f>
        <v>0</v>
      </c>
      <c r="CI73" s="31">
        <f>VLOOKUP($CI$3,'Emission Factors'!$A$2:$R$8,MATCH($CE$2,'Emission Factors'!$A$1:$R$1),FALSE)*'Travel Data'!C73*'Travel Data'!CF73*'Travel Data'!CK73*'Domicile Data'!M73/1000</f>
        <v>0</v>
      </c>
      <c r="CJ73" s="31">
        <f>VLOOKUP($CJ$3,'Emission Factors'!$A$2:$R$8,MATCH($CE$2,'Emission Factors'!$A$1:$R$1),FALSE)*'Travel Data'!C73*'Travel Data'!CF73*'Travel Data'!CL73*'Domicile Data'!M73/1000</f>
        <v>0</v>
      </c>
      <c r="CK73" s="31">
        <f>VLOOKUP($CK$3,'Emission Factors'!$A$2:$R$8,MATCH($CE$2,'Emission Factors'!$A$1:$R$1),FALSE)*'Travel Data'!C73*'Travel Data'!CF73*'Travel Data'!CM73*'Domicile Data'!M73/1000</f>
        <v>0</v>
      </c>
      <c r="CL73" s="31">
        <f t="shared" si="25"/>
        <v>0</v>
      </c>
      <c r="CM73" s="31">
        <f>VLOOKUP($CM$3,'Emission Factors'!$A$2:$R$8,MATCH($CM$2,'Emission Factors'!$A$1:$R$1),FALSE)*'Travel Data'!C73*'Travel Data'!CN73*'Travel Data'!CO73*'Domicile Data'!N73/1000</f>
        <v>0</v>
      </c>
      <c r="CN73" s="31">
        <f>VLOOKUP($CN$3,'Emission Factors'!$A$2:$R$8,MATCH($CM$2,'Emission Factors'!$A$1:$R$1),FALSE)*'Travel Data'!C73*'Travel Data'!CN73*'Travel Data'!CP73*'Domicile Data'!N73/1000</f>
        <v>0</v>
      </c>
      <c r="CO73" s="31">
        <f>VLOOKUP($CO$3,'Emission Factors'!$A$2:$R$8,MATCH($CM$2,'Emission Factors'!$A$1:$R$1),FALSE)*'Travel Data'!C73*'Travel Data'!CN73*'Travel Data'!CQ73*'Domicile Data'!N73/1000</f>
        <v>0</v>
      </c>
      <c r="CP73" s="31">
        <f>VLOOKUP($CP$3,'Emission Factors'!$A$2:$R$8,MATCH($CM$2,'Emission Factors'!$A$1:$R$1),FALSE)*'Travel Data'!C73*'Travel Data'!CN73*'Travel Data'!CR73*'Domicile Data'!N73/1000</f>
        <v>0</v>
      </c>
      <c r="CQ73" s="31">
        <f>VLOOKUP($CQ$3,'Emission Factors'!$A$2:$R$8,MATCH($CM$2,'Emission Factors'!$A$1:$R$1),FALSE)*'Travel Data'!C73*'Travel Data'!CN73*'Travel Data'!CS73*'Domicile Data'!N73/1000</f>
        <v>0</v>
      </c>
      <c r="CR73" s="31">
        <f>VLOOKUP($CR$3,'Emission Factors'!$A$2:$R$8,MATCH($CM$2,'Emission Factors'!$A$1:$R$1),FALSE)*'Travel Data'!C73*'Travel Data'!CN73*'Travel Data'!CT73*'Domicile Data'!N73/1000</f>
        <v>0</v>
      </c>
      <c r="CS73" s="31">
        <f>VLOOKUP($CS$3,'Emission Factors'!$A$2:$R$8,MATCH($CM$2,'Emission Factors'!$A$1:$R$1),FALSE)*'Travel Data'!C73*'Travel Data'!CN73*'Travel Data'!CU73*'Domicile Data'!N73/1000</f>
        <v>0</v>
      </c>
      <c r="CT73" s="31">
        <f t="shared" si="26"/>
        <v>0</v>
      </c>
      <c r="CU73" s="31">
        <f>VLOOKUP($CU$3,'Emission Factors'!$A$2:$R$8,MATCH($CU$2,'Emission Factors'!$A$1:$R$1),FALSE)*'Travel Data'!C73*'Travel Data'!CV73*'Travel Data'!CW73*'Domicile Data'!O73/1000</f>
        <v>0</v>
      </c>
      <c r="CV73" s="31">
        <f>VLOOKUP($CV$3,'Emission Factors'!$A$2:$R$8,MATCH($CU$2,'Emission Factors'!$A$1:$R$1),FALSE)*'Travel Data'!C73*'Travel Data'!CV73*'Travel Data'!CX73*'Domicile Data'!O73/1000</f>
        <v>0</v>
      </c>
      <c r="CW73" s="31">
        <f>VLOOKUP($CW$3,'Emission Factors'!$A$2:$R$8,MATCH($CU$2,'Emission Factors'!$A$1:$R$1),FALSE)*'Travel Data'!C73*'Travel Data'!CV73*'Travel Data'!CY73*'Domicile Data'!O73/1000</f>
        <v>0</v>
      </c>
      <c r="CX73" s="31">
        <f>VLOOKUP($CX$3,'Emission Factors'!$A$2:$R$8,MATCH($CU$2,'Emission Factors'!$A$1:$R$1),FALSE)*'Travel Data'!C73*'Travel Data'!CV73*'Travel Data'!CZ73*'Domicile Data'!O73/1000</f>
        <v>0</v>
      </c>
      <c r="CY73" s="31">
        <f>VLOOKUP($CY$3,'Emission Factors'!$A$2:$R$8,MATCH($CU$2,'Emission Factors'!$A$1:$R$1),FALSE)*'Travel Data'!C73*'Travel Data'!CV73*'Travel Data'!DA73*'Domicile Data'!O73/1000</f>
        <v>0</v>
      </c>
      <c r="CZ73" s="31">
        <f>VLOOKUP($CZ$3,'Emission Factors'!$A$2:$R$8,MATCH($CU$2,'Emission Factors'!$A$1:$R$1),FALSE)*'Travel Data'!C73*'Travel Data'!CV73*'Travel Data'!DB73*'Domicile Data'!O73/1000</f>
        <v>0</v>
      </c>
      <c r="DA73" s="31">
        <f>VLOOKUP($DA$3,'Emission Factors'!$A$2:$R$8,MATCH($CU$2,'Emission Factors'!$A$1:$R$1),FALSE)*'Travel Data'!C73*'Travel Data'!CV73*'Travel Data'!DC73*'Domicile Data'!O73/1000</f>
        <v>0</v>
      </c>
      <c r="DB73" s="31">
        <f t="shared" si="27"/>
        <v>0</v>
      </c>
      <c r="DC73" s="31">
        <f>VLOOKUP($DC$3,'Emission Factors'!$A$2:$R$8,MATCH($DC$2,'Emission Factors'!$A$1:$R$1),FALSE)*'Travel Data'!C73*'Travel Data'!DD73*'Travel Data'!DE73*'Domicile Data'!P73/1000</f>
        <v>0</v>
      </c>
      <c r="DD73" s="31">
        <f>VLOOKUP($DD$3,'Emission Factors'!$A$2:$R$8,MATCH($DC$2,'Emission Factors'!$A$1:$R$1),FALSE)*'Travel Data'!C73*'Travel Data'!DD73*'Travel Data'!DF73*'Domicile Data'!P73/1000</f>
        <v>0</v>
      </c>
      <c r="DE73" s="31">
        <f>VLOOKUP($DE$3,'Emission Factors'!$A$2:$R$8,MATCH($DC$2,'Emission Factors'!$A$1:$R$1),FALSE)*'Travel Data'!C73*'Travel Data'!DD73*'Travel Data'!DG73*'Domicile Data'!P73/1000</f>
        <v>0</v>
      </c>
      <c r="DF73" s="31">
        <f>VLOOKUP($DF$3,'Emission Factors'!$A$2:$R$8,MATCH($DC$2,'Emission Factors'!$A$1:$R$1),FALSE)*'Travel Data'!C73*'Travel Data'!DD73*'Travel Data'!DH73*'Domicile Data'!P73/1000</f>
        <v>0</v>
      </c>
      <c r="DG73" s="31">
        <f>VLOOKUP($DG$3,'Emission Factors'!$A$2:$R$8,MATCH($DC$2,'Emission Factors'!$A$1:$R$1),FALSE)*'Travel Data'!C73*'Travel Data'!DD73*'Travel Data'!DI73*'Domicile Data'!P73/1000</f>
        <v>0</v>
      </c>
      <c r="DH73" s="31">
        <f>VLOOKUP($DH$3,'Emission Factors'!$A$2:$R$8,MATCH($DC$2,'Emission Factors'!$A$1:$R$1),FALSE)*'Travel Data'!C73*'Travel Data'!DD73*'Travel Data'!DJ73*'Domicile Data'!P73/1000</f>
        <v>0</v>
      </c>
      <c r="DI73" s="31">
        <f>VLOOKUP($DI$3,'Emission Factors'!$A$2:$R$8,MATCH($DC$2,'Emission Factors'!$A$1:$R$1),FALSE)*'Travel Data'!C73*'Travel Data'!DD73*'Travel Data'!DK73*'Domicile Data'!P73/1000</f>
        <v>0</v>
      </c>
      <c r="DJ73" s="31">
        <f t="shared" si="28"/>
        <v>0</v>
      </c>
      <c r="DK73" s="31">
        <f>VLOOKUP($DK$3,'Emission Factors'!$A$2:$R$8,MATCH($DK$2,'Emission Factors'!$A$1:$R$1),FALSE)*'Travel Data'!C73*'Travel Data'!DL73*'Travel Data'!DM73*'Domicile Data'!Q73/1000</f>
        <v>0</v>
      </c>
      <c r="DL73" s="31">
        <f>VLOOKUP($DL$3,'Emission Factors'!$A$2:$R$8,MATCH($DK$2,'Emission Factors'!$A$1:$R$1),FALSE)*'Travel Data'!C73*'Travel Data'!DL73*'Travel Data'!DN73*'Domicile Data'!Q73/1000</f>
        <v>0</v>
      </c>
      <c r="DM73" s="31">
        <f>VLOOKUP($DM$3,'Emission Factors'!$A$2:$R$8,MATCH($DK$2,'Emission Factors'!$A$1:$R$1),FALSE)*'Travel Data'!C73*'Travel Data'!DL73*'Travel Data'!DO73*'Domicile Data'!Q73/1000</f>
        <v>0</v>
      </c>
      <c r="DN73" s="31">
        <f>VLOOKUP($DN$3,'Emission Factors'!$A$2:$R$8,MATCH($DK$2,'Emission Factors'!$A$1:$R$1),FALSE)*'Travel Data'!C73*'Travel Data'!DL73*'Travel Data'!DP73*'Domicile Data'!Q73/1000</f>
        <v>0</v>
      </c>
      <c r="DO73" s="31">
        <f>VLOOKUP($DO$3,'Emission Factors'!$A$2:$R$8,MATCH($DK$2,'Emission Factors'!$A$1:$R$1),FALSE)*'Travel Data'!C73*'Travel Data'!DL73*'Travel Data'!DQ73*'Domicile Data'!Q73/1000</f>
        <v>0</v>
      </c>
      <c r="DP73" s="31">
        <f>VLOOKUP($DP$3,'Emission Factors'!$A$2:$R$8,MATCH($DK$2,'Emission Factors'!$A$1:$R$1),FALSE)*'Travel Data'!C73*'Travel Data'!DL73*'Travel Data'!DR73*'Domicile Data'!Q73/1000</f>
        <v>0</v>
      </c>
      <c r="DQ73" s="31">
        <f>VLOOKUP($DQ$3,'Emission Factors'!$A$2:$R$8,MATCH($DK$2,'Emission Factors'!$A$1:$R$1),FALSE)*'Travel Data'!C73*'Travel Data'!DL73*'Travel Data'!DS73*'Domicile Data'!Q73/1000</f>
        <v>0</v>
      </c>
      <c r="DR73" s="31">
        <f t="shared" si="29"/>
        <v>0</v>
      </c>
    </row>
    <row r="74" spans="1:122" ht="15.75" x14ac:dyDescent="0.25">
      <c r="A74" s="7" t="s">
        <v>190</v>
      </c>
      <c r="B74" s="85" t="s">
        <v>42</v>
      </c>
      <c r="C74" s="31">
        <f>VLOOKUP($C$3,'Emission Factors'!$A$2:$R$8,MATCH($C$2,'Emission Factors'!$A$1:$R$1),FALSE)*'Travel Data'!C74*'Travel Data'!D74*'Travel Data'!E74*'Domicile Data'!C74/1000</f>
        <v>0</v>
      </c>
      <c r="D74" s="31">
        <f>VLOOKUP($D$3,'Emission Factors'!$A$2:$R$8,MATCH($C$2,'Emission Factors'!$A$1:$R$1),FALSE)*'Travel Data'!C74*'Travel Data'!D74*'Travel Data'!F74*'Domicile Data'!C74/1000</f>
        <v>0</v>
      </c>
      <c r="E74" s="31">
        <f>VLOOKUP($E$3,'Emission Factors'!$A$2:$R$8,MATCH($C$2,'Emission Factors'!$A$1:$R$1),FALSE)*'Travel Data'!C74*'Travel Data'!D74*'Travel Data'!G74*'Domicile Data'!C74/1000</f>
        <v>0</v>
      </c>
      <c r="F74" s="31">
        <f>VLOOKUP($F$3,'Emission Factors'!$A$2:$R$8,MATCH($C$2,'Emission Factors'!$A$1:$R$1),FALSE)*'Travel Data'!C74*'Travel Data'!D74*'Travel Data'!H74*'Domicile Data'!C74/1000</f>
        <v>0</v>
      </c>
      <c r="G74" s="31">
        <f>VLOOKUP($G$3,'Emission Factors'!$A$2:$R$8,MATCH($C$2,'Emission Factors'!$A$1:$R$1),FALSE)*'Travel Data'!C74*'Travel Data'!D74*'Travel Data'!I74*'Domicile Data'!C74/1000</f>
        <v>0</v>
      </c>
      <c r="H74" s="31">
        <f>VLOOKUP($H$3,'Emission Factors'!$A$2:$R$8,MATCH($C$2,'Emission Factors'!$A$1:$R$1),FALSE)*'Travel Data'!C74*'Travel Data'!D74*'Travel Data'!J74*'Domicile Data'!C74/1000</f>
        <v>54.387481308800005</v>
      </c>
      <c r="I74" s="31">
        <f>VLOOKUP($I$3,'Emission Factors'!$A$2:$R$8,MATCH($C$2,'Emission Factors'!$A$1:$R$1),FALSE)*'Travel Data'!C74*'Travel Data'!D74*'Travel Data'!K74*'Domicile Data'!C74/1000</f>
        <v>0</v>
      </c>
      <c r="J74" s="31">
        <f t="shared" si="15"/>
        <v>54.387481308800005</v>
      </c>
      <c r="K74" s="31">
        <f>VLOOKUP($K$3,'Emission Factors'!$A$2:$R$8,MATCH($K$2,'Emission Factors'!$A$1:$R$1),FALSE)*'Travel Data'!C74*'Travel Data'!L74*'Travel Data'!M74*'Domicile Data'!D74/1000</f>
        <v>0</v>
      </c>
      <c r="L74" s="31">
        <f>VLOOKUP($L$3,'Emission Factors'!$A$2:$R$8,MATCH($K$2,'Emission Factors'!$A$1:$R$1),FALSE)*'Travel Data'!C74*'Travel Data'!L74*'Travel Data'!N74*'Domicile Data'!D74/1000</f>
        <v>0</v>
      </c>
      <c r="M74" s="31">
        <f>VLOOKUP($M$3,'Emission Factors'!$A$2:$R$8,MATCH($K$2,'Emission Factors'!$A$1:$R$1),FALSE)*'Travel Data'!C74*'Travel Data'!L74*'Travel Data'!O74*'Domicile Data'!D74/1000</f>
        <v>0</v>
      </c>
      <c r="N74" s="31">
        <f>VLOOKUP($N$3,'Emission Factors'!$A$2:$R$8,MATCH($K$2,'Emission Factors'!$A$1:$R$1),FALSE)*'Travel Data'!C74*'Travel Data'!L74*'Travel Data'!P74*'Domicile Data'!D74/1000</f>
        <v>0</v>
      </c>
      <c r="O74" s="31">
        <f>VLOOKUP($O$3,'Emission Factors'!$A$2:$R$8,MATCH($K$2,'Emission Factors'!$A$1:$R$1),FALSE)*'Travel Data'!C74*'Travel Data'!I74*'Travel Data'!Q74*'Domicile Data'!D74/1000</f>
        <v>0</v>
      </c>
      <c r="P74" s="31">
        <f>VLOOKUP($P$3,'Emission Factors'!$A$2:$R$8,MATCH($K$2,'Emission Factors'!$A$1:$R$1),FALSE)*'Travel Data'!C74*'Travel Data'!L74*'Travel Data'!R74*'Domicile Data'!D74/1000</f>
        <v>31.475430179000014</v>
      </c>
      <c r="Q74" s="31">
        <f>VLOOKUP($Q$3,'Emission Factors'!$A$2:$R$8,MATCH($K$2,'Emission Factors'!$A$1:$R$1),FALSE)*'Travel Data'!C74*'Travel Data'!L74*'Travel Data'!S74*'Domicile Data'!D74/1000</f>
        <v>0</v>
      </c>
      <c r="R74" s="31">
        <f t="shared" si="16"/>
        <v>31.475430179000014</v>
      </c>
      <c r="S74" s="31">
        <f>VLOOKUP($S$3,'Emission Factors'!$A$2:$R$8,MATCH($S$2,'Emission Factors'!$A$1:$R$1),FALSE)*'Travel Data'!C74*'Travel Data'!T74*'Travel Data'!U74*'Domicile Data'!E74/1000</f>
        <v>0</v>
      </c>
      <c r="T74" s="31">
        <f>VLOOKUP($T$3,'Emission Factors'!$A$2:$R$8,MATCH($S$2,'Emission Factors'!$A$1:$R$1),FALSE)*'Travel Data'!C74*'Travel Data'!T74*'Travel Data'!V74*'Domicile Data'!E74/1000</f>
        <v>0</v>
      </c>
      <c r="U74" s="31">
        <f>VLOOKUP($U$3,'Emission Factors'!$A$2:$R$8,MATCH($S$2,'Emission Factors'!$A$1:$R$1),FALSE)*'Travel Data'!C74*'Travel Data'!T74*'Travel Data'!W74*'Domicile Data'!E74/1000</f>
        <v>0</v>
      </c>
      <c r="V74" s="31">
        <f>VLOOKUP($V$3,'Emission Factors'!$A$2:$R$8,MATCH($S$2,'Emission Factors'!$A$1:$R$1),FALSE)*'Travel Data'!C74*'Travel Data'!T74*'Travel Data'!X74*'Domicile Data'!E74/1000</f>
        <v>0</v>
      </c>
      <c r="W74" s="31">
        <f>VLOOKUP($W$3,'Emission Factors'!$A$2:$R$8,MATCH($S$2,'Emission Factors'!$A$1:$R$1),FALSE)*'Travel Data'!C74*'Travel Data'!T74*'Travel Data'!Y74*'Domicile Data'!E74/1000</f>
        <v>0</v>
      </c>
      <c r="X74" s="31">
        <f>VLOOKUP($X$3,'Emission Factors'!$A$2:$R$8,MATCH($S$2,'Emission Factors'!$A$1:$R$1),FALSE)*'Travel Data'!C74*'Travel Data'!T74*'Travel Data'!Z74*'Domicile Data'!E74/1000</f>
        <v>30.949987760000006</v>
      </c>
      <c r="Y74" s="31">
        <f>VLOOKUP($Y$3,'Emission Factors'!$A$2:$R$8,MATCH($S$2,'Emission Factors'!$A$1:$R$1),FALSE)*'Travel Data'!C74*'Travel Data'!T74*'Travel Data'!AA74*'Domicile Data'!E74/1000</f>
        <v>0</v>
      </c>
      <c r="Z74" s="31">
        <f t="shared" si="17"/>
        <v>30.949987760000006</v>
      </c>
      <c r="AA74" s="31">
        <f>VLOOKUP($AA$3,'Emission Factors'!$A$2:$R$8,MATCH($AA$2,'Emission Factors'!$A$1:$R$1),FALSE)*'Travel Data'!C74*'Travel Data'!AB74*'Travel Data'!AC74*'Domicile Data'!F74/1000</f>
        <v>0</v>
      </c>
      <c r="AB74" s="31">
        <f>VLOOKUP($AB$3,'Emission Factors'!$A$2:$R$8,MATCH($AA$2,'Emission Factors'!$A$1:$R$1),FALSE)*'Travel Data'!C74*'Travel Data'!AB74*'Travel Data'!AD74*'Domicile Data'!F74/1000</f>
        <v>0</v>
      </c>
      <c r="AC74" s="31">
        <f>VLOOKUP($AC$3,'Emission Factors'!$A$2:$R$8,MATCH($AA$2,'Emission Factors'!$A$1:$R$1),FALSE)*'Travel Data'!C74*'Travel Data'!AB74*'Travel Data'!AE74*'Domicile Data'!F74/1000</f>
        <v>0</v>
      </c>
      <c r="AD74" s="31">
        <f>VLOOKUP($AD$3,'Emission Factors'!$A$2:$R$8,MATCH($AA$2,'Emission Factors'!$A$1:$R$1),FALSE)*'Travel Data'!C74*'Travel Data'!AB74*'Travel Data'!AF74*'Domicile Data'!F74/1000</f>
        <v>0</v>
      </c>
      <c r="AE74" s="31">
        <f>VLOOKUP($AE$3,'Emission Factors'!$A$2:$R$8,MATCH($AA$2,'Emission Factors'!$A$1:$R$1),FALSE)*'Travel Data'!C74*'Travel Data'!AB74*'Travel Data'!AG74*'Domicile Data'!F74/1000</f>
        <v>0</v>
      </c>
      <c r="AF74" s="31">
        <f>VLOOKUP($AF$3,'Emission Factors'!$A$2:$R$8,MATCH($AA$2,'Emission Factors'!$A$1:$R$1),FALSE)*'Travel Data'!C74*'Travel Data'!AB74*'Travel Data'!AH74*'Domicile Data'!F74/1000</f>
        <v>26.408023761000003</v>
      </c>
      <c r="AG74" s="31">
        <f>VLOOKUP($AG$3,'Emission Factors'!$A$2:$R$8,MATCH($AA$2,'Emission Factors'!$A$1:$R$1),FALSE)*'Travel Data'!C74*'Travel Data'!AB74*'Travel Data'!AI74*'Domicile Data'!F74/1000</f>
        <v>0</v>
      </c>
      <c r="AH74" s="31">
        <f t="shared" si="18"/>
        <v>26.408023761000003</v>
      </c>
      <c r="AI74" s="31">
        <f>VLOOKUP($AI$3,'Emission Factors'!$A$2:$R$8,MATCH($AI$2,'Emission Factors'!$A$1:$R$1),FALSE)*'Travel Data'!C74*'Travel Data'!D74*'Travel Data'!E74*'Domicile Data'!G74/1000</f>
        <v>0</v>
      </c>
      <c r="AJ74" s="31">
        <f>VLOOKUP($AJ$3,'Emission Factors'!$A$2:$R$8,MATCH($AI$2,'Emission Factors'!$A$1:$R$1),FALSE)*'Travel Data'!C74*'Travel Data'!D74*'Travel Data'!F74*'Domicile Data'!G74/1000</f>
        <v>0</v>
      </c>
      <c r="AK74" s="31">
        <f>VLOOKUP($AK$3,'Emission Factors'!$A$2:$R$8,MATCH($AI$2,'Emission Factors'!$A$1:$R$1),FALSE)*'Travel Data'!C74*'Travel Data'!AJ74*'Travel Data'!G74*'Domicile Data'!G74/1000</f>
        <v>0</v>
      </c>
      <c r="AL74" s="31">
        <f>VLOOKUP($AL$3,'Emission Factors'!$A$2:$R$8,MATCH($AI$2,'Emission Factors'!$A$1:$R$1),FALSE)*'Travel Data'!C74*'Travel Data'!AJ74*'Travel Data'!H74*'Domicile Data'!G74/1000</f>
        <v>0</v>
      </c>
      <c r="AM74" s="31">
        <f>VLOOKUP($AM$3,'Emission Factors'!$A$2:$R$8,MATCH($AI$2,'Emission Factors'!$A$1:$R$1),FALSE)*'Travel Data'!C74*'Travel Data'!AJ74*'Travel Data'!I74*'Domicile Data'!G74/1000</f>
        <v>0</v>
      </c>
      <c r="AN74" s="31">
        <f>VLOOKUP($AN$3,'Emission Factors'!$A$2:$R$8,MATCH($AI$2,'Emission Factors'!$A$1:$R$1),FALSE)*'Travel Data'!C74*'Travel Data'!D74*'Travel Data'!J74*'Domicile Data'!G74/1000</f>
        <v>20.012161309200003</v>
      </c>
      <c r="AO74" s="31">
        <f>VLOOKUP($AO$3,'Emission Factors'!$A$2:$R$8,MATCH($AI$2,'Emission Factors'!$A$1:$R$1),FALSE)*'Travel Data'!C74*'Travel Data'!D74*'Travel Data'!K74*'Domicile Data'!G74/1000</f>
        <v>0</v>
      </c>
      <c r="AP74" s="31">
        <f t="shared" si="19"/>
        <v>20.012161309200003</v>
      </c>
      <c r="AQ74" s="31">
        <f>VLOOKUP($AQ$3,'Emission Factors'!$A$2:$R$8,MATCH($AQ$2,'Emission Factors'!$A$1:$R$1),FALSE)*'Travel Data'!C74*'Travel Data'!AR74*'Travel Data'!AS74*'Domicile Data'!H74/1000</f>
        <v>0</v>
      </c>
      <c r="AR74" s="31">
        <f>VLOOKUP($AR$3,'Emission Factors'!$A$2:$R$8,MATCH($AQ$2,'Emission Factors'!$A$1:$R$1),FALSE)*'Travel Data'!C74*'Travel Data'!AR74*'Travel Data'!AT74*'Domicile Data'!H74/1000</f>
        <v>0</v>
      </c>
      <c r="AS74" s="31">
        <f>VLOOKUP($AS$3,'Emission Factors'!$A$2:$R$8,MATCH($AQ$2,'Emission Factors'!$A$1:$R$1),FALSE)*'Travel Data'!C74*'Travel Data'!AR74*'Travel Data'!AU74*'Domicile Data'!H74/1000</f>
        <v>0</v>
      </c>
      <c r="AT74" s="31">
        <f>VLOOKUP($AT$3,'Emission Factors'!$A$2:$R$8,MATCH($AQ$2,'Emission Factors'!$A$1:$R$1),FALSE)*'Travel Data'!C74*'Travel Data'!AR74*'Travel Data'!AV74*'Domicile Data'!H74/1000</f>
        <v>0</v>
      </c>
      <c r="AU74" s="31">
        <f>VLOOKUP($AU$3,'Emission Factors'!$A$2:$R$8,MATCH($AQ$2,'Emission Factors'!$A$1:$R$1),FALSE)*'Travel Data'!C74*'Travel Data'!AR74*'Travel Data'!AW74*'Domicile Data'!H74/1000</f>
        <v>0</v>
      </c>
      <c r="AV74" s="31">
        <f>VLOOKUP($AV$3,'Emission Factors'!$A$2:$R$8,MATCH($AQ$2,'Emission Factors'!$A$1:$R$1),FALSE)*'Travel Data'!C74*'Travel Data'!AR74*'Travel Data'!AX74*'Domicile Data'!H74/1000</f>
        <v>18.292373010000002</v>
      </c>
      <c r="AW74" s="31">
        <f>VLOOKUP($AW$3,'Emission Factors'!$A$2:$R$8,MATCH($AQ$2,'Emission Factors'!$A$1:$R$1),FALSE)*'Travel Data'!C74*'Travel Data'!AR74*'Travel Data'!AY74*'Domicile Data'!H74/1000</f>
        <v>0</v>
      </c>
      <c r="AX74" s="31">
        <f t="shared" si="20"/>
        <v>18.292373010000002</v>
      </c>
      <c r="AY74" s="31">
        <f>VLOOKUP($AY$3,'Emission Factors'!$A$2:$R$8,MATCH($AY$2,'Emission Factors'!$A$1:$R$1),FALSE)*'Travel Data'!C74*'Travel Data'!AZ74*'Travel Data'!BA74*'Domicile Data'!I74/1000</f>
        <v>0</v>
      </c>
      <c r="AZ74" s="31">
        <f>VLOOKUP($AZ$3,'Emission Factors'!$A$2:$R$8,MATCH($AY$2,'Emission Factors'!$A$1:$R$1),FALSE)*'Travel Data'!C74*'Travel Data'!AZ74*'Travel Data'!BB74*'Domicile Data'!I74/1000</f>
        <v>0</v>
      </c>
      <c r="BA74" s="31">
        <f>VLOOKUP($BA$3,'Emission Factors'!$A$2:$R$8,MATCH($AY$2,'Emission Factors'!$A$1:$R$1),FALSE)*'Travel Data'!C74*'Travel Data'!AZ74*'Travel Data'!BC74*'Domicile Data'!I74/1000</f>
        <v>0</v>
      </c>
      <c r="BB74" s="31">
        <f>VLOOKUP($BB$3,'Emission Factors'!$A$2:$R$8,MATCH($AY$2,'Emission Factors'!$A$1:$R$1),FALSE)*'Travel Data'!C74*'Travel Data'!AZ74*'Travel Data'!BD74*'Domicile Data'!I74/1000</f>
        <v>0</v>
      </c>
      <c r="BC74" s="31">
        <f>VLOOKUP($BC$3,'Emission Factors'!$A$2:$R$8,MATCH($AY$2,'Emission Factors'!$A$1:$R$1),FALSE)*'Travel Data'!C74*'Travel Data'!AZ74*'Travel Data'!BE74*'Domicile Data'!I74/1000</f>
        <v>0</v>
      </c>
      <c r="BD74" s="31">
        <f>VLOOKUP($BD$3,'Emission Factors'!$A$2:$R$8,MATCH($AY$2,'Emission Factors'!$A$1:$R$1),FALSE)*'Travel Data'!C74*'Travel Data'!AZ74*'Travel Data'!BF74*'Domicile Data'!I74/1000</f>
        <v>10.243728885600001</v>
      </c>
      <c r="BE74" s="31">
        <f>VLOOKUP($BE$3,'Emission Factors'!$A$2:$R$8,MATCH($AY$2,'Emission Factors'!$A$1:$R$1),FALSE)*'Travel Data'!C74*'Travel Data'!AZ74*'Travel Data'!BG74*'Domicile Data'!I74/1000</f>
        <v>0</v>
      </c>
      <c r="BF74" s="31">
        <f t="shared" si="21"/>
        <v>10.243728885600001</v>
      </c>
      <c r="BG74" s="31">
        <f>VLOOKUP($BG$3,'Emission Factors'!$A$2:$R$8,MATCH($BG$2,'Emission Factors'!$A$1:$R$1),FALSE)*'Travel Data'!C74*'Travel Data'!BH74*'Travel Data'!BI74*'Domicile Data'!J74/1000</f>
        <v>0</v>
      </c>
      <c r="BH74" s="31">
        <f>VLOOKUP($BH$3,'Emission Factors'!$A$2:$R$8,MATCH($BG$2,'Emission Factors'!$A$1:$R$1),FALSE)*'Travel Data'!C74*'Travel Data'!BH74*'Travel Data'!BJ74*'Domicile Data'!J74/1000</f>
        <v>0</v>
      </c>
      <c r="BI74" s="31">
        <f>VLOOKUP($BH$3,'Emission Factors'!$A$2:$R$8,MATCH($BG$2,'Emission Factors'!$A$1:$R$1),FALSE)*'Travel Data'!C74*'Travel Data'!BH74*'Travel Data'!BK74*'Domicile Data'!J74/1000</f>
        <v>0</v>
      </c>
      <c r="BJ74" s="31">
        <f>VLOOKUP($BH$3,'Emission Factors'!$A$2:$R$8,MATCH($BG$2,'Emission Factors'!$A$1:$R$1),FALSE)*'Travel Data'!C74*'Travel Data'!BH74*'Travel Data'!BL74*'Domicile Data'!J74/1000</f>
        <v>0</v>
      </c>
      <c r="BK74" s="31">
        <f>VLOOKUP($BH$3,'Emission Factors'!$A$2:$R$8,MATCH($BG$2,'Emission Factors'!$A$1:$R$1),FALSE)*'Travel Data'!C74*'Travel Data'!BH74*'Travel Data'!BM74*'Domicile Data'!J74/1000</f>
        <v>0</v>
      </c>
      <c r="BL74" s="31">
        <f>VLOOKUP($BL$3,'Emission Factors'!$A$2:$R$8,MATCH($BG$2,'Emission Factors'!$A$1:$R$1),FALSE)*'Travel Data'!C74*'Travel Data'!BH74*'Travel Data'!BN74*'Domicile Data'!J74/1000</f>
        <v>0</v>
      </c>
      <c r="BM74" s="31">
        <f>VLOOKUP($BM$3,'Emission Factors'!$A$2:$R$8,MATCH($BG$2,'Emission Factors'!$A$1:$R$1),FALSE)*'Travel Data'!C74*'Travel Data'!BH74*'Travel Data'!BO74*'Domicile Data'!J74/1000</f>
        <v>0</v>
      </c>
      <c r="BN74" s="31">
        <f t="shared" si="22"/>
        <v>0</v>
      </c>
      <c r="BO74" s="31">
        <f>VLOOKUP($BO$3,'Emission Factors'!$A$2:$R$8,MATCH($BO$2,'Emission Factors'!$A$1:$R$1),FALSE)*'Travel Data'!C74*'Travel Data'!BP74*'Travel Data'!BQ74*'Domicile Data'!K74/1000</f>
        <v>0</v>
      </c>
      <c r="BP74" s="31">
        <f>VLOOKUP($BP$3,'Emission Factors'!$A$2:$R$8,MATCH($BO$2,'Emission Factors'!$A$1:$R$1),FALSE)*'Travel Data'!C74*'Travel Data'!BP74*'Travel Data'!BR74*'Domicile Data'!K74/1000</f>
        <v>0</v>
      </c>
      <c r="BQ74" s="31">
        <f>VLOOKUP($BQ$3,'Emission Factors'!$A$2:$R$8,MATCH($BO$2,'Emission Factors'!$A$1:$R$1),FALSE)*'Travel Data'!C74*'Travel Data'!BP74*'Travel Data'!BS74*'Domicile Data'!K74/1000</f>
        <v>0</v>
      </c>
      <c r="BR74" s="31">
        <f>VLOOKUP($BR$3,'Emission Factors'!$A$2:$R$8,MATCH($BO$2,'Emission Factors'!$A$1:$R$1),FALSE)*'Travel Data'!C74*'Travel Data'!BP74*'Travel Data'!BT74*'Domicile Data'!K74/1000</f>
        <v>0</v>
      </c>
      <c r="BS74" s="31">
        <f>VLOOKUP($BS$3,'Emission Factors'!$A$2:$R$8,MATCH($BO$2,'Emission Factors'!$A$1:$R$1),FALSE)*'Travel Data'!C74*'Travel Data'!BP74*'Travel Data'!BU74*'Domicile Data'!K74/1000</f>
        <v>0</v>
      </c>
      <c r="BT74" s="31">
        <f>VLOOKUP($BT$3,'Emission Factors'!$A$2:$R$8,MATCH($BO$2,'Emission Factors'!$A$1:$R$1),FALSE)*'Travel Data'!C74*'Travel Data'!BP74*'Travel Data'!BV74*'Domicile Data'!K74/1000</f>
        <v>0</v>
      </c>
      <c r="BU74" s="31">
        <f>VLOOKUP($BU$3,'Emission Factors'!$A$2:$R$8,MATCH($BO$2,'Emission Factors'!$A$1:$R$1),FALSE)*'Travel Data'!C74*'Travel Data'!BP74*'Travel Data'!BW74*'Domicile Data'!K74/1000</f>
        <v>0</v>
      </c>
      <c r="BV74" s="31">
        <f t="shared" si="23"/>
        <v>0</v>
      </c>
      <c r="BW74" s="31">
        <f>VLOOKUP($BW$3,'Emission Factors'!$A$2:$R$8,MATCH($BW$2,'Emission Factors'!$A$1:$R$1),FALSE)*'Travel Data'!C74*'Travel Data'!BX74*'Travel Data'!BY74*'Domicile Data'!L74/1000</f>
        <v>0</v>
      </c>
      <c r="BX74" s="31">
        <f>VLOOKUP($BX$3,'Emission Factors'!$A$2:$R$8,MATCH($BW$2,'Emission Factors'!$A$1:$R$1),FALSE)*'Travel Data'!C74*'Travel Data'!BX74*'Travel Data'!BZ74*'Domicile Data'!L74/1000</f>
        <v>0</v>
      </c>
      <c r="BY74" s="31">
        <f>VLOOKUP($BY$3,'Emission Factors'!$A$2:$R$8,MATCH($BW$2,'Emission Factors'!$A$1:$R$1),FALSE)*'Travel Data'!C74*'Travel Data'!BX74*'Travel Data'!CA74*'Domicile Data'!L74/1000</f>
        <v>0</v>
      </c>
      <c r="BZ74" s="31">
        <f>VLOOKUP($BZ$3,'Emission Factors'!$A$2:$R$8,MATCH($BW$2,'Emission Factors'!$A$1:$R$1),FALSE)*'Travel Data'!C74*'Travel Data'!BX74*'Travel Data'!CB74*'Domicile Data'!L74/1000</f>
        <v>0</v>
      </c>
      <c r="CA74" s="31">
        <f>VLOOKUP($CA$3,'Emission Factors'!$A$2:$R$8,MATCH($BW$2,'Emission Factors'!$A$1:$R$1),FALSE)*'Travel Data'!C74*'Travel Data'!BC74*'Travel Data'!CC74*'Domicile Data'!L74/1000</f>
        <v>0</v>
      </c>
      <c r="CB74" s="31">
        <f>VLOOKUP($CB$3,'Emission Factors'!$A$2:$R$8,MATCH($BW$2,'Emission Factors'!$A$1:$R$1),FALSE)*'Travel Data'!C74*'Travel Data'!BX74*'Travel Data'!CD74*'Domicile Data'!L74/1000</f>
        <v>0</v>
      </c>
      <c r="CC74" s="31">
        <f>VLOOKUP($CC$3,'Emission Factors'!$A$2:$R$8,MATCH($BW$2,'Emission Factors'!$A$1:$R$1),FALSE)*'Travel Data'!C74*'Travel Data'!BX74*'Travel Data'!CE74*'Domicile Data'!L74/1000</f>
        <v>0</v>
      </c>
      <c r="CD74" s="31">
        <f t="shared" si="24"/>
        <v>0</v>
      </c>
      <c r="CE74" s="31">
        <f>VLOOKUP($CE$3,'Emission Factors'!$A$2:$R$8,MATCH($CE$2,'Emission Factors'!$A$1:$R$1),FALSE)*'Travel Data'!C74*'Travel Data'!CF74*'Travel Data'!CG74*'Domicile Data'!M74/1000</f>
        <v>0</v>
      </c>
      <c r="CF74" s="31">
        <f>VLOOKUP($CF$3,'Emission Factors'!$A$2:$R$8,MATCH($CE$2,'Emission Factors'!$A$1:$R$1),FALSE)*'Travel Data'!C74*'Travel Data'!CF74*'Travel Data'!CH74*'Domicile Data'!M74/1000</f>
        <v>0</v>
      </c>
      <c r="CG74" s="31">
        <f>VLOOKUP($CG$3,'Emission Factors'!$A$2:$R$8,MATCH($CE$2,'Emission Factors'!$A$1:$R$1),FALSE)*'Travel Data'!C74*'Travel Data'!CF74*'Travel Data'!CI74*'Domicile Data'!M74/1000</f>
        <v>0</v>
      </c>
      <c r="CH74" s="31">
        <f>VLOOKUP($CH$3,'Emission Factors'!$A$2:$R$8,MATCH($CE$2,'Emission Factors'!$A$1:$R$1),FALSE)*'Travel Data'!C74*'Travel Data'!CF74*'Travel Data'!CJ74*'Domicile Data'!M74/1000</f>
        <v>0</v>
      </c>
      <c r="CI74" s="31">
        <f>VLOOKUP($CI$3,'Emission Factors'!$A$2:$R$8,MATCH($CE$2,'Emission Factors'!$A$1:$R$1),FALSE)*'Travel Data'!C74*'Travel Data'!CF74*'Travel Data'!CK74*'Domicile Data'!M74/1000</f>
        <v>0</v>
      </c>
      <c r="CJ74" s="31">
        <f>VLOOKUP($CJ$3,'Emission Factors'!$A$2:$R$8,MATCH($CE$2,'Emission Factors'!$A$1:$R$1),FALSE)*'Travel Data'!C74*'Travel Data'!CF74*'Travel Data'!CL74*'Domicile Data'!M74/1000</f>
        <v>0</v>
      </c>
      <c r="CK74" s="31">
        <f>VLOOKUP($CK$3,'Emission Factors'!$A$2:$R$8,MATCH($CE$2,'Emission Factors'!$A$1:$R$1),FALSE)*'Travel Data'!C74*'Travel Data'!CF74*'Travel Data'!CM74*'Domicile Data'!M74/1000</f>
        <v>0</v>
      </c>
      <c r="CL74" s="31">
        <f t="shared" si="25"/>
        <v>0</v>
      </c>
      <c r="CM74" s="31">
        <f>VLOOKUP($CM$3,'Emission Factors'!$A$2:$R$8,MATCH($CM$2,'Emission Factors'!$A$1:$R$1),FALSE)*'Travel Data'!C74*'Travel Data'!CN74*'Travel Data'!CO74*'Domicile Data'!N74/1000</f>
        <v>0</v>
      </c>
      <c r="CN74" s="31">
        <f>VLOOKUP($CN$3,'Emission Factors'!$A$2:$R$8,MATCH($CM$2,'Emission Factors'!$A$1:$R$1),FALSE)*'Travel Data'!C74*'Travel Data'!CN74*'Travel Data'!CP74*'Domicile Data'!N74/1000</f>
        <v>0</v>
      </c>
      <c r="CO74" s="31">
        <f>VLOOKUP($CO$3,'Emission Factors'!$A$2:$R$8,MATCH($CM$2,'Emission Factors'!$A$1:$R$1),FALSE)*'Travel Data'!C74*'Travel Data'!CN74*'Travel Data'!CQ74*'Domicile Data'!N74/1000</f>
        <v>0</v>
      </c>
      <c r="CP74" s="31">
        <f>VLOOKUP($CP$3,'Emission Factors'!$A$2:$R$8,MATCH($CM$2,'Emission Factors'!$A$1:$R$1),FALSE)*'Travel Data'!C74*'Travel Data'!CN74*'Travel Data'!CR74*'Domicile Data'!N74/1000</f>
        <v>0</v>
      </c>
      <c r="CQ74" s="31">
        <f>VLOOKUP($CQ$3,'Emission Factors'!$A$2:$R$8,MATCH($CM$2,'Emission Factors'!$A$1:$R$1),FALSE)*'Travel Data'!C74*'Travel Data'!CN74*'Travel Data'!CS74*'Domicile Data'!N74/1000</f>
        <v>0</v>
      </c>
      <c r="CR74" s="31">
        <f>VLOOKUP($CR$3,'Emission Factors'!$A$2:$R$8,MATCH($CM$2,'Emission Factors'!$A$1:$R$1),FALSE)*'Travel Data'!C74*'Travel Data'!CN74*'Travel Data'!CT74*'Domicile Data'!N74/1000</f>
        <v>0</v>
      </c>
      <c r="CS74" s="31">
        <f>VLOOKUP($CS$3,'Emission Factors'!$A$2:$R$8,MATCH($CM$2,'Emission Factors'!$A$1:$R$1),FALSE)*'Travel Data'!C74*'Travel Data'!CN74*'Travel Data'!CU74*'Domicile Data'!N74/1000</f>
        <v>0</v>
      </c>
      <c r="CT74" s="31">
        <f t="shared" si="26"/>
        <v>0</v>
      </c>
      <c r="CU74" s="31">
        <f>VLOOKUP($CU$3,'Emission Factors'!$A$2:$R$8,MATCH($CU$2,'Emission Factors'!$A$1:$R$1),FALSE)*'Travel Data'!C74*'Travel Data'!CV74*'Travel Data'!CW74*'Domicile Data'!O74/1000</f>
        <v>0</v>
      </c>
      <c r="CV74" s="31">
        <f>VLOOKUP($CV$3,'Emission Factors'!$A$2:$R$8,MATCH($CU$2,'Emission Factors'!$A$1:$R$1),FALSE)*'Travel Data'!C74*'Travel Data'!CV74*'Travel Data'!CX74*'Domicile Data'!O74/1000</f>
        <v>0</v>
      </c>
      <c r="CW74" s="31">
        <f>VLOOKUP($CW$3,'Emission Factors'!$A$2:$R$8,MATCH($CU$2,'Emission Factors'!$A$1:$R$1),FALSE)*'Travel Data'!C74*'Travel Data'!CV74*'Travel Data'!CY74*'Domicile Data'!O74/1000</f>
        <v>0</v>
      </c>
      <c r="CX74" s="31">
        <f>VLOOKUP($CX$3,'Emission Factors'!$A$2:$R$8,MATCH($CU$2,'Emission Factors'!$A$1:$R$1),FALSE)*'Travel Data'!C74*'Travel Data'!CV74*'Travel Data'!CZ74*'Domicile Data'!O74/1000</f>
        <v>0</v>
      </c>
      <c r="CY74" s="31">
        <f>VLOOKUP($CY$3,'Emission Factors'!$A$2:$R$8,MATCH($CU$2,'Emission Factors'!$A$1:$R$1),FALSE)*'Travel Data'!C74*'Travel Data'!CV74*'Travel Data'!DA74*'Domicile Data'!O74/1000</f>
        <v>0</v>
      </c>
      <c r="CZ74" s="31">
        <f>VLOOKUP($CZ$3,'Emission Factors'!$A$2:$R$8,MATCH($CU$2,'Emission Factors'!$A$1:$R$1),FALSE)*'Travel Data'!C74*'Travel Data'!CV74*'Travel Data'!DB74*'Domicile Data'!O74/1000</f>
        <v>0</v>
      </c>
      <c r="DA74" s="31">
        <f>VLOOKUP($DA$3,'Emission Factors'!$A$2:$R$8,MATCH($CU$2,'Emission Factors'!$A$1:$R$1),FALSE)*'Travel Data'!C74*'Travel Data'!CV74*'Travel Data'!DC74*'Domicile Data'!O74/1000</f>
        <v>0</v>
      </c>
      <c r="DB74" s="31">
        <f t="shared" si="27"/>
        <v>0</v>
      </c>
      <c r="DC74" s="31">
        <f>VLOOKUP($DC$3,'Emission Factors'!$A$2:$R$8,MATCH($DC$2,'Emission Factors'!$A$1:$R$1),FALSE)*'Travel Data'!C74*'Travel Data'!DD74*'Travel Data'!DE74*'Domicile Data'!P74/1000</f>
        <v>0</v>
      </c>
      <c r="DD74" s="31">
        <f>VLOOKUP($DD$3,'Emission Factors'!$A$2:$R$8,MATCH($DC$2,'Emission Factors'!$A$1:$R$1),FALSE)*'Travel Data'!C74*'Travel Data'!DD74*'Travel Data'!DF74*'Domicile Data'!P74/1000</f>
        <v>0</v>
      </c>
      <c r="DE74" s="31">
        <f>VLOOKUP($DE$3,'Emission Factors'!$A$2:$R$8,MATCH($DC$2,'Emission Factors'!$A$1:$R$1),FALSE)*'Travel Data'!C74*'Travel Data'!DD74*'Travel Data'!DG74*'Domicile Data'!P74/1000</f>
        <v>0</v>
      </c>
      <c r="DF74" s="31">
        <f>VLOOKUP($DF$3,'Emission Factors'!$A$2:$R$8,MATCH($DC$2,'Emission Factors'!$A$1:$R$1),FALSE)*'Travel Data'!C74*'Travel Data'!DD74*'Travel Data'!DH74*'Domicile Data'!P74/1000</f>
        <v>0</v>
      </c>
      <c r="DG74" s="31">
        <f>VLOOKUP($DG$3,'Emission Factors'!$A$2:$R$8,MATCH($DC$2,'Emission Factors'!$A$1:$R$1),FALSE)*'Travel Data'!C74*'Travel Data'!DD74*'Travel Data'!DI74*'Domicile Data'!P74/1000</f>
        <v>0</v>
      </c>
      <c r="DH74" s="31">
        <f>VLOOKUP($DH$3,'Emission Factors'!$A$2:$R$8,MATCH($DC$2,'Emission Factors'!$A$1:$R$1),FALSE)*'Travel Data'!C74*'Travel Data'!DD74*'Travel Data'!DJ74*'Domicile Data'!P74/1000</f>
        <v>0</v>
      </c>
      <c r="DI74" s="31">
        <f>VLOOKUP($DI$3,'Emission Factors'!$A$2:$R$8,MATCH($DC$2,'Emission Factors'!$A$1:$R$1),FALSE)*'Travel Data'!C74*'Travel Data'!DD74*'Travel Data'!DK74*'Domicile Data'!P74/1000</f>
        <v>0</v>
      </c>
      <c r="DJ74" s="31">
        <f t="shared" si="28"/>
        <v>0</v>
      </c>
      <c r="DK74" s="31">
        <f>VLOOKUP($DK$3,'Emission Factors'!$A$2:$R$8,MATCH($DK$2,'Emission Factors'!$A$1:$R$1),FALSE)*'Travel Data'!C74*'Travel Data'!DL74*'Travel Data'!DM74*'Domicile Data'!Q74/1000</f>
        <v>0</v>
      </c>
      <c r="DL74" s="31">
        <f>VLOOKUP($DL$3,'Emission Factors'!$A$2:$R$8,MATCH($DK$2,'Emission Factors'!$A$1:$R$1),FALSE)*'Travel Data'!C74*'Travel Data'!DL74*'Travel Data'!DN74*'Domicile Data'!Q74/1000</f>
        <v>0</v>
      </c>
      <c r="DM74" s="31">
        <f>VLOOKUP($DM$3,'Emission Factors'!$A$2:$R$8,MATCH($DK$2,'Emission Factors'!$A$1:$R$1),FALSE)*'Travel Data'!C74*'Travel Data'!DL74*'Travel Data'!DO74*'Domicile Data'!Q74/1000</f>
        <v>0</v>
      </c>
      <c r="DN74" s="31">
        <f>VLOOKUP($DN$3,'Emission Factors'!$A$2:$R$8,MATCH($DK$2,'Emission Factors'!$A$1:$R$1),FALSE)*'Travel Data'!C74*'Travel Data'!DL74*'Travel Data'!DP74*'Domicile Data'!Q74/1000</f>
        <v>0</v>
      </c>
      <c r="DO74" s="31">
        <f>VLOOKUP($DO$3,'Emission Factors'!$A$2:$R$8,MATCH($DK$2,'Emission Factors'!$A$1:$R$1),FALSE)*'Travel Data'!C74*'Travel Data'!DL74*'Travel Data'!DQ74*'Domicile Data'!Q74/1000</f>
        <v>0</v>
      </c>
      <c r="DP74" s="31">
        <f>VLOOKUP($DP$3,'Emission Factors'!$A$2:$R$8,MATCH($DK$2,'Emission Factors'!$A$1:$R$1),FALSE)*'Travel Data'!C74*'Travel Data'!DL74*'Travel Data'!DR74*'Domicile Data'!Q74/1000</f>
        <v>0</v>
      </c>
      <c r="DQ74" s="31">
        <f>VLOOKUP($DQ$3,'Emission Factors'!$A$2:$R$8,MATCH($DK$2,'Emission Factors'!$A$1:$R$1),FALSE)*'Travel Data'!C74*'Travel Data'!DL74*'Travel Data'!DS74*'Domicile Data'!Q74/1000</f>
        <v>0</v>
      </c>
      <c r="DR74" s="31">
        <f t="shared" si="29"/>
        <v>0</v>
      </c>
    </row>
    <row r="75" spans="1:122" ht="15.75" x14ac:dyDescent="0.25">
      <c r="A75" s="7" t="s">
        <v>83</v>
      </c>
      <c r="B75" s="85" t="s">
        <v>39</v>
      </c>
      <c r="C75" s="31">
        <f>VLOOKUP($C$3,'Emission Factors'!$A$2:$R$8,MATCH($C$2,'Emission Factors'!$A$1:$R$1),FALSE)*'Travel Data'!C75*'Travel Data'!D75*'Travel Data'!E75*'Domicile Data'!C75/1000</f>
        <v>0</v>
      </c>
      <c r="D75" s="31">
        <f>VLOOKUP($D$3,'Emission Factors'!$A$2:$R$8,MATCH($C$2,'Emission Factors'!$A$1:$R$1),FALSE)*'Travel Data'!C75*'Travel Data'!D75*'Travel Data'!F75*'Domicile Data'!C75/1000</f>
        <v>0</v>
      </c>
      <c r="E75" s="31">
        <f>VLOOKUP($E$3,'Emission Factors'!$A$2:$R$8,MATCH($C$2,'Emission Factors'!$A$1:$R$1),FALSE)*'Travel Data'!C75*'Travel Data'!D75*'Travel Data'!G75*'Domicile Data'!C75/1000</f>
        <v>0</v>
      </c>
      <c r="F75" s="31">
        <f>VLOOKUP($F$3,'Emission Factors'!$A$2:$R$8,MATCH($C$2,'Emission Factors'!$A$1:$R$1),FALSE)*'Travel Data'!C75*'Travel Data'!D75*'Travel Data'!H75*'Domicile Data'!C75/1000</f>
        <v>0</v>
      </c>
      <c r="G75" s="31">
        <f>VLOOKUP($G$3,'Emission Factors'!$A$2:$R$8,MATCH($C$2,'Emission Factors'!$A$1:$R$1),FALSE)*'Travel Data'!C75*'Travel Data'!D75*'Travel Data'!I75*'Domicile Data'!C75/1000</f>
        <v>0</v>
      </c>
      <c r="H75" s="31">
        <f>VLOOKUP($H$3,'Emission Factors'!$A$2:$R$8,MATCH($C$2,'Emission Factors'!$A$1:$R$1),FALSE)*'Travel Data'!C75*'Travel Data'!D75*'Travel Data'!J75*'Domicile Data'!C75/1000</f>
        <v>0</v>
      </c>
      <c r="I75" s="31">
        <f>VLOOKUP($I$3,'Emission Factors'!$A$2:$R$8,MATCH($C$2,'Emission Factors'!$A$1:$R$1),FALSE)*'Travel Data'!C75*'Travel Data'!D75*'Travel Data'!K75*'Domicile Data'!C75/1000</f>
        <v>0</v>
      </c>
      <c r="J75" s="31">
        <f t="shared" si="15"/>
        <v>0</v>
      </c>
      <c r="K75" s="31">
        <f>VLOOKUP($K$3,'Emission Factors'!$A$2:$R$8,MATCH($K$2,'Emission Factors'!$A$1:$R$1),FALSE)*'Travel Data'!C75*'Travel Data'!L75*'Travel Data'!M75*'Domicile Data'!D75/1000</f>
        <v>0</v>
      </c>
      <c r="L75" s="31">
        <f>VLOOKUP($L$3,'Emission Factors'!$A$2:$R$8,MATCH($K$2,'Emission Factors'!$A$1:$R$1),FALSE)*'Travel Data'!C75*'Travel Data'!L75*'Travel Data'!N75*'Domicile Data'!D75/1000</f>
        <v>0</v>
      </c>
      <c r="M75" s="31">
        <f>VLOOKUP($M$3,'Emission Factors'!$A$2:$R$8,MATCH($K$2,'Emission Factors'!$A$1:$R$1),FALSE)*'Travel Data'!C75*'Travel Data'!L75*'Travel Data'!O75*'Domicile Data'!D75/1000</f>
        <v>0</v>
      </c>
      <c r="N75" s="31">
        <f>VLOOKUP($N$3,'Emission Factors'!$A$2:$R$8,MATCH($K$2,'Emission Factors'!$A$1:$R$1),FALSE)*'Travel Data'!C75*'Travel Data'!L75*'Travel Data'!P75*'Domicile Data'!D75/1000</f>
        <v>0</v>
      </c>
      <c r="O75" s="31">
        <f>VLOOKUP($O$3,'Emission Factors'!$A$2:$R$8,MATCH($K$2,'Emission Factors'!$A$1:$R$1),FALSE)*'Travel Data'!C75*'Travel Data'!I75*'Travel Data'!Q75*'Domicile Data'!D75/1000</f>
        <v>0</v>
      </c>
      <c r="P75" s="31">
        <f>VLOOKUP($P$3,'Emission Factors'!$A$2:$R$8,MATCH($K$2,'Emission Factors'!$A$1:$R$1),FALSE)*'Travel Data'!C75*'Travel Data'!L75*'Travel Data'!R75*'Domicile Data'!D75/1000</f>
        <v>0</v>
      </c>
      <c r="Q75" s="31">
        <f>VLOOKUP($Q$3,'Emission Factors'!$A$2:$R$8,MATCH($K$2,'Emission Factors'!$A$1:$R$1),FALSE)*'Travel Data'!C75*'Travel Data'!L75*'Travel Data'!S75*'Domicile Data'!D75/1000</f>
        <v>0</v>
      </c>
      <c r="R75" s="31">
        <f t="shared" si="16"/>
        <v>0</v>
      </c>
      <c r="S75" s="31">
        <f>VLOOKUP($S$3,'Emission Factors'!$A$2:$R$8,MATCH($S$2,'Emission Factors'!$A$1:$R$1),FALSE)*'Travel Data'!C75*'Travel Data'!T75*'Travel Data'!U75*'Domicile Data'!E75/1000</f>
        <v>0</v>
      </c>
      <c r="T75" s="31">
        <f>VLOOKUP($T$3,'Emission Factors'!$A$2:$R$8,MATCH($S$2,'Emission Factors'!$A$1:$R$1),FALSE)*'Travel Data'!C75*'Travel Data'!T75*'Travel Data'!V75*'Domicile Data'!E75/1000</f>
        <v>0</v>
      </c>
      <c r="U75" s="31">
        <f>VLOOKUP($U$3,'Emission Factors'!$A$2:$R$8,MATCH($S$2,'Emission Factors'!$A$1:$R$1),FALSE)*'Travel Data'!C75*'Travel Data'!T75*'Travel Data'!W75*'Domicile Data'!E75/1000</f>
        <v>0</v>
      </c>
      <c r="V75" s="31">
        <f>VLOOKUP($V$3,'Emission Factors'!$A$2:$R$8,MATCH($S$2,'Emission Factors'!$A$1:$R$1),FALSE)*'Travel Data'!C75*'Travel Data'!T75*'Travel Data'!X75*'Domicile Data'!E75/1000</f>
        <v>0</v>
      </c>
      <c r="W75" s="31">
        <f>VLOOKUP($W$3,'Emission Factors'!$A$2:$R$8,MATCH($S$2,'Emission Factors'!$A$1:$R$1),FALSE)*'Travel Data'!C75*'Travel Data'!T75*'Travel Data'!Y75*'Domicile Data'!E75/1000</f>
        <v>0</v>
      </c>
      <c r="X75" s="31">
        <f>VLOOKUP($X$3,'Emission Factors'!$A$2:$R$8,MATCH($S$2,'Emission Factors'!$A$1:$R$1),FALSE)*'Travel Data'!C75*'Travel Data'!T75*'Travel Data'!Z75*'Domicile Data'!E75/1000</f>
        <v>0</v>
      </c>
      <c r="Y75" s="31">
        <f>VLOOKUP($Y$3,'Emission Factors'!$A$2:$R$8,MATCH($S$2,'Emission Factors'!$A$1:$R$1),FALSE)*'Travel Data'!C75*'Travel Data'!T75*'Travel Data'!AA75*'Domicile Data'!E75/1000</f>
        <v>3.1974169944000006</v>
      </c>
      <c r="Z75" s="31">
        <f t="shared" si="17"/>
        <v>3.1974169944000006</v>
      </c>
      <c r="AA75" s="31">
        <f>VLOOKUP($AA$3,'Emission Factors'!$A$2:$R$8,MATCH($AA$2,'Emission Factors'!$A$1:$R$1),FALSE)*'Travel Data'!C75*'Travel Data'!AB75*'Travel Data'!AC75*'Domicile Data'!F75/1000</f>
        <v>0</v>
      </c>
      <c r="AB75" s="31">
        <f>VLOOKUP($AB$3,'Emission Factors'!$A$2:$R$8,MATCH($AA$2,'Emission Factors'!$A$1:$R$1),FALSE)*'Travel Data'!C75*'Travel Data'!AB75*'Travel Data'!AD75*'Domicile Data'!F75/1000</f>
        <v>0</v>
      </c>
      <c r="AC75" s="31">
        <f>VLOOKUP($AC$3,'Emission Factors'!$A$2:$R$8,MATCH($AA$2,'Emission Factors'!$A$1:$R$1),FALSE)*'Travel Data'!C75*'Travel Data'!AB75*'Travel Data'!AE75*'Domicile Data'!F75/1000</f>
        <v>0</v>
      </c>
      <c r="AD75" s="31">
        <f>VLOOKUP($AD$3,'Emission Factors'!$A$2:$R$8,MATCH($AA$2,'Emission Factors'!$A$1:$R$1),FALSE)*'Travel Data'!C75*'Travel Data'!AB75*'Travel Data'!AF75*'Domicile Data'!F75/1000</f>
        <v>0</v>
      </c>
      <c r="AE75" s="31">
        <f>VLOOKUP($AE$3,'Emission Factors'!$A$2:$R$8,MATCH($AA$2,'Emission Factors'!$A$1:$R$1),FALSE)*'Travel Data'!C75*'Travel Data'!AB75*'Travel Data'!AG75*'Domicile Data'!F75/1000</f>
        <v>0</v>
      </c>
      <c r="AF75" s="31">
        <f>VLOOKUP($AF$3,'Emission Factors'!$A$2:$R$8,MATCH($AA$2,'Emission Factors'!$A$1:$R$1),FALSE)*'Travel Data'!C75*'Travel Data'!AB75*'Travel Data'!AH75*'Domicile Data'!F75/1000</f>
        <v>0</v>
      </c>
      <c r="AG75" s="31">
        <f>VLOOKUP($AG$3,'Emission Factors'!$A$2:$R$8,MATCH($AA$2,'Emission Factors'!$A$1:$R$1),FALSE)*'Travel Data'!C75*'Travel Data'!AB75*'Travel Data'!AI75*'Domicile Data'!F75/1000</f>
        <v>2.9424721416000001</v>
      </c>
      <c r="AH75" s="31">
        <f t="shared" si="18"/>
        <v>2.9424721416000001</v>
      </c>
      <c r="AI75" s="31">
        <f>VLOOKUP($AI$3,'Emission Factors'!$A$2:$R$8,MATCH($AI$2,'Emission Factors'!$A$1:$R$1),FALSE)*'Travel Data'!C75*'Travel Data'!D75*'Travel Data'!E75*'Domicile Data'!G75/1000</f>
        <v>0</v>
      </c>
      <c r="AJ75" s="31">
        <f>VLOOKUP($AJ$3,'Emission Factors'!$A$2:$R$8,MATCH($AI$2,'Emission Factors'!$A$1:$R$1),FALSE)*'Travel Data'!C75*'Travel Data'!D75*'Travel Data'!F75*'Domicile Data'!G75/1000</f>
        <v>0</v>
      </c>
      <c r="AK75" s="31">
        <f>VLOOKUP($AK$3,'Emission Factors'!$A$2:$R$8,MATCH($AI$2,'Emission Factors'!$A$1:$R$1),FALSE)*'Travel Data'!C75*'Travel Data'!AJ75*'Travel Data'!G75*'Domicile Data'!G75/1000</f>
        <v>0</v>
      </c>
      <c r="AL75" s="31">
        <f>VLOOKUP($AL$3,'Emission Factors'!$A$2:$R$8,MATCH($AI$2,'Emission Factors'!$A$1:$R$1),FALSE)*'Travel Data'!C75*'Travel Data'!AJ75*'Travel Data'!H75*'Domicile Data'!G75/1000</f>
        <v>0</v>
      </c>
      <c r="AM75" s="31">
        <f>VLOOKUP($AM$3,'Emission Factors'!$A$2:$R$8,MATCH($AI$2,'Emission Factors'!$A$1:$R$1),FALSE)*'Travel Data'!C75*'Travel Data'!AJ75*'Travel Data'!I75*'Domicile Data'!G75/1000</f>
        <v>0</v>
      </c>
      <c r="AN75" s="31">
        <f>VLOOKUP($AN$3,'Emission Factors'!$A$2:$R$8,MATCH($AI$2,'Emission Factors'!$A$1:$R$1),FALSE)*'Travel Data'!C75*'Travel Data'!D75*'Travel Data'!J75*'Domicile Data'!G75/1000</f>
        <v>0</v>
      </c>
      <c r="AO75" s="31">
        <f>VLOOKUP($AO$3,'Emission Factors'!$A$2:$R$8,MATCH($AI$2,'Emission Factors'!$A$1:$R$1),FALSE)*'Travel Data'!C75*'Travel Data'!D75*'Travel Data'!K75*'Domicile Data'!G75/1000</f>
        <v>2.8705847640000002</v>
      </c>
      <c r="AP75" s="31">
        <f t="shared" si="19"/>
        <v>2.8705847640000002</v>
      </c>
      <c r="AQ75" s="31">
        <f>VLOOKUP($AQ$3,'Emission Factors'!$A$2:$R$8,MATCH($AQ$2,'Emission Factors'!$A$1:$R$1),FALSE)*'Travel Data'!C75*'Travel Data'!AR75*'Travel Data'!AS75*'Domicile Data'!H75/1000</f>
        <v>0</v>
      </c>
      <c r="AR75" s="31">
        <f>VLOOKUP($AR$3,'Emission Factors'!$A$2:$R$8,MATCH($AQ$2,'Emission Factors'!$A$1:$R$1),FALSE)*'Travel Data'!C75*'Travel Data'!AR75*'Travel Data'!AT75*'Domicile Data'!H75/1000</f>
        <v>0</v>
      </c>
      <c r="AS75" s="31">
        <f>VLOOKUP($AS$3,'Emission Factors'!$A$2:$R$8,MATCH($AQ$2,'Emission Factors'!$A$1:$R$1),FALSE)*'Travel Data'!C75*'Travel Data'!AR75*'Travel Data'!AU75*'Domicile Data'!H75/1000</f>
        <v>0</v>
      </c>
      <c r="AT75" s="31">
        <f>VLOOKUP($AT$3,'Emission Factors'!$A$2:$R$8,MATCH($AQ$2,'Emission Factors'!$A$1:$R$1),FALSE)*'Travel Data'!C75*'Travel Data'!AR75*'Travel Data'!AV75*'Domicile Data'!H75/1000</f>
        <v>0</v>
      </c>
      <c r="AU75" s="31">
        <f>VLOOKUP($AU$3,'Emission Factors'!$A$2:$R$8,MATCH($AQ$2,'Emission Factors'!$A$1:$R$1),FALSE)*'Travel Data'!C75*'Travel Data'!AR75*'Travel Data'!AW75*'Domicile Data'!H75/1000</f>
        <v>0</v>
      </c>
      <c r="AV75" s="31">
        <f>VLOOKUP($AV$3,'Emission Factors'!$A$2:$R$8,MATCH($AQ$2,'Emission Factors'!$A$1:$R$1),FALSE)*'Travel Data'!C75*'Travel Data'!AR75*'Travel Data'!AX75*'Domicile Data'!H75/1000</f>
        <v>0</v>
      </c>
      <c r="AW75" s="31">
        <f>VLOOKUP($AW$3,'Emission Factors'!$A$2:$R$8,MATCH($AQ$2,'Emission Factors'!$A$1:$R$1),FALSE)*'Travel Data'!C75*'Travel Data'!AR75*'Travel Data'!AY75*'Domicile Data'!H75/1000</f>
        <v>2.9043679032000003</v>
      </c>
      <c r="AX75" s="31">
        <f t="shared" si="20"/>
        <v>2.9043679032000003</v>
      </c>
      <c r="AY75" s="31">
        <f>VLOOKUP($AY$3,'Emission Factors'!$A$2:$R$8,MATCH($AY$2,'Emission Factors'!$A$1:$R$1),FALSE)*'Travel Data'!C75*'Travel Data'!AZ75*'Travel Data'!BA75*'Domicile Data'!I75/1000</f>
        <v>0</v>
      </c>
      <c r="AZ75" s="31">
        <f>VLOOKUP($AZ$3,'Emission Factors'!$A$2:$R$8,MATCH($AY$2,'Emission Factors'!$A$1:$R$1),FALSE)*'Travel Data'!C75*'Travel Data'!AZ75*'Travel Data'!BB75*'Domicile Data'!I75/1000</f>
        <v>0</v>
      </c>
      <c r="BA75" s="31">
        <f>VLOOKUP($BA$3,'Emission Factors'!$A$2:$R$8,MATCH($AY$2,'Emission Factors'!$A$1:$R$1),FALSE)*'Travel Data'!C75*'Travel Data'!AZ75*'Travel Data'!BC75*'Domicile Data'!I75/1000</f>
        <v>0</v>
      </c>
      <c r="BB75" s="31">
        <f>VLOOKUP($BB$3,'Emission Factors'!$A$2:$R$8,MATCH($AY$2,'Emission Factors'!$A$1:$R$1),FALSE)*'Travel Data'!C75*'Travel Data'!AZ75*'Travel Data'!BD75*'Domicile Data'!I75/1000</f>
        <v>0</v>
      </c>
      <c r="BC75" s="31">
        <f>VLOOKUP($BC$3,'Emission Factors'!$A$2:$R$8,MATCH($AY$2,'Emission Factors'!$A$1:$R$1),FALSE)*'Travel Data'!C75*'Travel Data'!AZ75*'Travel Data'!BE75*'Domicile Data'!I75/1000</f>
        <v>0</v>
      </c>
      <c r="BD75" s="31">
        <f>VLOOKUP($BD$3,'Emission Factors'!$A$2:$R$8,MATCH($AY$2,'Emission Factors'!$A$1:$R$1),FALSE)*'Travel Data'!C75*'Travel Data'!AZ75*'Travel Data'!BF75*'Domicile Data'!I75/1000</f>
        <v>0</v>
      </c>
      <c r="BE75" s="31">
        <f>VLOOKUP($BE$3,'Emission Factors'!$A$2:$R$8,MATCH($AY$2,'Emission Factors'!$A$1:$R$1),FALSE)*'Travel Data'!C75*'Travel Data'!AZ75*'Travel Data'!BG75*'Domicile Data'!I75/1000</f>
        <v>2.9043679032000003</v>
      </c>
      <c r="BF75" s="31">
        <f t="shared" si="21"/>
        <v>2.9043679032000003</v>
      </c>
      <c r="BG75" s="31">
        <f>VLOOKUP($BG$3,'Emission Factors'!$A$2:$R$8,MATCH($BG$2,'Emission Factors'!$A$1:$R$1),FALSE)*'Travel Data'!C75*'Travel Data'!BH75*'Travel Data'!BI75*'Domicile Data'!J75/1000</f>
        <v>0</v>
      </c>
      <c r="BH75" s="31">
        <f>VLOOKUP($BH$3,'Emission Factors'!$A$2:$R$8,MATCH($BG$2,'Emission Factors'!$A$1:$R$1),FALSE)*'Travel Data'!C75*'Travel Data'!BH75*'Travel Data'!BJ75*'Domicile Data'!J75/1000</f>
        <v>0</v>
      </c>
      <c r="BI75" s="31">
        <f>VLOOKUP($BH$3,'Emission Factors'!$A$2:$R$8,MATCH($BG$2,'Emission Factors'!$A$1:$R$1),FALSE)*'Travel Data'!C75*'Travel Data'!BH75*'Travel Data'!BK75*'Domicile Data'!J75/1000</f>
        <v>0</v>
      </c>
      <c r="BJ75" s="31">
        <f>VLOOKUP($BH$3,'Emission Factors'!$A$2:$R$8,MATCH($BG$2,'Emission Factors'!$A$1:$R$1),FALSE)*'Travel Data'!C75*'Travel Data'!BH75*'Travel Data'!BL75*'Domicile Data'!J75/1000</f>
        <v>0</v>
      </c>
      <c r="BK75" s="31">
        <f>VLOOKUP($BH$3,'Emission Factors'!$A$2:$R$8,MATCH($BG$2,'Emission Factors'!$A$1:$R$1),FALSE)*'Travel Data'!C75*'Travel Data'!BH75*'Travel Data'!BM75*'Domicile Data'!J75/1000</f>
        <v>0</v>
      </c>
      <c r="BL75" s="31">
        <f>VLOOKUP($BL$3,'Emission Factors'!$A$2:$R$8,MATCH($BG$2,'Emission Factors'!$A$1:$R$1),FALSE)*'Travel Data'!C75*'Travel Data'!BH75*'Travel Data'!BN75*'Domicile Data'!J75/1000</f>
        <v>0</v>
      </c>
      <c r="BM75" s="31">
        <f>VLOOKUP($BM$3,'Emission Factors'!$A$2:$R$8,MATCH($BG$2,'Emission Factors'!$A$1:$R$1),FALSE)*'Travel Data'!C75*'Travel Data'!BH75*'Travel Data'!BO75*'Domicile Data'!J75/1000</f>
        <v>0</v>
      </c>
      <c r="BN75" s="31">
        <f t="shared" si="22"/>
        <v>0</v>
      </c>
      <c r="BO75" s="31">
        <f>VLOOKUP($BO$3,'Emission Factors'!$A$2:$R$8,MATCH($BO$2,'Emission Factors'!$A$1:$R$1),FALSE)*'Travel Data'!C75*'Travel Data'!BP75*'Travel Data'!BQ75*'Domicile Data'!K75/1000</f>
        <v>0</v>
      </c>
      <c r="BP75" s="31">
        <f>VLOOKUP($BP$3,'Emission Factors'!$A$2:$R$8,MATCH($BO$2,'Emission Factors'!$A$1:$R$1),FALSE)*'Travel Data'!C75*'Travel Data'!BP75*'Travel Data'!BR75*'Domicile Data'!K75/1000</f>
        <v>0</v>
      </c>
      <c r="BQ75" s="31">
        <f>VLOOKUP($BQ$3,'Emission Factors'!$A$2:$R$8,MATCH($BO$2,'Emission Factors'!$A$1:$R$1),FALSE)*'Travel Data'!C75*'Travel Data'!BP75*'Travel Data'!BS75*'Domicile Data'!K75/1000</f>
        <v>0</v>
      </c>
      <c r="BR75" s="31">
        <f>VLOOKUP($BR$3,'Emission Factors'!$A$2:$R$8,MATCH($BO$2,'Emission Factors'!$A$1:$R$1),FALSE)*'Travel Data'!C75*'Travel Data'!BP75*'Travel Data'!BT75*'Domicile Data'!K75/1000</f>
        <v>0</v>
      </c>
      <c r="BS75" s="31">
        <f>VLOOKUP($BS$3,'Emission Factors'!$A$2:$R$8,MATCH($BO$2,'Emission Factors'!$A$1:$R$1),FALSE)*'Travel Data'!C75*'Travel Data'!BP75*'Travel Data'!BU75*'Domicile Data'!K75/1000</f>
        <v>0</v>
      </c>
      <c r="BT75" s="31">
        <f>VLOOKUP($BT$3,'Emission Factors'!$A$2:$R$8,MATCH($BO$2,'Emission Factors'!$A$1:$R$1),FALSE)*'Travel Data'!C75*'Travel Data'!BP75*'Travel Data'!BV75*'Domicile Data'!K75/1000</f>
        <v>0</v>
      </c>
      <c r="BU75" s="31">
        <f>VLOOKUP($BU$3,'Emission Factors'!$A$2:$R$8,MATCH($BO$2,'Emission Factors'!$A$1:$R$1),FALSE)*'Travel Data'!C75*'Travel Data'!BP75*'Travel Data'!BW75*'Domicile Data'!K75/1000</f>
        <v>0</v>
      </c>
      <c r="BV75" s="31">
        <f t="shared" si="23"/>
        <v>0</v>
      </c>
      <c r="BW75" s="31">
        <f>VLOOKUP($BW$3,'Emission Factors'!$A$2:$R$8,MATCH($BW$2,'Emission Factors'!$A$1:$R$1),FALSE)*'Travel Data'!C75*'Travel Data'!BX75*'Travel Data'!BY75*'Domicile Data'!L75/1000</f>
        <v>0</v>
      </c>
      <c r="BX75" s="31">
        <f>VLOOKUP($BX$3,'Emission Factors'!$A$2:$R$8,MATCH($BW$2,'Emission Factors'!$A$1:$R$1),FALSE)*'Travel Data'!C75*'Travel Data'!BX75*'Travel Data'!BZ75*'Domicile Data'!L75/1000</f>
        <v>0</v>
      </c>
      <c r="BY75" s="31">
        <f>VLOOKUP($BY$3,'Emission Factors'!$A$2:$R$8,MATCH($BW$2,'Emission Factors'!$A$1:$R$1),FALSE)*'Travel Data'!C75*'Travel Data'!BX75*'Travel Data'!CA75*'Domicile Data'!L75/1000</f>
        <v>0</v>
      </c>
      <c r="BZ75" s="31">
        <f>VLOOKUP($BZ$3,'Emission Factors'!$A$2:$R$8,MATCH($BW$2,'Emission Factors'!$A$1:$R$1),FALSE)*'Travel Data'!C75*'Travel Data'!BX75*'Travel Data'!CB75*'Domicile Data'!L75/1000</f>
        <v>0</v>
      </c>
      <c r="CA75" s="31">
        <f>VLOOKUP($CA$3,'Emission Factors'!$A$2:$R$8,MATCH($BW$2,'Emission Factors'!$A$1:$R$1),FALSE)*'Travel Data'!C75*'Travel Data'!BC75*'Travel Data'!CC75*'Domicile Data'!L75/1000</f>
        <v>0</v>
      </c>
      <c r="CB75" s="31">
        <f>VLOOKUP($CB$3,'Emission Factors'!$A$2:$R$8,MATCH($BW$2,'Emission Factors'!$A$1:$R$1),FALSE)*'Travel Data'!C75*'Travel Data'!BX75*'Travel Data'!CD75*'Domicile Data'!L75/1000</f>
        <v>0</v>
      </c>
      <c r="CC75" s="31">
        <f>VLOOKUP($CC$3,'Emission Factors'!$A$2:$R$8,MATCH($BW$2,'Emission Factors'!$A$1:$R$1),FALSE)*'Travel Data'!C75*'Travel Data'!BX75*'Travel Data'!CE75*'Domicile Data'!L75/1000</f>
        <v>0</v>
      </c>
      <c r="CD75" s="31">
        <f t="shared" si="24"/>
        <v>0</v>
      </c>
      <c r="CE75" s="31">
        <f>VLOOKUP($CE$3,'Emission Factors'!$A$2:$R$8,MATCH($CE$2,'Emission Factors'!$A$1:$R$1),FALSE)*'Travel Data'!C75*'Travel Data'!CF75*'Travel Data'!CG75*'Domicile Data'!M75/1000</f>
        <v>0</v>
      </c>
      <c r="CF75" s="31">
        <f>VLOOKUP($CF$3,'Emission Factors'!$A$2:$R$8,MATCH($CE$2,'Emission Factors'!$A$1:$R$1),FALSE)*'Travel Data'!C75*'Travel Data'!CF75*'Travel Data'!CH75*'Domicile Data'!M75/1000</f>
        <v>0</v>
      </c>
      <c r="CG75" s="31">
        <f>VLOOKUP($CG$3,'Emission Factors'!$A$2:$R$8,MATCH($CE$2,'Emission Factors'!$A$1:$R$1),FALSE)*'Travel Data'!C75*'Travel Data'!CF75*'Travel Data'!CI75*'Domicile Data'!M75/1000</f>
        <v>0</v>
      </c>
      <c r="CH75" s="31">
        <f>VLOOKUP($CH$3,'Emission Factors'!$A$2:$R$8,MATCH($CE$2,'Emission Factors'!$A$1:$R$1),FALSE)*'Travel Data'!C75*'Travel Data'!CF75*'Travel Data'!CJ75*'Domicile Data'!M75/1000</f>
        <v>0</v>
      </c>
      <c r="CI75" s="31">
        <f>VLOOKUP($CI$3,'Emission Factors'!$A$2:$R$8,MATCH($CE$2,'Emission Factors'!$A$1:$R$1),FALSE)*'Travel Data'!C75*'Travel Data'!CF75*'Travel Data'!CK75*'Domicile Data'!M75/1000</f>
        <v>0</v>
      </c>
      <c r="CJ75" s="31">
        <f>VLOOKUP($CJ$3,'Emission Factors'!$A$2:$R$8,MATCH($CE$2,'Emission Factors'!$A$1:$R$1),FALSE)*'Travel Data'!C75*'Travel Data'!CF75*'Travel Data'!CL75*'Domicile Data'!M75/1000</f>
        <v>0</v>
      </c>
      <c r="CK75" s="31">
        <f>VLOOKUP($CK$3,'Emission Factors'!$A$2:$R$8,MATCH($CE$2,'Emission Factors'!$A$1:$R$1),FALSE)*'Travel Data'!C75*'Travel Data'!CF75*'Travel Data'!CM75*'Domicile Data'!M75/1000</f>
        <v>0</v>
      </c>
      <c r="CL75" s="31">
        <f t="shared" si="25"/>
        <v>0</v>
      </c>
      <c r="CM75" s="31">
        <f>VLOOKUP($CM$3,'Emission Factors'!$A$2:$R$8,MATCH($CM$2,'Emission Factors'!$A$1:$R$1),FALSE)*'Travel Data'!C75*'Travel Data'!CN75*'Travel Data'!CO75*'Domicile Data'!N75/1000</f>
        <v>0</v>
      </c>
      <c r="CN75" s="31">
        <f>VLOOKUP($CN$3,'Emission Factors'!$A$2:$R$8,MATCH($CM$2,'Emission Factors'!$A$1:$R$1),FALSE)*'Travel Data'!C75*'Travel Data'!CN75*'Travel Data'!CP75*'Domicile Data'!N75/1000</f>
        <v>0</v>
      </c>
      <c r="CO75" s="31">
        <f>VLOOKUP($CO$3,'Emission Factors'!$A$2:$R$8,MATCH($CM$2,'Emission Factors'!$A$1:$R$1),FALSE)*'Travel Data'!C75*'Travel Data'!CN75*'Travel Data'!CQ75*'Domicile Data'!N75/1000</f>
        <v>0</v>
      </c>
      <c r="CP75" s="31">
        <f>VLOOKUP($CP$3,'Emission Factors'!$A$2:$R$8,MATCH($CM$2,'Emission Factors'!$A$1:$R$1),FALSE)*'Travel Data'!C75*'Travel Data'!CN75*'Travel Data'!CR75*'Domicile Data'!N75/1000</f>
        <v>0</v>
      </c>
      <c r="CQ75" s="31">
        <f>VLOOKUP($CQ$3,'Emission Factors'!$A$2:$R$8,MATCH($CM$2,'Emission Factors'!$A$1:$R$1),FALSE)*'Travel Data'!C75*'Travel Data'!CN75*'Travel Data'!CS75*'Domicile Data'!N75/1000</f>
        <v>0</v>
      </c>
      <c r="CR75" s="31">
        <f>VLOOKUP($CR$3,'Emission Factors'!$A$2:$R$8,MATCH($CM$2,'Emission Factors'!$A$1:$R$1),FALSE)*'Travel Data'!C75*'Travel Data'!CN75*'Travel Data'!CT75*'Domicile Data'!N75/1000</f>
        <v>0</v>
      </c>
      <c r="CS75" s="31">
        <f>VLOOKUP($CS$3,'Emission Factors'!$A$2:$R$8,MATCH($CM$2,'Emission Factors'!$A$1:$R$1),FALSE)*'Travel Data'!C75*'Travel Data'!CN75*'Travel Data'!CU75*'Domicile Data'!N75/1000</f>
        <v>0</v>
      </c>
      <c r="CT75" s="31">
        <f t="shared" si="26"/>
        <v>0</v>
      </c>
      <c r="CU75" s="31">
        <f>VLOOKUP($CU$3,'Emission Factors'!$A$2:$R$8,MATCH($CU$2,'Emission Factors'!$A$1:$R$1),FALSE)*'Travel Data'!C75*'Travel Data'!CV75*'Travel Data'!CW75*'Domicile Data'!O75/1000</f>
        <v>0</v>
      </c>
      <c r="CV75" s="31">
        <f>VLOOKUP($CV$3,'Emission Factors'!$A$2:$R$8,MATCH($CU$2,'Emission Factors'!$A$1:$R$1),FALSE)*'Travel Data'!C75*'Travel Data'!CV75*'Travel Data'!CX75*'Domicile Data'!O75/1000</f>
        <v>0</v>
      </c>
      <c r="CW75" s="31">
        <f>VLOOKUP($CW$3,'Emission Factors'!$A$2:$R$8,MATCH($CU$2,'Emission Factors'!$A$1:$R$1),FALSE)*'Travel Data'!C75*'Travel Data'!CV75*'Travel Data'!CY75*'Domicile Data'!O75/1000</f>
        <v>0</v>
      </c>
      <c r="CX75" s="31">
        <f>VLOOKUP($CX$3,'Emission Factors'!$A$2:$R$8,MATCH($CU$2,'Emission Factors'!$A$1:$R$1),FALSE)*'Travel Data'!C75*'Travel Data'!CV75*'Travel Data'!CZ75*'Domicile Data'!O75/1000</f>
        <v>0</v>
      </c>
      <c r="CY75" s="31">
        <f>VLOOKUP($CY$3,'Emission Factors'!$A$2:$R$8,MATCH($CU$2,'Emission Factors'!$A$1:$R$1),FALSE)*'Travel Data'!C75*'Travel Data'!CV75*'Travel Data'!DA75*'Domicile Data'!O75/1000</f>
        <v>0</v>
      </c>
      <c r="CZ75" s="31">
        <f>VLOOKUP($CZ$3,'Emission Factors'!$A$2:$R$8,MATCH($CU$2,'Emission Factors'!$A$1:$R$1),FALSE)*'Travel Data'!C75*'Travel Data'!CV75*'Travel Data'!DB75*'Domicile Data'!O75/1000</f>
        <v>0</v>
      </c>
      <c r="DA75" s="31">
        <f>VLOOKUP($DA$3,'Emission Factors'!$A$2:$R$8,MATCH($CU$2,'Emission Factors'!$A$1:$R$1),FALSE)*'Travel Data'!C75*'Travel Data'!CV75*'Travel Data'!DC75*'Domicile Data'!O75/1000</f>
        <v>0</v>
      </c>
      <c r="DB75" s="31">
        <f t="shared" si="27"/>
        <v>0</v>
      </c>
      <c r="DC75" s="31">
        <f>VLOOKUP($DC$3,'Emission Factors'!$A$2:$R$8,MATCH($DC$2,'Emission Factors'!$A$1:$R$1),FALSE)*'Travel Data'!C75*'Travel Data'!DD75*'Travel Data'!DE75*'Domicile Data'!P75/1000</f>
        <v>0</v>
      </c>
      <c r="DD75" s="31">
        <f>VLOOKUP($DD$3,'Emission Factors'!$A$2:$R$8,MATCH($DC$2,'Emission Factors'!$A$1:$R$1),FALSE)*'Travel Data'!C75*'Travel Data'!DD75*'Travel Data'!DF75*'Domicile Data'!P75/1000</f>
        <v>0</v>
      </c>
      <c r="DE75" s="31">
        <f>VLOOKUP($DE$3,'Emission Factors'!$A$2:$R$8,MATCH($DC$2,'Emission Factors'!$A$1:$R$1),FALSE)*'Travel Data'!C75*'Travel Data'!DD75*'Travel Data'!DG75*'Domicile Data'!P75/1000</f>
        <v>0</v>
      </c>
      <c r="DF75" s="31">
        <f>VLOOKUP($DF$3,'Emission Factors'!$A$2:$R$8,MATCH($DC$2,'Emission Factors'!$A$1:$R$1),FALSE)*'Travel Data'!C75*'Travel Data'!DD75*'Travel Data'!DH75*'Domicile Data'!P75/1000</f>
        <v>0</v>
      </c>
      <c r="DG75" s="31">
        <f>VLOOKUP($DG$3,'Emission Factors'!$A$2:$R$8,MATCH($DC$2,'Emission Factors'!$A$1:$R$1),FALSE)*'Travel Data'!C75*'Travel Data'!DD75*'Travel Data'!DI75*'Domicile Data'!P75/1000</f>
        <v>0</v>
      </c>
      <c r="DH75" s="31">
        <f>VLOOKUP($DH$3,'Emission Factors'!$A$2:$R$8,MATCH($DC$2,'Emission Factors'!$A$1:$R$1),FALSE)*'Travel Data'!C75*'Travel Data'!DD75*'Travel Data'!DJ75*'Domicile Data'!P75/1000</f>
        <v>0</v>
      </c>
      <c r="DI75" s="31">
        <f>VLOOKUP($DI$3,'Emission Factors'!$A$2:$R$8,MATCH($DC$2,'Emission Factors'!$A$1:$R$1),FALSE)*'Travel Data'!C75*'Travel Data'!DD75*'Travel Data'!DK75*'Domicile Data'!P75/1000</f>
        <v>0</v>
      </c>
      <c r="DJ75" s="31">
        <f t="shared" si="28"/>
        <v>0</v>
      </c>
      <c r="DK75" s="31">
        <f>VLOOKUP($DK$3,'Emission Factors'!$A$2:$R$8,MATCH($DK$2,'Emission Factors'!$A$1:$R$1),FALSE)*'Travel Data'!C75*'Travel Data'!DL75*'Travel Data'!DM75*'Domicile Data'!Q75/1000</f>
        <v>0</v>
      </c>
      <c r="DL75" s="31">
        <f>VLOOKUP($DL$3,'Emission Factors'!$A$2:$R$8,MATCH($DK$2,'Emission Factors'!$A$1:$R$1),FALSE)*'Travel Data'!C75*'Travel Data'!DL75*'Travel Data'!DN75*'Domicile Data'!Q75/1000</f>
        <v>0</v>
      </c>
      <c r="DM75" s="31">
        <f>VLOOKUP($DM$3,'Emission Factors'!$A$2:$R$8,MATCH($DK$2,'Emission Factors'!$A$1:$R$1),FALSE)*'Travel Data'!C75*'Travel Data'!DL75*'Travel Data'!DO75*'Domicile Data'!Q75/1000</f>
        <v>0</v>
      </c>
      <c r="DN75" s="31">
        <f>VLOOKUP($DN$3,'Emission Factors'!$A$2:$R$8,MATCH($DK$2,'Emission Factors'!$A$1:$R$1),FALSE)*'Travel Data'!C75*'Travel Data'!DL75*'Travel Data'!DP75*'Domicile Data'!Q75/1000</f>
        <v>0</v>
      </c>
      <c r="DO75" s="31">
        <f>VLOOKUP($DO$3,'Emission Factors'!$A$2:$R$8,MATCH($DK$2,'Emission Factors'!$A$1:$R$1),FALSE)*'Travel Data'!C75*'Travel Data'!DL75*'Travel Data'!DQ75*'Domicile Data'!Q75/1000</f>
        <v>0</v>
      </c>
      <c r="DP75" s="31">
        <f>VLOOKUP($DP$3,'Emission Factors'!$A$2:$R$8,MATCH($DK$2,'Emission Factors'!$A$1:$R$1),FALSE)*'Travel Data'!C75*'Travel Data'!DL75*'Travel Data'!DR75*'Domicile Data'!Q75/1000</f>
        <v>0</v>
      </c>
      <c r="DQ75" s="31">
        <f>VLOOKUP($DQ$3,'Emission Factors'!$A$2:$R$8,MATCH($DK$2,'Emission Factors'!$A$1:$R$1),FALSE)*'Travel Data'!C75*'Travel Data'!DL75*'Travel Data'!DS75*'Domicile Data'!Q75/1000</f>
        <v>0</v>
      </c>
      <c r="DR75" s="31">
        <f t="shared" si="29"/>
        <v>0</v>
      </c>
    </row>
    <row r="76" spans="1:122" ht="15.75" x14ac:dyDescent="0.25">
      <c r="A76" s="7" t="s">
        <v>84</v>
      </c>
      <c r="B76" s="85" t="s">
        <v>39</v>
      </c>
      <c r="C76" s="31">
        <f>VLOOKUP($C$3,'Emission Factors'!$A$2:$R$8,MATCH($C$2,'Emission Factors'!$A$1:$R$1),FALSE)*'Travel Data'!C76*'Travel Data'!D76*'Travel Data'!E76*'Domicile Data'!C76/1000</f>
        <v>0</v>
      </c>
      <c r="D76" s="31">
        <f>VLOOKUP($D$3,'Emission Factors'!$A$2:$R$8,MATCH($C$2,'Emission Factors'!$A$1:$R$1),FALSE)*'Travel Data'!C76*'Travel Data'!D76*'Travel Data'!F76*'Domicile Data'!C76/1000</f>
        <v>0</v>
      </c>
      <c r="E76" s="31">
        <f>VLOOKUP($E$3,'Emission Factors'!$A$2:$R$8,MATCH($C$2,'Emission Factors'!$A$1:$R$1),FALSE)*'Travel Data'!C76*'Travel Data'!D76*'Travel Data'!G76*'Domicile Data'!C76/1000</f>
        <v>0</v>
      </c>
      <c r="F76" s="31">
        <f>VLOOKUP($F$3,'Emission Factors'!$A$2:$R$8,MATCH($C$2,'Emission Factors'!$A$1:$R$1),FALSE)*'Travel Data'!C76*'Travel Data'!D76*'Travel Data'!H76*'Domicile Data'!C76/1000</f>
        <v>0</v>
      </c>
      <c r="G76" s="31">
        <f>VLOOKUP($G$3,'Emission Factors'!$A$2:$R$8,MATCH($C$2,'Emission Factors'!$A$1:$R$1),FALSE)*'Travel Data'!C76*'Travel Data'!D76*'Travel Data'!I76*'Domicile Data'!C76/1000</f>
        <v>0</v>
      </c>
      <c r="H76" s="31">
        <f>VLOOKUP($H$3,'Emission Factors'!$A$2:$R$8,MATCH($C$2,'Emission Factors'!$A$1:$R$1),FALSE)*'Travel Data'!C76*'Travel Data'!D76*'Travel Data'!J76*'Domicile Data'!C76/1000</f>
        <v>0</v>
      </c>
      <c r="I76" s="31">
        <f>VLOOKUP($I$3,'Emission Factors'!$A$2:$R$8,MATCH($C$2,'Emission Factors'!$A$1:$R$1),FALSE)*'Travel Data'!C76*'Travel Data'!D76*'Travel Data'!K76*'Domicile Data'!C76/1000</f>
        <v>5.7582557256000007</v>
      </c>
      <c r="J76" s="31">
        <f t="shared" si="15"/>
        <v>5.7582557256000007</v>
      </c>
      <c r="K76" s="31">
        <f>VLOOKUP($K$3,'Emission Factors'!$A$2:$R$8,MATCH($K$2,'Emission Factors'!$A$1:$R$1),FALSE)*'Travel Data'!C76*'Travel Data'!L76*'Travel Data'!M76*'Domicile Data'!D76/1000</f>
        <v>0</v>
      </c>
      <c r="L76" s="31">
        <f>VLOOKUP($L$3,'Emission Factors'!$A$2:$R$8,MATCH($K$2,'Emission Factors'!$A$1:$R$1),FALSE)*'Travel Data'!C76*'Travel Data'!L76*'Travel Data'!N76*'Domicile Data'!D76/1000</f>
        <v>0</v>
      </c>
      <c r="M76" s="31">
        <f>VLOOKUP($M$3,'Emission Factors'!$A$2:$R$8,MATCH($K$2,'Emission Factors'!$A$1:$R$1),FALSE)*'Travel Data'!C76*'Travel Data'!L76*'Travel Data'!O76*'Domicile Data'!D76/1000</f>
        <v>0</v>
      </c>
      <c r="N76" s="31">
        <f>VLOOKUP($N$3,'Emission Factors'!$A$2:$R$8,MATCH($K$2,'Emission Factors'!$A$1:$R$1),FALSE)*'Travel Data'!C76*'Travel Data'!L76*'Travel Data'!P76*'Domicile Data'!D76/1000</f>
        <v>0</v>
      </c>
      <c r="O76" s="31">
        <f>VLOOKUP($O$3,'Emission Factors'!$A$2:$R$8,MATCH($K$2,'Emission Factors'!$A$1:$R$1),FALSE)*'Travel Data'!C76*'Travel Data'!I76*'Travel Data'!Q76*'Domicile Data'!D76/1000</f>
        <v>0</v>
      </c>
      <c r="P76" s="31">
        <f>VLOOKUP($P$3,'Emission Factors'!$A$2:$R$8,MATCH($K$2,'Emission Factors'!$A$1:$R$1),FALSE)*'Travel Data'!C76*'Travel Data'!L76*'Travel Data'!R76*'Domicile Data'!D76/1000</f>
        <v>0</v>
      </c>
      <c r="Q76" s="31">
        <f>VLOOKUP($Q$3,'Emission Factors'!$A$2:$R$8,MATCH($K$2,'Emission Factors'!$A$1:$R$1),FALSE)*'Travel Data'!C76*'Travel Data'!L76*'Travel Data'!S76*'Domicile Data'!D76/1000</f>
        <v>5.9312623188000018</v>
      </c>
      <c r="R76" s="31">
        <f t="shared" si="16"/>
        <v>5.9312623188000018</v>
      </c>
      <c r="S76" s="31">
        <f>VLOOKUP($S$3,'Emission Factors'!$A$2:$R$8,MATCH($S$2,'Emission Factors'!$A$1:$R$1),FALSE)*'Travel Data'!C76*'Travel Data'!T76*'Travel Data'!U76*'Domicile Data'!E76/1000</f>
        <v>0</v>
      </c>
      <c r="T76" s="31">
        <f>VLOOKUP($T$3,'Emission Factors'!$A$2:$R$8,MATCH($S$2,'Emission Factors'!$A$1:$R$1),FALSE)*'Travel Data'!C76*'Travel Data'!T76*'Travel Data'!V76*'Domicile Data'!E76/1000</f>
        <v>0</v>
      </c>
      <c r="U76" s="31">
        <f>VLOOKUP($U$3,'Emission Factors'!$A$2:$R$8,MATCH($S$2,'Emission Factors'!$A$1:$R$1),FALSE)*'Travel Data'!C76*'Travel Data'!T76*'Travel Data'!W76*'Domicile Data'!E76/1000</f>
        <v>0</v>
      </c>
      <c r="V76" s="31">
        <f>VLOOKUP($V$3,'Emission Factors'!$A$2:$R$8,MATCH($S$2,'Emission Factors'!$A$1:$R$1),FALSE)*'Travel Data'!C76*'Travel Data'!T76*'Travel Data'!X76*'Domicile Data'!E76/1000</f>
        <v>0</v>
      </c>
      <c r="W76" s="31">
        <f>VLOOKUP($W$3,'Emission Factors'!$A$2:$R$8,MATCH($S$2,'Emission Factors'!$A$1:$R$1),FALSE)*'Travel Data'!C76*'Travel Data'!T76*'Travel Data'!Y76*'Domicile Data'!E76/1000</f>
        <v>0</v>
      </c>
      <c r="X76" s="31">
        <f>VLOOKUP($X$3,'Emission Factors'!$A$2:$R$8,MATCH($S$2,'Emission Factors'!$A$1:$R$1),FALSE)*'Travel Data'!C76*'Travel Data'!T76*'Travel Data'!Z76*'Domicile Data'!E76/1000</f>
        <v>0</v>
      </c>
      <c r="Y76" s="31">
        <f>VLOOKUP($Y$3,'Emission Factors'!$A$2:$R$8,MATCH($S$2,'Emission Factors'!$A$1:$R$1),FALSE)*'Travel Data'!C76*'Travel Data'!T76*'Travel Data'!AA76*'Domicile Data'!E76/1000</f>
        <v>6.3863363508000006</v>
      </c>
      <c r="Z76" s="31">
        <f t="shared" si="17"/>
        <v>6.3863363508000006</v>
      </c>
      <c r="AA76" s="31">
        <f>VLOOKUP($AA$3,'Emission Factors'!$A$2:$R$8,MATCH($AA$2,'Emission Factors'!$A$1:$R$1),FALSE)*'Travel Data'!C76*'Travel Data'!AB76*'Travel Data'!AC76*'Domicile Data'!F76/1000</f>
        <v>0</v>
      </c>
      <c r="AB76" s="31">
        <f>VLOOKUP($AB$3,'Emission Factors'!$A$2:$R$8,MATCH($AA$2,'Emission Factors'!$A$1:$R$1),FALSE)*'Travel Data'!C76*'Travel Data'!AB76*'Travel Data'!AD76*'Domicile Data'!F76/1000</f>
        <v>0</v>
      </c>
      <c r="AC76" s="31">
        <f>VLOOKUP($AC$3,'Emission Factors'!$A$2:$R$8,MATCH($AA$2,'Emission Factors'!$A$1:$R$1),FALSE)*'Travel Data'!C76*'Travel Data'!AB76*'Travel Data'!AE76*'Domicile Data'!F76/1000</f>
        <v>0</v>
      </c>
      <c r="AD76" s="31">
        <f>VLOOKUP($AD$3,'Emission Factors'!$A$2:$R$8,MATCH($AA$2,'Emission Factors'!$A$1:$R$1),FALSE)*'Travel Data'!C76*'Travel Data'!AB76*'Travel Data'!AF76*'Domicile Data'!F76/1000</f>
        <v>0</v>
      </c>
      <c r="AE76" s="31">
        <f>VLOOKUP($AE$3,'Emission Factors'!$A$2:$R$8,MATCH($AA$2,'Emission Factors'!$A$1:$R$1),FALSE)*'Travel Data'!C76*'Travel Data'!AB76*'Travel Data'!AG76*'Domicile Data'!F76/1000</f>
        <v>0</v>
      </c>
      <c r="AF76" s="31">
        <f>VLOOKUP($AF$3,'Emission Factors'!$A$2:$R$8,MATCH($AA$2,'Emission Factors'!$A$1:$R$1),FALSE)*'Travel Data'!C76*'Travel Data'!AB76*'Travel Data'!AH76*'Domicile Data'!F76/1000</f>
        <v>0</v>
      </c>
      <c r="AG76" s="31">
        <f>VLOOKUP($AG$3,'Emission Factors'!$A$2:$R$8,MATCH($AA$2,'Emission Factors'!$A$1:$R$1),FALSE)*'Travel Data'!C76*'Travel Data'!AB76*'Travel Data'!AI76*'Domicile Data'!F76/1000</f>
        <v>1.9590414003999999</v>
      </c>
      <c r="AH76" s="31">
        <f t="shared" si="18"/>
        <v>1.9590414003999999</v>
      </c>
      <c r="AI76" s="31">
        <f>VLOOKUP($AI$3,'Emission Factors'!$A$2:$R$8,MATCH($AI$2,'Emission Factors'!$A$1:$R$1),FALSE)*'Travel Data'!C76*'Travel Data'!D76*'Travel Data'!E76*'Domicile Data'!G76/1000</f>
        <v>0</v>
      </c>
      <c r="AJ76" s="31">
        <f>VLOOKUP($AJ$3,'Emission Factors'!$A$2:$R$8,MATCH($AI$2,'Emission Factors'!$A$1:$R$1),FALSE)*'Travel Data'!C76*'Travel Data'!D76*'Travel Data'!F76*'Domicile Data'!G76/1000</f>
        <v>0</v>
      </c>
      <c r="AK76" s="31">
        <f>VLOOKUP($AK$3,'Emission Factors'!$A$2:$R$8,MATCH($AI$2,'Emission Factors'!$A$1:$R$1),FALSE)*'Travel Data'!C76*'Travel Data'!AJ76*'Travel Data'!G76*'Domicile Data'!G76/1000</f>
        <v>0</v>
      </c>
      <c r="AL76" s="31">
        <f>VLOOKUP($AL$3,'Emission Factors'!$A$2:$R$8,MATCH($AI$2,'Emission Factors'!$A$1:$R$1),FALSE)*'Travel Data'!C76*'Travel Data'!AJ76*'Travel Data'!H76*'Domicile Data'!G76/1000</f>
        <v>0</v>
      </c>
      <c r="AM76" s="31">
        <f>VLOOKUP($AM$3,'Emission Factors'!$A$2:$R$8,MATCH($AI$2,'Emission Factors'!$A$1:$R$1),FALSE)*'Travel Data'!C76*'Travel Data'!AJ76*'Travel Data'!I76*'Domicile Data'!G76/1000</f>
        <v>0</v>
      </c>
      <c r="AN76" s="31">
        <f>VLOOKUP($AN$3,'Emission Factors'!$A$2:$R$8,MATCH($AI$2,'Emission Factors'!$A$1:$R$1),FALSE)*'Travel Data'!C76*'Travel Data'!D76*'Travel Data'!J76*'Domicile Data'!G76/1000</f>
        <v>0</v>
      </c>
      <c r="AO76" s="31">
        <f>VLOOKUP($AO$3,'Emission Factors'!$A$2:$R$8,MATCH($AI$2,'Emission Factors'!$A$1:$R$1),FALSE)*'Travel Data'!C76*'Travel Data'!D76*'Travel Data'!K76*'Domicile Data'!G76/1000</f>
        <v>1.9111801660000001</v>
      </c>
      <c r="AP76" s="31">
        <f t="shared" si="19"/>
        <v>1.9111801660000001</v>
      </c>
      <c r="AQ76" s="31">
        <f>VLOOKUP($AQ$3,'Emission Factors'!$A$2:$R$8,MATCH($AQ$2,'Emission Factors'!$A$1:$R$1),FALSE)*'Travel Data'!C76*'Travel Data'!AR76*'Travel Data'!AS76*'Domicile Data'!H76/1000</f>
        <v>0</v>
      </c>
      <c r="AR76" s="31">
        <f>VLOOKUP($AR$3,'Emission Factors'!$A$2:$R$8,MATCH($AQ$2,'Emission Factors'!$A$1:$R$1),FALSE)*'Travel Data'!C76*'Travel Data'!AR76*'Travel Data'!AT76*'Domicile Data'!H76/1000</f>
        <v>0</v>
      </c>
      <c r="AS76" s="31">
        <f>VLOOKUP($AS$3,'Emission Factors'!$A$2:$R$8,MATCH($AQ$2,'Emission Factors'!$A$1:$R$1),FALSE)*'Travel Data'!C76*'Travel Data'!AR76*'Travel Data'!AU76*'Domicile Data'!H76/1000</f>
        <v>0</v>
      </c>
      <c r="AT76" s="31">
        <f>VLOOKUP($AT$3,'Emission Factors'!$A$2:$R$8,MATCH($AQ$2,'Emission Factors'!$A$1:$R$1),FALSE)*'Travel Data'!C76*'Travel Data'!AR76*'Travel Data'!AV76*'Domicile Data'!H76/1000</f>
        <v>0</v>
      </c>
      <c r="AU76" s="31">
        <f>VLOOKUP($AU$3,'Emission Factors'!$A$2:$R$8,MATCH($AQ$2,'Emission Factors'!$A$1:$R$1),FALSE)*'Travel Data'!C76*'Travel Data'!AR76*'Travel Data'!AW76*'Domicile Data'!H76/1000</f>
        <v>0</v>
      </c>
      <c r="AV76" s="31">
        <f>VLOOKUP($AV$3,'Emission Factors'!$A$2:$R$8,MATCH($AQ$2,'Emission Factors'!$A$1:$R$1),FALSE)*'Travel Data'!C76*'Travel Data'!AR76*'Travel Data'!AX76*'Domicile Data'!H76/1000</f>
        <v>0</v>
      </c>
      <c r="AW76" s="31">
        <f>VLOOKUP($AW$3,'Emission Factors'!$A$2:$R$8,MATCH($AQ$2,'Emission Factors'!$A$1:$R$1),FALSE)*'Travel Data'!C76*'Travel Data'!AR76*'Travel Data'!AY76*'Domicile Data'!H76/1000</f>
        <v>1.9336723308000006</v>
      </c>
      <c r="AX76" s="31">
        <f t="shared" si="20"/>
        <v>1.9336723308000006</v>
      </c>
      <c r="AY76" s="31">
        <f>VLOOKUP($AY$3,'Emission Factors'!$A$2:$R$8,MATCH($AY$2,'Emission Factors'!$A$1:$R$1),FALSE)*'Travel Data'!C76*'Travel Data'!AZ76*'Travel Data'!BA76*'Domicile Data'!I76/1000</f>
        <v>0</v>
      </c>
      <c r="AZ76" s="31">
        <f>VLOOKUP($AZ$3,'Emission Factors'!$A$2:$R$8,MATCH($AY$2,'Emission Factors'!$A$1:$R$1),FALSE)*'Travel Data'!C76*'Travel Data'!AZ76*'Travel Data'!BB76*'Domicile Data'!I76/1000</f>
        <v>0</v>
      </c>
      <c r="BA76" s="31">
        <f>VLOOKUP($BA$3,'Emission Factors'!$A$2:$R$8,MATCH($AY$2,'Emission Factors'!$A$1:$R$1),FALSE)*'Travel Data'!C76*'Travel Data'!AZ76*'Travel Data'!BC76*'Domicile Data'!I76/1000</f>
        <v>0</v>
      </c>
      <c r="BB76" s="31">
        <f>VLOOKUP($BB$3,'Emission Factors'!$A$2:$R$8,MATCH($AY$2,'Emission Factors'!$A$1:$R$1),FALSE)*'Travel Data'!C76*'Travel Data'!AZ76*'Travel Data'!BD76*'Domicile Data'!I76/1000</f>
        <v>0</v>
      </c>
      <c r="BC76" s="31">
        <f>VLOOKUP($BC$3,'Emission Factors'!$A$2:$R$8,MATCH($AY$2,'Emission Factors'!$A$1:$R$1),FALSE)*'Travel Data'!C76*'Travel Data'!AZ76*'Travel Data'!BE76*'Domicile Data'!I76/1000</f>
        <v>0</v>
      </c>
      <c r="BD76" s="31">
        <f>VLOOKUP($BD$3,'Emission Factors'!$A$2:$R$8,MATCH($AY$2,'Emission Factors'!$A$1:$R$1),FALSE)*'Travel Data'!C76*'Travel Data'!AZ76*'Travel Data'!BF76*'Domicile Data'!I76/1000</f>
        <v>0</v>
      </c>
      <c r="BE76" s="31">
        <f>VLOOKUP($BE$3,'Emission Factors'!$A$2:$R$8,MATCH($AY$2,'Emission Factors'!$A$1:$R$1),FALSE)*'Travel Data'!C76*'Travel Data'!AZ76*'Travel Data'!BG76*'Domicile Data'!I76/1000</f>
        <v>5.8010169924000019</v>
      </c>
      <c r="BF76" s="31">
        <f t="shared" si="21"/>
        <v>5.8010169924000019</v>
      </c>
      <c r="BG76" s="31">
        <f>VLOOKUP($BG$3,'Emission Factors'!$A$2:$R$8,MATCH($BG$2,'Emission Factors'!$A$1:$R$1),FALSE)*'Travel Data'!C76*'Travel Data'!BH76*'Travel Data'!BI76*'Domicile Data'!J76/1000</f>
        <v>0</v>
      </c>
      <c r="BH76" s="31">
        <f>VLOOKUP($BH$3,'Emission Factors'!$A$2:$R$8,MATCH($BG$2,'Emission Factors'!$A$1:$R$1),FALSE)*'Travel Data'!C76*'Travel Data'!BH76*'Travel Data'!BJ76*'Domicile Data'!J76/1000</f>
        <v>0</v>
      </c>
      <c r="BI76" s="31">
        <f>VLOOKUP($BH$3,'Emission Factors'!$A$2:$R$8,MATCH($BG$2,'Emission Factors'!$A$1:$R$1),FALSE)*'Travel Data'!C76*'Travel Data'!BH76*'Travel Data'!BK76*'Domicile Data'!J76/1000</f>
        <v>0</v>
      </c>
      <c r="BJ76" s="31">
        <f>VLOOKUP($BH$3,'Emission Factors'!$A$2:$R$8,MATCH($BG$2,'Emission Factors'!$A$1:$R$1),FALSE)*'Travel Data'!C76*'Travel Data'!BH76*'Travel Data'!BL76*'Domicile Data'!J76/1000</f>
        <v>0</v>
      </c>
      <c r="BK76" s="31">
        <f>VLOOKUP($BH$3,'Emission Factors'!$A$2:$R$8,MATCH($BG$2,'Emission Factors'!$A$1:$R$1),FALSE)*'Travel Data'!C76*'Travel Data'!BH76*'Travel Data'!BM76*'Domicile Data'!J76/1000</f>
        <v>0</v>
      </c>
      <c r="BL76" s="31">
        <f>VLOOKUP($BL$3,'Emission Factors'!$A$2:$R$8,MATCH($BG$2,'Emission Factors'!$A$1:$R$1),FALSE)*'Travel Data'!C76*'Travel Data'!BH76*'Travel Data'!BN76*'Domicile Data'!J76/1000</f>
        <v>0</v>
      </c>
      <c r="BM76" s="31">
        <f>VLOOKUP($BM$3,'Emission Factors'!$A$2:$R$8,MATCH($BG$2,'Emission Factors'!$A$1:$R$1),FALSE)*'Travel Data'!C76*'Travel Data'!BH76*'Travel Data'!BO76*'Domicile Data'!J76/1000</f>
        <v>0</v>
      </c>
      <c r="BN76" s="31">
        <f t="shared" si="22"/>
        <v>0</v>
      </c>
      <c r="BO76" s="31">
        <f>VLOOKUP($BO$3,'Emission Factors'!$A$2:$R$8,MATCH($BO$2,'Emission Factors'!$A$1:$R$1),FALSE)*'Travel Data'!C76*'Travel Data'!BP76*'Travel Data'!BQ76*'Domicile Data'!K76/1000</f>
        <v>0</v>
      </c>
      <c r="BP76" s="31">
        <f>VLOOKUP($BP$3,'Emission Factors'!$A$2:$R$8,MATCH($BO$2,'Emission Factors'!$A$1:$R$1),FALSE)*'Travel Data'!C76*'Travel Data'!BP76*'Travel Data'!BR76*'Domicile Data'!K76/1000</f>
        <v>0</v>
      </c>
      <c r="BQ76" s="31">
        <f>VLOOKUP($BQ$3,'Emission Factors'!$A$2:$R$8,MATCH($BO$2,'Emission Factors'!$A$1:$R$1),FALSE)*'Travel Data'!C76*'Travel Data'!BP76*'Travel Data'!BS76*'Domicile Data'!K76/1000</f>
        <v>0</v>
      </c>
      <c r="BR76" s="31">
        <f>VLOOKUP($BR$3,'Emission Factors'!$A$2:$R$8,MATCH($BO$2,'Emission Factors'!$A$1:$R$1),FALSE)*'Travel Data'!C76*'Travel Data'!BP76*'Travel Data'!BT76*'Domicile Data'!K76/1000</f>
        <v>0</v>
      </c>
      <c r="BS76" s="31">
        <f>VLOOKUP($BS$3,'Emission Factors'!$A$2:$R$8,MATCH($BO$2,'Emission Factors'!$A$1:$R$1),FALSE)*'Travel Data'!C76*'Travel Data'!BP76*'Travel Data'!BU76*'Domicile Data'!K76/1000</f>
        <v>0</v>
      </c>
      <c r="BT76" s="31">
        <f>VLOOKUP($BT$3,'Emission Factors'!$A$2:$R$8,MATCH($BO$2,'Emission Factors'!$A$1:$R$1),FALSE)*'Travel Data'!C76*'Travel Data'!BP76*'Travel Data'!BV76*'Domicile Data'!K76/1000</f>
        <v>0</v>
      </c>
      <c r="BU76" s="31">
        <f>VLOOKUP($BU$3,'Emission Factors'!$A$2:$R$8,MATCH($BO$2,'Emission Factors'!$A$1:$R$1),FALSE)*'Travel Data'!C76*'Travel Data'!BP76*'Travel Data'!BW76*'Domicile Data'!K76/1000</f>
        <v>0</v>
      </c>
      <c r="BV76" s="31">
        <f t="shared" si="23"/>
        <v>0</v>
      </c>
      <c r="BW76" s="31">
        <f>VLOOKUP($BW$3,'Emission Factors'!$A$2:$R$8,MATCH($BW$2,'Emission Factors'!$A$1:$R$1),FALSE)*'Travel Data'!C76*'Travel Data'!BX76*'Travel Data'!BY76*'Domicile Data'!L76/1000</f>
        <v>0</v>
      </c>
      <c r="BX76" s="31">
        <f>VLOOKUP($BX$3,'Emission Factors'!$A$2:$R$8,MATCH($BW$2,'Emission Factors'!$A$1:$R$1),FALSE)*'Travel Data'!C76*'Travel Data'!BX76*'Travel Data'!BZ76*'Domicile Data'!L76/1000</f>
        <v>0</v>
      </c>
      <c r="BY76" s="31">
        <f>VLOOKUP($BY$3,'Emission Factors'!$A$2:$R$8,MATCH($BW$2,'Emission Factors'!$A$1:$R$1),FALSE)*'Travel Data'!C76*'Travel Data'!BX76*'Travel Data'!CA76*'Domicile Data'!L76/1000</f>
        <v>0</v>
      </c>
      <c r="BZ76" s="31">
        <f>VLOOKUP($BZ$3,'Emission Factors'!$A$2:$R$8,MATCH($BW$2,'Emission Factors'!$A$1:$R$1),FALSE)*'Travel Data'!C76*'Travel Data'!BX76*'Travel Data'!CB76*'Domicile Data'!L76/1000</f>
        <v>0</v>
      </c>
      <c r="CA76" s="31">
        <f>VLOOKUP($CA$3,'Emission Factors'!$A$2:$R$8,MATCH($BW$2,'Emission Factors'!$A$1:$R$1),FALSE)*'Travel Data'!C76*'Travel Data'!BC76*'Travel Data'!CC76*'Domicile Data'!L76/1000</f>
        <v>0</v>
      </c>
      <c r="CB76" s="31">
        <f>VLOOKUP($CB$3,'Emission Factors'!$A$2:$R$8,MATCH($BW$2,'Emission Factors'!$A$1:$R$1),FALSE)*'Travel Data'!C76*'Travel Data'!BX76*'Travel Data'!CD76*'Domicile Data'!L76/1000</f>
        <v>0</v>
      </c>
      <c r="CC76" s="31">
        <f>VLOOKUP($CC$3,'Emission Factors'!$A$2:$R$8,MATCH($BW$2,'Emission Factors'!$A$1:$R$1),FALSE)*'Travel Data'!C76*'Travel Data'!BX76*'Travel Data'!CE76*'Domicile Data'!L76/1000</f>
        <v>0</v>
      </c>
      <c r="CD76" s="31">
        <f t="shared" si="24"/>
        <v>0</v>
      </c>
      <c r="CE76" s="31">
        <f>VLOOKUP($CE$3,'Emission Factors'!$A$2:$R$8,MATCH($CE$2,'Emission Factors'!$A$1:$R$1),FALSE)*'Travel Data'!C76*'Travel Data'!CF76*'Travel Data'!CG76*'Domicile Data'!M76/1000</f>
        <v>0</v>
      </c>
      <c r="CF76" s="31">
        <f>VLOOKUP($CF$3,'Emission Factors'!$A$2:$R$8,MATCH($CE$2,'Emission Factors'!$A$1:$R$1),FALSE)*'Travel Data'!C76*'Travel Data'!CF76*'Travel Data'!CH76*'Domicile Data'!M76/1000</f>
        <v>0</v>
      </c>
      <c r="CG76" s="31">
        <f>VLOOKUP($CG$3,'Emission Factors'!$A$2:$R$8,MATCH($CE$2,'Emission Factors'!$A$1:$R$1),FALSE)*'Travel Data'!C76*'Travel Data'!CF76*'Travel Data'!CI76*'Domicile Data'!M76/1000</f>
        <v>0</v>
      </c>
      <c r="CH76" s="31">
        <f>VLOOKUP($CH$3,'Emission Factors'!$A$2:$R$8,MATCH($CE$2,'Emission Factors'!$A$1:$R$1),FALSE)*'Travel Data'!C76*'Travel Data'!CF76*'Travel Data'!CJ76*'Domicile Data'!M76/1000</f>
        <v>0</v>
      </c>
      <c r="CI76" s="31">
        <f>VLOOKUP($CI$3,'Emission Factors'!$A$2:$R$8,MATCH($CE$2,'Emission Factors'!$A$1:$R$1),FALSE)*'Travel Data'!C76*'Travel Data'!CF76*'Travel Data'!CK76*'Domicile Data'!M76/1000</f>
        <v>0</v>
      </c>
      <c r="CJ76" s="31">
        <f>VLOOKUP($CJ$3,'Emission Factors'!$A$2:$R$8,MATCH($CE$2,'Emission Factors'!$A$1:$R$1),FALSE)*'Travel Data'!C76*'Travel Data'!CF76*'Travel Data'!CL76*'Domicile Data'!M76/1000</f>
        <v>0</v>
      </c>
      <c r="CK76" s="31">
        <f>VLOOKUP($CK$3,'Emission Factors'!$A$2:$R$8,MATCH($CE$2,'Emission Factors'!$A$1:$R$1),FALSE)*'Travel Data'!C76*'Travel Data'!CF76*'Travel Data'!CM76*'Domicile Data'!M76/1000</f>
        <v>0</v>
      </c>
      <c r="CL76" s="31">
        <f t="shared" si="25"/>
        <v>0</v>
      </c>
      <c r="CM76" s="31">
        <f>VLOOKUP($CM$3,'Emission Factors'!$A$2:$R$8,MATCH($CM$2,'Emission Factors'!$A$1:$R$1),FALSE)*'Travel Data'!C76*'Travel Data'!CN76*'Travel Data'!CO76*'Domicile Data'!N76/1000</f>
        <v>0</v>
      </c>
      <c r="CN76" s="31">
        <f>VLOOKUP($CN$3,'Emission Factors'!$A$2:$R$8,MATCH($CM$2,'Emission Factors'!$A$1:$R$1),FALSE)*'Travel Data'!C76*'Travel Data'!CN76*'Travel Data'!CP76*'Domicile Data'!N76/1000</f>
        <v>0</v>
      </c>
      <c r="CO76" s="31">
        <f>VLOOKUP($CO$3,'Emission Factors'!$A$2:$R$8,MATCH($CM$2,'Emission Factors'!$A$1:$R$1),FALSE)*'Travel Data'!C76*'Travel Data'!CN76*'Travel Data'!CQ76*'Domicile Data'!N76/1000</f>
        <v>0</v>
      </c>
      <c r="CP76" s="31">
        <f>VLOOKUP($CP$3,'Emission Factors'!$A$2:$R$8,MATCH($CM$2,'Emission Factors'!$A$1:$R$1),FALSE)*'Travel Data'!C76*'Travel Data'!CN76*'Travel Data'!CR76*'Domicile Data'!N76/1000</f>
        <v>0</v>
      </c>
      <c r="CQ76" s="31">
        <f>VLOOKUP($CQ$3,'Emission Factors'!$A$2:$R$8,MATCH($CM$2,'Emission Factors'!$A$1:$R$1),FALSE)*'Travel Data'!C76*'Travel Data'!CN76*'Travel Data'!CS76*'Domicile Data'!N76/1000</f>
        <v>0</v>
      </c>
      <c r="CR76" s="31">
        <f>VLOOKUP($CR$3,'Emission Factors'!$A$2:$R$8,MATCH($CM$2,'Emission Factors'!$A$1:$R$1),FALSE)*'Travel Data'!C76*'Travel Data'!CN76*'Travel Data'!CT76*'Domicile Data'!N76/1000</f>
        <v>0</v>
      </c>
      <c r="CS76" s="31">
        <f>VLOOKUP($CS$3,'Emission Factors'!$A$2:$R$8,MATCH($CM$2,'Emission Factors'!$A$1:$R$1),FALSE)*'Travel Data'!C76*'Travel Data'!CN76*'Travel Data'!CU76*'Domicile Data'!N76/1000</f>
        <v>0</v>
      </c>
      <c r="CT76" s="31">
        <f t="shared" si="26"/>
        <v>0</v>
      </c>
      <c r="CU76" s="31">
        <f>VLOOKUP($CU$3,'Emission Factors'!$A$2:$R$8,MATCH($CU$2,'Emission Factors'!$A$1:$R$1),FALSE)*'Travel Data'!C76*'Travel Data'!CV76*'Travel Data'!CW76*'Domicile Data'!O76/1000</f>
        <v>0</v>
      </c>
      <c r="CV76" s="31">
        <f>VLOOKUP($CV$3,'Emission Factors'!$A$2:$R$8,MATCH($CU$2,'Emission Factors'!$A$1:$R$1),FALSE)*'Travel Data'!C76*'Travel Data'!CV76*'Travel Data'!CX76*'Domicile Data'!O76/1000</f>
        <v>0</v>
      </c>
      <c r="CW76" s="31">
        <f>VLOOKUP($CW$3,'Emission Factors'!$A$2:$R$8,MATCH($CU$2,'Emission Factors'!$A$1:$R$1),FALSE)*'Travel Data'!C76*'Travel Data'!CV76*'Travel Data'!CY76*'Domicile Data'!O76/1000</f>
        <v>0</v>
      </c>
      <c r="CX76" s="31">
        <f>VLOOKUP($CX$3,'Emission Factors'!$A$2:$R$8,MATCH($CU$2,'Emission Factors'!$A$1:$R$1),FALSE)*'Travel Data'!C76*'Travel Data'!CV76*'Travel Data'!CZ76*'Domicile Data'!O76/1000</f>
        <v>0</v>
      </c>
      <c r="CY76" s="31">
        <f>VLOOKUP($CY$3,'Emission Factors'!$A$2:$R$8,MATCH($CU$2,'Emission Factors'!$A$1:$R$1),FALSE)*'Travel Data'!C76*'Travel Data'!CV76*'Travel Data'!DA76*'Domicile Data'!O76/1000</f>
        <v>0</v>
      </c>
      <c r="CZ76" s="31">
        <f>VLOOKUP($CZ$3,'Emission Factors'!$A$2:$R$8,MATCH($CU$2,'Emission Factors'!$A$1:$R$1),FALSE)*'Travel Data'!C76*'Travel Data'!CV76*'Travel Data'!DB76*'Domicile Data'!O76/1000</f>
        <v>0</v>
      </c>
      <c r="DA76" s="31">
        <f>VLOOKUP($DA$3,'Emission Factors'!$A$2:$R$8,MATCH($CU$2,'Emission Factors'!$A$1:$R$1),FALSE)*'Travel Data'!C76*'Travel Data'!CV76*'Travel Data'!DC76*'Domicile Data'!O76/1000</f>
        <v>0</v>
      </c>
      <c r="DB76" s="31">
        <f t="shared" si="27"/>
        <v>0</v>
      </c>
      <c r="DC76" s="31">
        <f>VLOOKUP($DC$3,'Emission Factors'!$A$2:$R$8,MATCH($DC$2,'Emission Factors'!$A$1:$R$1),FALSE)*'Travel Data'!C76*'Travel Data'!DD76*'Travel Data'!DE76*'Domicile Data'!P76/1000</f>
        <v>0</v>
      </c>
      <c r="DD76" s="31">
        <f>VLOOKUP($DD$3,'Emission Factors'!$A$2:$R$8,MATCH($DC$2,'Emission Factors'!$A$1:$R$1),FALSE)*'Travel Data'!C76*'Travel Data'!DD76*'Travel Data'!DF76*'Domicile Data'!P76/1000</f>
        <v>0</v>
      </c>
      <c r="DE76" s="31">
        <f>VLOOKUP($DE$3,'Emission Factors'!$A$2:$R$8,MATCH($DC$2,'Emission Factors'!$A$1:$R$1),FALSE)*'Travel Data'!C76*'Travel Data'!DD76*'Travel Data'!DG76*'Domicile Data'!P76/1000</f>
        <v>0</v>
      </c>
      <c r="DF76" s="31">
        <f>VLOOKUP($DF$3,'Emission Factors'!$A$2:$R$8,MATCH($DC$2,'Emission Factors'!$A$1:$R$1),FALSE)*'Travel Data'!C76*'Travel Data'!DD76*'Travel Data'!DH76*'Domicile Data'!P76/1000</f>
        <v>0</v>
      </c>
      <c r="DG76" s="31">
        <f>VLOOKUP($DG$3,'Emission Factors'!$A$2:$R$8,MATCH($DC$2,'Emission Factors'!$A$1:$R$1),FALSE)*'Travel Data'!C76*'Travel Data'!DD76*'Travel Data'!DI76*'Domicile Data'!P76/1000</f>
        <v>0</v>
      </c>
      <c r="DH76" s="31">
        <f>VLOOKUP($DH$3,'Emission Factors'!$A$2:$R$8,MATCH($DC$2,'Emission Factors'!$A$1:$R$1),FALSE)*'Travel Data'!C76*'Travel Data'!DD76*'Travel Data'!DJ76*'Domicile Data'!P76/1000</f>
        <v>0</v>
      </c>
      <c r="DI76" s="31">
        <f>VLOOKUP($DI$3,'Emission Factors'!$A$2:$R$8,MATCH($DC$2,'Emission Factors'!$A$1:$R$1),FALSE)*'Travel Data'!C76*'Travel Data'!DD76*'Travel Data'!DK76*'Domicile Data'!P76/1000</f>
        <v>0</v>
      </c>
      <c r="DJ76" s="31">
        <f t="shared" si="28"/>
        <v>0</v>
      </c>
      <c r="DK76" s="31">
        <f>VLOOKUP($DK$3,'Emission Factors'!$A$2:$R$8,MATCH($DK$2,'Emission Factors'!$A$1:$R$1),FALSE)*'Travel Data'!C76*'Travel Data'!DL76*'Travel Data'!DM76*'Domicile Data'!Q76/1000</f>
        <v>0</v>
      </c>
      <c r="DL76" s="31">
        <f>VLOOKUP($DL$3,'Emission Factors'!$A$2:$R$8,MATCH($DK$2,'Emission Factors'!$A$1:$R$1),FALSE)*'Travel Data'!C76*'Travel Data'!DL76*'Travel Data'!DN76*'Domicile Data'!Q76/1000</f>
        <v>0</v>
      </c>
      <c r="DM76" s="31">
        <f>VLOOKUP($DM$3,'Emission Factors'!$A$2:$R$8,MATCH($DK$2,'Emission Factors'!$A$1:$R$1),FALSE)*'Travel Data'!C76*'Travel Data'!DL76*'Travel Data'!DO76*'Domicile Data'!Q76/1000</f>
        <v>0</v>
      </c>
      <c r="DN76" s="31">
        <f>VLOOKUP($DN$3,'Emission Factors'!$A$2:$R$8,MATCH($DK$2,'Emission Factors'!$A$1:$R$1),FALSE)*'Travel Data'!C76*'Travel Data'!DL76*'Travel Data'!DP76*'Domicile Data'!Q76/1000</f>
        <v>0</v>
      </c>
      <c r="DO76" s="31">
        <f>VLOOKUP($DO$3,'Emission Factors'!$A$2:$R$8,MATCH($DK$2,'Emission Factors'!$A$1:$R$1),FALSE)*'Travel Data'!C76*'Travel Data'!DL76*'Travel Data'!DQ76*'Domicile Data'!Q76/1000</f>
        <v>0</v>
      </c>
      <c r="DP76" s="31">
        <f>VLOOKUP($DP$3,'Emission Factors'!$A$2:$R$8,MATCH($DK$2,'Emission Factors'!$A$1:$R$1),FALSE)*'Travel Data'!C76*'Travel Data'!DL76*'Travel Data'!DR76*'Domicile Data'!Q76/1000</f>
        <v>0</v>
      </c>
      <c r="DQ76" s="31">
        <f>VLOOKUP($DQ$3,'Emission Factors'!$A$2:$R$8,MATCH($DK$2,'Emission Factors'!$A$1:$R$1),FALSE)*'Travel Data'!C76*'Travel Data'!DL76*'Travel Data'!DS76*'Domicile Data'!Q76/1000</f>
        <v>0</v>
      </c>
      <c r="DR76" s="31">
        <f t="shared" si="29"/>
        <v>0</v>
      </c>
    </row>
    <row r="77" spans="1:122" ht="15.75" x14ac:dyDescent="0.25">
      <c r="A77" s="7" t="s">
        <v>296</v>
      </c>
      <c r="B77" s="85" t="s">
        <v>46</v>
      </c>
      <c r="C77" s="31">
        <f>VLOOKUP($C$3,'Emission Factors'!$A$2:$R$8,MATCH($C$2,'Emission Factors'!$A$1:$R$1),FALSE)*'Travel Data'!C77*'Travel Data'!D77*'Travel Data'!E77*'Domicile Data'!C77/1000</f>
        <v>0</v>
      </c>
      <c r="D77" s="31">
        <f>VLOOKUP($D$3,'Emission Factors'!$A$2:$R$8,MATCH($C$2,'Emission Factors'!$A$1:$R$1),FALSE)*'Travel Data'!C77*'Travel Data'!D77*'Travel Data'!F77*'Domicile Data'!C77/1000</f>
        <v>0</v>
      </c>
      <c r="E77" s="31">
        <f>VLOOKUP($E$3,'Emission Factors'!$A$2:$R$8,MATCH($C$2,'Emission Factors'!$A$1:$R$1),FALSE)*'Travel Data'!C77*'Travel Data'!D77*'Travel Data'!G77*'Domicile Data'!C77/1000</f>
        <v>0</v>
      </c>
      <c r="F77" s="31">
        <f>VLOOKUP($F$3,'Emission Factors'!$A$2:$R$8,MATCH($C$2,'Emission Factors'!$A$1:$R$1),FALSE)*'Travel Data'!C77*'Travel Data'!D77*'Travel Data'!H77*'Domicile Data'!C77/1000</f>
        <v>0</v>
      </c>
      <c r="G77" s="31">
        <f>VLOOKUP($G$3,'Emission Factors'!$A$2:$R$8,MATCH($C$2,'Emission Factors'!$A$1:$R$1),FALSE)*'Travel Data'!C77*'Travel Data'!D77*'Travel Data'!I77*'Domicile Data'!C77/1000</f>
        <v>0</v>
      </c>
      <c r="H77" s="31">
        <f>VLOOKUP($H$3,'Emission Factors'!$A$2:$R$8,MATCH($C$2,'Emission Factors'!$A$1:$R$1),FALSE)*'Travel Data'!C77*'Travel Data'!D77*'Travel Data'!J77*'Domicile Data'!C77/1000</f>
        <v>0</v>
      </c>
      <c r="I77" s="31">
        <f>VLOOKUP($I$3,'Emission Factors'!$A$2:$R$8,MATCH($C$2,'Emission Factors'!$A$1:$R$1),FALSE)*'Travel Data'!C77*'Travel Data'!D77*'Travel Data'!K77*'Domicile Data'!C77/1000</f>
        <v>0</v>
      </c>
      <c r="J77" s="31">
        <f t="shared" si="15"/>
        <v>0</v>
      </c>
      <c r="K77" s="31">
        <f>VLOOKUP($K$3,'Emission Factors'!$A$2:$R$8,MATCH($K$2,'Emission Factors'!$A$1:$R$1),FALSE)*'Travel Data'!C77*'Travel Data'!L77*'Travel Data'!M77*'Domicile Data'!D77/1000</f>
        <v>0</v>
      </c>
      <c r="L77" s="31">
        <f>VLOOKUP($L$3,'Emission Factors'!$A$2:$R$8,MATCH($K$2,'Emission Factors'!$A$1:$R$1),FALSE)*'Travel Data'!C77*'Travel Data'!L77*'Travel Data'!N77*'Domicile Data'!D77/1000</f>
        <v>0</v>
      </c>
      <c r="M77" s="31">
        <f>VLOOKUP($M$3,'Emission Factors'!$A$2:$R$8,MATCH($K$2,'Emission Factors'!$A$1:$R$1),FALSE)*'Travel Data'!C77*'Travel Data'!L77*'Travel Data'!O77*'Domicile Data'!D77/1000</f>
        <v>0</v>
      </c>
      <c r="N77" s="31">
        <f>VLOOKUP($N$3,'Emission Factors'!$A$2:$R$8,MATCH($K$2,'Emission Factors'!$A$1:$R$1),FALSE)*'Travel Data'!C77*'Travel Data'!L77*'Travel Data'!P77*'Domicile Data'!D77/1000</f>
        <v>0</v>
      </c>
      <c r="O77" s="31">
        <f>VLOOKUP($O$3,'Emission Factors'!$A$2:$R$8,MATCH($K$2,'Emission Factors'!$A$1:$R$1),FALSE)*'Travel Data'!C77*'Travel Data'!I77*'Travel Data'!Q77*'Domicile Data'!D77/1000</f>
        <v>0</v>
      </c>
      <c r="P77" s="31">
        <f>VLOOKUP($P$3,'Emission Factors'!$A$2:$R$8,MATCH($K$2,'Emission Factors'!$A$1:$R$1),FALSE)*'Travel Data'!C77*'Travel Data'!L77*'Travel Data'!R77*'Domicile Data'!D77/1000</f>
        <v>0</v>
      </c>
      <c r="Q77" s="31">
        <f>VLOOKUP($Q$3,'Emission Factors'!$A$2:$R$8,MATCH($K$2,'Emission Factors'!$A$1:$R$1),FALSE)*'Travel Data'!C77*'Travel Data'!L77*'Travel Data'!S77*'Domicile Data'!D77/1000</f>
        <v>0</v>
      </c>
      <c r="R77" s="31">
        <f t="shared" si="16"/>
        <v>0</v>
      </c>
      <c r="S77" s="31">
        <f>VLOOKUP($S$3,'Emission Factors'!$A$2:$R$8,MATCH($S$2,'Emission Factors'!$A$1:$R$1),FALSE)*'Travel Data'!C77*'Travel Data'!T77*'Travel Data'!U77*'Domicile Data'!E77/1000</f>
        <v>0</v>
      </c>
      <c r="T77" s="31">
        <f>VLOOKUP($T$3,'Emission Factors'!$A$2:$R$8,MATCH($S$2,'Emission Factors'!$A$1:$R$1),FALSE)*'Travel Data'!C77*'Travel Data'!T77*'Travel Data'!V77*'Domicile Data'!E77/1000</f>
        <v>0</v>
      </c>
      <c r="U77" s="31">
        <f>VLOOKUP($U$3,'Emission Factors'!$A$2:$R$8,MATCH($S$2,'Emission Factors'!$A$1:$R$1),FALSE)*'Travel Data'!C77*'Travel Data'!T77*'Travel Data'!W77*'Domicile Data'!E77/1000</f>
        <v>0</v>
      </c>
      <c r="V77" s="31">
        <f>VLOOKUP($V$3,'Emission Factors'!$A$2:$R$8,MATCH($S$2,'Emission Factors'!$A$1:$R$1),FALSE)*'Travel Data'!C77*'Travel Data'!T77*'Travel Data'!X77*'Domicile Data'!E77/1000</f>
        <v>0</v>
      </c>
      <c r="W77" s="31">
        <f>VLOOKUP($W$3,'Emission Factors'!$A$2:$R$8,MATCH($S$2,'Emission Factors'!$A$1:$R$1),FALSE)*'Travel Data'!C77*'Travel Data'!T77*'Travel Data'!Y77*'Domicile Data'!E77/1000</f>
        <v>0</v>
      </c>
      <c r="X77" s="31">
        <f>VLOOKUP($X$3,'Emission Factors'!$A$2:$R$8,MATCH($S$2,'Emission Factors'!$A$1:$R$1),FALSE)*'Travel Data'!C77*'Travel Data'!T77*'Travel Data'!Z77*'Domicile Data'!E77/1000</f>
        <v>0</v>
      </c>
      <c r="Y77" s="31">
        <f>VLOOKUP($Y$3,'Emission Factors'!$A$2:$R$8,MATCH($S$2,'Emission Factors'!$A$1:$R$1),FALSE)*'Travel Data'!C77*'Travel Data'!T77*'Travel Data'!AA77*'Domicile Data'!E77/1000</f>
        <v>0</v>
      </c>
      <c r="Z77" s="31">
        <f t="shared" si="17"/>
        <v>0</v>
      </c>
      <c r="AA77" s="31">
        <f>VLOOKUP($AA$3,'Emission Factors'!$A$2:$R$8,MATCH($AA$2,'Emission Factors'!$A$1:$R$1),FALSE)*'Travel Data'!C77*'Travel Data'!AB77*'Travel Data'!AC77*'Domicile Data'!F77/1000</f>
        <v>0</v>
      </c>
      <c r="AB77" s="31">
        <f>VLOOKUP($AB$3,'Emission Factors'!$A$2:$R$8,MATCH($AA$2,'Emission Factors'!$A$1:$R$1),FALSE)*'Travel Data'!C77*'Travel Data'!AB77*'Travel Data'!AD77*'Domicile Data'!F77/1000</f>
        <v>0</v>
      </c>
      <c r="AC77" s="31">
        <f>VLOOKUP($AC$3,'Emission Factors'!$A$2:$R$8,MATCH($AA$2,'Emission Factors'!$A$1:$R$1),FALSE)*'Travel Data'!C77*'Travel Data'!AB77*'Travel Data'!AE77*'Domicile Data'!F77/1000</f>
        <v>0</v>
      </c>
      <c r="AD77" s="31">
        <f>VLOOKUP($AD$3,'Emission Factors'!$A$2:$R$8,MATCH($AA$2,'Emission Factors'!$A$1:$R$1),FALSE)*'Travel Data'!C77*'Travel Data'!AB77*'Travel Data'!AF77*'Domicile Data'!F77/1000</f>
        <v>0</v>
      </c>
      <c r="AE77" s="31">
        <f>VLOOKUP($AE$3,'Emission Factors'!$A$2:$R$8,MATCH($AA$2,'Emission Factors'!$A$1:$R$1),FALSE)*'Travel Data'!C77*'Travel Data'!AB77*'Travel Data'!AG77*'Domicile Data'!F77/1000</f>
        <v>0</v>
      </c>
      <c r="AF77" s="31">
        <f>VLOOKUP($AF$3,'Emission Factors'!$A$2:$R$8,MATCH($AA$2,'Emission Factors'!$A$1:$R$1),FALSE)*'Travel Data'!C77*'Travel Data'!AB77*'Travel Data'!AH77*'Domicile Data'!F77/1000</f>
        <v>0</v>
      </c>
      <c r="AG77" s="31">
        <f>VLOOKUP($AG$3,'Emission Factors'!$A$2:$R$8,MATCH($AA$2,'Emission Factors'!$A$1:$R$1),FALSE)*'Travel Data'!C77*'Travel Data'!AB77*'Travel Data'!AI77*'Domicile Data'!F77/1000</f>
        <v>0</v>
      </c>
      <c r="AH77" s="31">
        <f t="shared" si="18"/>
        <v>0</v>
      </c>
      <c r="AI77" s="31">
        <f>VLOOKUP($AI$3,'Emission Factors'!$A$2:$R$8,MATCH($AI$2,'Emission Factors'!$A$1:$R$1),FALSE)*'Travel Data'!C77*'Travel Data'!D77*'Travel Data'!E77*'Domicile Data'!G77/1000</f>
        <v>0</v>
      </c>
      <c r="AJ77" s="31">
        <f>VLOOKUP($AJ$3,'Emission Factors'!$A$2:$R$8,MATCH($AI$2,'Emission Factors'!$A$1:$R$1),FALSE)*'Travel Data'!C77*'Travel Data'!D77*'Travel Data'!F77*'Domicile Data'!G77/1000</f>
        <v>0</v>
      </c>
      <c r="AK77" s="31">
        <f>VLOOKUP($AK$3,'Emission Factors'!$A$2:$R$8,MATCH($AI$2,'Emission Factors'!$A$1:$R$1),FALSE)*'Travel Data'!C77*'Travel Data'!AJ77*'Travel Data'!G77*'Domicile Data'!G77/1000</f>
        <v>0</v>
      </c>
      <c r="AL77" s="31">
        <f>VLOOKUP($AL$3,'Emission Factors'!$A$2:$R$8,MATCH($AI$2,'Emission Factors'!$A$1:$R$1),FALSE)*'Travel Data'!C77*'Travel Data'!AJ77*'Travel Data'!H77*'Domicile Data'!G77/1000</f>
        <v>0</v>
      </c>
      <c r="AM77" s="31">
        <f>VLOOKUP($AM$3,'Emission Factors'!$A$2:$R$8,MATCH($AI$2,'Emission Factors'!$A$1:$R$1),FALSE)*'Travel Data'!C77*'Travel Data'!AJ77*'Travel Data'!I77*'Domicile Data'!G77/1000</f>
        <v>0</v>
      </c>
      <c r="AN77" s="31">
        <f>VLOOKUP($AN$3,'Emission Factors'!$A$2:$R$8,MATCH($AI$2,'Emission Factors'!$A$1:$R$1),FALSE)*'Travel Data'!C77*'Travel Data'!D77*'Travel Data'!J77*'Domicile Data'!G77/1000</f>
        <v>0</v>
      </c>
      <c r="AO77" s="31">
        <f>VLOOKUP($AO$3,'Emission Factors'!$A$2:$R$8,MATCH($AI$2,'Emission Factors'!$A$1:$R$1),FALSE)*'Travel Data'!C77*'Travel Data'!D77*'Travel Data'!K77*'Domicile Data'!G77/1000</f>
        <v>0</v>
      </c>
      <c r="AP77" s="31">
        <f t="shared" si="19"/>
        <v>0</v>
      </c>
      <c r="AQ77" s="31">
        <f>VLOOKUP($AQ$3,'Emission Factors'!$A$2:$R$8,MATCH($AQ$2,'Emission Factors'!$A$1:$R$1),FALSE)*'Travel Data'!C77*'Travel Data'!AR77*'Travel Data'!AS77*'Domicile Data'!H77/1000</f>
        <v>0</v>
      </c>
      <c r="AR77" s="31">
        <f>VLOOKUP($AR$3,'Emission Factors'!$A$2:$R$8,MATCH($AQ$2,'Emission Factors'!$A$1:$R$1),FALSE)*'Travel Data'!C77*'Travel Data'!AR77*'Travel Data'!AT77*'Domicile Data'!H77/1000</f>
        <v>0</v>
      </c>
      <c r="AS77" s="31">
        <f>VLOOKUP($AS$3,'Emission Factors'!$A$2:$R$8,MATCH($AQ$2,'Emission Factors'!$A$1:$R$1),FALSE)*'Travel Data'!C77*'Travel Data'!AR77*'Travel Data'!AU77*'Domicile Data'!H77/1000</f>
        <v>0</v>
      </c>
      <c r="AT77" s="31">
        <f>VLOOKUP($AT$3,'Emission Factors'!$A$2:$R$8,MATCH($AQ$2,'Emission Factors'!$A$1:$R$1),FALSE)*'Travel Data'!C77*'Travel Data'!AR77*'Travel Data'!AV77*'Domicile Data'!H77/1000</f>
        <v>0</v>
      </c>
      <c r="AU77" s="31">
        <f>VLOOKUP($AU$3,'Emission Factors'!$A$2:$R$8,MATCH($AQ$2,'Emission Factors'!$A$1:$R$1),FALSE)*'Travel Data'!C77*'Travel Data'!AR77*'Travel Data'!AW77*'Domicile Data'!H77/1000</f>
        <v>0</v>
      </c>
      <c r="AV77" s="31">
        <f>VLOOKUP($AV$3,'Emission Factors'!$A$2:$R$8,MATCH($AQ$2,'Emission Factors'!$A$1:$R$1),FALSE)*'Travel Data'!C77*'Travel Data'!AR77*'Travel Data'!AX77*'Domicile Data'!H77/1000</f>
        <v>0</v>
      </c>
      <c r="AW77" s="31">
        <f>VLOOKUP($AW$3,'Emission Factors'!$A$2:$R$8,MATCH($AQ$2,'Emission Factors'!$A$1:$R$1),FALSE)*'Travel Data'!C77*'Travel Data'!AR77*'Travel Data'!AY77*'Domicile Data'!H77/1000</f>
        <v>3.9416227200000007</v>
      </c>
      <c r="AX77" s="31">
        <f t="shared" si="20"/>
        <v>3.9416227200000007</v>
      </c>
      <c r="AY77" s="31">
        <f>VLOOKUP($AY$3,'Emission Factors'!$A$2:$R$8,MATCH($AY$2,'Emission Factors'!$A$1:$R$1),FALSE)*'Travel Data'!C77*'Travel Data'!AZ77*'Travel Data'!BA77*'Domicile Data'!I77/1000</f>
        <v>0</v>
      </c>
      <c r="AZ77" s="31">
        <f>VLOOKUP($AZ$3,'Emission Factors'!$A$2:$R$8,MATCH($AY$2,'Emission Factors'!$A$1:$R$1),FALSE)*'Travel Data'!C77*'Travel Data'!AZ77*'Travel Data'!BB77*'Domicile Data'!I77/1000</f>
        <v>0</v>
      </c>
      <c r="BA77" s="31">
        <f>VLOOKUP($BA$3,'Emission Factors'!$A$2:$R$8,MATCH($AY$2,'Emission Factors'!$A$1:$R$1),FALSE)*'Travel Data'!C77*'Travel Data'!AZ77*'Travel Data'!BC77*'Domicile Data'!I77/1000</f>
        <v>0</v>
      </c>
      <c r="BB77" s="31">
        <f>VLOOKUP($BB$3,'Emission Factors'!$A$2:$R$8,MATCH($AY$2,'Emission Factors'!$A$1:$R$1),FALSE)*'Travel Data'!C77*'Travel Data'!AZ77*'Travel Data'!BD77*'Domicile Data'!I77/1000</f>
        <v>0</v>
      </c>
      <c r="BC77" s="31">
        <f>VLOOKUP($BC$3,'Emission Factors'!$A$2:$R$8,MATCH($AY$2,'Emission Factors'!$A$1:$R$1),FALSE)*'Travel Data'!C77*'Travel Data'!AZ77*'Travel Data'!BE77*'Domicile Data'!I77/1000</f>
        <v>0</v>
      </c>
      <c r="BD77" s="31">
        <f>VLOOKUP($BD$3,'Emission Factors'!$A$2:$R$8,MATCH($AY$2,'Emission Factors'!$A$1:$R$1),FALSE)*'Travel Data'!C77*'Travel Data'!AZ77*'Travel Data'!BF77*'Domicile Data'!I77/1000</f>
        <v>0</v>
      </c>
      <c r="BE77" s="31">
        <f>VLOOKUP($BE$3,'Emission Factors'!$A$2:$R$8,MATCH($AY$2,'Emission Factors'!$A$1:$R$1),FALSE)*'Travel Data'!C77*'Travel Data'!AZ77*'Travel Data'!BG77*'Domicile Data'!I77/1000</f>
        <v>3.9416227200000007</v>
      </c>
      <c r="BF77" s="31">
        <f t="shared" si="21"/>
        <v>3.9416227200000007</v>
      </c>
      <c r="BG77" s="31">
        <f>VLOOKUP($BG$3,'Emission Factors'!$A$2:$R$8,MATCH($BG$2,'Emission Factors'!$A$1:$R$1),FALSE)*'Travel Data'!C77*'Travel Data'!BH77*'Travel Data'!BI77*'Domicile Data'!J77/1000</f>
        <v>0</v>
      </c>
      <c r="BH77" s="31">
        <f>VLOOKUP($BH$3,'Emission Factors'!$A$2:$R$8,MATCH($BG$2,'Emission Factors'!$A$1:$R$1),FALSE)*'Travel Data'!C77*'Travel Data'!BH77*'Travel Data'!BJ77*'Domicile Data'!J77/1000</f>
        <v>0</v>
      </c>
      <c r="BI77" s="31">
        <f>VLOOKUP($BH$3,'Emission Factors'!$A$2:$R$8,MATCH($BG$2,'Emission Factors'!$A$1:$R$1),FALSE)*'Travel Data'!C77*'Travel Data'!BH77*'Travel Data'!BK77*'Domicile Data'!J77/1000</f>
        <v>0</v>
      </c>
      <c r="BJ77" s="31">
        <f>VLOOKUP($BH$3,'Emission Factors'!$A$2:$R$8,MATCH($BG$2,'Emission Factors'!$A$1:$R$1),FALSE)*'Travel Data'!C77*'Travel Data'!BH77*'Travel Data'!BL77*'Domicile Data'!J77/1000</f>
        <v>0</v>
      </c>
      <c r="BK77" s="31">
        <f>VLOOKUP($BH$3,'Emission Factors'!$A$2:$R$8,MATCH($BG$2,'Emission Factors'!$A$1:$R$1),FALSE)*'Travel Data'!C77*'Travel Data'!BH77*'Travel Data'!BM77*'Domicile Data'!J77/1000</f>
        <v>0</v>
      </c>
      <c r="BL77" s="31">
        <f>VLOOKUP($BL$3,'Emission Factors'!$A$2:$R$8,MATCH($BG$2,'Emission Factors'!$A$1:$R$1),FALSE)*'Travel Data'!C77*'Travel Data'!BH77*'Travel Data'!BN77*'Domicile Data'!J77/1000</f>
        <v>0</v>
      </c>
      <c r="BM77" s="31">
        <f>VLOOKUP($BM$3,'Emission Factors'!$A$2:$R$8,MATCH($BG$2,'Emission Factors'!$A$1:$R$1),FALSE)*'Travel Data'!C77*'Travel Data'!BH77*'Travel Data'!BO77*'Domicile Data'!J77/1000</f>
        <v>0</v>
      </c>
      <c r="BN77" s="31">
        <f t="shared" si="22"/>
        <v>0</v>
      </c>
      <c r="BO77" s="31">
        <f>VLOOKUP($BO$3,'Emission Factors'!$A$2:$R$8,MATCH($BO$2,'Emission Factors'!$A$1:$R$1),FALSE)*'Travel Data'!C77*'Travel Data'!BP77*'Travel Data'!BQ77*'Domicile Data'!K77/1000</f>
        <v>0</v>
      </c>
      <c r="BP77" s="31">
        <f>VLOOKUP($BP$3,'Emission Factors'!$A$2:$R$8,MATCH($BO$2,'Emission Factors'!$A$1:$R$1),FALSE)*'Travel Data'!C77*'Travel Data'!BP77*'Travel Data'!BR77*'Domicile Data'!K77/1000</f>
        <v>0</v>
      </c>
      <c r="BQ77" s="31">
        <f>VLOOKUP($BQ$3,'Emission Factors'!$A$2:$R$8,MATCH($BO$2,'Emission Factors'!$A$1:$R$1),FALSE)*'Travel Data'!C77*'Travel Data'!BP77*'Travel Data'!BS77*'Domicile Data'!K77/1000</f>
        <v>0</v>
      </c>
      <c r="BR77" s="31">
        <f>VLOOKUP($BR$3,'Emission Factors'!$A$2:$R$8,MATCH($BO$2,'Emission Factors'!$A$1:$R$1),FALSE)*'Travel Data'!C77*'Travel Data'!BP77*'Travel Data'!BT77*'Domicile Data'!K77/1000</f>
        <v>0</v>
      </c>
      <c r="BS77" s="31">
        <f>VLOOKUP($BS$3,'Emission Factors'!$A$2:$R$8,MATCH($BO$2,'Emission Factors'!$A$1:$R$1),FALSE)*'Travel Data'!C77*'Travel Data'!BP77*'Travel Data'!BU77*'Domicile Data'!K77/1000</f>
        <v>0</v>
      </c>
      <c r="BT77" s="31">
        <f>VLOOKUP($BT$3,'Emission Factors'!$A$2:$R$8,MATCH($BO$2,'Emission Factors'!$A$1:$R$1),FALSE)*'Travel Data'!C77*'Travel Data'!BP77*'Travel Data'!BV77*'Domicile Data'!K77/1000</f>
        <v>0</v>
      </c>
      <c r="BU77" s="31">
        <f>VLOOKUP($BU$3,'Emission Factors'!$A$2:$R$8,MATCH($BO$2,'Emission Factors'!$A$1:$R$1),FALSE)*'Travel Data'!C77*'Travel Data'!BP77*'Travel Data'!BW77*'Domicile Data'!K77/1000</f>
        <v>0</v>
      </c>
      <c r="BV77" s="31">
        <f t="shared" si="23"/>
        <v>0</v>
      </c>
      <c r="BW77" s="31">
        <f>VLOOKUP($BW$3,'Emission Factors'!$A$2:$R$8,MATCH($BW$2,'Emission Factors'!$A$1:$R$1),FALSE)*'Travel Data'!C77*'Travel Data'!BX77*'Travel Data'!BY77*'Domicile Data'!L77/1000</f>
        <v>0</v>
      </c>
      <c r="BX77" s="31">
        <f>VLOOKUP($BX$3,'Emission Factors'!$A$2:$R$8,MATCH($BW$2,'Emission Factors'!$A$1:$R$1),FALSE)*'Travel Data'!C77*'Travel Data'!BX77*'Travel Data'!BZ77*'Domicile Data'!L77/1000</f>
        <v>0</v>
      </c>
      <c r="BY77" s="31">
        <f>VLOOKUP($BY$3,'Emission Factors'!$A$2:$R$8,MATCH($BW$2,'Emission Factors'!$A$1:$R$1),FALSE)*'Travel Data'!C77*'Travel Data'!BX77*'Travel Data'!CA77*'Domicile Data'!L77/1000</f>
        <v>0</v>
      </c>
      <c r="BZ77" s="31">
        <f>VLOOKUP($BZ$3,'Emission Factors'!$A$2:$R$8,MATCH($BW$2,'Emission Factors'!$A$1:$R$1),FALSE)*'Travel Data'!C77*'Travel Data'!BX77*'Travel Data'!CB77*'Domicile Data'!L77/1000</f>
        <v>0</v>
      </c>
      <c r="CA77" s="31">
        <f>VLOOKUP($CA$3,'Emission Factors'!$A$2:$R$8,MATCH($BW$2,'Emission Factors'!$A$1:$R$1),FALSE)*'Travel Data'!C77*'Travel Data'!BC77*'Travel Data'!CC77*'Domicile Data'!L77/1000</f>
        <v>0</v>
      </c>
      <c r="CB77" s="31">
        <f>VLOOKUP($CB$3,'Emission Factors'!$A$2:$R$8,MATCH($BW$2,'Emission Factors'!$A$1:$R$1),FALSE)*'Travel Data'!C77*'Travel Data'!BX77*'Travel Data'!CD77*'Domicile Data'!L77/1000</f>
        <v>0</v>
      </c>
      <c r="CC77" s="31">
        <f>VLOOKUP($CC$3,'Emission Factors'!$A$2:$R$8,MATCH($BW$2,'Emission Factors'!$A$1:$R$1),FALSE)*'Travel Data'!C77*'Travel Data'!BX77*'Travel Data'!CE77*'Domicile Data'!L77/1000</f>
        <v>0</v>
      </c>
      <c r="CD77" s="31">
        <f t="shared" si="24"/>
        <v>0</v>
      </c>
      <c r="CE77" s="31">
        <f>VLOOKUP($CE$3,'Emission Factors'!$A$2:$R$8,MATCH($CE$2,'Emission Factors'!$A$1:$R$1),FALSE)*'Travel Data'!C77*'Travel Data'!CF77*'Travel Data'!CG77*'Domicile Data'!M77/1000</f>
        <v>0</v>
      </c>
      <c r="CF77" s="31">
        <f>VLOOKUP($CF$3,'Emission Factors'!$A$2:$R$8,MATCH($CE$2,'Emission Factors'!$A$1:$R$1),FALSE)*'Travel Data'!C77*'Travel Data'!CF77*'Travel Data'!CH77*'Domicile Data'!M77/1000</f>
        <v>0</v>
      </c>
      <c r="CG77" s="31">
        <f>VLOOKUP($CG$3,'Emission Factors'!$A$2:$R$8,MATCH($CE$2,'Emission Factors'!$A$1:$R$1),FALSE)*'Travel Data'!C77*'Travel Data'!CF77*'Travel Data'!CI77*'Domicile Data'!M77/1000</f>
        <v>0</v>
      </c>
      <c r="CH77" s="31">
        <f>VLOOKUP($CH$3,'Emission Factors'!$A$2:$R$8,MATCH($CE$2,'Emission Factors'!$A$1:$R$1),FALSE)*'Travel Data'!C77*'Travel Data'!CF77*'Travel Data'!CJ77*'Domicile Data'!M77/1000</f>
        <v>0</v>
      </c>
      <c r="CI77" s="31">
        <f>VLOOKUP($CI$3,'Emission Factors'!$A$2:$R$8,MATCH($CE$2,'Emission Factors'!$A$1:$R$1),FALSE)*'Travel Data'!C77*'Travel Data'!CF77*'Travel Data'!CK77*'Domicile Data'!M77/1000</f>
        <v>0</v>
      </c>
      <c r="CJ77" s="31">
        <f>VLOOKUP($CJ$3,'Emission Factors'!$A$2:$R$8,MATCH($CE$2,'Emission Factors'!$A$1:$R$1),FALSE)*'Travel Data'!C77*'Travel Data'!CF77*'Travel Data'!CL77*'Domicile Data'!M77/1000</f>
        <v>0</v>
      </c>
      <c r="CK77" s="31">
        <f>VLOOKUP($CK$3,'Emission Factors'!$A$2:$R$8,MATCH($CE$2,'Emission Factors'!$A$1:$R$1),FALSE)*'Travel Data'!C77*'Travel Data'!CF77*'Travel Data'!CM77*'Domicile Data'!M77/1000</f>
        <v>0</v>
      </c>
      <c r="CL77" s="31">
        <f t="shared" si="25"/>
        <v>0</v>
      </c>
      <c r="CM77" s="31">
        <f>VLOOKUP($CM$3,'Emission Factors'!$A$2:$R$8,MATCH($CM$2,'Emission Factors'!$A$1:$R$1),FALSE)*'Travel Data'!C77*'Travel Data'!CN77*'Travel Data'!CO77*'Domicile Data'!N77/1000</f>
        <v>0</v>
      </c>
      <c r="CN77" s="31">
        <f>VLOOKUP($CN$3,'Emission Factors'!$A$2:$R$8,MATCH($CM$2,'Emission Factors'!$A$1:$R$1),FALSE)*'Travel Data'!C77*'Travel Data'!CN77*'Travel Data'!CP77*'Domicile Data'!N77/1000</f>
        <v>0</v>
      </c>
      <c r="CO77" s="31">
        <f>VLOOKUP($CO$3,'Emission Factors'!$A$2:$R$8,MATCH($CM$2,'Emission Factors'!$A$1:$R$1),FALSE)*'Travel Data'!C77*'Travel Data'!CN77*'Travel Data'!CQ77*'Domicile Data'!N77/1000</f>
        <v>0</v>
      </c>
      <c r="CP77" s="31">
        <f>VLOOKUP($CP$3,'Emission Factors'!$A$2:$R$8,MATCH($CM$2,'Emission Factors'!$A$1:$R$1),FALSE)*'Travel Data'!C77*'Travel Data'!CN77*'Travel Data'!CR77*'Domicile Data'!N77/1000</f>
        <v>0</v>
      </c>
      <c r="CQ77" s="31">
        <f>VLOOKUP($CQ$3,'Emission Factors'!$A$2:$R$8,MATCH($CM$2,'Emission Factors'!$A$1:$R$1),FALSE)*'Travel Data'!C77*'Travel Data'!CN77*'Travel Data'!CS77*'Domicile Data'!N77/1000</f>
        <v>0</v>
      </c>
      <c r="CR77" s="31">
        <f>VLOOKUP($CR$3,'Emission Factors'!$A$2:$R$8,MATCH($CM$2,'Emission Factors'!$A$1:$R$1),FALSE)*'Travel Data'!C77*'Travel Data'!CN77*'Travel Data'!CT77*'Domicile Data'!N77/1000</f>
        <v>0</v>
      </c>
      <c r="CS77" s="31">
        <f>VLOOKUP($CS$3,'Emission Factors'!$A$2:$R$8,MATCH($CM$2,'Emission Factors'!$A$1:$R$1),FALSE)*'Travel Data'!C77*'Travel Data'!CN77*'Travel Data'!CU77*'Domicile Data'!N77/1000</f>
        <v>0</v>
      </c>
      <c r="CT77" s="31">
        <f t="shared" si="26"/>
        <v>0</v>
      </c>
      <c r="CU77" s="31">
        <f>VLOOKUP($CU$3,'Emission Factors'!$A$2:$R$8,MATCH($CU$2,'Emission Factors'!$A$1:$R$1),FALSE)*'Travel Data'!C77*'Travel Data'!CV77*'Travel Data'!CW77*'Domicile Data'!O77/1000</f>
        <v>0</v>
      </c>
      <c r="CV77" s="31">
        <f>VLOOKUP($CV$3,'Emission Factors'!$A$2:$R$8,MATCH($CU$2,'Emission Factors'!$A$1:$R$1),FALSE)*'Travel Data'!C77*'Travel Data'!CV77*'Travel Data'!CX77*'Domicile Data'!O77/1000</f>
        <v>0</v>
      </c>
      <c r="CW77" s="31">
        <f>VLOOKUP($CW$3,'Emission Factors'!$A$2:$R$8,MATCH($CU$2,'Emission Factors'!$A$1:$R$1),FALSE)*'Travel Data'!C77*'Travel Data'!CV77*'Travel Data'!CY77*'Domicile Data'!O77/1000</f>
        <v>0</v>
      </c>
      <c r="CX77" s="31">
        <f>VLOOKUP($CX$3,'Emission Factors'!$A$2:$R$8,MATCH($CU$2,'Emission Factors'!$A$1:$R$1),FALSE)*'Travel Data'!C77*'Travel Data'!CV77*'Travel Data'!CZ77*'Domicile Data'!O77/1000</f>
        <v>0</v>
      </c>
      <c r="CY77" s="31">
        <f>VLOOKUP($CY$3,'Emission Factors'!$A$2:$R$8,MATCH($CU$2,'Emission Factors'!$A$1:$R$1),FALSE)*'Travel Data'!C77*'Travel Data'!CV77*'Travel Data'!DA77*'Domicile Data'!O77/1000</f>
        <v>0</v>
      </c>
      <c r="CZ77" s="31">
        <f>VLOOKUP($CZ$3,'Emission Factors'!$A$2:$R$8,MATCH($CU$2,'Emission Factors'!$A$1:$R$1),FALSE)*'Travel Data'!C77*'Travel Data'!CV77*'Travel Data'!DB77*'Domicile Data'!O77/1000</f>
        <v>0</v>
      </c>
      <c r="DA77" s="31">
        <f>VLOOKUP($DA$3,'Emission Factors'!$A$2:$R$8,MATCH($CU$2,'Emission Factors'!$A$1:$R$1),FALSE)*'Travel Data'!C77*'Travel Data'!CV77*'Travel Data'!DC77*'Domicile Data'!O77/1000</f>
        <v>0</v>
      </c>
      <c r="DB77" s="31">
        <f t="shared" si="27"/>
        <v>0</v>
      </c>
      <c r="DC77" s="31">
        <f>VLOOKUP($DC$3,'Emission Factors'!$A$2:$R$8,MATCH($DC$2,'Emission Factors'!$A$1:$R$1),FALSE)*'Travel Data'!C77*'Travel Data'!DD77*'Travel Data'!DE77*'Domicile Data'!P77/1000</f>
        <v>0</v>
      </c>
      <c r="DD77" s="31">
        <f>VLOOKUP($DD$3,'Emission Factors'!$A$2:$R$8,MATCH($DC$2,'Emission Factors'!$A$1:$R$1),FALSE)*'Travel Data'!C77*'Travel Data'!DD77*'Travel Data'!DF77*'Domicile Data'!P77/1000</f>
        <v>0</v>
      </c>
      <c r="DE77" s="31">
        <f>VLOOKUP($DE$3,'Emission Factors'!$A$2:$R$8,MATCH($DC$2,'Emission Factors'!$A$1:$R$1),FALSE)*'Travel Data'!C77*'Travel Data'!DD77*'Travel Data'!DG77*'Domicile Data'!P77/1000</f>
        <v>0</v>
      </c>
      <c r="DF77" s="31">
        <f>VLOOKUP($DF$3,'Emission Factors'!$A$2:$R$8,MATCH($DC$2,'Emission Factors'!$A$1:$R$1),FALSE)*'Travel Data'!C77*'Travel Data'!DD77*'Travel Data'!DH77*'Domicile Data'!P77/1000</f>
        <v>0</v>
      </c>
      <c r="DG77" s="31">
        <f>VLOOKUP($DG$3,'Emission Factors'!$A$2:$R$8,MATCH($DC$2,'Emission Factors'!$A$1:$R$1),FALSE)*'Travel Data'!C77*'Travel Data'!DD77*'Travel Data'!DI77*'Domicile Data'!P77/1000</f>
        <v>0</v>
      </c>
      <c r="DH77" s="31">
        <f>VLOOKUP($DH$3,'Emission Factors'!$A$2:$R$8,MATCH($DC$2,'Emission Factors'!$A$1:$R$1),FALSE)*'Travel Data'!C77*'Travel Data'!DD77*'Travel Data'!DJ77*'Domicile Data'!P77/1000</f>
        <v>0</v>
      </c>
      <c r="DI77" s="31">
        <f>VLOOKUP($DI$3,'Emission Factors'!$A$2:$R$8,MATCH($DC$2,'Emission Factors'!$A$1:$R$1),FALSE)*'Travel Data'!C77*'Travel Data'!DD77*'Travel Data'!DK77*'Domicile Data'!P77/1000</f>
        <v>0</v>
      </c>
      <c r="DJ77" s="31">
        <f t="shared" si="28"/>
        <v>0</v>
      </c>
      <c r="DK77" s="31">
        <f>VLOOKUP($DK$3,'Emission Factors'!$A$2:$R$8,MATCH($DK$2,'Emission Factors'!$A$1:$R$1),FALSE)*'Travel Data'!C77*'Travel Data'!DL77*'Travel Data'!DM77*'Domicile Data'!Q77/1000</f>
        <v>0</v>
      </c>
      <c r="DL77" s="31">
        <f>VLOOKUP($DL$3,'Emission Factors'!$A$2:$R$8,MATCH($DK$2,'Emission Factors'!$A$1:$R$1),FALSE)*'Travel Data'!C77*'Travel Data'!DL77*'Travel Data'!DN77*'Domicile Data'!Q77/1000</f>
        <v>0</v>
      </c>
      <c r="DM77" s="31">
        <f>VLOOKUP($DM$3,'Emission Factors'!$A$2:$R$8,MATCH($DK$2,'Emission Factors'!$A$1:$R$1),FALSE)*'Travel Data'!C77*'Travel Data'!DL77*'Travel Data'!DO77*'Domicile Data'!Q77/1000</f>
        <v>0</v>
      </c>
      <c r="DN77" s="31">
        <f>VLOOKUP($DN$3,'Emission Factors'!$A$2:$R$8,MATCH($DK$2,'Emission Factors'!$A$1:$R$1),FALSE)*'Travel Data'!C77*'Travel Data'!DL77*'Travel Data'!DP77*'Domicile Data'!Q77/1000</f>
        <v>0</v>
      </c>
      <c r="DO77" s="31">
        <f>VLOOKUP($DO$3,'Emission Factors'!$A$2:$R$8,MATCH($DK$2,'Emission Factors'!$A$1:$R$1),FALSE)*'Travel Data'!C77*'Travel Data'!DL77*'Travel Data'!DQ77*'Domicile Data'!Q77/1000</f>
        <v>0</v>
      </c>
      <c r="DP77" s="31">
        <f>VLOOKUP($DP$3,'Emission Factors'!$A$2:$R$8,MATCH($DK$2,'Emission Factors'!$A$1:$R$1),FALSE)*'Travel Data'!C77*'Travel Data'!DL77*'Travel Data'!DR77*'Domicile Data'!Q77/1000</f>
        <v>0</v>
      </c>
      <c r="DQ77" s="31">
        <f>VLOOKUP($DQ$3,'Emission Factors'!$A$2:$R$8,MATCH($DK$2,'Emission Factors'!$A$1:$R$1),FALSE)*'Travel Data'!C77*'Travel Data'!DL77*'Travel Data'!DS77*'Domicile Data'!Q77/1000</f>
        <v>0</v>
      </c>
      <c r="DR77" s="31">
        <f t="shared" si="29"/>
        <v>0</v>
      </c>
    </row>
    <row r="78" spans="1:122" ht="15.75" x14ac:dyDescent="0.25">
      <c r="A78" s="7" t="s">
        <v>191</v>
      </c>
      <c r="B78" s="85" t="s">
        <v>42</v>
      </c>
      <c r="C78" s="31">
        <f>VLOOKUP($C$3,'Emission Factors'!$A$2:$R$8,MATCH($C$2,'Emission Factors'!$A$1:$R$1),FALSE)*'Travel Data'!C78*'Travel Data'!D78*'Travel Data'!E78*'Domicile Data'!C78/1000</f>
        <v>0</v>
      </c>
      <c r="D78" s="31">
        <f>VLOOKUP($D$3,'Emission Factors'!$A$2:$R$8,MATCH($C$2,'Emission Factors'!$A$1:$R$1),FALSE)*'Travel Data'!C78*'Travel Data'!D78*'Travel Data'!F78*'Domicile Data'!C78/1000</f>
        <v>0</v>
      </c>
      <c r="E78" s="31">
        <f>VLOOKUP($E$3,'Emission Factors'!$A$2:$R$8,MATCH($C$2,'Emission Factors'!$A$1:$R$1),FALSE)*'Travel Data'!C78*'Travel Data'!D78*'Travel Data'!G78*'Domicile Data'!C78/1000</f>
        <v>0</v>
      </c>
      <c r="F78" s="31">
        <f>VLOOKUP($F$3,'Emission Factors'!$A$2:$R$8,MATCH($C$2,'Emission Factors'!$A$1:$R$1),FALSE)*'Travel Data'!C78*'Travel Data'!D78*'Travel Data'!H78*'Domicile Data'!C78/1000</f>
        <v>0</v>
      </c>
      <c r="G78" s="31">
        <f>VLOOKUP($G$3,'Emission Factors'!$A$2:$R$8,MATCH($C$2,'Emission Factors'!$A$1:$R$1),FALSE)*'Travel Data'!C78*'Travel Data'!D78*'Travel Data'!I78*'Domicile Data'!C78/1000</f>
        <v>0</v>
      </c>
      <c r="H78" s="31">
        <f>VLOOKUP($H$3,'Emission Factors'!$A$2:$R$8,MATCH($C$2,'Emission Factors'!$A$1:$R$1),FALSE)*'Travel Data'!C78*'Travel Data'!D78*'Travel Data'!J78*'Domicile Data'!C78/1000</f>
        <v>3.7971305408000005</v>
      </c>
      <c r="I78" s="31">
        <f>VLOOKUP($I$3,'Emission Factors'!$A$2:$R$8,MATCH($C$2,'Emission Factors'!$A$1:$R$1),FALSE)*'Travel Data'!C78*'Travel Data'!D78*'Travel Data'!K78*'Domicile Data'!C78/1000</f>
        <v>0</v>
      </c>
      <c r="J78" s="31">
        <f t="shared" si="15"/>
        <v>3.7971305408000005</v>
      </c>
      <c r="K78" s="31">
        <f>VLOOKUP($K$3,'Emission Factors'!$A$2:$R$8,MATCH($K$2,'Emission Factors'!$A$1:$R$1),FALSE)*'Travel Data'!C78*'Travel Data'!L78*'Travel Data'!M78*'Domicile Data'!D78/1000</f>
        <v>0</v>
      </c>
      <c r="L78" s="31">
        <f>VLOOKUP($L$3,'Emission Factors'!$A$2:$R$8,MATCH($K$2,'Emission Factors'!$A$1:$R$1),FALSE)*'Travel Data'!C78*'Travel Data'!L78*'Travel Data'!N78*'Domicile Data'!D78/1000</f>
        <v>0</v>
      </c>
      <c r="M78" s="31">
        <f>VLOOKUP($M$3,'Emission Factors'!$A$2:$R$8,MATCH($K$2,'Emission Factors'!$A$1:$R$1),FALSE)*'Travel Data'!C78*'Travel Data'!L78*'Travel Data'!O78*'Domicile Data'!D78/1000</f>
        <v>0</v>
      </c>
      <c r="N78" s="31">
        <f>VLOOKUP($N$3,'Emission Factors'!$A$2:$R$8,MATCH($K$2,'Emission Factors'!$A$1:$R$1),FALSE)*'Travel Data'!C78*'Travel Data'!L78*'Travel Data'!P78*'Domicile Data'!D78/1000</f>
        <v>0</v>
      </c>
      <c r="O78" s="31">
        <f>VLOOKUP($O$3,'Emission Factors'!$A$2:$R$8,MATCH($K$2,'Emission Factors'!$A$1:$R$1),FALSE)*'Travel Data'!C78*'Travel Data'!I78*'Travel Data'!Q78*'Domicile Data'!D78/1000</f>
        <v>0</v>
      </c>
      <c r="P78" s="31">
        <f>VLOOKUP($P$3,'Emission Factors'!$A$2:$R$8,MATCH($K$2,'Emission Factors'!$A$1:$R$1),FALSE)*'Travel Data'!C78*'Travel Data'!L78*'Travel Data'!R78*'Domicile Data'!D78/1000</f>
        <v>3.1890502630000008</v>
      </c>
      <c r="Q78" s="31">
        <f>VLOOKUP($Q$3,'Emission Factors'!$A$2:$R$8,MATCH($K$2,'Emission Factors'!$A$1:$R$1),FALSE)*'Travel Data'!C78*'Travel Data'!L78*'Travel Data'!S78*'Domicile Data'!D78/1000</f>
        <v>0</v>
      </c>
      <c r="R78" s="31">
        <f t="shared" si="16"/>
        <v>3.1890502630000008</v>
      </c>
      <c r="S78" s="31">
        <f>VLOOKUP($S$3,'Emission Factors'!$A$2:$R$8,MATCH($S$2,'Emission Factors'!$A$1:$R$1),FALSE)*'Travel Data'!C78*'Travel Data'!T78*'Travel Data'!U78*'Domicile Data'!E78/1000</f>
        <v>0</v>
      </c>
      <c r="T78" s="31">
        <f>VLOOKUP($T$3,'Emission Factors'!$A$2:$R$8,MATCH($S$2,'Emission Factors'!$A$1:$R$1),FALSE)*'Travel Data'!C78*'Travel Data'!T78*'Travel Data'!V78*'Domicile Data'!E78/1000</f>
        <v>0</v>
      </c>
      <c r="U78" s="31">
        <f>VLOOKUP($U$3,'Emission Factors'!$A$2:$R$8,MATCH($S$2,'Emission Factors'!$A$1:$R$1),FALSE)*'Travel Data'!C78*'Travel Data'!T78*'Travel Data'!W78*'Domicile Data'!E78/1000</f>
        <v>0</v>
      </c>
      <c r="V78" s="31">
        <f>VLOOKUP($V$3,'Emission Factors'!$A$2:$R$8,MATCH($S$2,'Emission Factors'!$A$1:$R$1),FALSE)*'Travel Data'!C78*'Travel Data'!T78*'Travel Data'!X78*'Domicile Data'!E78/1000</f>
        <v>0</v>
      </c>
      <c r="W78" s="31">
        <f>VLOOKUP($W$3,'Emission Factors'!$A$2:$R$8,MATCH($S$2,'Emission Factors'!$A$1:$R$1),FALSE)*'Travel Data'!C78*'Travel Data'!T78*'Travel Data'!Y78*'Domicile Data'!E78/1000</f>
        <v>0</v>
      </c>
      <c r="X78" s="31">
        <f>VLOOKUP($X$3,'Emission Factors'!$A$2:$R$8,MATCH($S$2,'Emission Factors'!$A$1:$R$1),FALSE)*'Travel Data'!C78*'Travel Data'!T78*'Travel Data'!Z78*'Domicile Data'!E78/1000</f>
        <v>3.6733810720000011</v>
      </c>
      <c r="Y78" s="31">
        <f>VLOOKUP($Y$3,'Emission Factors'!$A$2:$R$8,MATCH($S$2,'Emission Factors'!$A$1:$R$1),FALSE)*'Travel Data'!C78*'Travel Data'!T78*'Travel Data'!AA78*'Domicile Data'!E78/1000</f>
        <v>0</v>
      </c>
      <c r="Z78" s="31">
        <f t="shared" si="17"/>
        <v>3.6733810720000011</v>
      </c>
      <c r="AA78" s="31">
        <f>VLOOKUP($AA$3,'Emission Factors'!$A$2:$R$8,MATCH($AA$2,'Emission Factors'!$A$1:$R$1),FALSE)*'Travel Data'!C78*'Travel Data'!AB78*'Travel Data'!AC78*'Domicile Data'!F78/1000</f>
        <v>0</v>
      </c>
      <c r="AB78" s="31">
        <f>VLOOKUP($AB$3,'Emission Factors'!$A$2:$R$8,MATCH($AA$2,'Emission Factors'!$A$1:$R$1),FALSE)*'Travel Data'!C78*'Travel Data'!AB78*'Travel Data'!AD78*'Domicile Data'!F78/1000</f>
        <v>0</v>
      </c>
      <c r="AC78" s="31">
        <f>VLOOKUP($AC$3,'Emission Factors'!$A$2:$R$8,MATCH($AA$2,'Emission Factors'!$A$1:$R$1),FALSE)*'Travel Data'!C78*'Travel Data'!AB78*'Travel Data'!AE78*'Domicile Data'!F78/1000</f>
        <v>0</v>
      </c>
      <c r="AD78" s="31">
        <f>VLOOKUP($AD$3,'Emission Factors'!$A$2:$R$8,MATCH($AA$2,'Emission Factors'!$A$1:$R$1),FALSE)*'Travel Data'!C78*'Travel Data'!AB78*'Travel Data'!AF78*'Domicile Data'!F78/1000</f>
        <v>0</v>
      </c>
      <c r="AE78" s="31">
        <f>VLOOKUP($AE$3,'Emission Factors'!$A$2:$R$8,MATCH($AA$2,'Emission Factors'!$A$1:$R$1),FALSE)*'Travel Data'!C78*'Travel Data'!AB78*'Travel Data'!AG78*'Domicile Data'!F78/1000</f>
        <v>0</v>
      </c>
      <c r="AF78" s="31">
        <f>VLOOKUP($AF$3,'Emission Factors'!$A$2:$R$8,MATCH($AA$2,'Emission Factors'!$A$1:$R$1),FALSE)*'Travel Data'!C78*'Travel Data'!AB78*'Travel Data'!AH78*'Domicile Data'!F78/1000</f>
        <v>2.6865480636000001</v>
      </c>
      <c r="AG78" s="31">
        <f>VLOOKUP($AG$3,'Emission Factors'!$A$2:$R$8,MATCH($AA$2,'Emission Factors'!$A$1:$R$1),FALSE)*'Travel Data'!C78*'Travel Data'!AB78*'Travel Data'!AI78*'Domicile Data'!F78/1000</f>
        <v>0</v>
      </c>
      <c r="AH78" s="31">
        <f t="shared" si="18"/>
        <v>2.6865480636000001</v>
      </c>
      <c r="AI78" s="31">
        <f>VLOOKUP($AI$3,'Emission Factors'!$A$2:$R$8,MATCH($AI$2,'Emission Factors'!$A$1:$R$1),FALSE)*'Travel Data'!C78*'Travel Data'!D78*'Travel Data'!E78*'Domicile Data'!G78/1000</f>
        <v>0</v>
      </c>
      <c r="AJ78" s="31">
        <f>VLOOKUP($AJ$3,'Emission Factors'!$A$2:$R$8,MATCH($AI$2,'Emission Factors'!$A$1:$R$1),FALSE)*'Travel Data'!C78*'Travel Data'!D78*'Travel Data'!F78*'Domicile Data'!G78/1000</f>
        <v>0</v>
      </c>
      <c r="AK78" s="31">
        <f>VLOOKUP($AK$3,'Emission Factors'!$A$2:$R$8,MATCH($AI$2,'Emission Factors'!$A$1:$R$1),FALSE)*'Travel Data'!C78*'Travel Data'!AJ78*'Travel Data'!G78*'Domicile Data'!G78/1000</f>
        <v>0</v>
      </c>
      <c r="AL78" s="31">
        <f>VLOOKUP($AL$3,'Emission Factors'!$A$2:$R$8,MATCH($AI$2,'Emission Factors'!$A$1:$R$1),FALSE)*'Travel Data'!C78*'Travel Data'!AJ78*'Travel Data'!H78*'Domicile Data'!G78/1000</f>
        <v>0</v>
      </c>
      <c r="AM78" s="31">
        <f>VLOOKUP($AM$3,'Emission Factors'!$A$2:$R$8,MATCH($AI$2,'Emission Factors'!$A$1:$R$1),FALSE)*'Travel Data'!C78*'Travel Data'!AJ78*'Travel Data'!I78*'Domicile Data'!G78/1000</f>
        <v>0</v>
      </c>
      <c r="AN78" s="31">
        <f>VLOOKUP($AN$3,'Emission Factors'!$A$2:$R$8,MATCH($AI$2,'Emission Factors'!$A$1:$R$1),FALSE)*'Travel Data'!C78*'Travel Data'!D78*'Travel Data'!J78*'Domicile Data'!G78/1000</f>
        <v>4.3985115560000017</v>
      </c>
      <c r="AO78" s="31">
        <f>VLOOKUP($AO$3,'Emission Factors'!$A$2:$R$8,MATCH($AI$2,'Emission Factors'!$A$1:$R$1),FALSE)*'Travel Data'!C78*'Travel Data'!D78*'Travel Data'!K78*'Domicile Data'!G78/1000</f>
        <v>0</v>
      </c>
      <c r="AP78" s="31">
        <f t="shared" si="19"/>
        <v>4.3985115560000017</v>
      </c>
      <c r="AQ78" s="31">
        <f>VLOOKUP($AQ$3,'Emission Factors'!$A$2:$R$8,MATCH($AQ$2,'Emission Factors'!$A$1:$R$1),FALSE)*'Travel Data'!C78*'Travel Data'!AR78*'Travel Data'!AS78*'Domicile Data'!H78/1000</f>
        <v>0</v>
      </c>
      <c r="AR78" s="31">
        <f>VLOOKUP($AR$3,'Emission Factors'!$A$2:$R$8,MATCH($AQ$2,'Emission Factors'!$A$1:$R$1),FALSE)*'Travel Data'!C78*'Travel Data'!AR78*'Travel Data'!AT78*'Domicile Data'!H78/1000</f>
        <v>0</v>
      </c>
      <c r="AS78" s="31">
        <f>VLOOKUP($AS$3,'Emission Factors'!$A$2:$R$8,MATCH($AQ$2,'Emission Factors'!$A$1:$R$1),FALSE)*'Travel Data'!C78*'Travel Data'!AR78*'Travel Data'!AU78*'Domicile Data'!H78/1000</f>
        <v>0</v>
      </c>
      <c r="AT78" s="31">
        <f>VLOOKUP($AT$3,'Emission Factors'!$A$2:$R$8,MATCH($AQ$2,'Emission Factors'!$A$1:$R$1),FALSE)*'Travel Data'!C78*'Travel Data'!AR78*'Travel Data'!AV78*'Domicile Data'!H78/1000</f>
        <v>0</v>
      </c>
      <c r="AU78" s="31">
        <f>VLOOKUP($AU$3,'Emission Factors'!$A$2:$R$8,MATCH($AQ$2,'Emission Factors'!$A$1:$R$1),FALSE)*'Travel Data'!C78*'Travel Data'!AR78*'Travel Data'!AW78*'Domicile Data'!H78/1000</f>
        <v>0</v>
      </c>
      <c r="AV78" s="31">
        <f>VLOOKUP($AV$3,'Emission Factors'!$A$2:$R$8,MATCH($AQ$2,'Emission Factors'!$A$1:$R$1),FALSE)*'Travel Data'!C78*'Travel Data'!AR78*'Travel Data'!AX78*'Domicile Data'!H78/1000</f>
        <v>4.3421572440000009</v>
      </c>
      <c r="AW78" s="31">
        <f>VLOOKUP($AW$3,'Emission Factors'!$A$2:$R$8,MATCH($AQ$2,'Emission Factors'!$A$1:$R$1),FALSE)*'Travel Data'!C78*'Travel Data'!AR78*'Travel Data'!AY78*'Domicile Data'!H78/1000</f>
        <v>0</v>
      </c>
      <c r="AX78" s="31">
        <f t="shared" si="20"/>
        <v>4.3421572440000009</v>
      </c>
      <c r="AY78" s="31">
        <f>VLOOKUP($AY$3,'Emission Factors'!$A$2:$R$8,MATCH($AY$2,'Emission Factors'!$A$1:$R$1),FALSE)*'Travel Data'!C78*'Travel Data'!AZ78*'Travel Data'!BA78*'Domicile Data'!I78/1000</f>
        <v>0</v>
      </c>
      <c r="AZ78" s="31">
        <f>VLOOKUP($AZ$3,'Emission Factors'!$A$2:$R$8,MATCH($AY$2,'Emission Factors'!$A$1:$R$1),FALSE)*'Travel Data'!C78*'Travel Data'!AZ78*'Travel Data'!BB78*'Domicile Data'!I78/1000</f>
        <v>0</v>
      </c>
      <c r="BA78" s="31">
        <f>VLOOKUP($BA$3,'Emission Factors'!$A$2:$R$8,MATCH($AY$2,'Emission Factors'!$A$1:$R$1),FALSE)*'Travel Data'!C78*'Travel Data'!AZ78*'Travel Data'!BC78*'Domicile Data'!I78/1000</f>
        <v>0</v>
      </c>
      <c r="BB78" s="31">
        <f>VLOOKUP($BB$3,'Emission Factors'!$A$2:$R$8,MATCH($AY$2,'Emission Factors'!$A$1:$R$1),FALSE)*'Travel Data'!C78*'Travel Data'!AZ78*'Travel Data'!BD78*'Domicile Data'!I78/1000</f>
        <v>0</v>
      </c>
      <c r="BC78" s="31">
        <f>VLOOKUP($BC$3,'Emission Factors'!$A$2:$R$8,MATCH($AY$2,'Emission Factors'!$A$1:$R$1),FALSE)*'Travel Data'!C78*'Travel Data'!AZ78*'Travel Data'!BE78*'Domicile Data'!I78/1000</f>
        <v>0</v>
      </c>
      <c r="BD78" s="31">
        <f>VLOOKUP($BD$3,'Emission Factors'!$A$2:$R$8,MATCH($AY$2,'Emission Factors'!$A$1:$R$1),FALSE)*'Travel Data'!C78*'Travel Data'!AZ78*'Travel Data'!BF78*'Domicile Data'!I78/1000</f>
        <v>1.7368628976000002</v>
      </c>
      <c r="BE78" s="31">
        <f>VLOOKUP($BE$3,'Emission Factors'!$A$2:$R$8,MATCH($AY$2,'Emission Factors'!$A$1:$R$1),FALSE)*'Travel Data'!C78*'Travel Data'!AZ78*'Travel Data'!BG78*'Domicile Data'!I78/1000</f>
        <v>0</v>
      </c>
      <c r="BF78" s="31">
        <f t="shared" si="21"/>
        <v>1.7368628976000002</v>
      </c>
      <c r="BG78" s="31">
        <f>VLOOKUP($BG$3,'Emission Factors'!$A$2:$R$8,MATCH($BG$2,'Emission Factors'!$A$1:$R$1),FALSE)*'Travel Data'!C78*'Travel Data'!BH78*'Travel Data'!BI78*'Domicile Data'!J78/1000</f>
        <v>0</v>
      </c>
      <c r="BH78" s="31">
        <f>VLOOKUP($BH$3,'Emission Factors'!$A$2:$R$8,MATCH($BG$2,'Emission Factors'!$A$1:$R$1),FALSE)*'Travel Data'!C78*'Travel Data'!BH78*'Travel Data'!BJ78*'Domicile Data'!J78/1000</f>
        <v>0</v>
      </c>
      <c r="BI78" s="31">
        <f>VLOOKUP($BH$3,'Emission Factors'!$A$2:$R$8,MATCH($BG$2,'Emission Factors'!$A$1:$R$1),FALSE)*'Travel Data'!C78*'Travel Data'!BH78*'Travel Data'!BK78*'Domicile Data'!J78/1000</f>
        <v>0</v>
      </c>
      <c r="BJ78" s="31">
        <f>VLOOKUP($BH$3,'Emission Factors'!$A$2:$R$8,MATCH($BG$2,'Emission Factors'!$A$1:$R$1),FALSE)*'Travel Data'!C78*'Travel Data'!BH78*'Travel Data'!BL78*'Domicile Data'!J78/1000</f>
        <v>0</v>
      </c>
      <c r="BK78" s="31">
        <f>VLOOKUP($BH$3,'Emission Factors'!$A$2:$R$8,MATCH($BG$2,'Emission Factors'!$A$1:$R$1),FALSE)*'Travel Data'!C78*'Travel Data'!BH78*'Travel Data'!BM78*'Domicile Data'!J78/1000</f>
        <v>0</v>
      </c>
      <c r="BL78" s="31">
        <f>VLOOKUP($BL$3,'Emission Factors'!$A$2:$R$8,MATCH($BG$2,'Emission Factors'!$A$1:$R$1),FALSE)*'Travel Data'!C78*'Travel Data'!BH78*'Travel Data'!BN78*'Domicile Data'!J78/1000</f>
        <v>0</v>
      </c>
      <c r="BM78" s="31">
        <f>VLOOKUP($BM$3,'Emission Factors'!$A$2:$R$8,MATCH($BG$2,'Emission Factors'!$A$1:$R$1),FALSE)*'Travel Data'!C78*'Travel Data'!BH78*'Travel Data'!BO78*'Domicile Data'!J78/1000</f>
        <v>0</v>
      </c>
      <c r="BN78" s="31">
        <f t="shared" si="22"/>
        <v>0</v>
      </c>
      <c r="BO78" s="31">
        <f>VLOOKUP($BO$3,'Emission Factors'!$A$2:$R$8,MATCH($BO$2,'Emission Factors'!$A$1:$R$1),FALSE)*'Travel Data'!C78*'Travel Data'!BP78*'Travel Data'!BQ78*'Domicile Data'!K78/1000</f>
        <v>0</v>
      </c>
      <c r="BP78" s="31">
        <f>VLOOKUP($BP$3,'Emission Factors'!$A$2:$R$8,MATCH($BO$2,'Emission Factors'!$A$1:$R$1),FALSE)*'Travel Data'!C78*'Travel Data'!BP78*'Travel Data'!BR78*'Domicile Data'!K78/1000</f>
        <v>0</v>
      </c>
      <c r="BQ78" s="31">
        <f>VLOOKUP($BQ$3,'Emission Factors'!$A$2:$R$8,MATCH($BO$2,'Emission Factors'!$A$1:$R$1),FALSE)*'Travel Data'!C78*'Travel Data'!BP78*'Travel Data'!BS78*'Domicile Data'!K78/1000</f>
        <v>0</v>
      </c>
      <c r="BR78" s="31">
        <f>VLOOKUP($BR$3,'Emission Factors'!$A$2:$R$8,MATCH($BO$2,'Emission Factors'!$A$1:$R$1),FALSE)*'Travel Data'!C78*'Travel Data'!BP78*'Travel Data'!BT78*'Domicile Data'!K78/1000</f>
        <v>0</v>
      </c>
      <c r="BS78" s="31">
        <f>VLOOKUP($BS$3,'Emission Factors'!$A$2:$R$8,MATCH($BO$2,'Emission Factors'!$A$1:$R$1),FALSE)*'Travel Data'!C78*'Travel Data'!BP78*'Travel Data'!BU78*'Domicile Data'!K78/1000</f>
        <v>0</v>
      </c>
      <c r="BT78" s="31">
        <f>VLOOKUP($BT$3,'Emission Factors'!$A$2:$R$8,MATCH($BO$2,'Emission Factors'!$A$1:$R$1),FALSE)*'Travel Data'!C78*'Travel Data'!BP78*'Travel Data'!BV78*'Domicile Data'!K78/1000</f>
        <v>0</v>
      </c>
      <c r="BU78" s="31">
        <f>VLOOKUP($BU$3,'Emission Factors'!$A$2:$R$8,MATCH($BO$2,'Emission Factors'!$A$1:$R$1),FALSE)*'Travel Data'!C78*'Travel Data'!BP78*'Travel Data'!BW78*'Domicile Data'!K78/1000</f>
        <v>0</v>
      </c>
      <c r="BV78" s="31">
        <f t="shared" si="23"/>
        <v>0</v>
      </c>
      <c r="BW78" s="31">
        <f>VLOOKUP($BW$3,'Emission Factors'!$A$2:$R$8,MATCH($BW$2,'Emission Factors'!$A$1:$R$1),FALSE)*'Travel Data'!C78*'Travel Data'!BX78*'Travel Data'!BY78*'Domicile Data'!L78/1000</f>
        <v>0</v>
      </c>
      <c r="BX78" s="31">
        <f>VLOOKUP($BX$3,'Emission Factors'!$A$2:$R$8,MATCH($BW$2,'Emission Factors'!$A$1:$R$1),FALSE)*'Travel Data'!C78*'Travel Data'!BX78*'Travel Data'!BZ78*'Domicile Data'!L78/1000</f>
        <v>0</v>
      </c>
      <c r="BY78" s="31">
        <f>VLOOKUP($BY$3,'Emission Factors'!$A$2:$R$8,MATCH($BW$2,'Emission Factors'!$A$1:$R$1),FALSE)*'Travel Data'!C78*'Travel Data'!BX78*'Travel Data'!CA78*'Domicile Data'!L78/1000</f>
        <v>0</v>
      </c>
      <c r="BZ78" s="31">
        <f>VLOOKUP($BZ$3,'Emission Factors'!$A$2:$R$8,MATCH($BW$2,'Emission Factors'!$A$1:$R$1),FALSE)*'Travel Data'!C78*'Travel Data'!BX78*'Travel Data'!CB78*'Domicile Data'!L78/1000</f>
        <v>0</v>
      </c>
      <c r="CA78" s="31">
        <f>VLOOKUP($CA$3,'Emission Factors'!$A$2:$R$8,MATCH($BW$2,'Emission Factors'!$A$1:$R$1),FALSE)*'Travel Data'!C78*'Travel Data'!BC78*'Travel Data'!CC78*'Domicile Data'!L78/1000</f>
        <v>0</v>
      </c>
      <c r="CB78" s="31">
        <f>VLOOKUP($CB$3,'Emission Factors'!$A$2:$R$8,MATCH($BW$2,'Emission Factors'!$A$1:$R$1),FALSE)*'Travel Data'!C78*'Travel Data'!BX78*'Travel Data'!CD78*'Domicile Data'!L78/1000</f>
        <v>0</v>
      </c>
      <c r="CC78" s="31">
        <f>VLOOKUP($CC$3,'Emission Factors'!$A$2:$R$8,MATCH($BW$2,'Emission Factors'!$A$1:$R$1),FALSE)*'Travel Data'!C78*'Travel Data'!BX78*'Travel Data'!CE78*'Domicile Data'!L78/1000</f>
        <v>0</v>
      </c>
      <c r="CD78" s="31">
        <f t="shared" si="24"/>
        <v>0</v>
      </c>
      <c r="CE78" s="31">
        <f>VLOOKUP($CE$3,'Emission Factors'!$A$2:$R$8,MATCH($CE$2,'Emission Factors'!$A$1:$R$1),FALSE)*'Travel Data'!C78*'Travel Data'!CF78*'Travel Data'!CG78*'Domicile Data'!M78/1000</f>
        <v>0</v>
      </c>
      <c r="CF78" s="31">
        <f>VLOOKUP($CF$3,'Emission Factors'!$A$2:$R$8,MATCH($CE$2,'Emission Factors'!$A$1:$R$1),FALSE)*'Travel Data'!C78*'Travel Data'!CF78*'Travel Data'!CH78*'Domicile Data'!M78/1000</f>
        <v>0</v>
      </c>
      <c r="CG78" s="31">
        <f>VLOOKUP($CG$3,'Emission Factors'!$A$2:$R$8,MATCH($CE$2,'Emission Factors'!$A$1:$R$1),FALSE)*'Travel Data'!C78*'Travel Data'!CF78*'Travel Data'!CI78*'Domicile Data'!M78/1000</f>
        <v>0</v>
      </c>
      <c r="CH78" s="31">
        <f>VLOOKUP($CH$3,'Emission Factors'!$A$2:$R$8,MATCH($CE$2,'Emission Factors'!$A$1:$R$1),FALSE)*'Travel Data'!C78*'Travel Data'!CF78*'Travel Data'!CJ78*'Domicile Data'!M78/1000</f>
        <v>0</v>
      </c>
      <c r="CI78" s="31">
        <f>VLOOKUP($CI$3,'Emission Factors'!$A$2:$R$8,MATCH($CE$2,'Emission Factors'!$A$1:$R$1),FALSE)*'Travel Data'!C78*'Travel Data'!CF78*'Travel Data'!CK78*'Domicile Data'!M78/1000</f>
        <v>0</v>
      </c>
      <c r="CJ78" s="31">
        <f>VLOOKUP($CJ$3,'Emission Factors'!$A$2:$R$8,MATCH($CE$2,'Emission Factors'!$A$1:$R$1),FALSE)*'Travel Data'!C78*'Travel Data'!CF78*'Travel Data'!CL78*'Domicile Data'!M78/1000</f>
        <v>0</v>
      </c>
      <c r="CK78" s="31">
        <f>VLOOKUP($CK$3,'Emission Factors'!$A$2:$R$8,MATCH($CE$2,'Emission Factors'!$A$1:$R$1),FALSE)*'Travel Data'!C78*'Travel Data'!CF78*'Travel Data'!CM78*'Domicile Data'!M78/1000</f>
        <v>0</v>
      </c>
      <c r="CL78" s="31">
        <f t="shared" si="25"/>
        <v>0</v>
      </c>
      <c r="CM78" s="31">
        <f>VLOOKUP($CM$3,'Emission Factors'!$A$2:$R$8,MATCH($CM$2,'Emission Factors'!$A$1:$R$1),FALSE)*'Travel Data'!C78*'Travel Data'!CN78*'Travel Data'!CO78*'Domicile Data'!N78/1000</f>
        <v>0</v>
      </c>
      <c r="CN78" s="31">
        <f>VLOOKUP($CN$3,'Emission Factors'!$A$2:$R$8,MATCH($CM$2,'Emission Factors'!$A$1:$R$1),FALSE)*'Travel Data'!C78*'Travel Data'!CN78*'Travel Data'!CP78*'Domicile Data'!N78/1000</f>
        <v>0</v>
      </c>
      <c r="CO78" s="31">
        <f>VLOOKUP($CO$3,'Emission Factors'!$A$2:$R$8,MATCH($CM$2,'Emission Factors'!$A$1:$R$1),FALSE)*'Travel Data'!C78*'Travel Data'!CN78*'Travel Data'!CQ78*'Domicile Data'!N78/1000</f>
        <v>0</v>
      </c>
      <c r="CP78" s="31">
        <f>VLOOKUP($CP$3,'Emission Factors'!$A$2:$R$8,MATCH($CM$2,'Emission Factors'!$A$1:$R$1),FALSE)*'Travel Data'!C78*'Travel Data'!CN78*'Travel Data'!CR78*'Domicile Data'!N78/1000</f>
        <v>0</v>
      </c>
      <c r="CQ78" s="31">
        <f>VLOOKUP($CQ$3,'Emission Factors'!$A$2:$R$8,MATCH($CM$2,'Emission Factors'!$A$1:$R$1),FALSE)*'Travel Data'!C78*'Travel Data'!CN78*'Travel Data'!CS78*'Domicile Data'!N78/1000</f>
        <v>0</v>
      </c>
      <c r="CR78" s="31">
        <f>VLOOKUP($CR$3,'Emission Factors'!$A$2:$R$8,MATCH($CM$2,'Emission Factors'!$A$1:$R$1),FALSE)*'Travel Data'!C78*'Travel Data'!CN78*'Travel Data'!CT78*'Domicile Data'!N78/1000</f>
        <v>0</v>
      </c>
      <c r="CS78" s="31">
        <f>VLOOKUP($CS$3,'Emission Factors'!$A$2:$R$8,MATCH($CM$2,'Emission Factors'!$A$1:$R$1),FALSE)*'Travel Data'!C78*'Travel Data'!CN78*'Travel Data'!CU78*'Domicile Data'!N78/1000</f>
        <v>0</v>
      </c>
      <c r="CT78" s="31">
        <f t="shared" si="26"/>
        <v>0</v>
      </c>
      <c r="CU78" s="31">
        <f>VLOOKUP($CU$3,'Emission Factors'!$A$2:$R$8,MATCH($CU$2,'Emission Factors'!$A$1:$R$1),FALSE)*'Travel Data'!C78*'Travel Data'!CV78*'Travel Data'!CW78*'Domicile Data'!O78/1000</f>
        <v>0</v>
      </c>
      <c r="CV78" s="31">
        <f>VLOOKUP($CV$3,'Emission Factors'!$A$2:$R$8,MATCH($CU$2,'Emission Factors'!$A$1:$R$1),FALSE)*'Travel Data'!C78*'Travel Data'!CV78*'Travel Data'!CX78*'Domicile Data'!O78/1000</f>
        <v>0</v>
      </c>
      <c r="CW78" s="31">
        <f>VLOOKUP($CW$3,'Emission Factors'!$A$2:$R$8,MATCH($CU$2,'Emission Factors'!$A$1:$R$1),FALSE)*'Travel Data'!C78*'Travel Data'!CV78*'Travel Data'!CY78*'Domicile Data'!O78/1000</f>
        <v>0</v>
      </c>
      <c r="CX78" s="31">
        <f>VLOOKUP($CX$3,'Emission Factors'!$A$2:$R$8,MATCH($CU$2,'Emission Factors'!$A$1:$R$1),FALSE)*'Travel Data'!C78*'Travel Data'!CV78*'Travel Data'!CZ78*'Domicile Data'!O78/1000</f>
        <v>0</v>
      </c>
      <c r="CY78" s="31">
        <f>VLOOKUP($CY$3,'Emission Factors'!$A$2:$R$8,MATCH($CU$2,'Emission Factors'!$A$1:$R$1),FALSE)*'Travel Data'!C78*'Travel Data'!CV78*'Travel Data'!DA78*'Domicile Data'!O78/1000</f>
        <v>0</v>
      </c>
      <c r="CZ78" s="31">
        <f>VLOOKUP($CZ$3,'Emission Factors'!$A$2:$R$8,MATCH($CU$2,'Emission Factors'!$A$1:$R$1),FALSE)*'Travel Data'!C78*'Travel Data'!CV78*'Travel Data'!DB78*'Domicile Data'!O78/1000</f>
        <v>0</v>
      </c>
      <c r="DA78" s="31">
        <f>VLOOKUP($DA$3,'Emission Factors'!$A$2:$R$8,MATCH($CU$2,'Emission Factors'!$A$1:$R$1),FALSE)*'Travel Data'!C78*'Travel Data'!CV78*'Travel Data'!DC78*'Domicile Data'!O78/1000</f>
        <v>0</v>
      </c>
      <c r="DB78" s="31">
        <f t="shared" si="27"/>
        <v>0</v>
      </c>
      <c r="DC78" s="31">
        <f>VLOOKUP($DC$3,'Emission Factors'!$A$2:$R$8,MATCH($DC$2,'Emission Factors'!$A$1:$R$1),FALSE)*'Travel Data'!C78*'Travel Data'!DD78*'Travel Data'!DE78*'Domicile Data'!P78/1000</f>
        <v>0</v>
      </c>
      <c r="DD78" s="31">
        <f>VLOOKUP($DD$3,'Emission Factors'!$A$2:$R$8,MATCH($DC$2,'Emission Factors'!$A$1:$R$1),FALSE)*'Travel Data'!C78*'Travel Data'!DD78*'Travel Data'!DF78*'Domicile Data'!P78/1000</f>
        <v>0</v>
      </c>
      <c r="DE78" s="31">
        <f>VLOOKUP($DE$3,'Emission Factors'!$A$2:$R$8,MATCH($DC$2,'Emission Factors'!$A$1:$R$1),FALSE)*'Travel Data'!C78*'Travel Data'!DD78*'Travel Data'!DG78*'Domicile Data'!P78/1000</f>
        <v>0</v>
      </c>
      <c r="DF78" s="31">
        <f>VLOOKUP($DF$3,'Emission Factors'!$A$2:$R$8,MATCH($DC$2,'Emission Factors'!$A$1:$R$1),FALSE)*'Travel Data'!C78*'Travel Data'!DD78*'Travel Data'!DH78*'Domicile Data'!P78/1000</f>
        <v>0</v>
      </c>
      <c r="DG78" s="31">
        <f>VLOOKUP($DG$3,'Emission Factors'!$A$2:$R$8,MATCH($DC$2,'Emission Factors'!$A$1:$R$1),FALSE)*'Travel Data'!C78*'Travel Data'!DD78*'Travel Data'!DI78*'Domicile Data'!P78/1000</f>
        <v>0</v>
      </c>
      <c r="DH78" s="31">
        <f>VLOOKUP($DH$3,'Emission Factors'!$A$2:$R$8,MATCH($DC$2,'Emission Factors'!$A$1:$R$1),FALSE)*'Travel Data'!C78*'Travel Data'!DD78*'Travel Data'!DJ78*'Domicile Data'!P78/1000</f>
        <v>0</v>
      </c>
      <c r="DI78" s="31">
        <f>VLOOKUP($DI$3,'Emission Factors'!$A$2:$R$8,MATCH($DC$2,'Emission Factors'!$A$1:$R$1),FALSE)*'Travel Data'!C78*'Travel Data'!DD78*'Travel Data'!DK78*'Domicile Data'!P78/1000</f>
        <v>0</v>
      </c>
      <c r="DJ78" s="31">
        <f t="shared" si="28"/>
        <v>0</v>
      </c>
      <c r="DK78" s="31">
        <f>VLOOKUP($DK$3,'Emission Factors'!$A$2:$R$8,MATCH($DK$2,'Emission Factors'!$A$1:$R$1),FALSE)*'Travel Data'!C78*'Travel Data'!DL78*'Travel Data'!DM78*'Domicile Data'!Q78/1000</f>
        <v>0</v>
      </c>
      <c r="DL78" s="31">
        <f>VLOOKUP($DL$3,'Emission Factors'!$A$2:$R$8,MATCH($DK$2,'Emission Factors'!$A$1:$R$1),FALSE)*'Travel Data'!C78*'Travel Data'!DL78*'Travel Data'!DN78*'Domicile Data'!Q78/1000</f>
        <v>0</v>
      </c>
      <c r="DM78" s="31">
        <f>VLOOKUP($DM$3,'Emission Factors'!$A$2:$R$8,MATCH($DK$2,'Emission Factors'!$A$1:$R$1),FALSE)*'Travel Data'!C78*'Travel Data'!DL78*'Travel Data'!DO78*'Domicile Data'!Q78/1000</f>
        <v>0</v>
      </c>
      <c r="DN78" s="31">
        <f>VLOOKUP($DN$3,'Emission Factors'!$A$2:$R$8,MATCH($DK$2,'Emission Factors'!$A$1:$R$1),FALSE)*'Travel Data'!C78*'Travel Data'!DL78*'Travel Data'!DP78*'Domicile Data'!Q78/1000</f>
        <v>0</v>
      </c>
      <c r="DO78" s="31">
        <f>VLOOKUP($DO$3,'Emission Factors'!$A$2:$R$8,MATCH($DK$2,'Emission Factors'!$A$1:$R$1),FALSE)*'Travel Data'!C78*'Travel Data'!DL78*'Travel Data'!DQ78*'Domicile Data'!Q78/1000</f>
        <v>0</v>
      </c>
      <c r="DP78" s="31">
        <f>VLOOKUP($DP$3,'Emission Factors'!$A$2:$R$8,MATCH($DK$2,'Emission Factors'!$A$1:$R$1),FALSE)*'Travel Data'!C78*'Travel Data'!DL78*'Travel Data'!DR78*'Domicile Data'!Q78/1000</f>
        <v>0</v>
      </c>
      <c r="DQ78" s="31">
        <f>VLOOKUP($DQ$3,'Emission Factors'!$A$2:$R$8,MATCH($DK$2,'Emission Factors'!$A$1:$R$1),FALSE)*'Travel Data'!C78*'Travel Data'!DL78*'Travel Data'!DS78*'Domicile Data'!Q78/1000</f>
        <v>0</v>
      </c>
      <c r="DR78" s="31">
        <f t="shared" si="29"/>
        <v>0</v>
      </c>
    </row>
    <row r="79" spans="1:122" ht="15.75" x14ac:dyDescent="0.25">
      <c r="A79" s="7" t="s">
        <v>271</v>
      </c>
      <c r="B79" s="85" t="s">
        <v>45</v>
      </c>
      <c r="C79" s="31">
        <f>VLOOKUP($C$3,'Emission Factors'!$A$2:$R$8,MATCH($C$2,'Emission Factors'!$A$1:$R$1),FALSE)*'Travel Data'!C79*'Travel Data'!D79*'Travel Data'!E79*'Domicile Data'!C79/1000</f>
        <v>0</v>
      </c>
      <c r="D79" s="31">
        <f>VLOOKUP($D$3,'Emission Factors'!$A$2:$R$8,MATCH($C$2,'Emission Factors'!$A$1:$R$1),FALSE)*'Travel Data'!C79*'Travel Data'!D79*'Travel Data'!F79*'Domicile Data'!C79/1000</f>
        <v>0</v>
      </c>
      <c r="E79" s="31">
        <f>VLOOKUP($E$3,'Emission Factors'!$A$2:$R$8,MATCH($C$2,'Emission Factors'!$A$1:$R$1),FALSE)*'Travel Data'!C79*'Travel Data'!D79*'Travel Data'!G79*'Domicile Data'!C79/1000</f>
        <v>0</v>
      </c>
      <c r="F79" s="31">
        <f>VLOOKUP($F$3,'Emission Factors'!$A$2:$R$8,MATCH($C$2,'Emission Factors'!$A$1:$R$1),FALSE)*'Travel Data'!C79*'Travel Data'!D79*'Travel Data'!H79*'Domicile Data'!C79/1000</f>
        <v>0</v>
      </c>
      <c r="G79" s="31">
        <f>VLOOKUP($G$3,'Emission Factors'!$A$2:$R$8,MATCH($C$2,'Emission Factors'!$A$1:$R$1),FALSE)*'Travel Data'!C79*'Travel Data'!D79*'Travel Data'!I79*'Domicile Data'!C79/1000</f>
        <v>0</v>
      </c>
      <c r="H79" s="31">
        <f>VLOOKUP($H$3,'Emission Factors'!$A$2:$R$8,MATCH($C$2,'Emission Factors'!$A$1:$R$1),FALSE)*'Travel Data'!C79*'Travel Data'!D79*'Travel Data'!J79*'Domicile Data'!C79/1000</f>
        <v>0</v>
      </c>
      <c r="I79" s="31">
        <f>VLOOKUP($I$3,'Emission Factors'!$A$2:$R$8,MATCH($C$2,'Emission Factors'!$A$1:$R$1),FALSE)*'Travel Data'!C79*'Travel Data'!D79*'Travel Data'!K79*'Domicile Data'!C79/1000</f>
        <v>0</v>
      </c>
      <c r="J79" s="31">
        <f t="shared" si="15"/>
        <v>0</v>
      </c>
      <c r="K79" s="31">
        <f>VLOOKUP($K$3,'Emission Factors'!$A$2:$R$8,MATCH($K$2,'Emission Factors'!$A$1:$R$1),FALSE)*'Travel Data'!C79*'Travel Data'!L79*'Travel Data'!M79*'Domicile Data'!D79/1000</f>
        <v>0</v>
      </c>
      <c r="L79" s="31">
        <f>VLOOKUP($L$3,'Emission Factors'!$A$2:$R$8,MATCH($K$2,'Emission Factors'!$A$1:$R$1),FALSE)*'Travel Data'!C79*'Travel Data'!L79*'Travel Data'!N79*'Domicile Data'!D79/1000</f>
        <v>0</v>
      </c>
      <c r="M79" s="31">
        <f>VLOOKUP($M$3,'Emission Factors'!$A$2:$R$8,MATCH($K$2,'Emission Factors'!$A$1:$R$1),FALSE)*'Travel Data'!C79*'Travel Data'!L79*'Travel Data'!O79*'Domicile Data'!D79/1000</f>
        <v>0</v>
      </c>
      <c r="N79" s="31">
        <f>VLOOKUP($N$3,'Emission Factors'!$A$2:$R$8,MATCH($K$2,'Emission Factors'!$A$1:$R$1),FALSE)*'Travel Data'!C79*'Travel Data'!L79*'Travel Data'!P79*'Domicile Data'!D79/1000</f>
        <v>0</v>
      </c>
      <c r="O79" s="31">
        <f>VLOOKUP($O$3,'Emission Factors'!$A$2:$R$8,MATCH($K$2,'Emission Factors'!$A$1:$R$1),FALSE)*'Travel Data'!C79*'Travel Data'!I79*'Travel Data'!Q79*'Domicile Data'!D79/1000</f>
        <v>0</v>
      </c>
      <c r="P79" s="31">
        <f>VLOOKUP($P$3,'Emission Factors'!$A$2:$R$8,MATCH($K$2,'Emission Factors'!$A$1:$R$1),FALSE)*'Travel Data'!C79*'Travel Data'!L79*'Travel Data'!R79*'Domicile Data'!D79/1000</f>
        <v>0</v>
      </c>
      <c r="Q79" s="31">
        <f>VLOOKUP($Q$3,'Emission Factors'!$A$2:$R$8,MATCH($K$2,'Emission Factors'!$A$1:$R$1),FALSE)*'Travel Data'!C79*'Travel Data'!L79*'Travel Data'!S79*'Domicile Data'!D79/1000</f>
        <v>0</v>
      </c>
      <c r="R79" s="31">
        <f t="shared" si="16"/>
        <v>0</v>
      </c>
      <c r="S79" s="31">
        <f>VLOOKUP($S$3,'Emission Factors'!$A$2:$R$8,MATCH($S$2,'Emission Factors'!$A$1:$R$1),FALSE)*'Travel Data'!C79*'Travel Data'!T79*'Travel Data'!U79*'Domicile Data'!E79/1000</f>
        <v>0</v>
      </c>
      <c r="T79" s="31">
        <f>VLOOKUP($T$3,'Emission Factors'!$A$2:$R$8,MATCH($S$2,'Emission Factors'!$A$1:$R$1),FALSE)*'Travel Data'!C79*'Travel Data'!T79*'Travel Data'!V79*'Domicile Data'!E79/1000</f>
        <v>0</v>
      </c>
      <c r="U79" s="31">
        <f>VLOOKUP($U$3,'Emission Factors'!$A$2:$R$8,MATCH($S$2,'Emission Factors'!$A$1:$R$1),FALSE)*'Travel Data'!C79*'Travel Data'!T79*'Travel Data'!W79*'Domicile Data'!E79/1000</f>
        <v>0</v>
      </c>
      <c r="V79" s="31">
        <f>VLOOKUP($V$3,'Emission Factors'!$A$2:$R$8,MATCH($S$2,'Emission Factors'!$A$1:$R$1),FALSE)*'Travel Data'!C79*'Travel Data'!T79*'Travel Data'!X79*'Domicile Data'!E79/1000</f>
        <v>0</v>
      </c>
      <c r="W79" s="31">
        <f>VLOOKUP($W$3,'Emission Factors'!$A$2:$R$8,MATCH($S$2,'Emission Factors'!$A$1:$R$1),FALSE)*'Travel Data'!C79*'Travel Data'!T79*'Travel Data'!Y79*'Domicile Data'!E79/1000</f>
        <v>0</v>
      </c>
      <c r="X79" s="31">
        <f>VLOOKUP($X$3,'Emission Factors'!$A$2:$R$8,MATCH($S$2,'Emission Factors'!$A$1:$R$1),FALSE)*'Travel Data'!C79*'Travel Data'!T79*'Travel Data'!Z79*'Domicile Data'!E79/1000</f>
        <v>0</v>
      </c>
      <c r="Y79" s="31">
        <f>VLOOKUP($Y$3,'Emission Factors'!$A$2:$R$8,MATCH($S$2,'Emission Factors'!$A$1:$R$1),FALSE)*'Travel Data'!C79*'Travel Data'!T79*'Travel Data'!AA79*'Domicile Data'!E79/1000</f>
        <v>0</v>
      </c>
      <c r="Z79" s="31">
        <f t="shared" si="17"/>
        <v>0</v>
      </c>
      <c r="AA79" s="31">
        <f>VLOOKUP($AA$3,'Emission Factors'!$A$2:$R$8,MATCH($AA$2,'Emission Factors'!$A$1:$R$1),FALSE)*'Travel Data'!C79*'Travel Data'!AB79*'Travel Data'!AC79*'Domicile Data'!F79/1000</f>
        <v>0</v>
      </c>
      <c r="AB79" s="31">
        <f>VLOOKUP($AB$3,'Emission Factors'!$A$2:$R$8,MATCH($AA$2,'Emission Factors'!$A$1:$R$1),FALSE)*'Travel Data'!C79*'Travel Data'!AB79*'Travel Data'!AD79*'Domicile Data'!F79/1000</f>
        <v>0</v>
      </c>
      <c r="AC79" s="31">
        <f>VLOOKUP($AC$3,'Emission Factors'!$A$2:$R$8,MATCH($AA$2,'Emission Factors'!$A$1:$R$1),FALSE)*'Travel Data'!C79*'Travel Data'!AB79*'Travel Data'!AE79*'Domicile Data'!F79/1000</f>
        <v>0</v>
      </c>
      <c r="AD79" s="31">
        <f>VLOOKUP($AD$3,'Emission Factors'!$A$2:$R$8,MATCH($AA$2,'Emission Factors'!$A$1:$R$1),FALSE)*'Travel Data'!C79*'Travel Data'!AB79*'Travel Data'!AF79*'Domicile Data'!F79/1000</f>
        <v>0</v>
      </c>
      <c r="AE79" s="31">
        <f>VLOOKUP($AE$3,'Emission Factors'!$A$2:$R$8,MATCH($AA$2,'Emission Factors'!$A$1:$R$1),FALSE)*'Travel Data'!C79*'Travel Data'!AB79*'Travel Data'!AG79*'Domicile Data'!F79/1000</f>
        <v>0</v>
      </c>
      <c r="AF79" s="31">
        <f>VLOOKUP($AF$3,'Emission Factors'!$A$2:$R$8,MATCH($AA$2,'Emission Factors'!$A$1:$R$1),FALSE)*'Travel Data'!C79*'Travel Data'!AB79*'Travel Data'!AH79*'Domicile Data'!F79/1000</f>
        <v>0</v>
      </c>
      <c r="AG79" s="31">
        <f>VLOOKUP($AG$3,'Emission Factors'!$A$2:$R$8,MATCH($AA$2,'Emission Factors'!$A$1:$R$1),FALSE)*'Travel Data'!C79*'Travel Data'!AB79*'Travel Data'!AI79*'Domicile Data'!F79/1000</f>
        <v>0</v>
      </c>
      <c r="AH79" s="31">
        <f t="shared" si="18"/>
        <v>0</v>
      </c>
      <c r="AI79" s="31">
        <f>VLOOKUP($AI$3,'Emission Factors'!$A$2:$R$8,MATCH($AI$2,'Emission Factors'!$A$1:$R$1),FALSE)*'Travel Data'!C79*'Travel Data'!D79*'Travel Data'!E79*'Domicile Data'!G79/1000</f>
        <v>0</v>
      </c>
      <c r="AJ79" s="31">
        <f>VLOOKUP($AJ$3,'Emission Factors'!$A$2:$R$8,MATCH($AI$2,'Emission Factors'!$A$1:$R$1),FALSE)*'Travel Data'!C79*'Travel Data'!D79*'Travel Data'!F79*'Domicile Data'!G79/1000</f>
        <v>0</v>
      </c>
      <c r="AK79" s="31">
        <f>VLOOKUP($AK$3,'Emission Factors'!$A$2:$R$8,MATCH($AI$2,'Emission Factors'!$A$1:$R$1),FALSE)*'Travel Data'!C79*'Travel Data'!AJ79*'Travel Data'!G79*'Domicile Data'!G79/1000</f>
        <v>0</v>
      </c>
      <c r="AL79" s="31">
        <f>VLOOKUP($AL$3,'Emission Factors'!$A$2:$R$8,MATCH($AI$2,'Emission Factors'!$A$1:$R$1),FALSE)*'Travel Data'!C79*'Travel Data'!AJ79*'Travel Data'!H79*'Domicile Data'!G79/1000</f>
        <v>0</v>
      </c>
      <c r="AM79" s="31">
        <f>VLOOKUP($AM$3,'Emission Factors'!$A$2:$R$8,MATCH($AI$2,'Emission Factors'!$A$1:$R$1),FALSE)*'Travel Data'!C79*'Travel Data'!AJ79*'Travel Data'!I79*'Domicile Data'!G79/1000</f>
        <v>0</v>
      </c>
      <c r="AN79" s="31">
        <f>VLOOKUP($AN$3,'Emission Factors'!$A$2:$R$8,MATCH($AI$2,'Emission Factors'!$A$1:$R$1),FALSE)*'Travel Data'!C79*'Travel Data'!D79*'Travel Data'!J79*'Domicile Data'!G79/1000</f>
        <v>0</v>
      </c>
      <c r="AO79" s="31">
        <f>VLOOKUP($AO$3,'Emission Factors'!$A$2:$R$8,MATCH($AI$2,'Emission Factors'!$A$1:$R$1),FALSE)*'Travel Data'!C79*'Travel Data'!D79*'Travel Data'!K79*'Domicile Data'!G79/1000</f>
        <v>0</v>
      </c>
      <c r="AP79" s="31">
        <f t="shared" si="19"/>
        <v>0</v>
      </c>
      <c r="AQ79" s="31">
        <f>VLOOKUP($AQ$3,'Emission Factors'!$A$2:$R$8,MATCH($AQ$2,'Emission Factors'!$A$1:$R$1),FALSE)*'Travel Data'!C79*'Travel Data'!AR79*'Travel Data'!AS79*'Domicile Data'!H79/1000</f>
        <v>0</v>
      </c>
      <c r="AR79" s="31">
        <f>VLOOKUP($AR$3,'Emission Factors'!$A$2:$R$8,MATCH($AQ$2,'Emission Factors'!$A$1:$R$1),FALSE)*'Travel Data'!C79*'Travel Data'!AR79*'Travel Data'!AT79*'Domicile Data'!H79/1000</f>
        <v>0</v>
      </c>
      <c r="AS79" s="31">
        <f>VLOOKUP($AS$3,'Emission Factors'!$A$2:$R$8,MATCH($AQ$2,'Emission Factors'!$A$1:$R$1),FALSE)*'Travel Data'!C79*'Travel Data'!AR79*'Travel Data'!AU79*'Domicile Data'!H79/1000</f>
        <v>0</v>
      </c>
      <c r="AT79" s="31">
        <f>VLOOKUP($AT$3,'Emission Factors'!$A$2:$R$8,MATCH($AQ$2,'Emission Factors'!$A$1:$R$1),FALSE)*'Travel Data'!C79*'Travel Data'!AR79*'Travel Data'!AV79*'Domicile Data'!H79/1000</f>
        <v>0</v>
      </c>
      <c r="AU79" s="31">
        <f>VLOOKUP($AU$3,'Emission Factors'!$A$2:$R$8,MATCH($AQ$2,'Emission Factors'!$A$1:$R$1),FALSE)*'Travel Data'!C79*'Travel Data'!AR79*'Travel Data'!AW79*'Domicile Data'!H79/1000</f>
        <v>0</v>
      </c>
      <c r="AV79" s="31">
        <f>VLOOKUP($AV$3,'Emission Factors'!$A$2:$R$8,MATCH($AQ$2,'Emission Factors'!$A$1:$R$1),FALSE)*'Travel Data'!C79*'Travel Data'!AR79*'Travel Data'!AX79*'Domicile Data'!H79/1000</f>
        <v>0</v>
      </c>
      <c r="AW79" s="31">
        <f>VLOOKUP($AW$3,'Emission Factors'!$A$2:$R$8,MATCH($AQ$2,'Emission Factors'!$A$1:$R$1),FALSE)*'Travel Data'!C79*'Travel Data'!AR79*'Travel Data'!AY79*'Domicile Data'!H79/1000</f>
        <v>0</v>
      </c>
      <c r="AX79" s="31">
        <f t="shared" si="20"/>
        <v>0</v>
      </c>
      <c r="AY79" s="31">
        <f>VLOOKUP($AY$3,'Emission Factors'!$A$2:$R$8,MATCH($AY$2,'Emission Factors'!$A$1:$R$1),FALSE)*'Travel Data'!C79*'Travel Data'!AZ79*'Travel Data'!BA79*'Domicile Data'!I79/1000</f>
        <v>0</v>
      </c>
      <c r="AZ79" s="31">
        <f>VLOOKUP($AZ$3,'Emission Factors'!$A$2:$R$8,MATCH($AY$2,'Emission Factors'!$A$1:$R$1),FALSE)*'Travel Data'!C79*'Travel Data'!AZ79*'Travel Data'!BB79*'Domicile Data'!I79/1000</f>
        <v>0</v>
      </c>
      <c r="BA79" s="31">
        <f>VLOOKUP($BA$3,'Emission Factors'!$A$2:$R$8,MATCH($AY$2,'Emission Factors'!$A$1:$R$1),FALSE)*'Travel Data'!C79*'Travel Data'!AZ79*'Travel Data'!BC79*'Domicile Data'!I79/1000</f>
        <v>0</v>
      </c>
      <c r="BB79" s="31">
        <f>VLOOKUP($BB$3,'Emission Factors'!$A$2:$R$8,MATCH($AY$2,'Emission Factors'!$A$1:$R$1),FALSE)*'Travel Data'!C79*'Travel Data'!AZ79*'Travel Data'!BD79*'Domicile Data'!I79/1000</f>
        <v>0</v>
      </c>
      <c r="BC79" s="31">
        <f>VLOOKUP($BC$3,'Emission Factors'!$A$2:$R$8,MATCH($AY$2,'Emission Factors'!$A$1:$R$1),FALSE)*'Travel Data'!C79*'Travel Data'!AZ79*'Travel Data'!BE79*'Domicile Data'!I79/1000</f>
        <v>0</v>
      </c>
      <c r="BD79" s="31">
        <f>VLOOKUP($BD$3,'Emission Factors'!$A$2:$R$8,MATCH($AY$2,'Emission Factors'!$A$1:$R$1),FALSE)*'Travel Data'!C79*'Travel Data'!AZ79*'Travel Data'!BF79*'Domicile Data'!I79/1000</f>
        <v>0</v>
      </c>
      <c r="BE79" s="31">
        <f>VLOOKUP($BE$3,'Emission Factors'!$A$2:$R$8,MATCH($AY$2,'Emission Factors'!$A$1:$R$1),FALSE)*'Travel Data'!C79*'Travel Data'!AZ79*'Travel Data'!BG79*'Domicile Data'!I79/1000</f>
        <v>5.0189739660000017</v>
      </c>
      <c r="BF79" s="31">
        <f t="shared" si="21"/>
        <v>5.0189739660000017</v>
      </c>
      <c r="BG79" s="31">
        <f>VLOOKUP($BG$3,'Emission Factors'!$A$2:$R$8,MATCH($BG$2,'Emission Factors'!$A$1:$R$1),FALSE)*'Travel Data'!C79*'Travel Data'!BH79*'Travel Data'!BI79*'Domicile Data'!J79/1000</f>
        <v>0</v>
      </c>
      <c r="BH79" s="31">
        <f>VLOOKUP($BH$3,'Emission Factors'!$A$2:$R$8,MATCH($BG$2,'Emission Factors'!$A$1:$R$1),FALSE)*'Travel Data'!C79*'Travel Data'!BH79*'Travel Data'!BJ79*'Domicile Data'!J79/1000</f>
        <v>0</v>
      </c>
      <c r="BI79" s="31">
        <f>VLOOKUP($BH$3,'Emission Factors'!$A$2:$R$8,MATCH($BG$2,'Emission Factors'!$A$1:$R$1),FALSE)*'Travel Data'!C79*'Travel Data'!BH79*'Travel Data'!BK79*'Domicile Data'!J79/1000</f>
        <v>0</v>
      </c>
      <c r="BJ79" s="31">
        <f>VLOOKUP($BH$3,'Emission Factors'!$A$2:$R$8,MATCH($BG$2,'Emission Factors'!$A$1:$R$1),FALSE)*'Travel Data'!C79*'Travel Data'!BH79*'Travel Data'!BL79*'Domicile Data'!J79/1000</f>
        <v>0</v>
      </c>
      <c r="BK79" s="31">
        <f>VLOOKUP($BH$3,'Emission Factors'!$A$2:$R$8,MATCH($BG$2,'Emission Factors'!$A$1:$R$1),FALSE)*'Travel Data'!C79*'Travel Data'!BH79*'Travel Data'!BM79*'Domicile Data'!J79/1000</f>
        <v>0</v>
      </c>
      <c r="BL79" s="31">
        <f>VLOOKUP($BL$3,'Emission Factors'!$A$2:$R$8,MATCH($BG$2,'Emission Factors'!$A$1:$R$1),FALSE)*'Travel Data'!C79*'Travel Data'!BH79*'Travel Data'!BN79*'Domicile Data'!J79/1000</f>
        <v>0</v>
      </c>
      <c r="BM79" s="31">
        <f>VLOOKUP($BM$3,'Emission Factors'!$A$2:$R$8,MATCH($BG$2,'Emission Factors'!$A$1:$R$1),FALSE)*'Travel Data'!C79*'Travel Data'!BH79*'Travel Data'!BO79*'Domicile Data'!J79/1000</f>
        <v>0</v>
      </c>
      <c r="BN79" s="31">
        <f t="shared" si="22"/>
        <v>0</v>
      </c>
      <c r="BO79" s="31">
        <f>VLOOKUP($BO$3,'Emission Factors'!$A$2:$R$8,MATCH($BO$2,'Emission Factors'!$A$1:$R$1),FALSE)*'Travel Data'!C79*'Travel Data'!BP79*'Travel Data'!BQ79*'Domicile Data'!K79/1000</f>
        <v>0</v>
      </c>
      <c r="BP79" s="31">
        <f>VLOOKUP($BP$3,'Emission Factors'!$A$2:$R$8,MATCH($BO$2,'Emission Factors'!$A$1:$R$1),FALSE)*'Travel Data'!C79*'Travel Data'!BP79*'Travel Data'!BR79*'Domicile Data'!K79/1000</f>
        <v>0</v>
      </c>
      <c r="BQ79" s="31">
        <f>VLOOKUP($BQ$3,'Emission Factors'!$A$2:$R$8,MATCH($BO$2,'Emission Factors'!$A$1:$R$1),FALSE)*'Travel Data'!C79*'Travel Data'!BP79*'Travel Data'!BS79*'Domicile Data'!K79/1000</f>
        <v>0</v>
      </c>
      <c r="BR79" s="31">
        <f>VLOOKUP($BR$3,'Emission Factors'!$A$2:$R$8,MATCH($BO$2,'Emission Factors'!$A$1:$R$1),FALSE)*'Travel Data'!C79*'Travel Data'!BP79*'Travel Data'!BT79*'Domicile Data'!K79/1000</f>
        <v>0</v>
      </c>
      <c r="BS79" s="31">
        <f>VLOOKUP($BS$3,'Emission Factors'!$A$2:$R$8,MATCH($BO$2,'Emission Factors'!$A$1:$R$1),FALSE)*'Travel Data'!C79*'Travel Data'!BP79*'Travel Data'!BU79*'Domicile Data'!K79/1000</f>
        <v>0</v>
      </c>
      <c r="BT79" s="31">
        <f>VLOOKUP($BT$3,'Emission Factors'!$A$2:$R$8,MATCH($BO$2,'Emission Factors'!$A$1:$R$1),FALSE)*'Travel Data'!C79*'Travel Data'!BP79*'Travel Data'!BV79*'Domicile Data'!K79/1000</f>
        <v>0</v>
      </c>
      <c r="BU79" s="31">
        <f>VLOOKUP($BU$3,'Emission Factors'!$A$2:$R$8,MATCH($BO$2,'Emission Factors'!$A$1:$R$1),FALSE)*'Travel Data'!C79*'Travel Data'!BP79*'Travel Data'!BW79*'Domicile Data'!K79/1000</f>
        <v>0</v>
      </c>
      <c r="BV79" s="31">
        <f t="shared" si="23"/>
        <v>0</v>
      </c>
      <c r="BW79" s="31">
        <f>VLOOKUP($BW$3,'Emission Factors'!$A$2:$R$8,MATCH($BW$2,'Emission Factors'!$A$1:$R$1),FALSE)*'Travel Data'!C79*'Travel Data'!BX79*'Travel Data'!BY79*'Domicile Data'!L79/1000</f>
        <v>0</v>
      </c>
      <c r="BX79" s="31">
        <f>VLOOKUP($BX$3,'Emission Factors'!$A$2:$R$8,MATCH($BW$2,'Emission Factors'!$A$1:$R$1),FALSE)*'Travel Data'!C79*'Travel Data'!BX79*'Travel Data'!BZ79*'Domicile Data'!L79/1000</f>
        <v>0</v>
      </c>
      <c r="BY79" s="31">
        <f>VLOOKUP($BY$3,'Emission Factors'!$A$2:$R$8,MATCH($BW$2,'Emission Factors'!$A$1:$R$1),FALSE)*'Travel Data'!C79*'Travel Data'!BX79*'Travel Data'!CA79*'Domicile Data'!L79/1000</f>
        <v>0</v>
      </c>
      <c r="BZ79" s="31">
        <f>VLOOKUP($BZ$3,'Emission Factors'!$A$2:$R$8,MATCH($BW$2,'Emission Factors'!$A$1:$R$1),FALSE)*'Travel Data'!C79*'Travel Data'!BX79*'Travel Data'!CB79*'Domicile Data'!L79/1000</f>
        <v>0</v>
      </c>
      <c r="CA79" s="31">
        <f>VLOOKUP($CA$3,'Emission Factors'!$A$2:$R$8,MATCH($BW$2,'Emission Factors'!$A$1:$R$1),FALSE)*'Travel Data'!C79*'Travel Data'!BC79*'Travel Data'!CC79*'Domicile Data'!L79/1000</f>
        <v>0</v>
      </c>
      <c r="CB79" s="31">
        <f>VLOOKUP($CB$3,'Emission Factors'!$A$2:$R$8,MATCH($BW$2,'Emission Factors'!$A$1:$R$1),FALSE)*'Travel Data'!C79*'Travel Data'!BX79*'Travel Data'!CD79*'Domicile Data'!L79/1000</f>
        <v>0</v>
      </c>
      <c r="CC79" s="31">
        <f>VLOOKUP($CC$3,'Emission Factors'!$A$2:$R$8,MATCH($BW$2,'Emission Factors'!$A$1:$R$1),FALSE)*'Travel Data'!C79*'Travel Data'!BX79*'Travel Data'!CE79*'Domicile Data'!L79/1000</f>
        <v>0</v>
      </c>
      <c r="CD79" s="31">
        <f t="shared" si="24"/>
        <v>0</v>
      </c>
      <c r="CE79" s="31">
        <f>VLOOKUP($CE$3,'Emission Factors'!$A$2:$R$8,MATCH($CE$2,'Emission Factors'!$A$1:$R$1),FALSE)*'Travel Data'!C79*'Travel Data'!CF79*'Travel Data'!CG79*'Domicile Data'!M79/1000</f>
        <v>0</v>
      </c>
      <c r="CF79" s="31">
        <f>VLOOKUP($CF$3,'Emission Factors'!$A$2:$R$8,MATCH($CE$2,'Emission Factors'!$A$1:$R$1),FALSE)*'Travel Data'!C79*'Travel Data'!CF79*'Travel Data'!CH79*'Domicile Data'!M79/1000</f>
        <v>0</v>
      </c>
      <c r="CG79" s="31">
        <f>VLOOKUP($CG$3,'Emission Factors'!$A$2:$R$8,MATCH($CE$2,'Emission Factors'!$A$1:$R$1),FALSE)*'Travel Data'!C79*'Travel Data'!CF79*'Travel Data'!CI79*'Domicile Data'!M79/1000</f>
        <v>0</v>
      </c>
      <c r="CH79" s="31">
        <f>VLOOKUP($CH$3,'Emission Factors'!$A$2:$R$8,MATCH($CE$2,'Emission Factors'!$A$1:$R$1),FALSE)*'Travel Data'!C79*'Travel Data'!CF79*'Travel Data'!CJ79*'Domicile Data'!M79/1000</f>
        <v>0</v>
      </c>
      <c r="CI79" s="31">
        <f>VLOOKUP($CI$3,'Emission Factors'!$A$2:$R$8,MATCH($CE$2,'Emission Factors'!$A$1:$R$1),FALSE)*'Travel Data'!C79*'Travel Data'!CF79*'Travel Data'!CK79*'Domicile Data'!M79/1000</f>
        <v>0</v>
      </c>
      <c r="CJ79" s="31">
        <f>VLOOKUP($CJ$3,'Emission Factors'!$A$2:$R$8,MATCH($CE$2,'Emission Factors'!$A$1:$R$1),FALSE)*'Travel Data'!C79*'Travel Data'!CF79*'Travel Data'!CL79*'Domicile Data'!M79/1000</f>
        <v>0</v>
      </c>
      <c r="CK79" s="31">
        <f>VLOOKUP($CK$3,'Emission Factors'!$A$2:$R$8,MATCH($CE$2,'Emission Factors'!$A$1:$R$1),FALSE)*'Travel Data'!C79*'Travel Data'!CF79*'Travel Data'!CM79*'Domicile Data'!M79/1000</f>
        <v>0</v>
      </c>
      <c r="CL79" s="31">
        <f t="shared" si="25"/>
        <v>0</v>
      </c>
      <c r="CM79" s="31">
        <f>VLOOKUP($CM$3,'Emission Factors'!$A$2:$R$8,MATCH($CM$2,'Emission Factors'!$A$1:$R$1),FALSE)*'Travel Data'!C79*'Travel Data'!CN79*'Travel Data'!CO79*'Domicile Data'!N79/1000</f>
        <v>0</v>
      </c>
      <c r="CN79" s="31">
        <f>VLOOKUP($CN$3,'Emission Factors'!$A$2:$R$8,MATCH($CM$2,'Emission Factors'!$A$1:$R$1),FALSE)*'Travel Data'!C79*'Travel Data'!CN79*'Travel Data'!CP79*'Domicile Data'!N79/1000</f>
        <v>0</v>
      </c>
      <c r="CO79" s="31">
        <f>VLOOKUP($CO$3,'Emission Factors'!$A$2:$R$8,MATCH($CM$2,'Emission Factors'!$A$1:$R$1),FALSE)*'Travel Data'!C79*'Travel Data'!CN79*'Travel Data'!CQ79*'Domicile Data'!N79/1000</f>
        <v>0</v>
      </c>
      <c r="CP79" s="31">
        <f>VLOOKUP($CP$3,'Emission Factors'!$A$2:$R$8,MATCH($CM$2,'Emission Factors'!$A$1:$R$1),FALSE)*'Travel Data'!C79*'Travel Data'!CN79*'Travel Data'!CR79*'Domicile Data'!N79/1000</f>
        <v>0</v>
      </c>
      <c r="CQ79" s="31">
        <f>VLOOKUP($CQ$3,'Emission Factors'!$A$2:$R$8,MATCH($CM$2,'Emission Factors'!$A$1:$R$1),FALSE)*'Travel Data'!C79*'Travel Data'!CN79*'Travel Data'!CS79*'Domicile Data'!N79/1000</f>
        <v>0</v>
      </c>
      <c r="CR79" s="31">
        <f>VLOOKUP($CR$3,'Emission Factors'!$A$2:$R$8,MATCH($CM$2,'Emission Factors'!$A$1:$R$1),FALSE)*'Travel Data'!C79*'Travel Data'!CN79*'Travel Data'!CT79*'Domicile Data'!N79/1000</f>
        <v>0</v>
      </c>
      <c r="CS79" s="31">
        <f>VLOOKUP($CS$3,'Emission Factors'!$A$2:$R$8,MATCH($CM$2,'Emission Factors'!$A$1:$R$1),FALSE)*'Travel Data'!C79*'Travel Data'!CN79*'Travel Data'!CU79*'Domicile Data'!N79/1000</f>
        <v>0</v>
      </c>
      <c r="CT79" s="31">
        <f t="shared" si="26"/>
        <v>0</v>
      </c>
      <c r="CU79" s="31">
        <f>VLOOKUP($CU$3,'Emission Factors'!$A$2:$R$8,MATCH($CU$2,'Emission Factors'!$A$1:$R$1),FALSE)*'Travel Data'!C79*'Travel Data'!CV79*'Travel Data'!CW79*'Domicile Data'!O79/1000</f>
        <v>0</v>
      </c>
      <c r="CV79" s="31">
        <f>VLOOKUP($CV$3,'Emission Factors'!$A$2:$R$8,MATCH($CU$2,'Emission Factors'!$A$1:$R$1),FALSE)*'Travel Data'!C79*'Travel Data'!CV79*'Travel Data'!CX79*'Domicile Data'!O79/1000</f>
        <v>0</v>
      </c>
      <c r="CW79" s="31">
        <f>VLOOKUP($CW$3,'Emission Factors'!$A$2:$R$8,MATCH($CU$2,'Emission Factors'!$A$1:$R$1),FALSE)*'Travel Data'!C79*'Travel Data'!CV79*'Travel Data'!CY79*'Domicile Data'!O79/1000</f>
        <v>0</v>
      </c>
      <c r="CX79" s="31">
        <f>VLOOKUP($CX$3,'Emission Factors'!$A$2:$R$8,MATCH($CU$2,'Emission Factors'!$A$1:$R$1),FALSE)*'Travel Data'!C79*'Travel Data'!CV79*'Travel Data'!CZ79*'Domicile Data'!O79/1000</f>
        <v>0</v>
      </c>
      <c r="CY79" s="31">
        <f>VLOOKUP($CY$3,'Emission Factors'!$A$2:$R$8,MATCH($CU$2,'Emission Factors'!$A$1:$R$1),FALSE)*'Travel Data'!C79*'Travel Data'!CV79*'Travel Data'!DA79*'Domicile Data'!O79/1000</f>
        <v>0</v>
      </c>
      <c r="CZ79" s="31">
        <f>VLOOKUP($CZ$3,'Emission Factors'!$A$2:$R$8,MATCH($CU$2,'Emission Factors'!$A$1:$R$1),FALSE)*'Travel Data'!C79*'Travel Data'!CV79*'Travel Data'!DB79*'Domicile Data'!O79/1000</f>
        <v>0</v>
      </c>
      <c r="DA79" s="31">
        <f>VLOOKUP($DA$3,'Emission Factors'!$A$2:$R$8,MATCH($CU$2,'Emission Factors'!$A$1:$R$1),FALSE)*'Travel Data'!C79*'Travel Data'!CV79*'Travel Data'!DC79*'Domicile Data'!O79/1000</f>
        <v>0</v>
      </c>
      <c r="DB79" s="31">
        <f t="shared" si="27"/>
        <v>0</v>
      </c>
      <c r="DC79" s="31">
        <f>VLOOKUP($DC$3,'Emission Factors'!$A$2:$R$8,MATCH($DC$2,'Emission Factors'!$A$1:$R$1),FALSE)*'Travel Data'!C79*'Travel Data'!DD79*'Travel Data'!DE79*'Domicile Data'!P79/1000</f>
        <v>0</v>
      </c>
      <c r="DD79" s="31">
        <f>VLOOKUP($DD$3,'Emission Factors'!$A$2:$R$8,MATCH($DC$2,'Emission Factors'!$A$1:$R$1),FALSE)*'Travel Data'!C79*'Travel Data'!DD79*'Travel Data'!DF79*'Domicile Data'!P79/1000</f>
        <v>0</v>
      </c>
      <c r="DE79" s="31">
        <f>VLOOKUP($DE$3,'Emission Factors'!$A$2:$R$8,MATCH($DC$2,'Emission Factors'!$A$1:$R$1),FALSE)*'Travel Data'!C79*'Travel Data'!DD79*'Travel Data'!DG79*'Domicile Data'!P79/1000</f>
        <v>0</v>
      </c>
      <c r="DF79" s="31">
        <f>VLOOKUP($DF$3,'Emission Factors'!$A$2:$R$8,MATCH($DC$2,'Emission Factors'!$A$1:$R$1),FALSE)*'Travel Data'!C79*'Travel Data'!DD79*'Travel Data'!DH79*'Domicile Data'!P79/1000</f>
        <v>0</v>
      </c>
      <c r="DG79" s="31">
        <f>VLOOKUP($DG$3,'Emission Factors'!$A$2:$R$8,MATCH($DC$2,'Emission Factors'!$A$1:$R$1),FALSE)*'Travel Data'!C79*'Travel Data'!DD79*'Travel Data'!DI79*'Domicile Data'!P79/1000</f>
        <v>0</v>
      </c>
      <c r="DH79" s="31">
        <f>VLOOKUP($DH$3,'Emission Factors'!$A$2:$R$8,MATCH($DC$2,'Emission Factors'!$A$1:$R$1),FALSE)*'Travel Data'!C79*'Travel Data'!DD79*'Travel Data'!DJ79*'Domicile Data'!P79/1000</f>
        <v>0</v>
      </c>
      <c r="DI79" s="31">
        <f>VLOOKUP($DI$3,'Emission Factors'!$A$2:$R$8,MATCH($DC$2,'Emission Factors'!$A$1:$R$1),FALSE)*'Travel Data'!C79*'Travel Data'!DD79*'Travel Data'!DK79*'Domicile Data'!P79/1000</f>
        <v>0</v>
      </c>
      <c r="DJ79" s="31">
        <f t="shared" si="28"/>
        <v>0</v>
      </c>
      <c r="DK79" s="31">
        <f>VLOOKUP($DK$3,'Emission Factors'!$A$2:$R$8,MATCH($DK$2,'Emission Factors'!$A$1:$R$1),FALSE)*'Travel Data'!C79*'Travel Data'!DL79*'Travel Data'!DM79*'Domicile Data'!Q79/1000</f>
        <v>0</v>
      </c>
      <c r="DL79" s="31">
        <f>VLOOKUP($DL$3,'Emission Factors'!$A$2:$R$8,MATCH($DK$2,'Emission Factors'!$A$1:$R$1),FALSE)*'Travel Data'!C79*'Travel Data'!DL79*'Travel Data'!DN79*'Domicile Data'!Q79/1000</f>
        <v>0</v>
      </c>
      <c r="DM79" s="31">
        <f>VLOOKUP($DM$3,'Emission Factors'!$A$2:$R$8,MATCH($DK$2,'Emission Factors'!$A$1:$R$1),FALSE)*'Travel Data'!C79*'Travel Data'!DL79*'Travel Data'!DO79*'Domicile Data'!Q79/1000</f>
        <v>0</v>
      </c>
      <c r="DN79" s="31">
        <f>VLOOKUP($DN$3,'Emission Factors'!$A$2:$R$8,MATCH($DK$2,'Emission Factors'!$A$1:$R$1),FALSE)*'Travel Data'!C79*'Travel Data'!DL79*'Travel Data'!DP79*'Domicile Data'!Q79/1000</f>
        <v>0</v>
      </c>
      <c r="DO79" s="31">
        <f>VLOOKUP($DO$3,'Emission Factors'!$A$2:$R$8,MATCH($DK$2,'Emission Factors'!$A$1:$R$1),FALSE)*'Travel Data'!C79*'Travel Data'!DL79*'Travel Data'!DQ79*'Domicile Data'!Q79/1000</f>
        <v>0</v>
      </c>
      <c r="DP79" s="31">
        <f>VLOOKUP($DP$3,'Emission Factors'!$A$2:$R$8,MATCH($DK$2,'Emission Factors'!$A$1:$R$1),FALSE)*'Travel Data'!C79*'Travel Data'!DL79*'Travel Data'!DR79*'Domicile Data'!Q79/1000</f>
        <v>0</v>
      </c>
      <c r="DQ79" s="31">
        <f>VLOOKUP($DQ$3,'Emission Factors'!$A$2:$R$8,MATCH($DK$2,'Emission Factors'!$A$1:$R$1),FALSE)*'Travel Data'!C79*'Travel Data'!DL79*'Travel Data'!DS79*'Domicile Data'!Q79/1000</f>
        <v>0</v>
      </c>
      <c r="DR79" s="31">
        <f t="shared" si="29"/>
        <v>0</v>
      </c>
    </row>
    <row r="80" spans="1:122" ht="15.75" x14ac:dyDescent="0.25">
      <c r="A80" s="7" t="s">
        <v>192</v>
      </c>
      <c r="B80" s="85" t="s">
        <v>42</v>
      </c>
      <c r="C80" s="31">
        <f>VLOOKUP($C$3,'Emission Factors'!$A$2:$R$8,MATCH($C$2,'Emission Factors'!$A$1:$R$1),FALSE)*'Travel Data'!C80*'Travel Data'!D80*'Travel Data'!E80*'Domicile Data'!C80/1000</f>
        <v>0</v>
      </c>
      <c r="D80" s="31">
        <f>VLOOKUP($D$3,'Emission Factors'!$A$2:$R$8,MATCH($C$2,'Emission Factors'!$A$1:$R$1),FALSE)*'Travel Data'!C80*'Travel Data'!D80*'Travel Data'!F80*'Domicile Data'!C80/1000</f>
        <v>0</v>
      </c>
      <c r="E80" s="31">
        <f>VLOOKUP($E$3,'Emission Factors'!$A$2:$R$8,MATCH($C$2,'Emission Factors'!$A$1:$R$1),FALSE)*'Travel Data'!C80*'Travel Data'!D80*'Travel Data'!G80*'Domicile Data'!C80/1000</f>
        <v>0</v>
      </c>
      <c r="F80" s="31">
        <f>VLOOKUP($F$3,'Emission Factors'!$A$2:$R$8,MATCH($C$2,'Emission Factors'!$A$1:$R$1),FALSE)*'Travel Data'!C80*'Travel Data'!D80*'Travel Data'!H80*'Domicile Data'!C80/1000</f>
        <v>0</v>
      </c>
      <c r="G80" s="31">
        <f>VLOOKUP($G$3,'Emission Factors'!$A$2:$R$8,MATCH($C$2,'Emission Factors'!$A$1:$R$1),FALSE)*'Travel Data'!C80*'Travel Data'!D80*'Travel Data'!I80*'Domicile Data'!C80/1000</f>
        <v>0</v>
      </c>
      <c r="H80" s="31">
        <f>VLOOKUP($H$3,'Emission Factors'!$A$2:$R$8,MATCH($C$2,'Emission Factors'!$A$1:$R$1),FALSE)*'Travel Data'!C80*'Travel Data'!D80*'Travel Data'!J80*'Domicile Data'!C80/1000</f>
        <v>174.43825313600001</v>
      </c>
      <c r="I80" s="31">
        <f>VLOOKUP($I$3,'Emission Factors'!$A$2:$R$8,MATCH($C$2,'Emission Factors'!$A$1:$R$1),FALSE)*'Travel Data'!C80*'Travel Data'!D80*'Travel Data'!K80*'Domicile Data'!C80/1000</f>
        <v>0</v>
      </c>
      <c r="J80" s="31">
        <f t="shared" si="15"/>
        <v>174.43825313600001</v>
      </c>
      <c r="K80" s="31">
        <f>VLOOKUP($K$3,'Emission Factors'!$A$2:$R$8,MATCH($K$2,'Emission Factors'!$A$1:$R$1),FALSE)*'Travel Data'!C80*'Travel Data'!L80*'Travel Data'!M80*'Domicile Data'!D80/1000</f>
        <v>0</v>
      </c>
      <c r="L80" s="31">
        <f>VLOOKUP($L$3,'Emission Factors'!$A$2:$R$8,MATCH($K$2,'Emission Factors'!$A$1:$R$1),FALSE)*'Travel Data'!C80*'Travel Data'!L80*'Travel Data'!N80*'Domicile Data'!D80/1000</f>
        <v>0</v>
      </c>
      <c r="M80" s="31">
        <f>VLOOKUP($M$3,'Emission Factors'!$A$2:$R$8,MATCH($K$2,'Emission Factors'!$A$1:$R$1),FALSE)*'Travel Data'!C80*'Travel Data'!L80*'Travel Data'!O80*'Domicile Data'!D80/1000</f>
        <v>0</v>
      </c>
      <c r="N80" s="31">
        <f>VLOOKUP($N$3,'Emission Factors'!$A$2:$R$8,MATCH($K$2,'Emission Factors'!$A$1:$R$1),FALSE)*'Travel Data'!C80*'Travel Data'!L80*'Travel Data'!P80*'Domicile Data'!D80/1000</f>
        <v>0</v>
      </c>
      <c r="O80" s="31">
        <f>VLOOKUP($O$3,'Emission Factors'!$A$2:$R$8,MATCH($K$2,'Emission Factors'!$A$1:$R$1),FALSE)*'Travel Data'!C80*'Travel Data'!I80*'Travel Data'!Q80*'Domicile Data'!D80/1000</f>
        <v>0</v>
      </c>
      <c r="P80" s="31">
        <f>VLOOKUP($P$3,'Emission Factors'!$A$2:$R$8,MATCH($K$2,'Emission Factors'!$A$1:$R$1),FALSE)*'Travel Data'!C80*'Travel Data'!L80*'Travel Data'!R80*'Domicile Data'!D80/1000</f>
        <v>224.54719567000006</v>
      </c>
      <c r="Q80" s="31">
        <f>VLOOKUP($Q$3,'Emission Factors'!$A$2:$R$8,MATCH($K$2,'Emission Factors'!$A$1:$R$1),FALSE)*'Travel Data'!C80*'Travel Data'!L80*'Travel Data'!S80*'Domicile Data'!D80/1000</f>
        <v>0</v>
      </c>
      <c r="R80" s="31">
        <f t="shared" si="16"/>
        <v>224.54719567000006</v>
      </c>
      <c r="S80" s="31">
        <f>VLOOKUP($S$3,'Emission Factors'!$A$2:$R$8,MATCH($S$2,'Emission Factors'!$A$1:$R$1),FALSE)*'Travel Data'!C80*'Travel Data'!T80*'Travel Data'!U80*'Domicile Data'!E80/1000</f>
        <v>0</v>
      </c>
      <c r="T80" s="31">
        <f>VLOOKUP($T$3,'Emission Factors'!$A$2:$R$8,MATCH($S$2,'Emission Factors'!$A$1:$R$1),FALSE)*'Travel Data'!C80*'Travel Data'!T80*'Travel Data'!V80*'Domicile Data'!E80/1000</f>
        <v>0</v>
      </c>
      <c r="U80" s="31">
        <f>VLOOKUP($U$3,'Emission Factors'!$A$2:$R$8,MATCH($S$2,'Emission Factors'!$A$1:$R$1),FALSE)*'Travel Data'!C80*'Travel Data'!T80*'Travel Data'!W80*'Domicile Data'!E80/1000</f>
        <v>0</v>
      </c>
      <c r="V80" s="31">
        <f>VLOOKUP($V$3,'Emission Factors'!$A$2:$R$8,MATCH($S$2,'Emission Factors'!$A$1:$R$1),FALSE)*'Travel Data'!C80*'Travel Data'!T80*'Travel Data'!X80*'Domicile Data'!E80/1000</f>
        <v>0</v>
      </c>
      <c r="W80" s="31">
        <f>VLOOKUP($W$3,'Emission Factors'!$A$2:$R$8,MATCH($S$2,'Emission Factors'!$A$1:$R$1),FALSE)*'Travel Data'!C80*'Travel Data'!T80*'Travel Data'!Y80*'Domicile Data'!E80/1000</f>
        <v>0</v>
      </c>
      <c r="X80" s="31">
        <f>VLOOKUP($X$3,'Emission Factors'!$A$2:$R$8,MATCH($S$2,'Emission Factors'!$A$1:$R$1),FALSE)*'Travel Data'!C80*'Travel Data'!T80*'Travel Data'!Z80*'Domicile Data'!E80/1000</f>
        <v>248.39849790000005</v>
      </c>
      <c r="Y80" s="31">
        <f>VLOOKUP($Y$3,'Emission Factors'!$A$2:$R$8,MATCH($S$2,'Emission Factors'!$A$1:$R$1),FALSE)*'Travel Data'!C80*'Travel Data'!T80*'Travel Data'!AA80*'Domicile Data'!E80/1000</f>
        <v>0</v>
      </c>
      <c r="Z80" s="31">
        <f t="shared" si="17"/>
        <v>248.39849790000005</v>
      </c>
      <c r="AA80" s="31">
        <f>VLOOKUP($AA$3,'Emission Factors'!$A$2:$R$8,MATCH($AA$2,'Emission Factors'!$A$1:$R$1),FALSE)*'Travel Data'!C80*'Travel Data'!AB80*'Travel Data'!AC80*'Domicile Data'!F80/1000</f>
        <v>0</v>
      </c>
      <c r="AB80" s="31">
        <f>VLOOKUP($AB$3,'Emission Factors'!$A$2:$R$8,MATCH($AA$2,'Emission Factors'!$A$1:$R$1),FALSE)*'Travel Data'!C80*'Travel Data'!AB80*'Travel Data'!AD80*'Domicile Data'!F80/1000</f>
        <v>0</v>
      </c>
      <c r="AC80" s="31">
        <f>VLOOKUP($AC$3,'Emission Factors'!$A$2:$R$8,MATCH($AA$2,'Emission Factors'!$A$1:$R$1),FALSE)*'Travel Data'!C80*'Travel Data'!AB80*'Travel Data'!AE80*'Domicile Data'!F80/1000</f>
        <v>0</v>
      </c>
      <c r="AD80" s="31">
        <f>VLOOKUP($AD$3,'Emission Factors'!$A$2:$R$8,MATCH($AA$2,'Emission Factors'!$A$1:$R$1),FALSE)*'Travel Data'!C80*'Travel Data'!AB80*'Travel Data'!AF80*'Domicile Data'!F80/1000</f>
        <v>0</v>
      </c>
      <c r="AE80" s="31">
        <f>VLOOKUP($AE$3,'Emission Factors'!$A$2:$R$8,MATCH($AA$2,'Emission Factors'!$A$1:$R$1),FALSE)*'Travel Data'!C80*'Travel Data'!AB80*'Travel Data'!AG80*'Domicile Data'!F80/1000</f>
        <v>0</v>
      </c>
      <c r="AF80" s="31">
        <f>VLOOKUP($AF$3,'Emission Factors'!$A$2:$R$8,MATCH($AA$2,'Emission Factors'!$A$1:$R$1),FALSE)*'Travel Data'!C80*'Travel Data'!AB80*'Travel Data'!AH80*'Domicile Data'!F80/1000</f>
        <v>253.75798602</v>
      </c>
      <c r="AG80" s="31">
        <f>VLOOKUP($AG$3,'Emission Factors'!$A$2:$R$8,MATCH($AA$2,'Emission Factors'!$A$1:$R$1),FALSE)*'Travel Data'!C80*'Travel Data'!AB80*'Travel Data'!AI80*'Domicile Data'!F80/1000</f>
        <v>0</v>
      </c>
      <c r="AH80" s="31">
        <f t="shared" si="18"/>
        <v>253.75798602</v>
      </c>
      <c r="AI80" s="31">
        <f>VLOOKUP($AI$3,'Emission Factors'!$A$2:$R$8,MATCH($AI$2,'Emission Factors'!$A$1:$R$1),FALSE)*'Travel Data'!C80*'Travel Data'!D80*'Travel Data'!E80*'Domicile Data'!G80/1000</f>
        <v>0</v>
      </c>
      <c r="AJ80" s="31">
        <f>VLOOKUP($AJ$3,'Emission Factors'!$A$2:$R$8,MATCH($AI$2,'Emission Factors'!$A$1:$R$1),FALSE)*'Travel Data'!C80*'Travel Data'!D80*'Travel Data'!F80*'Domicile Data'!G80/1000</f>
        <v>0</v>
      </c>
      <c r="AK80" s="31">
        <f>VLOOKUP($AK$3,'Emission Factors'!$A$2:$R$8,MATCH($AI$2,'Emission Factors'!$A$1:$R$1),FALSE)*'Travel Data'!C80*'Travel Data'!AJ80*'Travel Data'!G80*'Domicile Data'!G80/1000</f>
        <v>0</v>
      </c>
      <c r="AL80" s="31">
        <f>VLOOKUP($AL$3,'Emission Factors'!$A$2:$R$8,MATCH($AI$2,'Emission Factors'!$A$1:$R$1),FALSE)*'Travel Data'!C80*'Travel Data'!AJ80*'Travel Data'!H80*'Domicile Data'!G80/1000</f>
        <v>0</v>
      </c>
      <c r="AM80" s="31">
        <f>VLOOKUP($AM$3,'Emission Factors'!$A$2:$R$8,MATCH($AI$2,'Emission Factors'!$A$1:$R$1),FALSE)*'Travel Data'!C80*'Travel Data'!AJ80*'Travel Data'!I80*'Domicile Data'!G80/1000</f>
        <v>0</v>
      </c>
      <c r="AN80" s="31">
        <f>VLOOKUP($AN$3,'Emission Factors'!$A$2:$R$8,MATCH($AI$2,'Emission Factors'!$A$1:$R$1),FALSE)*'Travel Data'!C80*'Travel Data'!D80*'Travel Data'!J80*'Domicile Data'!G80/1000</f>
        <v>214.52923889600007</v>
      </c>
      <c r="AO80" s="31">
        <f>VLOOKUP($AO$3,'Emission Factors'!$A$2:$R$8,MATCH($AI$2,'Emission Factors'!$A$1:$R$1),FALSE)*'Travel Data'!C80*'Travel Data'!D80*'Travel Data'!K80*'Domicile Data'!G80/1000</f>
        <v>0</v>
      </c>
      <c r="AP80" s="31">
        <f t="shared" si="19"/>
        <v>214.52923889600007</v>
      </c>
      <c r="AQ80" s="31">
        <f>VLOOKUP($AQ$3,'Emission Factors'!$A$2:$R$8,MATCH($AQ$2,'Emission Factors'!$A$1:$R$1),FALSE)*'Travel Data'!C80*'Travel Data'!AR80*'Travel Data'!AS80*'Domicile Data'!H80/1000</f>
        <v>0</v>
      </c>
      <c r="AR80" s="31">
        <f>VLOOKUP($AR$3,'Emission Factors'!$A$2:$R$8,MATCH($AQ$2,'Emission Factors'!$A$1:$R$1),FALSE)*'Travel Data'!C80*'Travel Data'!AR80*'Travel Data'!AT80*'Domicile Data'!H80/1000</f>
        <v>0</v>
      </c>
      <c r="AS80" s="31">
        <f>VLOOKUP($AS$3,'Emission Factors'!$A$2:$R$8,MATCH($AQ$2,'Emission Factors'!$A$1:$R$1),FALSE)*'Travel Data'!C80*'Travel Data'!AR80*'Travel Data'!AU80*'Domicile Data'!H80/1000</f>
        <v>0</v>
      </c>
      <c r="AT80" s="31">
        <f>VLOOKUP($AT$3,'Emission Factors'!$A$2:$R$8,MATCH($AQ$2,'Emission Factors'!$A$1:$R$1),FALSE)*'Travel Data'!C80*'Travel Data'!AR80*'Travel Data'!AV80*'Domicile Data'!H80/1000</f>
        <v>0</v>
      </c>
      <c r="AU80" s="31">
        <f>VLOOKUP($AU$3,'Emission Factors'!$A$2:$R$8,MATCH($AQ$2,'Emission Factors'!$A$1:$R$1),FALSE)*'Travel Data'!C80*'Travel Data'!AR80*'Travel Data'!AW80*'Domicile Data'!H80/1000</f>
        <v>0</v>
      </c>
      <c r="AV80" s="31">
        <f>VLOOKUP($AV$3,'Emission Factors'!$A$2:$R$8,MATCH($AQ$2,'Emission Factors'!$A$1:$R$1),FALSE)*'Travel Data'!C80*'Travel Data'!AR80*'Travel Data'!AX80*'Domicile Data'!H80/1000</f>
        <v>149.88701775600001</v>
      </c>
      <c r="AW80" s="31">
        <f>VLOOKUP($AW$3,'Emission Factors'!$A$2:$R$8,MATCH($AQ$2,'Emission Factors'!$A$1:$R$1),FALSE)*'Travel Data'!C80*'Travel Data'!AR80*'Travel Data'!AY80*'Domicile Data'!H80/1000</f>
        <v>0</v>
      </c>
      <c r="AX80" s="31">
        <f t="shared" si="20"/>
        <v>149.88701775600001</v>
      </c>
      <c r="AY80" s="31">
        <f>VLOOKUP($AY$3,'Emission Factors'!$A$2:$R$8,MATCH($AY$2,'Emission Factors'!$A$1:$R$1),FALSE)*'Travel Data'!C80*'Travel Data'!AZ80*'Travel Data'!BA80*'Domicile Data'!I80/1000</f>
        <v>0</v>
      </c>
      <c r="AZ80" s="31">
        <f>VLOOKUP($AZ$3,'Emission Factors'!$A$2:$R$8,MATCH($AY$2,'Emission Factors'!$A$1:$R$1),FALSE)*'Travel Data'!C80*'Travel Data'!AZ80*'Travel Data'!BB80*'Domicile Data'!I80/1000</f>
        <v>0</v>
      </c>
      <c r="BA80" s="31">
        <f>VLOOKUP($BA$3,'Emission Factors'!$A$2:$R$8,MATCH($AY$2,'Emission Factors'!$A$1:$R$1),FALSE)*'Travel Data'!C80*'Travel Data'!AZ80*'Travel Data'!BC80*'Domicile Data'!I80/1000</f>
        <v>0</v>
      </c>
      <c r="BB80" s="31">
        <f>VLOOKUP($BB$3,'Emission Factors'!$A$2:$R$8,MATCH($AY$2,'Emission Factors'!$A$1:$R$1),FALSE)*'Travel Data'!C80*'Travel Data'!AZ80*'Travel Data'!BD80*'Domicile Data'!I80/1000</f>
        <v>0</v>
      </c>
      <c r="BC80" s="31">
        <f>VLOOKUP($BC$3,'Emission Factors'!$A$2:$R$8,MATCH($AY$2,'Emission Factors'!$A$1:$R$1),FALSE)*'Travel Data'!C80*'Travel Data'!AZ80*'Travel Data'!BE80*'Domicile Data'!I80/1000</f>
        <v>0</v>
      </c>
      <c r="BD80" s="31">
        <f>VLOOKUP($BD$3,'Emission Factors'!$A$2:$R$8,MATCH($AY$2,'Emission Factors'!$A$1:$R$1),FALSE)*'Travel Data'!C80*'Travel Data'!AZ80*'Travel Data'!BF80*'Domicile Data'!I80/1000</f>
        <v>115.58451618000002</v>
      </c>
      <c r="BE80" s="31">
        <f>VLOOKUP($BE$3,'Emission Factors'!$A$2:$R$8,MATCH($AY$2,'Emission Factors'!$A$1:$R$1),FALSE)*'Travel Data'!C80*'Travel Data'!AZ80*'Travel Data'!BG80*'Domicile Data'!I80/1000</f>
        <v>0</v>
      </c>
      <c r="BF80" s="31">
        <f t="shared" si="21"/>
        <v>115.58451618000002</v>
      </c>
      <c r="BG80" s="31">
        <f>VLOOKUP($BG$3,'Emission Factors'!$A$2:$R$8,MATCH($BG$2,'Emission Factors'!$A$1:$R$1),FALSE)*'Travel Data'!C80*'Travel Data'!BH80*'Travel Data'!BI80*'Domicile Data'!J80/1000</f>
        <v>0</v>
      </c>
      <c r="BH80" s="31">
        <f>VLOOKUP($BH$3,'Emission Factors'!$A$2:$R$8,MATCH($BG$2,'Emission Factors'!$A$1:$R$1),FALSE)*'Travel Data'!C80*'Travel Data'!BH80*'Travel Data'!BJ80*'Domicile Data'!J80/1000</f>
        <v>0</v>
      </c>
      <c r="BI80" s="31">
        <f>VLOOKUP($BH$3,'Emission Factors'!$A$2:$R$8,MATCH($BG$2,'Emission Factors'!$A$1:$R$1),FALSE)*'Travel Data'!C80*'Travel Data'!BH80*'Travel Data'!BK80*'Domicile Data'!J80/1000</f>
        <v>0</v>
      </c>
      <c r="BJ80" s="31">
        <f>VLOOKUP($BH$3,'Emission Factors'!$A$2:$R$8,MATCH($BG$2,'Emission Factors'!$A$1:$R$1),FALSE)*'Travel Data'!C80*'Travel Data'!BH80*'Travel Data'!BL80*'Domicile Data'!J80/1000</f>
        <v>0</v>
      </c>
      <c r="BK80" s="31">
        <f>VLOOKUP($BH$3,'Emission Factors'!$A$2:$R$8,MATCH($BG$2,'Emission Factors'!$A$1:$R$1),FALSE)*'Travel Data'!C80*'Travel Data'!BH80*'Travel Data'!BM80*'Domicile Data'!J80/1000</f>
        <v>0</v>
      </c>
      <c r="BL80" s="31">
        <f>VLOOKUP($BL$3,'Emission Factors'!$A$2:$R$8,MATCH($BG$2,'Emission Factors'!$A$1:$R$1),FALSE)*'Travel Data'!C80*'Travel Data'!BH80*'Travel Data'!BN80*'Domicile Data'!J80/1000</f>
        <v>0</v>
      </c>
      <c r="BM80" s="31">
        <f>VLOOKUP($BM$3,'Emission Factors'!$A$2:$R$8,MATCH($BG$2,'Emission Factors'!$A$1:$R$1),FALSE)*'Travel Data'!C80*'Travel Data'!BH80*'Travel Data'!BO80*'Domicile Data'!J80/1000</f>
        <v>0</v>
      </c>
      <c r="BN80" s="31">
        <f t="shared" si="22"/>
        <v>0</v>
      </c>
      <c r="BO80" s="31">
        <f>VLOOKUP($BO$3,'Emission Factors'!$A$2:$R$8,MATCH($BO$2,'Emission Factors'!$A$1:$R$1),FALSE)*'Travel Data'!C80*'Travel Data'!BP80*'Travel Data'!BQ80*'Domicile Data'!K80/1000</f>
        <v>0</v>
      </c>
      <c r="BP80" s="31">
        <f>VLOOKUP($BP$3,'Emission Factors'!$A$2:$R$8,MATCH($BO$2,'Emission Factors'!$A$1:$R$1),FALSE)*'Travel Data'!C80*'Travel Data'!BP80*'Travel Data'!BR80*'Domicile Data'!K80/1000</f>
        <v>0</v>
      </c>
      <c r="BQ80" s="31">
        <f>VLOOKUP($BQ$3,'Emission Factors'!$A$2:$R$8,MATCH($BO$2,'Emission Factors'!$A$1:$R$1),FALSE)*'Travel Data'!C80*'Travel Data'!BP80*'Travel Data'!BS80*'Domicile Data'!K80/1000</f>
        <v>0</v>
      </c>
      <c r="BR80" s="31">
        <f>VLOOKUP($BR$3,'Emission Factors'!$A$2:$R$8,MATCH($BO$2,'Emission Factors'!$A$1:$R$1),FALSE)*'Travel Data'!C80*'Travel Data'!BP80*'Travel Data'!BT80*'Domicile Data'!K80/1000</f>
        <v>0</v>
      </c>
      <c r="BS80" s="31">
        <f>VLOOKUP($BS$3,'Emission Factors'!$A$2:$R$8,MATCH($BO$2,'Emission Factors'!$A$1:$R$1),FALSE)*'Travel Data'!C80*'Travel Data'!BP80*'Travel Data'!BU80*'Domicile Data'!K80/1000</f>
        <v>0</v>
      </c>
      <c r="BT80" s="31">
        <f>VLOOKUP($BT$3,'Emission Factors'!$A$2:$R$8,MATCH($BO$2,'Emission Factors'!$A$1:$R$1),FALSE)*'Travel Data'!C80*'Travel Data'!BP80*'Travel Data'!BV80*'Domicile Data'!K80/1000</f>
        <v>0</v>
      </c>
      <c r="BU80" s="31">
        <f>VLOOKUP($BU$3,'Emission Factors'!$A$2:$R$8,MATCH($BO$2,'Emission Factors'!$A$1:$R$1),FALSE)*'Travel Data'!C80*'Travel Data'!BP80*'Travel Data'!BW80*'Domicile Data'!K80/1000</f>
        <v>0</v>
      </c>
      <c r="BV80" s="31">
        <f t="shared" si="23"/>
        <v>0</v>
      </c>
      <c r="BW80" s="31">
        <f>VLOOKUP($BW$3,'Emission Factors'!$A$2:$R$8,MATCH($BW$2,'Emission Factors'!$A$1:$R$1),FALSE)*'Travel Data'!C80*'Travel Data'!BX80*'Travel Data'!BY80*'Domicile Data'!L80/1000</f>
        <v>0</v>
      </c>
      <c r="BX80" s="31">
        <f>VLOOKUP($BX$3,'Emission Factors'!$A$2:$R$8,MATCH($BW$2,'Emission Factors'!$A$1:$R$1),FALSE)*'Travel Data'!C80*'Travel Data'!BX80*'Travel Data'!BZ80*'Domicile Data'!L80/1000</f>
        <v>0</v>
      </c>
      <c r="BY80" s="31">
        <f>VLOOKUP($BY$3,'Emission Factors'!$A$2:$R$8,MATCH($BW$2,'Emission Factors'!$A$1:$R$1),FALSE)*'Travel Data'!C80*'Travel Data'!BX80*'Travel Data'!CA80*'Domicile Data'!L80/1000</f>
        <v>0</v>
      </c>
      <c r="BZ80" s="31">
        <f>VLOOKUP($BZ$3,'Emission Factors'!$A$2:$R$8,MATCH($BW$2,'Emission Factors'!$A$1:$R$1),FALSE)*'Travel Data'!C80*'Travel Data'!BX80*'Travel Data'!CB80*'Domicile Data'!L80/1000</f>
        <v>0</v>
      </c>
      <c r="CA80" s="31">
        <f>VLOOKUP($CA$3,'Emission Factors'!$A$2:$R$8,MATCH($BW$2,'Emission Factors'!$A$1:$R$1),FALSE)*'Travel Data'!C80*'Travel Data'!BC80*'Travel Data'!CC80*'Domicile Data'!L80/1000</f>
        <v>0</v>
      </c>
      <c r="CB80" s="31">
        <f>VLOOKUP($CB$3,'Emission Factors'!$A$2:$R$8,MATCH($BW$2,'Emission Factors'!$A$1:$R$1),FALSE)*'Travel Data'!C80*'Travel Data'!BX80*'Travel Data'!CD80*'Domicile Data'!L80/1000</f>
        <v>0</v>
      </c>
      <c r="CC80" s="31">
        <f>VLOOKUP($CC$3,'Emission Factors'!$A$2:$R$8,MATCH($BW$2,'Emission Factors'!$A$1:$R$1),FALSE)*'Travel Data'!C80*'Travel Data'!BX80*'Travel Data'!CE80*'Domicile Data'!L80/1000</f>
        <v>0</v>
      </c>
      <c r="CD80" s="31">
        <f t="shared" si="24"/>
        <v>0</v>
      </c>
      <c r="CE80" s="31">
        <f>VLOOKUP($CE$3,'Emission Factors'!$A$2:$R$8,MATCH($CE$2,'Emission Factors'!$A$1:$R$1),FALSE)*'Travel Data'!C80*'Travel Data'!CF80*'Travel Data'!CG80*'Domicile Data'!M80/1000</f>
        <v>0</v>
      </c>
      <c r="CF80" s="31">
        <f>VLOOKUP($CF$3,'Emission Factors'!$A$2:$R$8,MATCH($CE$2,'Emission Factors'!$A$1:$R$1),FALSE)*'Travel Data'!C80*'Travel Data'!CF80*'Travel Data'!CH80*'Domicile Data'!M80/1000</f>
        <v>0</v>
      </c>
      <c r="CG80" s="31">
        <f>VLOOKUP($CG$3,'Emission Factors'!$A$2:$R$8,MATCH($CE$2,'Emission Factors'!$A$1:$R$1),FALSE)*'Travel Data'!C80*'Travel Data'!CF80*'Travel Data'!CI80*'Domicile Data'!M80/1000</f>
        <v>0</v>
      </c>
      <c r="CH80" s="31">
        <f>VLOOKUP($CH$3,'Emission Factors'!$A$2:$R$8,MATCH($CE$2,'Emission Factors'!$A$1:$R$1),FALSE)*'Travel Data'!C80*'Travel Data'!CF80*'Travel Data'!CJ80*'Domicile Data'!M80/1000</f>
        <v>0</v>
      </c>
      <c r="CI80" s="31">
        <f>VLOOKUP($CI$3,'Emission Factors'!$A$2:$R$8,MATCH($CE$2,'Emission Factors'!$A$1:$R$1),FALSE)*'Travel Data'!C80*'Travel Data'!CF80*'Travel Data'!CK80*'Domicile Data'!M80/1000</f>
        <v>0</v>
      </c>
      <c r="CJ80" s="31">
        <f>VLOOKUP($CJ$3,'Emission Factors'!$A$2:$R$8,MATCH($CE$2,'Emission Factors'!$A$1:$R$1),FALSE)*'Travel Data'!C80*'Travel Data'!CF80*'Travel Data'!CL80*'Domicile Data'!M80/1000</f>
        <v>0</v>
      </c>
      <c r="CK80" s="31">
        <f>VLOOKUP($CK$3,'Emission Factors'!$A$2:$R$8,MATCH($CE$2,'Emission Factors'!$A$1:$R$1),FALSE)*'Travel Data'!C80*'Travel Data'!CF80*'Travel Data'!CM80*'Domicile Data'!M80/1000</f>
        <v>0</v>
      </c>
      <c r="CL80" s="31">
        <f t="shared" si="25"/>
        <v>0</v>
      </c>
      <c r="CM80" s="31">
        <f>VLOOKUP($CM$3,'Emission Factors'!$A$2:$R$8,MATCH($CM$2,'Emission Factors'!$A$1:$R$1),FALSE)*'Travel Data'!C80*'Travel Data'!CN80*'Travel Data'!CO80*'Domicile Data'!N80/1000</f>
        <v>0</v>
      </c>
      <c r="CN80" s="31">
        <f>VLOOKUP($CN$3,'Emission Factors'!$A$2:$R$8,MATCH($CM$2,'Emission Factors'!$A$1:$R$1),FALSE)*'Travel Data'!C80*'Travel Data'!CN80*'Travel Data'!CP80*'Domicile Data'!N80/1000</f>
        <v>0</v>
      </c>
      <c r="CO80" s="31">
        <f>VLOOKUP($CO$3,'Emission Factors'!$A$2:$R$8,MATCH($CM$2,'Emission Factors'!$A$1:$R$1),FALSE)*'Travel Data'!C80*'Travel Data'!CN80*'Travel Data'!CQ80*'Domicile Data'!N80/1000</f>
        <v>0</v>
      </c>
      <c r="CP80" s="31">
        <f>VLOOKUP($CP$3,'Emission Factors'!$A$2:$R$8,MATCH($CM$2,'Emission Factors'!$A$1:$R$1),FALSE)*'Travel Data'!C80*'Travel Data'!CN80*'Travel Data'!CR80*'Domicile Data'!N80/1000</f>
        <v>0</v>
      </c>
      <c r="CQ80" s="31">
        <f>VLOOKUP($CQ$3,'Emission Factors'!$A$2:$R$8,MATCH($CM$2,'Emission Factors'!$A$1:$R$1),FALSE)*'Travel Data'!C80*'Travel Data'!CN80*'Travel Data'!CS80*'Domicile Data'!N80/1000</f>
        <v>0</v>
      </c>
      <c r="CR80" s="31">
        <f>VLOOKUP($CR$3,'Emission Factors'!$A$2:$R$8,MATCH($CM$2,'Emission Factors'!$A$1:$R$1),FALSE)*'Travel Data'!C80*'Travel Data'!CN80*'Travel Data'!CT80*'Domicile Data'!N80/1000</f>
        <v>0</v>
      </c>
      <c r="CS80" s="31">
        <f>VLOOKUP($CS$3,'Emission Factors'!$A$2:$R$8,MATCH($CM$2,'Emission Factors'!$A$1:$R$1),FALSE)*'Travel Data'!C80*'Travel Data'!CN80*'Travel Data'!CU80*'Domicile Data'!N80/1000</f>
        <v>0</v>
      </c>
      <c r="CT80" s="31">
        <f t="shared" si="26"/>
        <v>0</v>
      </c>
      <c r="CU80" s="31">
        <f>VLOOKUP($CU$3,'Emission Factors'!$A$2:$R$8,MATCH($CU$2,'Emission Factors'!$A$1:$R$1),FALSE)*'Travel Data'!C80*'Travel Data'!CV80*'Travel Data'!CW80*'Domicile Data'!O80/1000</f>
        <v>0</v>
      </c>
      <c r="CV80" s="31">
        <f>VLOOKUP($CV$3,'Emission Factors'!$A$2:$R$8,MATCH($CU$2,'Emission Factors'!$A$1:$R$1),FALSE)*'Travel Data'!C80*'Travel Data'!CV80*'Travel Data'!CX80*'Domicile Data'!O80/1000</f>
        <v>0</v>
      </c>
      <c r="CW80" s="31">
        <f>VLOOKUP($CW$3,'Emission Factors'!$A$2:$R$8,MATCH($CU$2,'Emission Factors'!$A$1:$R$1),FALSE)*'Travel Data'!C80*'Travel Data'!CV80*'Travel Data'!CY80*'Domicile Data'!O80/1000</f>
        <v>0</v>
      </c>
      <c r="CX80" s="31">
        <f>VLOOKUP($CX$3,'Emission Factors'!$A$2:$R$8,MATCH($CU$2,'Emission Factors'!$A$1:$R$1),FALSE)*'Travel Data'!C80*'Travel Data'!CV80*'Travel Data'!CZ80*'Domicile Data'!O80/1000</f>
        <v>0</v>
      </c>
      <c r="CY80" s="31">
        <f>VLOOKUP($CY$3,'Emission Factors'!$A$2:$R$8,MATCH($CU$2,'Emission Factors'!$A$1:$R$1),FALSE)*'Travel Data'!C80*'Travel Data'!CV80*'Travel Data'!DA80*'Domicile Data'!O80/1000</f>
        <v>0</v>
      </c>
      <c r="CZ80" s="31">
        <f>VLOOKUP($CZ$3,'Emission Factors'!$A$2:$R$8,MATCH($CU$2,'Emission Factors'!$A$1:$R$1),FALSE)*'Travel Data'!C80*'Travel Data'!CV80*'Travel Data'!DB80*'Domicile Data'!O80/1000</f>
        <v>0</v>
      </c>
      <c r="DA80" s="31">
        <f>VLOOKUP($DA$3,'Emission Factors'!$A$2:$R$8,MATCH($CU$2,'Emission Factors'!$A$1:$R$1),FALSE)*'Travel Data'!C80*'Travel Data'!CV80*'Travel Data'!DC80*'Domicile Data'!O80/1000</f>
        <v>0</v>
      </c>
      <c r="DB80" s="31">
        <f t="shared" si="27"/>
        <v>0</v>
      </c>
      <c r="DC80" s="31">
        <f>VLOOKUP($DC$3,'Emission Factors'!$A$2:$R$8,MATCH($DC$2,'Emission Factors'!$A$1:$R$1),FALSE)*'Travel Data'!C80*'Travel Data'!DD80*'Travel Data'!DE80*'Domicile Data'!P80/1000</f>
        <v>0</v>
      </c>
      <c r="DD80" s="31">
        <f>VLOOKUP($DD$3,'Emission Factors'!$A$2:$R$8,MATCH($DC$2,'Emission Factors'!$A$1:$R$1),FALSE)*'Travel Data'!C80*'Travel Data'!DD80*'Travel Data'!DF80*'Domicile Data'!P80/1000</f>
        <v>0</v>
      </c>
      <c r="DE80" s="31">
        <f>VLOOKUP($DE$3,'Emission Factors'!$A$2:$R$8,MATCH($DC$2,'Emission Factors'!$A$1:$R$1),FALSE)*'Travel Data'!C80*'Travel Data'!DD80*'Travel Data'!DG80*'Domicile Data'!P80/1000</f>
        <v>0</v>
      </c>
      <c r="DF80" s="31">
        <f>VLOOKUP($DF$3,'Emission Factors'!$A$2:$R$8,MATCH($DC$2,'Emission Factors'!$A$1:$R$1),FALSE)*'Travel Data'!C80*'Travel Data'!DD80*'Travel Data'!DH80*'Domicile Data'!P80/1000</f>
        <v>0</v>
      </c>
      <c r="DG80" s="31">
        <f>VLOOKUP($DG$3,'Emission Factors'!$A$2:$R$8,MATCH($DC$2,'Emission Factors'!$A$1:$R$1),FALSE)*'Travel Data'!C80*'Travel Data'!DD80*'Travel Data'!DI80*'Domicile Data'!P80/1000</f>
        <v>0</v>
      </c>
      <c r="DH80" s="31">
        <f>VLOOKUP($DH$3,'Emission Factors'!$A$2:$R$8,MATCH($DC$2,'Emission Factors'!$A$1:$R$1),FALSE)*'Travel Data'!C80*'Travel Data'!DD80*'Travel Data'!DJ80*'Domicile Data'!P80/1000</f>
        <v>0</v>
      </c>
      <c r="DI80" s="31">
        <f>VLOOKUP($DI$3,'Emission Factors'!$A$2:$R$8,MATCH($DC$2,'Emission Factors'!$A$1:$R$1),FALSE)*'Travel Data'!C80*'Travel Data'!DD80*'Travel Data'!DK80*'Domicile Data'!P80/1000</f>
        <v>0</v>
      </c>
      <c r="DJ80" s="31">
        <f t="shared" si="28"/>
        <v>0</v>
      </c>
      <c r="DK80" s="31">
        <f>VLOOKUP($DK$3,'Emission Factors'!$A$2:$R$8,MATCH($DK$2,'Emission Factors'!$A$1:$R$1),FALSE)*'Travel Data'!C80*'Travel Data'!DL80*'Travel Data'!DM80*'Domicile Data'!Q80/1000</f>
        <v>0</v>
      </c>
      <c r="DL80" s="31">
        <f>VLOOKUP($DL$3,'Emission Factors'!$A$2:$R$8,MATCH($DK$2,'Emission Factors'!$A$1:$R$1),FALSE)*'Travel Data'!C80*'Travel Data'!DL80*'Travel Data'!DN80*'Domicile Data'!Q80/1000</f>
        <v>0</v>
      </c>
      <c r="DM80" s="31">
        <f>VLOOKUP($DM$3,'Emission Factors'!$A$2:$R$8,MATCH($DK$2,'Emission Factors'!$A$1:$R$1),FALSE)*'Travel Data'!C80*'Travel Data'!DL80*'Travel Data'!DO80*'Domicile Data'!Q80/1000</f>
        <v>0</v>
      </c>
      <c r="DN80" s="31">
        <f>VLOOKUP($DN$3,'Emission Factors'!$A$2:$R$8,MATCH($DK$2,'Emission Factors'!$A$1:$R$1),FALSE)*'Travel Data'!C80*'Travel Data'!DL80*'Travel Data'!DP80*'Domicile Data'!Q80/1000</f>
        <v>0</v>
      </c>
      <c r="DO80" s="31">
        <f>VLOOKUP($DO$3,'Emission Factors'!$A$2:$R$8,MATCH($DK$2,'Emission Factors'!$A$1:$R$1),FALSE)*'Travel Data'!C80*'Travel Data'!DL80*'Travel Data'!DQ80*'Domicile Data'!Q80/1000</f>
        <v>0</v>
      </c>
      <c r="DP80" s="31">
        <f>VLOOKUP($DP$3,'Emission Factors'!$A$2:$R$8,MATCH($DK$2,'Emission Factors'!$A$1:$R$1),FALSE)*'Travel Data'!C80*'Travel Data'!DL80*'Travel Data'!DR80*'Domicile Data'!Q80/1000</f>
        <v>0</v>
      </c>
      <c r="DQ80" s="31">
        <f>VLOOKUP($DQ$3,'Emission Factors'!$A$2:$R$8,MATCH($DK$2,'Emission Factors'!$A$1:$R$1),FALSE)*'Travel Data'!C80*'Travel Data'!DL80*'Travel Data'!DS80*'Domicile Data'!Q80/1000</f>
        <v>0</v>
      </c>
      <c r="DR80" s="31">
        <f t="shared" si="29"/>
        <v>0</v>
      </c>
    </row>
    <row r="81" spans="1:122" ht="15.75" x14ac:dyDescent="0.25">
      <c r="A81" s="7" t="s">
        <v>193</v>
      </c>
      <c r="B81" s="85" t="s">
        <v>42</v>
      </c>
      <c r="C81" s="31">
        <f>VLOOKUP($C$3,'Emission Factors'!$A$2:$R$8,MATCH($C$2,'Emission Factors'!$A$1:$R$1),FALSE)*'Travel Data'!C81*'Travel Data'!D81*'Travel Data'!E81*'Domicile Data'!C81/1000</f>
        <v>0</v>
      </c>
      <c r="D81" s="31">
        <f>VLOOKUP($D$3,'Emission Factors'!$A$2:$R$8,MATCH($C$2,'Emission Factors'!$A$1:$R$1),FALSE)*'Travel Data'!C81*'Travel Data'!D81*'Travel Data'!F81*'Domicile Data'!C81/1000</f>
        <v>0</v>
      </c>
      <c r="E81" s="31">
        <f>VLOOKUP($E$3,'Emission Factors'!$A$2:$R$8,MATCH($C$2,'Emission Factors'!$A$1:$R$1),FALSE)*'Travel Data'!C81*'Travel Data'!D81*'Travel Data'!G81*'Domicile Data'!C81/1000</f>
        <v>0</v>
      </c>
      <c r="F81" s="31">
        <f>VLOOKUP($F$3,'Emission Factors'!$A$2:$R$8,MATCH($C$2,'Emission Factors'!$A$1:$R$1),FALSE)*'Travel Data'!C81*'Travel Data'!D81*'Travel Data'!H81*'Domicile Data'!C81/1000</f>
        <v>0</v>
      </c>
      <c r="G81" s="31">
        <f>VLOOKUP($G$3,'Emission Factors'!$A$2:$R$8,MATCH($C$2,'Emission Factors'!$A$1:$R$1),FALSE)*'Travel Data'!C81*'Travel Data'!D81*'Travel Data'!I81*'Domicile Data'!C81/1000</f>
        <v>0</v>
      </c>
      <c r="H81" s="31">
        <f>VLOOKUP($H$3,'Emission Factors'!$A$2:$R$8,MATCH($C$2,'Emission Factors'!$A$1:$R$1),FALSE)*'Travel Data'!C81*'Travel Data'!D81*'Travel Data'!J81*'Domicile Data'!C81/1000</f>
        <v>50.713843814400001</v>
      </c>
      <c r="I81" s="31">
        <f>VLOOKUP($I$3,'Emission Factors'!$A$2:$R$8,MATCH($C$2,'Emission Factors'!$A$1:$R$1),FALSE)*'Travel Data'!C81*'Travel Data'!D81*'Travel Data'!K81*'Domicile Data'!C81/1000</f>
        <v>0</v>
      </c>
      <c r="J81" s="31">
        <f t="shared" si="15"/>
        <v>50.713843814400001</v>
      </c>
      <c r="K81" s="31">
        <f>VLOOKUP($K$3,'Emission Factors'!$A$2:$R$8,MATCH($K$2,'Emission Factors'!$A$1:$R$1),FALSE)*'Travel Data'!C81*'Travel Data'!L81*'Travel Data'!M81*'Domicile Data'!D81/1000</f>
        <v>0</v>
      </c>
      <c r="L81" s="31">
        <f>VLOOKUP($L$3,'Emission Factors'!$A$2:$R$8,MATCH($K$2,'Emission Factors'!$A$1:$R$1),FALSE)*'Travel Data'!C81*'Travel Data'!L81*'Travel Data'!N81*'Domicile Data'!D81/1000</f>
        <v>0</v>
      </c>
      <c r="M81" s="31">
        <f>VLOOKUP($M$3,'Emission Factors'!$A$2:$R$8,MATCH($K$2,'Emission Factors'!$A$1:$R$1),FALSE)*'Travel Data'!C81*'Travel Data'!L81*'Travel Data'!O81*'Domicile Data'!D81/1000</f>
        <v>0</v>
      </c>
      <c r="N81" s="31">
        <f>VLOOKUP($N$3,'Emission Factors'!$A$2:$R$8,MATCH($K$2,'Emission Factors'!$A$1:$R$1),FALSE)*'Travel Data'!C81*'Travel Data'!L81*'Travel Data'!P81*'Domicile Data'!D81/1000</f>
        <v>0</v>
      </c>
      <c r="O81" s="31">
        <f>VLOOKUP($O$3,'Emission Factors'!$A$2:$R$8,MATCH($K$2,'Emission Factors'!$A$1:$R$1),FALSE)*'Travel Data'!C81*'Travel Data'!I81*'Travel Data'!Q81*'Domicile Data'!D81/1000</f>
        <v>0</v>
      </c>
      <c r="P81" s="31">
        <f>VLOOKUP($P$3,'Emission Factors'!$A$2:$R$8,MATCH($K$2,'Emission Factors'!$A$1:$R$1),FALSE)*'Travel Data'!C81*'Travel Data'!L81*'Travel Data'!R81*'Domicile Data'!D81/1000</f>
        <v>67.399001856000012</v>
      </c>
      <c r="Q81" s="31">
        <f>VLOOKUP($Q$3,'Emission Factors'!$A$2:$R$8,MATCH($K$2,'Emission Factors'!$A$1:$R$1),FALSE)*'Travel Data'!C81*'Travel Data'!L81*'Travel Data'!S81*'Domicile Data'!D81/1000</f>
        <v>0</v>
      </c>
      <c r="R81" s="31">
        <f t="shared" si="16"/>
        <v>67.399001856000012</v>
      </c>
      <c r="S81" s="31">
        <f>VLOOKUP($S$3,'Emission Factors'!$A$2:$R$8,MATCH($S$2,'Emission Factors'!$A$1:$R$1),FALSE)*'Travel Data'!C81*'Travel Data'!T81*'Travel Data'!U81*'Domicile Data'!E81/1000</f>
        <v>0</v>
      </c>
      <c r="T81" s="31">
        <f>VLOOKUP($T$3,'Emission Factors'!$A$2:$R$8,MATCH($S$2,'Emission Factors'!$A$1:$R$1),FALSE)*'Travel Data'!C81*'Travel Data'!T81*'Travel Data'!V81*'Domicile Data'!E81/1000</f>
        <v>0</v>
      </c>
      <c r="U81" s="31">
        <f>VLOOKUP($U$3,'Emission Factors'!$A$2:$R$8,MATCH($S$2,'Emission Factors'!$A$1:$R$1),FALSE)*'Travel Data'!C81*'Travel Data'!T81*'Travel Data'!W81*'Domicile Data'!E81/1000</f>
        <v>0</v>
      </c>
      <c r="V81" s="31">
        <f>VLOOKUP($V$3,'Emission Factors'!$A$2:$R$8,MATCH($S$2,'Emission Factors'!$A$1:$R$1),FALSE)*'Travel Data'!C81*'Travel Data'!T81*'Travel Data'!X81*'Domicile Data'!E81/1000</f>
        <v>0</v>
      </c>
      <c r="W81" s="31">
        <f>VLOOKUP($W$3,'Emission Factors'!$A$2:$R$8,MATCH($S$2,'Emission Factors'!$A$1:$R$1),FALSE)*'Travel Data'!C81*'Travel Data'!T81*'Travel Data'!Y81*'Domicile Data'!E81/1000</f>
        <v>0</v>
      </c>
      <c r="X81" s="31">
        <f>VLOOKUP($X$3,'Emission Factors'!$A$2:$R$8,MATCH($S$2,'Emission Factors'!$A$1:$R$1),FALSE)*'Travel Data'!C81*'Travel Data'!T81*'Travel Data'!Z81*'Domicile Data'!E81/1000</f>
        <v>74.220587776000016</v>
      </c>
      <c r="Y81" s="31">
        <f>VLOOKUP($Y$3,'Emission Factors'!$A$2:$R$8,MATCH($S$2,'Emission Factors'!$A$1:$R$1),FALSE)*'Travel Data'!C81*'Travel Data'!T81*'Travel Data'!AA81*'Domicile Data'!E81/1000</f>
        <v>0</v>
      </c>
      <c r="Z81" s="31">
        <f t="shared" si="17"/>
        <v>74.220587776000016</v>
      </c>
      <c r="AA81" s="31">
        <f>VLOOKUP($AA$3,'Emission Factors'!$A$2:$R$8,MATCH($AA$2,'Emission Factors'!$A$1:$R$1),FALSE)*'Travel Data'!C81*'Travel Data'!AB81*'Travel Data'!AC81*'Domicile Data'!F81/1000</f>
        <v>0</v>
      </c>
      <c r="AB81" s="31">
        <f>VLOOKUP($AB$3,'Emission Factors'!$A$2:$R$8,MATCH($AA$2,'Emission Factors'!$A$1:$R$1),FALSE)*'Travel Data'!C81*'Travel Data'!AB81*'Travel Data'!AD81*'Domicile Data'!F81/1000</f>
        <v>0</v>
      </c>
      <c r="AC81" s="31">
        <f>VLOOKUP($AC$3,'Emission Factors'!$A$2:$R$8,MATCH($AA$2,'Emission Factors'!$A$1:$R$1),FALSE)*'Travel Data'!C81*'Travel Data'!AB81*'Travel Data'!AE81*'Domicile Data'!F81/1000</f>
        <v>0</v>
      </c>
      <c r="AD81" s="31">
        <f>VLOOKUP($AD$3,'Emission Factors'!$A$2:$R$8,MATCH($AA$2,'Emission Factors'!$A$1:$R$1),FALSE)*'Travel Data'!C81*'Travel Data'!AB81*'Travel Data'!AF81*'Domicile Data'!F81/1000</f>
        <v>0</v>
      </c>
      <c r="AE81" s="31">
        <f>VLOOKUP($AE$3,'Emission Factors'!$A$2:$R$8,MATCH($AA$2,'Emission Factors'!$A$1:$R$1),FALSE)*'Travel Data'!C81*'Travel Data'!AB81*'Travel Data'!AG81*'Domicile Data'!F81/1000</f>
        <v>0</v>
      </c>
      <c r="AF81" s="31">
        <f>VLOOKUP($AF$3,'Emission Factors'!$A$2:$R$8,MATCH($AA$2,'Emission Factors'!$A$1:$R$1),FALSE)*'Travel Data'!C81*'Travel Data'!AB81*'Travel Data'!AH81*'Domicile Data'!F81/1000</f>
        <v>77.895697497600011</v>
      </c>
      <c r="AG81" s="31">
        <f>VLOOKUP($AG$3,'Emission Factors'!$A$2:$R$8,MATCH($AA$2,'Emission Factors'!$A$1:$R$1),FALSE)*'Travel Data'!C81*'Travel Data'!AB81*'Travel Data'!AI81*'Domicile Data'!F81/1000</f>
        <v>0</v>
      </c>
      <c r="AH81" s="31">
        <f t="shared" si="18"/>
        <v>77.895697497600011</v>
      </c>
      <c r="AI81" s="31">
        <f>VLOOKUP($AI$3,'Emission Factors'!$A$2:$R$8,MATCH($AI$2,'Emission Factors'!$A$1:$R$1),FALSE)*'Travel Data'!C81*'Travel Data'!D81*'Travel Data'!E81*'Domicile Data'!G81/1000</f>
        <v>0</v>
      </c>
      <c r="AJ81" s="31">
        <f>VLOOKUP($AJ$3,'Emission Factors'!$A$2:$R$8,MATCH($AI$2,'Emission Factors'!$A$1:$R$1),FALSE)*'Travel Data'!C81*'Travel Data'!D81*'Travel Data'!F81*'Domicile Data'!G81/1000</f>
        <v>0</v>
      </c>
      <c r="AK81" s="31">
        <f>VLOOKUP($AK$3,'Emission Factors'!$A$2:$R$8,MATCH($AI$2,'Emission Factors'!$A$1:$R$1),FALSE)*'Travel Data'!C81*'Travel Data'!AJ81*'Travel Data'!G81*'Domicile Data'!G81/1000</f>
        <v>0</v>
      </c>
      <c r="AL81" s="31">
        <f>VLOOKUP($AL$3,'Emission Factors'!$A$2:$R$8,MATCH($AI$2,'Emission Factors'!$A$1:$R$1),FALSE)*'Travel Data'!C81*'Travel Data'!AJ81*'Travel Data'!H81*'Domicile Data'!G81/1000</f>
        <v>0</v>
      </c>
      <c r="AM81" s="31">
        <f>VLOOKUP($AM$3,'Emission Factors'!$A$2:$R$8,MATCH($AI$2,'Emission Factors'!$A$1:$R$1),FALSE)*'Travel Data'!C81*'Travel Data'!AJ81*'Travel Data'!I81*'Domicile Data'!G81/1000</f>
        <v>0</v>
      </c>
      <c r="AN81" s="31">
        <f>VLOOKUP($AN$3,'Emission Factors'!$A$2:$R$8,MATCH($AI$2,'Emission Factors'!$A$1:$R$1),FALSE)*'Travel Data'!C81*'Travel Data'!D81*'Travel Data'!J81*'Domicile Data'!G81/1000</f>
        <v>69.289904512000021</v>
      </c>
      <c r="AO81" s="31">
        <f>VLOOKUP($AO$3,'Emission Factors'!$A$2:$R$8,MATCH($AI$2,'Emission Factors'!$A$1:$R$1),FALSE)*'Travel Data'!C81*'Travel Data'!D81*'Travel Data'!K81*'Domicile Data'!G81/1000</f>
        <v>0</v>
      </c>
      <c r="AP81" s="31">
        <f t="shared" si="19"/>
        <v>69.289904512000021</v>
      </c>
      <c r="AQ81" s="31">
        <f>VLOOKUP($AQ$3,'Emission Factors'!$A$2:$R$8,MATCH($AQ$2,'Emission Factors'!$A$1:$R$1),FALSE)*'Travel Data'!C81*'Travel Data'!AR81*'Travel Data'!AS81*'Domicile Data'!H81/1000</f>
        <v>0</v>
      </c>
      <c r="AR81" s="31">
        <f>VLOOKUP($AR$3,'Emission Factors'!$A$2:$R$8,MATCH($AQ$2,'Emission Factors'!$A$1:$R$1),FALSE)*'Travel Data'!C81*'Travel Data'!AR81*'Travel Data'!AT81*'Domicile Data'!H81/1000</f>
        <v>0</v>
      </c>
      <c r="AS81" s="31">
        <f>VLOOKUP($AS$3,'Emission Factors'!$A$2:$R$8,MATCH($AQ$2,'Emission Factors'!$A$1:$R$1),FALSE)*'Travel Data'!C81*'Travel Data'!AR81*'Travel Data'!AU81*'Domicile Data'!H81/1000</f>
        <v>0</v>
      </c>
      <c r="AT81" s="31">
        <f>VLOOKUP($AT$3,'Emission Factors'!$A$2:$R$8,MATCH($AQ$2,'Emission Factors'!$A$1:$R$1),FALSE)*'Travel Data'!C81*'Travel Data'!AR81*'Travel Data'!AV81*'Domicile Data'!H81/1000</f>
        <v>0</v>
      </c>
      <c r="AU81" s="31">
        <f>VLOOKUP($AU$3,'Emission Factors'!$A$2:$R$8,MATCH($AQ$2,'Emission Factors'!$A$1:$R$1),FALSE)*'Travel Data'!C81*'Travel Data'!AR81*'Travel Data'!AW81*'Domicile Data'!H81/1000</f>
        <v>0</v>
      </c>
      <c r="AV81" s="31">
        <f>VLOOKUP($AV$3,'Emission Factors'!$A$2:$R$8,MATCH($AQ$2,'Emission Factors'!$A$1:$R$1),FALSE)*'Travel Data'!C81*'Travel Data'!AR81*'Travel Data'!AX81*'Domicile Data'!H81/1000</f>
        <v>65.428146432000005</v>
      </c>
      <c r="AW81" s="31">
        <f>VLOOKUP($AW$3,'Emission Factors'!$A$2:$R$8,MATCH($AQ$2,'Emission Factors'!$A$1:$R$1),FALSE)*'Travel Data'!C81*'Travel Data'!AR81*'Travel Data'!AY81*'Domicile Data'!H81/1000</f>
        <v>0</v>
      </c>
      <c r="AX81" s="31">
        <f t="shared" si="20"/>
        <v>65.428146432000005</v>
      </c>
      <c r="AY81" s="31">
        <f>VLOOKUP($AY$3,'Emission Factors'!$A$2:$R$8,MATCH($AY$2,'Emission Factors'!$A$1:$R$1),FALSE)*'Travel Data'!C81*'Travel Data'!AZ81*'Travel Data'!BA81*'Domicile Data'!I81/1000</f>
        <v>0</v>
      </c>
      <c r="AZ81" s="31">
        <f>VLOOKUP($AZ$3,'Emission Factors'!$A$2:$R$8,MATCH($AY$2,'Emission Factors'!$A$1:$R$1),FALSE)*'Travel Data'!C81*'Travel Data'!AZ81*'Travel Data'!BB81*'Domicile Data'!I81/1000</f>
        <v>0</v>
      </c>
      <c r="BA81" s="31">
        <f>VLOOKUP($BA$3,'Emission Factors'!$A$2:$R$8,MATCH($AY$2,'Emission Factors'!$A$1:$R$1),FALSE)*'Travel Data'!C81*'Travel Data'!AZ81*'Travel Data'!BC81*'Domicile Data'!I81/1000</f>
        <v>0</v>
      </c>
      <c r="BB81" s="31">
        <f>VLOOKUP($BB$3,'Emission Factors'!$A$2:$R$8,MATCH($AY$2,'Emission Factors'!$A$1:$R$1),FALSE)*'Travel Data'!C81*'Travel Data'!AZ81*'Travel Data'!BD81*'Domicile Data'!I81/1000</f>
        <v>0</v>
      </c>
      <c r="BC81" s="31">
        <f>VLOOKUP($BC$3,'Emission Factors'!$A$2:$R$8,MATCH($AY$2,'Emission Factors'!$A$1:$R$1),FALSE)*'Travel Data'!C81*'Travel Data'!AZ81*'Travel Data'!BE81*'Domicile Data'!I81/1000</f>
        <v>0</v>
      </c>
      <c r="BD81" s="31">
        <f>VLOOKUP($BD$3,'Emission Factors'!$A$2:$R$8,MATCH($AY$2,'Emission Factors'!$A$1:$R$1),FALSE)*'Travel Data'!C81*'Travel Data'!AZ81*'Travel Data'!BF81*'Domicile Data'!I81/1000</f>
        <v>49.071109824000004</v>
      </c>
      <c r="BE81" s="31">
        <f>VLOOKUP($BE$3,'Emission Factors'!$A$2:$R$8,MATCH($AY$2,'Emission Factors'!$A$1:$R$1),FALSE)*'Travel Data'!C81*'Travel Data'!AZ81*'Travel Data'!BG81*'Domicile Data'!I81/1000</f>
        <v>0</v>
      </c>
      <c r="BF81" s="31">
        <f t="shared" si="21"/>
        <v>49.071109824000004</v>
      </c>
      <c r="BG81" s="31">
        <f>VLOOKUP($BG$3,'Emission Factors'!$A$2:$R$8,MATCH($BG$2,'Emission Factors'!$A$1:$R$1),FALSE)*'Travel Data'!C81*'Travel Data'!BH81*'Travel Data'!BI81*'Domicile Data'!J81/1000</f>
        <v>0</v>
      </c>
      <c r="BH81" s="31">
        <f>VLOOKUP($BH$3,'Emission Factors'!$A$2:$R$8,MATCH($BG$2,'Emission Factors'!$A$1:$R$1),FALSE)*'Travel Data'!C81*'Travel Data'!BH81*'Travel Data'!BJ81*'Domicile Data'!J81/1000</f>
        <v>0</v>
      </c>
      <c r="BI81" s="31">
        <f>VLOOKUP($BH$3,'Emission Factors'!$A$2:$R$8,MATCH($BG$2,'Emission Factors'!$A$1:$R$1),FALSE)*'Travel Data'!C81*'Travel Data'!BH81*'Travel Data'!BK81*'Domicile Data'!J81/1000</f>
        <v>0</v>
      </c>
      <c r="BJ81" s="31">
        <f>VLOOKUP($BH$3,'Emission Factors'!$A$2:$R$8,MATCH($BG$2,'Emission Factors'!$A$1:$R$1),FALSE)*'Travel Data'!C81*'Travel Data'!BH81*'Travel Data'!BL81*'Domicile Data'!J81/1000</f>
        <v>0</v>
      </c>
      <c r="BK81" s="31">
        <f>VLOOKUP($BH$3,'Emission Factors'!$A$2:$R$8,MATCH($BG$2,'Emission Factors'!$A$1:$R$1),FALSE)*'Travel Data'!C81*'Travel Data'!BH81*'Travel Data'!BM81*'Domicile Data'!J81/1000</f>
        <v>0</v>
      </c>
      <c r="BL81" s="31">
        <f>VLOOKUP($BL$3,'Emission Factors'!$A$2:$R$8,MATCH($BG$2,'Emission Factors'!$A$1:$R$1),FALSE)*'Travel Data'!C81*'Travel Data'!BH81*'Travel Data'!BN81*'Domicile Data'!J81/1000</f>
        <v>0</v>
      </c>
      <c r="BM81" s="31">
        <f>VLOOKUP($BM$3,'Emission Factors'!$A$2:$R$8,MATCH($BG$2,'Emission Factors'!$A$1:$R$1),FALSE)*'Travel Data'!C81*'Travel Data'!BH81*'Travel Data'!BO81*'Domicile Data'!J81/1000</f>
        <v>0</v>
      </c>
      <c r="BN81" s="31">
        <f t="shared" si="22"/>
        <v>0</v>
      </c>
      <c r="BO81" s="31">
        <f>VLOOKUP($BO$3,'Emission Factors'!$A$2:$R$8,MATCH($BO$2,'Emission Factors'!$A$1:$R$1),FALSE)*'Travel Data'!C81*'Travel Data'!BP81*'Travel Data'!BQ81*'Domicile Data'!K81/1000</f>
        <v>0</v>
      </c>
      <c r="BP81" s="31">
        <f>VLOOKUP($BP$3,'Emission Factors'!$A$2:$R$8,MATCH($BO$2,'Emission Factors'!$A$1:$R$1),FALSE)*'Travel Data'!C81*'Travel Data'!BP81*'Travel Data'!BR81*'Domicile Data'!K81/1000</f>
        <v>0</v>
      </c>
      <c r="BQ81" s="31">
        <f>VLOOKUP($BQ$3,'Emission Factors'!$A$2:$R$8,MATCH($BO$2,'Emission Factors'!$A$1:$R$1),FALSE)*'Travel Data'!C81*'Travel Data'!BP81*'Travel Data'!BS81*'Domicile Data'!K81/1000</f>
        <v>0</v>
      </c>
      <c r="BR81" s="31">
        <f>VLOOKUP($BR$3,'Emission Factors'!$A$2:$R$8,MATCH($BO$2,'Emission Factors'!$A$1:$R$1),FALSE)*'Travel Data'!C81*'Travel Data'!BP81*'Travel Data'!BT81*'Domicile Data'!K81/1000</f>
        <v>0</v>
      </c>
      <c r="BS81" s="31">
        <f>VLOOKUP($BS$3,'Emission Factors'!$A$2:$R$8,MATCH($BO$2,'Emission Factors'!$A$1:$R$1),FALSE)*'Travel Data'!C81*'Travel Data'!BP81*'Travel Data'!BU81*'Domicile Data'!K81/1000</f>
        <v>0</v>
      </c>
      <c r="BT81" s="31">
        <f>VLOOKUP($BT$3,'Emission Factors'!$A$2:$R$8,MATCH($BO$2,'Emission Factors'!$A$1:$R$1),FALSE)*'Travel Data'!C81*'Travel Data'!BP81*'Travel Data'!BV81*'Domicile Data'!K81/1000</f>
        <v>0</v>
      </c>
      <c r="BU81" s="31">
        <f>VLOOKUP($BU$3,'Emission Factors'!$A$2:$R$8,MATCH($BO$2,'Emission Factors'!$A$1:$R$1),FALSE)*'Travel Data'!C81*'Travel Data'!BP81*'Travel Data'!BW81*'Domicile Data'!K81/1000</f>
        <v>0</v>
      </c>
      <c r="BV81" s="31">
        <f t="shared" si="23"/>
        <v>0</v>
      </c>
      <c r="BW81" s="31">
        <f>VLOOKUP($BW$3,'Emission Factors'!$A$2:$R$8,MATCH($BW$2,'Emission Factors'!$A$1:$R$1),FALSE)*'Travel Data'!C81*'Travel Data'!BX81*'Travel Data'!BY81*'Domicile Data'!L81/1000</f>
        <v>0</v>
      </c>
      <c r="BX81" s="31">
        <f>VLOOKUP($BX$3,'Emission Factors'!$A$2:$R$8,MATCH($BW$2,'Emission Factors'!$A$1:$R$1),FALSE)*'Travel Data'!C81*'Travel Data'!BX81*'Travel Data'!BZ81*'Domicile Data'!L81/1000</f>
        <v>0</v>
      </c>
      <c r="BY81" s="31">
        <f>VLOOKUP($BY$3,'Emission Factors'!$A$2:$R$8,MATCH($BW$2,'Emission Factors'!$A$1:$R$1),FALSE)*'Travel Data'!C81*'Travel Data'!BX81*'Travel Data'!CA81*'Domicile Data'!L81/1000</f>
        <v>0</v>
      </c>
      <c r="BZ81" s="31">
        <f>VLOOKUP($BZ$3,'Emission Factors'!$A$2:$R$8,MATCH($BW$2,'Emission Factors'!$A$1:$R$1),FALSE)*'Travel Data'!C81*'Travel Data'!BX81*'Travel Data'!CB81*'Domicile Data'!L81/1000</f>
        <v>0</v>
      </c>
      <c r="CA81" s="31">
        <f>VLOOKUP($CA$3,'Emission Factors'!$A$2:$R$8,MATCH($BW$2,'Emission Factors'!$A$1:$R$1),FALSE)*'Travel Data'!C81*'Travel Data'!BC81*'Travel Data'!CC81*'Domicile Data'!L81/1000</f>
        <v>0</v>
      </c>
      <c r="CB81" s="31">
        <f>VLOOKUP($CB$3,'Emission Factors'!$A$2:$R$8,MATCH($BW$2,'Emission Factors'!$A$1:$R$1),FALSE)*'Travel Data'!C81*'Travel Data'!BX81*'Travel Data'!CD81*'Domicile Data'!L81/1000</f>
        <v>0</v>
      </c>
      <c r="CC81" s="31">
        <f>VLOOKUP($CC$3,'Emission Factors'!$A$2:$R$8,MATCH($BW$2,'Emission Factors'!$A$1:$R$1),FALSE)*'Travel Data'!C81*'Travel Data'!BX81*'Travel Data'!CE81*'Domicile Data'!L81/1000</f>
        <v>0</v>
      </c>
      <c r="CD81" s="31">
        <f t="shared" si="24"/>
        <v>0</v>
      </c>
      <c r="CE81" s="31">
        <f>VLOOKUP($CE$3,'Emission Factors'!$A$2:$R$8,MATCH($CE$2,'Emission Factors'!$A$1:$R$1),FALSE)*'Travel Data'!C81*'Travel Data'!CF81*'Travel Data'!CG81*'Domicile Data'!M81/1000</f>
        <v>0</v>
      </c>
      <c r="CF81" s="31">
        <f>VLOOKUP($CF$3,'Emission Factors'!$A$2:$R$8,MATCH($CE$2,'Emission Factors'!$A$1:$R$1),FALSE)*'Travel Data'!C81*'Travel Data'!CF81*'Travel Data'!CH81*'Domicile Data'!M81/1000</f>
        <v>0</v>
      </c>
      <c r="CG81" s="31">
        <f>VLOOKUP($CG$3,'Emission Factors'!$A$2:$R$8,MATCH($CE$2,'Emission Factors'!$A$1:$R$1),FALSE)*'Travel Data'!C81*'Travel Data'!CF81*'Travel Data'!CI81*'Domicile Data'!M81/1000</f>
        <v>0</v>
      </c>
      <c r="CH81" s="31">
        <f>VLOOKUP($CH$3,'Emission Factors'!$A$2:$R$8,MATCH($CE$2,'Emission Factors'!$A$1:$R$1),FALSE)*'Travel Data'!C81*'Travel Data'!CF81*'Travel Data'!CJ81*'Domicile Data'!M81/1000</f>
        <v>0</v>
      </c>
      <c r="CI81" s="31">
        <f>VLOOKUP($CI$3,'Emission Factors'!$A$2:$R$8,MATCH($CE$2,'Emission Factors'!$A$1:$R$1),FALSE)*'Travel Data'!C81*'Travel Data'!CF81*'Travel Data'!CK81*'Domicile Data'!M81/1000</f>
        <v>0</v>
      </c>
      <c r="CJ81" s="31">
        <f>VLOOKUP($CJ$3,'Emission Factors'!$A$2:$R$8,MATCH($CE$2,'Emission Factors'!$A$1:$R$1),FALSE)*'Travel Data'!C81*'Travel Data'!CF81*'Travel Data'!CL81*'Domicile Data'!M81/1000</f>
        <v>0</v>
      </c>
      <c r="CK81" s="31">
        <f>VLOOKUP($CK$3,'Emission Factors'!$A$2:$R$8,MATCH($CE$2,'Emission Factors'!$A$1:$R$1),FALSE)*'Travel Data'!C81*'Travel Data'!CF81*'Travel Data'!CM81*'Domicile Data'!M81/1000</f>
        <v>0</v>
      </c>
      <c r="CL81" s="31">
        <f t="shared" si="25"/>
        <v>0</v>
      </c>
      <c r="CM81" s="31">
        <f>VLOOKUP($CM$3,'Emission Factors'!$A$2:$R$8,MATCH($CM$2,'Emission Factors'!$A$1:$R$1),FALSE)*'Travel Data'!C81*'Travel Data'!CN81*'Travel Data'!CO81*'Domicile Data'!N81/1000</f>
        <v>0</v>
      </c>
      <c r="CN81" s="31">
        <f>VLOOKUP($CN$3,'Emission Factors'!$A$2:$R$8,MATCH($CM$2,'Emission Factors'!$A$1:$R$1),FALSE)*'Travel Data'!C81*'Travel Data'!CN81*'Travel Data'!CP81*'Domicile Data'!N81/1000</f>
        <v>0</v>
      </c>
      <c r="CO81" s="31">
        <f>VLOOKUP($CO$3,'Emission Factors'!$A$2:$R$8,MATCH($CM$2,'Emission Factors'!$A$1:$R$1),FALSE)*'Travel Data'!C81*'Travel Data'!CN81*'Travel Data'!CQ81*'Domicile Data'!N81/1000</f>
        <v>0</v>
      </c>
      <c r="CP81" s="31">
        <f>VLOOKUP($CP$3,'Emission Factors'!$A$2:$R$8,MATCH($CM$2,'Emission Factors'!$A$1:$R$1),FALSE)*'Travel Data'!C81*'Travel Data'!CN81*'Travel Data'!CR81*'Domicile Data'!N81/1000</f>
        <v>0</v>
      </c>
      <c r="CQ81" s="31">
        <f>VLOOKUP($CQ$3,'Emission Factors'!$A$2:$R$8,MATCH($CM$2,'Emission Factors'!$A$1:$R$1),FALSE)*'Travel Data'!C81*'Travel Data'!CN81*'Travel Data'!CS81*'Domicile Data'!N81/1000</f>
        <v>0</v>
      </c>
      <c r="CR81" s="31">
        <f>VLOOKUP($CR$3,'Emission Factors'!$A$2:$R$8,MATCH($CM$2,'Emission Factors'!$A$1:$R$1),FALSE)*'Travel Data'!C81*'Travel Data'!CN81*'Travel Data'!CT81*'Domicile Data'!N81/1000</f>
        <v>0</v>
      </c>
      <c r="CS81" s="31">
        <f>VLOOKUP($CS$3,'Emission Factors'!$A$2:$R$8,MATCH($CM$2,'Emission Factors'!$A$1:$R$1),FALSE)*'Travel Data'!C81*'Travel Data'!CN81*'Travel Data'!CU81*'Domicile Data'!N81/1000</f>
        <v>0</v>
      </c>
      <c r="CT81" s="31">
        <f t="shared" si="26"/>
        <v>0</v>
      </c>
      <c r="CU81" s="31">
        <f>VLOOKUP($CU$3,'Emission Factors'!$A$2:$R$8,MATCH($CU$2,'Emission Factors'!$A$1:$R$1),FALSE)*'Travel Data'!C81*'Travel Data'!CV81*'Travel Data'!CW81*'Domicile Data'!O81/1000</f>
        <v>0</v>
      </c>
      <c r="CV81" s="31">
        <f>VLOOKUP($CV$3,'Emission Factors'!$A$2:$R$8,MATCH($CU$2,'Emission Factors'!$A$1:$R$1),FALSE)*'Travel Data'!C81*'Travel Data'!CV81*'Travel Data'!CX81*'Domicile Data'!O81/1000</f>
        <v>0</v>
      </c>
      <c r="CW81" s="31">
        <f>VLOOKUP($CW$3,'Emission Factors'!$A$2:$R$8,MATCH($CU$2,'Emission Factors'!$A$1:$R$1),FALSE)*'Travel Data'!C81*'Travel Data'!CV81*'Travel Data'!CY81*'Domicile Data'!O81/1000</f>
        <v>0</v>
      </c>
      <c r="CX81" s="31">
        <f>VLOOKUP($CX$3,'Emission Factors'!$A$2:$R$8,MATCH($CU$2,'Emission Factors'!$A$1:$R$1),FALSE)*'Travel Data'!C81*'Travel Data'!CV81*'Travel Data'!CZ81*'Domicile Data'!O81/1000</f>
        <v>0</v>
      </c>
      <c r="CY81" s="31">
        <f>VLOOKUP($CY$3,'Emission Factors'!$A$2:$R$8,MATCH($CU$2,'Emission Factors'!$A$1:$R$1),FALSE)*'Travel Data'!C81*'Travel Data'!CV81*'Travel Data'!DA81*'Domicile Data'!O81/1000</f>
        <v>0</v>
      </c>
      <c r="CZ81" s="31">
        <f>VLOOKUP($CZ$3,'Emission Factors'!$A$2:$R$8,MATCH($CU$2,'Emission Factors'!$A$1:$R$1),FALSE)*'Travel Data'!C81*'Travel Data'!CV81*'Travel Data'!DB81*'Domicile Data'!O81/1000</f>
        <v>0</v>
      </c>
      <c r="DA81" s="31">
        <f>VLOOKUP($DA$3,'Emission Factors'!$A$2:$R$8,MATCH($CU$2,'Emission Factors'!$A$1:$R$1),FALSE)*'Travel Data'!C81*'Travel Data'!CV81*'Travel Data'!DC81*'Domicile Data'!O81/1000</f>
        <v>0</v>
      </c>
      <c r="DB81" s="31">
        <f t="shared" si="27"/>
        <v>0</v>
      </c>
      <c r="DC81" s="31">
        <f>VLOOKUP($DC$3,'Emission Factors'!$A$2:$R$8,MATCH($DC$2,'Emission Factors'!$A$1:$R$1),FALSE)*'Travel Data'!C81*'Travel Data'!DD81*'Travel Data'!DE81*'Domicile Data'!P81/1000</f>
        <v>0</v>
      </c>
      <c r="DD81" s="31">
        <f>VLOOKUP($DD$3,'Emission Factors'!$A$2:$R$8,MATCH($DC$2,'Emission Factors'!$A$1:$R$1),FALSE)*'Travel Data'!C81*'Travel Data'!DD81*'Travel Data'!DF81*'Domicile Data'!P81/1000</f>
        <v>0</v>
      </c>
      <c r="DE81" s="31">
        <f>VLOOKUP($DE$3,'Emission Factors'!$A$2:$R$8,MATCH($DC$2,'Emission Factors'!$A$1:$R$1),FALSE)*'Travel Data'!C81*'Travel Data'!DD81*'Travel Data'!DG81*'Domicile Data'!P81/1000</f>
        <v>0</v>
      </c>
      <c r="DF81" s="31">
        <f>VLOOKUP($DF$3,'Emission Factors'!$A$2:$R$8,MATCH($DC$2,'Emission Factors'!$A$1:$R$1),FALSE)*'Travel Data'!C81*'Travel Data'!DD81*'Travel Data'!DH81*'Domicile Data'!P81/1000</f>
        <v>0</v>
      </c>
      <c r="DG81" s="31">
        <f>VLOOKUP($DG$3,'Emission Factors'!$A$2:$R$8,MATCH($DC$2,'Emission Factors'!$A$1:$R$1),FALSE)*'Travel Data'!C81*'Travel Data'!DD81*'Travel Data'!DI81*'Domicile Data'!P81/1000</f>
        <v>0</v>
      </c>
      <c r="DH81" s="31">
        <f>VLOOKUP($DH$3,'Emission Factors'!$A$2:$R$8,MATCH($DC$2,'Emission Factors'!$A$1:$R$1),FALSE)*'Travel Data'!C81*'Travel Data'!DD81*'Travel Data'!DJ81*'Domicile Data'!P81/1000</f>
        <v>0</v>
      </c>
      <c r="DI81" s="31">
        <f>VLOOKUP($DI$3,'Emission Factors'!$A$2:$R$8,MATCH($DC$2,'Emission Factors'!$A$1:$R$1),FALSE)*'Travel Data'!C81*'Travel Data'!DD81*'Travel Data'!DK81*'Domicile Data'!P81/1000</f>
        <v>0</v>
      </c>
      <c r="DJ81" s="31">
        <f t="shared" si="28"/>
        <v>0</v>
      </c>
      <c r="DK81" s="31">
        <f>VLOOKUP($DK$3,'Emission Factors'!$A$2:$R$8,MATCH($DK$2,'Emission Factors'!$A$1:$R$1),FALSE)*'Travel Data'!C81*'Travel Data'!DL81*'Travel Data'!DM81*'Domicile Data'!Q81/1000</f>
        <v>0</v>
      </c>
      <c r="DL81" s="31">
        <f>VLOOKUP($DL$3,'Emission Factors'!$A$2:$R$8,MATCH($DK$2,'Emission Factors'!$A$1:$R$1),FALSE)*'Travel Data'!C81*'Travel Data'!DL81*'Travel Data'!DN81*'Domicile Data'!Q81/1000</f>
        <v>0</v>
      </c>
      <c r="DM81" s="31">
        <f>VLOOKUP($DM$3,'Emission Factors'!$A$2:$R$8,MATCH($DK$2,'Emission Factors'!$A$1:$R$1),FALSE)*'Travel Data'!C81*'Travel Data'!DL81*'Travel Data'!DO81*'Domicile Data'!Q81/1000</f>
        <v>0</v>
      </c>
      <c r="DN81" s="31">
        <f>VLOOKUP($DN$3,'Emission Factors'!$A$2:$R$8,MATCH($DK$2,'Emission Factors'!$A$1:$R$1),FALSE)*'Travel Data'!C81*'Travel Data'!DL81*'Travel Data'!DP81*'Domicile Data'!Q81/1000</f>
        <v>0</v>
      </c>
      <c r="DO81" s="31">
        <f>VLOOKUP($DO$3,'Emission Factors'!$A$2:$R$8,MATCH($DK$2,'Emission Factors'!$A$1:$R$1),FALSE)*'Travel Data'!C81*'Travel Data'!DL81*'Travel Data'!DQ81*'Domicile Data'!Q81/1000</f>
        <v>0</v>
      </c>
      <c r="DP81" s="31">
        <f>VLOOKUP($DP$3,'Emission Factors'!$A$2:$R$8,MATCH($DK$2,'Emission Factors'!$A$1:$R$1),FALSE)*'Travel Data'!C81*'Travel Data'!DL81*'Travel Data'!DR81*'Domicile Data'!Q81/1000</f>
        <v>0</v>
      </c>
      <c r="DQ81" s="31">
        <f>VLOOKUP($DQ$3,'Emission Factors'!$A$2:$R$8,MATCH($DK$2,'Emission Factors'!$A$1:$R$1),FALSE)*'Travel Data'!C81*'Travel Data'!DL81*'Travel Data'!DS81*'Domicile Data'!Q81/1000</f>
        <v>0</v>
      </c>
      <c r="DR81" s="31">
        <f t="shared" si="29"/>
        <v>0</v>
      </c>
    </row>
    <row r="82" spans="1:122" ht="15.75" x14ac:dyDescent="0.25">
      <c r="A82" s="7" t="s">
        <v>297</v>
      </c>
      <c r="B82" s="85" t="s">
        <v>46</v>
      </c>
      <c r="C82" s="31">
        <f>VLOOKUP($C$3,'Emission Factors'!$A$2:$R$8,MATCH($C$2,'Emission Factors'!$A$1:$R$1),FALSE)*'Travel Data'!C82*'Travel Data'!D82*'Travel Data'!E82*'Domicile Data'!C82/1000</f>
        <v>0</v>
      </c>
      <c r="D82" s="31">
        <f>VLOOKUP($D$3,'Emission Factors'!$A$2:$R$8,MATCH($C$2,'Emission Factors'!$A$1:$R$1),FALSE)*'Travel Data'!C82*'Travel Data'!D82*'Travel Data'!F82*'Domicile Data'!C82/1000</f>
        <v>0</v>
      </c>
      <c r="E82" s="31">
        <f>VLOOKUP($E$3,'Emission Factors'!$A$2:$R$8,MATCH($C$2,'Emission Factors'!$A$1:$R$1),FALSE)*'Travel Data'!C82*'Travel Data'!D82*'Travel Data'!G82*'Domicile Data'!C82/1000</f>
        <v>0</v>
      </c>
      <c r="F82" s="31">
        <f>VLOOKUP($F$3,'Emission Factors'!$A$2:$R$8,MATCH($C$2,'Emission Factors'!$A$1:$R$1),FALSE)*'Travel Data'!C82*'Travel Data'!D82*'Travel Data'!H82*'Domicile Data'!C82/1000</f>
        <v>0</v>
      </c>
      <c r="G82" s="31">
        <f>VLOOKUP($G$3,'Emission Factors'!$A$2:$R$8,MATCH($C$2,'Emission Factors'!$A$1:$R$1),FALSE)*'Travel Data'!C82*'Travel Data'!D82*'Travel Data'!I82*'Domicile Data'!C82/1000</f>
        <v>0</v>
      </c>
      <c r="H82" s="31">
        <f>VLOOKUP($H$3,'Emission Factors'!$A$2:$R$8,MATCH($C$2,'Emission Factors'!$A$1:$R$1),FALSE)*'Travel Data'!C82*'Travel Data'!D82*'Travel Data'!J82*'Domicile Data'!C82/1000</f>
        <v>0</v>
      </c>
      <c r="I82" s="31">
        <f>VLOOKUP($I$3,'Emission Factors'!$A$2:$R$8,MATCH($C$2,'Emission Factors'!$A$1:$R$1),FALSE)*'Travel Data'!C82*'Travel Data'!D82*'Travel Data'!K82*'Domicile Data'!C82/1000</f>
        <v>0</v>
      </c>
      <c r="J82" s="31">
        <f t="shared" si="15"/>
        <v>0</v>
      </c>
      <c r="K82" s="31">
        <f>VLOOKUP($K$3,'Emission Factors'!$A$2:$R$8,MATCH($K$2,'Emission Factors'!$A$1:$R$1),FALSE)*'Travel Data'!C82*'Travel Data'!L82*'Travel Data'!M82*'Domicile Data'!D82/1000</f>
        <v>0</v>
      </c>
      <c r="L82" s="31">
        <f>VLOOKUP($L$3,'Emission Factors'!$A$2:$R$8,MATCH($K$2,'Emission Factors'!$A$1:$R$1),FALSE)*'Travel Data'!C82*'Travel Data'!L82*'Travel Data'!N82*'Domicile Data'!D82/1000</f>
        <v>0</v>
      </c>
      <c r="M82" s="31">
        <f>VLOOKUP($M$3,'Emission Factors'!$A$2:$R$8,MATCH($K$2,'Emission Factors'!$A$1:$R$1),FALSE)*'Travel Data'!C82*'Travel Data'!L82*'Travel Data'!O82*'Domicile Data'!D82/1000</f>
        <v>0</v>
      </c>
      <c r="N82" s="31">
        <f>VLOOKUP($N$3,'Emission Factors'!$A$2:$R$8,MATCH($K$2,'Emission Factors'!$A$1:$R$1),FALSE)*'Travel Data'!C82*'Travel Data'!L82*'Travel Data'!P82*'Domicile Data'!D82/1000</f>
        <v>0</v>
      </c>
      <c r="O82" s="31">
        <f>VLOOKUP($O$3,'Emission Factors'!$A$2:$R$8,MATCH($K$2,'Emission Factors'!$A$1:$R$1),FALSE)*'Travel Data'!C82*'Travel Data'!I82*'Travel Data'!Q82*'Domicile Data'!D82/1000</f>
        <v>0</v>
      </c>
      <c r="P82" s="31">
        <f>VLOOKUP($P$3,'Emission Factors'!$A$2:$R$8,MATCH($K$2,'Emission Factors'!$A$1:$R$1),FALSE)*'Travel Data'!C82*'Travel Data'!L82*'Travel Data'!R82*'Domicile Data'!D82/1000</f>
        <v>0</v>
      </c>
      <c r="Q82" s="31">
        <f>VLOOKUP($Q$3,'Emission Factors'!$A$2:$R$8,MATCH($K$2,'Emission Factors'!$A$1:$R$1),FALSE)*'Travel Data'!C82*'Travel Data'!L82*'Travel Data'!S82*'Domicile Data'!D82/1000</f>
        <v>0</v>
      </c>
      <c r="R82" s="31">
        <f t="shared" si="16"/>
        <v>0</v>
      </c>
      <c r="S82" s="31">
        <f>VLOOKUP($S$3,'Emission Factors'!$A$2:$R$8,MATCH($S$2,'Emission Factors'!$A$1:$R$1),FALSE)*'Travel Data'!C82*'Travel Data'!T82*'Travel Data'!U82*'Domicile Data'!E82/1000</f>
        <v>0</v>
      </c>
      <c r="T82" s="31">
        <f>VLOOKUP($T$3,'Emission Factors'!$A$2:$R$8,MATCH($S$2,'Emission Factors'!$A$1:$R$1),FALSE)*'Travel Data'!C82*'Travel Data'!T82*'Travel Data'!V82*'Domicile Data'!E82/1000</f>
        <v>0</v>
      </c>
      <c r="U82" s="31">
        <f>VLOOKUP($U$3,'Emission Factors'!$A$2:$R$8,MATCH($S$2,'Emission Factors'!$A$1:$R$1),FALSE)*'Travel Data'!C82*'Travel Data'!T82*'Travel Data'!W82*'Domicile Data'!E82/1000</f>
        <v>0</v>
      </c>
      <c r="V82" s="31">
        <f>VLOOKUP($V$3,'Emission Factors'!$A$2:$R$8,MATCH($S$2,'Emission Factors'!$A$1:$R$1),FALSE)*'Travel Data'!C82*'Travel Data'!T82*'Travel Data'!X82*'Domicile Data'!E82/1000</f>
        <v>0</v>
      </c>
      <c r="W82" s="31">
        <f>VLOOKUP($W$3,'Emission Factors'!$A$2:$R$8,MATCH($S$2,'Emission Factors'!$A$1:$R$1),FALSE)*'Travel Data'!C82*'Travel Data'!T82*'Travel Data'!Y82*'Domicile Data'!E82/1000</f>
        <v>0</v>
      </c>
      <c r="X82" s="31">
        <f>VLOOKUP($X$3,'Emission Factors'!$A$2:$R$8,MATCH($S$2,'Emission Factors'!$A$1:$R$1),FALSE)*'Travel Data'!C82*'Travel Data'!T82*'Travel Data'!Z82*'Domicile Data'!E82/1000</f>
        <v>0</v>
      </c>
      <c r="Y82" s="31">
        <f>VLOOKUP($Y$3,'Emission Factors'!$A$2:$R$8,MATCH($S$2,'Emission Factors'!$A$1:$R$1),FALSE)*'Travel Data'!C82*'Travel Data'!T82*'Travel Data'!AA82*'Domicile Data'!E82/1000</f>
        <v>0</v>
      </c>
      <c r="Z82" s="31">
        <f t="shared" si="17"/>
        <v>0</v>
      </c>
      <c r="AA82" s="31">
        <f>VLOOKUP($AA$3,'Emission Factors'!$A$2:$R$8,MATCH($AA$2,'Emission Factors'!$A$1:$R$1),FALSE)*'Travel Data'!C82*'Travel Data'!AB82*'Travel Data'!AC82*'Domicile Data'!F82/1000</f>
        <v>0</v>
      </c>
      <c r="AB82" s="31">
        <f>VLOOKUP($AB$3,'Emission Factors'!$A$2:$R$8,MATCH($AA$2,'Emission Factors'!$A$1:$R$1),FALSE)*'Travel Data'!C82*'Travel Data'!AB82*'Travel Data'!AD82*'Domicile Data'!F82/1000</f>
        <v>0</v>
      </c>
      <c r="AC82" s="31">
        <f>VLOOKUP($AC$3,'Emission Factors'!$A$2:$R$8,MATCH($AA$2,'Emission Factors'!$A$1:$R$1),FALSE)*'Travel Data'!C82*'Travel Data'!AB82*'Travel Data'!AE82*'Domicile Data'!F82/1000</f>
        <v>0</v>
      </c>
      <c r="AD82" s="31">
        <f>VLOOKUP($AD$3,'Emission Factors'!$A$2:$R$8,MATCH($AA$2,'Emission Factors'!$A$1:$R$1),FALSE)*'Travel Data'!C82*'Travel Data'!AB82*'Travel Data'!AF82*'Domicile Data'!F82/1000</f>
        <v>0</v>
      </c>
      <c r="AE82" s="31">
        <f>VLOOKUP($AE$3,'Emission Factors'!$A$2:$R$8,MATCH($AA$2,'Emission Factors'!$A$1:$R$1),FALSE)*'Travel Data'!C82*'Travel Data'!AB82*'Travel Data'!AG82*'Domicile Data'!F82/1000</f>
        <v>0</v>
      </c>
      <c r="AF82" s="31">
        <f>VLOOKUP($AF$3,'Emission Factors'!$A$2:$R$8,MATCH($AA$2,'Emission Factors'!$A$1:$R$1),FALSE)*'Travel Data'!C82*'Travel Data'!AB82*'Travel Data'!AH82*'Domicile Data'!F82/1000</f>
        <v>0</v>
      </c>
      <c r="AG82" s="31">
        <f>VLOOKUP($AG$3,'Emission Factors'!$A$2:$R$8,MATCH($AA$2,'Emission Factors'!$A$1:$R$1),FALSE)*'Travel Data'!C82*'Travel Data'!AB82*'Travel Data'!AI82*'Domicile Data'!F82/1000</f>
        <v>0</v>
      </c>
      <c r="AH82" s="31">
        <f t="shared" si="18"/>
        <v>0</v>
      </c>
      <c r="AI82" s="31">
        <f>VLOOKUP($AI$3,'Emission Factors'!$A$2:$R$8,MATCH($AI$2,'Emission Factors'!$A$1:$R$1),FALSE)*'Travel Data'!C82*'Travel Data'!D82*'Travel Data'!E82*'Domicile Data'!G82/1000</f>
        <v>0</v>
      </c>
      <c r="AJ82" s="31">
        <f>VLOOKUP($AJ$3,'Emission Factors'!$A$2:$R$8,MATCH($AI$2,'Emission Factors'!$A$1:$R$1),FALSE)*'Travel Data'!C82*'Travel Data'!D82*'Travel Data'!F82*'Domicile Data'!G82/1000</f>
        <v>0</v>
      </c>
      <c r="AK82" s="31">
        <f>VLOOKUP($AK$3,'Emission Factors'!$A$2:$R$8,MATCH($AI$2,'Emission Factors'!$A$1:$R$1),FALSE)*'Travel Data'!C82*'Travel Data'!AJ82*'Travel Data'!G82*'Domicile Data'!G82/1000</f>
        <v>0</v>
      </c>
      <c r="AL82" s="31">
        <f>VLOOKUP($AL$3,'Emission Factors'!$A$2:$R$8,MATCH($AI$2,'Emission Factors'!$A$1:$R$1),FALSE)*'Travel Data'!C82*'Travel Data'!AJ82*'Travel Data'!H82*'Domicile Data'!G82/1000</f>
        <v>0</v>
      </c>
      <c r="AM82" s="31">
        <f>VLOOKUP($AM$3,'Emission Factors'!$A$2:$R$8,MATCH($AI$2,'Emission Factors'!$A$1:$R$1),FALSE)*'Travel Data'!C82*'Travel Data'!AJ82*'Travel Data'!I82*'Domicile Data'!G82/1000</f>
        <v>0</v>
      </c>
      <c r="AN82" s="31">
        <f>VLOOKUP($AN$3,'Emission Factors'!$A$2:$R$8,MATCH($AI$2,'Emission Factors'!$A$1:$R$1),FALSE)*'Travel Data'!C82*'Travel Data'!D82*'Travel Data'!J82*'Domicile Data'!G82/1000</f>
        <v>0</v>
      </c>
      <c r="AO82" s="31">
        <f>VLOOKUP($AO$3,'Emission Factors'!$A$2:$R$8,MATCH($AI$2,'Emission Factors'!$A$1:$R$1),FALSE)*'Travel Data'!C82*'Travel Data'!D82*'Travel Data'!K82*'Domicile Data'!G82/1000</f>
        <v>0</v>
      </c>
      <c r="AP82" s="31">
        <f t="shared" si="19"/>
        <v>0</v>
      </c>
      <c r="AQ82" s="31">
        <f>VLOOKUP($AQ$3,'Emission Factors'!$A$2:$R$8,MATCH($AQ$2,'Emission Factors'!$A$1:$R$1),FALSE)*'Travel Data'!C82*'Travel Data'!AR82*'Travel Data'!AS82*'Domicile Data'!H82/1000</f>
        <v>0</v>
      </c>
      <c r="AR82" s="31">
        <f>VLOOKUP($AR$3,'Emission Factors'!$A$2:$R$8,MATCH($AQ$2,'Emission Factors'!$A$1:$R$1),FALSE)*'Travel Data'!C82*'Travel Data'!AR82*'Travel Data'!AT82*'Domicile Data'!H82/1000</f>
        <v>0</v>
      </c>
      <c r="AS82" s="31">
        <f>VLOOKUP($AS$3,'Emission Factors'!$A$2:$R$8,MATCH($AQ$2,'Emission Factors'!$A$1:$R$1),FALSE)*'Travel Data'!C82*'Travel Data'!AR82*'Travel Data'!AU82*'Domicile Data'!H82/1000</f>
        <v>0</v>
      </c>
      <c r="AT82" s="31">
        <f>VLOOKUP($AT$3,'Emission Factors'!$A$2:$R$8,MATCH($AQ$2,'Emission Factors'!$A$1:$R$1),FALSE)*'Travel Data'!C82*'Travel Data'!AR82*'Travel Data'!AV82*'Domicile Data'!H82/1000</f>
        <v>0</v>
      </c>
      <c r="AU82" s="31">
        <f>VLOOKUP($AU$3,'Emission Factors'!$A$2:$R$8,MATCH($AQ$2,'Emission Factors'!$A$1:$R$1),FALSE)*'Travel Data'!C82*'Travel Data'!AR82*'Travel Data'!AW82*'Domicile Data'!H82/1000</f>
        <v>0</v>
      </c>
      <c r="AV82" s="31">
        <f>VLOOKUP($AV$3,'Emission Factors'!$A$2:$R$8,MATCH($AQ$2,'Emission Factors'!$A$1:$R$1),FALSE)*'Travel Data'!C82*'Travel Data'!AR82*'Travel Data'!AX82*'Domicile Data'!H82/1000</f>
        <v>0</v>
      </c>
      <c r="AW82" s="31">
        <f>VLOOKUP($AW$3,'Emission Factors'!$A$2:$R$8,MATCH($AQ$2,'Emission Factors'!$A$1:$R$1),FALSE)*'Travel Data'!C82*'Travel Data'!AR82*'Travel Data'!AY82*'Domicile Data'!H82/1000</f>
        <v>0</v>
      </c>
      <c r="AX82" s="31">
        <f t="shared" si="20"/>
        <v>0</v>
      </c>
      <c r="AY82" s="31">
        <f>VLOOKUP($AY$3,'Emission Factors'!$A$2:$R$8,MATCH($AY$2,'Emission Factors'!$A$1:$R$1),FALSE)*'Travel Data'!C82*'Travel Data'!AZ82*'Travel Data'!BA82*'Domicile Data'!I82/1000</f>
        <v>0</v>
      </c>
      <c r="AZ82" s="31">
        <f>VLOOKUP($AZ$3,'Emission Factors'!$A$2:$R$8,MATCH($AY$2,'Emission Factors'!$A$1:$R$1),FALSE)*'Travel Data'!C82*'Travel Data'!AZ82*'Travel Data'!BB82*'Domicile Data'!I82/1000</f>
        <v>0</v>
      </c>
      <c r="BA82" s="31">
        <f>VLOOKUP($BA$3,'Emission Factors'!$A$2:$R$8,MATCH($AY$2,'Emission Factors'!$A$1:$R$1),FALSE)*'Travel Data'!C82*'Travel Data'!AZ82*'Travel Data'!BC82*'Domicile Data'!I82/1000</f>
        <v>0</v>
      </c>
      <c r="BB82" s="31">
        <f>VLOOKUP($BB$3,'Emission Factors'!$A$2:$R$8,MATCH($AY$2,'Emission Factors'!$A$1:$R$1),FALSE)*'Travel Data'!C82*'Travel Data'!AZ82*'Travel Data'!BD82*'Domicile Data'!I82/1000</f>
        <v>0</v>
      </c>
      <c r="BC82" s="31">
        <f>VLOOKUP($BC$3,'Emission Factors'!$A$2:$R$8,MATCH($AY$2,'Emission Factors'!$A$1:$R$1),FALSE)*'Travel Data'!C82*'Travel Data'!AZ82*'Travel Data'!BE82*'Domicile Data'!I82/1000</f>
        <v>0</v>
      </c>
      <c r="BD82" s="31">
        <f>VLOOKUP($BD$3,'Emission Factors'!$A$2:$R$8,MATCH($AY$2,'Emission Factors'!$A$1:$R$1),FALSE)*'Travel Data'!C82*'Travel Data'!AZ82*'Travel Data'!BF82*'Domicile Data'!I82/1000</f>
        <v>0</v>
      </c>
      <c r="BE82" s="31">
        <f>VLOOKUP($BE$3,'Emission Factors'!$A$2:$R$8,MATCH($AY$2,'Emission Factors'!$A$1:$R$1),FALSE)*'Travel Data'!C82*'Travel Data'!AZ82*'Travel Data'!BG82*'Domicile Data'!I82/1000</f>
        <v>0</v>
      </c>
      <c r="BF82" s="31">
        <f t="shared" si="21"/>
        <v>0</v>
      </c>
      <c r="BG82" s="31">
        <f>VLOOKUP($BG$3,'Emission Factors'!$A$2:$R$8,MATCH($BG$2,'Emission Factors'!$A$1:$R$1),FALSE)*'Travel Data'!C82*'Travel Data'!BH82*'Travel Data'!BI82*'Domicile Data'!J82/1000</f>
        <v>0</v>
      </c>
      <c r="BH82" s="31">
        <f>VLOOKUP($BH$3,'Emission Factors'!$A$2:$R$8,MATCH($BG$2,'Emission Factors'!$A$1:$R$1),FALSE)*'Travel Data'!C82*'Travel Data'!BH82*'Travel Data'!BJ82*'Domicile Data'!J82/1000</f>
        <v>0</v>
      </c>
      <c r="BI82" s="31">
        <f>VLOOKUP($BH$3,'Emission Factors'!$A$2:$R$8,MATCH($BG$2,'Emission Factors'!$A$1:$R$1),FALSE)*'Travel Data'!C82*'Travel Data'!BH82*'Travel Data'!BK82*'Domicile Data'!J82/1000</f>
        <v>0</v>
      </c>
      <c r="BJ82" s="31">
        <f>VLOOKUP($BH$3,'Emission Factors'!$A$2:$R$8,MATCH($BG$2,'Emission Factors'!$A$1:$R$1),FALSE)*'Travel Data'!C82*'Travel Data'!BH82*'Travel Data'!BL82*'Domicile Data'!J82/1000</f>
        <v>0</v>
      </c>
      <c r="BK82" s="31">
        <f>VLOOKUP($BH$3,'Emission Factors'!$A$2:$R$8,MATCH($BG$2,'Emission Factors'!$A$1:$R$1),FALSE)*'Travel Data'!C82*'Travel Data'!BH82*'Travel Data'!BM82*'Domicile Data'!J82/1000</f>
        <v>0</v>
      </c>
      <c r="BL82" s="31">
        <f>VLOOKUP($BL$3,'Emission Factors'!$A$2:$R$8,MATCH($BG$2,'Emission Factors'!$A$1:$R$1),FALSE)*'Travel Data'!C82*'Travel Data'!BH82*'Travel Data'!BN82*'Domicile Data'!J82/1000</f>
        <v>0</v>
      </c>
      <c r="BM82" s="31">
        <f>VLOOKUP($BM$3,'Emission Factors'!$A$2:$R$8,MATCH($BG$2,'Emission Factors'!$A$1:$R$1),FALSE)*'Travel Data'!C82*'Travel Data'!BH82*'Travel Data'!BO82*'Domicile Data'!J82/1000</f>
        <v>0</v>
      </c>
      <c r="BN82" s="31">
        <f t="shared" si="22"/>
        <v>0</v>
      </c>
      <c r="BO82" s="31">
        <f>VLOOKUP($BO$3,'Emission Factors'!$A$2:$R$8,MATCH($BO$2,'Emission Factors'!$A$1:$R$1),FALSE)*'Travel Data'!C82*'Travel Data'!BP82*'Travel Data'!BQ82*'Domicile Data'!K82/1000</f>
        <v>0</v>
      </c>
      <c r="BP82" s="31">
        <f>VLOOKUP($BP$3,'Emission Factors'!$A$2:$R$8,MATCH($BO$2,'Emission Factors'!$A$1:$R$1),FALSE)*'Travel Data'!C82*'Travel Data'!BP82*'Travel Data'!BR82*'Domicile Data'!K82/1000</f>
        <v>0</v>
      </c>
      <c r="BQ82" s="31">
        <f>VLOOKUP($BQ$3,'Emission Factors'!$A$2:$R$8,MATCH($BO$2,'Emission Factors'!$A$1:$R$1),FALSE)*'Travel Data'!C82*'Travel Data'!BP82*'Travel Data'!BS82*'Domicile Data'!K82/1000</f>
        <v>0</v>
      </c>
      <c r="BR82" s="31">
        <f>VLOOKUP($BR$3,'Emission Factors'!$A$2:$R$8,MATCH($BO$2,'Emission Factors'!$A$1:$R$1),FALSE)*'Travel Data'!C82*'Travel Data'!BP82*'Travel Data'!BT82*'Domicile Data'!K82/1000</f>
        <v>0</v>
      </c>
      <c r="BS82" s="31">
        <f>VLOOKUP($BS$3,'Emission Factors'!$A$2:$R$8,MATCH($BO$2,'Emission Factors'!$A$1:$R$1),FALSE)*'Travel Data'!C82*'Travel Data'!BP82*'Travel Data'!BU82*'Domicile Data'!K82/1000</f>
        <v>0</v>
      </c>
      <c r="BT82" s="31">
        <f>VLOOKUP($BT$3,'Emission Factors'!$A$2:$R$8,MATCH($BO$2,'Emission Factors'!$A$1:$R$1),FALSE)*'Travel Data'!C82*'Travel Data'!BP82*'Travel Data'!BV82*'Domicile Data'!K82/1000</f>
        <v>0</v>
      </c>
      <c r="BU82" s="31">
        <f>VLOOKUP($BU$3,'Emission Factors'!$A$2:$R$8,MATCH($BO$2,'Emission Factors'!$A$1:$R$1),FALSE)*'Travel Data'!C82*'Travel Data'!BP82*'Travel Data'!BW82*'Domicile Data'!K82/1000</f>
        <v>0</v>
      </c>
      <c r="BV82" s="31">
        <f t="shared" si="23"/>
        <v>0</v>
      </c>
      <c r="BW82" s="31">
        <f>VLOOKUP($BW$3,'Emission Factors'!$A$2:$R$8,MATCH($BW$2,'Emission Factors'!$A$1:$R$1),FALSE)*'Travel Data'!C82*'Travel Data'!BX82*'Travel Data'!BY82*'Domicile Data'!L82/1000</f>
        <v>0</v>
      </c>
      <c r="BX82" s="31">
        <f>VLOOKUP($BX$3,'Emission Factors'!$A$2:$R$8,MATCH($BW$2,'Emission Factors'!$A$1:$R$1),FALSE)*'Travel Data'!C82*'Travel Data'!BX82*'Travel Data'!BZ82*'Domicile Data'!L82/1000</f>
        <v>0</v>
      </c>
      <c r="BY82" s="31">
        <f>VLOOKUP($BY$3,'Emission Factors'!$A$2:$R$8,MATCH($BW$2,'Emission Factors'!$A$1:$R$1),FALSE)*'Travel Data'!C82*'Travel Data'!BX82*'Travel Data'!CA82*'Domicile Data'!L82/1000</f>
        <v>0</v>
      </c>
      <c r="BZ82" s="31">
        <f>VLOOKUP($BZ$3,'Emission Factors'!$A$2:$R$8,MATCH($BW$2,'Emission Factors'!$A$1:$R$1),FALSE)*'Travel Data'!C82*'Travel Data'!BX82*'Travel Data'!CB82*'Domicile Data'!L82/1000</f>
        <v>0</v>
      </c>
      <c r="CA82" s="31">
        <f>VLOOKUP($CA$3,'Emission Factors'!$A$2:$R$8,MATCH($BW$2,'Emission Factors'!$A$1:$R$1),FALSE)*'Travel Data'!C82*'Travel Data'!BC82*'Travel Data'!CC82*'Domicile Data'!L82/1000</f>
        <v>0</v>
      </c>
      <c r="CB82" s="31">
        <f>VLOOKUP($CB$3,'Emission Factors'!$A$2:$R$8,MATCH($BW$2,'Emission Factors'!$A$1:$R$1),FALSE)*'Travel Data'!C82*'Travel Data'!BX82*'Travel Data'!CD82*'Domicile Data'!L82/1000</f>
        <v>0</v>
      </c>
      <c r="CC82" s="31">
        <f>VLOOKUP($CC$3,'Emission Factors'!$A$2:$R$8,MATCH($BW$2,'Emission Factors'!$A$1:$R$1),FALSE)*'Travel Data'!C82*'Travel Data'!BX82*'Travel Data'!CE82*'Domicile Data'!L82/1000</f>
        <v>0</v>
      </c>
      <c r="CD82" s="31">
        <f t="shared" si="24"/>
        <v>0</v>
      </c>
      <c r="CE82" s="31">
        <f>VLOOKUP($CE$3,'Emission Factors'!$A$2:$R$8,MATCH($CE$2,'Emission Factors'!$A$1:$R$1),FALSE)*'Travel Data'!C82*'Travel Data'!CF82*'Travel Data'!CG82*'Domicile Data'!M82/1000</f>
        <v>0</v>
      </c>
      <c r="CF82" s="31">
        <f>VLOOKUP($CF$3,'Emission Factors'!$A$2:$R$8,MATCH($CE$2,'Emission Factors'!$A$1:$R$1),FALSE)*'Travel Data'!C82*'Travel Data'!CF82*'Travel Data'!CH82*'Domicile Data'!M82/1000</f>
        <v>0</v>
      </c>
      <c r="CG82" s="31">
        <f>VLOOKUP($CG$3,'Emission Factors'!$A$2:$R$8,MATCH($CE$2,'Emission Factors'!$A$1:$R$1),FALSE)*'Travel Data'!C82*'Travel Data'!CF82*'Travel Data'!CI82*'Domicile Data'!M82/1000</f>
        <v>0</v>
      </c>
      <c r="CH82" s="31">
        <f>VLOOKUP($CH$3,'Emission Factors'!$A$2:$R$8,MATCH($CE$2,'Emission Factors'!$A$1:$R$1),FALSE)*'Travel Data'!C82*'Travel Data'!CF82*'Travel Data'!CJ82*'Domicile Data'!M82/1000</f>
        <v>0</v>
      </c>
      <c r="CI82" s="31">
        <f>VLOOKUP($CI$3,'Emission Factors'!$A$2:$R$8,MATCH($CE$2,'Emission Factors'!$A$1:$R$1),FALSE)*'Travel Data'!C82*'Travel Data'!CF82*'Travel Data'!CK82*'Domicile Data'!M82/1000</f>
        <v>0</v>
      </c>
      <c r="CJ82" s="31">
        <f>VLOOKUP($CJ$3,'Emission Factors'!$A$2:$R$8,MATCH($CE$2,'Emission Factors'!$A$1:$R$1),FALSE)*'Travel Data'!C82*'Travel Data'!CF82*'Travel Data'!CL82*'Domicile Data'!M82/1000</f>
        <v>0</v>
      </c>
      <c r="CK82" s="31">
        <f>VLOOKUP($CK$3,'Emission Factors'!$A$2:$R$8,MATCH($CE$2,'Emission Factors'!$A$1:$R$1),FALSE)*'Travel Data'!C82*'Travel Data'!CF82*'Travel Data'!CM82*'Domicile Data'!M82/1000</f>
        <v>0</v>
      </c>
      <c r="CL82" s="31">
        <f t="shared" si="25"/>
        <v>0</v>
      </c>
      <c r="CM82" s="31">
        <f>VLOOKUP($CM$3,'Emission Factors'!$A$2:$R$8,MATCH($CM$2,'Emission Factors'!$A$1:$R$1),FALSE)*'Travel Data'!C82*'Travel Data'!CN82*'Travel Data'!CO82*'Domicile Data'!N82/1000</f>
        <v>0</v>
      </c>
      <c r="CN82" s="31">
        <f>VLOOKUP($CN$3,'Emission Factors'!$A$2:$R$8,MATCH($CM$2,'Emission Factors'!$A$1:$R$1),FALSE)*'Travel Data'!C82*'Travel Data'!CN82*'Travel Data'!CP82*'Domicile Data'!N82/1000</f>
        <v>0</v>
      </c>
      <c r="CO82" s="31">
        <f>VLOOKUP($CO$3,'Emission Factors'!$A$2:$R$8,MATCH($CM$2,'Emission Factors'!$A$1:$R$1),FALSE)*'Travel Data'!C82*'Travel Data'!CN82*'Travel Data'!CQ82*'Domicile Data'!N82/1000</f>
        <v>0</v>
      </c>
      <c r="CP82" s="31">
        <f>VLOOKUP($CP$3,'Emission Factors'!$A$2:$R$8,MATCH($CM$2,'Emission Factors'!$A$1:$R$1),FALSE)*'Travel Data'!C82*'Travel Data'!CN82*'Travel Data'!CR82*'Domicile Data'!N82/1000</f>
        <v>0</v>
      </c>
      <c r="CQ82" s="31">
        <f>VLOOKUP($CQ$3,'Emission Factors'!$A$2:$R$8,MATCH($CM$2,'Emission Factors'!$A$1:$R$1),FALSE)*'Travel Data'!C82*'Travel Data'!CN82*'Travel Data'!CS82*'Domicile Data'!N82/1000</f>
        <v>0</v>
      </c>
      <c r="CR82" s="31">
        <f>VLOOKUP($CR$3,'Emission Factors'!$A$2:$R$8,MATCH($CM$2,'Emission Factors'!$A$1:$R$1),FALSE)*'Travel Data'!C82*'Travel Data'!CN82*'Travel Data'!CT82*'Domicile Data'!N82/1000</f>
        <v>0</v>
      </c>
      <c r="CS82" s="31">
        <f>VLOOKUP($CS$3,'Emission Factors'!$A$2:$R$8,MATCH($CM$2,'Emission Factors'!$A$1:$R$1),FALSE)*'Travel Data'!C82*'Travel Data'!CN82*'Travel Data'!CU82*'Domicile Data'!N82/1000</f>
        <v>0</v>
      </c>
      <c r="CT82" s="31">
        <f t="shared" si="26"/>
        <v>0</v>
      </c>
      <c r="CU82" s="31">
        <f>VLOOKUP($CU$3,'Emission Factors'!$A$2:$R$8,MATCH($CU$2,'Emission Factors'!$A$1:$R$1),FALSE)*'Travel Data'!C82*'Travel Data'!CV82*'Travel Data'!CW82*'Domicile Data'!O82/1000</f>
        <v>0</v>
      </c>
      <c r="CV82" s="31">
        <f>VLOOKUP($CV$3,'Emission Factors'!$A$2:$R$8,MATCH($CU$2,'Emission Factors'!$A$1:$R$1),FALSE)*'Travel Data'!C82*'Travel Data'!CV82*'Travel Data'!CX82*'Domicile Data'!O82/1000</f>
        <v>0</v>
      </c>
      <c r="CW82" s="31">
        <f>VLOOKUP($CW$3,'Emission Factors'!$A$2:$R$8,MATCH($CU$2,'Emission Factors'!$A$1:$R$1),FALSE)*'Travel Data'!C82*'Travel Data'!CV82*'Travel Data'!CY82*'Domicile Data'!O82/1000</f>
        <v>0</v>
      </c>
      <c r="CX82" s="31">
        <f>VLOOKUP($CX$3,'Emission Factors'!$A$2:$R$8,MATCH($CU$2,'Emission Factors'!$A$1:$R$1),FALSE)*'Travel Data'!C82*'Travel Data'!CV82*'Travel Data'!CZ82*'Domicile Data'!O82/1000</f>
        <v>0</v>
      </c>
      <c r="CY82" s="31">
        <f>VLOOKUP($CY$3,'Emission Factors'!$A$2:$R$8,MATCH($CU$2,'Emission Factors'!$A$1:$R$1),FALSE)*'Travel Data'!C82*'Travel Data'!CV82*'Travel Data'!DA82*'Domicile Data'!O82/1000</f>
        <v>0</v>
      </c>
      <c r="CZ82" s="31">
        <f>VLOOKUP($CZ$3,'Emission Factors'!$A$2:$R$8,MATCH($CU$2,'Emission Factors'!$A$1:$R$1),FALSE)*'Travel Data'!C82*'Travel Data'!CV82*'Travel Data'!DB82*'Domicile Data'!O82/1000</f>
        <v>0</v>
      </c>
      <c r="DA82" s="31">
        <f>VLOOKUP($DA$3,'Emission Factors'!$A$2:$R$8,MATCH($CU$2,'Emission Factors'!$A$1:$R$1),FALSE)*'Travel Data'!C82*'Travel Data'!CV82*'Travel Data'!DC82*'Domicile Data'!O82/1000</f>
        <v>0</v>
      </c>
      <c r="DB82" s="31">
        <f t="shared" si="27"/>
        <v>0</v>
      </c>
      <c r="DC82" s="31">
        <f>VLOOKUP($DC$3,'Emission Factors'!$A$2:$R$8,MATCH($DC$2,'Emission Factors'!$A$1:$R$1),FALSE)*'Travel Data'!C82*'Travel Data'!DD82*'Travel Data'!DE82*'Domicile Data'!P82/1000</f>
        <v>0</v>
      </c>
      <c r="DD82" s="31">
        <f>VLOOKUP($DD$3,'Emission Factors'!$A$2:$R$8,MATCH($DC$2,'Emission Factors'!$A$1:$R$1),FALSE)*'Travel Data'!C82*'Travel Data'!DD82*'Travel Data'!DF82*'Domicile Data'!P82/1000</f>
        <v>0</v>
      </c>
      <c r="DE82" s="31">
        <f>VLOOKUP($DE$3,'Emission Factors'!$A$2:$R$8,MATCH($DC$2,'Emission Factors'!$A$1:$R$1),FALSE)*'Travel Data'!C82*'Travel Data'!DD82*'Travel Data'!DG82*'Domicile Data'!P82/1000</f>
        <v>0</v>
      </c>
      <c r="DF82" s="31">
        <f>VLOOKUP($DF$3,'Emission Factors'!$A$2:$R$8,MATCH($DC$2,'Emission Factors'!$A$1:$R$1),FALSE)*'Travel Data'!C82*'Travel Data'!DD82*'Travel Data'!DH82*'Domicile Data'!P82/1000</f>
        <v>0</v>
      </c>
      <c r="DG82" s="31">
        <f>VLOOKUP($DG$3,'Emission Factors'!$A$2:$R$8,MATCH($DC$2,'Emission Factors'!$A$1:$R$1),FALSE)*'Travel Data'!C82*'Travel Data'!DD82*'Travel Data'!DI82*'Domicile Data'!P82/1000</f>
        <v>0</v>
      </c>
      <c r="DH82" s="31">
        <f>VLOOKUP($DH$3,'Emission Factors'!$A$2:$R$8,MATCH($DC$2,'Emission Factors'!$A$1:$R$1),FALSE)*'Travel Data'!C82*'Travel Data'!DD82*'Travel Data'!DJ82*'Domicile Data'!P82/1000</f>
        <v>0</v>
      </c>
      <c r="DI82" s="31">
        <f>VLOOKUP($DI$3,'Emission Factors'!$A$2:$R$8,MATCH($DC$2,'Emission Factors'!$A$1:$R$1),FALSE)*'Travel Data'!C82*'Travel Data'!DD82*'Travel Data'!DK82*'Domicile Data'!P82/1000</f>
        <v>0</v>
      </c>
      <c r="DJ82" s="31">
        <f t="shared" si="28"/>
        <v>0</v>
      </c>
      <c r="DK82" s="31">
        <f>VLOOKUP($DK$3,'Emission Factors'!$A$2:$R$8,MATCH($DK$2,'Emission Factors'!$A$1:$R$1),FALSE)*'Travel Data'!C82*'Travel Data'!DL82*'Travel Data'!DM82*'Domicile Data'!Q82/1000</f>
        <v>0</v>
      </c>
      <c r="DL82" s="31">
        <f>VLOOKUP($DL$3,'Emission Factors'!$A$2:$R$8,MATCH($DK$2,'Emission Factors'!$A$1:$R$1),FALSE)*'Travel Data'!C82*'Travel Data'!DL82*'Travel Data'!DN82*'Domicile Data'!Q82/1000</f>
        <v>0</v>
      </c>
      <c r="DM82" s="31">
        <f>VLOOKUP($DM$3,'Emission Factors'!$A$2:$R$8,MATCH($DK$2,'Emission Factors'!$A$1:$R$1),FALSE)*'Travel Data'!C82*'Travel Data'!DL82*'Travel Data'!DO82*'Domicile Data'!Q82/1000</f>
        <v>0</v>
      </c>
      <c r="DN82" s="31">
        <f>VLOOKUP($DN$3,'Emission Factors'!$A$2:$R$8,MATCH($DK$2,'Emission Factors'!$A$1:$R$1),FALSE)*'Travel Data'!C82*'Travel Data'!DL82*'Travel Data'!DP82*'Domicile Data'!Q82/1000</f>
        <v>0</v>
      </c>
      <c r="DO82" s="31">
        <f>VLOOKUP($DO$3,'Emission Factors'!$A$2:$R$8,MATCH($DK$2,'Emission Factors'!$A$1:$R$1),FALSE)*'Travel Data'!C82*'Travel Data'!DL82*'Travel Data'!DQ82*'Domicile Data'!Q82/1000</f>
        <v>0</v>
      </c>
      <c r="DP82" s="31">
        <f>VLOOKUP($DP$3,'Emission Factors'!$A$2:$R$8,MATCH($DK$2,'Emission Factors'!$A$1:$R$1),FALSE)*'Travel Data'!C82*'Travel Data'!DL82*'Travel Data'!DR82*'Domicile Data'!Q82/1000</f>
        <v>0</v>
      </c>
      <c r="DQ82" s="31">
        <f>VLOOKUP($DQ$3,'Emission Factors'!$A$2:$R$8,MATCH($DK$2,'Emission Factors'!$A$1:$R$1),FALSE)*'Travel Data'!C82*'Travel Data'!DL82*'Travel Data'!DS82*'Domicile Data'!Q82/1000</f>
        <v>0</v>
      </c>
      <c r="DR82" s="31">
        <f t="shared" si="29"/>
        <v>0</v>
      </c>
    </row>
    <row r="83" spans="1:122" ht="31.5" x14ac:dyDescent="0.25">
      <c r="A83" s="7" t="s">
        <v>272</v>
      </c>
      <c r="B83" s="85" t="s">
        <v>45</v>
      </c>
      <c r="C83" s="31">
        <f>VLOOKUP($C$3,'Emission Factors'!$A$2:$R$8,MATCH($C$2,'Emission Factors'!$A$1:$R$1),FALSE)*'Travel Data'!C83*'Travel Data'!D83*'Travel Data'!E83*'Domicile Data'!C83/1000</f>
        <v>0</v>
      </c>
      <c r="D83" s="31">
        <f>VLOOKUP($D$3,'Emission Factors'!$A$2:$R$8,MATCH($C$2,'Emission Factors'!$A$1:$R$1),FALSE)*'Travel Data'!C83*'Travel Data'!D83*'Travel Data'!F83*'Domicile Data'!C83/1000</f>
        <v>0</v>
      </c>
      <c r="E83" s="31">
        <f>VLOOKUP($E$3,'Emission Factors'!$A$2:$R$8,MATCH($C$2,'Emission Factors'!$A$1:$R$1),FALSE)*'Travel Data'!C83*'Travel Data'!D83*'Travel Data'!G83*'Domicile Data'!C83/1000</f>
        <v>0</v>
      </c>
      <c r="F83" s="31">
        <f>VLOOKUP($F$3,'Emission Factors'!$A$2:$R$8,MATCH($C$2,'Emission Factors'!$A$1:$R$1),FALSE)*'Travel Data'!C83*'Travel Data'!D83*'Travel Data'!H83*'Domicile Data'!C83/1000</f>
        <v>0</v>
      </c>
      <c r="G83" s="31">
        <f>VLOOKUP($G$3,'Emission Factors'!$A$2:$R$8,MATCH($C$2,'Emission Factors'!$A$1:$R$1),FALSE)*'Travel Data'!C83*'Travel Data'!D83*'Travel Data'!I83*'Domicile Data'!C83/1000</f>
        <v>0</v>
      </c>
      <c r="H83" s="31">
        <f>VLOOKUP($H$3,'Emission Factors'!$A$2:$R$8,MATCH($C$2,'Emission Factors'!$A$1:$R$1),FALSE)*'Travel Data'!C83*'Travel Data'!D83*'Travel Data'!J83*'Domicile Data'!C83/1000</f>
        <v>0</v>
      </c>
      <c r="I83" s="31">
        <f>VLOOKUP($I$3,'Emission Factors'!$A$2:$R$8,MATCH($C$2,'Emission Factors'!$A$1:$R$1),FALSE)*'Travel Data'!C83*'Travel Data'!D83*'Travel Data'!K83*'Domicile Data'!C83/1000</f>
        <v>0</v>
      </c>
      <c r="J83" s="31">
        <f t="shared" si="15"/>
        <v>0</v>
      </c>
      <c r="K83" s="31">
        <f>VLOOKUP($K$3,'Emission Factors'!$A$2:$R$8,MATCH($K$2,'Emission Factors'!$A$1:$R$1),FALSE)*'Travel Data'!C83*'Travel Data'!L83*'Travel Data'!M83*'Domicile Data'!D83/1000</f>
        <v>0</v>
      </c>
      <c r="L83" s="31">
        <f>VLOOKUP($L$3,'Emission Factors'!$A$2:$R$8,MATCH($K$2,'Emission Factors'!$A$1:$R$1),FALSE)*'Travel Data'!C83*'Travel Data'!L83*'Travel Data'!N83*'Domicile Data'!D83/1000</f>
        <v>0</v>
      </c>
      <c r="M83" s="31">
        <f>VLOOKUP($M$3,'Emission Factors'!$A$2:$R$8,MATCH($K$2,'Emission Factors'!$A$1:$R$1),FALSE)*'Travel Data'!C83*'Travel Data'!L83*'Travel Data'!O83*'Domicile Data'!D83/1000</f>
        <v>0</v>
      </c>
      <c r="N83" s="31">
        <f>VLOOKUP($N$3,'Emission Factors'!$A$2:$R$8,MATCH($K$2,'Emission Factors'!$A$1:$R$1),FALSE)*'Travel Data'!C83*'Travel Data'!L83*'Travel Data'!P83*'Domicile Data'!D83/1000</f>
        <v>0</v>
      </c>
      <c r="O83" s="31">
        <f>VLOOKUP($O$3,'Emission Factors'!$A$2:$R$8,MATCH($K$2,'Emission Factors'!$A$1:$R$1),FALSE)*'Travel Data'!C83*'Travel Data'!I83*'Travel Data'!Q83*'Domicile Data'!D83/1000</f>
        <v>0</v>
      </c>
      <c r="P83" s="31">
        <f>VLOOKUP($P$3,'Emission Factors'!$A$2:$R$8,MATCH($K$2,'Emission Factors'!$A$1:$R$1),FALSE)*'Travel Data'!C83*'Travel Data'!L83*'Travel Data'!R83*'Domicile Data'!D83/1000</f>
        <v>0</v>
      </c>
      <c r="Q83" s="31">
        <f>VLOOKUP($Q$3,'Emission Factors'!$A$2:$R$8,MATCH($K$2,'Emission Factors'!$A$1:$R$1),FALSE)*'Travel Data'!C83*'Travel Data'!L83*'Travel Data'!S83*'Domicile Data'!D83/1000</f>
        <v>0</v>
      </c>
      <c r="R83" s="31">
        <f t="shared" si="16"/>
        <v>0</v>
      </c>
      <c r="S83" s="31">
        <f>VLOOKUP($S$3,'Emission Factors'!$A$2:$R$8,MATCH($S$2,'Emission Factors'!$A$1:$R$1),FALSE)*'Travel Data'!C83*'Travel Data'!T83*'Travel Data'!U83*'Domicile Data'!E83/1000</f>
        <v>0</v>
      </c>
      <c r="T83" s="31">
        <f>VLOOKUP($T$3,'Emission Factors'!$A$2:$R$8,MATCH($S$2,'Emission Factors'!$A$1:$R$1),FALSE)*'Travel Data'!C83*'Travel Data'!T83*'Travel Data'!V83*'Domicile Data'!E83/1000</f>
        <v>0</v>
      </c>
      <c r="U83" s="31">
        <f>VLOOKUP($U$3,'Emission Factors'!$A$2:$R$8,MATCH($S$2,'Emission Factors'!$A$1:$R$1),FALSE)*'Travel Data'!C83*'Travel Data'!T83*'Travel Data'!W83*'Domicile Data'!E83/1000</f>
        <v>0</v>
      </c>
      <c r="V83" s="31">
        <f>VLOOKUP($V$3,'Emission Factors'!$A$2:$R$8,MATCH($S$2,'Emission Factors'!$A$1:$R$1),FALSE)*'Travel Data'!C83*'Travel Data'!T83*'Travel Data'!X83*'Domicile Data'!E83/1000</f>
        <v>0</v>
      </c>
      <c r="W83" s="31">
        <f>VLOOKUP($W$3,'Emission Factors'!$A$2:$R$8,MATCH($S$2,'Emission Factors'!$A$1:$R$1),FALSE)*'Travel Data'!C83*'Travel Data'!T83*'Travel Data'!Y83*'Domicile Data'!E83/1000</f>
        <v>0</v>
      </c>
      <c r="X83" s="31">
        <f>VLOOKUP($X$3,'Emission Factors'!$A$2:$R$8,MATCH($S$2,'Emission Factors'!$A$1:$R$1),FALSE)*'Travel Data'!C83*'Travel Data'!T83*'Travel Data'!Z83*'Domicile Data'!E83/1000</f>
        <v>0</v>
      </c>
      <c r="Y83" s="31">
        <f>VLOOKUP($Y$3,'Emission Factors'!$A$2:$R$8,MATCH($S$2,'Emission Factors'!$A$1:$R$1),FALSE)*'Travel Data'!C83*'Travel Data'!T83*'Travel Data'!AA83*'Domicile Data'!E83/1000</f>
        <v>0</v>
      </c>
      <c r="Z83" s="31">
        <f t="shared" si="17"/>
        <v>0</v>
      </c>
      <c r="AA83" s="31">
        <f>VLOOKUP($AA$3,'Emission Factors'!$A$2:$R$8,MATCH($AA$2,'Emission Factors'!$A$1:$R$1),FALSE)*'Travel Data'!C83*'Travel Data'!AB83*'Travel Data'!AC83*'Domicile Data'!F83/1000</f>
        <v>0</v>
      </c>
      <c r="AB83" s="31">
        <f>VLOOKUP($AB$3,'Emission Factors'!$A$2:$R$8,MATCH($AA$2,'Emission Factors'!$A$1:$R$1),FALSE)*'Travel Data'!C83*'Travel Data'!AB83*'Travel Data'!AD83*'Domicile Data'!F83/1000</f>
        <v>0</v>
      </c>
      <c r="AC83" s="31">
        <f>VLOOKUP($AC$3,'Emission Factors'!$A$2:$R$8,MATCH($AA$2,'Emission Factors'!$A$1:$R$1),FALSE)*'Travel Data'!C83*'Travel Data'!AB83*'Travel Data'!AE83*'Domicile Data'!F83/1000</f>
        <v>0</v>
      </c>
      <c r="AD83" s="31">
        <f>VLOOKUP($AD$3,'Emission Factors'!$A$2:$R$8,MATCH($AA$2,'Emission Factors'!$A$1:$R$1),FALSE)*'Travel Data'!C83*'Travel Data'!AB83*'Travel Data'!AF83*'Domicile Data'!F83/1000</f>
        <v>0</v>
      </c>
      <c r="AE83" s="31">
        <f>VLOOKUP($AE$3,'Emission Factors'!$A$2:$R$8,MATCH($AA$2,'Emission Factors'!$A$1:$R$1),FALSE)*'Travel Data'!C83*'Travel Data'!AB83*'Travel Data'!AG83*'Domicile Data'!F83/1000</f>
        <v>0</v>
      </c>
      <c r="AF83" s="31">
        <f>VLOOKUP($AF$3,'Emission Factors'!$A$2:$R$8,MATCH($AA$2,'Emission Factors'!$A$1:$R$1),FALSE)*'Travel Data'!C83*'Travel Data'!AB83*'Travel Data'!AH83*'Domicile Data'!F83/1000</f>
        <v>0</v>
      </c>
      <c r="AG83" s="31">
        <f>VLOOKUP($AG$3,'Emission Factors'!$A$2:$R$8,MATCH($AA$2,'Emission Factors'!$A$1:$R$1),FALSE)*'Travel Data'!C83*'Travel Data'!AB83*'Travel Data'!AI83*'Domicile Data'!F83/1000</f>
        <v>0</v>
      </c>
      <c r="AH83" s="31">
        <f t="shared" si="18"/>
        <v>0</v>
      </c>
      <c r="AI83" s="31">
        <f>VLOOKUP($AI$3,'Emission Factors'!$A$2:$R$8,MATCH($AI$2,'Emission Factors'!$A$1:$R$1),FALSE)*'Travel Data'!C83*'Travel Data'!D83*'Travel Data'!E83*'Domicile Data'!G83/1000</f>
        <v>0</v>
      </c>
      <c r="AJ83" s="31">
        <f>VLOOKUP($AJ$3,'Emission Factors'!$A$2:$R$8,MATCH($AI$2,'Emission Factors'!$A$1:$R$1),FALSE)*'Travel Data'!C83*'Travel Data'!D83*'Travel Data'!F83*'Domicile Data'!G83/1000</f>
        <v>0</v>
      </c>
      <c r="AK83" s="31">
        <f>VLOOKUP($AK$3,'Emission Factors'!$A$2:$R$8,MATCH($AI$2,'Emission Factors'!$A$1:$R$1),FALSE)*'Travel Data'!C83*'Travel Data'!AJ83*'Travel Data'!G83*'Domicile Data'!G83/1000</f>
        <v>0</v>
      </c>
      <c r="AL83" s="31">
        <f>VLOOKUP($AL$3,'Emission Factors'!$A$2:$R$8,MATCH($AI$2,'Emission Factors'!$A$1:$R$1),FALSE)*'Travel Data'!C83*'Travel Data'!AJ83*'Travel Data'!H83*'Domicile Data'!G83/1000</f>
        <v>0</v>
      </c>
      <c r="AM83" s="31">
        <f>VLOOKUP($AM$3,'Emission Factors'!$A$2:$R$8,MATCH($AI$2,'Emission Factors'!$A$1:$R$1),FALSE)*'Travel Data'!C83*'Travel Data'!AJ83*'Travel Data'!I83*'Domicile Data'!G83/1000</f>
        <v>0</v>
      </c>
      <c r="AN83" s="31">
        <f>VLOOKUP($AN$3,'Emission Factors'!$A$2:$R$8,MATCH($AI$2,'Emission Factors'!$A$1:$R$1),FALSE)*'Travel Data'!C83*'Travel Data'!D83*'Travel Data'!J83*'Domicile Data'!G83/1000</f>
        <v>0</v>
      </c>
      <c r="AO83" s="31">
        <f>VLOOKUP($AO$3,'Emission Factors'!$A$2:$R$8,MATCH($AI$2,'Emission Factors'!$A$1:$R$1),FALSE)*'Travel Data'!C83*'Travel Data'!D83*'Travel Data'!K83*'Domicile Data'!G83/1000</f>
        <v>0</v>
      </c>
      <c r="AP83" s="31">
        <f t="shared" si="19"/>
        <v>0</v>
      </c>
      <c r="AQ83" s="31">
        <f>VLOOKUP($AQ$3,'Emission Factors'!$A$2:$R$8,MATCH($AQ$2,'Emission Factors'!$A$1:$R$1),FALSE)*'Travel Data'!C83*'Travel Data'!AR83*'Travel Data'!AS83*'Domicile Data'!H83/1000</f>
        <v>0</v>
      </c>
      <c r="AR83" s="31">
        <f>VLOOKUP($AR$3,'Emission Factors'!$A$2:$R$8,MATCH($AQ$2,'Emission Factors'!$A$1:$R$1),FALSE)*'Travel Data'!C83*'Travel Data'!AR83*'Travel Data'!AT83*'Domicile Data'!H83/1000</f>
        <v>0</v>
      </c>
      <c r="AS83" s="31">
        <f>VLOOKUP($AS$3,'Emission Factors'!$A$2:$R$8,MATCH($AQ$2,'Emission Factors'!$A$1:$R$1),FALSE)*'Travel Data'!C83*'Travel Data'!AR83*'Travel Data'!AU83*'Domicile Data'!H83/1000</f>
        <v>0</v>
      </c>
      <c r="AT83" s="31">
        <f>VLOOKUP($AT$3,'Emission Factors'!$A$2:$R$8,MATCH($AQ$2,'Emission Factors'!$A$1:$R$1),FALSE)*'Travel Data'!C83*'Travel Data'!AR83*'Travel Data'!AV83*'Domicile Data'!H83/1000</f>
        <v>0</v>
      </c>
      <c r="AU83" s="31">
        <f>VLOOKUP($AU$3,'Emission Factors'!$A$2:$R$8,MATCH($AQ$2,'Emission Factors'!$A$1:$R$1),FALSE)*'Travel Data'!C83*'Travel Data'!AR83*'Travel Data'!AW83*'Domicile Data'!H83/1000</f>
        <v>0</v>
      </c>
      <c r="AV83" s="31">
        <f>VLOOKUP($AV$3,'Emission Factors'!$A$2:$R$8,MATCH($AQ$2,'Emission Factors'!$A$1:$R$1),FALSE)*'Travel Data'!C83*'Travel Data'!AR83*'Travel Data'!AX83*'Domicile Data'!H83/1000</f>
        <v>0</v>
      </c>
      <c r="AW83" s="31">
        <f>VLOOKUP($AW$3,'Emission Factors'!$A$2:$R$8,MATCH($AQ$2,'Emission Factors'!$A$1:$R$1),FALSE)*'Travel Data'!C83*'Travel Data'!AR83*'Travel Data'!AY83*'Domicile Data'!H83/1000</f>
        <v>0</v>
      </c>
      <c r="AX83" s="31">
        <f t="shared" si="20"/>
        <v>0</v>
      </c>
      <c r="AY83" s="31">
        <f>VLOOKUP($AY$3,'Emission Factors'!$A$2:$R$8,MATCH($AY$2,'Emission Factors'!$A$1:$R$1),FALSE)*'Travel Data'!C83*'Travel Data'!AZ83*'Travel Data'!BA83*'Domicile Data'!I83/1000</f>
        <v>0</v>
      </c>
      <c r="AZ83" s="31">
        <f>VLOOKUP($AZ$3,'Emission Factors'!$A$2:$R$8,MATCH($AY$2,'Emission Factors'!$A$1:$R$1),FALSE)*'Travel Data'!C83*'Travel Data'!AZ83*'Travel Data'!BB83*'Domicile Data'!I83/1000</f>
        <v>0</v>
      </c>
      <c r="BA83" s="31">
        <f>VLOOKUP($BA$3,'Emission Factors'!$A$2:$R$8,MATCH($AY$2,'Emission Factors'!$A$1:$R$1),FALSE)*'Travel Data'!C83*'Travel Data'!AZ83*'Travel Data'!BC83*'Domicile Data'!I83/1000</f>
        <v>0</v>
      </c>
      <c r="BB83" s="31">
        <f>VLOOKUP($BB$3,'Emission Factors'!$A$2:$R$8,MATCH($AY$2,'Emission Factors'!$A$1:$R$1),FALSE)*'Travel Data'!C83*'Travel Data'!AZ83*'Travel Data'!BD83*'Domicile Data'!I83/1000</f>
        <v>0</v>
      </c>
      <c r="BC83" s="31">
        <f>VLOOKUP($BC$3,'Emission Factors'!$A$2:$R$8,MATCH($AY$2,'Emission Factors'!$A$1:$R$1),FALSE)*'Travel Data'!C83*'Travel Data'!AZ83*'Travel Data'!BE83*'Domicile Data'!I83/1000</f>
        <v>0</v>
      </c>
      <c r="BD83" s="31">
        <f>VLOOKUP($BD$3,'Emission Factors'!$A$2:$R$8,MATCH($AY$2,'Emission Factors'!$A$1:$R$1),FALSE)*'Travel Data'!C83*'Travel Data'!AZ83*'Travel Data'!BF83*'Domicile Data'!I83/1000</f>
        <v>0</v>
      </c>
      <c r="BE83" s="31">
        <f>VLOOKUP($BE$3,'Emission Factors'!$A$2:$R$8,MATCH($AY$2,'Emission Factors'!$A$1:$R$1),FALSE)*'Travel Data'!C83*'Travel Data'!AZ83*'Travel Data'!BG83*'Domicile Data'!I83/1000</f>
        <v>0</v>
      </c>
      <c r="BF83" s="31">
        <f t="shared" si="21"/>
        <v>0</v>
      </c>
      <c r="BG83" s="31">
        <f>VLOOKUP($BG$3,'Emission Factors'!$A$2:$R$8,MATCH($BG$2,'Emission Factors'!$A$1:$R$1),FALSE)*'Travel Data'!C83*'Travel Data'!BH83*'Travel Data'!BI83*'Domicile Data'!J83/1000</f>
        <v>0</v>
      </c>
      <c r="BH83" s="31">
        <f>VLOOKUP($BH$3,'Emission Factors'!$A$2:$R$8,MATCH($BG$2,'Emission Factors'!$A$1:$R$1),FALSE)*'Travel Data'!C83*'Travel Data'!BH83*'Travel Data'!BJ83*'Domicile Data'!J83/1000</f>
        <v>0</v>
      </c>
      <c r="BI83" s="31">
        <f>VLOOKUP($BH$3,'Emission Factors'!$A$2:$R$8,MATCH($BG$2,'Emission Factors'!$A$1:$R$1),FALSE)*'Travel Data'!C83*'Travel Data'!BH83*'Travel Data'!BK83*'Domicile Data'!J83/1000</f>
        <v>0</v>
      </c>
      <c r="BJ83" s="31">
        <f>VLOOKUP($BH$3,'Emission Factors'!$A$2:$R$8,MATCH($BG$2,'Emission Factors'!$A$1:$R$1),FALSE)*'Travel Data'!C83*'Travel Data'!BH83*'Travel Data'!BL83*'Domicile Data'!J83/1000</f>
        <v>0</v>
      </c>
      <c r="BK83" s="31">
        <f>VLOOKUP($BH$3,'Emission Factors'!$A$2:$R$8,MATCH($BG$2,'Emission Factors'!$A$1:$R$1),FALSE)*'Travel Data'!C83*'Travel Data'!BH83*'Travel Data'!BM83*'Domicile Data'!J83/1000</f>
        <v>0</v>
      </c>
      <c r="BL83" s="31">
        <f>VLOOKUP($BL$3,'Emission Factors'!$A$2:$R$8,MATCH($BG$2,'Emission Factors'!$A$1:$R$1),FALSE)*'Travel Data'!C83*'Travel Data'!BH83*'Travel Data'!BN83*'Domicile Data'!J83/1000</f>
        <v>0</v>
      </c>
      <c r="BM83" s="31">
        <f>VLOOKUP($BM$3,'Emission Factors'!$A$2:$R$8,MATCH($BG$2,'Emission Factors'!$A$1:$R$1),FALSE)*'Travel Data'!C83*'Travel Data'!BH83*'Travel Data'!BO83*'Domicile Data'!J83/1000</f>
        <v>0</v>
      </c>
      <c r="BN83" s="31">
        <f t="shared" si="22"/>
        <v>0</v>
      </c>
      <c r="BO83" s="31">
        <f>VLOOKUP($BO$3,'Emission Factors'!$A$2:$R$8,MATCH($BO$2,'Emission Factors'!$A$1:$R$1),FALSE)*'Travel Data'!C83*'Travel Data'!BP83*'Travel Data'!BQ83*'Domicile Data'!K83/1000</f>
        <v>0</v>
      </c>
      <c r="BP83" s="31">
        <f>VLOOKUP($BP$3,'Emission Factors'!$A$2:$R$8,MATCH($BO$2,'Emission Factors'!$A$1:$R$1),FALSE)*'Travel Data'!C83*'Travel Data'!BP83*'Travel Data'!BR83*'Domicile Data'!K83/1000</f>
        <v>0</v>
      </c>
      <c r="BQ83" s="31">
        <f>VLOOKUP($BQ$3,'Emission Factors'!$A$2:$R$8,MATCH($BO$2,'Emission Factors'!$A$1:$R$1),FALSE)*'Travel Data'!C83*'Travel Data'!BP83*'Travel Data'!BS83*'Domicile Data'!K83/1000</f>
        <v>0</v>
      </c>
      <c r="BR83" s="31">
        <f>VLOOKUP($BR$3,'Emission Factors'!$A$2:$R$8,MATCH($BO$2,'Emission Factors'!$A$1:$R$1),FALSE)*'Travel Data'!C83*'Travel Data'!BP83*'Travel Data'!BT83*'Domicile Data'!K83/1000</f>
        <v>0</v>
      </c>
      <c r="BS83" s="31">
        <f>VLOOKUP($BS$3,'Emission Factors'!$A$2:$R$8,MATCH($BO$2,'Emission Factors'!$A$1:$R$1),FALSE)*'Travel Data'!C83*'Travel Data'!BP83*'Travel Data'!BU83*'Domicile Data'!K83/1000</f>
        <v>0</v>
      </c>
      <c r="BT83" s="31">
        <f>VLOOKUP($BT$3,'Emission Factors'!$A$2:$R$8,MATCH($BO$2,'Emission Factors'!$A$1:$R$1),FALSE)*'Travel Data'!C83*'Travel Data'!BP83*'Travel Data'!BV83*'Domicile Data'!K83/1000</f>
        <v>0</v>
      </c>
      <c r="BU83" s="31">
        <f>VLOOKUP($BU$3,'Emission Factors'!$A$2:$R$8,MATCH($BO$2,'Emission Factors'!$A$1:$R$1),FALSE)*'Travel Data'!C83*'Travel Data'!BP83*'Travel Data'!BW83*'Domicile Data'!K83/1000</f>
        <v>0</v>
      </c>
      <c r="BV83" s="31">
        <f t="shared" si="23"/>
        <v>0</v>
      </c>
      <c r="BW83" s="31">
        <f>VLOOKUP($BW$3,'Emission Factors'!$A$2:$R$8,MATCH($BW$2,'Emission Factors'!$A$1:$R$1),FALSE)*'Travel Data'!C83*'Travel Data'!BX83*'Travel Data'!BY83*'Domicile Data'!L83/1000</f>
        <v>0</v>
      </c>
      <c r="BX83" s="31">
        <f>VLOOKUP($BX$3,'Emission Factors'!$A$2:$R$8,MATCH($BW$2,'Emission Factors'!$A$1:$R$1),FALSE)*'Travel Data'!C83*'Travel Data'!BX83*'Travel Data'!BZ83*'Domicile Data'!L83/1000</f>
        <v>0</v>
      </c>
      <c r="BY83" s="31">
        <f>VLOOKUP($BY$3,'Emission Factors'!$A$2:$R$8,MATCH($BW$2,'Emission Factors'!$A$1:$R$1),FALSE)*'Travel Data'!C83*'Travel Data'!BX83*'Travel Data'!CA83*'Domicile Data'!L83/1000</f>
        <v>0</v>
      </c>
      <c r="BZ83" s="31">
        <f>VLOOKUP($BZ$3,'Emission Factors'!$A$2:$R$8,MATCH($BW$2,'Emission Factors'!$A$1:$R$1),FALSE)*'Travel Data'!C83*'Travel Data'!BX83*'Travel Data'!CB83*'Domicile Data'!L83/1000</f>
        <v>0</v>
      </c>
      <c r="CA83" s="31">
        <f>VLOOKUP($CA$3,'Emission Factors'!$A$2:$R$8,MATCH($BW$2,'Emission Factors'!$A$1:$R$1),FALSE)*'Travel Data'!C83*'Travel Data'!BC83*'Travel Data'!CC83*'Domicile Data'!L83/1000</f>
        <v>0</v>
      </c>
      <c r="CB83" s="31">
        <f>VLOOKUP($CB$3,'Emission Factors'!$A$2:$R$8,MATCH($BW$2,'Emission Factors'!$A$1:$R$1),FALSE)*'Travel Data'!C83*'Travel Data'!BX83*'Travel Data'!CD83*'Domicile Data'!L83/1000</f>
        <v>0</v>
      </c>
      <c r="CC83" s="31">
        <f>VLOOKUP($CC$3,'Emission Factors'!$A$2:$R$8,MATCH($BW$2,'Emission Factors'!$A$1:$R$1),FALSE)*'Travel Data'!C83*'Travel Data'!BX83*'Travel Data'!CE83*'Domicile Data'!L83/1000</f>
        <v>0</v>
      </c>
      <c r="CD83" s="31">
        <f t="shared" si="24"/>
        <v>0</v>
      </c>
      <c r="CE83" s="31">
        <f>VLOOKUP($CE$3,'Emission Factors'!$A$2:$R$8,MATCH($CE$2,'Emission Factors'!$A$1:$R$1),FALSE)*'Travel Data'!C83*'Travel Data'!CF83*'Travel Data'!CG83*'Domicile Data'!M83/1000</f>
        <v>0</v>
      </c>
      <c r="CF83" s="31">
        <f>VLOOKUP($CF$3,'Emission Factors'!$A$2:$R$8,MATCH($CE$2,'Emission Factors'!$A$1:$R$1),FALSE)*'Travel Data'!C83*'Travel Data'!CF83*'Travel Data'!CH83*'Domicile Data'!M83/1000</f>
        <v>0</v>
      </c>
      <c r="CG83" s="31">
        <f>VLOOKUP($CG$3,'Emission Factors'!$A$2:$R$8,MATCH($CE$2,'Emission Factors'!$A$1:$R$1),FALSE)*'Travel Data'!C83*'Travel Data'!CF83*'Travel Data'!CI83*'Domicile Data'!M83/1000</f>
        <v>0</v>
      </c>
      <c r="CH83" s="31">
        <f>VLOOKUP($CH$3,'Emission Factors'!$A$2:$R$8,MATCH($CE$2,'Emission Factors'!$A$1:$R$1),FALSE)*'Travel Data'!C83*'Travel Data'!CF83*'Travel Data'!CJ83*'Domicile Data'!M83/1000</f>
        <v>0</v>
      </c>
      <c r="CI83" s="31">
        <f>VLOOKUP($CI$3,'Emission Factors'!$A$2:$R$8,MATCH($CE$2,'Emission Factors'!$A$1:$R$1),FALSE)*'Travel Data'!C83*'Travel Data'!CF83*'Travel Data'!CK83*'Domicile Data'!M83/1000</f>
        <v>0</v>
      </c>
      <c r="CJ83" s="31">
        <f>VLOOKUP($CJ$3,'Emission Factors'!$A$2:$R$8,MATCH($CE$2,'Emission Factors'!$A$1:$R$1),FALSE)*'Travel Data'!C83*'Travel Data'!CF83*'Travel Data'!CL83*'Domicile Data'!M83/1000</f>
        <v>0</v>
      </c>
      <c r="CK83" s="31">
        <f>VLOOKUP($CK$3,'Emission Factors'!$A$2:$R$8,MATCH($CE$2,'Emission Factors'!$A$1:$R$1),FALSE)*'Travel Data'!C83*'Travel Data'!CF83*'Travel Data'!CM83*'Domicile Data'!M83/1000</f>
        <v>0</v>
      </c>
      <c r="CL83" s="31">
        <f t="shared" si="25"/>
        <v>0</v>
      </c>
      <c r="CM83" s="31">
        <f>VLOOKUP($CM$3,'Emission Factors'!$A$2:$R$8,MATCH($CM$2,'Emission Factors'!$A$1:$R$1),FALSE)*'Travel Data'!C83*'Travel Data'!CN83*'Travel Data'!CO83*'Domicile Data'!N83/1000</f>
        <v>0</v>
      </c>
      <c r="CN83" s="31">
        <f>VLOOKUP($CN$3,'Emission Factors'!$A$2:$R$8,MATCH($CM$2,'Emission Factors'!$A$1:$R$1),FALSE)*'Travel Data'!C83*'Travel Data'!CN83*'Travel Data'!CP83*'Domicile Data'!N83/1000</f>
        <v>0</v>
      </c>
      <c r="CO83" s="31">
        <f>VLOOKUP($CO$3,'Emission Factors'!$A$2:$R$8,MATCH($CM$2,'Emission Factors'!$A$1:$R$1),FALSE)*'Travel Data'!C83*'Travel Data'!CN83*'Travel Data'!CQ83*'Domicile Data'!N83/1000</f>
        <v>0</v>
      </c>
      <c r="CP83" s="31">
        <f>VLOOKUP($CP$3,'Emission Factors'!$A$2:$R$8,MATCH($CM$2,'Emission Factors'!$A$1:$R$1),FALSE)*'Travel Data'!C83*'Travel Data'!CN83*'Travel Data'!CR83*'Domicile Data'!N83/1000</f>
        <v>0</v>
      </c>
      <c r="CQ83" s="31">
        <f>VLOOKUP($CQ$3,'Emission Factors'!$A$2:$R$8,MATCH($CM$2,'Emission Factors'!$A$1:$R$1),FALSE)*'Travel Data'!C83*'Travel Data'!CN83*'Travel Data'!CS83*'Domicile Data'!N83/1000</f>
        <v>0</v>
      </c>
      <c r="CR83" s="31">
        <f>VLOOKUP($CR$3,'Emission Factors'!$A$2:$R$8,MATCH($CM$2,'Emission Factors'!$A$1:$R$1),FALSE)*'Travel Data'!C83*'Travel Data'!CN83*'Travel Data'!CT83*'Domicile Data'!N83/1000</f>
        <v>0</v>
      </c>
      <c r="CS83" s="31">
        <f>VLOOKUP($CS$3,'Emission Factors'!$A$2:$R$8,MATCH($CM$2,'Emission Factors'!$A$1:$R$1),FALSE)*'Travel Data'!C83*'Travel Data'!CN83*'Travel Data'!CU83*'Domicile Data'!N83/1000</f>
        <v>0</v>
      </c>
      <c r="CT83" s="31">
        <f t="shared" si="26"/>
        <v>0</v>
      </c>
      <c r="CU83" s="31">
        <f>VLOOKUP($CU$3,'Emission Factors'!$A$2:$R$8,MATCH($CU$2,'Emission Factors'!$A$1:$R$1),FALSE)*'Travel Data'!C83*'Travel Data'!CV83*'Travel Data'!CW83*'Domicile Data'!O83/1000</f>
        <v>0</v>
      </c>
      <c r="CV83" s="31">
        <f>VLOOKUP($CV$3,'Emission Factors'!$A$2:$R$8,MATCH($CU$2,'Emission Factors'!$A$1:$R$1),FALSE)*'Travel Data'!C83*'Travel Data'!CV83*'Travel Data'!CX83*'Domicile Data'!O83/1000</f>
        <v>0</v>
      </c>
      <c r="CW83" s="31">
        <f>VLOOKUP($CW$3,'Emission Factors'!$A$2:$R$8,MATCH($CU$2,'Emission Factors'!$A$1:$R$1),FALSE)*'Travel Data'!C83*'Travel Data'!CV83*'Travel Data'!CY83*'Domicile Data'!O83/1000</f>
        <v>0</v>
      </c>
      <c r="CX83" s="31">
        <f>VLOOKUP($CX$3,'Emission Factors'!$A$2:$R$8,MATCH($CU$2,'Emission Factors'!$A$1:$R$1),FALSE)*'Travel Data'!C83*'Travel Data'!CV83*'Travel Data'!CZ83*'Domicile Data'!O83/1000</f>
        <v>0</v>
      </c>
      <c r="CY83" s="31">
        <f>VLOOKUP($CY$3,'Emission Factors'!$A$2:$R$8,MATCH($CU$2,'Emission Factors'!$A$1:$R$1),FALSE)*'Travel Data'!C83*'Travel Data'!CV83*'Travel Data'!DA83*'Domicile Data'!O83/1000</f>
        <v>0</v>
      </c>
      <c r="CZ83" s="31">
        <f>VLOOKUP($CZ$3,'Emission Factors'!$A$2:$R$8,MATCH($CU$2,'Emission Factors'!$A$1:$R$1),FALSE)*'Travel Data'!C83*'Travel Data'!CV83*'Travel Data'!DB83*'Domicile Data'!O83/1000</f>
        <v>0</v>
      </c>
      <c r="DA83" s="31">
        <f>VLOOKUP($DA$3,'Emission Factors'!$A$2:$R$8,MATCH($CU$2,'Emission Factors'!$A$1:$R$1),FALSE)*'Travel Data'!C83*'Travel Data'!CV83*'Travel Data'!DC83*'Domicile Data'!O83/1000</f>
        <v>0</v>
      </c>
      <c r="DB83" s="31">
        <f t="shared" si="27"/>
        <v>0</v>
      </c>
      <c r="DC83" s="31">
        <f>VLOOKUP($DC$3,'Emission Factors'!$A$2:$R$8,MATCH($DC$2,'Emission Factors'!$A$1:$R$1),FALSE)*'Travel Data'!C83*'Travel Data'!DD83*'Travel Data'!DE83*'Domicile Data'!P83/1000</f>
        <v>0</v>
      </c>
      <c r="DD83" s="31">
        <f>VLOOKUP($DD$3,'Emission Factors'!$A$2:$R$8,MATCH($DC$2,'Emission Factors'!$A$1:$R$1),FALSE)*'Travel Data'!C83*'Travel Data'!DD83*'Travel Data'!DF83*'Domicile Data'!P83/1000</f>
        <v>0</v>
      </c>
      <c r="DE83" s="31">
        <f>VLOOKUP($DE$3,'Emission Factors'!$A$2:$R$8,MATCH($DC$2,'Emission Factors'!$A$1:$R$1),FALSE)*'Travel Data'!C83*'Travel Data'!DD83*'Travel Data'!DG83*'Domicile Data'!P83/1000</f>
        <v>0</v>
      </c>
      <c r="DF83" s="31">
        <f>VLOOKUP($DF$3,'Emission Factors'!$A$2:$R$8,MATCH($DC$2,'Emission Factors'!$A$1:$R$1),FALSE)*'Travel Data'!C83*'Travel Data'!DD83*'Travel Data'!DH83*'Domicile Data'!P83/1000</f>
        <v>0</v>
      </c>
      <c r="DG83" s="31">
        <f>VLOOKUP($DG$3,'Emission Factors'!$A$2:$R$8,MATCH($DC$2,'Emission Factors'!$A$1:$R$1),FALSE)*'Travel Data'!C83*'Travel Data'!DD83*'Travel Data'!DI83*'Domicile Data'!P83/1000</f>
        <v>0</v>
      </c>
      <c r="DH83" s="31">
        <f>VLOOKUP($DH$3,'Emission Factors'!$A$2:$R$8,MATCH($DC$2,'Emission Factors'!$A$1:$R$1),FALSE)*'Travel Data'!C83*'Travel Data'!DD83*'Travel Data'!DJ83*'Domicile Data'!P83/1000</f>
        <v>0</v>
      </c>
      <c r="DI83" s="31">
        <f>VLOOKUP($DI$3,'Emission Factors'!$A$2:$R$8,MATCH($DC$2,'Emission Factors'!$A$1:$R$1),FALSE)*'Travel Data'!C83*'Travel Data'!DD83*'Travel Data'!DK83*'Domicile Data'!P83/1000</f>
        <v>0</v>
      </c>
      <c r="DJ83" s="31">
        <f t="shared" si="28"/>
        <v>0</v>
      </c>
      <c r="DK83" s="31">
        <f>VLOOKUP($DK$3,'Emission Factors'!$A$2:$R$8,MATCH($DK$2,'Emission Factors'!$A$1:$R$1),FALSE)*'Travel Data'!C83*'Travel Data'!DL83*'Travel Data'!DM83*'Domicile Data'!Q83/1000</f>
        <v>0</v>
      </c>
      <c r="DL83" s="31">
        <f>VLOOKUP($DL$3,'Emission Factors'!$A$2:$R$8,MATCH($DK$2,'Emission Factors'!$A$1:$R$1),FALSE)*'Travel Data'!C83*'Travel Data'!DL83*'Travel Data'!DN83*'Domicile Data'!Q83/1000</f>
        <v>0</v>
      </c>
      <c r="DM83" s="31">
        <f>VLOOKUP($DM$3,'Emission Factors'!$A$2:$R$8,MATCH($DK$2,'Emission Factors'!$A$1:$R$1),FALSE)*'Travel Data'!C83*'Travel Data'!DL83*'Travel Data'!DO83*'Domicile Data'!Q83/1000</f>
        <v>0</v>
      </c>
      <c r="DN83" s="31">
        <f>VLOOKUP($DN$3,'Emission Factors'!$A$2:$R$8,MATCH($DK$2,'Emission Factors'!$A$1:$R$1),FALSE)*'Travel Data'!C83*'Travel Data'!DL83*'Travel Data'!DP83*'Domicile Data'!Q83/1000</f>
        <v>0</v>
      </c>
      <c r="DO83" s="31">
        <f>VLOOKUP($DO$3,'Emission Factors'!$A$2:$R$8,MATCH($DK$2,'Emission Factors'!$A$1:$R$1),FALSE)*'Travel Data'!C83*'Travel Data'!DL83*'Travel Data'!DQ83*'Domicile Data'!Q83/1000</f>
        <v>0</v>
      </c>
      <c r="DP83" s="31">
        <f>VLOOKUP($DP$3,'Emission Factors'!$A$2:$R$8,MATCH($DK$2,'Emission Factors'!$A$1:$R$1),FALSE)*'Travel Data'!C83*'Travel Data'!DL83*'Travel Data'!DR83*'Domicile Data'!Q83/1000</f>
        <v>0</v>
      </c>
      <c r="DQ83" s="31">
        <f>VLOOKUP($DQ$3,'Emission Factors'!$A$2:$R$8,MATCH($DK$2,'Emission Factors'!$A$1:$R$1),FALSE)*'Travel Data'!C83*'Travel Data'!DL83*'Travel Data'!DS83*'Domicile Data'!Q83/1000</f>
        <v>0</v>
      </c>
      <c r="DR83" s="31">
        <f t="shared" si="29"/>
        <v>0</v>
      </c>
    </row>
    <row r="84" spans="1:122" ht="15.75" x14ac:dyDescent="0.25">
      <c r="A84" s="7" t="s">
        <v>85</v>
      </c>
      <c r="B84" s="85" t="s">
        <v>39</v>
      </c>
      <c r="C84" s="31">
        <f>VLOOKUP($C$3,'Emission Factors'!$A$2:$R$8,MATCH($C$2,'Emission Factors'!$A$1:$R$1),FALSE)*'Travel Data'!C84*'Travel Data'!D84*'Travel Data'!E84*'Domicile Data'!C84/1000</f>
        <v>0</v>
      </c>
      <c r="D84" s="31">
        <f>VLOOKUP($D$3,'Emission Factors'!$A$2:$R$8,MATCH($C$2,'Emission Factors'!$A$1:$R$1),FALSE)*'Travel Data'!C84*'Travel Data'!D84*'Travel Data'!F84*'Domicile Data'!C84/1000</f>
        <v>0</v>
      </c>
      <c r="E84" s="31">
        <f>VLOOKUP($E$3,'Emission Factors'!$A$2:$R$8,MATCH($C$2,'Emission Factors'!$A$1:$R$1),FALSE)*'Travel Data'!C84*'Travel Data'!D84*'Travel Data'!G84*'Domicile Data'!C84/1000</f>
        <v>0</v>
      </c>
      <c r="F84" s="31">
        <f>VLOOKUP($F$3,'Emission Factors'!$A$2:$R$8,MATCH($C$2,'Emission Factors'!$A$1:$R$1),FALSE)*'Travel Data'!C84*'Travel Data'!D84*'Travel Data'!H84*'Domicile Data'!C84/1000</f>
        <v>0</v>
      </c>
      <c r="G84" s="31">
        <f>VLOOKUP($G$3,'Emission Factors'!$A$2:$R$8,MATCH($C$2,'Emission Factors'!$A$1:$R$1),FALSE)*'Travel Data'!C84*'Travel Data'!D84*'Travel Data'!I84*'Domicile Data'!C84/1000</f>
        <v>0</v>
      </c>
      <c r="H84" s="31">
        <f>VLOOKUP($H$3,'Emission Factors'!$A$2:$R$8,MATCH($C$2,'Emission Factors'!$A$1:$R$1),FALSE)*'Travel Data'!C84*'Travel Data'!D84*'Travel Data'!J84*'Domicile Data'!C84/1000</f>
        <v>0</v>
      </c>
      <c r="I84" s="31">
        <f>VLOOKUP($I$3,'Emission Factors'!$A$2:$R$8,MATCH($C$2,'Emission Factors'!$A$1:$R$1),FALSE)*'Travel Data'!C84*'Travel Data'!D84*'Travel Data'!K84*'Domicile Data'!C84/1000</f>
        <v>0</v>
      </c>
      <c r="J84" s="31">
        <f t="shared" si="15"/>
        <v>0</v>
      </c>
      <c r="K84" s="31">
        <f>VLOOKUP($K$3,'Emission Factors'!$A$2:$R$8,MATCH($K$2,'Emission Factors'!$A$1:$R$1),FALSE)*'Travel Data'!C84*'Travel Data'!L84*'Travel Data'!M84*'Domicile Data'!D84/1000</f>
        <v>0</v>
      </c>
      <c r="L84" s="31">
        <f>VLOOKUP($L$3,'Emission Factors'!$A$2:$R$8,MATCH($K$2,'Emission Factors'!$A$1:$R$1),FALSE)*'Travel Data'!C84*'Travel Data'!L84*'Travel Data'!N84*'Domicile Data'!D84/1000</f>
        <v>0</v>
      </c>
      <c r="M84" s="31">
        <f>VLOOKUP($M$3,'Emission Factors'!$A$2:$R$8,MATCH($K$2,'Emission Factors'!$A$1:$R$1),FALSE)*'Travel Data'!C84*'Travel Data'!L84*'Travel Data'!O84*'Domicile Data'!D84/1000</f>
        <v>0</v>
      </c>
      <c r="N84" s="31">
        <f>VLOOKUP($N$3,'Emission Factors'!$A$2:$R$8,MATCH($K$2,'Emission Factors'!$A$1:$R$1),FALSE)*'Travel Data'!C84*'Travel Data'!L84*'Travel Data'!P84*'Domicile Data'!D84/1000</f>
        <v>0</v>
      </c>
      <c r="O84" s="31">
        <f>VLOOKUP($O$3,'Emission Factors'!$A$2:$R$8,MATCH($K$2,'Emission Factors'!$A$1:$R$1),FALSE)*'Travel Data'!C84*'Travel Data'!I84*'Travel Data'!Q84*'Domicile Data'!D84/1000</f>
        <v>0</v>
      </c>
      <c r="P84" s="31">
        <f>VLOOKUP($P$3,'Emission Factors'!$A$2:$R$8,MATCH($K$2,'Emission Factors'!$A$1:$R$1),FALSE)*'Travel Data'!C84*'Travel Data'!L84*'Travel Data'!R84*'Domicile Data'!D84/1000</f>
        <v>0</v>
      </c>
      <c r="Q84" s="31">
        <f>VLOOKUP($Q$3,'Emission Factors'!$A$2:$R$8,MATCH($K$2,'Emission Factors'!$A$1:$R$1),FALSE)*'Travel Data'!C84*'Travel Data'!L84*'Travel Data'!S84*'Domicile Data'!D84/1000</f>
        <v>0</v>
      </c>
      <c r="R84" s="31">
        <f t="shared" si="16"/>
        <v>0</v>
      </c>
      <c r="S84" s="31">
        <f>VLOOKUP($S$3,'Emission Factors'!$A$2:$R$8,MATCH($S$2,'Emission Factors'!$A$1:$R$1),FALSE)*'Travel Data'!C84*'Travel Data'!T84*'Travel Data'!U84*'Domicile Data'!E84/1000</f>
        <v>0</v>
      </c>
      <c r="T84" s="31">
        <f>VLOOKUP($T$3,'Emission Factors'!$A$2:$R$8,MATCH($S$2,'Emission Factors'!$A$1:$R$1),FALSE)*'Travel Data'!C84*'Travel Data'!T84*'Travel Data'!V84*'Domicile Data'!E84/1000</f>
        <v>0</v>
      </c>
      <c r="U84" s="31">
        <f>VLOOKUP($U$3,'Emission Factors'!$A$2:$R$8,MATCH($S$2,'Emission Factors'!$A$1:$R$1),FALSE)*'Travel Data'!C84*'Travel Data'!T84*'Travel Data'!W84*'Domicile Data'!E84/1000</f>
        <v>0</v>
      </c>
      <c r="V84" s="31">
        <f>VLOOKUP($V$3,'Emission Factors'!$A$2:$R$8,MATCH($S$2,'Emission Factors'!$A$1:$R$1),FALSE)*'Travel Data'!C84*'Travel Data'!T84*'Travel Data'!X84*'Domicile Data'!E84/1000</f>
        <v>0</v>
      </c>
      <c r="W84" s="31">
        <f>VLOOKUP($W$3,'Emission Factors'!$A$2:$R$8,MATCH($S$2,'Emission Factors'!$A$1:$R$1),FALSE)*'Travel Data'!C84*'Travel Data'!T84*'Travel Data'!Y84*'Domicile Data'!E84/1000</f>
        <v>0</v>
      </c>
      <c r="X84" s="31">
        <f>VLOOKUP($X$3,'Emission Factors'!$A$2:$R$8,MATCH($S$2,'Emission Factors'!$A$1:$R$1),FALSE)*'Travel Data'!C84*'Travel Data'!T84*'Travel Data'!Z84*'Domicile Data'!E84/1000</f>
        <v>0</v>
      </c>
      <c r="Y84" s="31">
        <f>VLOOKUP($Y$3,'Emission Factors'!$A$2:$R$8,MATCH($S$2,'Emission Factors'!$A$1:$R$1),FALSE)*'Travel Data'!C84*'Travel Data'!T84*'Travel Data'!AA84*'Domicile Data'!E84/1000</f>
        <v>0</v>
      </c>
      <c r="Z84" s="31">
        <f t="shared" si="17"/>
        <v>0</v>
      </c>
      <c r="AA84" s="31">
        <f>VLOOKUP($AA$3,'Emission Factors'!$A$2:$R$8,MATCH($AA$2,'Emission Factors'!$A$1:$R$1),FALSE)*'Travel Data'!C84*'Travel Data'!AB84*'Travel Data'!AC84*'Domicile Data'!F84/1000</f>
        <v>0</v>
      </c>
      <c r="AB84" s="31">
        <f>VLOOKUP($AB$3,'Emission Factors'!$A$2:$R$8,MATCH($AA$2,'Emission Factors'!$A$1:$R$1),FALSE)*'Travel Data'!C84*'Travel Data'!AB84*'Travel Data'!AD84*'Domicile Data'!F84/1000</f>
        <v>0</v>
      </c>
      <c r="AC84" s="31">
        <f>VLOOKUP($AC$3,'Emission Factors'!$A$2:$R$8,MATCH($AA$2,'Emission Factors'!$A$1:$R$1),FALSE)*'Travel Data'!C84*'Travel Data'!AB84*'Travel Data'!AE84*'Domicile Data'!F84/1000</f>
        <v>0</v>
      </c>
      <c r="AD84" s="31">
        <f>VLOOKUP($AD$3,'Emission Factors'!$A$2:$R$8,MATCH($AA$2,'Emission Factors'!$A$1:$R$1),FALSE)*'Travel Data'!C84*'Travel Data'!AB84*'Travel Data'!AF84*'Domicile Data'!F84/1000</f>
        <v>0</v>
      </c>
      <c r="AE84" s="31">
        <f>VLOOKUP($AE$3,'Emission Factors'!$A$2:$R$8,MATCH($AA$2,'Emission Factors'!$A$1:$R$1),FALSE)*'Travel Data'!C84*'Travel Data'!AB84*'Travel Data'!AG84*'Domicile Data'!F84/1000</f>
        <v>0</v>
      </c>
      <c r="AF84" s="31">
        <f>VLOOKUP($AF$3,'Emission Factors'!$A$2:$R$8,MATCH($AA$2,'Emission Factors'!$A$1:$R$1),FALSE)*'Travel Data'!C84*'Travel Data'!AB84*'Travel Data'!AH84*'Domicile Data'!F84/1000</f>
        <v>0</v>
      </c>
      <c r="AG84" s="31">
        <f>VLOOKUP($AG$3,'Emission Factors'!$A$2:$R$8,MATCH($AA$2,'Emission Factors'!$A$1:$R$1),FALSE)*'Travel Data'!C84*'Travel Data'!AB84*'Travel Data'!AI84*'Domicile Data'!F84/1000</f>
        <v>0</v>
      </c>
      <c r="AH84" s="31">
        <f t="shared" si="18"/>
        <v>0</v>
      </c>
      <c r="AI84" s="31">
        <f>VLOOKUP($AI$3,'Emission Factors'!$A$2:$R$8,MATCH($AI$2,'Emission Factors'!$A$1:$R$1),FALSE)*'Travel Data'!C84*'Travel Data'!D84*'Travel Data'!E84*'Domicile Data'!G84/1000</f>
        <v>0</v>
      </c>
      <c r="AJ84" s="31">
        <f>VLOOKUP($AJ$3,'Emission Factors'!$A$2:$R$8,MATCH($AI$2,'Emission Factors'!$A$1:$R$1),FALSE)*'Travel Data'!C84*'Travel Data'!D84*'Travel Data'!F84*'Domicile Data'!G84/1000</f>
        <v>0</v>
      </c>
      <c r="AK84" s="31">
        <f>VLOOKUP($AK$3,'Emission Factors'!$A$2:$R$8,MATCH($AI$2,'Emission Factors'!$A$1:$R$1),FALSE)*'Travel Data'!C84*'Travel Data'!AJ84*'Travel Data'!G84*'Domicile Data'!G84/1000</f>
        <v>0</v>
      </c>
      <c r="AL84" s="31">
        <f>VLOOKUP($AL$3,'Emission Factors'!$A$2:$R$8,MATCH($AI$2,'Emission Factors'!$A$1:$R$1),FALSE)*'Travel Data'!C84*'Travel Data'!AJ84*'Travel Data'!H84*'Domicile Data'!G84/1000</f>
        <v>0</v>
      </c>
      <c r="AM84" s="31">
        <f>VLOOKUP($AM$3,'Emission Factors'!$A$2:$R$8,MATCH($AI$2,'Emission Factors'!$A$1:$R$1),FALSE)*'Travel Data'!C84*'Travel Data'!AJ84*'Travel Data'!I84*'Domicile Data'!G84/1000</f>
        <v>0</v>
      </c>
      <c r="AN84" s="31">
        <f>VLOOKUP($AN$3,'Emission Factors'!$A$2:$R$8,MATCH($AI$2,'Emission Factors'!$A$1:$R$1),FALSE)*'Travel Data'!C84*'Travel Data'!D84*'Travel Data'!J84*'Domicile Data'!G84/1000</f>
        <v>0</v>
      </c>
      <c r="AO84" s="31">
        <f>VLOOKUP($AO$3,'Emission Factors'!$A$2:$R$8,MATCH($AI$2,'Emission Factors'!$A$1:$R$1),FALSE)*'Travel Data'!C84*'Travel Data'!D84*'Travel Data'!K84*'Domicile Data'!G84/1000</f>
        <v>0</v>
      </c>
      <c r="AP84" s="31">
        <f t="shared" si="19"/>
        <v>0</v>
      </c>
      <c r="AQ84" s="31">
        <f>VLOOKUP($AQ$3,'Emission Factors'!$A$2:$R$8,MATCH($AQ$2,'Emission Factors'!$A$1:$R$1),FALSE)*'Travel Data'!C84*'Travel Data'!AR84*'Travel Data'!AS84*'Domicile Data'!H84/1000</f>
        <v>0</v>
      </c>
      <c r="AR84" s="31">
        <f>VLOOKUP($AR$3,'Emission Factors'!$A$2:$R$8,MATCH($AQ$2,'Emission Factors'!$A$1:$R$1),FALSE)*'Travel Data'!C84*'Travel Data'!AR84*'Travel Data'!AT84*'Domicile Data'!H84/1000</f>
        <v>0</v>
      </c>
      <c r="AS84" s="31">
        <f>VLOOKUP($AS$3,'Emission Factors'!$A$2:$R$8,MATCH($AQ$2,'Emission Factors'!$A$1:$R$1),FALSE)*'Travel Data'!C84*'Travel Data'!AR84*'Travel Data'!AU84*'Domicile Data'!H84/1000</f>
        <v>0</v>
      </c>
      <c r="AT84" s="31">
        <f>VLOOKUP($AT$3,'Emission Factors'!$A$2:$R$8,MATCH($AQ$2,'Emission Factors'!$A$1:$R$1),FALSE)*'Travel Data'!C84*'Travel Data'!AR84*'Travel Data'!AV84*'Domicile Data'!H84/1000</f>
        <v>0</v>
      </c>
      <c r="AU84" s="31">
        <f>VLOOKUP($AU$3,'Emission Factors'!$A$2:$R$8,MATCH($AQ$2,'Emission Factors'!$A$1:$R$1),FALSE)*'Travel Data'!C84*'Travel Data'!AR84*'Travel Data'!AW84*'Domicile Data'!H84/1000</f>
        <v>0</v>
      </c>
      <c r="AV84" s="31">
        <f>VLOOKUP($AV$3,'Emission Factors'!$A$2:$R$8,MATCH($AQ$2,'Emission Factors'!$A$1:$R$1),FALSE)*'Travel Data'!C84*'Travel Data'!AR84*'Travel Data'!AX84*'Domicile Data'!H84/1000</f>
        <v>0</v>
      </c>
      <c r="AW84" s="31">
        <f>VLOOKUP($AW$3,'Emission Factors'!$A$2:$R$8,MATCH($AQ$2,'Emission Factors'!$A$1:$R$1),FALSE)*'Travel Data'!C84*'Travel Data'!AR84*'Travel Data'!AY84*'Domicile Data'!H84/1000</f>
        <v>0</v>
      </c>
      <c r="AX84" s="31">
        <f t="shared" si="20"/>
        <v>0</v>
      </c>
      <c r="AY84" s="31">
        <f>VLOOKUP($AY$3,'Emission Factors'!$A$2:$R$8,MATCH($AY$2,'Emission Factors'!$A$1:$R$1),FALSE)*'Travel Data'!C84*'Travel Data'!AZ84*'Travel Data'!BA84*'Domicile Data'!I84/1000</f>
        <v>0</v>
      </c>
      <c r="AZ84" s="31">
        <f>VLOOKUP($AZ$3,'Emission Factors'!$A$2:$R$8,MATCH($AY$2,'Emission Factors'!$A$1:$R$1),FALSE)*'Travel Data'!C84*'Travel Data'!AZ84*'Travel Data'!BB84*'Domicile Data'!I84/1000</f>
        <v>0</v>
      </c>
      <c r="BA84" s="31">
        <f>VLOOKUP($BA$3,'Emission Factors'!$A$2:$R$8,MATCH($AY$2,'Emission Factors'!$A$1:$R$1),FALSE)*'Travel Data'!C84*'Travel Data'!AZ84*'Travel Data'!BC84*'Domicile Data'!I84/1000</f>
        <v>0</v>
      </c>
      <c r="BB84" s="31">
        <f>VLOOKUP($BB$3,'Emission Factors'!$A$2:$R$8,MATCH($AY$2,'Emission Factors'!$A$1:$R$1),FALSE)*'Travel Data'!C84*'Travel Data'!AZ84*'Travel Data'!BD84*'Domicile Data'!I84/1000</f>
        <v>0</v>
      </c>
      <c r="BC84" s="31">
        <f>VLOOKUP($BC$3,'Emission Factors'!$A$2:$R$8,MATCH($AY$2,'Emission Factors'!$A$1:$R$1),FALSE)*'Travel Data'!C84*'Travel Data'!AZ84*'Travel Data'!BE84*'Domicile Data'!I84/1000</f>
        <v>0</v>
      </c>
      <c r="BD84" s="31">
        <f>VLOOKUP($BD$3,'Emission Factors'!$A$2:$R$8,MATCH($AY$2,'Emission Factors'!$A$1:$R$1),FALSE)*'Travel Data'!C84*'Travel Data'!AZ84*'Travel Data'!BF84*'Domicile Data'!I84/1000</f>
        <v>0</v>
      </c>
      <c r="BE84" s="31">
        <f>VLOOKUP($BE$3,'Emission Factors'!$A$2:$R$8,MATCH($AY$2,'Emission Factors'!$A$1:$R$1),FALSE)*'Travel Data'!C84*'Travel Data'!AZ84*'Travel Data'!BG84*'Domicile Data'!I84/1000</f>
        <v>0</v>
      </c>
      <c r="BF84" s="31">
        <f t="shared" si="21"/>
        <v>0</v>
      </c>
      <c r="BG84" s="31">
        <f>VLOOKUP($BG$3,'Emission Factors'!$A$2:$R$8,MATCH($BG$2,'Emission Factors'!$A$1:$R$1),FALSE)*'Travel Data'!C84*'Travel Data'!BH84*'Travel Data'!BI84*'Domicile Data'!J84/1000</f>
        <v>0</v>
      </c>
      <c r="BH84" s="31">
        <f>VLOOKUP($BH$3,'Emission Factors'!$A$2:$R$8,MATCH($BG$2,'Emission Factors'!$A$1:$R$1),FALSE)*'Travel Data'!C84*'Travel Data'!BH84*'Travel Data'!BJ84*'Domicile Data'!J84/1000</f>
        <v>0</v>
      </c>
      <c r="BI84" s="31">
        <f>VLOOKUP($BH$3,'Emission Factors'!$A$2:$R$8,MATCH($BG$2,'Emission Factors'!$A$1:$R$1),FALSE)*'Travel Data'!C84*'Travel Data'!BH84*'Travel Data'!BK84*'Domicile Data'!J84/1000</f>
        <v>0</v>
      </c>
      <c r="BJ84" s="31">
        <f>VLOOKUP($BH$3,'Emission Factors'!$A$2:$R$8,MATCH($BG$2,'Emission Factors'!$A$1:$R$1),FALSE)*'Travel Data'!C84*'Travel Data'!BH84*'Travel Data'!BL84*'Domicile Data'!J84/1000</f>
        <v>0</v>
      </c>
      <c r="BK84" s="31">
        <f>VLOOKUP($BH$3,'Emission Factors'!$A$2:$R$8,MATCH($BG$2,'Emission Factors'!$A$1:$R$1),FALSE)*'Travel Data'!C84*'Travel Data'!BH84*'Travel Data'!BM84*'Domicile Data'!J84/1000</f>
        <v>0</v>
      </c>
      <c r="BL84" s="31">
        <f>VLOOKUP($BL$3,'Emission Factors'!$A$2:$R$8,MATCH($BG$2,'Emission Factors'!$A$1:$R$1),FALSE)*'Travel Data'!C84*'Travel Data'!BH84*'Travel Data'!BN84*'Domicile Data'!J84/1000</f>
        <v>0</v>
      </c>
      <c r="BM84" s="31">
        <f>VLOOKUP($BM$3,'Emission Factors'!$A$2:$R$8,MATCH($BG$2,'Emission Factors'!$A$1:$R$1),FALSE)*'Travel Data'!C84*'Travel Data'!BH84*'Travel Data'!BO84*'Domicile Data'!J84/1000</f>
        <v>0</v>
      </c>
      <c r="BN84" s="31">
        <f t="shared" si="22"/>
        <v>0</v>
      </c>
      <c r="BO84" s="31">
        <f>VLOOKUP($BO$3,'Emission Factors'!$A$2:$R$8,MATCH($BO$2,'Emission Factors'!$A$1:$R$1),FALSE)*'Travel Data'!C84*'Travel Data'!BP84*'Travel Data'!BQ84*'Domicile Data'!K84/1000</f>
        <v>0</v>
      </c>
      <c r="BP84" s="31">
        <f>VLOOKUP($BP$3,'Emission Factors'!$A$2:$R$8,MATCH($BO$2,'Emission Factors'!$A$1:$R$1),FALSE)*'Travel Data'!C84*'Travel Data'!BP84*'Travel Data'!BR84*'Domicile Data'!K84/1000</f>
        <v>0</v>
      </c>
      <c r="BQ84" s="31">
        <f>VLOOKUP($BQ$3,'Emission Factors'!$A$2:$R$8,MATCH($BO$2,'Emission Factors'!$A$1:$R$1),FALSE)*'Travel Data'!C84*'Travel Data'!BP84*'Travel Data'!BS84*'Domicile Data'!K84/1000</f>
        <v>0</v>
      </c>
      <c r="BR84" s="31">
        <f>VLOOKUP($BR$3,'Emission Factors'!$A$2:$R$8,MATCH($BO$2,'Emission Factors'!$A$1:$R$1),FALSE)*'Travel Data'!C84*'Travel Data'!BP84*'Travel Data'!BT84*'Domicile Data'!K84/1000</f>
        <v>0</v>
      </c>
      <c r="BS84" s="31">
        <f>VLOOKUP($BS$3,'Emission Factors'!$A$2:$R$8,MATCH($BO$2,'Emission Factors'!$A$1:$R$1),FALSE)*'Travel Data'!C84*'Travel Data'!BP84*'Travel Data'!BU84*'Domicile Data'!K84/1000</f>
        <v>0</v>
      </c>
      <c r="BT84" s="31">
        <f>VLOOKUP($BT$3,'Emission Factors'!$A$2:$R$8,MATCH($BO$2,'Emission Factors'!$A$1:$R$1),FALSE)*'Travel Data'!C84*'Travel Data'!BP84*'Travel Data'!BV84*'Domicile Data'!K84/1000</f>
        <v>0</v>
      </c>
      <c r="BU84" s="31">
        <f>VLOOKUP($BU$3,'Emission Factors'!$A$2:$R$8,MATCH($BO$2,'Emission Factors'!$A$1:$R$1),FALSE)*'Travel Data'!C84*'Travel Data'!BP84*'Travel Data'!BW84*'Domicile Data'!K84/1000</f>
        <v>0</v>
      </c>
      <c r="BV84" s="31">
        <f t="shared" si="23"/>
        <v>0</v>
      </c>
      <c r="BW84" s="31">
        <f>VLOOKUP($BW$3,'Emission Factors'!$A$2:$R$8,MATCH($BW$2,'Emission Factors'!$A$1:$R$1),FALSE)*'Travel Data'!C84*'Travel Data'!BX84*'Travel Data'!BY84*'Domicile Data'!L84/1000</f>
        <v>0</v>
      </c>
      <c r="BX84" s="31">
        <f>VLOOKUP($BX$3,'Emission Factors'!$A$2:$R$8,MATCH($BW$2,'Emission Factors'!$A$1:$R$1),FALSE)*'Travel Data'!C84*'Travel Data'!BX84*'Travel Data'!BZ84*'Domicile Data'!L84/1000</f>
        <v>0</v>
      </c>
      <c r="BY84" s="31">
        <f>VLOOKUP($BY$3,'Emission Factors'!$A$2:$R$8,MATCH($BW$2,'Emission Factors'!$A$1:$R$1),FALSE)*'Travel Data'!C84*'Travel Data'!BX84*'Travel Data'!CA84*'Domicile Data'!L84/1000</f>
        <v>0</v>
      </c>
      <c r="BZ84" s="31">
        <f>VLOOKUP($BZ$3,'Emission Factors'!$A$2:$R$8,MATCH($BW$2,'Emission Factors'!$A$1:$R$1),FALSE)*'Travel Data'!C84*'Travel Data'!BX84*'Travel Data'!CB84*'Domicile Data'!L84/1000</f>
        <v>0</v>
      </c>
      <c r="CA84" s="31">
        <f>VLOOKUP($CA$3,'Emission Factors'!$A$2:$R$8,MATCH($BW$2,'Emission Factors'!$A$1:$R$1),FALSE)*'Travel Data'!C84*'Travel Data'!BC84*'Travel Data'!CC84*'Domicile Data'!L84/1000</f>
        <v>0</v>
      </c>
      <c r="CB84" s="31">
        <f>VLOOKUP($CB$3,'Emission Factors'!$A$2:$R$8,MATCH($BW$2,'Emission Factors'!$A$1:$R$1),FALSE)*'Travel Data'!C84*'Travel Data'!BX84*'Travel Data'!CD84*'Domicile Data'!L84/1000</f>
        <v>0</v>
      </c>
      <c r="CC84" s="31">
        <f>VLOOKUP($CC$3,'Emission Factors'!$A$2:$R$8,MATCH($BW$2,'Emission Factors'!$A$1:$R$1),FALSE)*'Travel Data'!C84*'Travel Data'!BX84*'Travel Data'!CE84*'Domicile Data'!L84/1000</f>
        <v>0</v>
      </c>
      <c r="CD84" s="31">
        <f t="shared" si="24"/>
        <v>0</v>
      </c>
      <c r="CE84" s="31">
        <f>VLOOKUP($CE$3,'Emission Factors'!$A$2:$R$8,MATCH($CE$2,'Emission Factors'!$A$1:$R$1),FALSE)*'Travel Data'!C84*'Travel Data'!CF84*'Travel Data'!CG84*'Domicile Data'!M84/1000</f>
        <v>0</v>
      </c>
      <c r="CF84" s="31">
        <f>VLOOKUP($CF$3,'Emission Factors'!$A$2:$R$8,MATCH($CE$2,'Emission Factors'!$A$1:$R$1),FALSE)*'Travel Data'!C84*'Travel Data'!CF84*'Travel Data'!CH84*'Domicile Data'!M84/1000</f>
        <v>0</v>
      </c>
      <c r="CG84" s="31">
        <f>VLOOKUP($CG$3,'Emission Factors'!$A$2:$R$8,MATCH($CE$2,'Emission Factors'!$A$1:$R$1),FALSE)*'Travel Data'!C84*'Travel Data'!CF84*'Travel Data'!CI84*'Domicile Data'!M84/1000</f>
        <v>0</v>
      </c>
      <c r="CH84" s="31">
        <f>VLOOKUP($CH$3,'Emission Factors'!$A$2:$R$8,MATCH($CE$2,'Emission Factors'!$A$1:$R$1),FALSE)*'Travel Data'!C84*'Travel Data'!CF84*'Travel Data'!CJ84*'Domicile Data'!M84/1000</f>
        <v>0</v>
      </c>
      <c r="CI84" s="31">
        <f>VLOOKUP($CI$3,'Emission Factors'!$A$2:$R$8,MATCH($CE$2,'Emission Factors'!$A$1:$R$1),FALSE)*'Travel Data'!C84*'Travel Data'!CF84*'Travel Data'!CK84*'Domicile Data'!M84/1000</f>
        <v>0</v>
      </c>
      <c r="CJ84" s="31">
        <f>VLOOKUP($CJ$3,'Emission Factors'!$A$2:$R$8,MATCH($CE$2,'Emission Factors'!$A$1:$R$1),FALSE)*'Travel Data'!C84*'Travel Data'!CF84*'Travel Data'!CL84*'Domicile Data'!M84/1000</f>
        <v>0</v>
      </c>
      <c r="CK84" s="31">
        <f>VLOOKUP($CK$3,'Emission Factors'!$A$2:$R$8,MATCH($CE$2,'Emission Factors'!$A$1:$R$1),FALSE)*'Travel Data'!C84*'Travel Data'!CF84*'Travel Data'!CM84*'Domicile Data'!M84/1000</f>
        <v>0</v>
      </c>
      <c r="CL84" s="31">
        <f t="shared" si="25"/>
        <v>0</v>
      </c>
      <c r="CM84" s="31">
        <f>VLOOKUP($CM$3,'Emission Factors'!$A$2:$R$8,MATCH($CM$2,'Emission Factors'!$A$1:$R$1),FALSE)*'Travel Data'!C84*'Travel Data'!CN84*'Travel Data'!CO84*'Domicile Data'!N84/1000</f>
        <v>0</v>
      </c>
      <c r="CN84" s="31">
        <f>VLOOKUP($CN$3,'Emission Factors'!$A$2:$R$8,MATCH($CM$2,'Emission Factors'!$A$1:$R$1),FALSE)*'Travel Data'!C84*'Travel Data'!CN84*'Travel Data'!CP84*'Domicile Data'!N84/1000</f>
        <v>0</v>
      </c>
      <c r="CO84" s="31">
        <f>VLOOKUP($CO$3,'Emission Factors'!$A$2:$R$8,MATCH($CM$2,'Emission Factors'!$A$1:$R$1),FALSE)*'Travel Data'!C84*'Travel Data'!CN84*'Travel Data'!CQ84*'Domicile Data'!N84/1000</f>
        <v>0</v>
      </c>
      <c r="CP84" s="31">
        <f>VLOOKUP($CP$3,'Emission Factors'!$A$2:$R$8,MATCH($CM$2,'Emission Factors'!$A$1:$R$1),FALSE)*'Travel Data'!C84*'Travel Data'!CN84*'Travel Data'!CR84*'Domicile Data'!N84/1000</f>
        <v>0</v>
      </c>
      <c r="CQ84" s="31">
        <f>VLOOKUP($CQ$3,'Emission Factors'!$A$2:$R$8,MATCH($CM$2,'Emission Factors'!$A$1:$R$1),FALSE)*'Travel Data'!C84*'Travel Data'!CN84*'Travel Data'!CS84*'Domicile Data'!N84/1000</f>
        <v>0</v>
      </c>
      <c r="CR84" s="31">
        <f>VLOOKUP($CR$3,'Emission Factors'!$A$2:$R$8,MATCH($CM$2,'Emission Factors'!$A$1:$R$1),FALSE)*'Travel Data'!C84*'Travel Data'!CN84*'Travel Data'!CT84*'Domicile Data'!N84/1000</f>
        <v>0</v>
      </c>
      <c r="CS84" s="31">
        <f>VLOOKUP($CS$3,'Emission Factors'!$A$2:$R$8,MATCH($CM$2,'Emission Factors'!$A$1:$R$1),FALSE)*'Travel Data'!C84*'Travel Data'!CN84*'Travel Data'!CU84*'Domicile Data'!N84/1000</f>
        <v>0</v>
      </c>
      <c r="CT84" s="31">
        <f t="shared" si="26"/>
        <v>0</v>
      </c>
      <c r="CU84" s="31">
        <f>VLOOKUP($CU$3,'Emission Factors'!$A$2:$R$8,MATCH($CU$2,'Emission Factors'!$A$1:$R$1),FALSE)*'Travel Data'!C84*'Travel Data'!CV84*'Travel Data'!CW84*'Domicile Data'!O84/1000</f>
        <v>0</v>
      </c>
      <c r="CV84" s="31">
        <f>VLOOKUP($CV$3,'Emission Factors'!$A$2:$R$8,MATCH($CU$2,'Emission Factors'!$A$1:$R$1),FALSE)*'Travel Data'!C84*'Travel Data'!CV84*'Travel Data'!CX84*'Domicile Data'!O84/1000</f>
        <v>0</v>
      </c>
      <c r="CW84" s="31">
        <f>VLOOKUP($CW$3,'Emission Factors'!$A$2:$R$8,MATCH($CU$2,'Emission Factors'!$A$1:$R$1),FALSE)*'Travel Data'!C84*'Travel Data'!CV84*'Travel Data'!CY84*'Domicile Data'!O84/1000</f>
        <v>0</v>
      </c>
      <c r="CX84" s="31">
        <f>VLOOKUP($CX$3,'Emission Factors'!$A$2:$R$8,MATCH($CU$2,'Emission Factors'!$A$1:$R$1),FALSE)*'Travel Data'!C84*'Travel Data'!CV84*'Travel Data'!CZ84*'Domicile Data'!O84/1000</f>
        <v>0</v>
      </c>
      <c r="CY84" s="31">
        <f>VLOOKUP($CY$3,'Emission Factors'!$A$2:$R$8,MATCH($CU$2,'Emission Factors'!$A$1:$R$1),FALSE)*'Travel Data'!C84*'Travel Data'!CV84*'Travel Data'!DA84*'Domicile Data'!O84/1000</f>
        <v>0</v>
      </c>
      <c r="CZ84" s="31">
        <f>VLOOKUP($CZ$3,'Emission Factors'!$A$2:$R$8,MATCH($CU$2,'Emission Factors'!$A$1:$R$1),FALSE)*'Travel Data'!C84*'Travel Data'!CV84*'Travel Data'!DB84*'Domicile Data'!O84/1000</f>
        <v>0</v>
      </c>
      <c r="DA84" s="31">
        <f>VLOOKUP($DA$3,'Emission Factors'!$A$2:$R$8,MATCH($CU$2,'Emission Factors'!$A$1:$R$1),FALSE)*'Travel Data'!C84*'Travel Data'!CV84*'Travel Data'!DC84*'Domicile Data'!O84/1000</f>
        <v>0</v>
      </c>
      <c r="DB84" s="31">
        <f t="shared" si="27"/>
        <v>0</v>
      </c>
      <c r="DC84" s="31">
        <f>VLOOKUP($DC$3,'Emission Factors'!$A$2:$R$8,MATCH($DC$2,'Emission Factors'!$A$1:$R$1),FALSE)*'Travel Data'!C84*'Travel Data'!DD84*'Travel Data'!DE84*'Domicile Data'!P84/1000</f>
        <v>0</v>
      </c>
      <c r="DD84" s="31">
        <f>VLOOKUP($DD$3,'Emission Factors'!$A$2:$R$8,MATCH($DC$2,'Emission Factors'!$A$1:$R$1),FALSE)*'Travel Data'!C84*'Travel Data'!DD84*'Travel Data'!DF84*'Domicile Data'!P84/1000</f>
        <v>0</v>
      </c>
      <c r="DE84" s="31">
        <f>VLOOKUP($DE$3,'Emission Factors'!$A$2:$R$8,MATCH($DC$2,'Emission Factors'!$A$1:$R$1),FALSE)*'Travel Data'!C84*'Travel Data'!DD84*'Travel Data'!DG84*'Domicile Data'!P84/1000</f>
        <v>0</v>
      </c>
      <c r="DF84" s="31">
        <f>VLOOKUP($DF$3,'Emission Factors'!$A$2:$R$8,MATCH($DC$2,'Emission Factors'!$A$1:$R$1),FALSE)*'Travel Data'!C84*'Travel Data'!DD84*'Travel Data'!DH84*'Domicile Data'!P84/1000</f>
        <v>0</v>
      </c>
      <c r="DG84" s="31">
        <f>VLOOKUP($DG$3,'Emission Factors'!$A$2:$R$8,MATCH($DC$2,'Emission Factors'!$A$1:$R$1),FALSE)*'Travel Data'!C84*'Travel Data'!DD84*'Travel Data'!DI84*'Domicile Data'!P84/1000</f>
        <v>0</v>
      </c>
      <c r="DH84" s="31">
        <f>VLOOKUP($DH$3,'Emission Factors'!$A$2:$R$8,MATCH($DC$2,'Emission Factors'!$A$1:$R$1),FALSE)*'Travel Data'!C84*'Travel Data'!DD84*'Travel Data'!DJ84*'Domicile Data'!P84/1000</f>
        <v>0</v>
      </c>
      <c r="DI84" s="31">
        <f>VLOOKUP($DI$3,'Emission Factors'!$A$2:$R$8,MATCH($DC$2,'Emission Factors'!$A$1:$R$1),FALSE)*'Travel Data'!C84*'Travel Data'!DD84*'Travel Data'!DK84*'Domicile Data'!P84/1000</f>
        <v>0</v>
      </c>
      <c r="DJ84" s="31">
        <f t="shared" si="28"/>
        <v>0</v>
      </c>
      <c r="DK84" s="31">
        <f>VLOOKUP($DK$3,'Emission Factors'!$A$2:$R$8,MATCH($DK$2,'Emission Factors'!$A$1:$R$1),FALSE)*'Travel Data'!C84*'Travel Data'!DL84*'Travel Data'!DM84*'Domicile Data'!Q84/1000</f>
        <v>0</v>
      </c>
      <c r="DL84" s="31">
        <f>VLOOKUP($DL$3,'Emission Factors'!$A$2:$R$8,MATCH($DK$2,'Emission Factors'!$A$1:$R$1),FALSE)*'Travel Data'!C84*'Travel Data'!DL84*'Travel Data'!DN84*'Domicile Data'!Q84/1000</f>
        <v>0</v>
      </c>
      <c r="DM84" s="31">
        <f>VLOOKUP($DM$3,'Emission Factors'!$A$2:$R$8,MATCH($DK$2,'Emission Factors'!$A$1:$R$1),FALSE)*'Travel Data'!C84*'Travel Data'!DL84*'Travel Data'!DO84*'Domicile Data'!Q84/1000</f>
        <v>0</v>
      </c>
      <c r="DN84" s="31">
        <f>VLOOKUP($DN$3,'Emission Factors'!$A$2:$R$8,MATCH($DK$2,'Emission Factors'!$A$1:$R$1),FALSE)*'Travel Data'!C84*'Travel Data'!DL84*'Travel Data'!DP84*'Domicile Data'!Q84/1000</f>
        <v>0</v>
      </c>
      <c r="DO84" s="31">
        <f>VLOOKUP($DO$3,'Emission Factors'!$A$2:$R$8,MATCH($DK$2,'Emission Factors'!$A$1:$R$1),FALSE)*'Travel Data'!C84*'Travel Data'!DL84*'Travel Data'!DQ84*'Domicile Data'!Q84/1000</f>
        <v>0</v>
      </c>
      <c r="DP84" s="31">
        <f>VLOOKUP($DP$3,'Emission Factors'!$A$2:$R$8,MATCH($DK$2,'Emission Factors'!$A$1:$R$1),FALSE)*'Travel Data'!C84*'Travel Data'!DL84*'Travel Data'!DR84*'Domicile Data'!Q84/1000</f>
        <v>0</v>
      </c>
      <c r="DQ84" s="31">
        <f>VLOOKUP($DQ$3,'Emission Factors'!$A$2:$R$8,MATCH($DK$2,'Emission Factors'!$A$1:$R$1),FALSE)*'Travel Data'!C84*'Travel Data'!DL84*'Travel Data'!DS84*'Domicile Data'!Q84/1000</f>
        <v>0</v>
      </c>
      <c r="DR84" s="31">
        <f t="shared" si="29"/>
        <v>0</v>
      </c>
    </row>
    <row r="85" spans="1:122" ht="15.75" x14ac:dyDescent="0.25">
      <c r="A85" s="7" t="s">
        <v>86</v>
      </c>
      <c r="B85" s="85" t="s">
        <v>39</v>
      </c>
      <c r="C85" s="31">
        <f>VLOOKUP($C$3,'Emission Factors'!$A$2:$R$8,MATCH($C$2,'Emission Factors'!$A$1:$R$1),FALSE)*'Travel Data'!C85*'Travel Data'!D85*'Travel Data'!E85*'Domicile Data'!C85/1000</f>
        <v>0</v>
      </c>
      <c r="D85" s="31">
        <f>VLOOKUP($D$3,'Emission Factors'!$A$2:$R$8,MATCH($C$2,'Emission Factors'!$A$1:$R$1),FALSE)*'Travel Data'!C85*'Travel Data'!D85*'Travel Data'!F85*'Domicile Data'!C85/1000</f>
        <v>0</v>
      </c>
      <c r="E85" s="31">
        <f>VLOOKUP($E$3,'Emission Factors'!$A$2:$R$8,MATCH($C$2,'Emission Factors'!$A$1:$R$1),FALSE)*'Travel Data'!C85*'Travel Data'!D85*'Travel Data'!G85*'Domicile Data'!C85/1000</f>
        <v>0</v>
      </c>
      <c r="F85" s="31">
        <f>VLOOKUP($F$3,'Emission Factors'!$A$2:$R$8,MATCH($C$2,'Emission Factors'!$A$1:$R$1),FALSE)*'Travel Data'!C85*'Travel Data'!D85*'Travel Data'!H85*'Domicile Data'!C85/1000</f>
        <v>0</v>
      </c>
      <c r="G85" s="31">
        <f>VLOOKUP($G$3,'Emission Factors'!$A$2:$R$8,MATCH($C$2,'Emission Factors'!$A$1:$R$1),FALSE)*'Travel Data'!C85*'Travel Data'!D85*'Travel Data'!I85*'Domicile Data'!C85/1000</f>
        <v>0</v>
      </c>
      <c r="H85" s="31">
        <f>VLOOKUP($H$3,'Emission Factors'!$A$2:$R$8,MATCH($C$2,'Emission Factors'!$A$1:$R$1),FALSE)*'Travel Data'!C85*'Travel Data'!D85*'Travel Data'!J85*'Domicile Data'!C85/1000</f>
        <v>0</v>
      </c>
      <c r="I85" s="31">
        <f>VLOOKUP($I$3,'Emission Factors'!$A$2:$R$8,MATCH($C$2,'Emission Factors'!$A$1:$R$1),FALSE)*'Travel Data'!C85*'Travel Data'!D85*'Travel Data'!K85*'Domicile Data'!C85/1000</f>
        <v>3.0112797680000005</v>
      </c>
      <c r="J85" s="31">
        <f t="shared" si="15"/>
        <v>3.0112797680000005</v>
      </c>
      <c r="K85" s="31">
        <f>VLOOKUP($K$3,'Emission Factors'!$A$2:$R$8,MATCH($K$2,'Emission Factors'!$A$1:$R$1),FALSE)*'Travel Data'!C85*'Travel Data'!L85*'Travel Data'!M85*'Domicile Data'!D85/1000</f>
        <v>0</v>
      </c>
      <c r="L85" s="31">
        <f>VLOOKUP($L$3,'Emission Factors'!$A$2:$R$8,MATCH($K$2,'Emission Factors'!$A$1:$R$1),FALSE)*'Travel Data'!C85*'Travel Data'!L85*'Travel Data'!N85*'Domicile Data'!D85/1000</f>
        <v>0</v>
      </c>
      <c r="M85" s="31">
        <f>VLOOKUP($M$3,'Emission Factors'!$A$2:$R$8,MATCH($K$2,'Emission Factors'!$A$1:$R$1),FALSE)*'Travel Data'!C85*'Travel Data'!L85*'Travel Data'!O85*'Domicile Data'!D85/1000</f>
        <v>0</v>
      </c>
      <c r="N85" s="31">
        <f>VLOOKUP($N$3,'Emission Factors'!$A$2:$R$8,MATCH($K$2,'Emission Factors'!$A$1:$R$1),FALSE)*'Travel Data'!C85*'Travel Data'!L85*'Travel Data'!P85*'Domicile Data'!D85/1000</f>
        <v>0</v>
      </c>
      <c r="O85" s="31">
        <f>VLOOKUP($O$3,'Emission Factors'!$A$2:$R$8,MATCH($K$2,'Emission Factors'!$A$1:$R$1),FALSE)*'Travel Data'!C85*'Travel Data'!I85*'Travel Data'!Q85*'Domicile Data'!D85/1000</f>
        <v>0</v>
      </c>
      <c r="P85" s="31">
        <f>VLOOKUP($P$3,'Emission Factors'!$A$2:$R$8,MATCH($K$2,'Emission Factors'!$A$1:$R$1),FALSE)*'Travel Data'!C85*'Travel Data'!L85*'Travel Data'!R85*'Domicile Data'!D85/1000</f>
        <v>0</v>
      </c>
      <c r="Q85" s="31">
        <f>VLOOKUP($Q$3,'Emission Factors'!$A$2:$R$8,MATCH($K$2,'Emission Factors'!$A$1:$R$1),FALSE)*'Travel Data'!C85*'Travel Data'!L85*'Travel Data'!S85*'Domicile Data'!D85/1000</f>
        <v>3.101753564</v>
      </c>
      <c r="R85" s="31">
        <f t="shared" si="16"/>
        <v>3.101753564</v>
      </c>
      <c r="S85" s="31">
        <f>VLOOKUP($S$3,'Emission Factors'!$A$2:$R$8,MATCH($S$2,'Emission Factors'!$A$1:$R$1),FALSE)*'Travel Data'!C85*'Travel Data'!T85*'Travel Data'!U85*'Domicile Data'!E85/1000</f>
        <v>0</v>
      </c>
      <c r="T85" s="31">
        <f>VLOOKUP($T$3,'Emission Factors'!$A$2:$R$8,MATCH($S$2,'Emission Factors'!$A$1:$R$1),FALSE)*'Travel Data'!C85*'Travel Data'!T85*'Travel Data'!V85*'Domicile Data'!E85/1000</f>
        <v>0</v>
      </c>
      <c r="U85" s="31">
        <f>VLOOKUP($U$3,'Emission Factors'!$A$2:$R$8,MATCH($S$2,'Emission Factors'!$A$1:$R$1),FALSE)*'Travel Data'!C85*'Travel Data'!T85*'Travel Data'!W85*'Domicile Data'!E85/1000</f>
        <v>0</v>
      </c>
      <c r="V85" s="31">
        <f>VLOOKUP($V$3,'Emission Factors'!$A$2:$R$8,MATCH($S$2,'Emission Factors'!$A$1:$R$1),FALSE)*'Travel Data'!C85*'Travel Data'!T85*'Travel Data'!X85*'Domicile Data'!E85/1000</f>
        <v>0</v>
      </c>
      <c r="W85" s="31">
        <f>VLOOKUP($W$3,'Emission Factors'!$A$2:$R$8,MATCH($S$2,'Emission Factors'!$A$1:$R$1),FALSE)*'Travel Data'!C85*'Travel Data'!T85*'Travel Data'!Y85*'Domicile Data'!E85/1000</f>
        <v>0</v>
      </c>
      <c r="X85" s="31">
        <f>VLOOKUP($X$3,'Emission Factors'!$A$2:$R$8,MATCH($S$2,'Emission Factors'!$A$1:$R$1),FALSE)*'Travel Data'!C85*'Travel Data'!T85*'Travel Data'!Z85*'Domicile Data'!E85/1000</f>
        <v>0</v>
      </c>
      <c r="Y85" s="31">
        <f>VLOOKUP($Y$3,'Emission Factors'!$A$2:$R$8,MATCH($S$2,'Emission Factors'!$A$1:$R$1),FALSE)*'Travel Data'!C85*'Travel Data'!T85*'Travel Data'!AA85*'Domicile Data'!E85/1000</f>
        <v>5.0096017860000002</v>
      </c>
      <c r="Z85" s="31">
        <f t="shared" si="17"/>
        <v>5.0096017860000002</v>
      </c>
      <c r="AA85" s="31">
        <f>VLOOKUP($AA$3,'Emission Factors'!$A$2:$R$8,MATCH($AA$2,'Emission Factors'!$A$1:$R$1),FALSE)*'Travel Data'!C85*'Travel Data'!AB85*'Travel Data'!AC85*'Domicile Data'!F85/1000</f>
        <v>0</v>
      </c>
      <c r="AB85" s="31">
        <f>VLOOKUP($AB$3,'Emission Factors'!$A$2:$R$8,MATCH($AA$2,'Emission Factors'!$A$1:$R$1),FALSE)*'Travel Data'!C85*'Travel Data'!AB85*'Travel Data'!AD85*'Domicile Data'!F85/1000</f>
        <v>0</v>
      </c>
      <c r="AC85" s="31">
        <f>VLOOKUP($AC$3,'Emission Factors'!$A$2:$R$8,MATCH($AA$2,'Emission Factors'!$A$1:$R$1),FALSE)*'Travel Data'!C85*'Travel Data'!AB85*'Travel Data'!AE85*'Domicile Data'!F85/1000</f>
        <v>0</v>
      </c>
      <c r="AD85" s="31">
        <f>VLOOKUP($AD$3,'Emission Factors'!$A$2:$R$8,MATCH($AA$2,'Emission Factors'!$A$1:$R$1),FALSE)*'Travel Data'!C85*'Travel Data'!AB85*'Travel Data'!AF85*'Domicile Data'!F85/1000</f>
        <v>0</v>
      </c>
      <c r="AE85" s="31">
        <f>VLOOKUP($AE$3,'Emission Factors'!$A$2:$R$8,MATCH($AA$2,'Emission Factors'!$A$1:$R$1),FALSE)*'Travel Data'!C85*'Travel Data'!AB85*'Travel Data'!AG85*'Domicile Data'!F85/1000</f>
        <v>0</v>
      </c>
      <c r="AF85" s="31">
        <f>VLOOKUP($AF$3,'Emission Factors'!$A$2:$R$8,MATCH($AA$2,'Emission Factors'!$A$1:$R$1),FALSE)*'Travel Data'!C85*'Travel Data'!AB85*'Travel Data'!AH85*'Domicile Data'!F85/1000</f>
        <v>0</v>
      </c>
      <c r="AG85" s="31">
        <f>VLOOKUP($AG$3,'Emission Factors'!$A$2:$R$8,MATCH($AA$2,'Emission Factors'!$A$1:$R$1),FALSE)*'Travel Data'!C85*'Travel Data'!AB85*'Travel Data'!AI85*'Domicile Data'!F85/1000</f>
        <v>3.0734420359999999</v>
      </c>
      <c r="AH85" s="31">
        <f t="shared" si="18"/>
        <v>3.0734420359999999</v>
      </c>
      <c r="AI85" s="31">
        <f>VLOOKUP($AI$3,'Emission Factors'!$A$2:$R$8,MATCH($AI$2,'Emission Factors'!$A$1:$R$1),FALSE)*'Travel Data'!C85*'Travel Data'!D85*'Travel Data'!E85*'Domicile Data'!G85/1000</f>
        <v>0</v>
      </c>
      <c r="AJ85" s="31">
        <f>VLOOKUP($AJ$3,'Emission Factors'!$A$2:$R$8,MATCH($AI$2,'Emission Factors'!$A$1:$R$1),FALSE)*'Travel Data'!C85*'Travel Data'!D85*'Travel Data'!F85*'Domicile Data'!G85/1000</f>
        <v>0</v>
      </c>
      <c r="AK85" s="31">
        <f>VLOOKUP($AK$3,'Emission Factors'!$A$2:$R$8,MATCH($AI$2,'Emission Factors'!$A$1:$R$1),FALSE)*'Travel Data'!C85*'Travel Data'!AJ85*'Travel Data'!G85*'Domicile Data'!G85/1000</f>
        <v>0</v>
      </c>
      <c r="AL85" s="31">
        <f>VLOOKUP($AL$3,'Emission Factors'!$A$2:$R$8,MATCH($AI$2,'Emission Factors'!$A$1:$R$1),FALSE)*'Travel Data'!C85*'Travel Data'!AJ85*'Travel Data'!H85*'Domicile Data'!G85/1000</f>
        <v>0</v>
      </c>
      <c r="AM85" s="31">
        <f>VLOOKUP($AM$3,'Emission Factors'!$A$2:$R$8,MATCH($AI$2,'Emission Factors'!$A$1:$R$1),FALSE)*'Travel Data'!C85*'Travel Data'!AJ85*'Travel Data'!I85*'Domicile Data'!G85/1000</f>
        <v>0</v>
      </c>
      <c r="AN85" s="31">
        <f>VLOOKUP($AN$3,'Emission Factors'!$A$2:$R$8,MATCH($AI$2,'Emission Factors'!$A$1:$R$1),FALSE)*'Travel Data'!C85*'Travel Data'!D85*'Travel Data'!J85*'Domicile Data'!G85/1000</f>
        <v>0</v>
      </c>
      <c r="AO85" s="31">
        <f>VLOOKUP($AO$3,'Emission Factors'!$A$2:$R$8,MATCH($AI$2,'Emission Factors'!$A$1:$R$1),FALSE)*'Travel Data'!C85*'Travel Data'!D85*'Travel Data'!K85*'Domicile Data'!G85/1000</f>
        <v>1.4991774699999998</v>
      </c>
      <c r="AP85" s="31">
        <f t="shared" si="19"/>
        <v>1.4991774699999998</v>
      </c>
      <c r="AQ85" s="31">
        <f>VLOOKUP($AQ$3,'Emission Factors'!$A$2:$R$8,MATCH($AQ$2,'Emission Factors'!$A$1:$R$1),FALSE)*'Travel Data'!C85*'Travel Data'!AR85*'Travel Data'!AS85*'Domicile Data'!H85/1000</f>
        <v>0</v>
      </c>
      <c r="AR85" s="31">
        <f>VLOOKUP($AR$3,'Emission Factors'!$A$2:$R$8,MATCH($AQ$2,'Emission Factors'!$A$1:$R$1),FALSE)*'Travel Data'!C85*'Travel Data'!AR85*'Travel Data'!AT85*'Domicile Data'!H85/1000</f>
        <v>0</v>
      </c>
      <c r="AS85" s="31">
        <f>VLOOKUP($AS$3,'Emission Factors'!$A$2:$R$8,MATCH($AQ$2,'Emission Factors'!$A$1:$R$1),FALSE)*'Travel Data'!C85*'Travel Data'!AR85*'Travel Data'!AU85*'Domicile Data'!H85/1000</f>
        <v>0</v>
      </c>
      <c r="AT85" s="31">
        <f>VLOOKUP($AT$3,'Emission Factors'!$A$2:$R$8,MATCH($AQ$2,'Emission Factors'!$A$1:$R$1),FALSE)*'Travel Data'!C85*'Travel Data'!AR85*'Travel Data'!AV85*'Domicile Data'!H85/1000</f>
        <v>0</v>
      </c>
      <c r="AU85" s="31">
        <f>VLOOKUP($AU$3,'Emission Factors'!$A$2:$R$8,MATCH($AQ$2,'Emission Factors'!$A$1:$R$1),FALSE)*'Travel Data'!C85*'Travel Data'!AR85*'Travel Data'!AW85*'Domicile Data'!H85/1000</f>
        <v>0</v>
      </c>
      <c r="AV85" s="31">
        <f>VLOOKUP($AV$3,'Emission Factors'!$A$2:$R$8,MATCH($AQ$2,'Emission Factors'!$A$1:$R$1),FALSE)*'Travel Data'!C85*'Travel Data'!AR85*'Travel Data'!AX85*'Domicile Data'!H85/1000</f>
        <v>0</v>
      </c>
      <c r="AW85" s="31">
        <f>VLOOKUP($AW$3,'Emission Factors'!$A$2:$R$8,MATCH($AQ$2,'Emission Factors'!$A$1:$R$1),FALSE)*'Travel Data'!C85*'Travel Data'!AR85*'Travel Data'!AY85*'Domicile Data'!H85/1000</f>
        <v>3.0336417720000002</v>
      </c>
      <c r="AX85" s="31">
        <f t="shared" si="20"/>
        <v>3.0336417720000002</v>
      </c>
      <c r="AY85" s="31">
        <f>VLOOKUP($AY$3,'Emission Factors'!$A$2:$R$8,MATCH($AY$2,'Emission Factors'!$A$1:$R$1),FALSE)*'Travel Data'!C85*'Travel Data'!AZ85*'Travel Data'!BA85*'Domicile Data'!I85/1000</f>
        <v>0</v>
      </c>
      <c r="AZ85" s="31">
        <f>VLOOKUP($AZ$3,'Emission Factors'!$A$2:$R$8,MATCH($AY$2,'Emission Factors'!$A$1:$R$1),FALSE)*'Travel Data'!C85*'Travel Data'!AZ85*'Travel Data'!BB85*'Domicile Data'!I85/1000</f>
        <v>0</v>
      </c>
      <c r="BA85" s="31">
        <f>VLOOKUP($BA$3,'Emission Factors'!$A$2:$R$8,MATCH($AY$2,'Emission Factors'!$A$1:$R$1),FALSE)*'Travel Data'!C85*'Travel Data'!AZ85*'Travel Data'!BC85*'Domicile Data'!I85/1000</f>
        <v>0</v>
      </c>
      <c r="BB85" s="31">
        <f>VLOOKUP($BB$3,'Emission Factors'!$A$2:$R$8,MATCH($AY$2,'Emission Factors'!$A$1:$R$1),FALSE)*'Travel Data'!C85*'Travel Data'!AZ85*'Travel Data'!BD85*'Domicile Data'!I85/1000</f>
        <v>0</v>
      </c>
      <c r="BC85" s="31">
        <f>VLOOKUP($BC$3,'Emission Factors'!$A$2:$R$8,MATCH($AY$2,'Emission Factors'!$A$1:$R$1),FALSE)*'Travel Data'!C85*'Travel Data'!AZ85*'Travel Data'!BE85*'Domicile Data'!I85/1000</f>
        <v>0</v>
      </c>
      <c r="BD85" s="31">
        <f>VLOOKUP($BD$3,'Emission Factors'!$A$2:$R$8,MATCH($AY$2,'Emission Factors'!$A$1:$R$1),FALSE)*'Travel Data'!C85*'Travel Data'!AZ85*'Travel Data'!BF85*'Domicile Data'!I85/1000</f>
        <v>0</v>
      </c>
      <c r="BE85" s="31">
        <f>VLOOKUP($BE$3,'Emission Factors'!$A$2:$R$8,MATCH($AY$2,'Emission Factors'!$A$1:$R$1),FALSE)*'Travel Data'!C85*'Travel Data'!AZ85*'Travel Data'!BG85*'Domicile Data'!I85/1000</f>
        <v>0</v>
      </c>
      <c r="BF85" s="31">
        <f t="shared" si="21"/>
        <v>0</v>
      </c>
      <c r="BG85" s="31">
        <f>VLOOKUP($BG$3,'Emission Factors'!$A$2:$R$8,MATCH($BG$2,'Emission Factors'!$A$1:$R$1),FALSE)*'Travel Data'!C85*'Travel Data'!BH85*'Travel Data'!BI85*'Domicile Data'!J85/1000</f>
        <v>0</v>
      </c>
      <c r="BH85" s="31">
        <f>VLOOKUP($BH$3,'Emission Factors'!$A$2:$R$8,MATCH($BG$2,'Emission Factors'!$A$1:$R$1),FALSE)*'Travel Data'!C85*'Travel Data'!BH85*'Travel Data'!BJ85*'Domicile Data'!J85/1000</f>
        <v>0</v>
      </c>
      <c r="BI85" s="31">
        <f>VLOOKUP($BH$3,'Emission Factors'!$A$2:$R$8,MATCH($BG$2,'Emission Factors'!$A$1:$R$1),FALSE)*'Travel Data'!C85*'Travel Data'!BH85*'Travel Data'!BK85*'Domicile Data'!J85/1000</f>
        <v>0</v>
      </c>
      <c r="BJ85" s="31">
        <f>VLOOKUP($BH$3,'Emission Factors'!$A$2:$R$8,MATCH($BG$2,'Emission Factors'!$A$1:$R$1),FALSE)*'Travel Data'!C85*'Travel Data'!BH85*'Travel Data'!BL85*'Domicile Data'!J85/1000</f>
        <v>0</v>
      </c>
      <c r="BK85" s="31">
        <f>VLOOKUP($BH$3,'Emission Factors'!$A$2:$R$8,MATCH($BG$2,'Emission Factors'!$A$1:$R$1),FALSE)*'Travel Data'!C85*'Travel Data'!BH85*'Travel Data'!BM85*'Domicile Data'!J85/1000</f>
        <v>0</v>
      </c>
      <c r="BL85" s="31">
        <f>VLOOKUP($BL$3,'Emission Factors'!$A$2:$R$8,MATCH($BG$2,'Emission Factors'!$A$1:$R$1),FALSE)*'Travel Data'!C85*'Travel Data'!BH85*'Travel Data'!BN85*'Domicile Data'!J85/1000</f>
        <v>0</v>
      </c>
      <c r="BM85" s="31">
        <f>VLOOKUP($BM$3,'Emission Factors'!$A$2:$R$8,MATCH($BG$2,'Emission Factors'!$A$1:$R$1),FALSE)*'Travel Data'!C85*'Travel Data'!BH85*'Travel Data'!BO85*'Domicile Data'!J85/1000</f>
        <v>0</v>
      </c>
      <c r="BN85" s="31">
        <f t="shared" si="22"/>
        <v>0</v>
      </c>
      <c r="BO85" s="31">
        <f>VLOOKUP($BO$3,'Emission Factors'!$A$2:$R$8,MATCH($BO$2,'Emission Factors'!$A$1:$R$1),FALSE)*'Travel Data'!C85*'Travel Data'!BP85*'Travel Data'!BQ85*'Domicile Data'!K85/1000</f>
        <v>0</v>
      </c>
      <c r="BP85" s="31">
        <f>VLOOKUP($BP$3,'Emission Factors'!$A$2:$R$8,MATCH($BO$2,'Emission Factors'!$A$1:$R$1),FALSE)*'Travel Data'!C85*'Travel Data'!BP85*'Travel Data'!BR85*'Domicile Data'!K85/1000</f>
        <v>0</v>
      </c>
      <c r="BQ85" s="31">
        <f>VLOOKUP($BQ$3,'Emission Factors'!$A$2:$R$8,MATCH($BO$2,'Emission Factors'!$A$1:$R$1),FALSE)*'Travel Data'!C85*'Travel Data'!BP85*'Travel Data'!BS85*'Domicile Data'!K85/1000</f>
        <v>0</v>
      </c>
      <c r="BR85" s="31">
        <f>VLOOKUP($BR$3,'Emission Factors'!$A$2:$R$8,MATCH($BO$2,'Emission Factors'!$A$1:$R$1),FALSE)*'Travel Data'!C85*'Travel Data'!BP85*'Travel Data'!BT85*'Domicile Data'!K85/1000</f>
        <v>0</v>
      </c>
      <c r="BS85" s="31">
        <f>VLOOKUP($BS$3,'Emission Factors'!$A$2:$R$8,MATCH($BO$2,'Emission Factors'!$A$1:$R$1),FALSE)*'Travel Data'!C85*'Travel Data'!BP85*'Travel Data'!BU85*'Domicile Data'!K85/1000</f>
        <v>0</v>
      </c>
      <c r="BT85" s="31">
        <f>VLOOKUP($BT$3,'Emission Factors'!$A$2:$R$8,MATCH($BO$2,'Emission Factors'!$A$1:$R$1),FALSE)*'Travel Data'!C85*'Travel Data'!BP85*'Travel Data'!BV85*'Domicile Data'!K85/1000</f>
        <v>0</v>
      </c>
      <c r="BU85" s="31">
        <f>VLOOKUP($BU$3,'Emission Factors'!$A$2:$R$8,MATCH($BO$2,'Emission Factors'!$A$1:$R$1),FALSE)*'Travel Data'!C85*'Travel Data'!BP85*'Travel Data'!BW85*'Domicile Data'!K85/1000</f>
        <v>0</v>
      </c>
      <c r="BV85" s="31">
        <f t="shared" si="23"/>
        <v>0</v>
      </c>
      <c r="BW85" s="31">
        <f>VLOOKUP($BW$3,'Emission Factors'!$A$2:$R$8,MATCH($BW$2,'Emission Factors'!$A$1:$R$1),FALSE)*'Travel Data'!C85*'Travel Data'!BX85*'Travel Data'!BY85*'Domicile Data'!L85/1000</f>
        <v>0</v>
      </c>
      <c r="BX85" s="31">
        <f>VLOOKUP($BX$3,'Emission Factors'!$A$2:$R$8,MATCH($BW$2,'Emission Factors'!$A$1:$R$1),FALSE)*'Travel Data'!C85*'Travel Data'!BX85*'Travel Data'!BZ85*'Domicile Data'!L85/1000</f>
        <v>0</v>
      </c>
      <c r="BY85" s="31">
        <f>VLOOKUP($BY$3,'Emission Factors'!$A$2:$R$8,MATCH($BW$2,'Emission Factors'!$A$1:$R$1),FALSE)*'Travel Data'!C85*'Travel Data'!BX85*'Travel Data'!CA85*'Domicile Data'!L85/1000</f>
        <v>0</v>
      </c>
      <c r="BZ85" s="31">
        <f>VLOOKUP($BZ$3,'Emission Factors'!$A$2:$R$8,MATCH($BW$2,'Emission Factors'!$A$1:$R$1),FALSE)*'Travel Data'!C85*'Travel Data'!BX85*'Travel Data'!CB85*'Domicile Data'!L85/1000</f>
        <v>0</v>
      </c>
      <c r="CA85" s="31">
        <f>VLOOKUP($CA$3,'Emission Factors'!$A$2:$R$8,MATCH($BW$2,'Emission Factors'!$A$1:$R$1),FALSE)*'Travel Data'!C85*'Travel Data'!BC85*'Travel Data'!CC85*'Domicile Data'!L85/1000</f>
        <v>0</v>
      </c>
      <c r="CB85" s="31">
        <f>VLOOKUP($CB$3,'Emission Factors'!$A$2:$R$8,MATCH($BW$2,'Emission Factors'!$A$1:$R$1),FALSE)*'Travel Data'!C85*'Travel Data'!BX85*'Travel Data'!CD85*'Domicile Data'!L85/1000</f>
        <v>0</v>
      </c>
      <c r="CC85" s="31">
        <f>VLOOKUP($CC$3,'Emission Factors'!$A$2:$R$8,MATCH($BW$2,'Emission Factors'!$A$1:$R$1),FALSE)*'Travel Data'!C85*'Travel Data'!BX85*'Travel Data'!CE85*'Domicile Data'!L85/1000</f>
        <v>0</v>
      </c>
      <c r="CD85" s="31">
        <f t="shared" si="24"/>
        <v>0</v>
      </c>
      <c r="CE85" s="31">
        <f>VLOOKUP($CE$3,'Emission Factors'!$A$2:$R$8,MATCH($CE$2,'Emission Factors'!$A$1:$R$1),FALSE)*'Travel Data'!C85*'Travel Data'!CF85*'Travel Data'!CG85*'Domicile Data'!M85/1000</f>
        <v>0</v>
      </c>
      <c r="CF85" s="31">
        <f>VLOOKUP($CF$3,'Emission Factors'!$A$2:$R$8,MATCH($CE$2,'Emission Factors'!$A$1:$R$1),FALSE)*'Travel Data'!C85*'Travel Data'!CF85*'Travel Data'!CH85*'Domicile Data'!M85/1000</f>
        <v>0</v>
      </c>
      <c r="CG85" s="31">
        <f>VLOOKUP($CG$3,'Emission Factors'!$A$2:$R$8,MATCH($CE$2,'Emission Factors'!$A$1:$R$1),FALSE)*'Travel Data'!C85*'Travel Data'!CF85*'Travel Data'!CI85*'Domicile Data'!M85/1000</f>
        <v>0</v>
      </c>
      <c r="CH85" s="31">
        <f>VLOOKUP($CH$3,'Emission Factors'!$A$2:$R$8,MATCH($CE$2,'Emission Factors'!$A$1:$R$1),FALSE)*'Travel Data'!C85*'Travel Data'!CF85*'Travel Data'!CJ85*'Domicile Data'!M85/1000</f>
        <v>0</v>
      </c>
      <c r="CI85" s="31">
        <f>VLOOKUP($CI$3,'Emission Factors'!$A$2:$R$8,MATCH($CE$2,'Emission Factors'!$A$1:$R$1),FALSE)*'Travel Data'!C85*'Travel Data'!CF85*'Travel Data'!CK85*'Domicile Data'!M85/1000</f>
        <v>0</v>
      </c>
      <c r="CJ85" s="31">
        <f>VLOOKUP($CJ$3,'Emission Factors'!$A$2:$R$8,MATCH($CE$2,'Emission Factors'!$A$1:$R$1),FALSE)*'Travel Data'!C85*'Travel Data'!CF85*'Travel Data'!CL85*'Domicile Data'!M85/1000</f>
        <v>0</v>
      </c>
      <c r="CK85" s="31">
        <f>VLOOKUP($CK$3,'Emission Factors'!$A$2:$R$8,MATCH($CE$2,'Emission Factors'!$A$1:$R$1),FALSE)*'Travel Data'!C85*'Travel Data'!CF85*'Travel Data'!CM85*'Domicile Data'!M85/1000</f>
        <v>0</v>
      </c>
      <c r="CL85" s="31">
        <f t="shared" si="25"/>
        <v>0</v>
      </c>
      <c r="CM85" s="31">
        <f>VLOOKUP($CM$3,'Emission Factors'!$A$2:$R$8,MATCH($CM$2,'Emission Factors'!$A$1:$R$1),FALSE)*'Travel Data'!C85*'Travel Data'!CN85*'Travel Data'!CO85*'Domicile Data'!N85/1000</f>
        <v>0</v>
      </c>
      <c r="CN85" s="31">
        <f>VLOOKUP($CN$3,'Emission Factors'!$A$2:$R$8,MATCH($CM$2,'Emission Factors'!$A$1:$R$1),FALSE)*'Travel Data'!C85*'Travel Data'!CN85*'Travel Data'!CP85*'Domicile Data'!N85/1000</f>
        <v>0</v>
      </c>
      <c r="CO85" s="31">
        <f>VLOOKUP($CO$3,'Emission Factors'!$A$2:$R$8,MATCH($CM$2,'Emission Factors'!$A$1:$R$1),FALSE)*'Travel Data'!C85*'Travel Data'!CN85*'Travel Data'!CQ85*'Domicile Data'!N85/1000</f>
        <v>0</v>
      </c>
      <c r="CP85" s="31">
        <f>VLOOKUP($CP$3,'Emission Factors'!$A$2:$R$8,MATCH($CM$2,'Emission Factors'!$A$1:$R$1),FALSE)*'Travel Data'!C85*'Travel Data'!CN85*'Travel Data'!CR85*'Domicile Data'!N85/1000</f>
        <v>0</v>
      </c>
      <c r="CQ85" s="31">
        <f>VLOOKUP($CQ$3,'Emission Factors'!$A$2:$R$8,MATCH($CM$2,'Emission Factors'!$A$1:$R$1),FALSE)*'Travel Data'!C85*'Travel Data'!CN85*'Travel Data'!CS85*'Domicile Data'!N85/1000</f>
        <v>0</v>
      </c>
      <c r="CR85" s="31">
        <f>VLOOKUP($CR$3,'Emission Factors'!$A$2:$R$8,MATCH($CM$2,'Emission Factors'!$A$1:$R$1),FALSE)*'Travel Data'!C85*'Travel Data'!CN85*'Travel Data'!CT85*'Domicile Data'!N85/1000</f>
        <v>0</v>
      </c>
      <c r="CS85" s="31">
        <f>VLOOKUP($CS$3,'Emission Factors'!$A$2:$R$8,MATCH($CM$2,'Emission Factors'!$A$1:$R$1),FALSE)*'Travel Data'!C85*'Travel Data'!CN85*'Travel Data'!CU85*'Domicile Data'!N85/1000</f>
        <v>0</v>
      </c>
      <c r="CT85" s="31">
        <f t="shared" si="26"/>
        <v>0</v>
      </c>
      <c r="CU85" s="31">
        <f>VLOOKUP($CU$3,'Emission Factors'!$A$2:$R$8,MATCH($CU$2,'Emission Factors'!$A$1:$R$1),FALSE)*'Travel Data'!C85*'Travel Data'!CV85*'Travel Data'!CW85*'Domicile Data'!O85/1000</f>
        <v>0</v>
      </c>
      <c r="CV85" s="31">
        <f>VLOOKUP($CV$3,'Emission Factors'!$A$2:$R$8,MATCH($CU$2,'Emission Factors'!$A$1:$R$1),FALSE)*'Travel Data'!C85*'Travel Data'!CV85*'Travel Data'!CX85*'Domicile Data'!O85/1000</f>
        <v>0</v>
      </c>
      <c r="CW85" s="31">
        <f>VLOOKUP($CW$3,'Emission Factors'!$A$2:$R$8,MATCH($CU$2,'Emission Factors'!$A$1:$R$1),FALSE)*'Travel Data'!C85*'Travel Data'!CV85*'Travel Data'!CY85*'Domicile Data'!O85/1000</f>
        <v>0</v>
      </c>
      <c r="CX85" s="31">
        <f>VLOOKUP($CX$3,'Emission Factors'!$A$2:$R$8,MATCH($CU$2,'Emission Factors'!$A$1:$R$1),FALSE)*'Travel Data'!C85*'Travel Data'!CV85*'Travel Data'!CZ85*'Domicile Data'!O85/1000</f>
        <v>0</v>
      </c>
      <c r="CY85" s="31">
        <f>VLOOKUP($CY$3,'Emission Factors'!$A$2:$R$8,MATCH($CU$2,'Emission Factors'!$A$1:$R$1),FALSE)*'Travel Data'!C85*'Travel Data'!CV85*'Travel Data'!DA85*'Domicile Data'!O85/1000</f>
        <v>0</v>
      </c>
      <c r="CZ85" s="31">
        <f>VLOOKUP($CZ$3,'Emission Factors'!$A$2:$R$8,MATCH($CU$2,'Emission Factors'!$A$1:$R$1),FALSE)*'Travel Data'!C85*'Travel Data'!CV85*'Travel Data'!DB85*'Domicile Data'!O85/1000</f>
        <v>0</v>
      </c>
      <c r="DA85" s="31">
        <f>VLOOKUP($DA$3,'Emission Factors'!$A$2:$R$8,MATCH($CU$2,'Emission Factors'!$A$1:$R$1),FALSE)*'Travel Data'!C85*'Travel Data'!CV85*'Travel Data'!DC85*'Domicile Data'!O85/1000</f>
        <v>0</v>
      </c>
      <c r="DB85" s="31">
        <f t="shared" si="27"/>
        <v>0</v>
      </c>
      <c r="DC85" s="31">
        <f>VLOOKUP($DC$3,'Emission Factors'!$A$2:$R$8,MATCH($DC$2,'Emission Factors'!$A$1:$R$1),FALSE)*'Travel Data'!C85*'Travel Data'!DD85*'Travel Data'!DE85*'Domicile Data'!P85/1000</f>
        <v>0</v>
      </c>
      <c r="DD85" s="31">
        <f>VLOOKUP($DD$3,'Emission Factors'!$A$2:$R$8,MATCH($DC$2,'Emission Factors'!$A$1:$R$1),FALSE)*'Travel Data'!C85*'Travel Data'!DD85*'Travel Data'!DF85*'Domicile Data'!P85/1000</f>
        <v>0</v>
      </c>
      <c r="DE85" s="31">
        <f>VLOOKUP($DE$3,'Emission Factors'!$A$2:$R$8,MATCH($DC$2,'Emission Factors'!$A$1:$R$1),FALSE)*'Travel Data'!C85*'Travel Data'!DD85*'Travel Data'!DG85*'Domicile Data'!P85/1000</f>
        <v>0</v>
      </c>
      <c r="DF85" s="31">
        <f>VLOOKUP($DF$3,'Emission Factors'!$A$2:$R$8,MATCH($DC$2,'Emission Factors'!$A$1:$R$1),FALSE)*'Travel Data'!C85*'Travel Data'!DD85*'Travel Data'!DH85*'Domicile Data'!P85/1000</f>
        <v>0</v>
      </c>
      <c r="DG85" s="31">
        <f>VLOOKUP($DG$3,'Emission Factors'!$A$2:$R$8,MATCH($DC$2,'Emission Factors'!$A$1:$R$1),FALSE)*'Travel Data'!C85*'Travel Data'!DD85*'Travel Data'!DI85*'Domicile Data'!P85/1000</f>
        <v>0</v>
      </c>
      <c r="DH85" s="31">
        <f>VLOOKUP($DH$3,'Emission Factors'!$A$2:$R$8,MATCH($DC$2,'Emission Factors'!$A$1:$R$1),FALSE)*'Travel Data'!C85*'Travel Data'!DD85*'Travel Data'!DJ85*'Domicile Data'!P85/1000</f>
        <v>0</v>
      </c>
      <c r="DI85" s="31">
        <f>VLOOKUP($DI$3,'Emission Factors'!$A$2:$R$8,MATCH($DC$2,'Emission Factors'!$A$1:$R$1),FALSE)*'Travel Data'!C85*'Travel Data'!DD85*'Travel Data'!DK85*'Domicile Data'!P85/1000</f>
        <v>0</v>
      </c>
      <c r="DJ85" s="31">
        <f t="shared" si="28"/>
        <v>0</v>
      </c>
      <c r="DK85" s="31">
        <f>VLOOKUP($DK$3,'Emission Factors'!$A$2:$R$8,MATCH($DK$2,'Emission Factors'!$A$1:$R$1),FALSE)*'Travel Data'!C85*'Travel Data'!DL85*'Travel Data'!DM85*'Domicile Data'!Q85/1000</f>
        <v>0</v>
      </c>
      <c r="DL85" s="31">
        <f>VLOOKUP($DL$3,'Emission Factors'!$A$2:$R$8,MATCH($DK$2,'Emission Factors'!$A$1:$R$1),FALSE)*'Travel Data'!C85*'Travel Data'!DL85*'Travel Data'!DN85*'Domicile Data'!Q85/1000</f>
        <v>0</v>
      </c>
      <c r="DM85" s="31">
        <f>VLOOKUP($DM$3,'Emission Factors'!$A$2:$R$8,MATCH($DK$2,'Emission Factors'!$A$1:$R$1),FALSE)*'Travel Data'!C85*'Travel Data'!DL85*'Travel Data'!DO85*'Domicile Data'!Q85/1000</f>
        <v>0</v>
      </c>
      <c r="DN85" s="31">
        <f>VLOOKUP($DN$3,'Emission Factors'!$A$2:$R$8,MATCH($DK$2,'Emission Factors'!$A$1:$R$1),FALSE)*'Travel Data'!C85*'Travel Data'!DL85*'Travel Data'!DP85*'Domicile Data'!Q85/1000</f>
        <v>0</v>
      </c>
      <c r="DO85" s="31">
        <f>VLOOKUP($DO$3,'Emission Factors'!$A$2:$R$8,MATCH($DK$2,'Emission Factors'!$A$1:$R$1),FALSE)*'Travel Data'!C85*'Travel Data'!DL85*'Travel Data'!DQ85*'Domicile Data'!Q85/1000</f>
        <v>0</v>
      </c>
      <c r="DP85" s="31">
        <f>VLOOKUP($DP$3,'Emission Factors'!$A$2:$R$8,MATCH($DK$2,'Emission Factors'!$A$1:$R$1),FALSE)*'Travel Data'!C85*'Travel Data'!DL85*'Travel Data'!DR85*'Domicile Data'!Q85/1000</f>
        <v>0</v>
      </c>
      <c r="DQ85" s="31">
        <f>VLOOKUP($DQ$3,'Emission Factors'!$A$2:$R$8,MATCH($DK$2,'Emission Factors'!$A$1:$R$1),FALSE)*'Travel Data'!C85*'Travel Data'!DL85*'Travel Data'!DS85*'Domicile Data'!Q85/1000</f>
        <v>0</v>
      </c>
      <c r="DR85" s="31">
        <f t="shared" si="29"/>
        <v>0</v>
      </c>
    </row>
    <row r="86" spans="1:122" ht="15.75" x14ac:dyDescent="0.25">
      <c r="A86" s="7" t="s">
        <v>194</v>
      </c>
      <c r="B86" s="85" t="s">
        <v>42</v>
      </c>
      <c r="C86" s="31">
        <f>VLOOKUP($C$3,'Emission Factors'!$A$2:$R$8,MATCH($C$2,'Emission Factors'!$A$1:$R$1),FALSE)*'Travel Data'!C86*'Travel Data'!D86*'Travel Data'!E86*'Domicile Data'!C86/1000</f>
        <v>0</v>
      </c>
      <c r="D86" s="31">
        <f>VLOOKUP($D$3,'Emission Factors'!$A$2:$R$8,MATCH($C$2,'Emission Factors'!$A$1:$R$1),FALSE)*'Travel Data'!C86*'Travel Data'!D86*'Travel Data'!F86*'Domicile Data'!C86/1000</f>
        <v>0</v>
      </c>
      <c r="E86" s="31">
        <f>VLOOKUP($E$3,'Emission Factors'!$A$2:$R$8,MATCH($C$2,'Emission Factors'!$A$1:$R$1),FALSE)*'Travel Data'!C86*'Travel Data'!D86*'Travel Data'!G86*'Domicile Data'!C86/1000</f>
        <v>0</v>
      </c>
      <c r="F86" s="31">
        <f>VLOOKUP($F$3,'Emission Factors'!$A$2:$R$8,MATCH($C$2,'Emission Factors'!$A$1:$R$1),FALSE)*'Travel Data'!C86*'Travel Data'!D86*'Travel Data'!H86*'Domicile Data'!C86/1000</f>
        <v>0</v>
      </c>
      <c r="G86" s="31">
        <f>VLOOKUP($G$3,'Emission Factors'!$A$2:$R$8,MATCH($C$2,'Emission Factors'!$A$1:$R$1),FALSE)*'Travel Data'!C86*'Travel Data'!D86*'Travel Data'!I86*'Domicile Data'!C86/1000</f>
        <v>0</v>
      </c>
      <c r="H86" s="31">
        <f>VLOOKUP($H$3,'Emission Factors'!$A$2:$R$8,MATCH($C$2,'Emission Factors'!$A$1:$R$1),FALSE)*'Travel Data'!C86*'Travel Data'!D86*'Travel Data'!J86*'Domicile Data'!C86/1000</f>
        <v>0</v>
      </c>
      <c r="I86" s="31">
        <f>VLOOKUP($I$3,'Emission Factors'!$A$2:$R$8,MATCH($C$2,'Emission Factors'!$A$1:$R$1),FALSE)*'Travel Data'!C86*'Travel Data'!D86*'Travel Data'!K86*'Domicile Data'!C86/1000</f>
        <v>0</v>
      </c>
      <c r="J86" s="31">
        <f t="shared" si="15"/>
        <v>0</v>
      </c>
      <c r="K86" s="31">
        <f>VLOOKUP($K$3,'Emission Factors'!$A$2:$R$8,MATCH($K$2,'Emission Factors'!$A$1:$R$1),FALSE)*'Travel Data'!C86*'Travel Data'!L86*'Travel Data'!M86*'Domicile Data'!D86/1000</f>
        <v>0</v>
      </c>
      <c r="L86" s="31">
        <f>VLOOKUP($L$3,'Emission Factors'!$A$2:$R$8,MATCH($K$2,'Emission Factors'!$A$1:$R$1),FALSE)*'Travel Data'!C86*'Travel Data'!L86*'Travel Data'!N86*'Domicile Data'!D86/1000</f>
        <v>0</v>
      </c>
      <c r="M86" s="31">
        <f>VLOOKUP($M$3,'Emission Factors'!$A$2:$R$8,MATCH($K$2,'Emission Factors'!$A$1:$R$1),FALSE)*'Travel Data'!C86*'Travel Data'!L86*'Travel Data'!O86*'Domicile Data'!D86/1000</f>
        <v>0</v>
      </c>
      <c r="N86" s="31">
        <f>VLOOKUP($N$3,'Emission Factors'!$A$2:$R$8,MATCH($K$2,'Emission Factors'!$A$1:$R$1),FALSE)*'Travel Data'!C86*'Travel Data'!L86*'Travel Data'!P86*'Domicile Data'!D86/1000</f>
        <v>0</v>
      </c>
      <c r="O86" s="31">
        <f>VLOOKUP($O$3,'Emission Factors'!$A$2:$R$8,MATCH($K$2,'Emission Factors'!$A$1:$R$1),FALSE)*'Travel Data'!C86*'Travel Data'!I86*'Travel Data'!Q86*'Domicile Data'!D86/1000</f>
        <v>0</v>
      </c>
      <c r="P86" s="31">
        <f>VLOOKUP($P$3,'Emission Factors'!$A$2:$R$8,MATCH($K$2,'Emission Factors'!$A$1:$R$1),FALSE)*'Travel Data'!C86*'Travel Data'!L86*'Travel Data'!R86*'Domicile Data'!D86/1000</f>
        <v>0</v>
      </c>
      <c r="Q86" s="31">
        <f>VLOOKUP($Q$3,'Emission Factors'!$A$2:$R$8,MATCH($K$2,'Emission Factors'!$A$1:$R$1),FALSE)*'Travel Data'!C86*'Travel Data'!L86*'Travel Data'!S86*'Domicile Data'!D86/1000</f>
        <v>0</v>
      </c>
      <c r="R86" s="31">
        <f t="shared" si="16"/>
        <v>0</v>
      </c>
      <c r="S86" s="31">
        <f>VLOOKUP($S$3,'Emission Factors'!$A$2:$R$8,MATCH($S$2,'Emission Factors'!$A$1:$R$1),FALSE)*'Travel Data'!C86*'Travel Data'!T86*'Travel Data'!U86*'Domicile Data'!E86/1000</f>
        <v>0</v>
      </c>
      <c r="T86" s="31">
        <f>VLOOKUP($T$3,'Emission Factors'!$A$2:$R$8,MATCH($S$2,'Emission Factors'!$A$1:$R$1),FALSE)*'Travel Data'!C86*'Travel Data'!T86*'Travel Data'!V86*'Domicile Data'!E86/1000</f>
        <v>0</v>
      </c>
      <c r="U86" s="31">
        <f>VLOOKUP($U$3,'Emission Factors'!$A$2:$R$8,MATCH($S$2,'Emission Factors'!$A$1:$R$1),FALSE)*'Travel Data'!C86*'Travel Data'!T86*'Travel Data'!W86*'Domicile Data'!E86/1000</f>
        <v>0</v>
      </c>
      <c r="V86" s="31">
        <f>VLOOKUP($V$3,'Emission Factors'!$A$2:$R$8,MATCH($S$2,'Emission Factors'!$A$1:$R$1),FALSE)*'Travel Data'!C86*'Travel Data'!T86*'Travel Data'!X86*'Domicile Data'!E86/1000</f>
        <v>0</v>
      </c>
      <c r="W86" s="31">
        <f>VLOOKUP($W$3,'Emission Factors'!$A$2:$R$8,MATCH($S$2,'Emission Factors'!$A$1:$R$1),FALSE)*'Travel Data'!C86*'Travel Data'!T86*'Travel Data'!Y86*'Domicile Data'!E86/1000</f>
        <v>0</v>
      </c>
      <c r="X86" s="31">
        <f>VLOOKUP($X$3,'Emission Factors'!$A$2:$R$8,MATCH($S$2,'Emission Factors'!$A$1:$R$1),FALSE)*'Travel Data'!C86*'Travel Data'!T86*'Travel Data'!Z86*'Domicile Data'!E86/1000</f>
        <v>0</v>
      </c>
      <c r="Y86" s="31">
        <f>VLOOKUP($Y$3,'Emission Factors'!$A$2:$R$8,MATCH($S$2,'Emission Factors'!$A$1:$R$1),FALSE)*'Travel Data'!C86*'Travel Data'!T86*'Travel Data'!AA86*'Domicile Data'!E86/1000</f>
        <v>0</v>
      </c>
      <c r="Z86" s="31">
        <f t="shared" si="17"/>
        <v>0</v>
      </c>
      <c r="AA86" s="31">
        <f>VLOOKUP($AA$3,'Emission Factors'!$A$2:$R$8,MATCH($AA$2,'Emission Factors'!$A$1:$R$1),FALSE)*'Travel Data'!C86*'Travel Data'!AB86*'Travel Data'!AC86*'Domicile Data'!F86/1000</f>
        <v>0</v>
      </c>
      <c r="AB86" s="31">
        <f>VLOOKUP($AB$3,'Emission Factors'!$A$2:$R$8,MATCH($AA$2,'Emission Factors'!$A$1:$R$1),FALSE)*'Travel Data'!C86*'Travel Data'!AB86*'Travel Data'!AD86*'Domicile Data'!F86/1000</f>
        <v>0</v>
      </c>
      <c r="AC86" s="31">
        <f>VLOOKUP($AC$3,'Emission Factors'!$A$2:$R$8,MATCH($AA$2,'Emission Factors'!$A$1:$R$1),FALSE)*'Travel Data'!C86*'Travel Data'!AB86*'Travel Data'!AE86*'Domicile Data'!F86/1000</f>
        <v>0</v>
      </c>
      <c r="AD86" s="31">
        <f>VLOOKUP($AD$3,'Emission Factors'!$A$2:$R$8,MATCH($AA$2,'Emission Factors'!$A$1:$R$1),FALSE)*'Travel Data'!C86*'Travel Data'!AB86*'Travel Data'!AF86*'Domicile Data'!F86/1000</f>
        <v>0</v>
      </c>
      <c r="AE86" s="31">
        <f>VLOOKUP($AE$3,'Emission Factors'!$A$2:$R$8,MATCH($AA$2,'Emission Factors'!$A$1:$R$1),FALSE)*'Travel Data'!C86*'Travel Data'!AB86*'Travel Data'!AG86*'Domicile Data'!F86/1000</f>
        <v>0</v>
      </c>
      <c r="AF86" s="31">
        <f>VLOOKUP($AF$3,'Emission Factors'!$A$2:$R$8,MATCH($AA$2,'Emission Factors'!$A$1:$R$1),FALSE)*'Travel Data'!C86*'Travel Data'!AB86*'Travel Data'!AH86*'Domicile Data'!F86/1000</f>
        <v>0</v>
      </c>
      <c r="AG86" s="31">
        <f>VLOOKUP($AG$3,'Emission Factors'!$A$2:$R$8,MATCH($AA$2,'Emission Factors'!$A$1:$R$1),FALSE)*'Travel Data'!C86*'Travel Data'!AB86*'Travel Data'!AI86*'Domicile Data'!F86/1000</f>
        <v>0</v>
      </c>
      <c r="AH86" s="31">
        <f t="shared" si="18"/>
        <v>0</v>
      </c>
      <c r="AI86" s="31">
        <f>VLOOKUP($AI$3,'Emission Factors'!$A$2:$R$8,MATCH($AI$2,'Emission Factors'!$A$1:$R$1),FALSE)*'Travel Data'!C86*'Travel Data'!D86*'Travel Data'!E86*'Domicile Data'!G86/1000</f>
        <v>0</v>
      </c>
      <c r="AJ86" s="31">
        <f>VLOOKUP($AJ$3,'Emission Factors'!$A$2:$R$8,MATCH($AI$2,'Emission Factors'!$A$1:$R$1),FALSE)*'Travel Data'!C86*'Travel Data'!D86*'Travel Data'!F86*'Domicile Data'!G86/1000</f>
        <v>0</v>
      </c>
      <c r="AK86" s="31">
        <f>VLOOKUP($AK$3,'Emission Factors'!$A$2:$R$8,MATCH($AI$2,'Emission Factors'!$A$1:$R$1),FALSE)*'Travel Data'!C86*'Travel Data'!AJ86*'Travel Data'!G86*'Domicile Data'!G86/1000</f>
        <v>0</v>
      </c>
      <c r="AL86" s="31">
        <f>VLOOKUP($AL$3,'Emission Factors'!$A$2:$R$8,MATCH($AI$2,'Emission Factors'!$A$1:$R$1),FALSE)*'Travel Data'!C86*'Travel Data'!AJ86*'Travel Data'!H86*'Domicile Data'!G86/1000</f>
        <v>0</v>
      </c>
      <c r="AM86" s="31">
        <f>VLOOKUP($AM$3,'Emission Factors'!$A$2:$R$8,MATCH($AI$2,'Emission Factors'!$A$1:$R$1),FALSE)*'Travel Data'!C86*'Travel Data'!AJ86*'Travel Data'!I86*'Domicile Data'!G86/1000</f>
        <v>0</v>
      </c>
      <c r="AN86" s="31">
        <f>VLOOKUP($AN$3,'Emission Factors'!$A$2:$R$8,MATCH($AI$2,'Emission Factors'!$A$1:$R$1),FALSE)*'Travel Data'!C86*'Travel Data'!D86*'Travel Data'!J86*'Domicile Data'!G86/1000</f>
        <v>1.2791514488000002</v>
      </c>
      <c r="AO86" s="31">
        <f>VLOOKUP($AO$3,'Emission Factors'!$A$2:$R$8,MATCH($AI$2,'Emission Factors'!$A$1:$R$1),FALSE)*'Travel Data'!C86*'Travel Data'!D86*'Travel Data'!K86*'Domicile Data'!G86/1000</f>
        <v>0</v>
      </c>
      <c r="AP86" s="31">
        <f t="shared" si="19"/>
        <v>1.2791514488000002</v>
      </c>
      <c r="AQ86" s="31">
        <f>VLOOKUP($AQ$3,'Emission Factors'!$A$2:$R$8,MATCH($AQ$2,'Emission Factors'!$A$1:$R$1),FALSE)*'Travel Data'!C86*'Travel Data'!AR86*'Travel Data'!AS86*'Domicile Data'!H86/1000</f>
        <v>0</v>
      </c>
      <c r="AR86" s="31">
        <f>VLOOKUP($AR$3,'Emission Factors'!$A$2:$R$8,MATCH($AQ$2,'Emission Factors'!$A$1:$R$1),FALSE)*'Travel Data'!C86*'Travel Data'!AR86*'Travel Data'!AT86*'Domicile Data'!H86/1000</f>
        <v>0</v>
      </c>
      <c r="AS86" s="31">
        <f>VLOOKUP($AS$3,'Emission Factors'!$A$2:$R$8,MATCH($AQ$2,'Emission Factors'!$A$1:$R$1),FALSE)*'Travel Data'!C86*'Travel Data'!AR86*'Travel Data'!AU86*'Domicile Data'!H86/1000</f>
        <v>0</v>
      </c>
      <c r="AT86" s="31">
        <f>VLOOKUP($AT$3,'Emission Factors'!$A$2:$R$8,MATCH($AQ$2,'Emission Factors'!$A$1:$R$1),FALSE)*'Travel Data'!C86*'Travel Data'!AR86*'Travel Data'!AV86*'Domicile Data'!H86/1000</f>
        <v>0</v>
      </c>
      <c r="AU86" s="31">
        <f>VLOOKUP($AU$3,'Emission Factors'!$A$2:$R$8,MATCH($AQ$2,'Emission Factors'!$A$1:$R$1),FALSE)*'Travel Data'!C86*'Travel Data'!AR86*'Travel Data'!AW86*'Domicile Data'!H86/1000</f>
        <v>0</v>
      </c>
      <c r="AV86" s="31">
        <f>VLOOKUP($AV$3,'Emission Factors'!$A$2:$R$8,MATCH($AQ$2,'Emission Factors'!$A$1:$R$1),FALSE)*'Travel Data'!C86*'Travel Data'!AR86*'Travel Data'!AX86*'Domicile Data'!H86/1000</f>
        <v>1.2627627912000001</v>
      </c>
      <c r="AW86" s="31">
        <f>VLOOKUP($AW$3,'Emission Factors'!$A$2:$R$8,MATCH($AQ$2,'Emission Factors'!$A$1:$R$1),FALSE)*'Travel Data'!C86*'Travel Data'!AR86*'Travel Data'!AY86*'Domicile Data'!H86/1000</f>
        <v>0</v>
      </c>
      <c r="AX86" s="31">
        <f t="shared" si="20"/>
        <v>1.2627627912000001</v>
      </c>
      <c r="AY86" s="31">
        <f>VLOOKUP($AY$3,'Emission Factors'!$A$2:$R$8,MATCH($AY$2,'Emission Factors'!$A$1:$R$1),FALSE)*'Travel Data'!C86*'Travel Data'!AZ86*'Travel Data'!BA86*'Domicile Data'!I86/1000</f>
        <v>0</v>
      </c>
      <c r="AZ86" s="31">
        <f>VLOOKUP($AZ$3,'Emission Factors'!$A$2:$R$8,MATCH($AY$2,'Emission Factors'!$A$1:$R$1),FALSE)*'Travel Data'!C86*'Travel Data'!AZ86*'Travel Data'!BB86*'Domicile Data'!I86/1000</f>
        <v>0</v>
      </c>
      <c r="BA86" s="31">
        <f>VLOOKUP($BA$3,'Emission Factors'!$A$2:$R$8,MATCH($AY$2,'Emission Factors'!$A$1:$R$1),FALSE)*'Travel Data'!C86*'Travel Data'!AZ86*'Travel Data'!BC86*'Domicile Data'!I86/1000</f>
        <v>0</v>
      </c>
      <c r="BB86" s="31">
        <f>VLOOKUP($BB$3,'Emission Factors'!$A$2:$R$8,MATCH($AY$2,'Emission Factors'!$A$1:$R$1),FALSE)*'Travel Data'!C86*'Travel Data'!AZ86*'Travel Data'!BD86*'Domicile Data'!I86/1000</f>
        <v>0</v>
      </c>
      <c r="BC86" s="31">
        <f>VLOOKUP($BC$3,'Emission Factors'!$A$2:$R$8,MATCH($AY$2,'Emission Factors'!$A$1:$R$1),FALSE)*'Travel Data'!C86*'Travel Data'!AZ86*'Travel Data'!BE86*'Domicile Data'!I86/1000</f>
        <v>0</v>
      </c>
      <c r="BD86" s="31">
        <f>VLOOKUP($BD$3,'Emission Factors'!$A$2:$R$8,MATCH($AY$2,'Emission Factors'!$A$1:$R$1),FALSE)*'Travel Data'!C86*'Travel Data'!AZ86*'Travel Data'!BF86*'Domicile Data'!I86/1000</f>
        <v>1.2627627912000001</v>
      </c>
      <c r="BE86" s="31">
        <f>VLOOKUP($BE$3,'Emission Factors'!$A$2:$R$8,MATCH($AY$2,'Emission Factors'!$A$1:$R$1),FALSE)*'Travel Data'!C86*'Travel Data'!AZ86*'Travel Data'!BG86*'Domicile Data'!I86/1000</f>
        <v>0</v>
      </c>
      <c r="BF86" s="31">
        <f t="shared" si="21"/>
        <v>1.2627627912000001</v>
      </c>
      <c r="BG86" s="31">
        <f>VLOOKUP($BG$3,'Emission Factors'!$A$2:$R$8,MATCH($BG$2,'Emission Factors'!$A$1:$R$1),FALSE)*'Travel Data'!C86*'Travel Data'!BH86*'Travel Data'!BI86*'Domicile Data'!J86/1000</f>
        <v>0</v>
      </c>
      <c r="BH86" s="31">
        <f>VLOOKUP($BH$3,'Emission Factors'!$A$2:$R$8,MATCH($BG$2,'Emission Factors'!$A$1:$R$1),FALSE)*'Travel Data'!C86*'Travel Data'!BH86*'Travel Data'!BJ86*'Domicile Data'!J86/1000</f>
        <v>0</v>
      </c>
      <c r="BI86" s="31">
        <f>VLOOKUP($BH$3,'Emission Factors'!$A$2:$R$8,MATCH($BG$2,'Emission Factors'!$A$1:$R$1),FALSE)*'Travel Data'!C86*'Travel Data'!BH86*'Travel Data'!BK86*'Domicile Data'!J86/1000</f>
        <v>0</v>
      </c>
      <c r="BJ86" s="31">
        <f>VLOOKUP($BH$3,'Emission Factors'!$A$2:$R$8,MATCH($BG$2,'Emission Factors'!$A$1:$R$1),FALSE)*'Travel Data'!C86*'Travel Data'!BH86*'Travel Data'!BL86*'Domicile Data'!J86/1000</f>
        <v>0</v>
      </c>
      <c r="BK86" s="31">
        <f>VLOOKUP($BH$3,'Emission Factors'!$A$2:$R$8,MATCH($BG$2,'Emission Factors'!$A$1:$R$1),FALSE)*'Travel Data'!C86*'Travel Data'!BH86*'Travel Data'!BM86*'Domicile Data'!J86/1000</f>
        <v>0</v>
      </c>
      <c r="BL86" s="31">
        <f>VLOOKUP($BL$3,'Emission Factors'!$A$2:$R$8,MATCH($BG$2,'Emission Factors'!$A$1:$R$1),FALSE)*'Travel Data'!C86*'Travel Data'!BH86*'Travel Data'!BN86*'Domicile Data'!J86/1000</f>
        <v>0</v>
      </c>
      <c r="BM86" s="31">
        <f>VLOOKUP($BM$3,'Emission Factors'!$A$2:$R$8,MATCH($BG$2,'Emission Factors'!$A$1:$R$1),FALSE)*'Travel Data'!C86*'Travel Data'!BH86*'Travel Data'!BO86*'Domicile Data'!J86/1000</f>
        <v>0</v>
      </c>
      <c r="BN86" s="31">
        <f t="shared" si="22"/>
        <v>0</v>
      </c>
      <c r="BO86" s="31">
        <f>VLOOKUP($BO$3,'Emission Factors'!$A$2:$R$8,MATCH($BO$2,'Emission Factors'!$A$1:$R$1),FALSE)*'Travel Data'!C86*'Travel Data'!BP86*'Travel Data'!BQ86*'Domicile Data'!K86/1000</f>
        <v>0</v>
      </c>
      <c r="BP86" s="31">
        <f>VLOOKUP($BP$3,'Emission Factors'!$A$2:$R$8,MATCH($BO$2,'Emission Factors'!$A$1:$R$1),FALSE)*'Travel Data'!C86*'Travel Data'!BP86*'Travel Data'!BR86*'Domicile Data'!K86/1000</f>
        <v>0</v>
      </c>
      <c r="BQ86" s="31">
        <f>VLOOKUP($BQ$3,'Emission Factors'!$A$2:$R$8,MATCH($BO$2,'Emission Factors'!$A$1:$R$1),FALSE)*'Travel Data'!C86*'Travel Data'!BP86*'Travel Data'!BS86*'Domicile Data'!K86/1000</f>
        <v>0</v>
      </c>
      <c r="BR86" s="31">
        <f>VLOOKUP($BR$3,'Emission Factors'!$A$2:$R$8,MATCH($BO$2,'Emission Factors'!$A$1:$R$1),FALSE)*'Travel Data'!C86*'Travel Data'!BP86*'Travel Data'!BT86*'Domicile Data'!K86/1000</f>
        <v>0</v>
      </c>
      <c r="BS86" s="31">
        <f>VLOOKUP($BS$3,'Emission Factors'!$A$2:$R$8,MATCH($BO$2,'Emission Factors'!$A$1:$R$1),FALSE)*'Travel Data'!C86*'Travel Data'!BP86*'Travel Data'!BU86*'Domicile Data'!K86/1000</f>
        <v>0</v>
      </c>
      <c r="BT86" s="31">
        <f>VLOOKUP($BT$3,'Emission Factors'!$A$2:$R$8,MATCH($BO$2,'Emission Factors'!$A$1:$R$1),FALSE)*'Travel Data'!C86*'Travel Data'!BP86*'Travel Data'!BV86*'Domicile Data'!K86/1000</f>
        <v>0</v>
      </c>
      <c r="BU86" s="31">
        <f>VLOOKUP($BU$3,'Emission Factors'!$A$2:$R$8,MATCH($BO$2,'Emission Factors'!$A$1:$R$1),FALSE)*'Travel Data'!C86*'Travel Data'!BP86*'Travel Data'!BW86*'Domicile Data'!K86/1000</f>
        <v>0</v>
      </c>
      <c r="BV86" s="31">
        <f t="shared" si="23"/>
        <v>0</v>
      </c>
      <c r="BW86" s="31">
        <f>VLOOKUP($BW$3,'Emission Factors'!$A$2:$R$8,MATCH($BW$2,'Emission Factors'!$A$1:$R$1),FALSE)*'Travel Data'!C86*'Travel Data'!BX86*'Travel Data'!BY86*'Domicile Data'!L86/1000</f>
        <v>0</v>
      </c>
      <c r="BX86" s="31">
        <f>VLOOKUP($BX$3,'Emission Factors'!$A$2:$R$8,MATCH($BW$2,'Emission Factors'!$A$1:$R$1),FALSE)*'Travel Data'!C86*'Travel Data'!BX86*'Travel Data'!BZ86*'Domicile Data'!L86/1000</f>
        <v>0</v>
      </c>
      <c r="BY86" s="31">
        <f>VLOOKUP($BY$3,'Emission Factors'!$A$2:$R$8,MATCH($BW$2,'Emission Factors'!$A$1:$R$1),FALSE)*'Travel Data'!C86*'Travel Data'!BX86*'Travel Data'!CA86*'Domicile Data'!L86/1000</f>
        <v>0</v>
      </c>
      <c r="BZ86" s="31">
        <f>VLOOKUP($BZ$3,'Emission Factors'!$A$2:$R$8,MATCH($BW$2,'Emission Factors'!$A$1:$R$1),FALSE)*'Travel Data'!C86*'Travel Data'!BX86*'Travel Data'!CB86*'Domicile Data'!L86/1000</f>
        <v>0</v>
      </c>
      <c r="CA86" s="31">
        <f>VLOOKUP($CA$3,'Emission Factors'!$A$2:$R$8,MATCH($BW$2,'Emission Factors'!$A$1:$R$1),FALSE)*'Travel Data'!C86*'Travel Data'!BC86*'Travel Data'!CC86*'Domicile Data'!L86/1000</f>
        <v>0</v>
      </c>
      <c r="CB86" s="31">
        <f>VLOOKUP($CB$3,'Emission Factors'!$A$2:$R$8,MATCH($BW$2,'Emission Factors'!$A$1:$R$1),FALSE)*'Travel Data'!C86*'Travel Data'!BX86*'Travel Data'!CD86*'Domicile Data'!L86/1000</f>
        <v>0</v>
      </c>
      <c r="CC86" s="31">
        <f>VLOOKUP($CC$3,'Emission Factors'!$A$2:$R$8,MATCH($BW$2,'Emission Factors'!$A$1:$R$1),FALSE)*'Travel Data'!C86*'Travel Data'!BX86*'Travel Data'!CE86*'Domicile Data'!L86/1000</f>
        <v>0</v>
      </c>
      <c r="CD86" s="31">
        <f t="shared" si="24"/>
        <v>0</v>
      </c>
      <c r="CE86" s="31">
        <f>VLOOKUP($CE$3,'Emission Factors'!$A$2:$R$8,MATCH($CE$2,'Emission Factors'!$A$1:$R$1),FALSE)*'Travel Data'!C86*'Travel Data'!CF86*'Travel Data'!CG86*'Domicile Data'!M86/1000</f>
        <v>0</v>
      </c>
      <c r="CF86" s="31">
        <f>VLOOKUP($CF$3,'Emission Factors'!$A$2:$R$8,MATCH($CE$2,'Emission Factors'!$A$1:$R$1),FALSE)*'Travel Data'!C86*'Travel Data'!CF86*'Travel Data'!CH86*'Domicile Data'!M86/1000</f>
        <v>0</v>
      </c>
      <c r="CG86" s="31">
        <f>VLOOKUP($CG$3,'Emission Factors'!$A$2:$R$8,MATCH($CE$2,'Emission Factors'!$A$1:$R$1),FALSE)*'Travel Data'!C86*'Travel Data'!CF86*'Travel Data'!CI86*'Domicile Data'!M86/1000</f>
        <v>0</v>
      </c>
      <c r="CH86" s="31">
        <f>VLOOKUP($CH$3,'Emission Factors'!$A$2:$R$8,MATCH($CE$2,'Emission Factors'!$A$1:$R$1),FALSE)*'Travel Data'!C86*'Travel Data'!CF86*'Travel Data'!CJ86*'Domicile Data'!M86/1000</f>
        <v>0</v>
      </c>
      <c r="CI86" s="31">
        <f>VLOOKUP($CI$3,'Emission Factors'!$A$2:$R$8,MATCH($CE$2,'Emission Factors'!$A$1:$R$1),FALSE)*'Travel Data'!C86*'Travel Data'!CF86*'Travel Data'!CK86*'Domicile Data'!M86/1000</f>
        <v>0</v>
      </c>
      <c r="CJ86" s="31">
        <f>VLOOKUP($CJ$3,'Emission Factors'!$A$2:$R$8,MATCH($CE$2,'Emission Factors'!$A$1:$R$1),FALSE)*'Travel Data'!C86*'Travel Data'!CF86*'Travel Data'!CL86*'Domicile Data'!M86/1000</f>
        <v>0</v>
      </c>
      <c r="CK86" s="31">
        <f>VLOOKUP($CK$3,'Emission Factors'!$A$2:$R$8,MATCH($CE$2,'Emission Factors'!$A$1:$R$1),FALSE)*'Travel Data'!C86*'Travel Data'!CF86*'Travel Data'!CM86*'Domicile Data'!M86/1000</f>
        <v>0</v>
      </c>
      <c r="CL86" s="31">
        <f t="shared" si="25"/>
        <v>0</v>
      </c>
      <c r="CM86" s="31">
        <f>VLOOKUP($CM$3,'Emission Factors'!$A$2:$R$8,MATCH($CM$2,'Emission Factors'!$A$1:$R$1),FALSE)*'Travel Data'!C86*'Travel Data'!CN86*'Travel Data'!CO86*'Domicile Data'!N86/1000</f>
        <v>0</v>
      </c>
      <c r="CN86" s="31">
        <f>VLOOKUP($CN$3,'Emission Factors'!$A$2:$R$8,MATCH($CM$2,'Emission Factors'!$A$1:$R$1),FALSE)*'Travel Data'!C86*'Travel Data'!CN86*'Travel Data'!CP86*'Domicile Data'!N86/1000</f>
        <v>0</v>
      </c>
      <c r="CO86" s="31">
        <f>VLOOKUP($CO$3,'Emission Factors'!$A$2:$R$8,MATCH($CM$2,'Emission Factors'!$A$1:$R$1),FALSE)*'Travel Data'!C86*'Travel Data'!CN86*'Travel Data'!CQ86*'Domicile Data'!N86/1000</f>
        <v>0</v>
      </c>
      <c r="CP86" s="31">
        <f>VLOOKUP($CP$3,'Emission Factors'!$A$2:$R$8,MATCH($CM$2,'Emission Factors'!$A$1:$R$1),FALSE)*'Travel Data'!C86*'Travel Data'!CN86*'Travel Data'!CR86*'Domicile Data'!N86/1000</f>
        <v>0</v>
      </c>
      <c r="CQ86" s="31">
        <f>VLOOKUP($CQ$3,'Emission Factors'!$A$2:$R$8,MATCH($CM$2,'Emission Factors'!$A$1:$R$1),FALSE)*'Travel Data'!C86*'Travel Data'!CN86*'Travel Data'!CS86*'Domicile Data'!N86/1000</f>
        <v>0</v>
      </c>
      <c r="CR86" s="31">
        <f>VLOOKUP($CR$3,'Emission Factors'!$A$2:$R$8,MATCH($CM$2,'Emission Factors'!$A$1:$R$1),FALSE)*'Travel Data'!C86*'Travel Data'!CN86*'Travel Data'!CT86*'Domicile Data'!N86/1000</f>
        <v>0</v>
      </c>
      <c r="CS86" s="31">
        <f>VLOOKUP($CS$3,'Emission Factors'!$A$2:$R$8,MATCH($CM$2,'Emission Factors'!$A$1:$R$1),FALSE)*'Travel Data'!C86*'Travel Data'!CN86*'Travel Data'!CU86*'Domicile Data'!N86/1000</f>
        <v>0</v>
      </c>
      <c r="CT86" s="31">
        <f t="shared" si="26"/>
        <v>0</v>
      </c>
      <c r="CU86" s="31">
        <f>VLOOKUP($CU$3,'Emission Factors'!$A$2:$R$8,MATCH($CU$2,'Emission Factors'!$A$1:$R$1),FALSE)*'Travel Data'!C86*'Travel Data'!CV86*'Travel Data'!CW86*'Domicile Data'!O86/1000</f>
        <v>0</v>
      </c>
      <c r="CV86" s="31">
        <f>VLOOKUP($CV$3,'Emission Factors'!$A$2:$R$8,MATCH($CU$2,'Emission Factors'!$A$1:$R$1),FALSE)*'Travel Data'!C86*'Travel Data'!CV86*'Travel Data'!CX86*'Domicile Data'!O86/1000</f>
        <v>0</v>
      </c>
      <c r="CW86" s="31">
        <f>VLOOKUP($CW$3,'Emission Factors'!$A$2:$R$8,MATCH($CU$2,'Emission Factors'!$A$1:$R$1),FALSE)*'Travel Data'!C86*'Travel Data'!CV86*'Travel Data'!CY86*'Domicile Data'!O86/1000</f>
        <v>0</v>
      </c>
      <c r="CX86" s="31">
        <f>VLOOKUP($CX$3,'Emission Factors'!$A$2:$R$8,MATCH($CU$2,'Emission Factors'!$A$1:$R$1),FALSE)*'Travel Data'!C86*'Travel Data'!CV86*'Travel Data'!CZ86*'Domicile Data'!O86/1000</f>
        <v>0</v>
      </c>
      <c r="CY86" s="31">
        <f>VLOOKUP($CY$3,'Emission Factors'!$A$2:$R$8,MATCH($CU$2,'Emission Factors'!$A$1:$R$1),FALSE)*'Travel Data'!C86*'Travel Data'!CV86*'Travel Data'!DA86*'Domicile Data'!O86/1000</f>
        <v>0</v>
      </c>
      <c r="CZ86" s="31">
        <f>VLOOKUP($CZ$3,'Emission Factors'!$A$2:$R$8,MATCH($CU$2,'Emission Factors'!$A$1:$R$1),FALSE)*'Travel Data'!C86*'Travel Data'!CV86*'Travel Data'!DB86*'Domicile Data'!O86/1000</f>
        <v>0</v>
      </c>
      <c r="DA86" s="31">
        <f>VLOOKUP($DA$3,'Emission Factors'!$A$2:$R$8,MATCH($CU$2,'Emission Factors'!$A$1:$R$1),FALSE)*'Travel Data'!C86*'Travel Data'!CV86*'Travel Data'!DC86*'Domicile Data'!O86/1000</f>
        <v>0</v>
      </c>
      <c r="DB86" s="31">
        <f t="shared" si="27"/>
        <v>0</v>
      </c>
      <c r="DC86" s="31">
        <f>VLOOKUP($DC$3,'Emission Factors'!$A$2:$R$8,MATCH($DC$2,'Emission Factors'!$A$1:$R$1),FALSE)*'Travel Data'!C86*'Travel Data'!DD86*'Travel Data'!DE86*'Domicile Data'!P86/1000</f>
        <v>0</v>
      </c>
      <c r="DD86" s="31">
        <f>VLOOKUP($DD$3,'Emission Factors'!$A$2:$R$8,MATCH($DC$2,'Emission Factors'!$A$1:$R$1),FALSE)*'Travel Data'!C86*'Travel Data'!DD86*'Travel Data'!DF86*'Domicile Data'!P86/1000</f>
        <v>0</v>
      </c>
      <c r="DE86" s="31">
        <f>VLOOKUP($DE$3,'Emission Factors'!$A$2:$R$8,MATCH($DC$2,'Emission Factors'!$A$1:$R$1),FALSE)*'Travel Data'!C86*'Travel Data'!DD86*'Travel Data'!DG86*'Domicile Data'!P86/1000</f>
        <v>0</v>
      </c>
      <c r="DF86" s="31">
        <f>VLOOKUP($DF$3,'Emission Factors'!$A$2:$R$8,MATCH($DC$2,'Emission Factors'!$A$1:$R$1),FALSE)*'Travel Data'!C86*'Travel Data'!DD86*'Travel Data'!DH86*'Domicile Data'!P86/1000</f>
        <v>0</v>
      </c>
      <c r="DG86" s="31">
        <f>VLOOKUP($DG$3,'Emission Factors'!$A$2:$R$8,MATCH($DC$2,'Emission Factors'!$A$1:$R$1),FALSE)*'Travel Data'!C86*'Travel Data'!DD86*'Travel Data'!DI86*'Domicile Data'!P86/1000</f>
        <v>0</v>
      </c>
      <c r="DH86" s="31">
        <f>VLOOKUP($DH$3,'Emission Factors'!$A$2:$R$8,MATCH($DC$2,'Emission Factors'!$A$1:$R$1),FALSE)*'Travel Data'!C86*'Travel Data'!DD86*'Travel Data'!DJ86*'Domicile Data'!P86/1000</f>
        <v>0</v>
      </c>
      <c r="DI86" s="31">
        <f>VLOOKUP($DI$3,'Emission Factors'!$A$2:$R$8,MATCH($DC$2,'Emission Factors'!$A$1:$R$1),FALSE)*'Travel Data'!C86*'Travel Data'!DD86*'Travel Data'!DK86*'Domicile Data'!P86/1000</f>
        <v>0</v>
      </c>
      <c r="DJ86" s="31">
        <f t="shared" si="28"/>
        <v>0</v>
      </c>
      <c r="DK86" s="31">
        <f>VLOOKUP($DK$3,'Emission Factors'!$A$2:$R$8,MATCH($DK$2,'Emission Factors'!$A$1:$R$1),FALSE)*'Travel Data'!C86*'Travel Data'!DL86*'Travel Data'!DM86*'Domicile Data'!Q86/1000</f>
        <v>0</v>
      </c>
      <c r="DL86" s="31">
        <f>VLOOKUP($DL$3,'Emission Factors'!$A$2:$R$8,MATCH($DK$2,'Emission Factors'!$A$1:$R$1),FALSE)*'Travel Data'!C86*'Travel Data'!DL86*'Travel Data'!DN86*'Domicile Data'!Q86/1000</f>
        <v>0</v>
      </c>
      <c r="DM86" s="31">
        <f>VLOOKUP($DM$3,'Emission Factors'!$A$2:$R$8,MATCH($DK$2,'Emission Factors'!$A$1:$R$1),FALSE)*'Travel Data'!C86*'Travel Data'!DL86*'Travel Data'!DO86*'Domicile Data'!Q86/1000</f>
        <v>0</v>
      </c>
      <c r="DN86" s="31">
        <f>VLOOKUP($DN$3,'Emission Factors'!$A$2:$R$8,MATCH($DK$2,'Emission Factors'!$A$1:$R$1),FALSE)*'Travel Data'!C86*'Travel Data'!DL86*'Travel Data'!DP86*'Domicile Data'!Q86/1000</f>
        <v>0</v>
      </c>
      <c r="DO86" s="31">
        <f>VLOOKUP($DO$3,'Emission Factors'!$A$2:$R$8,MATCH($DK$2,'Emission Factors'!$A$1:$R$1),FALSE)*'Travel Data'!C86*'Travel Data'!DL86*'Travel Data'!DQ86*'Domicile Data'!Q86/1000</f>
        <v>0</v>
      </c>
      <c r="DP86" s="31">
        <f>VLOOKUP($DP$3,'Emission Factors'!$A$2:$R$8,MATCH($DK$2,'Emission Factors'!$A$1:$R$1),FALSE)*'Travel Data'!C86*'Travel Data'!DL86*'Travel Data'!DR86*'Domicile Data'!Q86/1000</f>
        <v>0</v>
      </c>
      <c r="DQ86" s="31">
        <f>VLOOKUP($DQ$3,'Emission Factors'!$A$2:$R$8,MATCH($DK$2,'Emission Factors'!$A$1:$R$1),FALSE)*'Travel Data'!C86*'Travel Data'!DL86*'Travel Data'!DS86*'Domicile Data'!Q86/1000</f>
        <v>0</v>
      </c>
      <c r="DR86" s="31">
        <f t="shared" si="29"/>
        <v>0</v>
      </c>
    </row>
    <row r="87" spans="1:122" ht="15.75" x14ac:dyDescent="0.25">
      <c r="A87" s="7" t="s">
        <v>195</v>
      </c>
      <c r="B87" s="85" t="s">
        <v>42</v>
      </c>
      <c r="C87" s="31">
        <f>VLOOKUP($C$3,'Emission Factors'!$A$2:$R$8,MATCH($C$2,'Emission Factors'!$A$1:$R$1),FALSE)*'Travel Data'!C87*'Travel Data'!D87*'Travel Data'!E87*'Domicile Data'!C87/1000</f>
        <v>0</v>
      </c>
      <c r="D87" s="31">
        <f>VLOOKUP($D$3,'Emission Factors'!$A$2:$R$8,MATCH($C$2,'Emission Factors'!$A$1:$R$1),FALSE)*'Travel Data'!C87*'Travel Data'!D87*'Travel Data'!F87*'Domicile Data'!C87/1000</f>
        <v>0</v>
      </c>
      <c r="E87" s="31">
        <f>VLOOKUP($E$3,'Emission Factors'!$A$2:$R$8,MATCH($C$2,'Emission Factors'!$A$1:$R$1),FALSE)*'Travel Data'!C87*'Travel Data'!D87*'Travel Data'!G87*'Domicile Data'!C87/1000</f>
        <v>0</v>
      </c>
      <c r="F87" s="31">
        <f>VLOOKUP($F$3,'Emission Factors'!$A$2:$R$8,MATCH($C$2,'Emission Factors'!$A$1:$R$1),FALSE)*'Travel Data'!C87*'Travel Data'!D87*'Travel Data'!H87*'Domicile Data'!C87/1000</f>
        <v>0</v>
      </c>
      <c r="G87" s="31">
        <f>VLOOKUP($G$3,'Emission Factors'!$A$2:$R$8,MATCH($C$2,'Emission Factors'!$A$1:$R$1),FALSE)*'Travel Data'!C87*'Travel Data'!D87*'Travel Data'!I87*'Domicile Data'!C87/1000</f>
        <v>0</v>
      </c>
      <c r="H87" s="31">
        <f>VLOOKUP($H$3,'Emission Factors'!$A$2:$R$8,MATCH($C$2,'Emission Factors'!$A$1:$R$1),FALSE)*'Travel Data'!C87*'Travel Data'!D87*'Travel Data'!J87*'Domicile Data'!C87/1000</f>
        <v>191.75647237920001</v>
      </c>
      <c r="I87" s="31">
        <f>VLOOKUP($I$3,'Emission Factors'!$A$2:$R$8,MATCH($C$2,'Emission Factors'!$A$1:$R$1),FALSE)*'Travel Data'!C87*'Travel Data'!D87*'Travel Data'!K87*'Domicile Data'!C87/1000</f>
        <v>0</v>
      </c>
      <c r="J87" s="31">
        <f t="shared" si="15"/>
        <v>191.75647237920001</v>
      </c>
      <c r="K87" s="31">
        <f>VLOOKUP($K$3,'Emission Factors'!$A$2:$R$8,MATCH($K$2,'Emission Factors'!$A$1:$R$1),FALSE)*'Travel Data'!C87*'Travel Data'!L87*'Travel Data'!M87*'Domicile Data'!D87/1000</f>
        <v>0</v>
      </c>
      <c r="L87" s="31">
        <f>VLOOKUP($L$3,'Emission Factors'!$A$2:$R$8,MATCH($K$2,'Emission Factors'!$A$1:$R$1),FALSE)*'Travel Data'!C87*'Travel Data'!L87*'Travel Data'!N87*'Domicile Data'!D87/1000</f>
        <v>0</v>
      </c>
      <c r="M87" s="31">
        <f>VLOOKUP($M$3,'Emission Factors'!$A$2:$R$8,MATCH($K$2,'Emission Factors'!$A$1:$R$1),FALSE)*'Travel Data'!C87*'Travel Data'!L87*'Travel Data'!O87*'Domicile Data'!D87/1000</f>
        <v>0</v>
      </c>
      <c r="N87" s="31">
        <f>VLOOKUP($N$3,'Emission Factors'!$A$2:$R$8,MATCH($K$2,'Emission Factors'!$A$1:$R$1),FALSE)*'Travel Data'!C87*'Travel Data'!L87*'Travel Data'!P87*'Domicile Data'!D87/1000</f>
        <v>0</v>
      </c>
      <c r="O87" s="31">
        <f>VLOOKUP($O$3,'Emission Factors'!$A$2:$R$8,MATCH($K$2,'Emission Factors'!$A$1:$R$1),FALSE)*'Travel Data'!C87*'Travel Data'!I87*'Travel Data'!Q87*'Domicile Data'!D87/1000</f>
        <v>0</v>
      </c>
      <c r="P87" s="31">
        <f>VLOOKUP($P$3,'Emission Factors'!$A$2:$R$8,MATCH($K$2,'Emission Factors'!$A$1:$R$1),FALSE)*'Travel Data'!C87*'Travel Data'!L87*'Travel Data'!R87*'Domicile Data'!D87/1000</f>
        <v>208.49600151600004</v>
      </c>
      <c r="Q87" s="31">
        <f>VLOOKUP($Q$3,'Emission Factors'!$A$2:$R$8,MATCH($K$2,'Emission Factors'!$A$1:$R$1),FALSE)*'Travel Data'!C87*'Travel Data'!L87*'Travel Data'!S87*'Domicile Data'!D87/1000</f>
        <v>0</v>
      </c>
      <c r="R87" s="31">
        <f t="shared" si="16"/>
        <v>208.49600151600004</v>
      </c>
      <c r="S87" s="31">
        <f>VLOOKUP($S$3,'Emission Factors'!$A$2:$R$8,MATCH($S$2,'Emission Factors'!$A$1:$R$1),FALSE)*'Travel Data'!C87*'Travel Data'!T87*'Travel Data'!U87*'Domicile Data'!E87/1000</f>
        <v>0</v>
      </c>
      <c r="T87" s="31">
        <f>VLOOKUP($T$3,'Emission Factors'!$A$2:$R$8,MATCH($S$2,'Emission Factors'!$A$1:$R$1),FALSE)*'Travel Data'!C87*'Travel Data'!T87*'Travel Data'!V87*'Domicile Data'!E87/1000</f>
        <v>0</v>
      </c>
      <c r="U87" s="31">
        <f>VLOOKUP($U$3,'Emission Factors'!$A$2:$R$8,MATCH($S$2,'Emission Factors'!$A$1:$R$1),FALSE)*'Travel Data'!C87*'Travel Data'!T87*'Travel Data'!W87*'Domicile Data'!E87/1000</f>
        <v>0</v>
      </c>
      <c r="V87" s="31">
        <f>VLOOKUP($V$3,'Emission Factors'!$A$2:$R$8,MATCH($S$2,'Emission Factors'!$A$1:$R$1),FALSE)*'Travel Data'!C87*'Travel Data'!T87*'Travel Data'!X87*'Domicile Data'!E87/1000</f>
        <v>0</v>
      </c>
      <c r="W87" s="31">
        <f>VLOOKUP($W$3,'Emission Factors'!$A$2:$R$8,MATCH($S$2,'Emission Factors'!$A$1:$R$1),FALSE)*'Travel Data'!C87*'Travel Data'!T87*'Travel Data'!Y87*'Domicile Data'!E87/1000</f>
        <v>0</v>
      </c>
      <c r="X87" s="31">
        <f>VLOOKUP($X$3,'Emission Factors'!$A$2:$R$8,MATCH($S$2,'Emission Factors'!$A$1:$R$1),FALSE)*'Travel Data'!C87*'Travel Data'!T87*'Travel Data'!Z87*'Domicile Data'!E87/1000</f>
        <v>226.22814540000007</v>
      </c>
      <c r="Y87" s="31">
        <f>VLOOKUP($Y$3,'Emission Factors'!$A$2:$R$8,MATCH($S$2,'Emission Factors'!$A$1:$R$1),FALSE)*'Travel Data'!C87*'Travel Data'!T87*'Travel Data'!AA87*'Domicile Data'!E87/1000</f>
        <v>0</v>
      </c>
      <c r="Z87" s="31">
        <f t="shared" si="17"/>
        <v>226.22814540000007</v>
      </c>
      <c r="AA87" s="31">
        <f>VLOOKUP($AA$3,'Emission Factors'!$A$2:$R$8,MATCH($AA$2,'Emission Factors'!$A$1:$R$1),FALSE)*'Travel Data'!C87*'Travel Data'!AB87*'Travel Data'!AC87*'Domicile Data'!F87/1000</f>
        <v>0</v>
      </c>
      <c r="AB87" s="31">
        <f>VLOOKUP($AB$3,'Emission Factors'!$A$2:$R$8,MATCH($AA$2,'Emission Factors'!$A$1:$R$1),FALSE)*'Travel Data'!C87*'Travel Data'!AB87*'Travel Data'!AD87*'Domicile Data'!F87/1000</f>
        <v>0</v>
      </c>
      <c r="AC87" s="31">
        <f>VLOOKUP($AC$3,'Emission Factors'!$A$2:$R$8,MATCH($AA$2,'Emission Factors'!$A$1:$R$1),FALSE)*'Travel Data'!C87*'Travel Data'!AB87*'Travel Data'!AE87*'Domicile Data'!F87/1000</f>
        <v>0</v>
      </c>
      <c r="AD87" s="31">
        <f>VLOOKUP($AD$3,'Emission Factors'!$A$2:$R$8,MATCH($AA$2,'Emission Factors'!$A$1:$R$1),FALSE)*'Travel Data'!C87*'Travel Data'!AB87*'Travel Data'!AF87*'Domicile Data'!F87/1000</f>
        <v>0</v>
      </c>
      <c r="AE87" s="31">
        <f>VLOOKUP($AE$3,'Emission Factors'!$A$2:$R$8,MATCH($AA$2,'Emission Factors'!$A$1:$R$1),FALSE)*'Travel Data'!C87*'Travel Data'!AB87*'Travel Data'!AG87*'Domicile Data'!F87/1000</f>
        <v>0</v>
      </c>
      <c r="AF87" s="31">
        <f>VLOOKUP($AF$3,'Emission Factors'!$A$2:$R$8,MATCH($AA$2,'Emission Factors'!$A$1:$R$1),FALSE)*'Travel Data'!C87*'Travel Data'!AB87*'Travel Data'!AH87*'Domicile Data'!F87/1000</f>
        <v>210.30944683319998</v>
      </c>
      <c r="AG87" s="31">
        <f>VLOOKUP($AG$3,'Emission Factors'!$A$2:$R$8,MATCH($AA$2,'Emission Factors'!$A$1:$R$1),FALSE)*'Travel Data'!C87*'Travel Data'!AB87*'Travel Data'!AI87*'Domicile Data'!F87/1000</f>
        <v>0</v>
      </c>
      <c r="AH87" s="31">
        <f t="shared" si="18"/>
        <v>210.30944683319998</v>
      </c>
      <c r="AI87" s="31">
        <f>VLOOKUP($AI$3,'Emission Factors'!$A$2:$R$8,MATCH($AI$2,'Emission Factors'!$A$1:$R$1),FALSE)*'Travel Data'!C87*'Travel Data'!D87*'Travel Data'!E87*'Domicile Data'!G87/1000</f>
        <v>0</v>
      </c>
      <c r="AJ87" s="31">
        <f>VLOOKUP($AJ$3,'Emission Factors'!$A$2:$R$8,MATCH($AI$2,'Emission Factors'!$A$1:$R$1),FALSE)*'Travel Data'!C87*'Travel Data'!D87*'Travel Data'!F87*'Domicile Data'!G87/1000</f>
        <v>0</v>
      </c>
      <c r="AK87" s="31">
        <f>VLOOKUP($AK$3,'Emission Factors'!$A$2:$R$8,MATCH($AI$2,'Emission Factors'!$A$1:$R$1),FALSE)*'Travel Data'!C87*'Travel Data'!AJ87*'Travel Data'!G87*'Domicile Data'!G87/1000</f>
        <v>0</v>
      </c>
      <c r="AL87" s="31">
        <f>VLOOKUP($AL$3,'Emission Factors'!$A$2:$R$8,MATCH($AI$2,'Emission Factors'!$A$1:$R$1),FALSE)*'Travel Data'!C87*'Travel Data'!AJ87*'Travel Data'!H87*'Domicile Data'!G87/1000</f>
        <v>0</v>
      </c>
      <c r="AM87" s="31">
        <f>VLOOKUP($AM$3,'Emission Factors'!$A$2:$R$8,MATCH($AI$2,'Emission Factors'!$A$1:$R$1),FALSE)*'Travel Data'!C87*'Travel Data'!AJ87*'Travel Data'!I87*'Domicile Data'!G87/1000</f>
        <v>0</v>
      </c>
      <c r="AN87" s="31">
        <f>VLOOKUP($AN$3,'Emission Factors'!$A$2:$R$8,MATCH($AI$2,'Emission Factors'!$A$1:$R$1),FALSE)*'Travel Data'!C87*'Travel Data'!D87*'Travel Data'!J87*'Domicile Data'!G87/1000</f>
        <v>177.21957085440002</v>
      </c>
      <c r="AO87" s="31">
        <f>VLOOKUP($AO$3,'Emission Factors'!$A$2:$R$8,MATCH($AI$2,'Emission Factors'!$A$1:$R$1),FALSE)*'Travel Data'!C87*'Travel Data'!D87*'Travel Data'!K87*'Domicile Data'!G87/1000</f>
        <v>0</v>
      </c>
      <c r="AP87" s="31">
        <f t="shared" si="19"/>
        <v>177.21957085440002</v>
      </c>
      <c r="AQ87" s="31">
        <f>VLOOKUP($AQ$3,'Emission Factors'!$A$2:$R$8,MATCH($AQ$2,'Emission Factors'!$A$1:$R$1),FALSE)*'Travel Data'!C87*'Travel Data'!AR87*'Travel Data'!AS87*'Domicile Data'!H87/1000</f>
        <v>0</v>
      </c>
      <c r="AR87" s="31">
        <f>VLOOKUP($AR$3,'Emission Factors'!$A$2:$R$8,MATCH($AQ$2,'Emission Factors'!$A$1:$R$1),FALSE)*'Travel Data'!C87*'Travel Data'!AR87*'Travel Data'!AT87*'Domicile Data'!H87/1000</f>
        <v>0</v>
      </c>
      <c r="AS87" s="31">
        <f>VLOOKUP($AS$3,'Emission Factors'!$A$2:$R$8,MATCH($AQ$2,'Emission Factors'!$A$1:$R$1),FALSE)*'Travel Data'!C87*'Travel Data'!AR87*'Travel Data'!AU87*'Domicile Data'!H87/1000</f>
        <v>0</v>
      </c>
      <c r="AT87" s="31">
        <f>VLOOKUP($AT$3,'Emission Factors'!$A$2:$R$8,MATCH($AQ$2,'Emission Factors'!$A$1:$R$1),FALSE)*'Travel Data'!C87*'Travel Data'!AR87*'Travel Data'!AV87*'Domicile Data'!H87/1000</f>
        <v>0</v>
      </c>
      <c r="AU87" s="31">
        <f>VLOOKUP($AU$3,'Emission Factors'!$A$2:$R$8,MATCH($AQ$2,'Emission Factors'!$A$1:$R$1),FALSE)*'Travel Data'!C87*'Travel Data'!AR87*'Travel Data'!AW87*'Domicile Data'!H87/1000</f>
        <v>0</v>
      </c>
      <c r="AV87" s="31">
        <f>VLOOKUP($AV$3,'Emission Factors'!$A$2:$R$8,MATCH($AQ$2,'Emission Factors'!$A$1:$R$1),FALSE)*'Travel Data'!C87*'Travel Data'!AR87*'Travel Data'!AX87*'Domicile Data'!H87/1000</f>
        <v>143.57228559840001</v>
      </c>
      <c r="AW87" s="31">
        <f>VLOOKUP($AW$3,'Emission Factors'!$A$2:$R$8,MATCH($AQ$2,'Emission Factors'!$A$1:$R$1),FALSE)*'Travel Data'!C87*'Travel Data'!AR87*'Travel Data'!AY87*'Domicile Data'!H87/1000</f>
        <v>0</v>
      </c>
      <c r="AX87" s="31">
        <f t="shared" si="20"/>
        <v>143.57228559840001</v>
      </c>
      <c r="AY87" s="31">
        <f>VLOOKUP($AY$3,'Emission Factors'!$A$2:$R$8,MATCH($AY$2,'Emission Factors'!$A$1:$R$1),FALSE)*'Travel Data'!C87*'Travel Data'!AZ87*'Travel Data'!BA87*'Domicile Data'!I87/1000</f>
        <v>0</v>
      </c>
      <c r="AZ87" s="31">
        <f>VLOOKUP($AZ$3,'Emission Factors'!$A$2:$R$8,MATCH($AY$2,'Emission Factors'!$A$1:$R$1),FALSE)*'Travel Data'!C87*'Travel Data'!AZ87*'Travel Data'!BB87*'Domicile Data'!I87/1000</f>
        <v>0</v>
      </c>
      <c r="BA87" s="31">
        <f>VLOOKUP($BA$3,'Emission Factors'!$A$2:$R$8,MATCH($AY$2,'Emission Factors'!$A$1:$R$1),FALSE)*'Travel Data'!C87*'Travel Data'!AZ87*'Travel Data'!BC87*'Domicile Data'!I87/1000</f>
        <v>0</v>
      </c>
      <c r="BB87" s="31">
        <f>VLOOKUP($BB$3,'Emission Factors'!$A$2:$R$8,MATCH($AY$2,'Emission Factors'!$A$1:$R$1),FALSE)*'Travel Data'!C87*'Travel Data'!AZ87*'Travel Data'!BD87*'Domicile Data'!I87/1000</f>
        <v>0</v>
      </c>
      <c r="BC87" s="31">
        <f>VLOOKUP($BC$3,'Emission Factors'!$A$2:$R$8,MATCH($AY$2,'Emission Factors'!$A$1:$R$1),FALSE)*'Travel Data'!C87*'Travel Data'!AZ87*'Travel Data'!BE87*'Domicile Data'!I87/1000</f>
        <v>0</v>
      </c>
      <c r="BD87" s="31">
        <f>VLOOKUP($BD$3,'Emission Factors'!$A$2:$R$8,MATCH($AY$2,'Emission Factors'!$A$1:$R$1),FALSE)*'Travel Data'!C87*'Travel Data'!AZ87*'Travel Data'!BF87*'Domicile Data'!I87/1000</f>
        <v>116.47420520400001</v>
      </c>
      <c r="BE87" s="31">
        <f>VLOOKUP($BE$3,'Emission Factors'!$A$2:$R$8,MATCH($AY$2,'Emission Factors'!$A$1:$R$1),FALSE)*'Travel Data'!C87*'Travel Data'!AZ87*'Travel Data'!BG87*'Domicile Data'!I87/1000</f>
        <v>0</v>
      </c>
      <c r="BF87" s="31">
        <f t="shared" si="21"/>
        <v>116.47420520400001</v>
      </c>
      <c r="BG87" s="31">
        <f>VLOOKUP($BG$3,'Emission Factors'!$A$2:$R$8,MATCH($BG$2,'Emission Factors'!$A$1:$R$1),FALSE)*'Travel Data'!C87*'Travel Data'!BH87*'Travel Data'!BI87*'Domicile Data'!J87/1000</f>
        <v>0</v>
      </c>
      <c r="BH87" s="31">
        <f>VLOOKUP($BH$3,'Emission Factors'!$A$2:$R$8,MATCH($BG$2,'Emission Factors'!$A$1:$R$1),FALSE)*'Travel Data'!C87*'Travel Data'!BH87*'Travel Data'!BJ87*'Domicile Data'!J87/1000</f>
        <v>0</v>
      </c>
      <c r="BI87" s="31">
        <f>VLOOKUP($BH$3,'Emission Factors'!$A$2:$R$8,MATCH($BG$2,'Emission Factors'!$A$1:$R$1),FALSE)*'Travel Data'!C87*'Travel Data'!BH87*'Travel Data'!BK87*'Domicile Data'!J87/1000</f>
        <v>0</v>
      </c>
      <c r="BJ87" s="31">
        <f>VLOOKUP($BH$3,'Emission Factors'!$A$2:$R$8,MATCH($BG$2,'Emission Factors'!$A$1:$R$1),FALSE)*'Travel Data'!C87*'Travel Data'!BH87*'Travel Data'!BL87*'Domicile Data'!J87/1000</f>
        <v>0</v>
      </c>
      <c r="BK87" s="31">
        <f>VLOOKUP($BH$3,'Emission Factors'!$A$2:$R$8,MATCH($BG$2,'Emission Factors'!$A$1:$R$1),FALSE)*'Travel Data'!C87*'Travel Data'!BH87*'Travel Data'!BM87*'Domicile Data'!J87/1000</f>
        <v>0</v>
      </c>
      <c r="BL87" s="31">
        <f>VLOOKUP($BL$3,'Emission Factors'!$A$2:$R$8,MATCH($BG$2,'Emission Factors'!$A$1:$R$1),FALSE)*'Travel Data'!C87*'Travel Data'!BH87*'Travel Data'!BN87*'Domicile Data'!J87/1000</f>
        <v>0</v>
      </c>
      <c r="BM87" s="31">
        <f>VLOOKUP($BM$3,'Emission Factors'!$A$2:$R$8,MATCH($BG$2,'Emission Factors'!$A$1:$R$1),FALSE)*'Travel Data'!C87*'Travel Data'!BH87*'Travel Data'!BO87*'Domicile Data'!J87/1000</f>
        <v>0</v>
      </c>
      <c r="BN87" s="31">
        <f t="shared" si="22"/>
        <v>0</v>
      </c>
      <c r="BO87" s="31">
        <f>VLOOKUP($BO$3,'Emission Factors'!$A$2:$R$8,MATCH($BO$2,'Emission Factors'!$A$1:$R$1),FALSE)*'Travel Data'!C87*'Travel Data'!BP87*'Travel Data'!BQ87*'Domicile Data'!K87/1000</f>
        <v>0</v>
      </c>
      <c r="BP87" s="31">
        <f>VLOOKUP($BP$3,'Emission Factors'!$A$2:$R$8,MATCH($BO$2,'Emission Factors'!$A$1:$R$1),FALSE)*'Travel Data'!C87*'Travel Data'!BP87*'Travel Data'!BR87*'Domicile Data'!K87/1000</f>
        <v>0</v>
      </c>
      <c r="BQ87" s="31">
        <f>VLOOKUP($BQ$3,'Emission Factors'!$A$2:$R$8,MATCH($BO$2,'Emission Factors'!$A$1:$R$1),FALSE)*'Travel Data'!C87*'Travel Data'!BP87*'Travel Data'!BS87*'Domicile Data'!K87/1000</f>
        <v>0</v>
      </c>
      <c r="BR87" s="31">
        <f>VLOOKUP($BR$3,'Emission Factors'!$A$2:$R$8,MATCH($BO$2,'Emission Factors'!$A$1:$R$1),FALSE)*'Travel Data'!C87*'Travel Data'!BP87*'Travel Data'!BT87*'Domicile Data'!K87/1000</f>
        <v>0</v>
      </c>
      <c r="BS87" s="31">
        <f>VLOOKUP($BS$3,'Emission Factors'!$A$2:$R$8,MATCH($BO$2,'Emission Factors'!$A$1:$R$1),FALSE)*'Travel Data'!C87*'Travel Data'!BP87*'Travel Data'!BU87*'Domicile Data'!K87/1000</f>
        <v>0</v>
      </c>
      <c r="BT87" s="31">
        <f>VLOOKUP($BT$3,'Emission Factors'!$A$2:$R$8,MATCH($BO$2,'Emission Factors'!$A$1:$R$1),FALSE)*'Travel Data'!C87*'Travel Data'!BP87*'Travel Data'!BV87*'Domicile Data'!K87/1000</f>
        <v>0</v>
      </c>
      <c r="BU87" s="31">
        <f>VLOOKUP($BU$3,'Emission Factors'!$A$2:$R$8,MATCH($BO$2,'Emission Factors'!$A$1:$R$1),FALSE)*'Travel Data'!C87*'Travel Data'!BP87*'Travel Data'!BW87*'Domicile Data'!K87/1000</f>
        <v>0</v>
      </c>
      <c r="BV87" s="31">
        <f t="shared" si="23"/>
        <v>0</v>
      </c>
      <c r="BW87" s="31">
        <f>VLOOKUP($BW$3,'Emission Factors'!$A$2:$R$8,MATCH($BW$2,'Emission Factors'!$A$1:$R$1),FALSE)*'Travel Data'!C87*'Travel Data'!BX87*'Travel Data'!BY87*'Domicile Data'!L87/1000</f>
        <v>0</v>
      </c>
      <c r="BX87" s="31">
        <f>VLOOKUP($BX$3,'Emission Factors'!$A$2:$R$8,MATCH($BW$2,'Emission Factors'!$A$1:$R$1),FALSE)*'Travel Data'!C87*'Travel Data'!BX87*'Travel Data'!BZ87*'Domicile Data'!L87/1000</f>
        <v>0</v>
      </c>
      <c r="BY87" s="31">
        <f>VLOOKUP($BY$3,'Emission Factors'!$A$2:$R$8,MATCH($BW$2,'Emission Factors'!$A$1:$R$1),FALSE)*'Travel Data'!C87*'Travel Data'!BX87*'Travel Data'!CA87*'Domicile Data'!L87/1000</f>
        <v>0</v>
      </c>
      <c r="BZ87" s="31">
        <f>VLOOKUP($BZ$3,'Emission Factors'!$A$2:$R$8,MATCH($BW$2,'Emission Factors'!$A$1:$R$1),FALSE)*'Travel Data'!C87*'Travel Data'!BX87*'Travel Data'!CB87*'Domicile Data'!L87/1000</f>
        <v>0</v>
      </c>
      <c r="CA87" s="31">
        <f>VLOOKUP($CA$3,'Emission Factors'!$A$2:$R$8,MATCH($BW$2,'Emission Factors'!$A$1:$R$1),FALSE)*'Travel Data'!C87*'Travel Data'!BC87*'Travel Data'!CC87*'Domicile Data'!L87/1000</f>
        <v>0</v>
      </c>
      <c r="CB87" s="31">
        <f>VLOOKUP($CB$3,'Emission Factors'!$A$2:$R$8,MATCH($BW$2,'Emission Factors'!$A$1:$R$1),FALSE)*'Travel Data'!C87*'Travel Data'!BX87*'Travel Data'!CD87*'Domicile Data'!L87/1000</f>
        <v>0</v>
      </c>
      <c r="CC87" s="31">
        <f>VLOOKUP($CC$3,'Emission Factors'!$A$2:$R$8,MATCH($BW$2,'Emission Factors'!$A$1:$R$1),FALSE)*'Travel Data'!C87*'Travel Data'!BX87*'Travel Data'!CE87*'Domicile Data'!L87/1000</f>
        <v>0</v>
      </c>
      <c r="CD87" s="31">
        <f t="shared" si="24"/>
        <v>0</v>
      </c>
      <c r="CE87" s="31">
        <f>VLOOKUP($CE$3,'Emission Factors'!$A$2:$R$8,MATCH($CE$2,'Emission Factors'!$A$1:$R$1),FALSE)*'Travel Data'!C87*'Travel Data'!CF87*'Travel Data'!CG87*'Domicile Data'!M87/1000</f>
        <v>0</v>
      </c>
      <c r="CF87" s="31">
        <f>VLOOKUP($CF$3,'Emission Factors'!$A$2:$R$8,MATCH($CE$2,'Emission Factors'!$A$1:$R$1),FALSE)*'Travel Data'!C87*'Travel Data'!CF87*'Travel Data'!CH87*'Domicile Data'!M87/1000</f>
        <v>0</v>
      </c>
      <c r="CG87" s="31">
        <f>VLOOKUP($CG$3,'Emission Factors'!$A$2:$R$8,MATCH($CE$2,'Emission Factors'!$A$1:$R$1),FALSE)*'Travel Data'!C87*'Travel Data'!CF87*'Travel Data'!CI87*'Domicile Data'!M87/1000</f>
        <v>0</v>
      </c>
      <c r="CH87" s="31">
        <f>VLOOKUP($CH$3,'Emission Factors'!$A$2:$R$8,MATCH($CE$2,'Emission Factors'!$A$1:$R$1),FALSE)*'Travel Data'!C87*'Travel Data'!CF87*'Travel Data'!CJ87*'Domicile Data'!M87/1000</f>
        <v>0</v>
      </c>
      <c r="CI87" s="31">
        <f>VLOOKUP($CI$3,'Emission Factors'!$A$2:$R$8,MATCH($CE$2,'Emission Factors'!$A$1:$R$1),FALSE)*'Travel Data'!C87*'Travel Data'!CF87*'Travel Data'!CK87*'Domicile Data'!M87/1000</f>
        <v>0</v>
      </c>
      <c r="CJ87" s="31">
        <f>VLOOKUP($CJ$3,'Emission Factors'!$A$2:$R$8,MATCH($CE$2,'Emission Factors'!$A$1:$R$1),FALSE)*'Travel Data'!C87*'Travel Data'!CF87*'Travel Data'!CL87*'Domicile Data'!M87/1000</f>
        <v>0</v>
      </c>
      <c r="CK87" s="31">
        <f>VLOOKUP($CK$3,'Emission Factors'!$A$2:$R$8,MATCH($CE$2,'Emission Factors'!$A$1:$R$1),FALSE)*'Travel Data'!C87*'Travel Data'!CF87*'Travel Data'!CM87*'Domicile Data'!M87/1000</f>
        <v>0</v>
      </c>
      <c r="CL87" s="31">
        <f t="shared" si="25"/>
        <v>0</v>
      </c>
      <c r="CM87" s="31">
        <f>VLOOKUP($CM$3,'Emission Factors'!$A$2:$R$8,MATCH($CM$2,'Emission Factors'!$A$1:$R$1),FALSE)*'Travel Data'!C87*'Travel Data'!CN87*'Travel Data'!CO87*'Domicile Data'!N87/1000</f>
        <v>0</v>
      </c>
      <c r="CN87" s="31">
        <f>VLOOKUP($CN$3,'Emission Factors'!$A$2:$R$8,MATCH($CM$2,'Emission Factors'!$A$1:$R$1),FALSE)*'Travel Data'!C87*'Travel Data'!CN87*'Travel Data'!CP87*'Domicile Data'!N87/1000</f>
        <v>0</v>
      </c>
      <c r="CO87" s="31">
        <f>VLOOKUP($CO$3,'Emission Factors'!$A$2:$R$8,MATCH($CM$2,'Emission Factors'!$A$1:$R$1),FALSE)*'Travel Data'!C87*'Travel Data'!CN87*'Travel Data'!CQ87*'Domicile Data'!N87/1000</f>
        <v>0</v>
      </c>
      <c r="CP87" s="31">
        <f>VLOOKUP($CP$3,'Emission Factors'!$A$2:$R$8,MATCH($CM$2,'Emission Factors'!$A$1:$R$1),FALSE)*'Travel Data'!C87*'Travel Data'!CN87*'Travel Data'!CR87*'Domicile Data'!N87/1000</f>
        <v>0</v>
      </c>
      <c r="CQ87" s="31">
        <f>VLOOKUP($CQ$3,'Emission Factors'!$A$2:$R$8,MATCH($CM$2,'Emission Factors'!$A$1:$R$1),FALSE)*'Travel Data'!C87*'Travel Data'!CN87*'Travel Data'!CS87*'Domicile Data'!N87/1000</f>
        <v>0</v>
      </c>
      <c r="CR87" s="31">
        <f>VLOOKUP($CR$3,'Emission Factors'!$A$2:$R$8,MATCH($CM$2,'Emission Factors'!$A$1:$R$1),FALSE)*'Travel Data'!C87*'Travel Data'!CN87*'Travel Data'!CT87*'Domicile Data'!N87/1000</f>
        <v>0</v>
      </c>
      <c r="CS87" s="31">
        <f>VLOOKUP($CS$3,'Emission Factors'!$A$2:$R$8,MATCH($CM$2,'Emission Factors'!$A$1:$R$1),FALSE)*'Travel Data'!C87*'Travel Data'!CN87*'Travel Data'!CU87*'Domicile Data'!N87/1000</f>
        <v>0</v>
      </c>
      <c r="CT87" s="31">
        <f t="shared" si="26"/>
        <v>0</v>
      </c>
      <c r="CU87" s="31">
        <f>VLOOKUP($CU$3,'Emission Factors'!$A$2:$R$8,MATCH($CU$2,'Emission Factors'!$A$1:$R$1),FALSE)*'Travel Data'!C87*'Travel Data'!CV87*'Travel Data'!CW87*'Domicile Data'!O87/1000</f>
        <v>0</v>
      </c>
      <c r="CV87" s="31">
        <f>VLOOKUP($CV$3,'Emission Factors'!$A$2:$R$8,MATCH($CU$2,'Emission Factors'!$A$1:$R$1),FALSE)*'Travel Data'!C87*'Travel Data'!CV87*'Travel Data'!CX87*'Domicile Data'!O87/1000</f>
        <v>0</v>
      </c>
      <c r="CW87" s="31">
        <f>VLOOKUP($CW$3,'Emission Factors'!$A$2:$R$8,MATCH($CU$2,'Emission Factors'!$A$1:$R$1),FALSE)*'Travel Data'!C87*'Travel Data'!CV87*'Travel Data'!CY87*'Domicile Data'!O87/1000</f>
        <v>0</v>
      </c>
      <c r="CX87" s="31">
        <f>VLOOKUP($CX$3,'Emission Factors'!$A$2:$R$8,MATCH($CU$2,'Emission Factors'!$A$1:$R$1),FALSE)*'Travel Data'!C87*'Travel Data'!CV87*'Travel Data'!CZ87*'Domicile Data'!O87/1000</f>
        <v>0</v>
      </c>
      <c r="CY87" s="31">
        <f>VLOOKUP($CY$3,'Emission Factors'!$A$2:$R$8,MATCH($CU$2,'Emission Factors'!$A$1:$R$1),FALSE)*'Travel Data'!C87*'Travel Data'!CV87*'Travel Data'!DA87*'Domicile Data'!O87/1000</f>
        <v>0</v>
      </c>
      <c r="CZ87" s="31">
        <f>VLOOKUP($CZ$3,'Emission Factors'!$A$2:$R$8,MATCH($CU$2,'Emission Factors'!$A$1:$R$1),FALSE)*'Travel Data'!C87*'Travel Data'!CV87*'Travel Data'!DB87*'Domicile Data'!O87/1000</f>
        <v>0</v>
      </c>
      <c r="DA87" s="31">
        <f>VLOOKUP($DA$3,'Emission Factors'!$A$2:$R$8,MATCH($CU$2,'Emission Factors'!$A$1:$R$1),FALSE)*'Travel Data'!C87*'Travel Data'!CV87*'Travel Data'!DC87*'Domicile Data'!O87/1000</f>
        <v>0</v>
      </c>
      <c r="DB87" s="31">
        <f t="shared" si="27"/>
        <v>0</v>
      </c>
      <c r="DC87" s="31">
        <f>VLOOKUP($DC$3,'Emission Factors'!$A$2:$R$8,MATCH($DC$2,'Emission Factors'!$A$1:$R$1),FALSE)*'Travel Data'!C87*'Travel Data'!DD87*'Travel Data'!DE87*'Domicile Data'!P87/1000</f>
        <v>0</v>
      </c>
      <c r="DD87" s="31">
        <f>VLOOKUP($DD$3,'Emission Factors'!$A$2:$R$8,MATCH($DC$2,'Emission Factors'!$A$1:$R$1),FALSE)*'Travel Data'!C87*'Travel Data'!DD87*'Travel Data'!DF87*'Domicile Data'!P87/1000</f>
        <v>0</v>
      </c>
      <c r="DE87" s="31">
        <f>VLOOKUP($DE$3,'Emission Factors'!$A$2:$R$8,MATCH($DC$2,'Emission Factors'!$A$1:$R$1),FALSE)*'Travel Data'!C87*'Travel Data'!DD87*'Travel Data'!DG87*'Domicile Data'!P87/1000</f>
        <v>0</v>
      </c>
      <c r="DF87" s="31">
        <f>VLOOKUP($DF$3,'Emission Factors'!$A$2:$R$8,MATCH($DC$2,'Emission Factors'!$A$1:$R$1),FALSE)*'Travel Data'!C87*'Travel Data'!DD87*'Travel Data'!DH87*'Domicile Data'!P87/1000</f>
        <v>0</v>
      </c>
      <c r="DG87" s="31">
        <f>VLOOKUP($DG$3,'Emission Factors'!$A$2:$R$8,MATCH($DC$2,'Emission Factors'!$A$1:$R$1),FALSE)*'Travel Data'!C87*'Travel Data'!DD87*'Travel Data'!DI87*'Domicile Data'!P87/1000</f>
        <v>0</v>
      </c>
      <c r="DH87" s="31">
        <f>VLOOKUP($DH$3,'Emission Factors'!$A$2:$R$8,MATCH($DC$2,'Emission Factors'!$A$1:$R$1),FALSE)*'Travel Data'!C87*'Travel Data'!DD87*'Travel Data'!DJ87*'Domicile Data'!P87/1000</f>
        <v>0</v>
      </c>
      <c r="DI87" s="31">
        <f>VLOOKUP($DI$3,'Emission Factors'!$A$2:$R$8,MATCH($DC$2,'Emission Factors'!$A$1:$R$1),FALSE)*'Travel Data'!C87*'Travel Data'!DD87*'Travel Data'!DK87*'Domicile Data'!P87/1000</f>
        <v>0</v>
      </c>
      <c r="DJ87" s="31">
        <f t="shared" si="28"/>
        <v>0</v>
      </c>
      <c r="DK87" s="31">
        <f>VLOOKUP($DK$3,'Emission Factors'!$A$2:$R$8,MATCH($DK$2,'Emission Factors'!$A$1:$R$1),FALSE)*'Travel Data'!C87*'Travel Data'!DL87*'Travel Data'!DM87*'Domicile Data'!Q87/1000</f>
        <v>0</v>
      </c>
      <c r="DL87" s="31">
        <f>VLOOKUP($DL$3,'Emission Factors'!$A$2:$R$8,MATCH($DK$2,'Emission Factors'!$A$1:$R$1),FALSE)*'Travel Data'!C87*'Travel Data'!DL87*'Travel Data'!DN87*'Domicile Data'!Q87/1000</f>
        <v>0</v>
      </c>
      <c r="DM87" s="31">
        <f>VLOOKUP($DM$3,'Emission Factors'!$A$2:$R$8,MATCH($DK$2,'Emission Factors'!$A$1:$R$1),FALSE)*'Travel Data'!C87*'Travel Data'!DL87*'Travel Data'!DO87*'Domicile Data'!Q87/1000</f>
        <v>0</v>
      </c>
      <c r="DN87" s="31">
        <f>VLOOKUP($DN$3,'Emission Factors'!$A$2:$R$8,MATCH($DK$2,'Emission Factors'!$A$1:$R$1),FALSE)*'Travel Data'!C87*'Travel Data'!DL87*'Travel Data'!DP87*'Domicile Data'!Q87/1000</f>
        <v>0</v>
      </c>
      <c r="DO87" s="31">
        <f>VLOOKUP($DO$3,'Emission Factors'!$A$2:$R$8,MATCH($DK$2,'Emission Factors'!$A$1:$R$1),FALSE)*'Travel Data'!C87*'Travel Data'!DL87*'Travel Data'!DQ87*'Domicile Data'!Q87/1000</f>
        <v>0</v>
      </c>
      <c r="DP87" s="31">
        <f>VLOOKUP($DP$3,'Emission Factors'!$A$2:$R$8,MATCH($DK$2,'Emission Factors'!$A$1:$R$1),FALSE)*'Travel Data'!C87*'Travel Data'!DL87*'Travel Data'!DR87*'Domicile Data'!Q87/1000</f>
        <v>0</v>
      </c>
      <c r="DQ87" s="31">
        <f>VLOOKUP($DQ$3,'Emission Factors'!$A$2:$R$8,MATCH($DK$2,'Emission Factors'!$A$1:$R$1),FALSE)*'Travel Data'!C87*'Travel Data'!DL87*'Travel Data'!DS87*'Domicile Data'!Q87/1000</f>
        <v>0</v>
      </c>
      <c r="DR87" s="31">
        <f t="shared" si="29"/>
        <v>0</v>
      </c>
    </row>
    <row r="88" spans="1:122" ht="15.75" x14ac:dyDescent="0.25">
      <c r="A88" s="7" t="s">
        <v>87</v>
      </c>
      <c r="B88" s="85" t="s">
        <v>39</v>
      </c>
      <c r="C88" s="31">
        <f>VLOOKUP($C$3,'Emission Factors'!$A$2:$R$8,MATCH($C$2,'Emission Factors'!$A$1:$R$1),FALSE)*'Travel Data'!C88*'Travel Data'!D88*'Travel Data'!E88*'Domicile Data'!C88/1000</f>
        <v>0</v>
      </c>
      <c r="D88" s="31">
        <f>VLOOKUP($D$3,'Emission Factors'!$A$2:$R$8,MATCH($C$2,'Emission Factors'!$A$1:$R$1),FALSE)*'Travel Data'!C88*'Travel Data'!D88*'Travel Data'!F88*'Domicile Data'!C88/1000</f>
        <v>0</v>
      </c>
      <c r="E88" s="31">
        <f>VLOOKUP($E$3,'Emission Factors'!$A$2:$R$8,MATCH($C$2,'Emission Factors'!$A$1:$R$1),FALSE)*'Travel Data'!C88*'Travel Data'!D88*'Travel Data'!G88*'Domicile Data'!C88/1000</f>
        <v>0</v>
      </c>
      <c r="F88" s="31">
        <f>VLOOKUP($F$3,'Emission Factors'!$A$2:$R$8,MATCH($C$2,'Emission Factors'!$A$1:$R$1),FALSE)*'Travel Data'!C88*'Travel Data'!D88*'Travel Data'!H88*'Domicile Data'!C88/1000</f>
        <v>0</v>
      </c>
      <c r="G88" s="31">
        <f>VLOOKUP($G$3,'Emission Factors'!$A$2:$R$8,MATCH($C$2,'Emission Factors'!$A$1:$R$1),FALSE)*'Travel Data'!C88*'Travel Data'!D88*'Travel Data'!I88*'Domicile Data'!C88/1000</f>
        <v>0</v>
      </c>
      <c r="H88" s="31">
        <f>VLOOKUP($H$3,'Emission Factors'!$A$2:$R$8,MATCH($C$2,'Emission Factors'!$A$1:$R$1),FALSE)*'Travel Data'!C88*'Travel Data'!D88*'Travel Data'!J88*'Domicile Data'!C88/1000</f>
        <v>0</v>
      </c>
      <c r="I88" s="31">
        <f>VLOOKUP($I$3,'Emission Factors'!$A$2:$R$8,MATCH($C$2,'Emission Factors'!$A$1:$R$1),FALSE)*'Travel Data'!C88*'Travel Data'!D88*'Travel Data'!K88*'Domicile Data'!C88/1000</f>
        <v>65.875480475999993</v>
      </c>
      <c r="J88" s="31">
        <f t="shared" si="15"/>
        <v>65.875480475999993</v>
      </c>
      <c r="K88" s="31">
        <f>VLOOKUP($K$3,'Emission Factors'!$A$2:$R$8,MATCH($K$2,'Emission Factors'!$A$1:$R$1),FALSE)*'Travel Data'!C88*'Travel Data'!L88*'Travel Data'!M88*'Domicile Data'!D88/1000</f>
        <v>0</v>
      </c>
      <c r="L88" s="31">
        <f>VLOOKUP($L$3,'Emission Factors'!$A$2:$R$8,MATCH($K$2,'Emission Factors'!$A$1:$R$1),FALSE)*'Travel Data'!C88*'Travel Data'!L88*'Travel Data'!N88*'Domicile Data'!D88/1000</f>
        <v>0</v>
      </c>
      <c r="M88" s="31">
        <f>VLOOKUP($M$3,'Emission Factors'!$A$2:$R$8,MATCH($K$2,'Emission Factors'!$A$1:$R$1),FALSE)*'Travel Data'!C88*'Travel Data'!L88*'Travel Data'!O88*'Domicile Data'!D88/1000</f>
        <v>0</v>
      </c>
      <c r="N88" s="31">
        <f>VLOOKUP($N$3,'Emission Factors'!$A$2:$R$8,MATCH($K$2,'Emission Factors'!$A$1:$R$1),FALSE)*'Travel Data'!C88*'Travel Data'!L88*'Travel Data'!P88*'Domicile Data'!D88/1000</f>
        <v>0</v>
      </c>
      <c r="O88" s="31">
        <f>VLOOKUP($O$3,'Emission Factors'!$A$2:$R$8,MATCH($K$2,'Emission Factors'!$A$1:$R$1),FALSE)*'Travel Data'!C88*'Travel Data'!I88*'Travel Data'!Q88*'Domicile Data'!D88/1000</f>
        <v>0</v>
      </c>
      <c r="P88" s="31">
        <f>VLOOKUP($P$3,'Emission Factors'!$A$2:$R$8,MATCH($K$2,'Emission Factors'!$A$1:$R$1),FALSE)*'Travel Data'!C88*'Travel Data'!L88*'Travel Data'!R88*'Domicile Data'!D88/1000</f>
        <v>0</v>
      </c>
      <c r="Q88" s="31">
        <f>VLOOKUP($Q$3,'Emission Factors'!$A$2:$R$8,MATCH($K$2,'Emission Factors'!$A$1:$R$1),FALSE)*'Travel Data'!C88*'Travel Data'!L88*'Travel Data'!S88*'Domicile Data'!D88/1000</f>
        <v>73.074299843999995</v>
      </c>
      <c r="R88" s="31">
        <f t="shared" si="16"/>
        <v>73.074299843999995</v>
      </c>
      <c r="S88" s="31">
        <f>VLOOKUP($S$3,'Emission Factors'!$A$2:$R$8,MATCH($S$2,'Emission Factors'!$A$1:$R$1),FALSE)*'Travel Data'!C88*'Travel Data'!T88*'Travel Data'!U88*'Domicile Data'!E88/1000</f>
        <v>0</v>
      </c>
      <c r="T88" s="31">
        <f>VLOOKUP($T$3,'Emission Factors'!$A$2:$R$8,MATCH($S$2,'Emission Factors'!$A$1:$R$1),FALSE)*'Travel Data'!C88*'Travel Data'!T88*'Travel Data'!V88*'Domicile Data'!E88/1000</f>
        <v>0</v>
      </c>
      <c r="U88" s="31">
        <f>VLOOKUP($U$3,'Emission Factors'!$A$2:$R$8,MATCH($S$2,'Emission Factors'!$A$1:$R$1),FALSE)*'Travel Data'!C88*'Travel Data'!T88*'Travel Data'!W88*'Domicile Data'!E88/1000</f>
        <v>0</v>
      </c>
      <c r="V88" s="31">
        <f>VLOOKUP($V$3,'Emission Factors'!$A$2:$R$8,MATCH($S$2,'Emission Factors'!$A$1:$R$1),FALSE)*'Travel Data'!C88*'Travel Data'!T88*'Travel Data'!X88*'Domicile Data'!E88/1000</f>
        <v>0</v>
      </c>
      <c r="W88" s="31">
        <f>VLOOKUP($W$3,'Emission Factors'!$A$2:$R$8,MATCH($S$2,'Emission Factors'!$A$1:$R$1),FALSE)*'Travel Data'!C88*'Travel Data'!T88*'Travel Data'!Y88*'Domicile Data'!E88/1000</f>
        <v>0</v>
      </c>
      <c r="X88" s="31">
        <f>VLOOKUP($X$3,'Emission Factors'!$A$2:$R$8,MATCH($S$2,'Emission Factors'!$A$1:$R$1),FALSE)*'Travel Data'!C88*'Travel Data'!T88*'Travel Data'!Z88*'Domicile Data'!E88/1000</f>
        <v>0</v>
      </c>
      <c r="Y88" s="31">
        <f>VLOOKUP($Y$3,'Emission Factors'!$A$2:$R$8,MATCH($S$2,'Emission Factors'!$A$1:$R$1),FALSE)*'Travel Data'!C88*'Travel Data'!T88*'Travel Data'!AA88*'Domicile Data'!E88/1000</f>
        <v>59.947352384000006</v>
      </c>
      <c r="Z88" s="31">
        <f t="shared" si="17"/>
        <v>59.947352384000006</v>
      </c>
      <c r="AA88" s="31">
        <f>VLOOKUP($AA$3,'Emission Factors'!$A$2:$R$8,MATCH($AA$2,'Emission Factors'!$A$1:$R$1),FALSE)*'Travel Data'!C88*'Travel Data'!AB88*'Travel Data'!AC88*'Domicile Data'!F88/1000</f>
        <v>0</v>
      </c>
      <c r="AB88" s="31">
        <f>VLOOKUP($AB$3,'Emission Factors'!$A$2:$R$8,MATCH($AA$2,'Emission Factors'!$A$1:$R$1),FALSE)*'Travel Data'!C88*'Travel Data'!AB88*'Travel Data'!AD88*'Domicile Data'!F88/1000</f>
        <v>0</v>
      </c>
      <c r="AC88" s="31">
        <f>VLOOKUP($AC$3,'Emission Factors'!$A$2:$R$8,MATCH($AA$2,'Emission Factors'!$A$1:$R$1),FALSE)*'Travel Data'!C88*'Travel Data'!AB88*'Travel Data'!AE88*'Domicile Data'!F88/1000</f>
        <v>0</v>
      </c>
      <c r="AD88" s="31">
        <f>VLOOKUP($AD$3,'Emission Factors'!$A$2:$R$8,MATCH($AA$2,'Emission Factors'!$A$1:$R$1),FALSE)*'Travel Data'!C88*'Travel Data'!AB88*'Travel Data'!AF88*'Domicile Data'!F88/1000</f>
        <v>0</v>
      </c>
      <c r="AE88" s="31">
        <f>VLOOKUP($AE$3,'Emission Factors'!$A$2:$R$8,MATCH($AA$2,'Emission Factors'!$A$1:$R$1),FALSE)*'Travel Data'!C88*'Travel Data'!AB88*'Travel Data'!AG88*'Domicile Data'!F88/1000</f>
        <v>0</v>
      </c>
      <c r="AF88" s="31">
        <f>VLOOKUP($AF$3,'Emission Factors'!$A$2:$R$8,MATCH($AA$2,'Emission Factors'!$A$1:$R$1),FALSE)*'Travel Data'!C88*'Travel Data'!AB88*'Travel Data'!AH88*'Domicile Data'!F88/1000</f>
        <v>0</v>
      </c>
      <c r="AG88" s="31">
        <f>VLOOKUP($AG$3,'Emission Factors'!$A$2:$R$8,MATCH($AA$2,'Emission Factors'!$A$1:$R$1),FALSE)*'Travel Data'!C88*'Travel Data'!AB88*'Travel Data'!AI88*'Domicile Data'!F88/1000</f>
        <v>77.579258309999986</v>
      </c>
      <c r="AH88" s="31">
        <f t="shared" si="18"/>
        <v>77.579258309999986</v>
      </c>
      <c r="AI88" s="31">
        <f>VLOOKUP($AI$3,'Emission Factors'!$A$2:$R$8,MATCH($AI$2,'Emission Factors'!$A$1:$R$1),FALSE)*'Travel Data'!C88*'Travel Data'!D88*'Travel Data'!E88*'Domicile Data'!G88/1000</f>
        <v>0</v>
      </c>
      <c r="AJ88" s="31">
        <f>VLOOKUP($AJ$3,'Emission Factors'!$A$2:$R$8,MATCH($AI$2,'Emission Factors'!$A$1:$R$1),FALSE)*'Travel Data'!C88*'Travel Data'!D88*'Travel Data'!F88*'Domicile Data'!G88/1000</f>
        <v>0</v>
      </c>
      <c r="AK88" s="31">
        <f>VLOOKUP($AK$3,'Emission Factors'!$A$2:$R$8,MATCH($AI$2,'Emission Factors'!$A$1:$R$1),FALSE)*'Travel Data'!C88*'Travel Data'!AJ88*'Travel Data'!G88*'Domicile Data'!G88/1000</f>
        <v>0</v>
      </c>
      <c r="AL88" s="31">
        <f>VLOOKUP($AL$3,'Emission Factors'!$A$2:$R$8,MATCH($AI$2,'Emission Factors'!$A$1:$R$1),FALSE)*'Travel Data'!C88*'Travel Data'!AJ88*'Travel Data'!H88*'Domicile Data'!G88/1000</f>
        <v>0</v>
      </c>
      <c r="AM88" s="31">
        <f>VLOOKUP($AM$3,'Emission Factors'!$A$2:$R$8,MATCH($AI$2,'Emission Factors'!$A$1:$R$1),FALSE)*'Travel Data'!C88*'Travel Data'!AJ88*'Travel Data'!I88*'Domicile Data'!G88/1000</f>
        <v>0</v>
      </c>
      <c r="AN88" s="31">
        <f>VLOOKUP($AN$3,'Emission Factors'!$A$2:$R$8,MATCH($AI$2,'Emission Factors'!$A$1:$R$1),FALSE)*'Travel Data'!C88*'Travel Data'!D88*'Travel Data'!J88*'Domicile Data'!G88/1000</f>
        <v>0</v>
      </c>
      <c r="AO88" s="31">
        <f>VLOOKUP($AO$3,'Emission Factors'!$A$2:$R$8,MATCH($AI$2,'Emission Factors'!$A$1:$R$1),FALSE)*'Travel Data'!C88*'Travel Data'!D88*'Travel Data'!K88*'Domicile Data'!G88/1000</f>
        <v>161.45903712</v>
      </c>
      <c r="AP88" s="31">
        <f t="shared" si="19"/>
        <v>161.45903712</v>
      </c>
      <c r="AQ88" s="31">
        <f>VLOOKUP($AQ$3,'Emission Factors'!$A$2:$R$8,MATCH($AQ$2,'Emission Factors'!$A$1:$R$1),FALSE)*'Travel Data'!C88*'Travel Data'!AR88*'Travel Data'!AS88*'Domicile Data'!H88/1000</f>
        <v>0</v>
      </c>
      <c r="AR88" s="31">
        <f>VLOOKUP($AR$3,'Emission Factors'!$A$2:$R$8,MATCH($AQ$2,'Emission Factors'!$A$1:$R$1),FALSE)*'Travel Data'!C88*'Travel Data'!AR88*'Travel Data'!AT88*'Domicile Data'!H88/1000</f>
        <v>0</v>
      </c>
      <c r="AS88" s="31">
        <f>VLOOKUP($AS$3,'Emission Factors'!$A$2:$R$8,MATCH($AQ$2,'Emission Factors'!$A$1:$R$1),FALSE)*'Travel Data'!C88*'Travel Data'!AR88*'Travel Data'!AU88*'Domicile Data'!H88/1000</f>
        <v>0</v>
      </c>
      <c r="AT88" s="31">
        <f>VLOOKUP($AT$3,'Emission Factors'!$A$2:$R$8,MATCH($AQ$2,'Emission Factors'!$A$1:$R$1),FALSE)*'Travel Data'!C88*'Travel Data'!AR88*'Travel Data'!AV88*'Domicile Data'!H88/1000</f>
        <v>0</v>
      </c>
      <c r="AU88" s="31">
        <f>VLOOKUP($AU$3,'Emission Factors'!$A$2:$R$8,MATCH($AQ$2,'Emission Factors'!$A$1:$R$1),FALSE)*'Travel Data'!C88*'Travel Data'!AR88*'Travel Data'!AW88*'Domicile Data'!H88/1000</f>
        <v>0</v>
      </c>
      <c r="AV88" s="31">
        <f>VLOOKUP($AV$3,'Emission Factors'!$A$2:$R$8,MATCH($AQ$2,'Emission Factors'!$A$1:$R$1),FALSE)*'Travel Data'!C88*'Travel Data'!AR88*'Travel Data'!AX88*'Domicile Data'!H88/1000</f>
        <v>0</v>
      </c>
      <c r="AW88" s="31">
        <f>VLOOKUP($AW$3,'Emission Factors'!$A$2:$R$8,MATCH($AQ$2,'Emission Factors'!$A$1:$R$1),FALSE)*'Travel Data'!C88*'Travel Data'!AR88*'Travel Data'!AY88*'Domicile Data'!H88/1000</f>
        <v>149.74593796800002</v>
      </c>
      <c r="AX88" s="31">
        <f t="shared" si="20"/>
        <v>149.74593796800002</v>
      </c>
      <c r="AY88" s="31">
        <f>VLOOKUP($AY$3,'Emission Factors'!$A$2:$R$8,MATCH($AY$2,'Emission Factors'!$A$1:$R$1),FALSE)*'Travel Data'!C88*'Travel Data'!AZ88*'Travel Data'!BA88*'Domicile Data'!I88/1000</f>
        <v>0</v>
      </c>
      <c r="AZ88" s="31">
        <f>VLOOKUP($AZ$3,'Emission Factors'!$A$2:$R$8,MATCH($AY$2,'Emission Factors'!$A$1:$R$1),FALSE)*'Travel Data'!C88*'Travel Data'!AZ88*'Travel Data'!BB88*'Domicile Data'!I88/1000</f>
        <v>0</v>
      </c>
      <c r="BA88" s="31">
        <f>VLOOKUP($BA$3,'Emission Factors'!$A$2:$R$8,MATCH($AY$2,'Emission Factors'!$A$1:$R$1),FALSE)*'Travel Data'!C88*'Travel Data'!AZ88*'Travel Data'!BC88*'Domicile Data'!I88/1000</f>
        <v>0</v>
      </c>
      <c r="BB88" s="31">
        <f>VLOOKUP($BB$3,'Emission Factors'!$A$2:$R$8,MATCH($AY$2,'Emission Factors'!$A$1:$R$1),FALSE)*'Travel Data'!C88*'Travel Data'!AZ88*'Travel Data'!BD88*'Domicile Data'!I88/1000</f>
        <v>0</v>
      </c>
      <c r="BC88" s="31">
        <f>VLOOKUP($BC$3,'Emission Factors'!$A$2:$R$8,MATCH($AY$2,'Emission Factors'!$A$1:$R$1),FALSE)*'Travel Data'!C88*'Travel Data'!AZ88*'Travel Data'!BE88*'Domicile Data'!I88/1000</f>
        <v>0</v>
      </c>
      <c r="BD88" s="31">
        <f>VLOOKUP($BD$3,'Emission Factors'!$A$2:$R$8,MATCH($AY$2,'Emission Factors'!$A$1:$R$1),FALSE)*'Travel Data'!C88*'Travel Data'!AZ88*'Travel Data'!BF88*'Domicile Data'!I88/1000</f>
        <v>0</v>
      </c>
      <c r="BE88" s="31">
        <f>VLOOKUP($BE$3,'Emission Factors'!$A$2:$R$8,MATCH($AY$2,'Emission Factors'!$A$1:$R$1),FALSE)*'Travel Data'!C88*'Travel Data'!AZ88*'Travel Data'!BG88*'Domicile Data'!I88/1000</f>
        <v>541.1273667480001</v>
      </c>
      <c r="BF88" s="31">
        <f t="shared" si="21"/>
        <v>541.1273667480001</v>
      </c>
      <c r="BG88" s="31">
        <f>VLOOKUP($BG$3,'Emission Factors'!$A$2:$R$8,MATCH($BG$2,'Emission Factors'!$A$1:$R$1),FALSE)*'Travel Data'!C88*'Travel Data'!BH88*'Travel Data'!BI88*'Domicile Data'!J88/1000</f>
        <v>0</v>
      </c>
      <c r="BH88" s="31">
        <f>VLOOKUP($BH$3,'Emission Factors'!$A$2:$R$8,MATCH($BG$2,'Emission Factors'!$A$1:$R$1),FALSE)*'Travel Data'!C88*'Travel Data'!BH88*'Travel Data'!BJ88*'Domicile Data'!J88/1000</f>
        <v>0</v>
      </c>
      <c r="BI88" s="31">
        <f>VLOOKUP($BH$3,'Emission Factors'!$A$2:$R$8,MATCH($BG$2,'Emission Factors'!$A$1:$R$1),FALSE)*'Travel Data'!C88*'Travel Data'!BH88*'Travel Data'!BK88*'Domicile Data'!J88/1000</f>
        <v>0</v>
      </c>
      <c r="BJ88" s="31">
        <f>VLOOKUP($BH$3,'Emission Factors'!$A$2:$R$8,MATCH($BG$2,'Emission Factors'!$A$1:$R$1),FALSE)*'Travel Data'!C88*'Travel Data'!BH88*'Travel Data'!BL88*'Domicile Data'!J88/1000</f>
        <v>0</v>
      </c>
      <c r="BK88" s="31">
        <f>VLOOKUP($BH$3,'Emission Factors'!$A$2:$R$8,MATCH($BG$2,'Emission Factors'!$A$1:$R$1),FALSE)*'Travel Data'!C88*'Travel Data'!BH88*'Travel Data'!BM88*'Domicile Data'!J88/1000</f>
        <v>0</v>
      </c>
      <c r="BL88" s="31">
        <f>VLOOKUP($BL$3,'Emission Factors'!$A$2:$R$8,MATCH($BG$2,'Emission Factors'!$A$1:$R$1),FALSE)*'Travel Data'!C88*'Travel Data'!BH88*'Travel Data'!BN88*'Domicile Data'!J88/1000</f>
        <v>0</v>
      </c>
      <c r="BM88" s="31">
        <f>VLOOKUP($BM$3,'Emission Factors'!$A$2:$R$8,MATCH($BG$2,'Emission Factors'!$A$1:$R$1),FALSE)*'Travel Data'!C88*'Travel Data'!BH88*'Travel Data'!BO88*'Domicile Data'!J88/1000</f>
        <v>0</v>
      </c>
      <c r="BN88" s="31">
        <f t="shared" si="22"/>
        <v>0</v>
      </c>
      <c r="BO88" s="31">
        <f>VLOOKUP($BO$3,'Emission Factors'!$A$2:$R$8,MATCH($BO$2,'Emission Factors'!$A$1:$R$1),FALSE)*'Travel Data'!C88*'Travel Data'!BP88*'Travel Data'!BQ88*'Domicile Data'!K88/1000</f>
        <v>0</v>
      </c>
      <c r="BP88" s="31">
        <f>VLOOKUP($BP$3,'Emission Factors'!$A$2:$R$8,MATCH($BO$2,'Emission Factors'!$A$1:$R$1),FALSE)*'Travel Data'!C88*'Travel Data'!BP88*'Travel Data'!BR88*'Domicile Data'!K88/1000</f>
        <v>0</v>
      </c>
      <c r="BQ88" s="31">
        <f>VLOOKUP($BQ$3,'Emission Factors'!$A$2:$R$8,MATCH($BO$2,'Emission Factors'!$A$1:$R$1),FALSE)*'Travel Data'!C88*'Travel Data'!BP88*'Travel Data'!BS88*'Domicile Data'!K88/1000</f>
        <v>0</v>
      </c>
      <c r="BR88" s="31">
        <f>VLOOKUP($BR$3,'Emission Factors'!$A$2:$R$8,MATCH($BO$2,'Emission Factors'!$A$1:$R$1),FALSE)*'Travel Data'!C88*'Travel Data'!BP88*'Travel Data'!BT88*'Domicile Data'!K88/1000</f>
        <v>0</v>
      </c>
      <c r="BS88" s="31">
        <f>VLOOKUP($BS$3,'Emission Factors'!$A$2:$R$8,MATCH($BO$2,'Emission Factors'!$A$1:$R$1),FALSE)*'Travel Data'!C88*'Travel Data'!BP88*'Travel Data'!BU88*'Domicile Data'!K88/1000</f>
        <v>0</v>
      </c>
      <c r="BT88" s="31">
        <f>VLOOKUP($BT$3,'Emission Factors'!$A$2:$R$8,MATCH($BO$2,'Emission Factors'!$A$1:$R$1),FALSE)*'Travel Data'!C88*'Travel Data'!BP88*'Travel Data'!BV88*'Domicile Data'!K88/1000</f>
        <v>0</v>
      </c>
      <c r="BU88" s="31">
        <f>VLOOKUP($BU$3,'Emission Factors'!$A$2:$R$8,MATCH($BO$2,'Emission Factors'!$A$1:$R$1),FALSE)*'Travel Data'!C88*'Travel Data'!BP88*'Travel Data'!BW88*'Domicile Data'!K88/1000</f>
        <v>0</v>
      </c>
      <c r="BV88" s="31">
        <f t="shared" si="23"/>
        <v>0</v>
      </c>
      <c r="BW88" s="31">
        <f>VLOOKUP($BW$3,'Emission Factors'!$A$2:$R$8,MATCH($BW$2,'Emission Factors'!$A$1:$R$1),FALSE)*'Travel Data'!C88*'Travel Data'!BX88*'Travel Data'!BY88*'Domicile Data'!L88/1000</f>
        <v>0</v>
      </c>
      <c r="BX88" s="31">
        <f>VLOOKUP($BX$3,'Emission Factors'!$A$2:$R$8,MATCH($BW$2,'Emission Factors'!$A$1:$R$1),FALSE)*'Travel Data'!C88*'Travel Data'!BX88*'Travel Data'!BZ88*'Domicile Data'!L88/1000</f>
        <v>0</v>
      </c>
      <c r="BY88" s="31">
        <f>VLOOKUP($BY$3,'Emission Factors'!$A$2:$R$8,MATCH($BW$2,'Emission Factors'!$A$1:$R$1),FALSE)*'Travel Data'!C88*'Travel Data'!BX88*'Travel Data'!CA88*'Domicile Data'!L88/1000</f>
        <v>0</v>
      </c>
      <c r="BZ88" s="31">
        <f>VLOOKUP($BZ$3,'Emission Factors'!$A$2:$R$8,MATCH($BW$2,'Emission Factors'!$A$1:$R$1),FALSE)*'Travel Data'!C88*'Travel Data'!BX88*'Travel Data'!CB88*'Domicile Data'!L88/1000</f>
        <v>0</v>
      </c>
      <c r="CA88" s="31">
        <f>VLOOKUP($CA$3,'Emission Factors'!$A$2:$R$8,MATCH($BW$2,'Emission Factors'!$A$1:$R$1),FALSE)*'Travel Data'!C88*'Travel Data'!BC88*'Travel Data'!CC88*'Domicile Data'!L88/1000</f>
        <v>0</v>
      </c>
      <c r="CB88" s="31">
        <f>VLOOKUP($CB$3,'Emission Factors'!$A$2:$R$8,MATCH($BW$2,'Emission Factors'!$A$1:$R$1),FALSE)*'Travel Data'!C88*'Travel Data'!BX88*'Travel Data'!CD88*'Domicile Data'!L88/1000</f>
        <v>0</v>
      </c>
      <c r="CC88" s="31">
        <f>VLOOKUP($CC$3,'Emission Factors'!$A$2:$R$8,MATCH($BW$2,'Emission Factors'!$A$1:$R$1),FALSE)*'Travel Data'!C88*'Travel Data'!BX88*'Travel Data'!CE88*'Domicile Data'!L88/1000</f>
        <v>0</v>
      </c>
      <c r="CD88" s="31">
        <f t="shared" si="24"/>
        <v>0</v>
      </c>
      <c r="CE88" s="31">
        <f>VLOOKUP($CE$3,'Emission Factors'!$A$2:$R$8,MATCH($CE$2,'Emission Factors'!$A$1:$R$1),FALSE)*'Travel Data'!C88*'Travel Data'!CF88*'Travel Data'!CG88*'Domicile Data'!M88/1000</f>
        <v>0</v>
      </c>
      <c r="CF88" s="31">
        <f>VLOOKUP($CF$3,'Emission Factors'!$A$2:$R$8,MATCH($CE$2,'Emission Factors'!$A$1:$R$1),FALSE)*'Travel Data'!C88*'Travel Data'!CF88*'Travel Data'!CH88*'Domicile Data'!M88/1000</f>
        <v>0</v>
      </c>
      <c r="CG88" s="31">
        <f>VLOOKUP($CG$3,'Emission Factors'!$A$2:$R$8,MATCH($CE$2,'Emission Factors'!$A$1:$R$1),FALSE)*'Travel Data'!C88*'Travel Data'!CF88*'Travel Data'!CI88*'Domicile Data'!M88/1000</f>
        <v>0</v>
      </c>
      <c r="CH88" s="31">
        <f>VLOOKUP($CH$3,'Emission Factors'!$A$2:$R$8,MATCH($CE$2,'Emission Factors'!$A$1:$R$1),FALSE)*'Travel Data'!C88*'Travel Data'!CF88*'Travel Data'!CJ88*'Domicile Data'!M88/1000</f>
        <v>0</v>
      </c>
      <c r="CI88" s="31">
        <f>VLOOKUP($CI$3,'Emission Factors'!$A$2:$R$8,MATCH($CE$2,'Emission Factors'!$A$1:$R$1),FALSE)*'Travel Data'!C88*'Travel Data'!CF88*'Travel Data'!CK88*'Domicile Data'!M88/1000</f>
        <v>0</v>
      </c>
      <c r="CJ88" s="31">
        <f>VLOOKUP($CJ$3,'Emission Factors'!$A$2:$R$8,MATCH($CE$2,'Emission Factors'!$A$1:$R$1),FALSE)*'Travel Data'!C88*'Travel Data'!CF88*'Travel Data'!CL88*'Domicile Data'!M88/1000</f>
        <v>0</v>
      </c>
      <c r="CK88" s="31">
        <f>VLOOKUP($CK$3,'Emission Factors'!$A$2:$R$8,MATCH($CE$2,'Emission Factors'!$A$1:$R$1),FALSE)*'Travel Data'!C88*'Travel Data'!CF88*'Travel Data'!CM88*'Domicile Data'!M88/1000</f>
        <v>0</v>
      </c>
      <c r="CL88" s="31">
        <f t="shared" si="25"/>
        <v>0</v>
      </c>
      <c r="CM88" s="31">
        <f>VLOOKUP($CM$3,'Emission Factors'!$A$2:$R$8,MATCH($CM$2,'Emission Factors'!$A$1:$R$1),FALSE)*'Travel Data'!C88*'Travel Data'!CN88*'Travel Data'!CO88*'Domicile Data'!N88/1000</f>
        <v>0</v>
      </c>
      <c r="CN88" s="31">
        <f>VLOOKUP($CN$3,'Emission Factors'!$A$2:$R$8,MATCH($CM$2,'Emission Factors'!$A$1:$R$1),FALSE)*'Travel Data'!C88*'Travel Data'!CN88*'Travel Data'!CP88*'Domicile Data'!N88/1000</f>
        <v>0</v>
      </c>
      <c r="CO88" s="31">
        <f>VLOOKUP($CO$3,'Emission Factors'!$A$2:$R$8,MATCH($CM$2,'Emission Factors'!$A$1:$R$1),FALSE)*'Travel Data'!C88*'Travel Data'!CN88*'Travel Data'!CQ88*'Domicile Data'!N88/1000</f>
        <v>0</v>
      </c>
      <c r="CP88" s="31">
        <f>VLOOKUP($CP$3,'Emission Factors'!$A$2:$R$8,MATCH($CM$2,'Emission Factors'!$A$1:$R$1),FALSE)*'Travel Data'!C88*'Travel Data'!CN88*'Travel Data'!CR88*'Domicile Data'!N88/1000</f>
        <v>0</v>
      </c>
      <c r="CQ88" s="31">
        <f>VLOOKUP($CQ$3,'Emission Factors'!$A$2:$R$8,MATCH($CM$2,'Emission Factors'!$A$1:$R$1),FALSE)*'Travel Data'!C88*'Travel Data'!CN88*'Travel Data'!CS88*'Domicile Data'!N88/1000</f>
        <v>0</v>
      </c>
      <c r="CR88" s="31">
        <f>VLOOKUP($CR$3,'Emission Factors'!$A$2:$R$8,MATCH($CM$2,'Emission Factors'!$A$1:$R$1),FALSE)*'Travel Data'!C88*'Travel Data'!CN88*'Travel Data'!CT88*'Domicile Data'!N88/1000</f>
        <v>0</v>
      </c>
      <c r="CS88" s="31">
        <f>VLOOKUP($CS$3,'Emission Factors'!$A$2:$R$8,MATCH($CM$2,'Emission Factors'!$A$1:$R$1),FALSE)*'Travel Data'!C88*'Travel Data'!CN88*'Travel Data'!CU88*'Domicile Data'!N88/1000</f>
        <v>0</v>
      </c>
      <c r="CT88" s="31">
        <f t="shared" si="26"/>
        <v>0</v>
      </c>
      <c r="CU88" s="31">
        <f>VLOOKUP($CU$3,'Emission Factors'!$A$2:$R$8,MATCH($CU$2,'Emission Factors'!$A$1:$R$1),FALSE)*'Travel Data'!C88*'Travel Data'!CV88*'Travel Data'!CW88*'Domicile Data'!O88/1000</f>
        <v>0</v>
      </c>
      <c r="CV88" s="31">
        <f>VLOOKUP($CV$3,'Emission Factors'!$A$2:$R$8,MATCH($CU$2,'Emission Factors'!$A$1:$R$1),FALSE)*'Travel Data'!C88*'Travel Data'!CV88*'Travel Data'!CX88*'Domicile Data'!O88/1000</f>
        <v>0</v>
      </c>
      <c r="CW88" s="31">
        <f>VLOOKUP($CW$3,'Emission Factors'!$A$2:$R$8,MATCH($CU$2,'Emission Factors'!$A$1:$R$1),FALSE)*'Travel Data'!C88*'Travel Data'!CV88*'Travel Data'!CY88*'Domicile Data'!O88/1000</f>
        <v>0</v>
      </c>
      <c r="CX88" s="31">
        <f>VLOOKUP($CX$3,'Emission Factors'!$A$2:$R$8,MATCH($CU$2,'Emission Factors'!$A$1:$R$1),FALSE)*'Travel Data'!C88*'Travel Data'!CV88*'Travel Data'!CZ88*'Domicile Data'!O88/1000</f>
        <v>0</v>
      </c>
      <c r="CY88" s="31">
        <f>VLOOKUP($CY$3,'Emission Factors'!$A$2:$R$8,MATCH($CU$2,'Emission Factors'!$A$1:$R$1),FALSE)*'Travel Data'!C88*'Travel Data'!CV88*'Travel Data'!DA88*'Domicile Data'!O88/1000</f>
        <v>0</v>
      </c>
      <c r="CZ88" s="31">
        <f>VLOOKUP($CZ$3,'Emission Factors'!$A$2:$R$8,MATCH($CU$2,'Emission Factors'!$A$1:$R$1),FALSE)*'Travel Data'!C88*'Travel Data'!CV88*'Travel Data'!DB88*'Domicile Data'!O88/1000</f>
        <v>0</v>
      </c>
      <c r="DA88" s="31">
        <f>VLOOKUP($DA$3,'Emission Factors'!$A$2:$R$8,MATCH($CU$2,'Emission Factors'!$A$1:$R$1),FALSE)*'Travel Data'!C88*'Travel Data'!CV88*'Travel Data'!DC88*'Domicile Data'!O88/1000</f>
        <v>0</v>
      </c>
      <c r="DB88" s="31">
        <f t="shared" si="27"/>
        <v>0</v>
      </c>
      <c r="DC88" s="31">
        <f>VLOOKUP($DC$3,'Emission Factors'!$A$2:$R$8,MATCH($DC$2,'Emission Factors'!$A$1:$R$1),FALSE)*'Travel Data'!C88*'Travel Data'!DD88*'Travel Data'!DE88*'Domicile Data'!P88/1000</f>
        <v>0</v>
      </c>
      <c r="DD88" s="31">
        <f>VLOOKUP($DD$3,'Emission Factors'!$A$2:$R$8,MATCH($DC$2,'Emission Factors'!$A$1:$R$1),FALSE)*'Travel Data'!C88*'Travel Data'!DD88*'Travel Data'!DF88*'Domicile Data'!P88/1000</f>
        <v>0</v>
      </c>
      <c r="DE88" s="31">
        <f>VLOOKUP($DE$3,'Emission Factors'!$A$2:$R$8,MATCH($DC$2,'Emission Factors'!$A$1:$R$1),FALSE)*'Travel Data'!C88*'Travel Data'!DD88*'Travel Data'!DG88*'Domicile Data'!P88/1000</f>
        <v>0</v>
      </c>
      <c r="DF88" s="31">
        <f>VLOOKUP($DF$3,'Emission Factors'!$A$2:$R$8,MATCH($DC$2,'Emission Factors'!$A$1:$R$1),FALSE)*'Travel Data'!C88*'Travel Data'!DD88*'Travel Data'!DH88*'Domicile Data'!P88/1000</f>
        <v>0</v>
      </c>
      <c r="DG88" s="31">
        <f>VLOOKUP($DG$3,'Emission Factors'!$A$2:$R$8,MATCH($DC$2,'Emission Factors'!$A$1:$R$1),FALSE)*'Travel Data'!C88*'Travel Data'!DD88*'Travel Data'!DI88*'Domicile Data'!P88/1000</f>
        <v>0</v>
      </c>
      <c r="DH88" s="31">
        <f>VLOOKUP($DH$3,'Emission Factors'!$A$2:$R$8,MATCH($DC$2,'Emission Factors'!$A$1:$R$1),FALSE)*'Travel Data'!C88*'Travel Data'!DD88*'Travel Data'!DJ88*'Domicile Data'!P88/1000</f>
        <v>0</v>
      </c>
      <c r="DI88" s="31">
        <f>VLOOKUP($DI$3,'Emission Factors'!$A$2:$R$8,MATCH($DC$2,'Emission Factors'!$A$1:$R$1),FALSE)*'Travel Data'!C88*'Travel Data'!DD88*'Travel Data'!DK88*'Domicile Data'!P88/1000</f>
        <v>0</v>
      </c>
      <c r="DJ88" s="31">
        <f t="shared" si="28"/>
        <v>0</v>
      </c>
      <c r="DK88" s="31">
        <f>VLOOKUP($DK$3,'Emission Factors'!$A$2:$R$8,MATCH($DK$2,'Emission Factors'!$A$1:$R$1),FALSE)*'Travel Data'!C88*'Travel Data'!DL88*'Travel Data'!DM88*'Domicile Data'!Q88/1000</f>
        <v>0</v>
      </c>
      <c r="DL88" s="31">
        <f>VLOOKUP($DL$3,'Emission Factors'!$A$2:$R$8,MATCH($DK$2,'Emission Factors'!$A$1:$R$1),FALSE)*'Travel Data'!C88*'Travel Data'!DL88*'Travel Data'!DN88*'Domicile Data'!Q88/1000</f>
        <v>0</v>
      </c>
      <c r="DM88" s="31">
        <f>VLOOKUP($DM$3,'Emission Factors'!$A$2:$R$8,MATCH($DK$2,'Emission Factors'!$A$1:$R$1),FALSE)*'Travel Data'!C88*'Travel Data'!DL88*'Travel Data'!DO88*'Domicile Data'!Q88/1000</f>
        <v>0</v>
      </c>
      <c r="DN88" s="31">
        <f>VLOOKUP($DN$3,'Emission Factors'!$A$2:$R$8,MATCH($DK$2,'Emission Factors'!$A$1:$R$1),FALSE)*'Travel Data'!C88*'Travel Data'!DL88*'Travel Data'!DP88*'Domicile Data'!Q88/1000</f>
        <v>0</v>
      </c>
      <c r="DO88" s="31">
        <f>VLOOKUP($DO$3,'Emission Factors'!$A$2:$R$8,MATCH($DK$2,'Emission Factors'!$A$1:$R$1),FALSE)*'Travel Data'!C88*'Travel Data'!DL88*'Travel Data'!DQ88*'Domicile Data'!Q88/1000</f>
        <v>0</v>
      </c>
      <c r="DP88" s="31">
        <f>VLOOKUP($DP$3,'Emission Factors'!$A$2:$R$8,MATCH($DK$2,'Emission Factors'!$A$1:$R$1),FALSE)*'Travel Data'!C88*'Travel Data'!DL88*'Travel Data'!DR88*'Domicile Data'!Q88/1000</f>
        <v>0</v>
      </c>
      <c r="DQ88" s="31">
        <f>VLOOKUP($DQ$3,'Emission Factors'!$A$2:$R$8,MATCH($DK$2,'Emission Factors'!$A$1:$R$1),FALSE)*'Travel Data'!C88*'Travel Data'!DL88*'Travel Data'!DS88*'Domicile Data'!Q88/1000</f>
        <v>0</v>
      </c>
      <c r="DR88" s="31">
        <f t="shared" si="29"/>
        <v>0</v>
      </c>
    </row>
    <row r="89" spans="1:122" ht="15.75" x14ac:dyDescent="0.25">
      <c r="A89" s="7" t="s">
        <v>196</v>
      </c>
      <c r="B89" s="85" t="s">
        <v>42</v>
      </c>
      <c r="C89" s="31">
        <f>VLOOKUP($C$3,'Emission Factors'!$A$2:$R$8,MATCH($C$2,'Emission Factors'!$A$1:$R$1),FALSE)*'Travel Data'!C89*'Travel Data'!D89*'Travel Data'!E89*'Domicile Data'!C89/1000</f>
        <v>0</v>
      </c>
      <c r="D89" s="31">
        <f>VLOOKUP($D$3,'Emission Factors'!$A$2:$R$8,MATCH($C$2,'Emission Factors'!$A$1:$R$1),FALSE)*'Travel Data'!C89*'Travel Data'!D89*'Travel Data'!F89*'Domicile Data'!C89/1000</f>
        <v>0</v>
      </c>
      <c r="E89" s="31">
        <f>VLOOKUP($E$3,'Emission Factors'!$A$2:$R$8,MATCH($C$2,'Emission Factors'!$A$1:$R$1),FALSE)*'Travel Data'!C89*'Travel Data'!D89*'Travel Data'!G89*'Domicile Data'!C89/1000</f>
        <v>0</v>
      </c>
      <c r="F89" s="31">
        <f>VLOOKUP($F$3,'Emission Factors'!$A$2:$R$8,MATCH($C$2,'Emission Factors'!$A$1:$R$1),FALSE)*'Travel Data'!C89*'Travel Data'!D89*'Travel Data'!H89*'Domicile Data'!C89/1000</f>
        <v>0</v>
      </c>
      <c r="G89" s="31">
        <f>VLOOKUP($G$3,'Emission Factors'!$A$2:$R$8,MATCH($C$2,'Emission Factors'!$A$1:$R$1),FALSE)*'Travel Data'!C89*'Travel Data'!D89*'Travel Data'!I89*'Domicile Data'!C89/1000</f>
        <v>0</v>
      </c>
      <c r="H89" s="31">
        <f>VLOOKUP($H$3,'Emission Factors'!$A$2:$R$8,MATCH($C$2,'Emission Factors'!$A$1:$R$1),FALSE)*'Travel Data'!C89*'Travel Data'!D89*'Travel Data'!J89*'Domicile Data'!C89/1000</f>
        <v>0.79202742720000008</v>
      </c>
      <c r="I89" s="31">
        <f>VLOOKUP($I$3,'Emission Factors'!$A$2:$R$8,MATCH($C$2,'Emission Factors'!$A$1:$R$1),FALSE)*'Travel Data'!C89*'Travel Data'!D89*'Travel Data'!K89*'Domicile Data'!C89/1000</f>
        <v>0</v>
      </c>
      <c r="J89" s="31">
        <f t="shared" si="15"/>
        <v>0.79202742720000008</v>
      </c>
      <c r="K89" s="31">
        <f>VLOOKUP($K$3,'Emission Factors'!$A$2:$R$8,MATCH($K$2,'Emission Factors'!$A$1:$R$1),FALSE)*'Travel Data'!C89*'Travel Data'!L89*'Travel Data'!M89*'Domicile Data'!D89/1000</f>
        <v>0</v>
      </c>
      <c r="L89" s="31">
        <f>VLOOKUP($L$3,'Emission Factors'!$A$2:$R$8,MATCH($K$2,'Emission Factors'!$A$1:$R$1),FALSE)*'Travel Data'!C89*'Travel Data'!L89*'Travel Data'!N89*'Domicile Data'!D89/1000</f>
        <v>0</v>
      </c>
      <c r="M89" s="31">
        <f>VLOOKUP($M$3,'Emission Factors'!$A$2:$R$8,MATCH($K$2,'Emission Factors'!$A$1:$R$1),FALSE)*'Travel Data'!C89*'Travel Data'!L89*'Travel Data'!O89*'Domicile Data'!D89/1000</f>
        <v>0</v>
      </c>
      <c r="N89" s="31">
        <f>VLOOKUP($N$3,'Emission Factors'!$A$2:$R$8,MATCH($K$2,'Emission Factors'!$A$1:$R$1),FALSE)*'Travel Data'!C89*'Travel Data'!L89*'Travel Data'!P89*'Domicile Data'!D89/1000</f>
        <v>0</v>
      </c>
      <c r="O89" s="31">
        <f>VLOOKUP($O$3,'Emission Factors'!$A$2:$R$8,MATCH($K$2,'Emission Factors'!$A$1:$R$1),FALSE)*'Travel Data'!C89*'Travel Data'!I89*'Travel Data'!Q89*'Domicile Data'!D89/1000</f>
        <v>0</v>
      </c>
      <c r="P89" s="31">
        <f>VLOOKUP($P$3,'Emission Factors'!$A$2:$R$8,MATCH($K$2,'Emission Factors'!$A$1:$R$1),FALSE)*'Travel Data'!C89*'Travel Data'!L89*'Travel Data'!R89*'Domicile Data'!D89/1000</f>
        <v>0.76021774800000019</v>
      </c>
      <c r="Q89" s="31">
        <f>VLOOKUP($Q$3,'Emission Factors'!$A$2:$R$8,MATCH($K$2,'Emission Factors'!$A$1:$R$1),FALSE)*'Travel Data'!C89*'Travel Data'!L89*'Travel Data'!S89*'Domicile Data'!D89/1000</f>
        <v>0</v>
      </c>
      <c r="R89" s="31">
        <f t="shared" si="16"/>
        <v>0.76021774800000019</v>
      </c>
      <c r="S89" s="31">
        <f>VLOOKUP($S$3,'Emission Factors'!$A$2:$R$8,MATCH($S$2,'Emission Factors'!$A$1:$R$1),FALSE)*'Travel Data'!C89*'Travel Data'!T89*'Travel Data'!U89*'Domicile Data'!E89/1000</f>
        <v>0</v>
      </c>
      <c r="T89" s="31">
        <f>VLOOKUP($T$3,'Emission Factors'!$A$2:$R$8,MATCH($S$2,'Emission Factors'!$A$1:$R$1),FALSE)*'Travel Data'!C89*'Travel Data'!T89*'Travel Data'!V89*'Domicile Data'!E89/1000</f>
        <v>0</v>
      </c>
      <c r="U89" s="31">
        <f>VLOOKUP($U$3,'Emission Factors'!$A$2:$R$8,MATCH($S$2,'Emission Factors'!$A$1:$R$1),FALSE)*'Travel Data'!C89*'Travel Data'!T89*'Travel Data'!W89*'Domicile Data'!E89/1000</f>
        <v>0</v>
      </c>
      <c r="V89" s="31">
        <f>VLOOKUP($V$3,'Emission Factors'!$A$2:$R$8,MATCH($S$2,'Emission Factors'!$A$1:$R$1),FALSE)*'Travel Data'!C89*'Travel Data'!T89*'Travel Data'!X89*'Domicile Data'!E89/1000</f>
        <v>0</v>
      </c>
      <c r="W89" s="31">
        <f>VLOOKUP($W$3,'Emission Factors'!$A$2:$R$8,MATCH($S$2,'Emission Factors'!$A$1:$R$1),FALSE)*'Travel Data'!C89*'Travel Data'!T89*'Travel Data'!Y89*'Domicile Data'!E89/1000</f>
        <v>0</v>
      </c>
      <c r="X89" s="31">
        <f>VLOOKUP($X$3,'Emission Factors'!$A$2:$R$8,MATCH($S$2,'Emission Factors'!$A$1:$R$1),FALSE)*'Travel Data'!C89*'Travel Data'!T89*'Travel Data'!Z89*'Domicile Data'!E89/1000</f>
        <v>0.76621504800000029</v>
      </c>
      <c r="Y89" s="31">
        <f>VLOOKUP($Y$3,'Emission Factors'!$A$2:$R$8,MATCH($S$2,'Emission Factors'!$A$1:$R$1),FALSE)*'Travel Data'!C89*'Travel Data'!T89*'Travel Data'!AA89*'Domicile Data'!E89/1000</f>
        <v>0</v>
      </c>
      <c r="Z89" s="31">
        <f t="shared" si="17"/>
        <v>0.76621504800000029</v>
      </c>
      <c r="AA89" s="31">
        <f>VLOOKUP($AA$3,'Emission Factors'!$A$2:$R$8,MATCH($AA$2,'Emission Factors'!$A$1:$R$1),FALSE)*'Travel Data'!C89*'Travel Data'!AB89*'Travel Data'!AC89*'Domicile Data'!F89/1000</f>
        <v>0</v>
      </c>
      <c r="AB89" s="31">
        <f>VLOOKUP($AB$3,'Emission Factors'!$A$2:$R$8,MATCH($AA$2,'Emission Factors'!$A$1:$R$1),FALSE)*'Travel Data'!C89*'Travel Data'!AB89*'Travel Data'!AD89*'Domicile Data'!F89/1000</f>
        <v>0</v>
      </c>
      <c r="AC89" s="31">
        <f>VLOOKUP($AC$3,'Emission Factors'!$A$2:$R$8,MATCH($AA$2,'Emission Factors'!$A$1:$R$1),FALSE)*'Travel Data'!C89*'Travel Data'!AB89*'Travel Data'!AE89*'Domicile Data'!F89/1000</f>
        <v>0</v>
      </c>
      <c r="AD89" s="31">
        <f>VLOOKUP($AD$3,'Emission Factors'!$A$2:$R$8,MATCH($AA$2,'Emission Factors'!$A$1:$R$1),FALSE)*'Travel Data'!C89*'Travel Data'!AB89*'Travel Data'!AF89*'Domicile Data'!F89/1000</f>
        <v>0</v>
      </c>
      <c r="AE89" s="31">
        <f>VLOOKUP($AE$3,'Emission Factors'!$A$2:$R$8,MATCH($AA$2,'Emission Factors'!$A$1:$R$1),FALSE)*'Travel Data'!C89*'Travel Data'!AB89*'Travel Data'!AG89*'Domicile Data'!F89/1000</f>
        <v>0</v>
      </c>
      <c r="AF89" s="31">
        <f>VLOOKUP($AF$3,'Emission Factors'!$A$2:$R$8,MATCH($AA$2,'Emission Factors'!$A$1:$R$1),FALSE)*'Travel Data'!C89*'Travel Data'!AB89*'Travel Data'!AH89*'Domicile Data'!F89/1000</f>
        <v>0</v>
      </c>
      <c r="AG89" s="31">
        <f>VLOOKUP($AG$3,'Emission Factors'!$A$2:$R$8,MATCH($AA$2,'Emission Factors'!$A$1:$R$1),FALSE)*'Travel Data'!C89*'Travel Data'!AB89*'Travel Data'!AI89*'Domicile Data'!F89/1000</f>
        <v>0</v>
      </c>
      <c r="AH89" s="31">
        <f t="shared" si="18"/>
        <v>0</v>
      </c>
      <c r="AI89" s="31">
        <f>VLOOKUP($AI$3,'Emission Factors'!$A$2:$R$8,MATCH($AI$2,'Emission Factors'!$A$1:$R$1),FALSE)*'Travel Data'!C89*'Travel Data'!D89*'Travel Data'!E89*'Domicile Data'!G89/1000</f>
        <v>0</v>
      </c>
      <c r="AJ89" s="31">
        <f>VLOOKUP($AJ$3,'Emission Factors'!$A$2:$R$8,MATCH($AI$2,'Emission Factors'!$A$1:$R$1),FALSE)*'Travel Data'!C89*'Travel Data'!D89*'Travel Data'!F89*'Domicile Data'!G89/1000</f>
        <v>0</v>
      </c>
      <c r="AK89" s="31">
        <f>VLOOKUP($AK$3,'Emission Factors'!$A$2:$R$8,MATCH($AI$2,'Emission Factors'!$A$1:$R$1),FALSE)*'Travel Data'!C89*'Travel Data'!AJ89*'Travel Data'!G89*'Domicile Data'!G89/1000</f>
        <v>0</v>
      </c>
      <c r="AL89" s="31">
        <f>VLOOKUP($AL$3,'Emission Factors'!$A$2:$R$8,MATCH($AI$2,'Emission Factors'!$A$1:$R$1),FALSE)*'Travel Data'!C89*'Travel Data'!AJ89*'Travel Data'!H89*'Domicile Data'!G89/1000</f>
        <v>0</v>
      </c>
      <c r="AM89" s="31">
        <f>VLOOKUP($AM$3,'Emission Factors'!$A$2:$R$8,MATCH($AI$2,'Emission Factors'!$A$1:$R$1),FALSE)*'Travel Data'!C89*'Travel Data'!AJ89*'Travel Data'!I89*'Domicile Data'!G89/1000</f>
        <v>0</v>
      </c>
      <c r="AN89" s="31">
        <f>VLOOKUP($AN$3,'Emission Factors'!$A$2:$R$8,MATCH($AI$2,'Emission Factors'!$A$1:$R$1),FALSE)*'Travel Data'!C89*'Travel Data'!D89*'Travel Data'!J89*'Domicile Data'!G89/1000</f>
        <v>0</v>
      </c>
      <c r="AO89" s="31">
        <f>VLOOKUP($AO$3,'Emission Factors'!$A$2:$R$8,MATCH($AI$2,'Emission Factors'!$A$1:$R$1),FALSE)*'Travel Data'!C89*'Travel Data'!D89*'Travel Data'!K89*'Domicile Data'!G89/1000</f>
        <v>0</v>
      </c>
      <c r="AP89" s="31">
        <f t="shared" si="19"/>
        <v>0</v>
      </c>
      <c r="AQ89" s="31">
        <f>VLOOKUP($AQ$3,'Emission Factors'!$A$2:$R$8,MATCH($AQ$2,'Emission Factors'!$A$1:$R$1),FALSE)*'Travel Data'!C89*'Travel Data'!AR89*'Travel Data'!AS89*'Domicile Data'!H89/1000</f>
        <v>0</v>
      </c>
      <c r="AR89" s="31">
        <f>VLOOKUP($AR$3,'Emission Factors'!$A$2:$R$8,MATCH($AQ$2,'Emission Factors'!$A$1:$R$1),FALSE)*'Travel Data'!C89*'Travel Data'!AR89*'Travel Data'!AT89*'Domicile Data'!H89/1000</f>
        <v>0</v>
      </c>
      <c r="AS89" s="31">
        <f>VLOOKUP($AS$3,'Emission Factors'!$A$2:$R$8,MATCH($AQ$2,'Emission Factors'!$A$1:$R$1),FALSE)*'Travel Data'!C89*'Travel Data'!AR89*'Travel Data'!AU89*'Domicile Data'!H89/1000</f>
        <v>0</v>
      </c>
      <c r="AT89" s="31">
        <f>VLOOKUP($AT$3,'Emission Factors'!$A$2:$R$8,MATCH($AQ$2,'Emission Factors'!$A$1:$R$1),FALSE)*'Travel Data'!C89*'Travel Data'!AR89*'Travel Data'!AV89*'Domicile Data'!H89/1000</f>
        <v>0</v>
      </c>
      <c r="AU89" s="31">
        <f>VLOOKUP($AU$3,'Emission Factors'!$A$2:$R$8,MATCH($AQ$2,'Emission Factors'!$A$1:$R$1),FALSE)*'Travel Data'!C89*'Travel Data'!AR89*'Travel Data'!AW89*'Domicile Data'!H89/1000</f>
        <v>0</v>
      </c>
      <c r="AV89" s="31">
        <f>VLOOKUP($AV$3,'Emission Factors'!$A$2:$R$8,MATCH($AQ$2,'Emission Factors'!$A$1:$R$1),FALSE)*'Travel Data'!C89*'Travel Data'!AR89*'Travel Data'!AX89*'Domicile Data'!H89/1000</f>
        <v>0</v>
      </c>
      <c r="AW89" s="31">
        <f>VLOOKUP($AW$3,'Emission Factors'!$A$2:$R$8,MATCH($AQ$2,'Emission Factors'!$A$1:$R$1),FALSE)*'Travel Data'!C89*'Travel Data'!AR89*'Travel Data'!AY89*'Domicile Data'!H89/1000</f>
        <v>0</v>
      </c>
      <c r="AX89" s="31">
        <f t="shared" si="20"/>
        <v>0</v>
      </c>
      <c r="AY89" s="31">
        <f>VLOOKUP($AY$3,'Emission Factors'!$A$2:$R$8,MATCH($AY$2,'Emission Factors'!$A$1:$R$1),FALSE)*'Travel Data'!C89*'Travel Data'!AZ89*'Travel Data'!BA89*'Domicile Data'!I89/1000</f>
        <v>0</v>
      </c>
      <c r="AZ89" s="31">
        <f>VLOOKUP($AZ$3,'Emission Factors'!$A$2:$R$8,MATCH($AY$2,'Emission Factors'!$A$1:$R$1),FALSE)*'Travel Data'!C89*'Travel Data'!AZ89*'Travel Data'!BB89*'Domicile Data'!I89/1000</f>
        <v>0</v>
      </c>
      <c r="BA89" s="31">
        <f>VLOOKUP($BA$3,'Emission Factors'!$A$2:$R$8,MATCH($AY$2,'Emission Factors'!$A$1:$R$1),FALSE)*'Travel Data'!C89*'Travel Data'!AZ89*'Travel Data'!BC89*'Domicile Data'!I89/1000</f>
        <v>0</v>
      </c>
      <c r="BB89" s="31">
        <f>VLOOKUP($BB$3,'Emission Factors'!$A$2:$R$8,MATCH($AY$2,'Emission Factors'!$A$1:$R$1),FALSE)*'Travel Data'!C89*'Travel Data'!AZ89*'Travel Data'!BD89*'Domicile Data'!I89/1000</f>
        <v>0</v>
      </c>
      <c r="BC89" s="31">
        <f>VLOOKUP($BC$3,'Emission Factors'!$A$2:$R$8,MATCH($AY$2,'Emission Factors'!$A$1:$R$1),FALSE)*'Travel Data'!C89*'Travel Data'!AZ89*'Travel Data'!BE89*'Domicile Data'!I89/1000</f>
        <v>0</v>
      </c>
      <c r="BD89" s="31">
        <f>VLOOKUP($BD$3,'Emission Factors'!$A$2:$R$8,MATCH($AY$2,'Emission Factors'!$A$1:$R$1),FALSE)*'Travel Data'!C89*'Travel Data'!AZ89*'Travel Data'!BF89*'Domicile Data'!I89/1000</f>
        <v>0</v>
      </c>
      <c r="BE89" s="31">
        <f>VLOOKUP($BE$3,'Emission Factors'!$A$2:$R$8,MATCH($AY$2,'Emission Factors'!$A$1:$R$1),FALSE)*'Travel Data'!C89*'Travel Data'!AZ89*'Travel Data'!BG89*'Domicile Data'!I89/1000</f>
        <v>0</v>
      </c>
      <c r="BF89" s="31">
        <f t="shared" si="21"/>
        <v>0</v>
      </c>
      <c r="BG89" s="31">
        <f>VLOOKUP($BG$3,'Emission Factors'!$A$2:$R$8,MATCH($BG$2,'Emission Factors'!$A$1:$R$1),FALSE)*'Travel Data'!C89*'Travel Data'!BH89*'Travel Data'!BI89*'Domicile Data'!J89/1000</f>
        <v>0</v>
      </c>
      <c r="BH89" s="31">
        <f>VLOOKUP($BH$3,'Emission Factors'!$A$2:$R$8,MATCH($BG$2,'Emission Factors'!$A$1:$R$1),FALSE)*'Travel Data'!C89*'Travel Data'!BH89*'Travel Data'!BJ89*'Domicile Data'!J89/1000</f>
        <v>0</v>
      </c>
      <c r="BI89" s="31">
        <f>VLOOKUP($BH$3,'Emission Factors'!$A$2:$R$8,MATCH($BG$2,'Emission Factors'!$A$1:$R$1),FALSE)*'Travel Data'!C89*'Travel Data'!BH89*'Travel Data'!BK89*'Domicile Data'!J89/1000</f>
        <v>0</v>
      </c>
      <c r="BJ89" s="31">
        <f>VLOOKUP($BH$3,'Emission Factors'!$A$2:$R$8,MATCH($BG$2,'Emission Factors'!$A$1:$R$1),FALSE)*'Travel Data'!C89*'Travel Data'!BH89*'Travel Data'!BL89*'Domicile Data'!J89/1000</f>
        <v>0</v>
      </c>
      <c r="BK89" s="31">
        <f>VLOOKUP($BH$3,'Emission Factors'!$A$2:$R$8,MATCH($BG$2,'Emission Factors'!$A$1:$R$1),FALSE)*'Travel Data'!C89*'Travel Data'!BH89*'Travel Data'!BM89*'Domicile Data'!J89/1000</f>
        <v>0</v>
      </c>
      <c r="BL89" s="31">
        <f>VLOOKUP($BL$3,'Emission Factors'!$A$2:$R$8,MATCH($BG$2,'Emission Factors'!$A$1:$R$1),FALSE)*'Travel Data'!C89*'Travel Data'!BH89*'Travel Data'!BN89*'Domicile Data'!J89/1000</f>
        <v>0</v>
      </c>
      <c r="BM89" s="31">
        <f>VLOOKUP($BM$3,'Emission Factors'!$A$2:$R$8,MATCH($BG$2,'Emission Factors'!$A$1:$R$1),FALSE)*'Travel Data'!C89*'Travel Data'!BH89*'Travel Data'!BO89*'Domicile Data'!J89/1000</f>
        <v>0</v>
      </c>
      <c r="BN89" s="31">
        <f t="shared" si="22"/>
        <v>0</v>
      </c>
      <c r="BO89" s="31">
        <f>VLOOKUP($BO$3,'Emission Factors'!$A$2:$R$8,MATCH($BO$2,'Emission Factors'!$A$1:$R$1),FALSE)*'Travel Data'!C89*'Travel Data'!BP89*'Travel Data'!BQ89*'Domicile Data'!K89/1000</f>
        <v>0</v>
      </c>
      <c r="BP89" s="31">
        <f>VLOOKUP($BP$3,'Emission Factors'!$A$2:$R$8,MATCH($BO$2,'Emission Factors'!$A$1:$R$1),FALSE)*'Travel Data'!C89*'Travel Data'!BP89*'Travel Data'!BR89*'Domicile Data'!K89/1000</f>
        <v>0</v>
      </c>
      <c r="BQ89" s="31">
        <f>VLOOKUP($BQ$3,'Emission Factors'!$A$2:$R$8,MATCH($BO$2,'Emission Factors'!$A$1:$R$1),FALSE)*'Travel Data'!C89*'Travel Data'!BP89*'Travel Data'!BS89*'Domicile Data'!K89/1000</f>
        <v>0</v>
      </c>
      <c r="BR89" s="31">
        <f>VLOOKUP($BR$3,'Emission Factors'!$A$2:$R$8,MATCH($BO$2,'Emission Factors'!$A$1:$R$1),FALSE)*'Travel Data'!C89*'Travel Data'!BP89*'Travel Data'!BT89*'Domicile Data'!K89/1000</f>
        <v>0</v>
      </c>
      <c r="BS89" s="31">
        <f>VLOOKUP($BS$3,'Emission Factors'!$A$2:$R$8,MATCH($BO$2,'Emission Factors'!$A$1:$R$1),FALSE)*'Travel Data'!C89*'Travel Data'!BP89*'Travel Data'!BU89*'Domicile Data'!K89/1000</f>
        <v>0</v>
      </c>
      <c r="BT89" s="31">
        <f>VLOOKUP($BT$3,'Emission Factors'!$A$2:$R$8,MATCH($BO$2,'Emission Factors'!$A$1:$R$1),FALSE)*'Travel Data'!C89*'Travel Data'!BP89*'Travel Data'!BV89*'Domicile Data'!K89/1000</f>
        <v>0</v>
      </c>
      <c r="BU89" s="31">
        <f>VLOOKUP($BU$3,'Emission Factors'!$A$2:$R$8,MATCH($BO$2,'Emission Factors'!$A$1:$R$1),FALSE)*'Travel Data'!C89*'Travel Data'!BP89*'Travel Data'!BW89*'Domicile Data'!K89/1000</f>
        <v>0</v>
      </c>
      <c r="BV89" s="31">
        <f t="shared" si="23"/>
        <v>0</v>
      </c>
      <c r="BW89" s="31">
        <f>VLOOKUP($BW$3,'Emission Factors'!$A$2:$R$8,MATCH($BW$2,'Emission Factors'!$A$1:$R$1),FALSE)*'Travel Data'!C89*'Travel Data'!BX89*'Travel Data'!BY89*'Domicile Data'!L89/1000</f>
        <v>0</v>
      </c>
      <c r="BX89" s="31">
        <f>VLOOKUP($BX$3,'Emission Factors'!$A$2:$R$8,MATCH($BW$2,'Emission Factors'!$A$1:$R$1),FALSE)*'Travel Data'!C89*'Travel Data'!BX89*'Travel Data'!BZ89*'Domicile Data'!L89/1000</f>
        <v>0</v>
      </c>
      <c r="BY89" s="31">
        <f>VLOOKUP($BY$3,'Emission Factors'!$A$2:$R$8,MATCH($BW$2,'Emission Factors'!$A$1:$R$1),FALSE)*'Travel Data'!C89*'Travel Data'!BX89*'Travel Data'!CA89*'Domicile Data'!L89/1000</f>
        <v>0</v>
      </c>
      <c r="BZ89" s="31">
        <f>VLOOKUP($BZ$3,'Emission Factors'!$A$2:$R$8,MATCH($BW$2,'Emission Factors'!$A$1:$R$1),FALSE)*'Travel Data'!C89*'Travel Data'!BX89*'Travel Data'!CB89*'Domicile Data'!L89/1000</f>
        <v>0</v>
      </c>
      <c r="CA89" s="31">
        <f>VLOOKUP($CA$3,'Emission Factors'!$A$2:$R$8,MATCH($BW$2,'Emission Factors'!$A$1:$R$1),FALSE)*'Travel Data'!C89*'Travel Data'!BC89*'Travel Data'!CC89*'Domicile Data'!L89/1000</f>
        <v>0</v>
      </c>
      <c r="CB89" s="31">
        <f>VLOOKUP($CB$3,'Emission Factors'!$A$2:$R$8,MATCH($BW$2,'Emission Factors'!$A$1:$R$1),FALSE)*'Travel Data'!C89*'Travel Data'!BX89*'Travel Data'!CD89*'Domicile Data'!L89/1000</f>
        <v>0</v>
      </c>
      <c r="CC89" s="31">
        <f>VLOOKUP($CC$3,'Emission Factors'!$A$2:$R$8,MATCH($BW$2,'Emission Factors'!$A$1:$R$1),FALSE)*'Travel Data'!C89*'Travel Data'!BX89*'Travel Data'!CE89*'Domicile Data'!L89/1000</f>
        <v>0</v>
      </c>
      <c r="CD89" s="31">
        <f t="shared" si="24"/>
        <v>0</v>
      </c>
      <c r="CE89" s="31">
        <f>VLOOKUP($CE$3,'Emission Factors'!$A$2:$R$8,MATCH($CE$2,'Emission Factors'!$A$1:$R$1),FALSE)*'Travel Data'!C89*'Travel Data'!CF89*'Travel Data'!CG89*'Domicile Data'!M89/1000</f>
        <v>0</v>
      </c>
      <c r="CF89" s="31">
        <f>VLOOKUP($CF$3,'Emission Factors'!$A$2:$R$8,MATCH($CE$2,'Emission Factors'!$A$1:$R$1),FALSE)*'Travel Data'!C89*'Travel Data'!CF89*'Travel Data'!CH89*'Domicile Data'!M89/1000</f>
        <v>0</v>
      </c>
      <c r="CG89" s="31">
        <f>VLOOKUP($CG$3,'Emission Factors'!$A$2:$R$8,MATCH($CE$2,'Emission Factors'!$A$1:$R$1),FALSE)*'Travel Data'!C89*'Travel Data'!CF89*'Travel Data'!CI89*'Domicile Data'!M89/1000</f>
        <v>0</v>
      </c>
      <c r="CH89" s="31">
        <f>VLOOKUP($CH$3,'Emission Factors'!$A$2:$R$8,MATCH($CE$2,'Emission Factors'!$A$1:$R$1),FALSE)*'Travel Data'!C89*'Travel Data'!CF89*'Travel Data'!CJ89*'Domicile Data'!M89/1000</f>
        <v>0</v>
      </c>
      <c r="CI89" s="31">
        <f>VLOOKUP($CI$3,'Emission Factors'!$A$2:$R$8,MATCH($CE$2,'Emission Factors'!$A$1:$R$1),FALSE)*'Travel Data'!C89*'Travel Data'!CF89*'Travel Data'!CK89*'Domicile Data'!M89/1000</f>
        <v>0</v>
      </c>
      <c r="CJ89" s="31">
        <f>VLOOKUP($CJ$3,'Emission Factors'!$A$2:$R$8,MATCH($CE$2,'Emission Factors'!$A$1:$R$1),FALSE)*'Travel Data'!C89*'Travel Data'!CF89*'Travel Data'!CL89*'Domicile Data'!M89/1000</f>
        <v>0</v>
      </c>
      <c r="CK89" s="31">
        <f>VLOOKUP($CK$3,'Emission Factors'!$A$2:$R$8,MATCH($CE$2,'Emission Factors'!$A$1:$R$1),FALSE)*'Travel Data'!C89*'Travel Data'!CF89*'Travel Data'!CM89*'Domicile Data'!M89/1000</f>
        <v>0</v>
      </c>
      <c r="CL89" s="31">
        <f t="shared" si="25"/>
        <v>0</v>
      </c>
      <c r="CM89" s="31">
        <f>VLOOKUP($CM$3,'Emission Factors'!$A$2:$R$8,MATCH($CM$2,'Emission Factors'!$A$1:$R$1),FALSE)*'Travel Data'!C89*'Travel Data'!CN89*'Travel Data'!CO89*'Domicile Data'!N89/1000</f>
        <v>0</v>
      </c>
      <c r="CN89" s="31">
        <f>VLOOKUP($CN$3,'Emission Factors'!$A$2:$R$8,MATCH($CM$2,'Emission Factors'!$A$1:$R$1),FALSE)*'Travel Data'!C89*'Travel Data'!CN89*'Travel Data'!CP89*'Domicile Data'!N89/1000</f>
        <v>0</v>
      </c>
      <c r="CO89" s="31">
        <f>VLOOKUP($CO$3,'Emission Factors'!$A$2:$R$8,MATCH($CM$2,'Emission Factors'!$A$1:$R$1),FALSE)*'Travel Data'!C89*'Travel Data'!CN89*'Travel Data'!CQ89*'Domicile Data'!N89/1000</f>
        <v>0</v>
      </c>
      <c r="CP89" s="31">
        <f>VLOOKUP($CP$3,'Emission Factors'!$A$2:$R$8,MATCH($CM$2,'Emission Factors'!$A$1:$R$1),FALSE)*'Travel Data'!C89*'Travel Data'!CN89*'Travel Data'!CR89*'Domicile Data'!N89/1000</f>
        <v>0</v>
      </c>
      <c r="CQ89" s="31">
        <f>VLOOKUP($CQ$3,'Emission Factors'!$A$2:$R$8,MATCH($CM$2,'Emission Factors'!$A$1:$R$1),FALSE)*'Travel Data'!C89*'Travel Data'!CN89*'Travel Data'!CS89*'Domicile Data'!N89/1000</f>
        <v>0</v>
      </c>
      <c r="CR89" s="31">
        <f>VLOOKUP($CR$3,'Emission Factors'!$A$2:$R$8,MATCH($CM$2,'Emission Factors'!$A$1:$R$1),FALSE)*'Travel Data'!C89*'Travel Data'!CN89*'Travel Data'!CT89*'Domicile Data'!N89/1000</f>
        <v>0</v>
      </c>
      <c r="CS89" s="31">
        <f>VLOOKUP($CS$3,'Emission Factors'!$A$2:$R$8,MATCH($CM$2,'Emission Factors'!$A$1:$R$1),FALSE)*'Travel Data'!C89*'Travel Data'!CN89*'Travel Data'!CU89*'Domicile Data'!N89/1000</f>
        <v>0</v>
      </c>
      <c r="CT89" s="31">
        <f t="shared" si="26"/>
        <v>0</v>
      </c>
      <c r="CU89" s="31">
        <f>VLOOKUP($CU$3,'Emission Factors'!$A$2:$R$8,MATCH($CU$2,'Emission Factors'!$A$1:$R$1),FALSE)*'Travel Data'!C89*'Travel Data'!CV89*'Travel Data'!CW89*'Domicile Data'!O89/1000</f>
        <v>0</v>
      </c>
      <c r="CV89" s="31">
        <f>VLOOKUP($CV$3,'Emission Factors'!$A$2:$R$8,MATCH($CU$2,'Emission Factors'!$A$1:$R$1),FALSE)*'Travel Data'!C89*'Travel Data'!CV89*'Travel Data'!CX89*'Domicile Data'!O89/1000</f>
        <v>0</v>
      </c>
      <c r="CW89" s="31">
        <f>VLOOKUP($CW$3,'Emission Factors'!$A$2:$R$8,MATCH($CU$2,'Emission Factors'!$A$1:$R$1),FALSE)*'Travel Data'!C89*'Travel Data'!CV89*'Travel Data'!CY89*'Domicile Data'!O89/1000</f>
        <v>0</v>
      </c>
      <c r="CX89" s="31">
        <f>VLOOKUP($CX$3,'Emission Factors'!$A$2:$R$8,MATCH($CU$2,'Emission Factors'!$A$1:$R$1),FALSE)*'Travel Data'!C89*'Travel Data'!CV89*'Travel Data'!CZ89*'Domicile Data'!O89/1000</f>
        <v>0</v>
      </c>
      <c r="CY89" s="31">
        <f>VLOOKUP($CY$3,'Emission Factors'!$A$2:$R$8,MATCH($CU$2,'Emission Factors'!$A$1:$R$1),FALSE)*'Travel Data'!C89*'Travel Data'!CV89*'Travel Data'!DA89*'Domicile Data'!O89/1000</f>
        <v>0</v>
      </c>
      <c r="CZ89" s="31">
        <f>VLOOKUP($CZ$3,'Emission Factors'!$A$2:$R$8,MATCH($CU$2,'Emission Factors'!$A$1:$R$1),FALSE)*'Travel Data'!C89*'Travel Data'!CV89*'Travel Data'!DB89*'Domicile Data'!O89/1000</f>
        <v>0</v>
      </c>
      <c r="DA89" s="31">
        <f>VLOOKUP($DA$3,'Emission Factors'!$A$2:$R$8,MATCH($CU$2,'Emission Factors'!$A$1:$R$1),FALSE)*'Travel Data'!C89*'Travel Data'!CV89*'Travel Data'!DC89*'Domicile Data'!O89/1000</f>
        <v>0</v>
      </c>
      <c r="DB89" s="31">
        <f t="shared" si="27"/>
        <v>0</v>
      </c>
      <c r="DC89" s="31">
        <f>VLOOKUP($DC$3,'Emission Factors'!$A$2:$R$8,MATCH($DC$2,'Emission Factors'!$A$1:$R$1),FALSE)*'Travel Data'!C89*'Travel Data'!DD89*'Travel Data'!DE89*'Domicile Data'!P89/1000</f>
        <v>0</v>
      </c>
      <c r="DD89" s="31">
        <f>VLOOKUP($DD$3,'Emission Factors'!$A$2:$R$8,MATCH($DC$2,'Emission Factors'!$A$1:$R$1),FALSE)*'Travel Data'!C89*'Travel Data'!DD89*'Travel Data'!DF89*'Domicile Data'!P89/1000</f>
        <v>0</v>
      </c>
      <c r="DE89" s="31">
        <f>VLOOKUP($DE$3,'Emission Factors'!$A$2:$R$8,MATCH($DC$2,'Emission Factors'!$A$1:$R$1),FALSE)*'Travel Data'!C89*'Travel Data'!DD89*'Travel Data'!DG89*'Domicile Data'!P89/1000</f>
        <v>0</v>
      </c>
      <c r="DF89" s="31">
        <f>VLOOKUP($DF$3,'Emission Factors'!$A$2:$R$8,MATCH($DC$2,'Emission Factors'!$A$1:$R$1),FALSE)*'Travel Data'!C89*'Travel Data'!DD89*'Travel Data'!DH89*'Domicile Data'!P89/1000</f>
        <v>0</v>
      </c>
      <c r="DG89" s="31">
        <f>VLOOKUP($DG$3,'Emission Factors'!$A$2:$R$8,MATCH($DC$2,'Emission Factors'!$A$1:$R$1),FALSE)*'Travel Data'!C89*'Travel Data'!DD89*'Travel Data'!DI89*'Domicile Data'!P89/1000</f>
        <v>0</v>
      </c>
      <c r="DH89" s="31">
        <f>VLOOKUP($DH$3,'Emission Factors'!$A$2:$R$8,MATCH($DC$2,'Emission Factors'!$A$1:$R$1),FALSE)*'Travel Data'!C89*'Travel Data'!DD89*'Travel Data'!DJ89*'Domicile Data'!P89/1000</f>
        <v>0</v>
      </c>
      <c r="DI89" s="31">
        <f>VLOOKUP($DI$3,'Emission Factors'!$A$2:$R$8,MATCH($DC$2,'Emission Factors'!$A$1:$R$1),FALSE)*'Travel Data'!C89*'Travel Data'!DD89*'Travel Data'!DK89*'Domicile Data'!P89/1000</f>
        <v>0</v>
      </c>
      <c r="DJ89" s="31">
        <f t="shared" si="28"/>
        <v>0</v>
      </c>
      <c r="DK89" s="31">
        <f>VLOOKUP($DK$3,'Emission Factors'!$A$2:$R$8,MATCH($DK$2,'Emission Factors'!$A$1:$R$1),FALSE)*'Travel Data'!C89*'Travel Data'!DL89*'Travel Data'!DM89*'Domicile Data'!Q89/1000</f>
        <v>0</v>
      </c>
      <c r="DL89" s="31">
        <f>VLOOKUP($DL$3,'Emission Factors'!$A$2:$R$8,MATCH($DK$2,'Emission Factors'!$A$1:$R$1),FALSE)*'Travel Data'!C89*'Travel Data'!DL89*'Travel Data'!DN89*'Domicile Data'!Q89/1000</f>
        <v>0</v>
      </c>
      <c r="DM89" s="31">
        <f>VLOOKUP($DM$3,'Emission Factors'!$A$2:$R$8,MATCH($DK$2,'Emission Factors'!$A$1:$R$1),FALSE)*'Travel Data'!C89*'Travel Data'!DL89*'Travel Data'!DO89*'Domicile Data'!Q89/1000</f>
        <v>0</v>
      </c>
      <c r="DN89" s="31">
        <f>VLOOKUP($DN$3,'Emission Factors'!$A$2:$R$8,MATCH($DK$2,'Emission Factors'!$A$1:$R$1),FALSE)*'Travel Data'!C89*'Travel Data'!DL89*'Travel Data'!DP89*'Domicile Data'!Q89/1000</f>
        <v>0</v>
      </c>
      <c r="DO89" s="31">
        <f>VLOOKUP($DO$3,'Emission Factors'!$A$2:$R$8,MATCH($DK$2,'Emission Factors'!$A$1:$R$1),FALSE)*'Travel Data'!C89*'Travel Data'!DL89*'Travel Data'!DQ89*'Domicile Data'!Q89/1000</f>
        <v>0</v>
      </c>
      <c r="DP89" s="31">
        <f>VLOOKUP($DP$3,'Emission Factors'!$A$2:$R$8,MATCH($DK$2,'Emission Factors'!$A$1:$R$1),FALSE)*'Travel Data'!C89*'Travel Data'!DL89*'Travel Data'!DR89*'Domicile Data'!Q89/1000</f>
        <v>0</v>
      </c>
      <c r="DQ89" s="31">
        <f>VLOOKUP($DQ$3,'Emission Factors'!$A$2:$R$8,MATCH($DK$2,'Emission Factors'!$A$1:$R$1),FALSE)*'Travel Data'!C89*'Travel Data'!DL89*'Travel Data'!DS89*'Domicile Data'!Q89/1000</f>
        <v>0</v>
      </c>
      <c r="DR89" s="31">
        <f t="shared" si="29"/>
        <v>0</v>
      </c>
    </row>
    <row r="90" spans="1:122" ht="15.75" x14ac:dyDescent="0.25">
      <c r="A90" s="7" t="s">
        <v>197</v>
      </c>
      <c r="B90" s="85" t="s">
        <v>42</v>
      </c>
      <c r="C90" s="31">
        <f>VLOOKUP($C$3,'Emission Factors'!$A$2:$R$8,MATCH($C$2,'Emission Factors'!$A$1:$R$1),FALSE)*'Travel Data'!C90*'Travel Data'!D90*'Travel Data'!E90*'Domicile Data'!C90/1000</f>
        <v>0</v>
      </c>
      <c r="D90" s="31">
        <f>VLOOKUP($D$3,'Emission Factors'!$A$2:$R$8,MATCH($C$2,'Emission Factors'!$A$1:$R$1),FALSE)*'Travel Data'!C90*'Travel Data'!D90*'Travel Data'!F90*'Domicile Data'!C90/1000</f>
        <v>0</v>
      </c>
      <c r="E90" s="31">
        <f>VLOOKUP($E$3,'Emission Factors'!$A$2:$R$8,MATCH($C$2,'Emission Factors'!$A$1:$R$1),FALSE)*'Travel Data'!C90*'Travel Data'!D90*'Travel Data'!G90*'Domicile Data'!C90/1000</f>
        <v>0</v>
      </c>
      <c r="F90" s="31">
        <f>VLOOKUP($F$3,'Emission Factors'!$A$2:$R$8,MATCH($C$2,'Emission Factors'!$A$1:$R$1),FALSE)*'Travel Data'!C90*'Travel Data'!D90*'Travel Data'!H90*'Domicile Data'!C90/1000</f>
        <v>0</v>
      </c>
      <c r="G90" s="31">
        <f>VLOOKUP($G$3,'Emission Factors'!$A$2:$R$8,MATCH($C$2,'Emission Factors'!$A$1:$R$1),FALSE)*'Travel Data'!C90*'Travel Data'!D90*'Travel Data'!I90*'Domicile Data'!C90/1000</f>
        <v>0</v>
      </c>
      <c r="H90" s="31">
        <f>VLOOKUP($H$3,'Emission Factors'!$A$2:$R$8,MATCH($C$2,'Emission Factors'!$A$1:$R$1),FALSE)*'Travel Data'!C90*'Travel Data'!D90*'Travel Data'!J90*'Domicile Data'!C90/1000</f>
        <v>91.162405734399997</v>
      </c>
      <c r="I90" s="31">
        <f>VLOOKUP($I$3,'Emission Factors'!$A$2:$R$8,MATCH($C$2,'Emission Factors'!$A$1:$R$1),FALSE)*'Travel Data'!C90*'Travel Data'!D90*'Travel Data'!K90*'Domicile Data'!C90/1000</f>
        <v>0</v>
      </c>
      <c r="J90" s="31">
        <f t="shared" si="15"/>
        <v>91.162405734399997</v>
      </c>
      <c r="K90" s="31">
        <f>VLOOKUP($K$3,'Emission Factors'!$A$2:$R$8,MATCH($K$2,'Emission Factors'!$A$1:$R$1),FALSE)*'Travel Data'!C90*'Travel Data'!L90*'Travel Data'!M90*'Domicile Data'!D90/1000</f>
        <v>0</v>
      </c>
      <c r="L90" s="31">
        <f>VLOOKUP($L$3,'Emission Factors'!$A$2:$R$8,MATCH($K$2,'Emission Factors'!$A$1:$R$1),FALSE)*'Travel Data'!C90*'Travel Data'!L90*'Travel Data'!N90*'Domicile Data'!D90/1000</f>
        <v>0</v>
      </c>
      <c r="M90" s="31">
        <f>VLOOKUP($M$3,'Emission Factors'!$A$2:$R$8,MATCH($K$2,'Emission Factors'!$A$1:$R$1),FALSE)*'Travel Data'!C90*'Travel Data'!L90*'Travel Data'!O90*'Domicile Data'!D90/1000</f>
        <v>0</v>
      </c>
      <c r="N90" s="31">
        <f>VLOOKUP($N$3,'Emission Factors'!$A$2:$R$8,MATCH($K$2,'Emission Factors'!$A$1:$R$1),FALSE)*'Travel Data'!C90*'Travel Data'!L90*'Travel Data'!P90*'Domicile Data'!D90/1000</f>
        <v>0</v>
      </c>
      <c r="O90" s="31">
        <f>VLOOKUP($O$3,'Emission Factors'!$A$2:$R$8,MATCH($K$2,'Emission Factors'!$A$1:$R$1),FALSE)*'Travel Data'!C90*'Travel Data'!I90*'Travel Data'!Q90*'Domicile Data'!D90/1000</f>
        <v>0</v>
      </c>
      <c r="P90" s="31">
        <f>VLOOKUP($P$3,'Emission Factors'!$A$2:$R$8,MATCH($K$2,'Emission Factors'!$A$1:$R$1),FALSE)*'Travel Data'!C90*'Travel Data'!L90*'Travel Data'!R90*'Domicile Data'!D90/1000</f>
        <v>86.539559040000043</v>
      </c>
      <c r="Q90" s="31">
        <f>VLOOKUP($Q$3,'Emission Factors'!$A$2:$R$8,MATCH($K$2,'Emission Factors'!$A$1:$R$1),FALSE)*'Travel Data'!C90*'Travel Data'!L90*'Travel Data'!S90*'Domicile Data'!D90/1000</f>
        <v>0</v>
      </c>
      <c r="R90" s="31">
        <f t="shared" si="16"/>
        <v>86.539559040000043</v>
      </c>
      <c r="S90" s="31">
        <f>VLOOKUP($S$3,'Emission Factors'!$A$2:$R$8,MATCH($S$2,'Emission Factors'!$A$1:$R$1),FALSE)*'Travel Data'!C90*'Travel Data'!T90*'Travel Data'!U90*'Domicile Data'!E90/1000</f>
        <v>0</v>
      </c>
      <c r="T90" s="31">
        <f>VLOOKUP($T$3,'Emission Factors'!$A$2:$R$8,MATCH($S$2,'Emission Factors'!$A$1:$R$1),FALSE)*'Travel Data'!C90*'Travel Data'!T90*'Travel Data'!V90*'Domicile Data'!E90/1000</f>
        <v>0</v>
      </c>
      <c r="U90" s="31">
        <f>VLOOKUP($U$3,'Emission Factors'!$A$2:$R$8,MATCH($S$2,'Emission Factors'!$A$1:$R$1),FALSE)*'Travel Data'!C90*'Travel Data'!T90*'Travel Data'!W90*'Domicile Data'!E90/1000</f>
        <v>0</v>
      </c>
      <c r="V90" s="31">
        <f>VLOOKUP($V$3,'Emission Factors'!$A$2:$R$8,MATCH($S$2,'Emission Factors'!$A$1:$R$1),FALSE)*'Travel Data'!C90*'Travel Data'!T90*'Travel Data'!X90*'Domicile Data'!E90/1000</f>
        <v>0</v>
      </c>
      <c r="W90" s="31">
        <f>VLOOKUP($W$3,'Emission Factors'!$A$2:$R$8,MATCH($S$2,'Emission Factors'!$A$1:$R$1),FALSE)*'Travel Data'!C90*'Travel Data'!T90*'Travel Data'!Y90*'Domicile Data'!E90/1000</f>
        <v>0</v>
      </c>
      <c r="X90" s="31">
        <f>VLOOKUP($X$3,'Emission Factors'!$A$2:$R$8,MATCH($S$2,'Emission Factors'!$A$1:$R$1),FALSE)*'Travel Data'!C90*'Travel Data'!T90*'Travel Data'!Z90*'Domicile Data'!E90/1000</f>
        <v>87.22226304000003</v>
      </c>
      <c r="Y90" s="31">
        <f>VLOOKUP($Y$3,'Emission Factors'!$A$2:$R$8,MATCH($S$2,'Emission Factors'!$A$1:$R$1),FALSE)*'Travel Data'!C90*'Travel Data'!T90*'Travel Data'!AA90*'Domicile Data'!E90/1000</f>
        <v>0</v>
      </c>
      <c r="Z90" s="31">
        <f t="shared" si="17"/>
        <v>87.22226304000003</v>
      </c>
      <c r="AA90" s="31">
        <f>VLOOKUP($AA$3,'Emission Factors'!$A$2:$R$8,MATCH($AA$2,'Emission Factors'!$A$1:$R$1),FALSE)*'Travel Data'!C90*'Travel Data'!AB90*'Travel Data'!AC90*'Domicile Data'!F90/1000</f>
        <v>0</v>
      </c>
      <c r="AB90" s="31">
        <f>VLOOKUP($AB$3,'Emission Factors'!$A$2:$R$8,MATCH($AA$2,'Emission Factors'!$A$1:$R$1),FALSE)*'Travel Data'!C90*'Travel Data'!AB90*'Travel Data'!AD90*'Domicile Data'!F90/1000</f>
        <v>0</v>
      </c>
      <c r="AC90" s="31">
        <f>VLOOKUP($AC$3,'Emission Factors'!$A$2:$R$8,MATCH($AA$2,'Emission Factors'!$A$1:$R$1),FALSE)*'Travel Data'!C90*'Travel Data'!AB90*'Travel Data'!AE90*'Domicile Data'!F90/1000</f>
        <v>0</v>
      </c>
      <c r="AD90" s="31">
        <f>VLOOKUP($AD$3,'Emission Factors'!$A$2:$R$8,MATCH($AA$2,'Emission Factors'!$A$1:$R$1),FALSE)*'Travel Data'!C90*'Travel Data'!AB90*'Travel Data'!AF90*'Domicile Data'!F90/1000</f>
        <v>0</v>
      </c>
      <c r="AE90" s="31">
        <f>VLOOKUP($AE$3,'Emission Factors'!$A$2:$R$8,MATCH($AA$2,'Emission Factors'!$A$1:$R$1),FALSE)*'Travel Data'!C90*'Travel Data'!AB90*'Travel Data'!AG90*'Domicile Data'!F90/1000</f>
        <v>0</v>
      </c>
      <c r="AF90" s="31">
        <f>VLOOKUP($AF$3,'Emission Factors'!$A$2:$R$8,MATCH($AA$2,'Emission Factors'!$A$1:$R$1),FALSE)*'Travel Data'!C90*'Travel Data'!AB90*'Travel Data'!AH90*'Domicile Data'!F90/1000</f>
        <v>104.8999273344</v>
      </c>
      <c r="AG90" s="31">
        <f>VLOOKUP($AG$3,'Emission Factors'!$A$2:$R$8,MATCH($AA$2,'Emission Factors'!$A$1:$R$1),FALSE)*'Travel Data'!C90*'Travel Data'!AB90*'Travel Data'!AI90*'Domicile Data'!F90/1000</f>
        <v>0</v>
      </c>
      <c r="AH90" s="31">
        <f t="shared" si="18"/>
        <v>104.8999273344</v>
      </c>
      <c r="AI90" s="31">
        <f>VLOOKUP($AI$3,'Emission Factors'!$A$2:$R$8,MATCH($AI$2,'Emission Factors'!$A$1:$R$1),FALSE)*'Travel Data'!C90*'Travel Data'!D90*'Travel Data'!E90*'Domicile Data'!G90/1000</f>
        <v>0</v>
      </c>
      <c r="AJ90" s="31">
        <f>VLOOKUP($AJ$3,'Emission Factors'!$A$2:$R$8,MATCH($AI$2,'Emission Factors'!$A$1:$R$1),FALSE)*'Travel Data'!C90*'Travel Data'!D90*'Travel Data'!F90*'Domicile Data'!G90/1000</f>
        <v>0</v>
      </c>
      <c r="AK90" s="31">
        <f>VLOOKUP($AK$3,'Emission Factors'!$A$2:$R$8,MATCH($AI$2,'Emission Factors'!$A$1:$R$1),FALSE)*'Travel Data'!C90*'Travel Data'!AJ90*'Travel Data'!G90*'Domicile Data'!G90/1000</f>
        <v>0</v>
      </c>
      <c r="AL90" s="31">
        <f>VLOOKUP($AL$3,'Emission Factors'!$A$2:$R$8,MATCH($AI$2,'Emission Factors'!$A$1:$R$1),FALSE)*'Travel Data'!C90*'Travel Data'!AJ90*'Travel Data'!H90*'Domicile Data'!G90/1000</f>
        <v>0</v>
      </c>
      <c r="AM90" s="31">
        <f>VLOOKUP($AM$3,'Emission Factors'!$A$2:$R$8,MATCH($AI$2,'Emission Factors'!$A$1:$R$1),FALSE)*'Travel Data'!C90*'Travel Data'!AJ90*'Travel Data'!I90*'Domicile Data'!G90/1000</f>
        <v>0</v>
      </c>
      <c r="AN90" s="31">
        <f>VLOOKUP($AN$3,'Emission Factors'!$A$2:$R$8,MATCH($AI$2,'Emission Factors'!$A$1:$R$1),FALSE)*'Travel Data'!C90*'Travel Data'!D90*'Travel Data'!J90*'Domicile Data'!G90/1000</f>
        <v>103.04752381440004</v>
      </c>
      <c r="AO90" s="31">
        <f>VLOOKUP($AO$3,'Emission Factors'!$A$2:$R$8,MATCH($AI$2,'Emission Factors'!$A$1:$R$1),FALSE)*'Travel Data'!C90*'Travel Data'!D90*'Travel Data'!K90*'Domicile Data'!G90/1000</f>
        <v>0</v>
      </c>
      <c r="AP90" s="31">
        <f t="shared" si="19"/>
        <v>103.04752381440004</v>
      </c>
      <c r="AQ90" s="31">
        <f>VLOOKUP($AQ$3,'Emission Factors'!$A$2:$R$8,MATCH($AQ$2,'Emission Factors'!$A$1:$R$1),FALSE)*'Travel Data'!C90*'Travel Data'!AR90*'Travel Data'!AS90*'Domicile Data'!H90/1000</f>
        <v>0</v>
      </c>
      <c r="AR90" s="31">
        <f>VLOOKUP($AR$3,'Emission Factors'!$A$2:$R$8,MATCH($AQ$2,'Emission Factors'!$A$1:$R$1),FALSE)*'Travel Data'!C90*'Travel Data'!AR90*'Travel Data'!AT90*'Domicile Data'!H90/1000</f>
        <v>0</v>
      </c>
      <c r="AS90" s="31">
        <f>VLOOKUP($AS$3,'Emission Factors'!$A$2:$R$8,MATCH($AQ$2,'Emission Factors'!$A$1:$R$1),FALSE)*'Travel Data'!C90*'Travel Data'!AR90*'Travel Data'!AU90*'Domicile Data'!H90/1000</f>
        <v>0</v>
      </c>
      <c r="AT90" s="31">
        <f>VLOOKUP($AT$3,'Emission Factors'!$A$2:$R$8,MATCH($AQ$2,'Emission Factors'!$A$1:$R$1),FALSE)*'Travel Data'!C90*'Travel Data'!AR90*'Travel Data'!AV90*'Domicile Data'!H90/1000</f>
        <v>0</v>
      </c>
      <c r="AU90" s="31">
        <f>VLOOKUP($AU$3,'Emission Factors'!$A$2:$R$8,MATCH($AQ$2,'Emission Factors'!$A$1:$R$1),FALSE)*'Travel Data'!C90*'Travel Data'!AR90*'Travel Data'!AW90*'Domicile Data'!H90/1000</f>
        <v>0</v>
      </c>
      <c r="AV90" s="31">
        <f>VLOOKUP($AV$3,'Emission Factors'!$A$2:$R$8,MATCH($AQ$2,'Emission Factors'!$A$1:$R$1),FALSE)*'Travel Data'!C90*'Travel Data'!AR90*'Travel Data'!AX90*'Domicile Data'!H90/1000</f>
        <v>93.479108659200023</v>
      </c>
      <c r="AW90" s="31">
        <f>VLOOKUP($AW$3,'Emission Factors'!$A$2:$R$8,MATCH($AQ$2,'Emission Factors'!$A$1:$R$1),FALSE)*'Travel Data'!C90*'Travel Data'!AR90*'Travel Data'!AY90*'Domicile Data'!H90/1000</f>
        <v>0</v>
      </c>
      <c r="AX90" s="31">
        <f t="shared" si="20"/>
        <v>93.479108659200023</v>
      </c>
      <c r="AY90" s="31">
        <f>VLOOKUP($AY$3,'Emission Factors'!$A$2:$R$8,MATCH($AY$2,'Emission Factors'!$A$1:$R$1),FALSE)*'Travel Data'!C90*'Travel Data'!AZ90*'Travel Data'!BA90*'Domicile Data'!I90/1000</f>
        <v>0</v>
      </c>
      <c r="AZ90" s="31">
        <f>VLOOKUP($AZ$3,'Emission Factors'!$A$2:$R$8,MATCH($AY$2,'Emission Factors'!$A$1:$R$1),FALSE)*'Travel Data'!C90*'Travel Data'!AZ90*'Travel Data'!BB90*'Domicile Data'!I90/1000</f>
        <v>0</v>
      </c>
      <c r="BA90" s="31">
        <f>VLOOKUP($BA$3,'Emission Factors'!$A$2:$R$8,MATCH($AY$2,'Emission Factors'!$A$1:$R$1),FALSE)*'Travel Data'!C90*'Travel Data'!AZ90*'Travel Data'!BC90*'Domicile Data'!I90/1000</f>
        <v>0</v>
      </c>
      <c r="BB90" s="31">
        <f>VLOOKUP($BB$3,'Emission Factors'!$A$2:$R$8,MATCH($AY$2,'Emission Factors'!$A$1:$R$1),FALSE)*'Travel Data'!C90*'Travel Data'!AZ90*'Travel Data'!BD90*'Domicile Data'!I90/1000</f>
        <v>0</v>
      </c>
      <c r="BC90" s="31">
        <f>VLOOKUP($BC$3,'Emission Factors'!$A$2:$R$8,MATCH($AY$2,'Emission Factors'!$A$1:$R$1),FALSE)*'Travel Data'!C90*'Travel Data'!AZ90*'Travel Data'!BE90*'Domicile Data'!I90/1000</f>
        <v>0</v>
      </c>
      <c r="BD90" s="31">
        <f>VLOOKUP($BD$3,'Emission Factors'!$A$2:$R$8,MATCH($AY$2,'Emission Factors'!$A$1:$R$1),FALSE)*'Travel Data'!C90*'Travel Data'!AZ90*'Travel Data'!BF90*'Domicile Data'!I90/1000</f>
        <v>57.737096524800016</v>
      </c>
      <c r="BE90" s="31">
        <f>VLOOKUP($BE$3,'Emission Factors'!$A$2:$R$8,MATCH($AY$2,'Emission Factors'!$A$1:$R$1),FALSE)*'Travel Data'!C90*'Travel Data'!AZ90*'Travel Data'!BG90*'Domicile Data'!I90/1000</f>
        <v>0</v>
      </c>
      <c r="BF90" s="31">
        <f t="shared" si="21"/>
        <v>57.737096524800016</v>
      </c>
      <c r="BG90" s="31">
        <f>VLOOKUP($BG$3,'Emission Factors'!$A$2:$R$8,MATCH($BG$2,'Emission Factors'!$A$1:$R$1),FALSE)*'Travel Data'!C90*'Travel Data'!BH90*'Travel Data'!BI90*'Domicile Data'!J90/1000</f>
        <v>0</v>
      </c>
      <c r="BH90" s="31">
        <f>VLOOKUP($BH$3,'Emission Factors'!$A$2:$R$8,MATCH($BG$2,'Emission Factors'!$A$1:$R$1),FALSE)*'Travel Data'!C90*'Travel Data'!BH90*'Travel Data'!BJ90*'Domicile Data'!J90/1000</f>
        <v>0</v>
      </c>
      <c r="BI90" s="31">
        <f>VLOOKUP($BH$3,'Emission Factors'!$A$2:$R$8,MATCH($BG$2,'Emission Factors'!$A$1:$R$1),FALSE)*'Travel Data'!C90*'Travel Data'!BH90*'Travel Data'!BK90*'Domicile Data'!J90/1000</f>
        <v>0</v>
      </c>
      <c r="BJ90" s="31">
        <f>VLOOKUP($BH$3,'Emission Factors'!$A$2:$R$8,MATCH($BG$2,'Emission Factors'!$A$1:$R$1),FALSE)*'Travel Data'!C90*'Travel Data'!BH90*'Travel Data'!BL90*'Domicile Data'!J90/1000</f>
        <v>0</v>
      </c>
      <c r="BK90" s="31">
        <f>VLOOKUP($BH$3,'Emission Factors'!$A$2:$R$8,MATCH($BG$2,'Emission Factors'!$A$1:$R$1),FALSE)*'Travel Data'!C90*'Travel Data'!BH90*'Travel Data'!BM90*'Domicile Data'!J90/1000</f>
        <v>0</v>
      </c>
      <c r="BL90" s="31">
        <f>VLOOKUP($BL$3,'Emission Factors'!$A$2:$R$8,MATCH($BG$2,'Emission Factors'!$A$1:$R$1),FALSE)*'Travel Data'!C90*'Travel Data'!BH90*'Travel Data'!BN90*'Domicile Data'!J90/1000</f>
        <v>0</v>
      </c>
      <c r="BM90" s="31">
        <f>VLOOKUP($BM$3,'Emission Factors'!$A$2:$R$8,MATCH($BG$2,'Emission Factors'!$A$1:$R$1),FALSE)*'Travel Data'!C90*'Travel Data'!BH90*'Travel Data'!BO90*'Domicile Data'!J90/1000</f>
        <v>0</v>
      </c>
      <c r="BN90" s="31">
        <f t="shared" si="22"/>
        <v>0</v>
      </c>
      <c r="BO90" s="31">
        <f>VLOOKUP($BO$3,'Emission Factors'!$A$2:$R$8,MATCH($BO$2,'Emission Factors'!$A$1:$R$1),FALSE)*'Travel Data'!C90*'Travel Data'!BP90*'Travel Data'!BQ90*'Domicile Data'!K90/1000</f>
        <v>0</v>
      </c>
      <c r="BP90" s="31">
        <f>VLOOKUP($BP$3,'Emission Factors'!$A$2:$R$8,MATCH($BO$2,'Emission Factors'!$A$1:$R$1),FALSE)*'Travel Data'!C90*'Travel Data'!BP90*'Travel Data'!BR90*'Domicile Data'!K90/1000</f>
        <v>0</v>
      </c>
      <c r="BQ90" s="31">
        <f>VLOOKUP($BQ$3,'Emission Factors'!$A$2:$R$8,MATCH($BO$2,'Emission Factors'!$A$1:$R$1),FALSE)*'Travel Data'!C90*'Travel Data'!BP90*'Travel Data'!BS90*'Domicile Data'!K90/1000</f>
        <v>0</v>
      </c>
      <c r="BR90" s="31">
        <f>VLOOKUP($BR$3,'Emission Factors'!$A$2:$R$8,MATCH($BO$2,'Emission Factors'!$A$1:$R$1),FALSE)*'Travel Data'!C90*'Travel Data'!BP90*'Travel Data'!BT90*'Domicile Data'!K90/1000</f>
        <v>0</v>
      </c>
      <c r="BS90" s="31">
        <f>VLOOKUP($BS$3,'Emission Factors'!$A$2:$R$8,MATCH($BO$2,'Emission Factors'!$A$1:$R$1),FALSE)*'Travel Data'!C90*'Travel Data'!BP90*'Travel Data'!BU90*'Domicile Data'!K90/1000</f>
        <v>0</v>
      </c>
      <c r="BT90" s="31">
        <f>VLOOKUP($BT$3,'Emission Factors'!$A$2:$R$8,MATCH($BO$2,'Emission Factors'!$A$1:$R$1),FALSE)*'Travel Data'!C90*'Travel Data'!BP90*'Travel Data'!BV90*'Domicile Data'!K90/1000</f>
        <v>0</v>
      </c>
      <c r="BU90" s="31">
        <f>VLOOKUP($BU$3,'Emission Factors'!$A$2:$R$8,MATCH($BO$2,'Emission Factors'!$A$1:$R$1),FALSE)*'Travel Data'!C90*'Travel Data'!BP90*'Travel Data'!BW90*'Domicile Data'!K90/1000</f>
        <v>0</v>
      </c>
      <c r="BV90" s="31">
        <f t="shared" si="23"/>
        <v>0</v>
      </c>
      <c r="BW90" s="31">
        <f>VLOOKUP($BW$3,'Emission Factors'!$A$2:$R$8,MATCH($BW$2,'Emission Factors'!$A$1:$R$1),FALSE)*'Travel Data'!C90*'Travel Data'!BX90*'Travel Data'!BY90*'Domicile Data'!L90/1000</f>
        <v>0</v>
      </c>
      <c r="BX90" s="31">
        <f>VLOOKUP($BX$3,'Emission Factors'!$A$2:$R$8,MATCH($BW$2,'Emission Factors'!$A$1:$R$1),FALSE)*'Travel Data'!C90*'Travel Data'!BX90*'Travel Data'!BZ90*'Domicile Data'!L90/1000</f>
        <v>0</v>
      </c>
      <c r="BY90" s="31">
        <f>VLOOKUP($BY$3,'Emission Factors'!$A$2:$R$8,MATCH($BW$2,'Emission Factors'!$A$1:$R$1),FALSE)*'Travel Data'!C90*'Travel Data'!BX90*'Travel Data'!CA90*'Domicile Data'!L90/1000</f>
        <v>0</v>
      </c>
      <c r="BZ90" s="31">
        <f>VLOOKUP($BZ$3,'Emission Factors'!$A$2:$R$8,MATCH($BW$2,'Emission Factors'!$A$1:$R$1),FALSE)*'Travel Data'!C90*'Travel Data'!BX90*'Travel Data'!CB90*'Domicile Data'!L90/1000</f>
        <v>0</v>
      </c>
      <c r="CA90" s="31">
        <f>VLOOKUP($CA$3,'Emission Factors'!$A$2:$R$8,MATCH($BW$2,'Emission Factors'!$A$1:$R$1),FALSE)*'Travel Data'!C90*'Travel Data'!BC90*'Travel Data'!CC90*'Domicile Data'!L90/1000</f>
        <v>0</v>
      </c>
      <c r="CB90" s="31">
        <f>VLOOKUP($CB$3,'Emission Factors'!$A$2:$R$8,MATCH($BW$2,'Emission Factors'!$A$1:$R$1),FALSE)*'Travel Data'!C90*'Travel Data'!BX90*'Travel Data'!CD90*'Domicile Data'!L90/1000</f>
        <v>0</v>
      </c>
      <c r="CC90" s="31">
        <f>VLOOKUP($CC$3,'Emission Factors'!$A$2:$R$8,MATCH($BW$2,'Emission Factors'!$A$1:$R$1),FALSE)*'Travel Data'!C90*'Travel Data'!BX90*'Travel Data'!CE90*'Domicile Data'!L90/1000</f>
        <v>0</v>
      </c>
      <c r="CD90" s="31">
        <f t="shared" si="24"/>
        <v>0</v>
      </c>
      <c r="CE90" s="31">
        <f>VLOOKUP($CE$3,'Emission Factors'!$A$2:$R$8,MATCH($CE$2,'Emission Factors'!$A$1:$R$1),FALSE)*'Travel Data'!C90*'Travel Data'!CF90*'Travel Data'!CG90*'Domicile Data'!M90/1000</f>
        <v>0</v>
      </c>
      <c r="CF90" s="31">
        <f>VLOOKUP($CF$3,'Emission Factors'!$A$2:$R$8,MATCH($CE$2,'Emission Factors'!$A$1:$R$1),FALSE)*'Travel Data'!C90*'Travel Data'!CF90*'Travel Data'!CH90*'Domicile Data'!M90/1000</f>
        <v>0</v>
      </c>
      <c r="CG90" s="31">
        <f>VLOOKUP($CG$3,'Emission Factors'!$A$2:$R$8,MATCH($CE$2,'Emission Factors'!$A$1:$R$1),FALSE)*'Travel Data'!C90*'Travel Data'!CF90*'Travel Data'!CI90*'Domicile Data'!M90/1000</f>
        <v>0</v>
      </c>
      <c r="CH90" s="31">
        <f>VLOOKUP($CH$3,'Emission Factors'!$A$2:$R$8,MATCH($CE$2,'Emission Factors'!$A$1:$R$1),FALSE)*'Travel Data'!C90*'Travel Data'!CF90*'Travel Data'!CJ90*'Domicile Data'!M90/1000</f>
        <v>0</v>
      </c>
      <c r="CI90" s="31">
        <f>VLOOKUP($CI$3,'Emission Factors'!$A$2:$R$8,MATCH($CE$2,'Emission Factors'!$A$1:$R$1),FALSE)*'Travel Data'!C90*'Travel Data'!CF90*'Travel Data'!CK90*'Domicile Data'!M90/1000</f>
        <v>0</v>
      </c>
      <c r="CJ90" s="31">
        <f>VLOOKUP($CJ$3,'Emission Factors'!$A$2:$R$8,MATCH($CE$2,'Emission Factors'!$A$1:$R$1),FALSE)*'Travel Data'!C90*'Travel Data'!CF90*'Travel Data'!CL90*'Domicile Data'!M90/1000</f>
        <v>0</v>
      </c>
      <c r="CK90" s="31">
        <f>VLOOKUP($CK$3,'Emission Factors'!$A$2:$R$8,MATCH($CE$2,'Emission Factors'!$A$1:$R$1),FALSE)*'Travel Data'!C90*'Travel Data'!CF90*'Travel Data'!CM90*'Domicile Data'!M90/1000</f>
        <v>0</v>
      </c>
      <c r="CL90" s="31">
        <f t="shared" si="25"/>
        <v>0</v>
      </c>
      <c r="CM90" s="31">
        <f>VLOOKUP($CM$3,'Emission Factors'!$A$2:$R$8,MATCH($CM$2,'Emission Factors'!$A$1:$R$1),FALSE)*'Travel Data'!C90*'Travel Data'!CN90*'Travel Data'!CO90*'Domicile Data'!N90/1000</f>
        <v>0</v>
      </c>
      <c r="CN90" s="31">
        <f>VLOOKUP($CN$3,'Emission Factors'!$A$2:$R$8,MATCH($CM$2,'Emission Factors'!$A$1:$R$1),FALSE)*'Travel Data'!C90*'Travel Data'!CN90*'Travel Data'!CP90*'Domicile Data'!N90/1000</f>
        <v>0</v>
      </c>
      <c r="CO90" s="31">
        <f>VLOOKUP($CO$3,'Emission Factors'!$A$2:$R$8,MATCH($CM$2,'Emission Factors'!$A$1:$R$1),FALSE)*'Travel Data'!C90*'Travel Data'!CN90*'Travel Data'!CQ90*'Domicile Data'!N90/1000</f>
        <v>0</v>
      </c>
      <c r="CP90" s="31">
        <f>VLOOKUP($CP$3,'Emission Factors'!$A$2:$R$8,MATCH($CM$2,'Emission Factors'!$A$1:$R$1),FALSE)*'Travel Data'!C90*'Travel Data'!CN90*'Travel Data'!CR90*'Domicile Data'!N90/1000</f>
        <v>0</v>
      </c>
      <c r="CQ90" s="31">
        <f>VLOOKUP($CQ$3,'Emission Factors'!$A$2:$R$8,MATCH($CM$2,'Emission Factors'!$A$1:$R$1),FALSE)*'Travel Data'!C90*'Travel Data'!CN90*'Travel Data'!CS90*'Domicile Data'!N90/1000</f>
        <v>0</v>
      </c>
      <c r="CR90" s="31">
        <f>VLOOKUP($CR$3,'Emission Factors'!$A$2:$R$8,MATCH($CM$2,'Emission Factors'!$A$1:$R$1),FALSE)*'Travel Data'!C90*'Travel Data'!CN90*'Travel Data'!CT90*'Domicile Data'!N90/1000</f>
        <v>0</v>
      </c>
      <c r="CS90" s="31">
        <f>VLOOKUP($CS$3,'Emission Factors'!$A$2:$R$8,MATCH($CM$2,'Emission Factors'!$A$1:$R$1),FALSE)*'Travel Data'!C90*'Travel Data'!CN90*'Travel Data'!CU90*'Domicile Data'!N90/1000</f>
        <v>0</v>
      </c>
      <c r="CT90" s="31">
        <f t="shared" si="26"/>
        <v>0</v>
      </c>
      <c r="CU90" s="31">
        <f>VLOOKUP($CU$3,'Emission Factors'!$A$2:$R$8,MATCH($CU$2,'Emission Factors'!$A$1:$R$1),FALSE)*'Travel Data'!C90*'Travel Data'!CV90*'Travel Data'!CW90*'Domicile Data'!O90/1000</f>
        <v>0</v>
      </c>
      <c r="CV90" s="31">
        <f>VLOOKUP($CV$3,'Emission Factors'!$A$2:$R$8,MATCH($CU$2,'Emission Factors'!$A$1:$R$1),FALSE)*'Travel Data'!C90*'Travel Data'!CV90*'Travel Data'!CX90*'Domicile Data'!O90/1000</f>
        <v>0</v>
      </c>
      <c r="CW90" s="31">
        <f>VLOOKUP($CW$3,'Emission Factors'!$A$2:$R$8,MATCH($CU$2,'Emission Factors'!$A$1:$R$1),FALSE)*'Travel Data'!C90*'Travel Data'!CV90*'Travel Data'!CY90*'Domicile Data'!O90/1000</f>
        <v>0</v>
      </c>
      <c r="CX90" s="31">
        <f>VLOOKUP($CX$3,'Emission Factors'!$A$2:$R$8,MATCH($CU$2,'Emission Factors'!$A$1:$R$1),FALSE)*'Travel Data'!C90*'Travel Data'!CV90*'Travel Data'!CZ90*'Domicile Data'!O90/1000</f>
        <v>0</v>
      </c>
      <c r="CY90" s="31">
        <f>VLOOKUP($CY$3,'Emission Factors'!$A$2:$R$8,MATCH($CU$2,'Emission Factors'!$A$1:$R$1),FALSE)*'Travel Data'!C90*'Travel Data'!CV90*'Travel Data'!DA90*'Domicile Data'!O90/1000</f>
        <v>0</v>
      </c>
      <c r="CZ90" s="31">
        <f>VLOOKUP($CZ$3,'Emission Factors'!$A$2:$R$8,MATCH($CU$2,'Emission Factors'!$A$1:$R$1),FALSE)*'Travel Data'!C90*'Travel Data'!CV90*'Travel Data'!DB90*'Domicile Data'!O90/1000</f>
        <v>0</v>
      </c>
      <c r="DA90" s="31">
        <f>VLOOKUP($DA$3,'Emission Factors'!$A$2:$R$8,MATCH($CU$2,'Emission Factors'!$A$1:$R$1),FALSE)*'Travel Data'!C90*'Travel Data'!CV90*'Travel Data'!DC90*'Domicile Data'!O90/1000</f>
        <v>0</v>
      </c>
      <c r="DB90" s="31">
        <f t="shared" si="27"/>
        <v>0</v>
      </c>
      <c r="DC90" s="31">
        <f>VLOOKUP($DC$3,'Emission Factors'!$A$2:$R$8,MATCH($DC$2,'Emission Factors'!$A$1:$R$1),FALSE)*'Travel Data'!C90*'Travel Data'!DD90*'Travel Data'!DE90*'Domicile Data'!P90/1000</f>
        <v>0</v>
      </c>
      <c r="DD90" s="31">
        <f>VLOOKUP($DD$3,'Emission Factors'!$A$2:$R$8,MATCH($DC$2,'Emission Factors'!$A$1:$R$1),FALSE)*'Travel Data'!C90*'Travel Data'!DD90*'Travel Data'!DF90*'Domicile Data'!P90/1000</f>
        <v>0</v>
      </c>
      <c r="DE90" s="31">
        <f>VLOOKUP($DE$3,'Emission Factors'!$A$2:$R$8,MATCH($DC$2,'Emission Factors'!$A$1:$R$1),FALSE)*'Travel Data'!C90*'Travel Data'!DD90*'Travel Data'!DG90*'Domicile Data'!P90/1000</f>
        <v>0</v>
      </c>
      <c r="DF90" s="31">
        <f>VLOOKUP($DF$3,'Emission Factors'!$A$2:$R$8,MATCH($DC$2,'Emission Factors'!$A$1:$R$1),FALSE)*'Travel Data'!C90*'Travel Data'!DD90*'Travel Data'!DH90*'Domicile Data'!P90/1000</f>
        <v>0</v>
      </c>
      <c r="DG90" s="31">
        <f>VLOOKUP($DG$3,'Emission Factors'!$A$2:$R$8,MATCH($DC$2,'Emission Factors'!$A$1:$R$1),FALSE)*'Travel Data'!C90*'Travel Data'!DD90*'Travel Data'!DI90*'Domicile Data'!P90/1000</f>
        <v>0</v>
      </c>
      <c r="DH90" s="31">
        <f>VLOOKUP($DH$3,'Emission Factors'!$A$2:$R$8,MATCH($DC$2,'Emission Factors'!$A$1:$R$1),FALSE)*'Travel Data'!C90*'Travel Data'!DD90*'Travel Data'!DJ90*'Domicile Data'!P90/1000</f>
        <v>0</v>
      </c>
      <c r="DI90" s="31">
        <f>VLOOKUP($DI$3,'Emission Factors'!$A$2:$R$8,MATCH($DC$2,'Emission Factors'!$A$1:$R$1),FALSE)*'Travel Data'!C90*'Travel Data'!DD90*'Travel Data'!DK90*'Domicile Data'!P90/1000</f>
        <v>0</v>
      </c>
      <c r="DJ90" s="31">
        <f t="shared" si="28"/>
        <v>0</v>
      </c>
      <c r="DK90" s="31">
        <f>VLOOKUP($DK$3,'Emission Factors'!$A$2:$R$8,MATCH($DK$2,'Emission Factors'!$A$1:$R$1),FALSE)*'Travel Data'!C90*'Travel Data'!DL90*'Travel Data'!DM90*'Domicile Data'!Q90/1000</f>
        <v>0</v>
      </c>
      <c r="DL90" s="31">
        <f>VLOOKUP($DL$3,'Emission Factors'!$A$2:$R$8,MATCH($DK$2,'Emission Factors'!$A$1:$R$1),FALSE)*'Travel Data'!C90*'Travel Data'!DL90*'Travel Data'!DN90*'Domicile Data'!Q90/1000</f>
        <v>0</v>
      </c>
      <c r="DM90" s="31">
        <f>VLOOKUP($DM$3,'Emission Factors'!$A$2:$R$8,MATCH($DK$2,'Emission Factors'!$A$1:$R$1),FALSE)*'Travel Data'!C90*'Travel Data'!DL90*'Travel Data'!DO90*'Domicile Data'!Q90/1000</f>
        <v>0</v>
      </c>
      <c r="DN90" s="31">
        <f>VLOOKUP($DN$3,'Emission Factors'!$A$2:$R$8,MATCH($DK$2,'Emission Factors'!$A$1:$R$1),FALSE)*'Travel Data'!C90*'Travel Data'!DL90*'Travel Data'!DP90*'Domicile Data'!Q90/1000</f>
        <v>0</v>
      </c>
      <c r="DO90" s="31">
        <f>VLOOKUP($DO$3,'Emission Factors'!$A$2:$R$8,MATCH($DK$2,'Emission Factors'!$A$1:$R$1),FALSE)*'Travel Data'!C90*'Travel Data'!DL90*'Travel Data'!DQ90*'Domicile Data'!Q90/1000</f>
        <v>0</v>
      </c>
      <c r="DP90" s="31">
        <f>VLOOKUP($DP$3,'Emission Factors'!$A$2:$R$8,MATCH($DK$2,'Emission Factors'!$A$1:$R$1),FALSE)*'Travel Data'!C90*'Travel Data'!DL90*'Travel Data'!DR90*'Domicile Data'!Q90/1000</f>
        <v>0</v>
      </c>
      <c r="DQ90" s="31">
        <f>VLOOKUP($DQ$3,'Emission Factors'!$A$2:$R$8,MATCH($DK$2,'Emission Factors'!$A$1:$R$1),FALSE)*'Travel Data'!C90*'Travel Data'!DL90*'Travel Data'!DS90*'Domicile Data'!Q90/1000</f>
        <v>0</v>
      </c>
      <c r="DR90" s="31">
        <f t="shared" si="29"/>
        <v>0</v>
      </c>
    </row>
    <row r="91" spans="1:122" ht="15.75" x14ac:dyDescent="0.25">
      <c r="A91" s="7" t="s">
        <v>243</v>
      </c>
      <c r="B91" s="85" t="s">
        <v>44</v>
      </c>
      <c r="C91" s="31">
        <f>VLOOKUP($C$3,'Emission Factors'!$A$2:$R$8,MATCH($C$2,'Emission Factors'!$A$1:$R$1),FALSE)*'Travel Data'!C91*'Travel Data'!D91*'Travel Data'!E91*'Domicile Data'!C91/1000</f>
        <v>0</v>
      </c>
      <c r="D91" s="31">
        <f>VLOOKUP($D$3,'Emission Factors'!$A$2:$R$8,MATCH($C$2,'Emission Factors'!$A$1:$R$1),FALSE)*'Travel Data'!C91*'Travel Data'!D91*'Travel Data'!F91*'Domicile Data'!C91/1000</f>
        <v>0</v>
      </c>
      <c r="E91" s="31">
        <f>VLOOKUP($E$3,'Emission Factors'!$A$2:$R$8,MATCH($C$2,'Emission Factors'!$A$1:$R$1),FALSE)*'Travel Data'!C91*'Travel Data'!D91*'Travel Data'!G91*'Domicile Data'!C91/1000</f>
        <v>0</v>
      </c>
      <c r="F91" s="31">
        <f>VLOOKUP($F$3,'Emission Factors'!$A$2:$R$8,MATCH($C$2,'Emission Factors'!$A$1:$R$1),FALSE)*'Travel Data'!C91*'Travel Data'!D91*'Travel Data'!H91*'Domicile Data'!C91/1000</f>
        <v>0</v>
      </c>
      <c r="G91" s="31">
        <f>VLOOKUP($G$3,'Emission Factors'!$A$2:$R$8,MATCH($C$2,'Emission Factors'!$A$1:$R$1),FALSE)*'Travel Data'!C91*'Travel Data'!D91*'Travel Data'!I91*'Domicile Data'!C91/1000</f>
        <v>0</v>
      </c>
      <c r="H91" s="31">
        <f>VLOOKUP($H$3,'Emission Factors'!$A$2:$R$8,MATCH($C$2,'Emission Factors'!$A$1:$R$1),FALSE)*'Travel Data'!C91*'Travel Data'!D91*'Travel Data'!J91*'Domicile Data'!C91/1000</f>
        <v>0</v>
      </c>
      <c r="I91" s="31">
        <f>VLOOKUP($I$3,'Emission Factors'!$A$2:$R$8,MATCH($C$2,'Emission Factors'!$A$1:$R$1),FALSE)*'Travel Data'!C91*'Travel Data'!D91*'Travel Data'!K91*'Domicile Data'!C91/1000</f>
        <v>0</v>
      </c>
      <c r="J91" s="31">
        <f t="shared" si="15"/>
        <v>0</v>
      </c>
      <c r="K91" s="31">
        <f>VLOOKUP($K$3,'Emission Factors'!$A$2:$R$8,MATCH($K$2,'Emission Factors'!$A$1:$R$1),FALSE)*'Travel Data'!C91*'Travel Data'!L91*'Travel Data'!M91*'Domicile Data'!D91/1000</f>
        <v>0</v>
      </c>
      <c r="L91" s="31">
        <f>VLOOKUP($L$3,'Emission Factors'!$A$2:$R$8,MATCH($K$2,'Emission Factors'!$A$1:$R$1),FALSE)*'Travel Data'!C91*'Travel Data'!L91*'Travel Data'!N91*'Domicile Data'!D91/1000</f>
        <v>0</v>
      </c>
      <c r="M91" s="31">
        <f>VLOOKUP($M$3,'Emission Factors'!$A$2:$R$8,MATCH($K$2,'Emission Factors'!$A$1:$R$1),FALSE)*'Travel Data'!C91*'Travel Data'!L91*'Travel Data'!O91*'Domicile Data'!D91/1000</f>
        <v>0</v>
      </c>
      <c r="N91" s="31">
        <f>VLOOKUP($N$3,'Emission Factors'!$A$2:$R$8,MATCH($K$2,'Emission Factors'!$A$1:$R$1),FALSE)*'Travel Data'!C91*'Travel Data'!L91*'Travel Data'!P91*'Domicile Data'!D91/1000</f>
        <v>0</v>
      </c>
      <c r="O91" s="31">
        <f>VLOOKUP($O$3,'Emission Factors'!$A$2:$R$8,MATCH($K$2,'Emission Factors'!$A$1:$R$1),FALSE)*'Travel Data'!C91*'Travel Data'!I91*'Travel Data'!Q91*'Domicile Data'!D91/1000</f>
        <v>0</v>
      </c>
      <c r="P91" s="31">
        <f>VLOOKUP($P$3,'Emission Factors'!$A$2:$R$8,MATCH($K$2,'Emission Factors'!$A$1:$R$1),FALSE)*'Travel Data'!C91*'Travel Data'!L91*'Travel Data'!R91*'Domicile Data'!D91/1000</f>
        <v>0</v>
      </c>
      <c r="Q91" s="31">
        <f>VLOOKUP($Q$3,'Emission Factors'!$A$2:$R$8,MATCH($K$2,'Emission Factors'!$A$1:$R$1),FALSE)*'Travel Data'!C91*'Travel Data'!L91*'Travel Data'!S91*'Domicile Data'!D91/1000</f>
        <v>0</v>
      </c>
      <c r="R91" s="31">
        <f t="shared" si="16"/>
        <v>0</v>
      </c>
      <c r="S91" s="31">
        <f>VLOOKUP($S$3,'Emission Factors'!$A$2:$R$8,MATCH($S$2,'Emission Factors'!$A$1:$R$1),FALSE)*'Travel Data'!C91*'Travel Data'!T91*'Travel Data'!U91*'Domicile Data'!E91/1000</f>
        <v>0</v>
      </c>
      <c r="T91" s="31">
        <f>VLOOKUP($T$3,'Emission Factors'!$A$2:$R$8,MATCH($S$2,'Emission Factors'!$A$1:$R$1),FALSE)*'Travel Data'!C91*'Travel Data'!T91*'Travel Data'!V91*'Domicile Data'!E91/1000</f>
        <v>0</v>
      </c>
      <c r="U91" s="31">
        <f>VLOOKUP($U$3,'Emission Factors'!$A$2:$R$8,MATCH($S$2,'Emission Factors'!$A$1:$R$1),FALSE)*'Travel Data'!C91*'Travel Data'!T91*'Travel Data'!W91*'Domicile Data'!E91/1000</f>
        <v>0</v>
      </c>
      <c r="V91" s="31">
        <f>VLOOKUP($V$3,'Emission Factors'!$A$2:$R$8,MATCH($S$2,'Emission Factors'!$A$1:$R$1),FALSE)*'Travel Data'!C91*'Travel Data'!T91*'Travel Data'!X91*'Domicile Data'!E91/1000</f>
        <v>0</v>
      </c>
      <c r="W91" s="31">
        <f>VLOOKUP($W$3,'Emission Factors'!$A$2:$R$8,MATCH($S$2,'Emission Factors'!$A$1:$R$1),FALSE)*'Travel Data'!C91*'Travel Data'!T91*'Travel Data'!Y91*'Domicile Data'!E91/1000</f>
        <v>0</v>
      </c>
      <c r="X91" s="31">
        <f>VLOOKUP($X$3,'Emission Factors'!$A$2:$R$8,MATCH($S$2,'Emission Factors'!$A$1:$R$1),FALSE)*'Travel Data'!C91*'Travel Data'!T91*'Travel Data'!Z91*'Domicile Data'!E91/1000</f>
        <v>0</v>
      </c>
      <c r="Y91" s="31">
        <f>VLOOKUP($Y$3,'Emission Factors'!$A$2:$R$8,MATCH($S$2,'Emission Factors'!$A$1:$R$1),FALSE)*'Travel Data'!C91*'Travel Data'!T91*'Travel Data'!AA91*'Domicile Data'!E91/1000</f>
        <v>0</v>
      </c>
      <c r="Z91" s="31">
        <f t="shared" si="17"/>
        <v>0</v>
      </c>
      <c r="AA91" s="31">
        <f>VLOOKUP($AA$3,'Emission Factors'!$A$2:$R$8,MATCH($AA$2,'Emission Factors'!$A$1:$R$1),FALSE)*'Travel Data'!C91*'Travel Data'!AB91*'Travel Data'!AC91*'Domicile Data'!F91/1000</f>
        <v>0</v>
      </c>
      <c r="AB91" s="31">
        <f>VLOOKUP($AB$3,'Emission Factors'!$A$2:$R$8,MATCH($AA$2,'Emission Factors'!$A$1:$R$1),FALSE)*'Travel Data'!C91*'Travel Data'!AB91*'Travel Data'!AD91*'Domicile Data'!F91/1000</f>
        <v>0</v>
      </c>
      <c r="AC91" s="31">
        <f>VLOOKUP($AC$3,'Emission Factors'!$A$2:$R$8,MATCH($AA$2,'Emission Factors'!$A$1:$R$1),FALSE)*'Travel Data'!C91*'Travel Data'!AB91*'Travel Data'!AE91*'Domicile Data'!F91/1000</f>
        <v>0</v>
      </c>
      <c r="AD91" s="31">
        <f>VLOOKUP($AD$3,'Emission Factors'!$A$2:$R$8,MATCH($AA$2,'Emission Factors'!$A$1:$R$1),FALSE)*'Travel Data'!C91*'Travel Data'!AB91*'Travel Data'!AF91*'Domicile Data'!F91/1000</f>
        <v>0</v>
      </c>
      <c r="AE91" s="31">
        <f>VLOOKUP($AE$3,'Emission Factors'!$A$2:$R$8,MATCH($AA$2,'Emission Factors'!$A$1:$R$1),FALSE)*'Travel Data'!C91*'Travel Data'!AB91*'Travel Data'!AG91*'Domicile Data'!F91/1000</f>
        <v>0</v>
      </c>
      <c r="AF91" s="31">
        <f>VLOOKUP($AF$3,'Emission Factors'!$A$2:$R$8,MATCH($AA$2,'Emission Factors'!$A$1:$R$1),FALSE)*'Travel Data'!C91*'Travel Data'!AB91*'Travel Data'!AH91*'Domicile Data'!F91/1000</f>
        <v>0</v>
      </c>
      <c r="AG91" s="31">
        <f>VLOOKUP($AG$3,'Emission Factors'!$A$2:$R$8,MATCH($AA$2,'Emission Factors'!$A$1:$R$1),FALSE)*'Travel Data'!C91*'Travel Data'!AB91*'Travel Data'!AI91*'Domicile Data'!F91/1000</f>
        <v>0</v>
      </c>
      <c r="AH91" s="31">
        <f t="shared" si="18"/>
        <v>0</v>
      </c>
      <c r="AI91" s="31">
        <f>VLOOKUP($AI$3,'Emission Factors'!$A$2:$R$8,MATCH($AI$2,'Emission Factors'!$A$1:$R$1),FALSE)*'Travel Data'!C91*'Travel Data'!D91*'Travel Data'!E91*'Domicile Data'!G91/1000</f>
        <v>0</v>
      </c>
      <c r="AJ91" s="31">
        <f>VLOOKUP($AJ$3,'Emission Factors'!$A$2:$R$8,MATCH($AI$2,'Emission Factors'!$A$1:$R$1),FALSE)*'Travel Data'!C91*'Travel Data'!D91*'Travel Data'!F91*'Domicile Data'!G91/1000</f>
        <v>0</v>
      </c>
      <c r="AK91" s="31">
        <f>VLOOKUP($AK$3,'Emission Factors'!$A$2:$R$8,MATCH($AI$2,'Emission Factors'!$A$1:$R$1),FALSE)*'Travel Data'!C91*'Travel Data'!AJ91*'Travel Data'!G91*'Domicile Data'!G91/1000</f>
        <v>0</v>
      </c>
      <c r="AL91" s="31">
        <f>VLOOKUP($AL$3,'Emission Factors'!$A$2:$R$8,MATCH($AI$2,'Emission Factors'!$A$1:$R$1),FALSE)*'Travel Data'!C91*'Travel Data'!AJ91*'Travel Data'!H91*'Domicile Data'!G91/1000</f>
        <v>0</v>
      </c>
      <c r="AM91" s="31">
        <f>VLOOKUP($AM$3,'Emission Factors'!$A$2:$R$8,MATCH($AI$2,'Emission Factors'!$A$1:$R$1),FALSE)*'Travel Data'!C91*'Travel Data'!AJ91*'Travel Data'!I91*'Domicile Data'!G91/1000</f>
        <v>0</v>
      </c>
      <c r="AN91" s="31">
        <f>VLOOKUP($AN$3,'Emission Factors'!$A$2:$R$8,MATCH($AI$2,'Emission Factors'!$A$1:$R$1),FALSE)*'Travel Data'!C91*'Travel Data'!D91*'Travel Data'!J91*'Domicile Data'!G91/1000</f>
        <v>0</v>
      </c>
      <c r="AO91" s="31">
        <f>VLOOKUP($AO$3,'Emission Factors'!$A$2:$R$8,MATCH($AI$2,'Emission Factors'!$A$1:$R$1),FALSE)*'Travel Data'!C91*'Travel Data'!D91*'Travel Data'!K91*'Domicile Data'!G91/1000</f>
        <v>0</v>
      </c>
      <c r="AP91" s="31">
        <f t="shared" si="19"/>
        <v>0</v>
      </c>
      <c r="AQ91" s="31">
        <f>VLOOKUP($AQ$3,'Emission Factors'!$A$2:$R$8,MATCH($AQ$2,'Emission Factors'!$A$1:$R$1),FALSE)*'Travel Data'!C91*'Travel Data'!AR91*'Travel Data'!AS91*'Domicile Data'!H91/1000</f>
        <v>0</v>
      </c>
      <c r="AR91" s="31">
        <f>VLOOKUP($AR$3,'Emission Factors'!$A$2:$R$8,MATCH($AQ$2,'Emission Factors'!$A$1:$R$1),FALSE)*'Travel Data'!C91*'Travel Data'!AR91*'Travel Data'!AT91*'Domicile Data'!H91/1000</f>
        <v>0</v>
      </c>
      <c r="AS91" s="31">
        <f>VLOOKUP($AS$3,'Emission Factors'!$A$2:$R$8,MATCH($AQ$2,'Emission Factors'!$A$1:$R$1),FALSE)*'Travel Data'!C91*'Travel Data'!AR91*'Travel Data'!AU91*'Domicile Data'!H91/1000</f>
        <v>0</v>
      </c>
      <c r="AT91" s="31">
        <f>VLOOKUP($AT$3,'Emission Factors'!$A$2:$R$8,MATCH($AQ$2,'Emission Factors'!$A$1:$R$1),FALSE)*'Travel Data'!C91*'Travel Data'!AR91*'Travel Data'!AV91*'Domicile Data'!H91/1000</f>
        <v>0</v>
      </c>
      <c r="AU91" s="31">
        <f>VLOOKUP($AU$3,'Emission Factors'!$A$2:$R$8,MATCH($AQ$2,'Emission Factors'!$A$1:$R$1),FALSE)*'Travel Data'!C91*'Travel Data'!AR91*'Travel Data'!AW91*'Domicile Data'!H91/1000</f>
        <v>0</v>
      </c>
      <c r="AV91" s="31">
        <f>VLOOKUP($AV$3,'Emission Factors'!$A$2:$R$8,MATCH($AQ$2,'Emission Factors'!$A$1:$R$1),FALSE)*'Travel Data'!C91*'Travel Data'!AR91*'Travel Data'!AX91*'Domicile Data'!H91/1000</f>
        <v>0</v>
      </c>
      <c r="AW91" s="31">
        <f>VLOOKUP($AW$3,'Emission Factors'!$A$2:$R$8,MATCH($AQ$2,'Emission Factors'!$A$1:$R$1),FALSE)*'Travel Data'!C91*'Travel Data'!AR91*'Travel Data'!AY91*'Domicile Data'!H91/1000</f>
        <v>0</v>
      </c>
      <c r="AX91" s="31">
        <f t="shared" si="20"/>
        <v>0</v>
      </c>
      <c r="AY91" s="31">
        <f>VLOOKUP($AY$3,'Emission Factors'!$A$2:$R$8,MATCH($AY$2,'Emission Factors'!$A$1:$R$1),FALSE)*'Travel Data'!C91*'Travel Data'!AZ91*'Travel Data'!BA91*'Domicile Data'!I91/1000</f>
        <v>0</v>
      </c>
      <c r="AZ91" s="31">
        <f>VLOOKUP($AZ$3,'Emission Factors'!$A$2:$R$8,MATCH($AY$2,'Emission Factors'!$A$1:$R$1),FALSE)*'Travel Data'!C91*'Travel Data'!AZ91*'Travel Data'!BB91*'Domicile Data'!I91/1000</f>
        <v>0</v>
      </c>
      <c r="BA91" s="31">
        <f>VLOOKUP($BA$3,'Emission Factors'!$A$2:$R$8,MATCH($AY$2,'Emission Factors'!$A$1:$R$1),FALSE)*'Travel Data'!C91*'Travel Data'!AZ91*'Travel Data'!BC91*'Domicile Data'!I91/1000</f>
        <v>0</v>
      </c>
      <c r="BB91" s="31">
        <f>VLOOKUP($BB$3,'Emission Factors'!$A$2:$R$8,MATCH($AY$2,'Emission Factors'!$A$1:$R$1),FALSE)*'Travel Data'!C91*'Travel Data'!AZ91*'Travel Data'!BD91*'Domicile Data'!I91/1000</f>
        <v>0</v>
      </c>
      <c r="BC91" s="31">
        <f>VLOOKUP($BC$3,'Emission Factors'!$A$2:$R$8,MATCH($AY$2,'Emission Factors'!$A$1:$R$1),FALSE)*'Travel Data'!C91*'Travel Data'!AZ91*'Travel Data'!BE91*'Domicile Data'!I91/1000</f>
        <v>0</v>
      </c>
      <c r="BD91" s="31">
        <f>VLOOKUP($BD$3,'Emission Factors'!$A$2:$R$8,MATCH($AY$2,'Emission Factors'!$A$1:$R$1),FALSE)*'Travel Data'!C91*'Travel Data'!AZ91*'Travel Data'!BF91*'Domicile Data'!I91/1000</f>
        <v>0</v>
      </c>
      <c r="BE91" s="31">
        <f>VLOOKUP($BE$3,'Emission Factors'!$A$2:$R$8,MATCH($AY$2,'Emission Factors'!$A$1:$R$1),FALSE)*'Travel Data'!C91*'Travel Data'!AZ91*'Travel Data'!BG91*'Domicile Data'!I91/1000</f>
        <v>0</v>
      </c>
      <c r="BF91" s="31">
        <f t="shared" si="21"/>
        <v>0</v>
      </c>
      <c r="BG91" s="31">
        <f>VLOOKUP($BG$3,'Emission Factors'!$A$2:$R$8,MATCH($BG$2,'Emission Factors'!$A$1:$R$1),FALSE)*'Travel Data'!C91*'Travel Data'!BH91*'Travel Data'!BI91*'Domicile Data'!J91/1000</f>
        <v>0</v>
      </c>
      <c r="BH91" s="31">
        <f>VLOOKUP($BH$3,'Emission Factors'!$A$2:$R$8,MATCH($BG$2,'Emission Factors'!$A$1:$R$1),FALSE)*'Travel Data'!C91*'Travel Data'!BH91*'Travel Data'!BJ91*'Domicile Data'!J91/1000</f>
        <v>0</v>
      </c>
      <c r="BI91" s="31">
        <f>VLOOKUP($BH$3,'Emission Factors'!$A$2:$R$8,MATCH($BG$2,'Emission Factors'!$A$1:$R$1),FALSE)*'Travel Data'!C91*'Travel Data'!BH91*'Travel Data'!BK91*'Domicile Data'!J91/1000</f>
        <v>0</v>
      </c>
      <c r="BJ91" s="31">
        <f>VLOOKUP($BH$3,'Emission Factors'!$A$2:$R$8,MATCH($BG$2,'Emission Factors'!$A$1:$R$1),FALSE)*'Travel Data'!C91*'Travel Data'!BH91*'Travel Data'!BL91*'Domicile Data'!J91/1000</f>
        <v>0</v>
      </c>
      <c r="BK91" s="31">
        <f>VLOOKUP($BH$3,'Emission Factors'!$A$2:$R$8,MATCH($BG$2,'Emission Factors'!$A$1:$R$1),FALSE)*'Travel Data'!C91*'Travel Data'!BH91*'Travel Data'!BM91*'Domicile Data'!J91/1000</f>
        <v>0</v>
      </c>
      <c r="BL91" s="31">
        <f>VLOOKUP($BL$3,'Emission Factors'!$A$2:$R$8,MATCH($BG$2,'Emission Factors'!$A$1:$R$1),FALSE)*'Travel Data'!C91*'Travel Data'!BH91*'Travel Data'!BN91*'Domicile Data'!J91/1000</f>
        <v>0</v>
      </c>
      <c r="BM91" s="31">
        <f>VLOOKUP($BM$3,'Emission Factors'!$A$2:$R$8,MATCH($BG$2,'Emission Factors'!$A$1:$R$1),FALSE)*'Travel Data'!C91*'Travel Data'!BH91*'Travel Data'!BO91*'Domicile Data'!J91/1000</f>
        <v>0</v>
      </c>
      <c r="BN91" s="31">
        <f t="shared" si="22"/>
        <v>0</v>
      </c>
      <c r="BO91" s="31">
        <f>VLOOKUP($BO$3,'Emission Factors'!$A$2:$R$8,MATCH($BO$2,'Emission Factors'!$A$1:$R$1),FALSE)*'Travel Data'!C91*'Travel Data'!BP91*'Travel Data'!BQ91*'Domicile Data'!K91/1000</f>
        <v>0</v>
      </c>
      <c r="BP91" s="31">
        <f>VLOOKUP($BP$3,'Emission Factors'!$A$2:$R$8,MATCH($BO$2,'Emission Factors'!$A$1:$R$1),FALSE)*'Travel Data'!C91*'Travel Data'!BP91*'Travel Data'!BR91*'Domicile Data'!K91/1000</f>
        <v>0</v>
      </c>
      <c r="BQ91" s="31">
        <f>VLOOKUP($BQ$3,'Emission Factors'!$A$2:$R$8,MATCH($BO$2,'Emission Factors'!$A$1:$R$1),FALSE)*'Travel Data'!C91*'Travel Data'!BP91*'Travel Data'!BS91*'Domicile Data'!K91/1000</f>
        <v>0</v>
      </c>
      <c r="BR91" s="31">
        <f>VLOOKUP($BR$3,'Emission Factors'!$A$2:$R$8,MATCH($BO$2,'Emission Factors'!$A$1:$R$1),FALSE)*'Travel Data'!C91*'Travel Data'!BP91*'Travel Data'!BT91*'Domicile Data'!K91/1000</f>
        <v>0</v>
      </c>
      <c r="BS91" s="31">
        <f>VLOOKUP($BS$3,'Emission Factors'!$A$2:$R$8,MATCH($BO$2,'Emission Factors'!$A$1:$R$1),FALSE)*'Travel Data'!C91*'Travel Data'!BP91*'Travel Data'!BU91*'Domicile Data'!K91/1000</f>
        <v>0</v>
      </c>
      <c r="BT91" s="31">
        <f>VLOOKUP($BT$3,'Emission Factors'!$A$2:$R$8,MATCH($BO$2,'Emission Factors'!$A$1:$R$1),FALSE)*'Travel Data'!C91*'Travel Data'!BP91*'Travel Data'!BV91*'Domicile Data'!K91/1000</f>
        <v>0</v>
      </c>
      <c r="BU91" s="31">
        <f>VLOOKUP($BU$3,'Emission Factors'!$A$2:$R$8,MATCH($BO$2,'Emission Factors'!$A$1:$R$1),FALSE)*'Travel Data'!C91*'Travel Data'!BP91*'Travel Data'!BW91*'Domicile Data'!K91/1000</f>
        <v>0</v>
      </c>
      <c r="BV91" s="31">
        <f t="shared" si="23"/>
        <v>0</v>
      </c>
      <c r="BW91" s="31">
        <f>VLOOKUP($BW$3,'Emission Factors'!$A$2:$R$8,MATCH($BW$2,'Emission Factors'!$A$1:$R$1),FALSE)*'Travel Data'!C91*'Travel Data'!BX91*'Travel Data'!BY91*'Domicile Data'!L91/1000</f>
        <v>0</v>
      </c>
      <c r="BX91" s="31">
        <f>VLOOKUP($BX$3,'Emission Factors'!$A$2:$R$8,MATCH($BW$2,'Emission Factors'!$A$1:$R$1),FALSE)*'Travel Data'!C91*'Travel Data'!BX91*'Travel Data'!BZ91*'Domicile Data'!L91/1000</f>
        <v>0</v>
      </c>
      <c r="BY91" s="31">
        <f>VLOOKUP($BY$3,'Emission Factors'!$A$2:$R$8,MATCH($BW$2,'Emission Factors'!$A$1:$R$1),FALSE)*'Travel Data'!C91*'Travel Data'!BX91*'Travel Data'!CA91*'Domicile Data'!L91/1000</f>
        <v>0</v>
      </c>
      <c r="BZ91" s="31">
        <f>VLOOKUP($BZ$3,'Emission Factors'!$A$2:$R$8,MATCH($BW$2,'Emission Factors'!$A$1:$R$1),FALSE)*'Travel Data'!C91*'Travel Data'!BX91*'Travel Data'!CB91*'Domicile Data'!L91/1000</f>
        <v>0</v>
      </c>
      <c r="CA91" s="31">
        <f>VLOOKUP($CA$3,'Emission Factors'!$A$2:$R$8,MATCH($BW$2,'Emission Factors'!$A$1:$R$1),FALSE)*'Travel Data'!C91*'Travel Data'!BC91*'Travel Data'!CC91*'Domicile Data'!L91/1000</f>
        <v>0</v>
      </c>
      <c r="CB91" s="31">
        <f>VLOOKUP($CB$3,'Emission Factors'!$A$2:$R$8,MATCH($BW$2,'Emission Factors'!$A$1:$R$1),FALSE)*'Travel Data'!C91*'Travel Data'!BX91*'Travel Data'!CD91*'Domicile Data'!L91/1000</f>
        <v>0</v>
      </c>
      <c r="CC91" s="31">
        <f>VLOOKUP($CC$3,'Emission Factors'!$A$2:$R$8,MATCH($BW$2,'Emission Factors'!$A$1:$R$1),FALSE)*'Travel Data'!C91*'Travel Data'!BX91*'Travel Data'!CE91*'Domicile Data'!L91/1000</f>
        <v>0</v>
      </c>
      <c r="CD91" s="31">
        <f t="shared" si="24"/>
        <v>0</v>
      </c>
      <c r="CE91" s="31">
        <f>VLOOKUP($CE$3,'Emission Factors'!$A$2:$R$8,MATCH($CE$2,'Emission Factors'!$A$1:$R$1),FALSE)*'Travel Data'!C91*'Travel Data'!CF91*'Travel Data'!CG91*'Domicile Data'!M91/1000</f>
        <v>0</v>
      </c>
      <c r="CF91" s="31">
        <f>VLOOKUP($CF$3,'Emission Factors'!$A$2:$R$8,MATCH($CE$2,'Emission Factors'!$A$1:$R$1),FALSE)*'Travel Data'!C91*'Travel Data'!CF91*'Travel Data'!CH91*'Domicile Data'!M91/1000</f>
        <v>0</v>
      </c>
      <c r="CG91" s="31">
        <f>VLOOKUP($CG$3,'Emission Factors'!$A$2:$R$8,MATCH($CE$2,'Emission Factors'!$A$1:$R$1),FALSE)*'Travel Data'!C91*'Travel Data'!CF91*'Travel Data'!CI91*'Domicile Data'!M91/1000</f>
        <v>0</v>
      </c>
      <c r="CH91" s="31">
        <f>VLOOKUP($CH$3,'Emission Factors'!$A$2:$R$8,MATCH($CE$2,'Emission Factors'!$A$1:$R$1),FALSE)*'Travel Data'!C91*'Travel Data'!CF91*'Travel Data'!CJ91*'Domicile Data'!M91/1000</f>
        <v>0</v>
      </c>
      <c r="CI91" s="31">
        <f>VLOOKUP($CI$3,'Emission Factors'!$A$2:$R$8,MATCH($CE$2,'Emission Factors'!$A$1:$R$1),FALSE)*'Travel Data'!C91*'Travel Data'!CF91*'Travel Data'!CK91*'Domicile Data'!M91/1000</f>
        <v>0</v>
      </c>
      <c r="CJ91" s="31">
        <f>VLOOKUP($CJ$3,'Emission Factors'!$A$2:$R$8,MATCH($CE$2,'Emission Factors'!$A$1:$R$1),FALSE)*'Travel Data'!C91*'Travel Data'!CF91*'Travel Data'!CL91*'Domicile Data'!M91/1000</f>
        <v>0</v>
      </c>
      <c r="CK91" s="31">
        <f>VLOOKUP($CK$3,'Emission Factors'!$A$2:$R$8,MATCH($CE$2,'Emission Factors'!$A$1:$R$1),FALSE)*'Travel Data'!C91*'Travel Data'!CF91*'Travel Data'!CM91*'Domicile Data'!M91/1000</f>
        <v>0</v>
      </c>
      <c r="CL91" s="31">
        <f t="shared" si="25"/>
        <v>0</v>
      </c>
      <c r="CM91" s="31">
        <f>VLOOKUP($CM$3,'Emission Factors'!$A$2:$R$8,MATCH($CM$2,'Emission Factors'!$A$1:$R$1),FALSE)*'Travel Data'!C91*'Travel Data'!CN91*'Travel Data'!CO91*'Domicile Data'!N91/1000</f>
        <v>0</v>
      </c>
      <c r="CN91" s="31">
        <f>VLOOKUP($CN$3,'Emission Factors'!$A$2:$R$8,MATCH($CM$2,'Emission Factors'!$A$1:$R$1),FALSE)*'Travel Data'!C91*'Travel Data'!CN91*'Travel Data'!CP91*'Domicile Data'!N91/1000</f>
        <v>0</v>
      </c>
      <c r="CO91" s="31">
        <f>VLOOKUP($CO$3,'Emission Factors'!$A$2:$R$8,MATCH($CM$2,'Emission Factors'!$A$1:$R$1),FALSE)*'Travel Data'!C91*'Travel Data'!CN91*'Travel Data'!CQ91*'Domicile Data'!N91/1000</f>
        <v>0</v>
      </c>
      <c r="CP91" s="31">
        <f>VLOOKUP($CP$3,'Emission Factors'!$A$2:$R$8,MATCH($CM$2,'Emission Factors'!$A$1:$R$1),FALSE)*'Travel Data'!C91*'Travel Data'!CN91*'Travel Data'!CR91*'Domicile Data'!N91/1000</f>
        <v>0</v>
      </c>
      <c r="CQ91" s="31">
        <f>VLOOKUP($CQ$3,'Emission Factors'!$A$2:$R$8,MATCH($CM$2,'Emission Factors'!$A$1:$R$1),FALSE)*'Travel Data'!C91*'Travel Data'!CN91*'Travel Data'!CS91*'Domicile Data'!N91/1000</f>
        <v>0</v>
      </c>
      <c r="CR91" s="31">
        <f>VLOOKUP($CR$3,'Emission Factors'!$A$2:$R$8,MATCH($CM$2,'Emission Factors'!$A$1:$R$1),FALSE)*'Travel Data'!C91*'Travel Data'!CN91*'Travel Data'!CT91*'Domicile Data'!N91/1000</f>
        <v>0</v>
      </c>
      <c r="CS91" s="31">
        <f>VLOOKUP($CS$3,'Emission Factors'!$A$2:$R$8,MATCH($CM$2,'Emission Factors'!$A$1:$R$1),FALSE)*'Travel Data'!C91*'Travel Data'!CN91*'Travel Data'!CU91*'Domicile Data'!N91/1000</f>
        <v>0</v>
      </c>
      <c r="CT91" s="31">
        <f t="shared" si="26"/>
        <v>0</v>
      </c>
      <c r="CU91" s="31">
        <f>VLOOKUP($CU$3,'Emission Factors'!$A$2:$R$8,MATCH($CU$2,'Emission Factors'!$A$1:$R$1),FALSE)*'Travel Data'!C91*'Travel Data'!CV91*'Travel Data'!CW91*'Domicile Data'!O91/1000</f>
        <v>0</v>
      </c>
      <c r="CV91" s="31">
        <f>VLOOKUP($CV$3,'Emission Factors'!$A$2:$R$8,MATCH($CU$2,'Emission Factors'!$A$1:$R$1),FALSE)*'Travel Data'!C91*'Travel Data'!CV91*'Travel Data'!CX91*'Domicile Data'!O91/1000</f>
        <v>0</v>
      </c>
      <c r="CW91" s="31">
        <f>VLOOKUP($CW$3,'Emission Factors'!$A$2:$R$8,MATCH($CU$2,'Emission Factors'!$A$1:$R$1),FALSE)*'Travel Data'!C91*'Travel Data'!CV91*'Travel Data'!CY91*'Domicile Data'!O91/1000</f>
        <v>0</v>
      </c>
      <c r="CX91" s="31">
        <f>VLOOKUP($CX$3,'Emission Factors'!$A$2:$R$8,MATCH($CU$2,'Emission Factors'!$A$1:$R$1),FALSE)*'Travel Data'!C91*'Travel Data'!CV91*'Travel Data'!CZ91*'Domicile Data'!O91/1000</f>
        <v>0</v>
      </c>
      <c r="CY91" s="31">
        <f>VLOOKUP($CY$3,'Emission Factors'!$A$2:$R$8,MATCH($CU$2,'Emission Factors'!$A$1:$R$1),FALSE)*'Travel Data'!C91*'Travel Data'!CV91*'Travel Data'!DA91*'Domicile Data'!O91/1000</f>
        <v>0</v>
      </c>
      <c r="CZ91" s="31">
        <f>VLOOKUP($CZ$3,'Emission Factors'!$A$2:$R$8,MATCH($CU$2,'Emission Factors'!$A$1:$R$1),FALSE)*'Travel Data'!C91*'Travel Data'!CV91*'Travel Data'!DB91*'Domicile Data'!O91/1000</f>
        <v>0</v>
      </c>
      <c r="DA91" s="31">
        <f>VLOOKUP($DA$3,'Emission Factors'!$A$2:$R$8,MATCH($CU$2,'Emission Factors'!$A$1:$R$1),FALSE)*'Travel Data'!C91*'Travel Data'!CV91*'Travel Data'!DC91*'Domicile Data'!O91/1000</f>
        <v>0</v>
      </c>
      <c r="DB91" s="31">
        <f t="shared" si="27"/>
        <v>0</v>
      </c>
      <c r="DC91" s="31">
        <f>VLOOKUP($DC$3,'Emission Factors'!$A$2:$R$8,MATCH($DC$2,'Emission Factors'!$A$1:$R$1),FALSE)*'Travel Data'!C91*'Travel Data'!DD91*'Travel Data'!DE91*'Domicile Data'!P91/1000</f>
        <v>0</v>
      </c>
      <c r="DD91" s="31">
        <f>VLOOKUP($DD$3,'Emission Factors'!$A$2:$R$8,MATCH($DC$2,'Emission Factors'!$A$1:$R$1),FALSE)*'Travel Data'!C91*'Travel Data'!DD91*'Travel Data'!DF91*'Domicile Data'!P91/1000</f>
        <v>0</v>
      </c>
      <c r="DE91" s="31">
        <f>VLOOKUP($DE$3,'Emission Factors'!$A$2:$R$8,MATCH($DC$2,'Emission Factors'!$A$1:$R$1),FALSE)*'Travel Data'!C91*'Travel Data'!DD91*'Travel Data'!DG91*'Domicile Data'!P91/1000</f>
        <v>0</v>
      </c>
      <c r="DF91" s="31">
        <f>VLOOKUP($DF$3,'Emission Factors'!$A$2:$R$8,MATCH($DC$2,'Emission Factors'!$A$1:$R$1),FALSE)*'Travel Data'!C91*'Travel Data'!DD91*'Travel Data'!DH91*'Domicile Data'!P91/1000</f>
        <v>0</v>
      </c>
      <c r="DG91" s="31">
        <f>VLOOKUP($DG$3,'Emission Factors'!$A$2:$R$8,MATCH($DC$2,'Emission Factors'!$A$1:$R$1),FALSE)*'Travel Data'!C91*'Travel Data'!DD91*'Travel Data'!DI91*'Domicile Data'!P91/1000</f>
        <v>0</v>
      </c>
      <c r="DH91" s="31">
        <f>VLOOKUP($DH$3,'Emission Factors'!$A$2:$R$8,MATCH($DC$2,'Emission Factors'!$A$1:$R$1),FALSE)*'Travel Data'!C91*'Travel Data'!DD91*'Travel Data'!DJ91*'Domicile Data'!P91/1000</f>
        <v>0</v>
      </c>
      <c r="DI91" s="31">
        <f>VLOOKUP($DI$3,'Emission Factors'!$A$2:$R$8,MATCH($DC$2,'Emission Factors'!$A$1:$R$1),FALSE)*'Travel Data'!C91*'Travel Data'!DD91*'Travel Data'!DK91*'Domicile Data'!P91/1000</f>
        <v>0</v>
      </c>
      <c r="DJ91" s="31">
        <f t="shared" si="28"/>
        <v>0</v>
      </c>
      <c r="DK91" s="31">
        <f>VLOOKUP($DK$3,'Emission Factors'!$A$2:$R$8,MATCH($DK$2,'Emission Factors'!$A$1:$R$1),FALSE)*'Travel Data'!C91*'Travel Data'!DL91*'Travel Data'!DM91*'Domicile Data'!Q91/1000</f>
        <v>0</v>
      </c>
      <c r="DL91" s="31">
        <f>VLOOKUP($DL$3,'Emission Factors'!$A$2:$R$8,MATCH($DK$2,'Emission Factors'!$A$1:$R$1),FALSE)*'Travel Data'!C91*'Travel Data'!DL91*'Travel Data'!DN91*'Domicile Data'!Q91/1000</f>
        <v>0</v>
      </c>
      <c r="DM91" s="31">
        <f>VLOOKUP($DM$3,'Emission Factors'!$A$2:$R$8,MATCH($DK$2,'Emission Factors'!$A$1:$R$1),FALSE)*'Travel Data'!C91*'Travel Data'!DL91*'Travel Data'!DO91*'Domicile Data'!Q91/1000</f>
        <v>0</v>
      </c>
      <c r="DN91" s="31">
        <f>VLOOKUP($DN$3,'Emission Factors'!$A$2:$R$8,MATCH($DK$2,'Emission Factors'!$A$1:$R$1),FALSE)*'Travel Data'!C91*'Travel Data'!DL91*'Travel Data'!DP91*'Domicile Data'!Q91/1000</f>
        <v>0</v>
      </c>
      <c r="DO91" s="31">
        <f>VLOOKUP($DO$3,'Emission Factors'!$A$2:$R$8,MATCH($DK$2,'Emission Factors'!$A$1:$R$1),FALSE)*'Travel Data'!C91*'Travel Data'!DL91*'Travel Data'!DQ91*'Domicile Data'!Q91/1000</f>
        <v>0</v>
      </c>
      <c r="DP91" s="31">
        <f>VLOOKUP($DP$3,'Emission Factors'!$A$2:$R$8,MATCH($DK$2,'Emission Factors'!$A$1:$R$1),FALSE)*'Travel Data'!C91*'Travel Data'!DL91*'Travel Data'!DR91*'Domicile Data'!Q91/1000</f>
        <v>0</v>
      </c>
      <c r="DQ91" s="31">
        <f>VLOOKUP($DQ$3,'Emission Factors'!$A$2:$R$8,MATCH($DK$2,'Emission Factors'!$A$1:$R$1),FALSE)*'Travel Data'!C91*'Travel Data'!DL91*'Travel Data'!DS91*'Domicile Data'!Q91/1000</f>
        <v>0</v>
      </c>
      <c r="DR91" s="31">
        <f t="shared" si="29"/>
        <v>0</v>
      </c>
    </row>
    <row r="92" spans="1:122" ht="15.75" x14ac:dyDescent="0.25">
      <c r="A92" s="7" t="s">
        <v>244</v>
      </c>
      <c r="B92" s="85" t="s">
        <v>44</v>
      </c>
      <c r="C92" s="31">
        <f>VLOOKUP($C$3,'Emission Factors'!$A$2:$R$8,MATCH($C$2,'Emission Factors'!$A$1:$R$1),FALSE)*'Travel Data'!C92*'Travel Data'!D92*'Travel Data'!E92*'Domicile Data'!C92/1000</f>
        <v>0</v>
      </c>
      <c r="D92" s="31">
        <f>VLOOKUP($D$3,'Emission Factors'!$A$2:$R$8,MATCH($C$2,'Emission Factors'!$A$1:$R$1),FALSE)*'Travel Data'!C92*'Travel Data'!D92*'Travel Data'!F92*'Domicile Data'!C92/1000</f>
        <v>0</v>
      </c>
      <c r="E92" s="31">
        <f>VLOOKUP($E$3,'Emission Factors'!$A$2:$R$8,MATCH($C$2,'Emission Factors'!$A$1:$R$1),FALSE)*'Travel Data'!C92*'Travel Data'!D92*'Travel Data'!G92*'Domicile Data'!C92/1000</f>
        <v>0</v>
      </c>
      <c r="F92" s="31">
        <f>VLOOKUP($F$3,'Emission Factors'!$A$2:$R$8,MATCH($C$2,'Emission Factors'!$A$1:$R$1),FALSE)*'Travel Data'!C92*'Travel Data'!D92*'Travel Data'!H92*'Domicile Data'!C92/1000</f>
        <v>0</v>
      </c>
      <c r="G92" s="31">
        <f>VLOOKUP($G$3,'Emission Factors'!$A$2:$R$8,MATCH($C$2,'Emission Factors'!$A$1:$R$1),FALSE)*'Travel Data'!C92*'Travel Data'!D92*'Travel Data'!I92*'Domicile Data'!C92/1000</f>
        <v>0</v>
      </c>
      <c r="H92" s="31">
        <f>VLOOKUP($H$3,'Emission Factors'!$A$2:$R$8,MATCH($C$2,'Emission Factors'!$A$1:$R$1),FALSE)*'Travel Data'!C92*'Travel Data'!D92*'Travel Data'!J92*'Domicile Data'!C92/1000</f>
        <v>0</v>
      </c>
      <c r="I92" s="31">
        <f>VLOOKUP($I$3,'Emission Factors'!$A$2:$R$8,MATCH($C$2,'Emission Factors'!$A$1:$R$1),FALSE)*'Travel Data'!C92*'Travel Data'!D92*'Travel Data'!K92*'Domicile Data'!C92/1000</f>
        <v>0</v>
      </c>
      <c r="J92" s="31">
        <f t="shared" si="15"/>
        <v>0</v>
      </c>
      <c r="K92" s="31">
        <f>VLOOKUP($K$3,'Emission Factors'!$A$2:$R$8,MATCH($K$2,'Emission Factors'!$A$1:$R$1),FALSE)*'Travel Data'!C92*'Travel Data'!L92*'Travel Data'!M92*'Domicile Data'!D92/1000</f>
        <v>0</v>
      </c>
      <c r="L92" s="31">
        <f>VLOOKUP($L$3,'Emission Factors'!$A$2:$R$8,MATCH($K$2,'Emission Factors'!$A$1:$R$1),FALSE)*'Travel Data'!C92*'Travel Data'!L92*'Travel Data'!N92*'Domicile Data'!D92/1000</f>
        <v>0</v>
      </c>
      <c r="M92" s="31">
        <f>VLOOKUP($M$3,'Emission Factors'!$A$2:$R$8,MATCH($K$2,'Emission Factors'!$A$1:$R$1),FALSE)*'Travel Data'!C92*'Travel Data'!L92*'Travel Data'!O92*'Domicile Data'!D92/1000</f>
        <v>0</v>
      </c>
      <c r="N92" s="31">
        <f>VLOOKUP($N$3,'Emission Factors'!$A$2:$R$8,MATCH($K$2,'Emission Factors'!$A$1:$R$1),FALSE)*'Travel Data'!C92*'Travel Data'!L92*'Travel Data'!P92*'Domicile Data'!D92/1000</f>
        <v>0</v>
      </c>
      <c r="O92" s="31">
        <f>VLOOKUP($O$3,'Emission Factors'!$A$2:$R$8,MATCH($K$2,'Emission Factors'!$A$1:$R$1),FALSE)*'Travel Data'!C92*'Travel Data'!I92*'Travel Data'!Q92*'Domicile Data'!D92/1000</f>
        <v>0</v>
      </c>
      <c r="P92" s="31">
        <f>VLOOKUP($P$3,'Emission Factors'!$A$2:$R$8,MATCH($K$2,'Emission Factors'!$A$1:$R$1),FALSE)*'Travel Data'!C92*'Travel Data'!L92*'Travel Data'!R92*'Domicile Data'!D92/1000</f>
        <v>0</v>
      </c>
      <c r="Q92" s="31">
        <f>VLOOKUP($Q$3,'Emission Factors'!$A$2:$R$8,MATCH($K$2,'Emission Factors'!$A$1:$R$1),FALSE)*'Travel Data'!C92*'Travel Data'!L92*'Travel Data'!S92*'Domicile Data'!D92/1000</f>
        <v>0</v>
      </c>
      <c r="R92" s="31">
        <f t="shared" si="16"/>
        <v>0</v>
      </c>
      <c r="S92" s="31">
        <f>VLOOKUP($S$3,'Emission Factors'!$A$2:$R$8,MATCH($S$2,'Emission Factors'!$A$1:$R$1),FALSE)*'Travel Data'!C92*'Travel Data'!T92*'Travel Data'!U92*'Domicile Data'!E92/1000</f>
        <v>0</v>
      </c>
      <c r="T92" s="31">
        <f>VLOOKUP($T$3,'Emission Factors'!$A$2:$R$8,MATCH($S$2,'Emission Factors'!$A$1:$R$1),FALSE)*'Travel Data'!C92*'Travel Data'!T92*'Travel Data'!V92*'Domicile Data'!E92/1000</f>
        <v>0</v>
      </c>
      <c r="U92" s="31">
        <f>VLOOKUP($U$3,'Emission Factors'!$A$2:$R$8,MATCH($S$2,'Emission Factors'!$A$1:$R$1),FALSE)*'Travel Data'!C92*'Travel Data'!T92*'Travel Data'!W92*'Domicile Data'!E92/1000</f>
        <v>0</v>
      </c>
      <c r="V92" s="31">
        <f>VLOOKUP($V$3,'Emission Factors'!$A$2:$R$8,MATCH($S$2,'Emission Factors'!$A$1:$R$1),FALSE)*'Travel Data'!C92*'Travel Data'!T92*'Travel Data'!X92*'Domicile Data'!E92/1000</f>
        <v>0</v>
      </c>
      <c r="W92" s="31">
        <f>VLOOKUP($W$3,'Emission Factors'!$A$2:$R$8,MATCH($S$2,'Emission Factors'!$A$1:$R$1),FALSE)*'Travel Data'!C92*'Travel Data'!T92*'Travel Data'!Y92*'Domicile Data'!E92/1000</f>
        <v>0</v>
      </c>
      <c r="X92" s="31">
        <f>VLOOKUP($X$3,'Emission Factors'!$A$2:$R$8,MATCH($S$2,'Emission Factors'!$A$1:$R$1),FALSE)*'Travel Data'!C92*'Travel Data'!T92*'Travel Data'!Z92*'Domicile Data'!E92/1000</f>
        <v>0</v>
      </c>
      <c r="Y92" s="31">
        <f>VLOOKUP($Y$3,'Emission Factors'!$A$2:$R$8,MATCH($S$2,'Emission Factors'!$A$1:$R$1),FALSE)*'Travel Data'!C92*'Travel Data'!T92*'Travel Data'!AA92*'Domicile Data'!E92/1000</f>
        <v>0</v>
      </c>
      <c r="Z92" s="31">
        <f t="shared" si="17"/>
        <v>0</v>
      </c>
      <c r="AA92" s="31">
        <f>VLOOKUP($AA$3,'Emission Factors'!$A$2:$R$8,MATCH($AA$2,'Emission Factors'!$A$1:$R$1),FALSE)*'Travel Data'!C92*'Travel Data'!AB92*'Travel Data'!AC92*'Domicile Data'!F92/1000</f>
        <v>0</v>
      </c>
      <c r="AB92" s="31">
        <f>VLOOKUP($AB$3,'Emission Factors'!$A$2:$R$8,MATCH($AA$2,'Emission Factors'!$A$1:$R$1),FALSE)*'Travel Data'!C92*'Travel Data'!AB92*'Travel Data'!AD92*'Domicile Data'!F92/1000</f>
        <v>0</v>
      </c>
      <c r="AC92" s="31">
        <f>VLOOKUP($AC$3,'Emission Factors'!$A$2:$R$8,MATCH($AA$2,'Emission Factors'!$A$1:$R$1),FALSE)*'Travel Data'!C92*'Travel Data'!AB92*'Travel Data'!AE92*'Domicile Data'!F92/1000</f>
        <v>0</v>
      </c>
      <c r="AD92" s="31">
        <f>VLOOKUP($AD$3,'Emission Factors'!$A$2:$R$8,MATCH($AA$2,'Emission Factors'!$A$1:$R$1),FALSE)*'Travel Data'!C92*'Travel Data'!AB92*'Travel Data'!AF92*'Domicile Data'!F92/1000</f>
        <v>0</v>
      </c>
      <c r="AE92" s="31">
        <f>VLOOKUP($AE$3,'Emission Factors'!$A$2:$R$8,MATCH($AA$2,'Emission Factors'!$A$1:$R$1),FALSE)*'Travel Data'!C92*'Travel Data'!AB92*'Travel Data'!AG92*'Domicile Data'!F92/1000</f>
        <v>0</v>
      </c>
      <c r="AF92" s="31">
        <f>VLOOKUP($AF$3,'Emission Factors'!$A$2:$R$8,MATCH($AA$2,'Emission Factors'!$A$1:$R$1),FALSE)*'Travel Data'!C92*'Travel Data'!AB92*'Travel Data'!AH92*'Domicile Data'!F92/1000</f>
        <v>0</v>
      </c>
      <c r="AG92" s="31">
        <f>VLOOKUP($AG$3,'Emission Factors'!$A$2:$R$8,MATCH($AA$2,'Emission Factors'!$A$1:$R$1),FALSE)*'Travel Data'!C92*'Travel Data'!AB92*'Travel Data'!AI92*'Domicile Data'!F92/1000</f>
        <v>0</v>
      </c>
      <c r="AH92" s="31">
        <f t="shared" si="18"/>
        <v>0</v>
      </c>
      <c r="AI92" s="31">
        <f>VLOOKUP($AI$3,'Emission Factors'!$A$2:$R$8,MATCH($AI$2,'Emission Factors'!$A$1:$R$1),FALSE)*'Travel Data'!C92*'Travel Data'!D92*'Travel Data'!E92*'Domicile Data'!G92/1000</f>
        <v>0</v>
      </c>
      <c r="AJ92" s="31">
        <f>VLOOKUP($AJ$3,'Emission Factors'!$A$2:$R$8,MATCH($AI$2,'Emission Factors'!$A$1:$R$1),FALSE)*'Travel Data'!C92*'Travel Data'!D92*'Travel Data'!F92*'Domicile Data'!G92/1000</f>
        <v>0</v>
      </c>
      <c r="AK92" s="31">
        <f>VLOOKUP($AK$3,'Emission Factors'!$A$2:$R$8,MATCH($AI$2,'Emission Factors'!$A$1:$R$1),FALSE)*'Travel Data'!C92*'Travel Data'!AJ92*'Travel Data'!G92*'Domicile Data'!G92/1000</f>
        <v>0</v>
      </c>
      <c r="AL92" s="31">
        <f>VLOOKUP($AL$3,'Emission Factors'!$A$2:$R$8,MATCH($AI$2,'Emission Factors'!$A$1:$R$1),FALSE)*'Travel Data'!C92*'Travel Data'!AJ92*'Travel Data'!H92*'Domicile Data'!G92/1000</f>
        <v>0</v>
      </c>
      <c r="AM92" s="31">
        <f>VLOOKUP($AM$3,'Emission Factors'!$A$2:$R$8,MATCH($AI$2,'Emission Factors'!$A$1:$R$1),FALSE)*'Travel Data'!C92*'Travel Data'!AJ92*'Travel Data'!I92*'Domicile Data'!G92/1000</f>
        <v>0</v>
      </c>
      <c r="AN92" s="31">
        <f>VLOOKUP($AN$3,'Emission Factors'!$A$2:$R$8,MATCH($AI$2,'Emission Factors'!$A$1:$R$1),FALSE)*'Travel Data'!C92*'Travel Data'!D92*'Travel Data'!J92*'Domicile Data'!G92/1000</f>
        <v>0</v>
      </c>
      <c r="AO92" s="31">
        <f>VLOOKUP($AO$3,'Emission Factors'!$A$2:$R$8,MATCH($AI$2,'Emission Factors'!$A$1:$R$1),FALSE)*'Travel Data'!C92*'Travel Data'!D92*'Travel Data'!K92*'Domicile Data'!G92/1000</f>
        <v>0</v>
      </c>
      <c r="AP92" s="31">
        <f t="shared" si="19"/>
        <v>0</v>
      </c>
      <c r="AQ92" s="31">
        <f>VLOOKUP($AQ$3,'Emission Factors'!$A$2:$R$8,MATCH($AQ$2,'Emission Factors'!$A$1:$R$1),FALSE)*'Travel Data'!C92*'Travel Data'!AR92*'Travel Data'!AS92*'Domicile Data'!H92/1000</f>
        <v>0</v>
      </c>
      <c r="AR92" s="31">
        <f>VLOOKUP($AR$3,'Emission Factors'!$A$2:$R$8,MATCH($AQ$2,'Emission Factors'!$A$1:$R$1),FALSE)*'Travel Data'!C92*'Travel Data'!AR92*'Travel Data'!AT92*'Domicile Data'!H92/1000</f>
        <v>0</v>
      </c>
      <c r="AS92" s="31">
        <f>VLOOKUP($AS$3,'Emission Factors'!$A$2:$R$8,MATCH($AQ$2,'Emission Factors'!$A$1:$R$1),FALSE)*'Travel Data'!C92*'Travel Data'!AR92*'Travel Data'!AU92*'Domicile Data'!H92/1000</f>
        <v>0</v>
      </c>
      <c r="AT92" s="31">
        <f>VLOOKUP($AT$3,'Emission Factors'!$A$2:$R$8,MATCH($AQ$2,'Emission Factors'!$A$1:$R$1),FALSE)*'Travel Data'!C92*'Travel Data'!AR92*'Travel Data'!AV92*'Domicile Data'!H92/1000</f>
        <v>0</v>
      </c>
      <c r="AU92" s="31">
        <f>VLOOKUP($AU$3,'Emission Factors'!$A$2:$R$8,MATCH($AQ$2,'Emission Factors'!$A$1:$R$1),FALSE)*'Travel Data'!C92*'Travel Data'!AR92*'Travel Data'!AW92*'Domicile Data'!H92/1000</f>
        <v>0</v>
      </c>
      <c r="AV92" s="31">
        <f>VLOOKUP($AV$3,'Emission Factors'!$A$2:$R$8,MATCH($AQ$2,'Emission Factors'!$A$1:$R$1),FALSE)*'Travel Data'!C92*'Travel Data'!AR92*'Travel Data'!AX92*'Domicile Data'!H92/1000</f>
        <v>0</v>
      </c>
      <c r="AW92" s="31">
        <f>VLOOKUP($AW$3,'Emission Factors'!$A$2:$R$8,MATCH($AQ$2,'Emission Factors'!$A$1:$R$1),FALSE)*'Travel Data'!C92*'Travel Data'!AR92*'Travel Data'!AY92*'Domicile Data'!H92/1000</f>
        <v>0</v>
      </c>
      <c r="AX92" s="31">
        <f t="shared" si="20"/>
        <v>0</v>
      </c>
      <c r="AY92" s="31">
        <f>VLOOKUP($AY$3,'Emission Factors'!$A$2:$R$8,MATCH($AY$2,'Emission Factors'!$A$1:$R$1),FALSE)*'Travel Data'!C92*'Travel Data'!AZ92*'Travel Data'!BA92*'Domicile Data'!I92/1000</f>
        <v>0</v>
      </c>
      <c r="AZ92" s="31">
        <f>VLOOKUP($AZ$3,'Emission Factors'!$A$2:$R$8,MATCH($AY$2,'Emission Factors'!$A$1:$R$1),FALSE)*'Travel Data'!C92*'Travel Data'!AZ92*'Travel Data'!BB92*'Domicile Data'!I92/1000</f>
        <v>0</v>
      </c>
      <c r="BA92" s="31">
        <f>VLOOKUP($BA$3,'Emission Factors'!$A$2:$R$8,MATCH($AY$2,'Emission Factors'!$A$1:$R$1),FALSE)*'Travel Data'!C92*'Travel Data'!AZ92*'Travel Data'!BC92*'Domicile Data'!I92/1000</f>
        <v>0</v>
      </c>
      <c r="BB92" s="31">
        <f>VLOOKUP($BB$3,'Emission Factors'!$A$2:$R$8,MATCH($AY$2,'Emission Factors'!$A$1:$R$1),FALSE)*'Travel Data'!C92*'Travel Data'!AZ92*'Travel Data'!BD92*'Domicile Data'!I92/1000</f>
        <v>0</v>
      </c>
      <c r="BC92" s="31">
        <f>VLOOKUP($BC$3,'Emission Factors'!$A$2:$R$8,MATCH($AY$2,'Emission Factors'!$A$1:$R$1),FALSE)*'Travel Data'!C92*'Travel Data'!AZ92*'Travel Data'!BE92*'Domicile Data'!I92/1000</f>
        <v>0</v>
      </c>
      <c r="BD92" s="31">
        <f>VLOOKUP($BD$3,'Emission Factors'!$A$2:$R$8,MATCH($AY$2,'Emission Factors'!$A$1:$R$1),FALSE)*'Travel Data'!C92*'Travel Data'!AZ92*'Travel Data'!BF92*'Domicile Data'!I92/1000</f>
        <v>0</v>
      </c>
      <c r="BE92" s="31">
        <f>VLOOKUP($BE$3,'Emission Factors'!$A$2:$R$8,MATCH($AY$2,'Emission Factors'!$A$1:$R$1),FALSE)*'Travel Data'!C92*'Travel Data'!AZ92*'Travel Data'!BG92*'Domicile Data'!I92/1000</f>
        <v>0</v>
      </c>
      <c r="BF92" s="31">
        <f t="shared" si="21"/>
        <v>0</v>
      </c>
      <c r="BG92" s="31">
        <f>VLOOKUP($BG$3,'Emission Factors'!$A$2:$R$8,MATCH($BG$2,'Emission Factors'!$A$1:$R$1),FALSE)*'Travel Data'!C92*'Travel Data'!BH92*'Travel Data'!BI92*'Domicile Data'!J92/1000</f>
        <v>0</v>
      </c>
      <c r="BH92" s="31">
        <f>VLOOKUP($BH$3,'Emission Factors'!$A$2:$R$8,MATCH($BG$2,'Emission Factors'!$A$1:$R$1),FALSE)*'Travel Data'!C92*'Travel Data'!BH92*'Travel Data'!BJ92*'Domicile Data'!J92/1000</f>
        <v>0</v>
      </c>
      <c r="BI92" s="31">
        <f>VLOOKUP($BH$3,'Emission Factors'!$A$2:$R$8,MATCH($BG$2,'Emission Factors'!$A$1:$R$1),FALSE)*'Travel Data'!C92*'Travel Data'!BH92*'Travel Data'!BK92*'Domicile Data'!J92/1000</f>
        <v>0</v>
      </c>
      <c r="BJ92" s="31">
        <f>VLOOKUP($BH$3,'Emission Factors'!$A$2:$R$8,MATCH($BG$2,'Emission Factors'!$A$1:$R$1),FALSE)*'Travel Data'!C92*'Travel Data'!BH92*'Travel Data'!BL92*'Domicile Data'!J92/1000</f>
        <v>0</v>
      </c>
      <c r="BK92" s="31">
        <f>VLOOKUP($BH$3,'Emission Factors'!$A$2:$R$8,MATCH($BG$2,'Emission Factors'!$A$1:$R$1),FALSE)*'Travel Data'!C92*'Travel Data'!BH92*'Travel Data'!BM92*'Domicile Data'!J92/1000</f>
        <v>0</v>
      </c>
      <c r="BL92" s="31">
        <f>VLOOKUP($BL$3,'Emission Factors'!$A$2:$R$8,MATCH($BG$2,'Emission Factors'!$A$1:$R$1),FALSE)*'Travel Data'!C92*'Travel Data'!BH92*'Travel Data'!BN92*'Domicile Data'!J92/1000</f>
        <v>0</v>
      </c>
      <c r="BM92" s="31">
        <f>VLOOKUP($BM$3,'Emission Factors'!$A$2:$R$8,MATCH($BG$2,'Emission Factors'!$A$1:$R$1),FALSE)*'Travel Data'!C92*'Travel Data'!BH92*'Travel Data'!BO92*'Domicile Data'!J92/1000</f>
        <v>0</v>
      </c>
      <c r="BN92" s="31">
        <f t="shared" si="22"/>
        <v>0</v>
      </c>
      <c r="BO92" s="31">
        <f>VLOOKUP($BO$3,'Emission Factors'!$A$2:$R$8,MATCH($BO$2,'Emission Factors'!$A$1:$R$1),FALSE)*'Travel Data'!C92*'Travel Data'!BP92*'Travel Data'!BQ92*'Domicile Data'!K92/1000</f>
        <v>0</v>
      </c>
      <c r="BP92" s="31">
        <f>VLOOKUP($BP$3,'Emission Factors'!$A$2:$R$8,MATCH($BO$2,'Emission Factors'!$A$1:$R$1),FALSE)*'Travel Data'!C92*'Travel Data'!BP92*'Travel Data'!BR92*'Domicile Data'!K92/1000</f>
        <v>0</v>
      </c>
      <c r="BQ92" s="31">
        <f>VLOOKUP($BQ$3,'Emission Factors'!$A$2:$R$8,MATCH($BO$2,'Emission Factors'!$A$1:$R$1),FALSE)*'Travel Data'!C92*'Travel Data'!BP92*'Travel Data'!BS92*'Domicile Data'!K92/1000</f>
        <v>0</v>
      </c>
      <c r="BR92" s="31">
        <f>VLOOKUP($BR$3,'Emission Factors'!$A$2:$R$8,MATCH($BO$2,'Emission Factors'!$A$1:$R$1),FALSE)*'Travel Data'!C92*'Travel Data'!BP92*'Travel Data'!BT92*'Domicile Data'!K92/1000</f>
        <v>0</v>
      </c>
      <c r="BS92" s="31">
        <f>VLOOKUP($BS$3,'Emission Factors'!$A$2:$R$8,MATCH($BO$2,'Emission Factors'!$A$1:$R$1),FALSE)*'Travel Data'!C92*'Travel Data'!BP92*'Travel Data'!BU92*'Domicile Data'!K92/1000</f>
        <v>0</v>
      </c>
      <c r="BT92" s="31">
        <f>VLOOKUP($BT$3,'Emission Factors'!$A$2:$R$8,MATCH($BO$2,'Emission Factors'!$A$1:$R$1),FALSE)*'Travel Data'!C92*'Travel Data'!BP92*'Travel Data'!BV92*'Domicile Data'!K92/1000</f>
        <v>0</v>
      </c>
      <c r="BU92" s="31">
        <f>VLOOKUP($BU$3,'Emission Factors'!$A$2:$R$8,MATCH($BO$2,'Emission Factors'!$A$1:$R$1),FALSE)*'Travel Data'!C92*'Travel Data'!BP92*'Travel Data'!BW92*'Domicile Data'!K92/1000</f>
        <v>0</v>
      </c>
      <c r="BV92" s="31">
        <f t="shared" si="23"/>
        <v>0</v>
      </c>
      <c r="BW92" s="31">
        <f>VLOOKUP($BW$3,'Emission Factors'!$A$2:$R$8,MATCH($BW$2,'Emission Factors'!$A$1:$R$1),FALSE)*'Travel Data'!C92*'Travel Data'!BX92*'Travel Data'!BY92*'Domicile Data'!L92/1000</f>
        <v>0</v>
      </c>
      <c r="BX92" s="31">
        <f>VLOOKUP($BX$3,'Emission Factors'!$A$2:$R$8,MATCH($BW$2,'Emission Factors'!$A$1:$R$1),FALSE)*'Travel Data'!C92*'Travel Data'!BX92*'Travel Data'!BZ92*'Domicile Data'!L92/1000</f>
        <v>0</v>
      </c>
      <c r="BY92" s="31">
        <f>VLOOKUP($BY$3,'Emission Factors'!$A$2:$R$8,MATCH($BW$2,'Emission Factors'!$A$1:$R$1),FALSE)*'Travel Data'!C92*'Travel Data'!BX92*'Travel Data'!CA92*'Domicile Data'!L92/1000</f>
        <v>0</v>
      </c>
      <c r="BZ92" s="31">
        <f>VLOOKUP($BZ$3,'Emission Factors'!$A$2:$R$8,MATCH($BW$2,'Emission Factors'!$A$1:$R$1),FALSE)*'Travel Data'!C92*'Travel Data'!BX92*'Travel Data'!CB92*'Domicile Data'!L92/1000</f>
        <v>0</v>
      </c>
      <c r="CA92" s="31">
        <f>VLOOKUP($CA$3,'Emission Factors'!$A$2:$R$8,MATCH($BW$2,'Emission Factors'!$A$1:$R$1),FALSE)*'Travel Data'!C92*'Travel Data'!BC92*'Travel Data'!CC92*'Domicile Data'!L92/1000</f>
        <v>0</v>
      </c>
      <c r="CB92" s="31">
        <f>VLOOKUP($CB$3,'Emission Factors'!$A$2:$R$8,MATCH($BW$2,'Emission Factors'!$A$1:$R$1),FALSE)*'Travel Data'!C92*'Travel Data'!BX92*'Travel Data'!CD92*'Domicile Data'!L92/1000</f>
        <v>0</v>
      </c>
      <c r="CC92" s="31">
        <f>VLOOKUP($CC$3,'Emission Factors'!$A$2:$R$8,MATCH($BW$2,'Emission Factors'!$A$1:$R$1),FALSE)*'Travel Data'!C92*'Travel Data'!BX92*'Travel Data'!CE92*'Domicile Data'!L92/1000</f>
        <v>0</v>
      </c>
      <c r="CD92" s="31">
        <f t="shared" si="24"/>
        <v>0</v>
      </c>
      <c r="CE92" s="31">
        <f>VLOOKUP($CE$3,'Emission Factors'!$A$2:$R$8,MATCH($CE$2,'Emission Factors'!$A$1:$R$1),FALSE)*'Travel Data'!C92*'Travel Data'!CF92*'Travel Data'!CG92*'Domicile Data'!M92/1000</f>
        <v>0</v>
      </c>
      <c r="CF92" s="31">
        <f>VLOOKUP($CF$3,'Emission Factors'!$A$2:$R$8,MATCH($CE$2,'Emission Factors'!$A$1:$R$1),FALSE)*'Travel Data'!C92*'Travel Data'!CF92*'Travel Data'!CH92*'Domicile Data'!M92/1000</f>
        <v>0</v>
      </c>
      <c r="CG92" s="31">
        <f>VLOOKUP($CG$3,'Emission Factors'!$A$2:$R$8,MATCH($CE$2,'Emission Factors'!$A$1:$R$1),FALSE)*'Travel Data'!C92*'Travel Data'!CF92*'Travel Data'!CI92*'Domicile Data'!M92/1000</f>
        <v>0</v>
      </c>
      <c r="CH92" s="31">
        <f>VLOOKUP($CH$3,'Emission Factors'!$A$2:$R$8,MATCH($CE$2,'Emission Factors'!$A$1:$R$1),FALSE)*'Travel Data'!C92*'Travel Data'!CF92*'Travel Data'!CJ92*'Domicile Data'!M92/1000</f>
        <v>0</v>
      </c>
      <c r="CI92" s="31">
        <f>VLOOKUP($CI$3,'Emission Factors'!$A$2:$R$8,MATCH($CE$2,'Emission Factors'!$A$1:$R$1),FALSE)*'Travel Data'!C92*'Travel Data'!CF92*'Travel Data'!CK92*'Domicile Data'!M92/1000</f>
        <v>0</v>
      </c>
      <c r="CJ92" s="31">
        <f>VLOOKUP($CJ$3,'Emission Factors'!$A$2:$R$8,MATCH($CE$2,'Emission Factors'!$A$1:$R$1),FALSE)*'Travel Data'!C92*'Travel Data'!CF92*'Travel Data'!CL92*'Domicile Data'!M92/1000</f>
        <v>0</v>
      </c>
      <c r="CK92" s="31">
        <f>VLOOKUP($CK$3,'Emission Factors'!$A$2:$R$8,MATCH($CE$2,'Emission Factors'!$A$1:$R$1),FALSE)*'Travel Data'!C92*'Travel Data'!CF92*'Travel Data'!CM92*'Domicile Data'!M92/1000</f>
        <v>0</v>
      </c>
      <c r="CL92" s="31">
        <f t="shared" si="25"/>
        <v>0</v>
      </c>
      <c r="CM92" s="31">
        <f>VLOOKUP($CM$3,'Emission Factors'!$A$2:$R$8,MATCH($CM$2,'Emission Factors'!$A$1:$R$1),FALSE)*'Travel Data'!C92*'Travel Data'!CN92*'Travel Data'!CO92*'Domicile Data'!N92/1000</f>
        <v>0</v>
      </c>
      <c r="CN92" s="31">
        <f>VLOOKUP($CN$3,'Emission Factors'!$A$2:$R$8,MATCH($CM$2,'Emission Factors'!$A$1:$R$1),FALSE)*'Travel Data'!C92*'Travel Data'!CN92*'Travel Data'!CP92*'Domicile Data'!N92/1000</f>
        <v>0</v>
      </c>
      <c r="CO92" s="31">
        <f>VLOOKUP($CO$3,'Emission Factors'!$A$2:$R$8,MATCH($CM$2,'Emission Factors'!$A$1:$R$1),FALSE)*'Travel Data'!C92*'Travel Data'!CN92*'Travel Data'!CQ92*'Domicile Data'!N92/1000</f>
        <v>0</v>
      </c>
      <c r="CP92" s="31">
        <f>VLOOKUP($CP$3,'Emission Factors'!$A$2:$R$8,MATCH($CM$2,'Emission Factors'!$A$1:$R$1),FALSE)*'Travel Data'!C92*'Travel Data'!CN92*'Travel Data'!CR92*'Domicile Data'!N92/1000</f>
        <v>0</v>
      </c>
      <c r="CQ92" s="31">
        <f>VLOOKUP($CQ$3,'Emission Factors'!$A$2:$R$8,MATCH($CM$2,'Emission Factors'!$A$1:$R$1),FALSE)*'Travel Data'!C92*'Travel Data'!CN92*'Travel Data'!CS92*'Domicile Data'!N92/1000</f>
        <v>0</v>
      </c>
      <c r="CR92" s="31">
        <f>VLOOKUP($CR$3,'Emission Factors'!$A$2:$R$8,MATCH($CM$2,'Emission Factors'!$A$1:$R$1),FALSE)*'Travel Data'!C92*'Travel Data'!CN92*'Travel Data'!CT92*'Domicile Data'!N92/1000</f>
        <v>0</v>
      </c>
      <c r="CS92" s="31">
        <f>VLOOKUP($CS$3,'Emission Factors'!$A$2:$R$8,MATCH($CM$2,'Emission Factors'!$A$1:$R$1),FALSE)*'Travel Data'!C92*'Travel Data'!CN92*'Travel Data'!CU92*'Domicile Data'!N92/1000</f>
        <v>0</v>
      </c>
      <c r="CT92" s="31">
        <f t="shared" si="26"/>
        <v>0</v>
      </c>
      <c r="CU92" s="31">
        <f>VLOOKUP($CU$3,'Emission Factors'!$A$2:$R$8,MATCH($CU$2,'Emission Factors'!$A$1:$R$1),FALSE)*'Travel Data'!C92*'Travel Data'!CV92*'Travel Data'!CW92*'Domicile Data'!O92/1000</f>
        <v>0</v>
      </c>
      <c r="CV92" s="31">
        <f>VLOOKUP($CV$3,'Emission Factors'!$A$2:$R$8,MATCH($CU$2,'Emission Factors'!$A$1:$R$1),FALSE)*'Travel Data'!C92*'Travel Data'!CV92*'Travel Data'!CX92*'Domicile Data'!O92/1000</f>
        <v>0</v>
      </c>
      <c r="CW92" s="31">
        <f>VLOOKUP($CW$3,'Emission Factors'!$A$2:$R$8,MATCH($CU$2,'Emission Factors'!$A$1:$R$1),FALSE)*'Travel Data'!C92*'Travel Data'!CV92*'Travel Data'!CY92*'Domicile Data'!O92/1000</f>
        <v>0</v>
      </c>
      <c r="CX92" s="31">
        <f>VLOOKUP($CX$3,'Emission Factors'!$A$2:$R$8,MATCH($CU$2,'Emission Factors'!$A$1:$R$1),FALSE)*'Travel Data'!C92*'Travel Data'!CV92*'Travel Data'!CZ92*'Domicile Data'!O92/1000</f>
        <v>0</v>
      </c>
      <c r="CY92" s="31">
        <f>VLOOKUP($CY$3,'Emission Factors'!$A$2:$R$8,MATCH($CU$2,'Emission Factors'!$A$1:$R$1),FALSE)*'Travel Data'!C92*'Travel Data'!CV92*'Travel Data'!DA92*'Domicile Data'!O92/1000</f>
        <v>0</v>
      </c>
      <c r="CZ92" s="31">
        <f>VLOOKUP($CZ$3,'Emission Factors'!$A$2:$R$8,MATCH($CU$2,'Emission Factors'!$A$1:$R$1),FALSE)*'Travel Data'!C92*'Travel Data'!CV92*'Travel Data'!DB92*'Domicile Data'!O92/1000</f>
        <v>0</v>
      </c>
      <c r="DA92" s="31">
        <f>VLOOKUP($DA$3,'Emission Factors'!$A$2:$R$8,MATCH($CU$2,'Emission Factors'!$A$1:$R$1),FALSE)*'Travel Data'!C92*'Travel Data'!CV92*'Travel Data'!DC92*'Domicile Data'!O92/1000</f>
        <v>0</v>
      </c>
      <c r="DB92" s="31">
        <f t="shared" si="27"/>
        <v>0</v>
      </c>
      <c r="DC92" s="31">
        <f>VLOOKUP($DC$3,'Emission Factors'!$A$2:$R$8,MATCH($DC$2,'Emission Factors'!$A$1:$R$1),FALSE)*'Travel Data'!C92*'Travel Data'!DD92*'Travel Data'!DE92*'Domicile Data'!P92/1000</f>
        <v>0</v>
      </c>
      <c r="DD92" s="31">
        <f>VLOOKUP($DD$3,'Emission Factors'!$A$2:$R$8,MATCH($DC$2,'Emission Factors'!$A$1:$R$1),FALSE)*'Travel Data'!C92*'Travel Data'!DD92*'Travel Data'!DF92*'Domicile Data'!P92/1000</f>
        <v>0</v>
      </c>
      <c r="DE92" s="31">
        <f>VLOOKUP($DE$3,'Emission Factors'!$A$2:$R$8,MATCH($DC$2,'Emission Factors'!$A$1:$R$1),FALSE)*'Travel Data'!C92*'Travel Data'!DD92*'Travel Data'!DG92*'Domicile Data'!P92/1000</f>
        <v>0</v>
      </c>
      <c r="DF92" s="31">
        <f>VLOOKUP($DF$3,'Emission Factors'!$A$2:$R$8,MATCH($DC$2,'Emission Factors'!$A$1:$R$1),FALSE)*'Travel Data'!C92*'Travel Data'!DD92*'Travel Data'!DH92*'Domicile Data'!P92/1000</f>
        <v>0</v>
      </c>
      <c r="DG92" s="31">
        <f>VLOOKUP($DG$3,'Emission Factors'!$A$2:$R$8,MATCH($DC$2,'Emission Factors'!$A$1:$R$1),FALSE)*'Travel Data'!C92*'Travel Data'!DD92*'Travel Data'!DI92*'Domicile Data'!P92/1000</f>
        <v>0</v>
      </c>
      <c r="DH92" s="31">
        <f>VLOOKUP($DH$3,'Emission Factors'!$A$2:$R$8,MATCH($DC$2,'Emission Factors'!$A$1:$R$1),FALSE)*'Travel Data'!C92*'Travel Data'!DD92*'Travel Data'!DJ92*'Domicile Data'!P92/1000</f>
        <v>0</v>
      </c>
      <c r="DI92" s="31">
        <f>VLOOKUP($DI$3,'Emission Factors'!$A$2:$R$8,MATCH($DC$2,'Emission Factors'!$A$1:$R$1),FALSE)*'Travel Data'!C92*'Travel Data'!DD92*'Travel Data'!DK92*'Domicile Data'!P92/1000</f>
        <v>0</v>
      </c>
      <c r="DJ92" s="31">
        <f t="shared" si="28"/>
        <v>0</v>
      </c>
      <c r="DK92" s="31">
        <f>VLOOKUP($DK$3,'Emission Factors'!$A$2:$R$8,MATCH($DK$2,'Emission Factors'!$A$1:$R$1),FALSE)*'Travel Data'!C92*'Travel Data'!DL92*'Travel Data'!DM92*'Domicile Data'!Q92/1000</f>
        <v>0</v>
      </c>
      <c r="DL92" s="31">
        <f>VLOOKUP($DL$3,'Emission Factors'!$A$2:$R$8,MATCH($DK$2,'Emission Factors'!$A$1:$R$1),FALSE)*'Travel Data'!C92*'Travel Data'!DL92*'Travel Data'!DN92*'Domicile Data'!Q92/1000</f>
        <v>0</v>
      </c>
      <c r="DM92" s="31">
        <f>VLOOKUP($DM$3,'Emission Factors'!$A$2:$R$8,MATCH($DK$2,'Emission Factors'!$A$1:$R$1),FALSE)*'Travel Data'!C92*'Travel Data'!DL92*'Travel Data'!DO92*'Domicile Data'!Q92/1000</f>
        <v>0</v>
      </c>
      <c r="DN92" s="31">
        <f>VLOOKUP($DN$3,'Emission Factors'!$A$2:$R$8,MATCH($DK$2,'Emission Factors'!$A$1:$R$1),FALSE)*'Travel Data'!C92*'Travel Data'!DL92*'Travel Data'!DP92*'Domicile Data'!Q92/1000</f>
        <v>0</v>
      </c>
      <c r="DO92" s="31">
        <f>VLOOKUP($DO$3,'Emission Factors'!$A$2:$R$8,MATCH($DK$2,'Emission Factors'!$A$1:$R$1),FALSE)*'Travel Data'!C92*'Travel Data'!DL92*'Travel Data'!DQ92*'Domicile Data'!Q92/1000</f>
        <v>0</v>
      </c>
      <c r="DP92" s="31">
        <f>VLOOKUP($DP$3,'Emission Factors'!$A$2:$R$8,MATCH($DK$2,'Emission Factors'!$A$1:$R$1),FALSE)*'Travel Data'!C92*'Travel Data'!DL92*'Travel Data'!DR92*'Domicile Data'!Q92/1000</f>
        <v>0</v>
      </c>
      <c r="DQ92" s="31">
        <f>VLOOKUP($DQ$3,'Emission Factors'!$A$2:$R$8,MATCH($DK$2,'Emission Factors'!$A$1:$R$1),FALSE)*'Travel Data'!C92*'Travel Data'!DL92*'Travel Data'!DS92*'Domicile Data'!Q92/1000</f>
        <v>0</v>
      </c>
      <c r="DR92" s="31">
        <f t="shared" si="29"/>
        <v>0</v>
      </c>
    </row>
    <row r="93" spans="1:122" ht="15.75" x14ac:dyDescent="0.25">
      <c r="A93" s="7" t="s">
        <v>245</v>
      </c>
      <c r="B93" s="85" t="s">
        <v>44</v>
      </c>
      <c r="C93" s="31">
        <f>VLOOKUP($C$3,'Emission Factors'!$A$2:$R$8,MATCH($C$2,'Emission Factors'!$A$1:$R$1),FALSE)*'Travel Data'!C93*'Travel Data'!D93*'Travel Data'!E93*'Domicile Data'!C93/1000</f>
        <v>0</v>
      </c>
      <c r="D93" s="31">
        <f>VLOOKUP($D$3,'Emission Factors'!$A$2:$R$8,MATCH($C$2,'Emission Factors'!$A$1:$R$1),FALSE)*'Travel Data'!C93*'Travel Data'!D93*'Travel Data'!F93*'Domicile Data'!C93/1000</f>
        <v>0</v>
      </c>
      <c r="E93" s="31">
        <f>VLOOKUP($E$3,'Emission Factors'!$A$2:$R$8,MATCH($C$2,'Emission Factors'!$A$1:$R$1),FALSE)*'Travel Data'!C93*'Travel Data'!D93*'Travel Data'!G93*'Domicile Data'!C93/1000</f>
        <v>0</v>
      </c>
      <c r="F93" s="31">
        <f>VLOOKUP($F$3,'Emission Factors'!$A$2:$R$8,MATCH($C$2,'Emission Factors'!$A$1:$R$1),FALSE)*'Travel Data'!C93*'Travel Data'!D93*'Travel Data'!H93*'Domicile Data'!C93/1000</f>
        <v>0</v>
      </c>
      <c r="G93" s="31">
        <f>VLOOKUP($G$3,'Emission Factors'!$A$2:$R$8,MATCH($C$2,'Emission Factors'!$A$1:$R$1),FALSE)*'Travel Data'!C93*'Travel Data'!D93*'Travel Data'!I93*'Domicile Data'!C93/1000</f>
        <v>0</v>
      </c>
      <c r="H93" s="31">
        <f>VLOOKUP($H$3,'Emission Factors'!$A$2:$R$8,MATCH($C$2,'Emission Factors'!$A$1:$R$1),FALSE)*'Travel Data'!C93*'Travel Data'!D93*'Travel Data'!J93*'Domicile Data'!C93/1000</f>
        <v>0</v>
      </c>
      <c r="I93" s="31">
        <f>VLOOKUP($I$3,'Emission Factors'!$A$2:$R$8,MATCH($C$2,'Emission Factors'!$A$1:$R$1),FALSE)*'Travel Data'!C93*'Travel Data'!D93*'Travel Data'!K93*'Domicile Data'!C93/1000</f>
        <v>0</v>
      </c>
      <c r="J93" s="31">
        <f t="shared" si="15"/>
        <v>0</v>
      </c>
      <c r="K93" s="31">
        <f>VLOOKUP($K$3,'Emission Factors'!$A$2:$R$8,MATCH($K$2,'Emission Factors'!$A$1:$R$1),FALSE)*'Travel Data'!C93*'Travel Data'!L93*'Travel Data'!M93*'Domicile Data'!D93/1000</f>
        <v>0</v>
      </c>
      <c r="L93" s="31">
        <f>VLOOKUP($L$3,'Emission Factors'!$A$2:$R$8,MATCH($K$2,'Emission Factors'!$A$1:$R$1),FALSE)*'Travel Data'!C93*'Travel Data'!L93*'Travel Data'!N93*'Domicile Data'!D93/1000</f>
        <v>0</v>
      </c>
      <c r="M93" s="31">
        <f>VLOOKUP($M$3,'Emission Factors'!$A$2:$R$8,MATCH($K$2,'Emission Factors'!$A$1:$R$1),FALSE)*'Travel Data'!C93*'Travel Data'!L93*'Travel Data'!O93*'Domicile Data'!D93/1000</f>
        <v>0</v>
      </c>
      <c r="N93" s="31">
        <f>VLOOKUP($N$3,'Emission Factors'!$A$2:$R$8,MATCH($K$2,'Emission Factors'!$A$1:$R$1),FALSE)*'Travel Data'!C93*'Travel Data'!L93*'Travel Data'!P93*'Domicile Data'!D93/1000</f>
        <v>0</v>
      </c>
      <c r="O93" s="31">
        <f>VLOOKUP($O$3,'Emission Factors'!$A$2:$R$8,MATCH($K$2,'Emission Factors'!$A$1:$R$1),FALSE)*'Travel Data'!C93*'Travel Data'!I93*'Travel Data'!Q93*'Domicile Data'!D93/1000</f>
        <v>0</v>
      </c>
      <c r="P93" s="31">
        <f>VLOOKUP($P$3,'Emission Factors'!$A$2:$R$8,MATCH($K$2,'Emission Factors'!$A$1:$R$1),FALSE)*'Travel Data'!C93*'Travel Data'!L93*'Travel Data'!R93*'Domicile Data'!D93/1000</f>
        <v>0</v>
      </c>
      <c r="Q93" s="31">
        <f>VLOOKUP($Q$3,'Emission Factors'!$A$2:$R$8,MATCH($K$2,'Emission Factors'!$A$1:$R$1),FALSE)*'Travel Data'!C93*'Travel Data'!L93*'Travel Data'!S93*'Domicile Data'!D93/1000</f>
        <v>0</v>
      </c>
      <c r="R93" s="31">
        <f t="shared" si="16"/>
        <v>0</v>
      </c>
      <c r="S93" s="31">
        <f>VLOOKUP($S$3,'Emission Factors'!$A$2:$R$8,MATCH($S$2,'Emission Factors'!$A$1:$R$1),FALSE)*'Travel Data'!C93*'Travel Data'!T93*'Travel Data'!U93*'Domicile Data'!E93/1000</f>
        <v>0</v>
      </c>
      <c r="T93" s="31">
        <f>VLOOKUP($T$3,'Emission Factors'!$A$2:$R$8,MATCH($S$2,'Emission Factors'!$A$1:$R$1),FALSE)*'Travel Data'!C93*'Travel Data'!T93*'Travel Data'!V93*'Domicile Data'!E93/1000</f>
        <v>0</v>
      </c>
      <c r="U93" s="31">
        <f>VLOOKUP($U$3,'Emission Factors'!$A$2:$R$8,MATCH($S$2,'Emission Factors'!$A$1:$R$1),FALSE)*'Travel Data'!C93*'Travel Data'!T93*'Travel Data'!W93*'Domicile Data'!E93/1000</f>
        <v>0</v>
      </c>
      <c r="V93" s="31">
        <f>VLOOKUP($V$3,'Emission Factors'!$A$2:$R$8,MATCH($S$2,'Emission Factors'!$A$1:$R$1),FALSE)*'Travel Data'!C93*'Travel Data'!T93*'Travel Data'!X93*'Domicile Data'!E93/1000</f>
        <v>0</v>
      </c>
      <c r="W93" s="31">
        <f>VLOOKUP($W$3,'Emission Factors'!$A$2:$R$8,MATCH($S$2,'Emission Factors'!$A$1:$R$1),FALSE)*'Travel Data'!C93*'Travel Data'!T93*'Travel Data'!Y93*'Domicile Data'!E93/1000</f>
        <v>0</v>
      </c>
      <c r="X93" s="31">
        <f>VLOOKUP($X$3,'Emission Factors'!$A$2:$R$8,MATCH($S$2,'Emission Factors'!$A$1:$R$1),FALSE)*'Travel Data'!C93*'Travel Data'!T93*'Travel Data'!Z93*'Domicile Data'!E93/1000</f>
        <v>0</v>
      </c>
      <c r="Y93" s="31">
        <f>VLOOKUP($Y$3,'Emission Factors'!$A$2:$R$8,MATCH($S$2,'Emission Factors'!$A$1:$R$1),FALSE)*'Travel Data'!C93*'Travel Data'!T93*'Travel Data'!AA93*'Domicile Data'!E93/1000</f>
        <v>0</v>
      </c>
      <c r="Z93" s="31">
        <f t="shared" si="17"/>
        <v>0</v>
      </c>
      <c r="AA93" s="31">
        <f>VLOOKUP($AA$3,'Emission Factors'!$A$2:$R$8,MATCH($AA$2,'Emission Factors'!$A$1:$R$1),FALSE)*'Travel Data'!C93*'Travel Data'!AB93*'Travel Data'!AC93*'Domicile Data'!F93/1000</f>
        <v>0</v>
      </c>
      <c r="AB93" s="31">
        <f>VLOOKUP($AB$3,'Emission Factors'!$A$2:$R$8,MATCH($AA$2,'Emission Factors'!$A$1:$R$1),FALSE)*'Travel Data'!C93*'Travel Data'!AB93*'Travel Data'!AD93*'Domicile Data'!F93/1000</f>
        <v>0</v>
      </c>
      <c r="AC93" s="31">
        <f>VLOOKUP($AC$3,'Emission Factors'!$A$2:$R$8,MATCH($AA$2,'Emission Factors'!$A$1:$R$1),FALSE)*'Travel Data'!C93*'Travel Data'!AB93*'Travel Data'!AE93*'Domicile Data'!F93/1000</f>
        <v>0</v>
      </c>
      <c r="AD93" s="31">
        <f>VLOOKUP($AD$3,'Emission Factors'!$A$2:$R$8,MATCH($AA$2,'Emission Factors'!$A$1:$R$1),FALSE)*'Travel Data'!C93*'Travel Data'!AB93*'Travel Data'!AF93*'Domicile Data'!F93/1000</f>
        <v>0</v>
      </c>
      <c r="AE93" s="31">
        <f>VLOOKUP($AE$3,'Emission Factors'!$A$2:$R$8,MATCH($AA$2,'Emission Factors'!$A$1:$R$1),FALSE)*'Travel Data'!C93*'Travel Data'!AB93*'Travel Data'!AG93*'Domicile Data'!F93/1000</f>
        <v>0</v>
      </c>
      <c r="AF93" s="31">
        <f>VLOOKUP($AF$3,'Emission Factors'!$A$2:$R$8,MATCH($AA$2,'Emission Factors'!$A$1:$R$1),FALSE)*'Travel Data'!C93*'Travel Data'!AB93*'Travel Data'!AH93*'Domicile Data'!F93/1000</f>
        <v>0</v>
      </c>
      <c r="AG93" s="31">
        <f>VLOOKUP($AG$3,'Emission Factors'!$A$2:$R$8,MATCH($AA$2,'Emission Factors'!$A$1:$R$1),FALSE)*'Travel Data'!C93*'Travel Data'!AB93*'Travel Data'!AI93*'Domicile Data'!F93/1000</f>
        <v>0</v>
      </c>
      <c r="AH93" s="31">
        <f t="shared" si="18"/>
        <v>0</v>
      </c>
      <c r="AI93" s="31">
        <f>VLOOKUP($AI$3,'Emission Factors'!$A$2:$R$8,MATCH($AI$2,'Emission Factors'!$A$1:$R$1),FALSE)*'Travel Data'!C93*'Travel Data'!D93*'Travel Data'!E93*'Domicile Data'!G93/1000</f>
        <v>0</v>
      </c>
      <c r="AJ93" s="31">
        <f>VLOOKUP($AJ$3,'Emission Factors'!$A$2:$R$8,MATCH($AI$2,'Emission Factors'!$A$1:$R$1),FALSE)*'Travel Data'!C93*'Travel Data'!D93*'Travel Data'!F93*'Domicile Data'!G93/1000</f>
        <v>0</v>
      </c>
      <c r="AK93" s="31">
        <f>VLOOKUP($AK$3,'Emission Factors'!$A$2:$R$8,MATCH($AI$2,'Emission Factors'!$A$1:$R$1),FALSE)*'Travel Data'!C93*'Travel Data'!AJ93*'Travel Data'!G93*'Domicile Data'!G93/1000</f>
        <v>0</v>
      </c>
      <c r="AL93" s="31">
        <f>VLOOKUP($AL$3,'Emission Factors'!$A$2:$R$8,MATCH($AI$2,'Emission Factors'!$A$1:$R$1),FALSE)*'Travel Data'!C93*'Travel Data'!AJ93*'Travel Data'!H93*'Domicile Data'!G93/1000</f>
        <v>0</v>
      </c>
      <c r="AM93" s="31">
        <f>VLOOKUP($AM$3,'Emission Factors'!$A$2:$R$8,MATCH($AI$2,'Emission Factors'!$A$1:$R$1),FALSE)*'Travel Data'!C93*'Travel Data'!AJ93*'Travel Data'!I93*'Domicile Data'!G93/1000</f>
        <v>0</v>
      </c>
      <c r="AN93" s="31">
        <f>VLOOKUP($AN$3,'Emission Factors'!$A$2:$R$8,MATCH($AI$2,'Emission Factors'!$A$1:$R$1),FALSE)*'Travel Data'!C93*'Travel Data'!D93*'Travel Data'!J93*'Domicile Data'!G93/1000</f>
        <v>0</v>
      </c>
      <c r="AO93" s="31">
        <f>VLOOKUP($AO$3,'Emission Factors'!$A$2:$R$8,MATCH($AI$2,'Emission Factors'!$A$1:$R$1),FALSE)*'Travel Data'!C93*'Travel Data'!D93*'Travel Data'!K93*'Domicile Data'!G93/1000</f>
        <v>0</v>
      </c>
      <c r="AP93" s="31">
        <f t="shared" si="19"/>
        <v>0</v>
      </c>
      <c r="AQ93" s="31">
        <f>VLOOKUP($AQ$3,'Emission Factors'!$A$2:$R$8,MATCH($AQ$2,'Emission Factors'!$A$1:$R$1),FALSE)*'Travel Data'!C93*'Travel Data'!AR93*'Travel Data'!AS93*'Domicile Data'!H93/1000</f>
        <v>0</v>
      </c>
      <c r="AR93" s="31">
        <f>VLOOKUP($AR$3,'Emission Factors'!$A$2:$R$8,MATCH($AQ$2,'Emission Factors'!$A$1:$R$1),FALSE)*'Travel Data'!C93*'Travel Data'!AR93*'Travel Data'!AT93*'Domicile Data'!H93/1000</f>
        <v>0</v>
      </c>
      <c r="AS93" s="31">
        <f>VLOOKUP($AS$3,'Emission Factors'!$A$2:$R$8,MATCH($AQ$2,'Emission Factors'!$A$1:$R$1),FALSE)*'Travel Data'!C93*'Travel Data'!AR93*'Travel Data'!AU93*'Domicile Data'!H93/1000</f>
        <v>0</v>
      </c>
      <c r="AT93" s="31">
        <f>VLOOKUP($AT$3,'Emission Factors'!$A$2:$R$8,MATCH($AQ$2,'Emission Factors'!$A$1:$R$1),FALSE)*'Travel Data'!C93*'Travel Data'!AR93*'Travel Data'!AV93*'Domicile Data'!H93/1000</f>
        <v>0</v>
      </c>
      <c r="AU93" s="31">
        <f>VLOOKUP($AU$3,'Emission Factors'!$A$2:$R$8,MATCH($AQ$2,'Emission Factors'!$A$1:$R$1),FALSE)*'Travel Data'!C93*'Travel Data'!AR93*'Travel Data'!AW93*'Domicile Data'!H93/1000</f>
        <v>0</v>
      </c>
      <c r="AV93" s="31">
        <f>VLOOKUP($AV$3,'Emission Factors'!$A$2:$R$8,MATCH($AQ$2,'Emission Factors'!$A$1:$R$1),FALSE)*'Travel Data'!C93*'Travel Data'!AR93*'Travel Data'!AX93*'Domicile Data'!H93/1000</f>
        <v>0</v>
      </c>
      <c r="AW93" s="31">
        <f>VLOOKUP($AW$3,'Emission Factors'!$A$2:$R$8,MATCH($AQ$2,'Emission Factors'!$A$1:$R$1),FALSE)*'Travel Data'!C93*'Travel Data'!AR93*'Travel Data'!AY93*'Domicile Data'!H93/1000</f>
        <v>0</v>
      </c>
      <c r="AX93" s="31">
        <f t="shared" si="20"/>
        <v>0</v>
      </c>
      <c r="AY93" s="31">
        <f>VLOOKUP($AY$3,'Emission Factors'!$A$2:$R$8,MATCH($AY$2,'Emission Factors'!$A$1:$R$1),FALSE)*'Travel Data'!C93*'Travel Data'!AZ93*'Travel Data'!BA93*'Domicile Data'!I93/1000</f>
        <v>0</v>
      </c>
      <c r="AZ93" s="31">
        <f>VLOOKUP($AZ$3,'Emission Factors'!$A$2:$R$8,MATCH($AY$2,'Emission Factors'!$A$1:$R$1),FALSE)*'Travel Data'!C93*'Travel Data'!AZ93*'Travel Data'!BB93*'Domicile Data'!I93/1000</f>
        <v>0</v>
      </c>
      <c r="BA93" s="31">
        <f>VLOOKUP($BA$3,'Emission Factors'!$A$2:$R$8,MATCH($AY$2,'Emission Factors'!$A$1:$R$1),FALSE)*'Travel Data'!C93*'Travel Data'!AZ93*'Travel Data'!BC93*'Domicile Data'!I93/1000</f>
        <v>0</v>
      </c>
      <c r="BB93" s="31">
        <f>VLOOKUP($BB$3,'Emission Factors'!$A$2:$R$8,MATCH($AY$2,'Emission Factors'!$A$1:$R$1),FALSE)*'Travel Data'!C93*'Travel Data'!AZ93*'Travel Data'!BD93*'Domicile Data'!I93/1000</f>
        <v>0</v>
      </c>
      <c r="BC93" s="31">
        <f>VLOOKUP($BC$3,'Emission Factors'!$A$2:$R$8,MATCH($AY$2,'Emission Factors'!$A$1:$R$1),FALSE)*'Travel Data'!C93*'Travel Data'!AZ93*'Travel Data'!BE93*'Domicile Data'!I93/1000</f>
        <v>0</v>
      </c>
      <c r="BD93" s="31">
        <f>VLOOKUP($BD$3,'Emission Factors'!$A$2:$R$8,MATCH($AY$2,'Emission Factors'!$A$1:$R$1),FALSE)*'Travel Data'!C93*'Travel Data'!AZ93*'Travel Data'!BF93*'Domicile Data'!I93/1000</f>
        <v>0</v>
      </c>
      <c r="BE93" s="31">
        <f>VLOOKUP($BE$3,'Emission Factors'!$A$2:$R$8,MATCH($AY$2,'Emission Factors'!$A$1:$R$1),FALSE)*'Travel Data'!C93*'Travel Data'!AZ93*'Travel Data'!BG93*'Domicile Data'!I93/1000</f>
        <v>0</v>
      </c>
      <c r="BF93" s="31">
        <f t="shared" si="21"/>
        <v>0</v>
      </c>
      <c r="BG93" s="31">
        <f>VLOOKUP($BG$3,'Emission Factors'!$A$2:$R$8,MATCH($BG$2,'Emission Factors'!$A$1:$R$1),FALSE)*'Travel Data'!C93*'Travel Data'!BH93*'Travel Data'!BI93*'Domicile Data'!J93/1000</f>
        <v>0</v>
      </c>
      <c r="BH93" s="31">
        <f>VLOOKUP($BH$3,'Emission Factors'!$A$2:$R$8,MATCH($BG$2,'Emission Factors'!$A$1:$R$1),FALSE)*'Travel Data'!C93*'Travel Data'!BH93*'Travel Data'!BJ93*'Domicile Data'!J93/1000</f>
        <v>0</v>
      </c>
      <c r="BI93" s="31">
        <f>VLOOKUP($BH$3,'Emission Factors'!$A$2:$R$8,MATCH($BG$2,'Emission Factors'!$A$1:$R$1),FALSE)*'Travel Data'!C93*'Travel Data'!BH93*'Travel Data'!BK93*'Domicile Data'!J93/1000</f>
        <v>0</v>
      </c>
      <c r="BJ93" s="31">
        <f>VLOOKUP($BH$3,'Emission Factors'!$A$2:$R$8,MATCH($BG$2,'Emission Factors'!$A$1:$R$1),FALSE)*'Travel Data'!C93*'Travel Data'!BH93*'Travel Data'!BL93*'Domicile Data'!J93/1000</f>
        <v>0</v>
      </c>
      <c r="BK93" s="31">
        <f>VLOOKUP($BH$3,'Emission Factors'!$A$2:$R$8,MATCH($BG$2,'Emission Factors'!$A$1:$R$1),FALSE)*'Travel Data'!C93*'Travel Data'!BH93*'Travel Data'!BM93*'Domicile Data'!J93/1000</f>
        <v>0</v>
      </c>
      <c r="BL93" s="31">
        <f>VLOOKUP($BL$3,'Emission Factors'!$A$2:$R$8,MATCH($BG$2,'Emission Factors'!$A$1:$R$1),FALSE)*'Travel Data'!C93*'Travel Data'!BH93*'Travel Data'!BN93*'Domicile Data'!J93/1000</f>
        <v>0</v>
      </c>
      <c r="BM93" s="31">
        <f>VLOOKUP($BM$3,'Emission Factors'!$A$2:$R$8,MATCH($BG$2,'Emission Factors'!$A$1:$R$1),FALSE)*'Travel Data'!C93*'Travel Data'!BH93*'Travel Data'!BO93*'Domicile Data'!J93/1000</f>
        <v>0</v>
      </c>
      <c r="BN93" s="31">
        <f t="shared" si="22"/>
        <v>0</v>
      </c>
      <c r="BO93" s="31">
        <f>VLOOKUP($BO$3,'Emission Factors'!$A$2:$R$8,MATCH($BO$2,'Emission Factors'!$A$1:$R$1),FALSE)*'Travel Data'!C93*'Travel Data'!BP93*'Travel Data'!BQ93*'Domicile Data'!K93/1000</f>
        <v>0</v>
      </c>
      <c r="BP93" s="31">
        <f>VLOOKUP($BP$3,'Emission Factors'!$A$2:$R$8,MATCH($BO$2,'Emission Factors'!$A$1:$R$1),FALSE)*'Travel Data'!C93*'Travel Data'!BP93*'Travel Data'!BR93*'Domicile Data'!K93/1000</f>
        <v>0</v>
      </c>
      <c r="BQ93" s="31">
        <f>VLOOKUP($BQ$3,'Emission Factors'!$A$2:$R$8,MATCH($BO$2,'Emission Factors'!$A$1:$R$1),FALSE)*'Travel Data'!C93*'Travel Data'!BP93*'Travel Data'!BS93*'Domicile Data'!K93/1000</f>
        <v>0</v>
      </c>
      <c r="BR93" s="31">
        <f>VLOOKUP($BR$3,'Emission Factors'!$A$2:$R$8,MATCH($BO$2,'Emission Factors'!$A$1:$R$1),FALSE)*'Travel Data'!C93*'Travel Data'!BP93*'Travel Data'!BT93*'Domicile Data'!K93/1000</f>
        <v>0</v>
      </c>
      <c r="BS93" s="31">
        <f>VLOOKUP($BS$3,'Emission Factors'!$A$2:$R$8,MATCH($BO$2,'Emission Factors'!$A$1:$R$1),FALSE)*'Travel Data'!C93*'Travel Data'!BP93*'Travel Data'!BU93*'Domicile Data'!K93/1000</f>
        <v>0</v>
      </c>
      <c r="BT93" s="31">
        <f>VLOOKUP($BT$3,'Emission Factors'!$A$2:$R$8,MATCH($BO$2,'Emission Factors'!$A$1:$R$1),FALSE)*'Travel Data'!C93*'Travel Data'!BP93*'Travel Data'!BV93*'Domicile Data'!K93/1000</f>
        <v>0</v>
      </c>
      <c r="BU93" s="31">
        <f>VLOOKUP($BU$3,'Emission Factors'!$A$2:$R$8,MATCH($BO$2,'Emission Factors'!$A$1:$R$1),FALSE)*'Travel Data'!C93*'Travel Data'!BP93*'Travel Data'!BW93*'Domicile Data'!K93/1000</f>
        <v>0</v>
      </c>
      <c r="BV93" s="31">
        <f t="shared" si="23"/>
        <v>0</v>
      </c>
      <c r="BW93" s="31">
        <f>VLOOKUP($BW$3,'Emission Factors'!$A$2:$R$8,MATCH($BW$2,'Emission Factors'!$A$1:$R$1),FALSE)*'Travel Data'!C93*'Travel Data'!BX93*'Travel Data'!BY93*'Domicile Data'!L93/1000</f>
        <v>0</v>
      </c>
      <c r="BX93" s="31">
        <f>VLOOKUP($BX$3,'Emission Factors'!$A$2:$R$8,MATCH($BW$2,'Emission Factors'!$A$1:$R$1),FALSE)*'Travel Data'!C93*'Travel Data'!BX93*'Travel Data'!BZ93*'Domicile Data'!L93/1000</f>
        <v>0</v>
      </c>
      <c r="BY93" s="31">
        <f>VLOOKUP($BY$3,'Emission Factors'!$A$2:$R$8,MATCH($BW$2,'Emission Factors'!$A$1:$R$1),FALSE)*'Travel Data'!C93*'Travel Data'!BX93*'Travel Data'!CA93*'Domicile Data'!L93/1000</f>
        <v>0</v>
      </c>
      <c r="BZ93" s="31">
        <f>VLOOKUP($BZ$3,'Emission Factors'!$A$2:$R$8,MATCH($BW$2,'Emission Factors'!$A$1:$R$1),FALSE)*'Travel Data'!C93*'Travel Data'!BX93*'Travel Data'!CB93*'Domicile Data'!L93/1000</f>
        <v>0</v>
      </c>
      <c r="CA93" s="31">
        <f>VLOOKUP($CA$3,'Emission Factors'!$A$2:$R$8,MATCH($BW$2,'Emission Factors'!$A$1:$R$1),FALSE)*'Travel Data'!C93*'Travel Data'!BC93*'Travel Data'!CC93*'Domicile Data'!L93/1000</f>
        <v>0</v>
      </c>
      <c r="CB93" s="31">
        <f>VLOOKUP($CB$3,'Emission Factors'!$A$2:$R$8,MATCH($BW$2,'Emission Factors'!$A$1:$R$1),FALSE)*'Travel Data'!C93*'Travel Data'!BX93*'Travel Data'!CD93*'Domicile Data'!L93/1000</f>
        <v>0</v>
      </c>
      <c r="CC93" s="31">
        <f>VLOOKUP($CC$3,'Emission Factors'!$A$2:$R$8,MATCH($BW$2,'Emission Factors'!$A$1:$R$1),FALSE)*'Travel Data'!C93*'Travel Data'!BX93*'Travel Data'!CE93*'Domicile Data'!L93/1000</f>
        <v>0</v>
      </c>
      <c r="CD93" s="31">
        <f t="shared" si="24"/>
        <v>0</v>
      </c>
      <c r="CE93" s="31">
        <f>VLOOKUP($CE$3,'Emission Factors'!$A$2:$R$8,MATCH($CE$2,'Emission Factors'!$A$1:$R$1),FALSE)*'Travel Data'!C93*'Travel Data'!CF93*'Travel Data'!CG93*'Domicile Data'!M93/1000</f>
        <v>0</v>
      </c>
      <c r="CF93" s="31">
        <f>VLOOKUP($CF$3,'Emission Factors'!$A$2:$R$8,MATCH($CE$2,'Emission Factors'!$A$1:$R$1),FALSE)*'Travel Data'!C93*'Travel Data'!CF93*'Travel Data'!CH93*'Domicile Data'!M93/1000</f>
        <v>0</v>
      </c>
      <c r="CG93" s="31">
        <f>VLOOKUP($CG$3,'Emission Factors'!$A$2:$R$8,MATCH($CE$2,'Emission Factors'!$A$1:$R$1),FALSE)*'Travel Data'!C93*'Travel Data'!CF93*'Travel Data'!CI93*'Domicile Data'!M93/1000</f>
        <v>0</v>
      </c>
      <c r="CH93" s="31">
        <f>VLOOKUP($CH$3,'Emission Factors'!$A$2:$R$8,MATCH($CE$2,'Emission Factors'!$A$1:$R$1),FALSE)*'Travel Data'!C93*'Travel Data'!CF93*'Travel Data'!CJ93*'Domicile Data'!M93/1000</f>
        <v>0</v>
      </c>
      <c r="CI93" s="31">
        <f>VLOOKUP($CI$3,'Emission Factors'!$A$2:$R$8,MATCH($CE$2,'Emission Factors'!$A$1:$R$1),FALSE)*'Travel Data'!C93*'Travel Data'!CF93*'Travel Data'!CK93*'Domicile Data'!M93/1000</f>
        <v>0</v>
      </c>
      <c r="CJ93" s="31">
        <f>VLOOKUP($CJ$3,'Emission Factors'!$A$2:$R$8,MATCH($CE$2,'Emission Factors'!$A$1:$R$1),FALSE)*'Travel Data'!C93*'Travel Data'!CF93*'Travel Data'!CL93*'Domicile Data'!M93/1000</f>
        <v>0</v>
      </c>
      <c r="CK93" s="31">
        <f>VLOOKUP($CK$3,'Emission Factors'!$A$2:$R$8,MATCH($CE$2,'Emission Factors'!$A$1:$R$1),FALSE)*'Travel Data'!C93*'Travel Data'!CF93*'Travel Data'!CM93*'Domicile Data'!M93/1000</f>
        <v>0</v>
      </c>
      <c r="CL93" s="31">
        <f t="shared" si="25"/>
        <v>0</v>
      </c>
      <c r="CM93" s="31">
        <f>VLOOKUP($CM$3,'Emission Factors'!$A$2:$R$8,MATCH($CM$2,'Emission Factors'!$A$1:$R$1),FALSE)*'Travel Data'!C93*'Travel Data'!CN93*'Travel Data'!CO93*'Domicile Data'!N93/1000</f>
        <v>0</v>
      </c>
      <c r="CN93" s="31">
        <f>VLOOKUP($CN$3,'Emission Factors'!$A$2:$R$8,MATCH($CM$2,'Emission Factors'!$A$1:$R$1),FALSE)*'Travel Data'!C93*'Travel Data'!CN93*'Travel Data'!CP93*'Domicile Data'!N93/1000</f>
        <v>0</v>
      </c>
      <c r="CO93" s="31">
        <f>VLOOKUP($CO$3,'Emission Factors'!$A$2:$R$8,MATCH($CM$2,'Emission Factors'!$A$1:$R$1),FALSE)*'Travel Data'!C93*'Travel Data'!CN93*'Travel Data'!CQ93*'Domicile Data'!N93/1000</f>
        <v>0</v>
      </c>
      <c r="CP93" s="31">
        <f>VLOOKUP($CP$3,'Emission Factors'!$A$2:$R$8,MATCH($CM$2,'Emission Factors'!$A$1:$R$1),FALSE)*'Travel Data'!C93*'Travel Data'!CN93*'Travel Data'!CR93*'Domicile Data'!N93/1000</f>
        <v>0</v>
      </c>
      <c r="CQ93" s="31">
        <f>VLOOKUP($CQ$3,'Emission Factors'!$A$2:$R$8,MATCH($CM$2,'Emission Factors'!$A$1:$R$1),FALSE)*'Travel Data'!C93*'Travel Data'!CN93*'Travel Data'!CS93*'Domicile Data'!N93/1000</f>
        <v>0</v>
      </c>
      <c r="CR93" s="31">
        <f>VLOOKUP($CR$3,'Emission Factors'!$A$2:$R$8,MATCH($CM$2,'Emission Factors'!$A$1:$R$1),FALSE)*'Travel Data'!C93*'Travel Data'!CN93*'Travel Data'!CT93*'Domicile Data'!N93/1000</f>
        <v>0</v>
      </c>
      <c r="CS93" s="31">
        <f>VLOOKUP($CS$3,'Emission Factors'!$A$2:$R$8,MATCH($CM$2,'Emission Factors'!$A$1:$R$1),FALSE)*'Travel Data'!C93*'Travel Data'!CN93*'Travel Data'!CU93*'Domicile Data'!N93/1000</f>
        <v>0</v>
      </c>
      <c r="CT93" s="31">
        <f t="shared" si="26"/>
        <v>0</v>
      </c>
      <c r="CU93" s="31">
        <f>VLOOKUP($CU$3,'Emission Factors'!$A$2:$R$8,MATCH($CU$2,'Emission Factors'!$A$1:$R$1),FALSE)*'Travel Data'!C93*'Travel Data'!CV93*'Travel Data'!CW93*'Domicile Data'!O93/1000</f>
        <v>0</v>
      </c>
      <c r="CV93" s="31">
        <f>VLOOKUP($CV$3,'Emission Factors'!$A$2:$R$8,MATCH($CU$2,'Emission Factors'!$A$1:$R$1),FALSE)*'Travel Data'!C93*'Travel Data'!CV93*'Travel Data'!CX93*'Domicile Data'!O93/1000</f>
        <v>0</v>
      </c>
      <c r="CW93" s="31">
        <f>VLOOKUP($CW$3,'Emission Factors'!$A$2:$R$8,MATCH($CU$2,'Emission Factors'!$A$1:$R$1),FALSE)*'Travel Data'!C93*'Travel Data'!CV93*'Travel Data'!CY93*'Domicile Data'!O93/1000</f>
        <v>0</v>
      </c>
      <c r="CX93" s="31">
        <f>VLOOKUP($CX$3,'Emission Factors'!$A$2:$R$8,MATCH($CU$2,'Emission Factors'!$A$1:$R$1),FALSE)*'Travel Data'!C93*'Travel Data'!CV93*'Travel Data'!CZ93*'Domicile Data'!O93/1000</f>
        <v>0</v>
      </c>
      <c r="CY93" s="31">
        <f>VLOOKUP($CY$3,'Emission Factors'!$A$2:$R$8,MATCH($CU$2,'Emission Factors'!$A$1:$R$1),FALSE)*'Travel Data'!C93*'Travel Data'!CV93*'Travel Data'!DA93*'Domicile Data'!O93/1000</f>
        <v>0</v>
      </c>
      <c r="CZ93" s="31">
        <f>VLOOKUP($CZ$3,'Emission Factors'!$A$2:$R$8,MATCH($CU$2,'Emission Factors'!$A$1:$R$1),FALSE)*'Travel Data'!C93*'Travel Data'!CV93*'Travel Data'!DB93*'Domicile Data'!O93/1000</f>
        <v>0</v>
      </c>
      <c r="DA93" s="31">
        <f>VLOOKUP($DA$3,'Emission Factors'!$A$2:$R$8,MATCH($CU$2,'Emission Factors'!$A$1:$R$1),FALSE)*'Travel Data'!C93*'Travel Data'!CV93*'Travel Data'!DC93*'Domicile Data'!O93/1000</f>
        <v>0</v>
      </c>
      <c r="DB93" s="31">
        <f t="shared" si="27"/>
        <v>0</v>
      </c>
      <c r="DC93" s="31">
        <f>VLOOKUP($DC$3,'Emission Factors'!$A$2:$R$8,MATCH($DC$2,'Emission Factors'!$A$1:$R$1),FALSE)*'Travel Data'!C93*'Travel Data'!DD93*'Travel Data'!DE93*'Domicile Data'!P93/1000</f>
        <v>0</v>
      </c>
      <c r="DD93" s="31">
        <f>VLOOKUP($DD$3,'Emission Factors'!$A$2:$R$8,MATCH($DC$2,'Emission Factors'!$A$1:$R$1),FALSE)*'Travel Data'!C93*'Travel Data'!DD93*'Travel Data'!DF93*'Domicile Data'!P93/1000</f>
        <v>0</v>
      </c>
      <c r="DE93" s="31">
        <f>VLOOKUP($DE$3,'Emission Factors'!$A$2:$R$8,MATCH($DC$2,'Emission Factors'!$A$1:$R$1),FALSE)*'Travel Data'!C93*'Travel Data'!DD93*'Travel Data'!DG93*'Domicile Data'!P93/1000</f>
        <v>0</v>
      </c>
      <c r="DF93" s="31">
        <f>VLOOKUP($DF$3,'Emission Factors'!$A$2:$R$8,MATCH($DC$2,'Emission Factors'!$A$1:$R$1),FALSE)*'Travel Data'!C93*'Travel Data'!DD93*'Travel Data'!DH93*'Domicile Data'!P93/1000</f>
        <v>0</v>
      </c>
      <c r="DG93" s="31">
        <f>VLOOKUP($DG$3,'Emission Factors'!$A$2:$R$8,MATCH($DC$2,'Emission Factors'!$A$1:$R$1),FALSE)*'Travel Data'!C93*'Travel Data'!DD93*'Travel Data'!DI93*'Domicile Data'!P93/1000</f>
        <v>0</v>
      </c>
      <c r="DH93" s="31">
        <f>VLOOKUP($DH$3,'Emission Factors'!$A$2:$R$8,MATCH($DC$2,'Emission Factors'!$A$1:$R$1),FALSE)*'Travel Data'!C93*'Travel Data'!DD93*'Travel Data'!DJ93*'Domicile Data'!P93/1000</f>
        <v>0</v>
      </c>
      <c r="DI93" s="31">
        <f>VLOOKUP($DI$3,'Emission Factors'!$A$2:$R$8,MATCH($DC$2,'Emission Factors'!$A$1:$R$1),FALSE)*'Travel Data'!C93*'Travel Data'!DD93*'Travel Data'!DK93*'Domicile Data'!P93/1000</f>
        <v>0</v>
      </c>
      <c r="DJ93" s="31">
        <f t="shared" si="28"/>
        <v>0</v>
      </c>
      <c r="DK93" s="31">
        <f>VLOOKUP($DK$3,'Emission Factors'!$A$2:$R$8,MATCH($DK$2,'Emission Factors'!$A$1:$R$1),FALSE)*'Travel Data'!C93*'Travel Data'!DL93*'Travel Data'!DM93*'Domicile Data'!Q93/1000</f>
        <v>0</v>
      </c>
      <c r="DL93" s="31">
        <f>VLOOKUP($DL$3,'Emission Factors'!$A$2:$R$8,MATCH($DK$2,'Emission Factors'!$A$1:$R$1),FALSE)*'Travel Data'!C93*'Travel Data'!DL93*'Travel Data'!DN93*'Domicile Data'!Q93/1000</f>
        <v>0</v>
      </c>
      <c r="DM93" s="31">
        <f>VLOOKUP($DM$3,'Emission Factors'!$A$2:$R$8,MATCH($DK$2,'Emission Factors'!$A$1:$R$1),FALSE)*'Travel Data'!C93*'Travel Data'!DL93*'Travel Data'!DO93*'Domicile Data'!Q93/1000</f>
        <v>0</v>
      </c>
      <c r="DN93" s="31">
        <f>VLOOKUP($DN$3,'Emission Factors'!$A$2:$R$8,MATCH($DK$2,'Emission Factors'!$A$1:$R$1),FALSE)*'Travel Data'!C93*'Travel Data'!DL93*'Travel Data'!DP93*'Domicile Data'!Q93/1000</f>
        <v>0</v>
      </c>
      <c r="DO93" s="31">
        <f>VLOOKUP($DO$3,'Emission Factors'!$A$2:$R$8,MATCH($DK$2,'Emission Factors'!$A$1:$R$1),FALSE)*'Travel Data'!C93*'Travel Data'!DL93*'Travel Data'!DQ93*'Domicile Data'!Q93/1000</f>
        <v>0</v>
      </c>
      <c r="DP93" s="31">
        <f>VLOOKUP($DP$3,'Emission Factors'!$A$2:$R$8,MATCH($DK$2,'Emission Factors'!$A$1:$R$1),FALSE)*'Travel Data'!C93*'Travel Data'!DL93*'Travel Data'!DR93*'Domicile Data'!Q93/1000</f>
        <v>0</v>
      </c>
      <c r="DQ93" s="31">
        <f>VLOOKUP($DQ$3,'Emission Factors'!$A$2:$R$8,MATCH($DK$2,'Emission Factors'!$A$1:$R$1),FALSE)*'Travel Data'!C93*'Travel Data'!DL93*'Travel Data'!DS93*'Domicile Data'!Q93/1000</f>
        <v>0</v>
      </c>
      <c r="DR93" s="31">
        <f t="shared" si="29"/>
        <v>0</v>
      </c>
    </row>
    <row r="94" spans="1:122" ht="15.75" x14ac:dyDescent="0.25">
      <c r="A94" s="7" t="s">
        <v>246</v>
      </c>
      <c r="B94" s="85" t="s">
        <v>44</v>
      </c>
      <c r="C94" s="31">
        <f>VLOOKUP($C$3,'Emission Factors'!$A$2:$R$8,MATCH($C$2,'Emission Factors'!$A$1:$R$1),FALSE)*'Travel Data'!C94*'Travel Data'!D94*'Travel Data'!E94*'Domicile Data'!C94/1000</f>
        <v>0</v>
      </c>
      <c r="D94" s="31">
        <f>VLOOKUP($D$3,'Emission Factors'!$A$2:$R$8,MATCH($C$2,'Emission Factors'!$A$1:$R$1),FALSE)*'Travel Data'!C94*'Travel Data'!D94*'Travel Data'!F94*'Domicile Data'!C94/1000</f>
        <v>0</v>
      </c>
      <c r="E94" s="31">
        <f>VLOOKUP($E$3,'Emission Factors'!$A$2:$R$8,MATCH($C$2,'Emission Factors'!$A$1:$R$1),FALSE)*'Travel Data'!C94*'Travel Data'!D94*'Travel Data'!G94*'Domicile Data'!C94/1000</f>
        <v>0</v>
      </c>
      <c r="F94" s="31">
        <f>VLOOKUP($F$3,'Emission Factors'!$A$2:$R$8,MATCH($C$2,'Emission Factors'!$A$1:$R$1),FALSE)*'Travel Data'!C94*'Travel Data'!D94*'Travel Data'!H94*'Domicile Data'!C94/1000</f>
        <v>0</v>
      </c>
      <c r="G94" s="31">
        <f>VLOOKUP($G$3,'Emission Factors'!$A$2:$R$8,MATCH($C$2,'Emission Factors'!$A$1:$R$1),FALSE)*'Travel Data'!C94*'Travel Data'!D94*'Travel Data'!I94*'Domicile Data'!C94/1000</f>
        <v>0</v>
      </c>
      <c r="H94" s="31">
        <f>VLOOKUP($H$3,'Emission Factors'!$A$2:$R$8,MATCH($C$2,'Emission Factors'!$A$1:$R$1),FALSE)*'Travel Data'!C94*'Travel Data'!D94*'Travel Data'!J94*'Domicile Data'!C94/1000</f>
        <v>0</v>
      </c>
      <c r="I94" s="31">
        <f>VLOOKUP($I$3,'Emission Factors'!$A$2:$R$8,MATCH($C$2,'Emission Factors'!$A$1:$R$1),FALSE)*'Travel Data'!C94*'Travel Data'!D94*'Travel Data'!K94*'Domicile Data'!C94/1000</f>
        <v>2.7615629540000004</v>
      </c>
      <c r="J94" s="31">
        <f t="shared" si="15"/>
        <v>2.7615629540000004</v>
      </c>
      <c r="K94" s="31">
        <f>VLOOKUP($K$3,'Emission Factors'!$A$2:$R$8,MATCH($K$2,'Emission Factors'!$A$1:$R$1),FALSE)*'Travel Data'!C94*'Travel Data'!L94*'Travel Data'!M94*'Domicile Data'!D94/1000</f>
        <v>0</v>
      </c>
      <c r="L94" s="31">
        <f>VLOOKUP($L$3,'Emission Factors'!$A$2:$R$8,MATCH($K$2,'Emission Factors'!$A$1:$R$1),FALSE)*'Travel Data'!C94*'Travel Data'!L94*'Travel Data'!N94*'Domicile Data'!D94/1000</f>
        <v>0</v>
      </c>
      <c r="M94" s="31">
        <f>VLOOKUP($M$3,'Emission Factors'!$A$2:$R$8,MATCH($K$2,'Emission Factors'!$A$1:$R$1),FALSE)*'Travel Data'!C94*'Travel Data'!L94*'Travel Data'!O94*'Domicile Data'!D94/1000</f>
        <v>0</v>
      </c>
      <c r="N94" s="31">
        <f>VLOOKUP($N$3,'Emission Factors'!$A$2:$R$8,MATCH($K$2,'Emission Factors'!$A$1:$R$1),FALSE)*'Travel Data'!C94*'Travel Data'!L94*'Travel Data'!P94*'Domicile Data'!D94/1000</f>
        <v>0</v>
      </c>
      <c r="O94" s="31">
        <f>VLOOKUP($O$3,'Emission Factors'!$A$2:$R$8,MATCH($K$2,'Emission Factors'!$A$1:$R$1),FALSE)*'Travel Data'!C94*'Travel Data'!I94*'Travel Data'!Q94*'Domicile Data'!D94/1000</f>
        <v>0</v>
      </c>
      <c r="P94" s="31">
        <f>VLOOKUP($P$3,'Emission Factors'!$A$2:$R$8,MATCH($K$2,'Emission Factors'!$A$1:$R$1),FALSE)*'Travel Data'!C94*'Travel Data'!L94*'Travel Data'!R94*'Domicile Data'!D94/1000</f>
        <v>0</v>
      </c>
      <c r="Q94" s="31">
        <f>VLOOKUP($Q$3,'Emission Factors'!$A$2:$R$8,MATCH($K$2,'Emission Factors'!$A$1:$R$1),FALSE)*'Travel Data'!C94*'Travel Data'!L94*'Travel Data'!S94*'Domicile Data'!D94/1000</f>
        <v>2.8445340170000004</v>
      </c>
      <c r="R94" s="31">
        <f t="shared" si="16"/>
        <v>2.8445340170000004</v>
      </c>
      <c r="S94" s="31">
        <f>VLOOKUP($S$3,'Emission Factors'!$A$2:$R$8,MATCH($S$2,'Emission Factors'!$A$1:$R$1),FALSE)*'Travel Data'!C94*'Travel Data'!T94*'Travel Data'!U94*'Domicile Data'!E94/1000</f>
        <v>0</v>
      </c>
      <c r="T94" s="31">
        <f>VLOOKUP($T$3,'Emission Factors'!$A$2:$R$8,MATCH($S$2,'Emission Factors'!$A$1:$R$1),FALSE)*'Travel Data'!C94*'Travel Data'!T94*'Travel Data'!V94*'Domicile Data'!E94/1000</f>
        <v>0</v>
      </c>
      <c r="U94" s="31">
        <f>VLOOKUP($U$3,'Emission Factors'!$A$2:$R$8,MATCH($S$2,'Emission Factors'!$A$1:$R$1),FALSE)*'Travel Data'!C94*'Travel Data'!T94*'Travel Data'!W94*'Domicile Data'!E94/1000</f>
        <v>0</v>
      </c>
      <c r="V94" s="31">
        <f>VLOOKUP($V$3,'Emission Factors'!$A$2:$R$8,MATCH($S$2,'Emission Factors'!$A$1:$R$1),FALSE)*'Travel Data'!C94*'Travel Data'!T94*'Travel Data'!X94*'Domicile Data'!E94/1000</f>
        <v>0</v>
      </c>
      <c r="W94" s="31">
        <f>VLOOKUP($W$3,'Emission Factors'!$A$2:$R$8,MATCH($S$2,'Emission Factors'!$A$1:$R$1),FALSE)*'Travel Data'!C94*'Travel Data'!T94*'Travel Data'!Y94*'Domicile Data'!E94/1000</f>
        <v>0</v>
      </c>
      <c r="X94" s="31">
        <f>VLOOKUP($X$3,'Emission Factors'!$A$2:$R$8,MATCH($S$2,'Emission Factors'!$A$1:$R$1),FALSE)*'Travel Data'!C94*'Travel Data'!T94*'Travel Data'!Z94*'Domicile Data'!E94/1000</f>
        <v>0</v>
      </c>
      <c r="Y94" s="31">
        <f>VLOOKUP($Y$3,'Emission Factors'!$A$2:$R$8,MATCH($S$2,'Emission Factors'!$A$1:$R$1),FALSE)*'Travel Data'!C94*'Travel Data'!T94*'Travel Data'!AA94*'Domicile Data'!E94/1000</f>
        <v>3.0627798970000004</v>
      </c>
      <c r="Z94" s="31">
        <f t="shared" si="17"/>
        <v>3.0627798970000004</v>
      </c>
      <c r="AA94" s="31">
        <f>VLOOKUP($AA$3,'Emission Factors'!$A$2:$R$8,MATCH($AA$2,'Emission Factors'!$A$1:$R$1),FALSE)*'Travel Data'!C94*'Travel Data'!AB94*'Travel Data'!AC94*'Domicile Data'!F94/1000</f>
        <v>0</v>
      </c>
      <c r="AB94" s="31">
        <f>VLOOKUP($AB$3,'Emission Factors'!$A$2:$R$8,MATCH($AA$2,'Emission Factors'!$A$1:$R$1),FALSE)*'Travel Data'!C94*'Travel Data'!AB94*'Travel Data'!AD94*'Domicile Data'!F94/1000</f>
        <v>0</v>
      </c>
      <c r="AC94" s="31">
        <f>VLOOKUP($AC$3,'Emission Factors'!$A$2:$R$8,MATCH($AA$2,'Emission Factors'!$A$1:$R$1),FALSE)*'Travel Data'!C94*'Travel Data'!AB94*'Travel Data'!AE94*'Domicile Data'!F94/1000</f>
        <v>0</v>
      </c>
      <c r="AD94" s="31">
        <f>VLOOKUP($AD$3,'Emission Factors'!$A$2:$R$8,MATCH($AA$2,'Emission Factors'!$A$1:$R$1),FALSE)*'Travel Data'!C94*'Travel Data'!AB94*'Travel Data'!AF94*'Domicile Data'!F94/1000</f>
        <v>0</v>
      </c>
      <c r="AE94" s="31">
        <f>VLOOKUP($AE$3,'Emission Factors'!$A$2:$R$8,MATCH($AA$2,'Emission Factors'!$A$1:$R$1),FALSE)*'Travel Data'!C94*'Travel Data'!AB94*'Travel Data'!AG94*'Domicile Data'!F94/1000</f>
        <v>0</v>
      </c>
      <c r="AF94" s="31">
        <f>VLOOKUP($AF$3,'Emission Factors'!$A$2:$R$8,MATCH($AA$2,'Emission Factors'!$A$1:$R$1),FALSE)*'Travel Data'!C94*'Travel Data'!AB94*'Travel Data'!AH94*'Domicile Data'!F94/1000</f>
        <v>0</v>
      </c>
      <c r="AG94" s="31">
        <f>VLOOKUP($AG$3,'Emission Factors'!$A$2:$R$8,MATCH($AA$2,'Emission Factors'!$A$1:$R$1),FALSE)*'Travel Data'!C94*'Travel Data'!AB94*'Travel Data'!AI94*'Domicile Data'!F94/1000</f>
        <v>2.8185702830000001</v>
      </c>
      <c r="AH94" s="31">
        <f t="shared" si="18"/>
        <v>2.8185702830000001</v>
      </c>
      <c r="AI94" s="31">
        <f>VLOOKUP($AI$3,'Emission Factors'!$A$2:$R$8,MATCH($AI$2,'Emission Factors'!$A$1:$R$1),FALSE)*'Travel Data'!C94*'Travel Data'!D94*'Travel Data'!E94*'Domicile Data'!G94/1000</f>
        <v>0</v>
      </c>
      <c r="AJ94" s="31">
        <f>VLOOKUP($AJ$3,'Emission Factors'!$A$2:$R$8,MATCH($AI$2,'Emission Factors'!$A$1:$R$1),FALSE)*'Travel Data'!C94*'Travel Data'!D94*'Travel Data'!F94*'Domicile Data'!G94/1000</f>
        <v>0</v>
      </c>
      <c r="AK94" s="31">
        <f>VLOOKUP($AK$3,'Emission Factors'!$A$2:$R$8,MATCH($AI$2,'Emission Factors'!$A$1:$R$1),FALSE)*'Travel Data'!C94*'Travel Data'!AJ94*'Travel Data'!G94*'Domicile Data'!G94/1000</f>
        <v>0</v>
      </c>
      <c r="AL94" s="31">
        <f>VLOOKUP($AL$3,'Emission Factors'!$A$2:$R$8,MATCH($AI$2,'Emission Factors'!$A$1:$R$1),FALSE)*'Travel Data'!C94*'Travel Data'!AJ94*'Travel Data'!H94*'Domicile Data'!G94/1000</f>
        <v>0</v>
      </c>
      <c r="AM94" s="31">
        <f>VLOOKUP($AM$3,'Emission Factors'!$A$2:$R$8,MATCH($AI$2,'Emission Factors'!$A$1:$R$1),FALSE)*'Travel Data'!C94*'Travel Data'!AJ94*'Travel Data'!I94*'Domicile Data'!G94/1000</f>
        <v>0</v>
      </c>
      <c r="AN94" s="31">
        <f>VLOOKUP($AN$3,'Emission Factors'!$A$2:$R$8,MATCH($AI$2,'Emission Factors'!$A$1:$R$1),FALSE)*'Travel Data'!C94*'Travel Data'!D94*'Travel Data'!J94*'Domicile Data'!G94/1000</f>
        <v>0</v>
      </c>
      <c r="AO94" s="31">
        <f>VLOOKUP($AO$3,'Emission Factors'!$A$2:$R$8,MATCH($AI$2,'Emission Factors'!$A$1:$R$1),FALSE)*'Travel Data'!C94*'Travel Data'!D94*'Travel Data'!K94*'Domicile Data'!G94/1000</f>
        <v>0</v>
      </c>
      <c r="AP94" s="31">
        <f t="shared" si="19"/>
        <v>0</v>
      </c>
      <c r="AQ94" s="31">
        <f>VLOOKUP($AQ$3,'Emission Factors'!$A$2:$R$8,MATCH($AQ$2,'Emission Factors'!$A$1:$R$1),FALSE)*'Travel Data'!C94*'Travel Data'!AR94*'Travel Data'!AS94*'Domicile Data'!H94/1000</f>
        <v>0</v>
      </c>
      <c r="AR94" s="31">
        <f>VLOOKUP($AR$3,'Emission Factors'!$A$2:$R$8,MATCH($AQ$2,'Emission Factors'!$A$1:$R$1),FALSE)*'Travel Data'!C94*'Travel Data'!AR94*'Travel Data'!AT94*'Domicile Data'!H94/1000</f>
        <v>0</v>
      </c>
      <c r="AS94" s="31">
        <f>VLOOKUP($AS$3,'Emission Factors'!$A$2:$R$8,MATCH($AQ$2,'Emission Factors'!$A$1:$R$1),FALSE)*'Travel Data'!C94*'Travel Data'!AR94*'Travel Data'!AU94*'Domicile Data'!H94/1000</f>
        <v>0</v>
      </c>
      <c r="AT94" s="31">
        <f>VLOOKUP($AT$3,'Emission Factors'!$A$2:$R$8,MATCH($AQ$2,'Emission Factors'!$A$1:$R$1),FALSE)*'Travel Data'!C94*'Travel Data'!AR94*'Travel Data'!AV94*'Domicile Data'!H94/1000</f>
        <v>0</v>
      </c>
      <c r="AU94" s="31">
        <f>VLOOKUP($AU$3,'Emission Factors'!$A$2:$R$8,MATCH($AQ$2,'Emission Factors'!$A$1:$R$1),FALSE)*'Travel Data'!C94*'Travel Data'!AR94*'Travel Data'!AW94*'Domicile Data'!H94/1000</f>
        <v>0</v>
      </c>
      <c r="AV94" s="31">
        <f>VLOOKUP($AV$3,'Emission Factors'!$A$2:$R$8,MATCH($AQ$2,'Emission Factors'!$A$1:$R$1),FALSE)*'Travel Data'!C94*'Travel Data'!AR94*'Travel Data'!AX94*'Domicile Data'!H94/1000</f>
        <v>0</v>
      </c>
      <c r="AW94" s="31">
        <f>VLOOKUP($AW$3,'Emission Factors'!$A$2:$R$8,MATCH($AQ$2,'Emission Factors'!$A$1:$R$1),FALSE)*'Travel Data'!C94*'Travel Data'!AR94*'Travel Data'!AY94*'Domicile Data'!H94/1000</f>
        <v>0</v>
      </c>
      <c r="AX94" s="31">
        <f t="shared" si="20"/>
        <v>0</v>
      </c>
      <c r="AY94" s="31">
        <f>VLOOKUP($AY$3,'Emission Factors'!$A$2:$R$8,MATCH($AY$2,'Emission Factors'!$A$1:$R$1),FALSE)*'Travel Data'!C94*'Travel Data'!AZ94*'Travel Data'!BA94*'Domicile Data'!I94/1000</f>
        <v>0</v>
      </c>
      <c r="AZ94" s="31">
        <f>VLOOKUP($AZ$3,'Emission Factors'!$A$2:$R$8,MATCH($AY$2,'Emission Factors'!$A$1:$R$1),FALSE)*'Travel Data'!C94*'Travel Data'!AZ94*'Travel Data'!BB94*'Domicile Data'!I94/1000</f>
        <v>0</v>
      </c>
      <c r="BA94" s="31">
        <f>VLOOKUP($BA$3,'Emission Factors'!$A$2:$R$8,MATCH($AY$2,'Emission Factors'!$A$1:$R$1),FALSE)*'Travel Data'!C94*'Travel Data'!AZ94*'Travel Data'!BC94*'Domicile Data'!I94/1000</f>
        <v>0</v>
      </c>
      <c r="BB94" s="31">
        <f>VLOOKUP($BB$3,'Emission Factors'!$A$2:$R$8,MATCH($AY$2,'Emission Factors'!$A$1:$R$1),FALSE)*'Travel Data'!C94*'Travel Data'!AZ94*'Travel Data'!BD94*'Domicile Data'!I94/1000</f>
        <v>0</v>
      </c>
      <c r="BC94" s="31">
        <f>VLOOKUP($BC$3,'Emission Factors'!$A$2:$R$8,MATCH($AY$2,'Emission Factors'!$A$1:$R$1),FALSE)*'Travel Data'!C94*'Travel Data'!AZ94*'Travel Data'!BE94*'Domicile Data'!I94/1000</f>
        <v>0</v>
      </c>
      <c r="BD94" s="31">
        <f>VLOOKUP($BD$3,'Emission Factors'!$A$2:$R$8,MATCH($AY$2,'Emission Factors'!$A$1:$R$1),FALSE)*'Travel Data'!C94*'Travel Data'!AZ94*'Travel Data'!BF94*'Domicile Data'!I94/1000</f>
        <v>0</v>
      </c>
      <c r="BE94" s="31">
        <f>VLOOKUP($BE$3,'Emission Factors'!$A$2:$R$8,MATCH($AY$2,'Emission Factors'!$A$1:$R$1),FALSE)*'Travel Data'!C94*'Travel Data'!AZ94*'Travel Data'!BG94*'Domicile Data'!I94/1000</f>
        <v>0</v>
      </c>
      <c r="BF94" s="31">
        <f t="shared" si="21"/>
        <v>0</v>
      </c>
      <c r="BG94" s="31">
        <f>VLOOKUP($BG$3,'Emission Factors'!$A$2:$R$8,MATCH($BG$2,'Emission Factors'!$A$1:$R$1),FALSE)*'Travel Data'!C94*'Travel Data'!BH94*'Travel Data'!BI94*'Domicile Data'!J94/1000</f>
        <v>0</v>
      </c>
      <c r="BH94" s="31">
        <f>VLOOKUP($BH$3,'Emission Factors'!$A$2:$R$8,MATCH($BG$2,'Emission Factors'!$A$1:$R$1),FALSE)*'Travel Data'!C94*'Travel Data'!BH94*'Travel Data'!BJ94*'Domicile Data'!J94/1000</f>
        <v>0</v>
      </c>
      <c r="BI94" s="31">
        <f>VLOOKUP($BH$3,'Emission Factors'!$A$2:$R$8,MATCH($BG$2,'Emission Factors'!$A$1:$R$1),FALSE)*'Travel Data'!C94*'Travel Data'!BH94*'Travel Data'!BK94*'Domicile Data'!J94/1000</f>
        <v>0</v>
      </c>
      <c r="BJ94" s="31">
        <f>VLOOKUP($BH$3,'Emission Factors'!$A$2:$R$8,MATCH($BG$2,'Emission Factors'!$A$1:$R$1),FALSE)*'Travel Data'!C94*'Travel Data'!BH94*'Travel Data'!BL94*'Domicile Data'!J94/1000</f>
        <v>0</v>
      </c>
      <c r="BK94" s="31">
        <f>VLOOKUP($BH$3,'Emission Factors'!$A$2:$R$8,MATCH($BG$2,'Emission Factors'!$A$1:$R$1),FALSE)*'Travel Data'!C94*'Travel Data'!BH94*'Travel Data'!BM94*'Domicile Data'!J94/1000</f>
        <v>0</v>
      </c>
      <c r="BL94" s="31">
        <f>VLOOKUP($BL$3,'Emission Factors'!$A$2:$R$8,MATCH($BG$2,'Emission Factors'!$A$1:$R$1),FALSE)*'Travel Data'!C94*'Travel Data'!BH94*'Travel Data'!BN94*'Domicile Data'!J94/1000</f>
        <v>0</v>
      </c>
      <c r="BM94" s="31">
        <f>VLOOKUP($BM$3,'Emission Factors'!$A$2:$R$8,MATCH($BG$2,'Emission Factors'!$A$1:$R$1),FALSE)*'Travel Data'!C94*'Travel Data'!BH94*'Travel Data'!BO94*'Domicile Data'!J94/1000</f>
        <v>0</v>
      </c>
      <c r="BN94" s="31">
        <f t="shared" si="22"/>
        <v>0</v>
      </c>
      <c r="BO94" s="31">
        <f>VLOOKUP($BO$3,'Emission Factors'!$A$2:$R$8,MATCH($BO$2,'Emission Factors'!$A$1:$R$1),FALSE)*'Travel Data'!C94*'Travel Data'!BP94*'Travel Data'!BQ94*'Domicile Data'!K94/1000</f>
        <v>0</v>
      </c>
      <c r="BP94" s="31">
        <f>VLOOKUP($BP$3,'Emission Factors'!$A$2:$R$8,MATCH($BO$2,'Emission Factors'!$A$1:$R$1),FALSE)*'Travel Data'!C94*'Travel Data'!BP94*'Travel Data'!BR94*'Domicile Data'!K94/1000</f>
        <v>0</v>
      </c>
      <c r="BQ94" s="31">
        <f>VLOOKUP($BQ$3,'Emission Factors'!$A$2:$R$8,MATCH($BO$2,'Emission Factors'!$A$1:$R$1),FALSE)*'Travel Data'!C94*'Travel Data'!BP94*'Travel Data'!BS94*'Domicile Data'!K94/1000</f>
        <v>0</v>
      </c>
      <c r="BR94" s="31">
        <f>VLOOKUP($BR$3,'Emission Factors'!$A$2:$R$8,MATCH($BO$2,'Emission Factors'!$A$1:$R$1),FALSE)*'Travel Data'!C94*'Travel Data'!BP94*'Travel Data'!BT94*'Domicile Data'!K94/1000</f>
        <v>0</v>
      </c>
      <c r="BS94" s="31">
        <f>VLOOKUP($BS$3,'Emission Factors'!$A$2:$R$8,MATCH($BO$2,'Emission Factors'!$A$1:$R$1),FALSE)*'Travel Data'!C94*'Travel Data'!BP94*'Travel Data'!BU94*'Domicile Data'!K94/1000</f>
        <v>0</v>
      </c>
      <c r="BT94" s="31">
        <f>VLOOKUP($BT$3,'Emission Factors'!$A$2:$R$8,MATCH($BO$2,'Emission Factors'!$A$1:$R$1),FALSE)*'Travel Data'!C94*'Travel Data'!BP94*'Travel Data'!BV94*'Domicile Data'!K94/1000</f>
        <v>0</v>
      </c>
      <c r="BU94" s="31">
        <f>VLOOKUP($BU$3,'Emission Factors'!$A$2:$R$8,MATCH($BO$2,'Emission Factors'!$A$1:$R$1),FALSE)*'Travel Data'!C94*'Travel Data'!BP94*'Travel Data'!BW94*'Domicile Data'!K94/1000</f>
        <v>0</v>
      </c>
      <c r="BV94" s="31">
        <f t="shared" si="23"/>
        <v>0</v>
      </c>
      <c r="BW94" s="31">
        <f>VLOOKUP($BW$3,'Emission Factors'!$A$2:$R$8,MATCH($BW$2,'Emission Factors'!$A$1:$R$1),FALSE)*'Travel Data'!C94*'Travel Data'!BX94*'Travel Data'!BY94*'Domicile Data'!L94/1000</f>
        <v>0</v>
      </c>
      <c r="BX94" s="31">
        <f>VLOOKUP($BX$3,'Emission Factors'!$A$2:$R$8,MATCH($BW$2,'Emission Factors'!$A$1:$R$1),FALSE)*'Travel Data'!C94*'Travel Data'!BX94*'Travel Data'!BZ94*'Domicile Data'!L94/1000</f>
        <v>0</v>
      </c>
      <c r="BY94" s="31">
        <f>VLOOKUP($BY$3,'Emission Factors'!$A$2:$R$8,MATCH($BW$2,'Emission Factors'!$A$1:$R$1),FALSE)*'Travel Data'!C94*'Travel Data'!BX94*'Travel Data'!CA94*'Domicile Data'!L94/1000</f>
        <v>0</v>
      </c>
      <c r="BZ94" s="31">
        <f>VLOOKUP($BZ$3,'Emission Factors'!$A$2:$R$8,MATCH($BW$2,'Emission Factors'!$A$1:$R$1),FALSE)*'Travel Data'!C94*'Travel Data'!BX94*'Travel Data'!CB94*'Domicile Data'!L94/1000</f>
        <v>0</v>
      </c>
      <c r="CA94" s="31">
        <f>VLOOKUP($CA$3,'Emission Factors'!$A$2:$R$8,MATCH($BW$2,'Emission Factors'!$A$1:$R$1),FALSE)*'Travel Data'!C94*'Travel Data'!BC94*'Travel Data'!CC94*'Domicile Data'!L94/1000</f>
        <v>0</v>
      </c>
      <c r="CB94" s="31">
        <f>VLOOKUP($CB$3,'Emission Factors'!$A$2:$R$8,MATCH($BW$2,'Emission Factors'!$A$1:$R$1),FALSE)*'Travel Data'!C94*'Travel Data'!BX94*'Travel Data'!CD94*'Domicile Data'!L94/1000</f>
        <v>0</v>
      </c>
      <c r="CC94" s="31">
        <f>VLOOKUP($CC$3,'Emission Factors'!$A$2:$R$8,MATCH($BW$2,'Emission Factors'!$A$1:$R$1),FALSE)*'Travel Data'!C94*'Travel Data'!BX94*'Travel Data'!CE94*'Domicile Data'!L94/1000</f>
        <v>0</v>
      </c>
      <c r="CD94" s="31">
        <f t="shared" si="24"/>
        <v>0</v>
      </c>
      <c r="CE94" s="31">
        <f>VLOOKUP($CE$3,'Emission Factors'!$A$2:$R$8,MATCH($CE$2,'Emission Factors'!$A$1:$R$1),FALSE)*'Travel Data'!C94*'Travel Data'!CF94*'Travel Data'!CG94*'Domicile Data'!M94/1000</f>
        <v>0</v>
      </c>
      <c r="CF94" s="31">
        <f>VLOOKUP($CF$3,'Emission Factors'!$A$2:$R$8,MATCH($CE$2,'Emission Factors'!$A$1:$R$1),FALSE)*'Travel Data'!C94*'Travel Data'!CF94*'Travel Data'!CH94*'Domicile Data'!M94/1000</f>
        <v>0</v>
      </c>
      <c r="CG94" s="31">
        <f>VLOOKUP($CG$3,'Emission Factors'!$A$2:$R$8,MATCH($CE$2,'Emission Factors'!$A$1:$R$1),FALSE)*'Travel Data'!C94*'Travel Data'!CF94*'Travel Data'!CI94*'Domicile Data'!M94/1000</f>
        <v>0</v>
      </c>
      <c r="CH94" s="31">
        <f>VLOOKUP($CH$3,'Emission Factors'!$A$2:$R$8,MATCH($CE$2,'Emission Factors'!$A$1:$R$1),FALSE)*'Travel Data'!C94*'Travel Data'!CF94*'Travel Data'!CJ94*'Domicile Data'!M94/1000</f>
        <v>0</v>
      </c>
      <c r="CI94" s="31">
        <f>VLOOKUP($CI$3,'Emission Factors'!$A$2:$R$8,MATCH($CE$2,'Emission Factors'!$A$1:$R$1),FALSE)*'Travel Data'!C94*'Travel Data'!CF94*'Travel Data'!CK94*'Domicile Data'!M94/1000</f>
        <v>0</v>
      </c>
      <c r="CJ94" s="31">
        <f>VLOOKUP($CJ$3,'Emission Factors'!$A$2:$R$8,MATCH($CE$2,'Emission Factors'!$A$1:$R$1),FALSE)*'Travel Data'!C94*'Travel Data'!CF94*'Travel Data'!CL94*'Domicile Data'!M94/1000</f>
        <v>0</v>
      </c>
      <c r="CK94" s="31">
        <f>VLOOKUP($CK$3,'Emission Factors'!$A$2:$R$8,MATCH($CE$2,'Emission Factors'!$A$1:$R$1),FALSE)*'Travel Data'!C94*'Travel Data'!CF94*'Travel Data'!CM94*'Domicile Data'!M94/1000</f>
        <v>0</v>
      </c>
      <c r="CL94" s="31">
        <f t="shared" si="25"/>
        <v>0</v>
      </c>
      <c r="CM94" s="31">
        <f>VLOOKUP($CM$3,'Emission Factors'!$A$2:$R$8,MATCH($CM$2,'Emission Factors'!$A$1:$R$1),FALSE)*'Travel Data'!C94*'Travel Data'!CN94*'Travel Data'!CO94*'Domicile Data'!N94/1000</f>
        <v>0</v>
      </c>
      <c r="CN94" s="31">
        <f>VLOOKUP($CN$3,'Emission Factors'!$A$2:$R$8,MATCH($CM$2,'Emission Factors'!$A$1:$R$1),FALSE)*'Travel Data'!C94*'Travel Data'!CN94*'Travel Data'!CP94*'Domicile Data'!N94/1000</f>
        <v>0</v>
      </c>
      <c r="CO94" s="31">
        <f>VLOOKUP($CO$3,'Emission Factors'!$A$2:$R$8,MATCH($CM$2,'Emission Factors'!$A$1:$R$1),FALSE)*'Travel Data'!C94*'Travel Data'!CN94*'Travel Data'!CQ94*'Domicile Data'!N94/1000</f>
        <v>0</v>
      </c>
      <c r="CP94" s="31">
        <f>VLOOKUP($CP$3,'Emission Factors'!$A$2:$R$8,MATCH($CM$2,'Emission Factors'!$A$1:$R$1),FALSE)*'Travel Data'!C94*'Travel Data'!CN94*'Travel Data'!CR94*'Domicile Data'!N94/1000</f>
        <v>0</v>
      </c>
      <c r="CQ94" s="31">
        <f>VLOOKUP($CQ$3,'Emission Factors'!$A$2:$R$8,MATCH($CM$2,'Emission Factors'!$A$1:$R$1),FALSE)*'Travel Data'!C94*'Travel Data'!CN94*'Travel Data'!CS94*'Domicile Data'!N94/1000</f>
        <v>0</v>
      </c>
      <c r="CR94" s="31">
        <f>VLOOKUP($CR$3,'Emission Factors'!$A$2:$R$8,MATCH($CM$2,'Emission Factors'!$A$1:$R$1),FALSE)*'Travel Data'!C94*'Travel Data'!CN94*'Travel Data'!CT94*'Domicile Data'!N94/1000</f>
        <v>0</v>
      </c>
      <c r="CS94" s="31">
        <f>VLOOKUP($CS$3,'Emission Factors'!$A$2:$R$8,MATCH($CM$2,'Emission Factors'!$A$1:$R$1),FALSE)*'Travel Data'!C94*'Travel Data'!CN94*'Travel Data'!CU94*'Domicile Data'!N94/1000</f>
        <v>0</v>
      </c>
      <c r="CT94" s="31">
        <f t="shared" si="26"/>
        <v>0</v>
      </c>
      <c r="CU94" s="31">
        <f>VLOOKUP($CU$3,'Emission Factors'!$A$2:$R$8,MATCH($CU$2,'Emission Factors'!$A$1:$R$1),FALSE)*'Travel Data'!C94*'Travel Data'!CV94*'Travel Data'!CW94*'Domicile Data'!O94/1000</f>
        <v>0</v>
      </c>
      <c r="CV94" s="31">
        <f>VLOOKUP($CV$3,'Emission Factors'!$A$2:$R$8,MATCH($CU$2,'Emission Factors'!$A$1:$R$1),FALSE)*'Travel Data'!C94*'Travel Data'!CV94*'Travel Data'!CX94*'Domicile Data'!O94/1000</f>
        <v>0</v>
      </c>
      <c r="CW94" s="31">
        <f>VLOOKUP($CW$3,'Emission Factors'!$A$2:$R$8,MATCH($CU$2,'Emission Factors'!$A$1:$R$1),FALSE)*'Travel Data'!C94*'Travel Data'!CV94*'Travel Data'!CY94*'Domicile Data'!O94/1000</f>
        <v>0</v>
      </c>
      <c r="CX94" s="31">
        <f>VLOOKUP($CX$3,'Emission Factors'!$A$2:$R$8,MATCH($CU$2,'Emission Factors'!$A$1:$R$1),FALSE)*'Travel Data'!C94*'Travel Data'!CV94*'Travel Data'!CZ94*'Domicile Data'!O94/1000</f>
        <v>0</v>
      </c>
      <c r="CY94" s="31">
        <f>VLOOKUP($CY$3,'Emission Factors'!$A$2:$R$8,MATCH($CU$2,'Emission Factors'!$A$1:$R$1),FALSE)*'Travel Data'!C94*'Travel Data'!CV94*'Travel Data'!DA94*'Domicile Data'!O94/1000</f>
        <v>0</v>
      </c>
      <c r="CZ94" s="31">
        <f>VLOOKUP($CZ$3,'Emission Factors'!$A$2:$R$8,MATCH($CU$2,'Emission Factors'!$A$1:$R$1),FALSE)*'Travel Data'!C94*'Travel Data'!CV94*'Travel Data'!DB94*'Domicile Data'!O94/1000</f>
        <v>0</v>
      </c>
      <c r="DA94" s="31">
        <f>VLOOKUP($DA$3,'Emission Factors'!$A$2:$R$8,MATCH($CU$2,'Emission Factors'!$A$1:$R$1),FALSE)*'Travel Data'!C94*'Travel Data'!CV94*'Travel Data'!DC94*'Domicile Data'!O94/1000</f>
        <v>0</v>
      </c>
      <c r="DB94" s="31">
        <f t="shared" si="27"/>
        <v>0</v>
      </c>
      <c r="DC94" s="31">
        <f>VLOOKUP($DC$3,'Emission Factors'!$A$2:$R$8,MATCH($DC$2,'Emission Factors'!$A$1:$R$1),FALSE)*'Travel Data'!C94*'Travel Data'!DD94*'Travel Data'!DE94*'Domicile Data'!P94/1000</f>
        <v>0</v>
      </c>
      <c r="DD94" s="31">
        <f>VLOOKUP($DD$3,'Emission Factors'!$A$2:$R$8,MATCH($DC$2,'Emission Factors'!$A$1:$R$1),FALSE)*'Travel Data'!C94*'Travel Data'!DD94*'Travel Data'!DF94*'Domicile Data'!P94/1000</f>
        <v>0</v>
      </c>
      <c r="DE94" s="31">
        <f>VLOOKUP($DE$3,'Emission Factors'!$A$2:$R$8,MATCH($DC$2,'Emission Factors'!$A$1:$R$1),FALSE)*'Travel Data'!C94*'Travel Data'!DD94*'Travel Data'!DG94*'Domicile Data'!P94/1000</f>
        <v>0</v>
      </c>
      <c r="DF94" s="31">
        <f>VLOOKUP($DF$3,'Emission Factors'!$A$2:$R$8,MATCH($DC$2,'Emission Factors'!$A$1:$R$1),FALSE)*'Travel Data'!C94*'Travel Data'!DD94*'Travel Data'!DH94*'Domicile Data'!P94/1000</f>
        <v>0</v>
      </c>
      <c r="DG94" s="31">
        <f>VLOOKUP($DG$3,'Emission Factors'!$A$2:$R$8,MATCH($DC$2,'Emission Factors'!$A$1:$R$1),FALSE)*'Travel Data'!C94*'Travel Data'!DD94*'Travel Data'!DI94*'Domicile Data'!P94/1000</f>
        <v>0</v>
      </c>
      <c r="DH94" s="31">
        <f>VLOOKUP($DH$3,'Emission Factors'!$A$2:$R$8,MATCH($DC$2,'Emission Factors'!$A$1:$R$1),FALSE)*'Travel Data'!C94*'Travel Data'!DD94*'Travel Data'!DJ94*'Domicile Data'!P94/1000</f>
        <v>0</v>
      </c>
      <c r="DI94" s="31">
        <f>VLOOKUP($DI$3,'Emission Factors'!$A$2:$R$8,MATCH($DC$2,'Emission Factors'!$A$1:$R$1),FALSE)*'Travel Data'!C94*'Travel Data'!DD94*'Travel Data'!DK94*'Domicile Data'!P94/1000</f>
        <v>0</v>
      </c>
      <c r="DJ94" s="31">
        <f t="shared" si="28"/>
        <v>0</v>
      </c>
      <c r="DK94" s="31">
        <f>VLOOKUP($DK$3,'Emission Factors'!$A$2:$R$8,MATCH($DK$2,'Emission Factors'!$A$1:$R$1),FALSE)*'Travel Data'!C94*'Travel Data'!DL94*'Travel Data'!DM94*'Domicile Data'!Q94/1000</f>
        <v>0</v>
      </c>
      <c r="DL94" s="31">
        <f>VLOOKUP($DL$3,'Emission Factors'!$A$2:$R$8,MATCH($DK$2,'Emission Factors'!$A$1:$R$1),FALSE)*'Travel Data'!C94*'Travel Data'!DL94*'Travel Data'!DN94*'Domicile Data'!Q94/1000</f>
        <v>0</v>
      </c>
      <c r="DM94" s="31">
        <f>VLOOKUP($DM$3,'Emission Factors'!$A$2:$R$8,MATCH($DK$2,'Emission Factors'!$A$1:$R$1),FALSE)*'Travel Data'!C94*'Travel Data'!DL94*'Travel Data'!DO94*'Domicile Data'!Q94/1000</f>
        <v>0</v>
      </c>
      <c r="DN94" s="31">
        <f>VLOOKUP($DN$3,'Emission Factors'!$A$2:$R$8,MATCH($DK$2,'Emission Factors'!$A$1:$R$1),FALSE)*'Travel Data'!C94*'Travel Data'!DL94*'Travel Data'!DP94*'Domicile Data'!Q94/1000</f>
        <v>0</v>
      </c>
      <c r="DO94" s="31">
        <f>VLOOKUP($DO$3,'Emission Factors'!$A$2:$R$8,MATCH($DK$2,'Emission Factors'!$A$1:$R$1),FALSE)*'Travel Data'!C94*'Travel Data'!DL94*'Travel Data'!DQ94*'Domicile Data'!Q94/1000</f>
        <v>0</v>
      </c>
      <c r="DP94" s="31">
        <f>VLOOKUP($DP$3,'Emission Factors'!$A$2:$R$8,MATCH($DK$2,'Emission Factors'!$A$1:$R$1),FALSE)*'Travel Data'!C94*'Travel Data'!DL94*'Travel Data'!DR94*'Domicile Data'!Q94/1000</f>
        <v>0</v>
      </c>
      <c r="DQ94" s="31">
        <f>VLOOKUP($DQ$3,'Emission Factors'!$A$2:$R$8,MATCH($DK$2,'Emission Factors'!$A$1:$R$1),FALSE)*'Travel Data'!C94*'Travel Data'!DL94*'Travel Data'!DS94*'Domicile Data'!Q94/1000</f>
        <v>0</v>
      </c>
      <c r="DR94" s="31">
        <f t="shared" si="29"/>
        <v>0</v>
      </c>
    </row>
    <row r="95" spans="1:122" ht="15.75" x14ac:dyDescent="0.25">
      <c r="A95" s="7" t="s">
        <v>306</v>
      </c>
      <c r="B95" s="85" t="s">
        <v>47</v>
      </c>
      <c r="C95" s="31">
        <f>VLOOKUP($C$3,'Emission Factors'!$A$2:$R$8,MATCH($C$2,'Emission Factors'!$A$1:$R$1),FALSE)*'Travel Data'!C95*'Travel Data'!D95*'Travel Data'!E95*'Domicile Data'!C95/1000</f>
        <v>0.32049212399999993</v>
      </c>
      <c r="D95" s="31">
        <f>VLOOKUP($D$3,'Emission Factors'!$A$2:$R$8,MATCH($C$2,'Emission Factors'!$A$1:$R$1),FALSE)*'Travel Data'!C95*'Travel Data'!D95*'Travel Data'!F95*'Domicile Data'!C95/1000</f>
        <v>8.374453200000001E-2</v>
      </c>
      <c r="E95" s="31">
        <f>VLOOKUP($E$3,'Emission Factors'!$A$2:$R$8,MATCH($C$2,'Emission Factors'!$A$1:$R$1),FALSE)*'Travel Data'!C95*'Travel Data'!D95*'Travel Data'!G95*'Domicile Data'!C95/1000</f>
        <v>0</v>
      </c>
      <c r="F95" s="31">
        <f>VLOOKUP($F$3,'Emission Factors'!$A$2:$R$8,MATCH($C$2,'Emission Factors'!$A$1:$R$1),FALSE)*'Travel Data'!C95*'Travel Data'!D95*'Travel Data'!H95*'Domicile Data'!C95/1000</f>
        <v>0</v>
      </c>
      <c r="G95" s="31">
        <f>VLOOKUP($G$3,'Emission Factors'!$A$2:$R$8,MATCH($C$2,'Emission Factors'!$A$1:$R$1),FALSE)*'Travel Data'!C95*'Travel Data'!D95*'Travel Data'!I95*'Domicile Data'!C95/1000</f>
        <v>0</v>
      </c>
      <c r="H95" s="31">
        <f>VLOOKUP($H$3,'Emission Factors'!$A$2:$R$8,MATCH($C$2,'Emission Factors'!$A$1:$R$1),FALSE)*'Travel Data'!C95*'Travel Data'!D95*'Travel Data'!J95*'Domicile Data'!C95/1000</f>
        <v>0</v>
      </c>
      <c r="I95" s="31">
        <f>VLOOKUP($I$3,'Emission Factors'!$A$2:$R$8,MATCH($C$2,'Emission Factors'!$A$1:$R$1),FALSE)*'Travel Data'!C95*'Travel Data'!D95*'Travel Data'!K95*'Domicile Data'!C95/1000</f>
        <v>0</v>
      </c>
      <c r="J95" s="31">
        <f t="shared" si="15"/>
        <v>0.40423665599999992</v>
      </c>
      <c r="K95" s="31">
        <f>VLOOKUP($K$3,'Emission Factors'!$A$2:$R$8,MATCH($K$2,'Emission Factors'!$A$1:$R$1),FALSE)*'Travel Data'!C95*'Travel Data'!L95*'Travel Data'!M95*'Domicile Data'!D95/1000</f>
        <v>0.31272625439999996</v>
      </c>
      <c r="L95" s="31">
        <f>VLOOKUP($L$3,'Emission Factors'!$A$2:$R$8,MATCH($K$2,'Emission Factors'!$A$1:$R$1),FALSE)*'Travel Data'!C95*'Travel Data'!L95*'Travel Data'!N95*'Domicile Data'!D95/1000</f>
        <v>8.0195889599999987E-2</v>
      </c>
      <c r="M95" s="31">
        <f>VLOOKUP($M$3,'Emission Factors'!$A$2:$R$8,MATCH($K$2,'Emission Factors'!$A$1:$R$1),FALSE)*'Travel Data'!C95*'Travel Data'!L95*'Travel Data'!O95*'Domicile Data'!D95/1000</f>
        <v>0</v>
      </c>
      <c r="N95" s="31">
        <f>VLOOKUP($N$3,'Emission Factors'!$A$2:$R$8,MATCH($K$2,'Emission Factors'!$A$1:$R$1),FALSE)*'Travel Data'!C95*'Travel Data'!L95*'Travel Data'!P95*'Domicile Data'!D95/1000</f>
        <v>0</v>
      </c>
      <c r="O95" s="31">
        <f>VLOOKUP($O$3,'Emission Factors'!$A$2:$R$8,MATCH($K$2,'Emission Factors'!$A$1:$R$1),FALSE)*'Travel Data'!C95*'Travel Data'!I95*'Travel Data'!Q95*'Domicile Data'!D95/1000</f>
        <v>0</v>
      </c>
      <c r="P95" s="31">
        <f>VLOOKUP($P$3,'Emission Factors'!$A$2:$R$8,MATCH($K$2,'Emission Factors'!$A$1:$R$1),FALSE)*'Travel Data'!C95*'Travel Data'!L95*'Travel Data'!R95*'Domicile Data'!D95/1000</f>
        <v>0</v>
      </c>
      <c r="Q95" s="31">
        <f>VLOOKUP($Q$3,'Emission Factors'!$A$2:$R$8,MATCH($K$2,'Emission Factors'!$A$1:$R$1),FALSE)*'Travel Data'!C95*'Travel Data'!L95*'Travel Data'!S95*'Domicile Data'!D95/1000</f>
        <v>0</v>
      </c>
      <c r="R95" s="31">
        <f t="shared" si="16"/>
        <v>0.39292214399999992</v>
      </c>
      <c r="S95" s="31">
        <f>VLOOKUP($S$3,'Emission Factors'!$A$2:$R$8,MATCH($S$2,'Emission Factors'!$A$1:$R$1),FALSE)*'Travel Data'!C95*'Travel Data'!T95*'Travel Data'!U95*'Domicile Data'!E95/1000</f>
        <v>0.1548373824</v>
      </c>
      <c r="T95" s="31">
        <f>VLOOKUP($T$3,'Emission Factors'!$A$2:$R$8,MATCH($S$2,'Emission Factors'!$A$1:$R$1),FALSE)*'Travel Data'!C95*'Travel Data'!T95*'Travel Data'!V95*'Domicile Data'!E95/1000</f>
        <v>3.7920758399999997E-2</v>
      </c>
      <c r="U95" s="31">
        <f>VLOOKUP($U$3,'Emission Factors'!$A$2:$R$8,MATCH($S$2,'Emission Factors'!$A$1:$R$1),FALSE)*'Travel Data'!C95*'Travel Data'!T95*'Travel Data'!W95*'Domicile Data'!E95/1000</f>
        <v>0</v>
      </c>
      <c r="V95" s="31">
        <f>VLOOKUP($V$3,'Emission Factors'!$A$2:$R$8,MATCH($S$2,'Emission Factors'!$A$1:$R$1),FALSE)*'Travel Data'!C95*'Travel Data'!T95*'Travel Data'!X95*'Domicile Data'!E95/1000</f>
        <v>0</v>
      </c>
      <c r="W95" s="31">
        <f>VLOOKUP($W$3,'Emission Factors'!$A$2:$R$8,MATCH($S$2,'Emission Factors'!$A$1:$R$1),FALSE)*'Travel Data'!C95*'Travel Data'!T95*'Travel Data'!Y95*'Domicile Data'!E95/1000</f>
        <v>0</v>
      </c>
      <c r="X95" s="31">
        <f>VLOOKUP($X$3,'Emission Factors'!$A$2:$R$8,MATCH($S$2,'Emission Factors'!$A$1:$R$1),FALSE)*'Travel Data'!C95*'Travel Data'!T95*'Travel Data'!Z95*'Domicile Data'!E95/1000</f>
        <v>0</v>
      </c>
      <c r="Y95" s="31">
        <f>VLOOKUP($Y$3,'Emission Factors'!$A$2:$R$8,MATCH($S$2,'Emission Factors'!$A$1:$R$1),FALSE)*'Travel Data'!C95*'Travel Data'!T95*'Travel Data'!AA95*'Domicile Data'!E95/1000</f>
        <v>0</v>
      </c>
      <c r="Z95" s="31">
        <f t="shared" si="17"/>
        <v>0.19275814080000001</v>
      </c>
      <c r="AA95" s="31">
        <f>VLOOKUP($AA$3,'Emission Factors'!$A$2:$R$8,MATCH($AA$2,'Emission Factors'!$A$1:$R$1),FALSE)*'Travel Data'!C95*'Travel Data'!AB95*'Travel Data'!AC95*'Domicile Data'!F95/1000</f>
        <v>0.303606072</v>
      </c>
      <c r="AB95" s="31">
        <f>VLOOKUP($AB$3,'Emission Factors'!$A$2:$R$8,MATCH($AA$2,'Emission Factors'!$A$1:$R$1),FALSE)*'Travel Data'!C95*'Travel Data'!AB95*'Travel Data'!AD95*'Domicile Data'!F95/1000</f>
        <v>7.0544268000000007E-2</v>
      </c>
      <c r="AC95" s="31">
        <f>VLOOKUP($AC$3,'Emission Factors'!$A$2:$R$8,MATCH($AA$2,'Emission Factors'!$A$1:$R$1),FALSE)*'Travel Data'!C95*'Travel Data'!AB95*'Travel Data'!AE95*'Domicile Data'!F95/1000</f>
        <v>0</v>
      </c>
      <c r="AD95" s="31">
        <f>VLOOKUP($AD$3,'Emission Factors'!$A$2:$R$8,MATCH($AA$2,'Emission Factors'!$A$1:$R$1),FALSE)*'Travel Data'!C95*'Travel Data'!AB95*'Travel Data'!AF95*'Domicile Data'!F95/1000</f>
        <v>0</v>
      </c>
      <c r="AE95" s="31">
        <f>VLOOKUP($AE$3,'Emission Factors'!$A$2:$R$8,MATCH($AA$2,'Emission Factors'!$A$1:$R$1),FALSE)*'Travel Data'!C95*'Travel Data'!AB95*'Travel Data'!AG95*'Domicile Data'!F95/1000</f>
        <v>0</v>
      </c>
      <c r="AF95" s="31">
        <f>VLOOKUP($AF$3,'Emission Factors'!$A$2:$R$8,MATCH($AA$2,'Emission Factors'!$A$1:$R$1),FALSE)*'Travel Data'!C95*'Travel Data'!AB95*'Travel Data'!AH95*'Domicile Data'!F95/1000</f>
        <v>0</v>
      </c>
      <c r="AG95" s="31">
        <f>VLOOKUP($AG$3,'Emission Factors'!$A$2:$R$8,MATCH($AA$2,'Emission Factors'!$A$1:$R$1),FALSE)*'Travel Data'!C95*'Travel Data'!AB95*'Travel Data'!AI95*'Domicile Data'!F95/1000</f>
        <v>0</v>
      </c>
      <c r="AH95" s="31">
        <f t="shared" si="18"/>
        <v>0.37415034000000003</v>
      </c>
      <c r="AI95" s="31">
        <f>VLOOKUP($AI$3,'Emission Factors'!$A$2:$R$8,MATCH($AI$2,'Emission Factors'!$A$1:$R$1),FALSE)*'Travel Data'!C95*'Travel Data'!D95*'Travel Data'!E95*'Domicile Data'!G95/1000</f>
        <v>0</v>
      </c>
      <c r="AJ95" s="31">
        <f>VLOOKUP($AJ$3,'Emission Factors'!$A$2:$R$8,MATCH($AI$2,'Emission Factors'!$A$1:$R$1),FALSE)*'Travel Data'!C95*'Travel Data'!D95*'Travel Data'!F95*'Domicile Data'!G95/1000</f>
        <v>0</v>
      </c>
      <c r="AK95" s="31">
        <f>VLOOKUP($AK$3,'Emission Factors'!$A$2:$R$8,MATCH($AI$2,'Emission Factors'!$A$1:$R$1),FALSE)*'Travel Data'!C95*'Travel Data'!AJ95*'Travel Data'!G95*'Domicile Data'!G95/1000</f>
        <v>0</v>
      </c>
      <c r="AL95" s="31">
        <f>VLOOKUP($AL$3,'Emission Factors'!$A$2:$R$8,MATCH($AI$2,'Emission Factors'!$A$1:$R$1),FALSE)*'Travel Data'!C95*'Travel Data'!AJ95*'Travel Data'!H95*'Domicile Data'!G95/1000</f>
        <v>0</v>
      </c>
      <c r="AM95" s="31">
        <f>VLOOKUP($AM$3,'Emission Factors'!$A$2:$R$8,MATCH($AI$2,'Emission Factors'!$A$1:$R$1),FALSE)*'Travel Data'!C95*'Travel Data'!AJ95*'Travel Data'!I95*'Domicile Data'!G95/1000</f>
        <v>0</v>
      </c>
      <c r="AN95" s="31">
        <f>VLOOKUP($AN$3,'Emission Factors'!$A$2:$R$8,MATCH($AI$2,'Emission Factors'!$A$1:$R$1),FALSE)*'Travel Data'!C95*'Travel Data'!D95*'Travel Data'!J95*'Domicile Data'!G95/1000</f>
        <v>0</v>
      </c>
      <c r="AO95" s="31">
        <f>VLOOKUP($AO$3,'Emission Factors'!$A$2:$R$8,MATCH($AI$2,'Emission Factors'!$A$1:$R$1),FALSE)*'Travel Data'!C95*'Travel Data'!D95*'Travel Data'!K95*'Domicile Data'!G95/1000</f>
        <v>0</v>
      </c>
      <c r="AP95" s="31">
        <f t="shared" si="19"/>
        <v>0</v>
      </c>
      <c r="AQ95" s="31">
        <f>VLOOKUP($AQ$3,'Emission Factors'!$A$2:$R$8,MATCH($AQ$2,'Emission Factors'!$A$1:$R$1),FALSE)*'Travel Data'!C95*'Travel Data'!AR95*'Travel Data'!AS95*'Domicile Data'!H95/1000</f>
        <v>0</v>
      </c>
      <c r="AR95" s="31">
        <f>VLOOKUP($AR$3,'Emission Factors'!$A$2:$R$8,MATCH($AQ$2,'Emission Factors'!$A$1:$R$1),FALSE)*'Travel Data'!C95*'Travel Data'!AR95*'Travel Data'!AT95*'Domicile Data'!H95/1000</f>
        <v>0</v>
      </c>
      <c r="AS95" s="31">
        <f>VLOOKUP($AS$3,'Emission Factors'!$A$2:$R$8,MATCH($AQ$2,'Emission Factors'!$A$1:$R$1),FALSE)*'Travel Data'!C95*'Travel Data'!AR95*'Travel Data'!AU95*'Domicile Data'!H95/1000</f>
        <v>0</v>
      </c>
      <c r="AT95" s="31">
        <f>VLOOKUP($AT$3,'Emission Factors'!$A$2:$R$8,MATCH($AQ$2,'Emission Factors'!$A$1:$R$1),FALSE)*'Travel Data'!C95*'Travel Data'!AR95*'Travel Data'!AV95*'Domicile Data'!H95/1000</f>
        <v>0</v>
      </c>
      <c r="AU95" s="31">
        <f>VLOOKUP($AU$3,'Emission Factors'!$A$2:$R$8,MATCH($AQ$2,'Emission Factors'!$A$1:$R$1),FALSE)*'Travel Data'!C95*'Travel Data'!AR95*'Travel Data'!AW95*'Domicile Data'!H95/1000</f>
        <v>0</v>
      </c>
      <c r="AV95" s="31">
        <f>VLOOKUP($AV$3,'Emission Factors'!$A$2:$R$8,MATCH($AQ$2,'Emission Factors'!$A$1:$R$1),FALSE)*'Travel Data'!C95*'Travel Data'!AR95*'Travel Data'!AX95*'Domicile Data'!H95/1000</f>
        <v>0</v>
      </c>
      <c r="AW95" s="31">
        <f>VLOOKUP($AW$3,'Emission Factors'!$A$2:$R$8,MATCH($AQ$2,'Emission Factors'!$A$1:$R$1),FALSE)*'Travel Data'!C95*'Travel Data'!AR95*'Travel Data'!AY95*'Domicile Data'!H95/1000</f>
        <v>0</v>
      </c>
      <c r="AX95" s="31">
        <f t="shared" si="20"/>
        <v>0</v>
      </c>
      <c r="AY95" s="31">
        <f>VLOOKUP($AY$3,'Emission Factors'!$A$2:$R$8,MATCH($AY$2,'Emission Factors'!$A$1:$R$1),FALSE)*'Travel Data'!C95*'Travel Data'!AZ95*'Travel Data'!BA95*'Domicile Data'!I95/1000</f>
        <v>0</v>
      </c>
      <c r="AZ95" s="31">
        <f>VLOOKUP($AZ$3,'Emission Factors'!$A$2:$R$8,MATCH($AY$2,'Emission Factors'!$A$1:$R$1),FALSE)*'Travel Data'!C95*'Travel Data'!AZ95*'Travel Data'!BB95*'Domicile Data'!I95/1000</f>
        <v>0</v>
      </c>
      <c r="BA95" s="31">
        <f>VLOOKUP($BA$3,'Emission Factors'!$A$2:$R$8,MATCH($AY$2,'Emission Factors'!$A$1:$R$1),FALSE)*'Travel Data'!C95*'Travel Data'!AZ95*'Travel Data'!BC95*'Domicile Data'!I95/1000</f>
        <v>0</v>
      </c>
      <c r="BB95" s="31">
        <f>VLOOKUP($BB$3,'Emission Factors'!$A$2:$R$8,MATCH($AY$2,'Emission Factors'!$A$1:$R$1),FALSE)*'Travel Data'!C95*'Travel Data'!AZ95*'Travel Data'!BD95*'Domicile Data'!I95/1000</f>
        <v>0</v>
      </c>
      <c r="BC95" s="31">
        <f>VLOOKUP($BC$3,'Emission Factors'!$A$2:$R$8,MATCH($AY$2,'Emission Factors'!$A$1:$R$1),FALSE)*'Travel Data'!C95*'Travel Data'!AZ95*'Travel Data'!BE95*'Domicile Data'!I95/1000</f>
        <v>0</v>
      </c>
      <c r="BD95" s="31">
        <f>VLOOKUP($BD$3,'Emission Factors'!$A$2:$R$8,MATCH($AY$2,'Emission Factors'!$A$1:$R$1),FALSE)*'Travel Data'!C95*'Travel Data'!AZ95*'Travel Data'!BF95*'Domicile Data'!I95/1000</f>
        <v>0</v>
      </c>
      <c r="BE95" s="31">
        <f>VLOOKUP($BE$3,'Emission Factors'!$A$2:$R$8,MATCH($AY$2,'Emission Factors'!$A$1:$R$1),FALSE)*'Travel Data'!C95*'Travel Data'!AZ95*'Travel Data'!BG95*'Domicile Data'!I95/1000</f>
        <v>0</v>
      </c>
      <c r="BF95" s="31">
        <f t="shared" si="21"/>
        <v>0</v>
      </c>
      <c r="BG95" s="31">
        <f>VLOOKUP($BG$3,'Emission Factors'!$A$2:$R$8,MATCH($BG$2,'Emission Factors'!$A$1:$R$1),FALSE)*'Travel Data'!C95*'Travel Data'!BH95*'Travel Data'!BI95*'Domicile Data'!J95/1000</f>
        <v>0</v>
      </c>
      <c r="BH95" s="31">
        <f>VLOOKUP($BH$3,'Emission Factors'!$A$2:$R$8,MATCH($BG$2,'Emission Factors'!$A$1:$R$1),FALSE)*'Travel Data'!C95*'Travel Data'!BH95*'Travel Data'!BJ95*'Domicile Data'!J95/1000</f>
        <v>0</v>
      </c>
      <c r="BI95" s="31">
        <f>VLOOKUP($BH$3,'Emission Factors'!$A$2:$R$8,MATCH($BG$2,'Emission Factors'!$A$1:$R$1),FALSE)*'Travel Data'!C95*'Travel Data'!BH95*'Travel Data'!BK95*'Domicile Data'!J95/1000</f>
        <v>0</v>
      </c>
      <c r="BJ95" s="31">
        <f>VLOOKUP($BH$3,'Emission Factors'!$A$2:$R$8,MATCH($BG$2,'Emission Factors'!$A$1:$R$1),FALSE)*'Travel Data'!C95*'Travel Data'!BH95*'Travel Data'!BL95*'Domicile Data'!J95/1000</f>
        <v>0</v>
      </c>
      <c r="BK95" s="31">
        <f>VLOOKUP($BH$3,'Emission Factors'!$A$2:$R$8,MATCH($BG$2,'Emission Factors'!$A$1:$R$1),FALSE)*'Travel Data'!C95*'Travel Data'!BH95*'Travel Data'!BM95*'Domicile Data'!J95/1000</f>
        <v>0</v>
      </c>
      <c r="BL95" s="31">
        <f>VLOOKUP($BL$3,'Emission Factors'!$A$2:$R$8,MATCH($BG$2,'Emission Factors'!$A$1:$R$1),FALSE)*'Travel Data'!C95*'Travel Data'!BH95*'Travel Data'!BN95*'Domicile Data'!J95/1000</f>
        <v>0</v>
      </c>
      <c r="BM95" s="31">
        <f>VLOOKUP($BM$3,'Emission Factors'!$A$2:$R$8,MATCH($BG$2,'Emission Factors'!$A$1:$R$1),FALSE)*'Travel Data'!C95*'Travel Data'!BH95*'Travel Data'!BO95*'Domicile Data'!J95/1000</f>
        <v>0</v>
      </c>
      <c r="BN95" s="31">
        <f t="shared" si="22"/>
        <v>0</v>
      </c>
      <c r="BO95" s="31">
        <f>VLOOKUP($BO$3,'Emission Factors'!$A$2:$R$8,MATCH($BO$2,'Emission Factors'!$A$1:$R$1),FALSE)*'Travel Data'!C95*'Travel Data'!BP95*'Travel Data'!BQ95*'Domicile Data'!K95/1000</f>
        <v>0</v>
      </c>
      <c r="BP95" s="31">
        <f>VLOOKUP($BP$3,'Emission Factors'!$A$2:$R$8,MATCH($BO$2,'Emission Factors'!$A$1:$R$1),FALSE)*'Travel Data'!C95*'Travel Data'!BP95*'Travel Data'!BR95*'Domicile Data'!K95/1000</f>
        <v>0</v>
      </c>
      <c r="BQ95" s="31">
        <f>VLOOKUP($BQ$3,'Emission Factors'!$A$2:$R$8,MATCH($BO$2,'Emission Factors'!$A$1:$R$1),FALSE)*'Travel Data'!C95*'Travel Data'!BP95*'Travel Data'!BS95*'Domicile Data'!K95/1000</f>
        <v>0</v>
      </c>
      <c r="BR95" s="31">
        <f>VLOOKUP($BR$3,'Emission Factors'!$A$2:$R$8,MATCH($BO$2,'Emission Factors'!$A$1:$R$1),FALSE)*'Travel Data'!C95*'Travel Data'!BP95*'Travel Data'!BT95*'Domicile Data'!K95/1000</f>
        <v>0</v>
      </c>
      <c r="BS95" s="31">
        <f>VLOOKUP($BS$3,'Emission Factors'!$A$2:$R$8,MATCH($BO$2,'Emission Factors'!$A$1:$R$1),FALSE)*'Travel Data'!C95*'Travel Data'!BP95*'Travel Data'!BU95*'Domicile Data'!K95/1000</f>
        <v>0</v>
      </c>
      <c r="BT95" s="31">
        <f>VLOOKUP($BT$3,'Emission Factors'!$A$2:$R$8,MATCH($BO$2,'Emission Factors'!$A$1:$R$1),FALSE)*'Travel Data'!C95*'Travel Data'!BP95*'Travel Data'!BV95*'Domicile Data'!K95/1000</f>
        <v>0</v>
      </c>
      <c r="BU95" s="31">
        <f>VLOOKUP($BU$3,'Emission Factors'!$A$2:$R$8,MATCH($BO$2,'Emission Factors'!$A$1:$R$1),FALSE)*'Travel Data'!C95*'Travel Data'!BP95*'Travel Data'!BW95*'Domicile Data'!K95/1000</f>
        <v>0</v>
      </c>
      <c r="BV95" s="31">
        <f t="shared" si="23"/>
        <v>0</v>
      </c>
      <c r="BW95" s="31">
        <f>VLOOKUP($BW$3,'Emission Factors'!$A$2:$R$8,MATCH($BW$2,'Emission Factors'!$A$1:$R$1),FALSE)*'Travel Data'!C95*'Travel Data'!BX95*'Travel Data'!BY95*'Domicile Data'!L95/1000</f>
        <v>0</v>
      </c>
      <c r="BX95" s="31">
        <f>VLOOKUP($BX$3,'Emission Factors'!$A$2:$R$8,MATCH($BW$2,'Emission Factors'!$A$1:$R$1),FALSE)*'Travel Data'!C95*'Travel Data'!BX95*'Travel Data'!BZ95*'Domicile Data'!L95/1000</f>
        <v>0</v>
      </c>
      <c r="BY95" s="31">
        <f>VLOOKUP($BY$3,'Emission Factors'!$A$2:$R$8,MATCH($BW$2,'Emission Factors'!$A$1:$R$1),FALSE)*'Travel Data'!C95*'Travel Data'!BX95*'Travel Data'!CA95*'Domicile Data'!L95/1000</f>
        <v>0</v>
      </c>
      <c r="BZ95" s="31">
        <f>VLOOKUP($BZ$3,'Emission Factors'!$A$2:$R$8,MATCH($BW$2,'Emission Factors'!$A$1:$R$1),FALSE)*'Travel Data'!C95*'Travel Data'!BX95*'Travel Data'!CB95*'Domicile Data'!L95/1000</f>
        <v>0</v>
      </c>
      <c r="CA95" s="31">
        <f>VLOOKUP($CA$3,'Emission Factors'!$A$2:$R$8,MATCH($BW$2,'Emission Factors'!$A$1:$R$1),FALSE)*'Travel Data'!C95*'Travel Data'!BC95*'Travel Data'!CC95*'Domicile Data'!L95/1000</f>
        <v>0</v>
      </c>
      <c r="CB95" s="31">
        <f>VLOOKUP($CB$3,'Emission Factors'!$A$2:$R$8,MATCH($BW$2,'Emission Factors'!$A$1:$R$1),FALSE)*'Travel Data'!C95*'Travel Data'!BX95*'Travel Data'!CD95*'Domicile Data'!L95/1000</f>
        <v>0</v>
      </c>
      <c r="CC95" s="31">
        <f>VLOOKUP($CC$3,'Emission Factors'!$A$2:$R$8,MATCH($BW$2,'Emission Factors'!$A$1:$R$1),FALSE)*'Travel Data'!C95*'Travel Data'!BX95*'Travel Data'!CE95*'Domicile Data'!L95/1000</f>
        <v>0</v>
      </c>
      <c r="CD95" s="31">
        <f t="shared" si="24"/>
        <v>0</v>
      </c>
      <c r="CE95" s="31">
        <f>VLOOKUP($CE$3,'Emission Factors'!$A$2:$R$8,MATCH($CE$2,'Emission Factors'!$A$1:$R$1),FALSE)*'Travel Data'!C95*'Travel Data'!CF95*'Travel Data'!CG95*'Domicile Data'!M95/1000</f>
        <v>0</v>
      </c>
      <c r="CF95" s="31">
        <f>VLOOKUP($CF$3,'Emission Factors'!$A$2:$R$8,MATCH($CE$2,'Emission Factors'!$A$1:$R$1),FALSE)*'Travel Data'!C95*'Travel Data'!CF95*'Travel Data'!CH95*'Domicile Data'!M95/1000</f>
        <v>0</v>
      </c>
      <c r="CG95" s="31">
        <f>VLOOKUP($CG$3,'Emission Factors'!$A$2:$R$8,MATCH($CE$2,'Emission Factors'!$A$1:$R$1),FALSE)*'Travel Data'!C95*'Travel Data'!CF95*'Travel Data'!CI95*'Domicile Data'!M95/1000</f>
        <v>0</v>
      </c>
      <c r="CH95" s="31">
        <f>VLOOKUP($CH$3,'Emission Factors'!$A$2:$R$8,MATCH($CE$2,'Emission Factors'!$A$1:$R$1),FALSE)*'Travel Data'!C95*'Travel Data'!CF95*'Travel Data'!CJ95*'Domicile Data'!M95/1000</f>
        <v>0</v>
      </c>
      <c r="CI95" s="31">
        <f>VLOOKUP($CI$3,'Emission Factors'!$A$2:$R$8,MATCH($CE$2,'Emission Factors'!$A$1:$R$1),FALSE)*'Travel Data'!C95*'Travel Data'!CF95*'Travel Data'!CK95*'Domicile Data'!M95/1000</f>
        <v>0</v>
      </c>
      <c r="CJ95" s="31">
        <f>VLOOKUP($CJ$3,'Emission Factors'!$A$2:$R$8,MATCH($CE$2,'Emission Factors'!$A$1:$R$1),FALSE)*'Travel Data'!C95*'Travel Data'!CF95*'Travel Data'!CL95*'Domicile Data'!M95/1000</f>
        <v>0</v>
      </c>
      <c r="CK95" s="31">
        <f>VLOOKUP($CK$3,'Emission Factors'!$A$2:$R$8,MATCH($CE$2,'Emission Factors'!$A$1:$R$1),FALSE)*'Travel Data'!C95*'Travel Data'!CF95*'Travel Data'!CM95*'Domicile Data'!M95/1000</f>
        <v>0</v>
      </c>
      <c r="CL95" s="31">
        <f t="shared" si="25"/>
        <v>0</v>
      </c>
      <c r="CM95" s="31">
        <f>VLOOKUP($CM$3,'Emission Factors'!$A$2:$R$8,MATCH($CM$2,'Emission Factors'!$A$1:$R$1),FALSE)*'Travel Data'!C95*'Travel Data'!CN95*'Travel Data'!CO95*'Domicile Data'!N95/1000</f>
        <v>0</v>
      </c>
      <c r="CN95" s="31">
        <f>VLOOKUP($CN$3,'Emission Factors'!$A$2:$R$8,MATCH($CM$2,'Emission Factors'!$A$1:$R$1),FALSE)*'Travel Data'!C95*'Travel Data'!CN95*'Travel Data'!CP95*'Domicile Data'!N95/1000</f>
        <v>0</v>
      </c>
      <c r="CO95" s="31">
        <f>VLOOKUP($CO$3,'Emission Factors'!$A$2:$R$8,MATCH($CM$2,'Emission Factors'!$A$1:$R$1),FALSE)*'Travel Data'!C95*'Travel Data'!CN95*'Travel Data'!CQ95*'Domicile Data'!N95/1000</f>
        <v>0</v>
      </c>
      <c r="CP95" s="31">
        <f>VLOOKUP($CP$3,'Emission Factors'!$A$2:$R$8,MATCH($CM$2,'Emission Factors'!$A$1:$R$1),FALSE)*'Travel Data'!C95*'Travel Data'!CN95*'Travel Data'!CR95*'Domicile Data'!N95/1000</f>
        <v>0</v>
      </c>
      <c r="CQ95" s="31">
        <f>VLOOKUP($CQ$3,'Emission Factors'!$A$2:$R$8,MATCH($CM$2,'Emission Factors'!$A$1:$R$1),FALSE)*'Travel Data'!C95*'Travel Data'!CN95*'Travel Data'!CS95*'Domicile Data'!N95/1000</f>
        <v>0</v>
      </c>
      <c r="CR95" s="31">
        <f>VLOOKUP($CR$3,'Emission Factors'!$A$2:$R$8,MATCH($CM$2,'Emission Factors'!$A$1:$R$1),FALSE)*'Travel Data'!C95*'Travel Data'!CN95*'Travel Data'!CT95*'Domicile Data'!N95/1000</f>
        <v>0</v>
      </c>
      <c r="CS95" s="31">
        <f>VLOOKUP($CS$3,'Emission Factors'!$A$2:$R$8,MATCH($CM$2,'Emission Factors'!$A$1:$R$1),FALSE)*'Travel Data'!C95*'Travel Data'!CN95*'Travel Data'!CU95*'Domicile Data'!N95/1000</f>
        <v>0</v>
      </c>
      <c r="CT95" s="31">
        <f t="shared" si="26"/>
        <v>0</v>
      </c>
      <c r="CU95" s="31">
        <f>VLOOKUP($CU$3,'Emission Factors'!$A$2:$R$8,MATCH($CU$2,'Emission Factors'!$A$1:$R$1),FALSE)*'Travel Data'!C95*'Travel Data'!CV95*'Travel Data'!CW95*'Domicile Data'!O95/1000</f>
        <v>0</v>
      </c>
      <c r="CV95" s="31">
        <f>VLOOKUP($CV$3,'Emission Factors'!$A$2:$R$8,MATCH($CU$2,'Emission Factors'!$A$1:$R$1),FALSE)*'Travel Data'!C95*'Travel Data'!CV95*'Travel Data'!CX95*'Domicile Data'!O95/1000</f>
        <v>0</v>
      </c>
      <c r="CW95" s="31">
        <f>VLOOKUP($CW$3,'Emission Factors'!$A$2:$R$8,MATCH($CU$2,'Emission Factors'!$A$1:$R$1),FALSE)*'Travel Data'!C95*'Travel Data'!CV95*'Travel Data'!CY95*'Domicile Data'!O95/1000</f>
        <v>0</v>
      </c>
      <c r="CX95" s="31">
        <f>VLOOKUP($CX$3,'Emission Factors'!$A$2:$R$8,MATCH($CU$2,'Emission Factors'!$A$1:$R$1),FALSE)*'Travel Data'!C95*'Travel Data'!CV95*'Travel Data'!CZ95*'Domicile Data'!O95/1000</f>
        <v>0</v>
      </c>
      <c r="CY95" s="31">
        <f>VLOOKUP($CY$3,'Emission Factors'!$A$2:$R$8,MATCH($CU$2,'Emission Factors'!$A$1:$R$1),FALSE)*'Travel Data'!C95*'Travel Data'!CV95*'Travel Data'!DA95*'Domicile Data'!O95/1000</f>
        <v>0</v>
      </c>
      <c r="CZ95" s="31">
        <f>VLOOKUP($CZ$3,'Emission Factors'!$A$2:$R$8,MATCH($CU$2,'Emission Factors'!$A$1:$R$1),FALSE)*'Travel Data'!C95*'Travel Data'!CV95*'Travel Data'!DB95*'Domicile Data'!O95/1000</f>
        <v>0</v>
      </c>
      <c r="DA95" s="31">
        <f>VLOOKUP($DA$3,'Emission Factors'!$A$2:$R$8,MATCH($CU$2,'Emission Factors'!$A$1:$R$1),FALSE)*'Travel Data'!C95*'Travel Data'!CV95*'Travel Data'!DC95*'Domicile Data'!O95/1000</f>
        <v>0</v>
      </c>
      <c r="DB95" s="31">
        <f t="shared" si="27"/>
        <v>0</v>
      </c>
      <c r="DC95" s="31">
        <f>VLOOKUP($DC$3,'Emission Factors'!$A$2:$R$8,MATCH($DC$2,'Emission Factors'!$A$1:$R$1),FALSE)*'Travel Data'!C95*'Travel Data'!DD95*'Travel Data'!DE95*'Domicile Data'!P95/1000</f>
        <v>0</v>
      </c>
      <c r="DD95" s="31">
        <f>VLOOKUP($DD$3,'Emission Factors'!$A$2:$R$8,MATCH($DC$2,'Emission Factors'!$A$1:$R$1),FALSE)*'Travel Data'!C95*'Travel Data'!DD95*'Travel Data'!DF95*'Domicile Data'!P95/1000</f>
        <v>0</v>
      </c>
      <c r="DE95" s="31">
        <f>VLOOKUP($DE$3,'Emission Factors'!$A$2:$R$8,MATCH($DC$2,'Emission Factors'!$A$1:$R$1),FALSE)*'Travel Data'!C95*'Travel Data'!DD95*'Travel Data'!DG95*'Domicile Data'!P95/1000</f>
        <v>0</v>
      </c>
      <c r="DF95" s="31">
        <f>VLOOKUP($DF$3,'Emission Factors'!$A$2:$R$8,MATCH($DC$2,'Emission Factors'!$A$1:$R$1),FALSE)*'Travel Data'!C95*'Travel Data'!DD95*'Travel Data'!DH95*'Domicile Data'!P95/1000</f>
        <v>0</v>
      </c>
      <c r="DG95" s="31">
        <f>VLOOKUP($DG$3,'Emission Factors'!$A$2:$R$8,MATCH($DC$2,'Emission Factors'!$A$1:$R$1),FALSE)*'Travel Data'!C95*'Travel Data'!DD95*'Travel Data'!DI95*'Domicile Data'!P95/1000</f>
        <v>0</v>
      </c>
      <c r="DH95" s="31">
        <f>VLOOKUP($DH$3,'Emission Factors'!$A$2:$R$8,MATCH($DC$2,'Emission Factors'!$A$1:$R$1),FALSE)*'Travel Data'!C95*'Travel Data'!DD95*'Travel Data'!DJ95*'Domicile Data'!P95/1000</f>
        <v>0</v>
      </c>
      <c r="DI95" s="31">
        <f>VLOOKUP($DI$3,'Emission Factors'!$A$2:$R$8,MATCH($DC$2,'Emission Factors'!$A$1:$R$1),FALSE)*'Travel Data'!C95*'Travel Data'!DD95*'Travel Data'!DK95*'Domicile Data'!P95/1000</f>
        <v>0</v>
      </c>
      <c r="DJ95" s="31">
        <f t="shared" si="28"/>
        <v>0</v>
      </c>
      <c r="DK95" s="31">
        <f>VLOOKUP($DK$3,'Emission Factors'!$A$2:$R$8,MATCH($DK$2,'Emission Factors'!$A$1:$R$1),FALSE)*'Travel Data'!C95*'Travel Data'!DL95*'Travel Data'!DM95*'Domicile Data'!Q95/1000</f>
        <v>0</v>
      </c>
      <c r="DL95" s="31">
        <f>VLOOKUP($DL$3,'Emission Factors'!$A$2:$R$8,MATCH($DK$2,'Emission Factors'!$A$1:$R$1),FALSE)*'Travel Data'!C95*'Travel Data'!DL95*'Travel Data'!DN95*'Domicile Data'!Q95/1000</f>
        <v>0</v>
      </c>
      <c r="DM95" s="31">
        <f>VLOOKUP($DM$3,'Emission Factors'!$A$2:$R$8,MATCH($DK$2,'Emission Factors'!$A$1:$R$1),FALSE)*'Travel Data'!C95*'Travel Data'!DL95*'Travel Data'!DO95*'Domicile Data'!Q95/1000</f>
        <v>0</v>
      </c>
      <c r="DN95" s="31">
        <f>VLOOKUP($DN$3,'Emission Factors'!$A$2:$R$8,MATCH($DK$2,'Emission Factors'!$A$1:$R$1),FALSE)*'Travel Data'!C95*'Travel Data'!DL95*'Travel Data'!DP95*'Domicile Data'!Q95/1000</f>
        <v>0</v>
      </c>
      <c r="DO95" s="31">
        <f>VLOOKUP($DO$3,'Emission Factors'!$A$2:$R$8,MATCH($DK$2,'Emission Factors'!$A$1:$R$1),FALSE)*'Travel Data'!C95*'Travel Data'!DL95*'Travel Data'!DQ95*'Domicile Data'!Q95/1000</f>
        <v>0</v>
      </c>
      <c r="DP95" s="31">
        <f>VLOOKUP($DP$3,'Emission Factors'!$A$2:$R$8,MATCH($DK$2,'Emission Factors'!$A$1:$R$1),FALSE)*'Travel Data'!C95*'Travel Data'!DL95*'Travel Data'!DR95*'Domicile Data'!Q95/1000</f>
        <v>0</v>
      </c>
      <c r="DQ95" s="31">
        <f>VLOOKUP($DQ$3,'Emission Factors'!$A$2:$R$8,MATCH($DK$2,'Emission Factors'!$A$1:$R$1),FALSE)*'Travel Data'!C95*'Travel Data'!DL95*'Travel Data'!DS95*'Domicile Data'!Q95/1000</f>
        <v>0</v>
      </c>
      <c r="DR95" s="31">
        <f t="shared" si="29"/>
        <v>0</v>
      </c>
    </row>
    <row r="96" spans="1:122" ht="15.75" x14ac:dyDescent="0.25">
      <c r="A96" s="7" t="s">
        <v>88</v>
      </c>
      <c r="B96" s="85" t="s">
        <v>39</v>
      </c>
      <c r="C96" s="31">
        <f>VLOOKUP($C$3,'Emission Factors'!$A$2:$R$8,MATCH($C$2,'Emission Factors'!$A$1:$R$1),FALSE)*'Travel Data'!C96*'Travel Data'!D96*'Travel Data'!E96*'Domicile Data'!C96/1000</f>
        <v>0</v>
      </c>
      <c r="D96" s="31">
        <f>VLOOKUP($D$3,'Emission Factors'!$A$2:$R$8,MATCH($C$2,'Emission Factors'!$A$1:$R$1),FALSE)*'Travel Data'!C96*'Travel Data'!D96*'Travel Data'!F96*'Domicile Data'!C96/1000</f>
        <v>0</v>
      </c>
      <c r="E96" s="31">
        <f>VLOOKUP($E$3,'Emission Factors'!$A$2:$R$8,MATCH($C$2,'Emission Factors'!$A$1:$R$1),FALSE)*'Travel Data'!C96*'Travel Data'!D96*'Travel Data'!G96*'Domicile Data'!C96/1000</f>
        <v>0</v>
      </c>
      <c r="F96" s="31">
        <f>VLOOKUP($F$3,'Emission Factors'!$A$2:$R$8,MATCH($C$2,'Emission Factors'!$A$1:$R$1),FALSE)*'Travel Data'!C96*'Travel Data'!D96*'Travel Data'!H96*'Domicile Data'!C96/1000</f>
        <v>0</v>
      </c>
      <c r="G96" s="31">
        <f>VLOOKUP($G$3,'Emission Factors'!$A$2:$R$8,MATCH($C$2,'Emission Factors'!$A$1:$R$1),FALSE)*'Travel Data'!C96*'Travel Data'!D96*'Travel Data'!I96*'Domicile Data'!C96/1000</f>
        <v>0</v>
      </c>
      <c r="H96" s="31">
        <f>VLOOKUP($H$3,'Emission Factors'!$A$2:$R$8,MATCH($C$2,'Emission Factors'!$A$1:$R$1),FALSE)*'Travel Data'!C96*'Travel Data'!D96*'Travel Data'!J96*'Domicile Data'!C96/1000</f>
        <v>0</v>
      </c>
      <c r="I96" s="31">
        <f>VLOOKUP($I$3,'Emission Factors'!$A$2:$R$8,MATCH($C$2,'Emission Factors'!$A$1:$R$1),FALSE)*'Travel Data'!C96*'Travel Data'!D96*'Travel Data'!K96*'Domicile Data'!C96/1000</f>
        <v>0</v>
      </c>
      <c r="J96" s="31">
        <f t="shared" si="15"/>
        <v>0</v>
      </c>
      <c r="K96" s="31">
        <f>VLOOKUP($K$3,'Emission Factors'!$A$2:$R$8,MATCH($K$2,'Emission Factors'!$A$1:$R$1),FALSE)*'Travel Data'!C96*'Travel Data'!L96*'Travel Data'!M96*'Domicile Data'!D96/1000</f>
        <v>0</v>
      </c>
      <c r="L96" s="31">
        <f>VLOOKUP($L$3,'Emission Factors'!$A$2:$R$8,MATCH($K$2,'Emission Factors'!$A$1:$R$1),FALSE)*'Travel Data'!C96*'Travel Data'!L96*'Travel Data'!N96*'Domicile Data'!D96/1000</f>
        <v>0</v>
      </c>
      <c r="M96" s="31">
        <f>VLOOKUP($M$3,'Emission Factors'!$A$2:$R$8,MATCH($K$2,'Emission Factors'!$A$1:$R$1),FALSE)*'Travel Data'!C96*'Travel Data'!L96*'Travel Data'!O96*'Domicile Data'!D96/1000</f>
        <v>0</v>
      </c>
      <c r="N96" s="31">
        <f>VLOOKUP($N$3,'Emission Factors'!$A$2:$R$8,MATCH($K$2,'Emission Factors'!$A$1:$R$1),FALSE)*'Travel Data'!C96*'Travel Data'!L96*'Travel Data'!P96*'Domicile Data'!D96/1000</f>
        <v>0</v>
      </c>
      <c r="O96" s="31">
        <f>VLOOKUP($O$3,'Emission Factors'!$A$2:$R$8,MATCH($K$2,'Emission Factors'!$A$1:$R$1),FALSE)*'Travel Data'!C96*'Travel Data'!I96*'Travel Data'!Q96*'Domicile Data'!D96/1000</f>
        <v>0</v>
      </c>
      <c r="P96" s="31">
        <f>VLOOKUP($P$3,'Emission Factors'!$A$2:$R$8,MATCH($K$2,'Emission Factors'!$A$1:$R$1),FALSE)*'Travel Data'!C96*'Travel Data'!L96*'Travel Data'!R96*'Domicile Data'!D96/1000</f>
        <v>0</v>
      </c>
      <c r="Q96" s="31">
        <f>VLOOKUP($Q$3,'Emission Factors'!$A$2:$R$8,MATCH($K$2,'Emission Factors'!$A$1:$R$1),FALSE)*'Travel Data'!C96*'Travel Data'!L96*'Travel Data'!S96*'Domicile Data'!D96/1000</f>
        <v>0</v>
      </c>
      <c r="R96" s="31">
        <f t="shared" si="16"/>
        <v>0</v>
      </c>
      <c r="S96" s="31">
        <f>VLOOKUP($S$3,'Emission Factors'!$A$2:$R$8,MATCH($S$2,'Emission Factors'!$A$1:$R$1),FALSE)*'Travel Data'!C96*'Travel Data'!T96*'Travel Data'!U96*'Domicile Data'!E96/1000</f>
        <v>0</v>
      </c>
      <c r="T96" s="31">
        <f>VLOOKUP($T$3,'Emission Factors'!$A$2:$R$8,MATCH($S$2,'Emission Factors'!$A$1:$R$1),FALSE)*'Travel Data'!C96*'Travel Data'!T96*'Travel Data'!V96*'Domicile Data'!E96/1000</f>
        <v>0</v>
      </c>
      <c r="U96" s="31">
        <f>VLOOKUP($U$3,'Emission Factors'!$A$2:$R$8,MATCH($S$2,'Emission Factors'!$A$1:$R$1),FALSE)*'Travel Data'!C96*'Travel Data'!T96*'Travel Data'!W96*'Domicile Data'!E96/1000</f>
        <v>0</v>
      </c>
      <c r="V96" s="31">
        <f>VLOOKUP($V$3,'Emission Factors'!$A$2:$R$8,MATCH($S$2,'Emission Factors'!$A$1:$R$1),FALSE)*'Travel Data'!C96*'Travel Data'!T96*'Travel Data'!X96*'Domicile Data'!E96/1000</f>
        <v>0</v>
      </c>
      <c r="W96" s="31">
        <f>VLOOKUP($W$3,'Emission Factors'!$A$2:$R$8,MATCH($S$2,'Emission Factors'!$A$1:$R$1),FALSE)*'Travel Data'!C96*'Travel Data'!T96*'Travel Data'!Y96*'Domicile Data'!E96/1000</f>
        <v>0</v>
      </c>
      <c r="X96" s="31">
        <f>VLOOKUP($X$3,'Emission Factors'!$A$2:$R$8,MATCH($S$2,'Emission Factors'!$A$1:$R$1),FALSE)*'Travel Data'!C96*'Travel Data'!T96*'Travel Data'!Z96*'Domicile Data'!E96/1000</f>
        <v>0</v>
      </c>
      <c r="Y96" s="31">
        <f>VLOOKUP($Y$3,'Emission Factors'!$A$2:$R$8,MATCH($S$2,'Emission Factors'!$A$1:$R$1),FALSE)*'Travel Data'!C96*'Travel Data'!T96*'Travel Data'!AA96*'Domicile Data'!E96/1000</f>
        <v>0</v>
      </c>
      <c r="Z96" s="31">
        <f t="shared" si="17"/>
        <v>0</v>
      </c>
      <c r="AA96" s="31">
        <f>VLOOKUP($AA$3,'Emission Factors'!$A$2:$R$8,MATCH($AA$2,'Emission Factors'!$A$1:$R$1),FALSE)*'Travel Data'!C96*'Travel Data'!AB96*'Travel Data'!AC96*'Domicile Data'!F96/1000</f>
        <v>0</v>
      </c>
      <c r="AB96" s="31">
        <f>VLOOKUP($AB$3,'Emission Factors'!$A$2:$R$8,MATCH($AA$2,'Emission Factors'!$A$1:$R$1),FALSE)*'Travel Data'!C96*'Travel Data'!AB96*'Travel Data'!AD96*'Domicile Data'!F96/1000</f>
        <v>0</v>
      </c>
      <c r="AC96" s="31">
        <f>VLOOKUP($AC$3,'Emission Factors'!$A$2:$R$8,MATCH($AA$2,'Emission Factors'!$A$1:$R$1),FALSE)*'Travel Data'!C96*'Travel Data'!AB96*'Travel Data'!AE96*'Domicile Data'!F96/1000</f>
        <v>0</v>
      </c>
      <c r="AD96" s="31">
        <f>VLOOKUP($AD$3,'Emission Factors'!$A$2:$R$8,MATCH($AA$2,'Emission Factors'!$A$1:$R$1),FALSE)*'Travel Data'!C96*'Travel Data'!AB96*'Travel Data'!AF96*'Domicile Data'!F96/1000</f>
        <v>0</v>
      </c>
      <c r="AE96" s="31">
        <f>VLOOKUP($AE$3,'Emission Factors'!$A$2:$R$8,MATCH($AA$2,'Emission Factors'!$A$1:$R$1),FALSE)*'Travel Data'!C96*'Travel Data'!AB96*'Travel Data'!AG96*'Domicile Data'!F96/1000</f>
        <v>0</v>
      </c>
      <c r="AF96" s="31">
        <f>VLOOKUP($AF$3,'Emission Factors'!$A$2:$R$8,MATCH($AA$2,'Emission Factors'!$A$1:$R$1),FALSE)*'Travel Data'!C96*'Travel Data'!AB96*'Travel Data'!AH96*'Domicile Data'!F96/1000</f>
        <v>0</v>
      </c>
      <c r="AG96" s="31">
        <f>VLOOKUP($AG$3,'Emission Factors'!$A$2:$R$8,MATCH($AA$2,'Emission Factors'!$A$1:$R$1),FALSE)*'Travel Data'!C96*'Travel Data'!AB96*'Travel Data'!AI96*'Domicile Data'!F96/1000</f>
        <v>0</v>
      </c>
      <c r="AH96" s="31">
        <f t="shared" si="18"/>
        <v>0</v>
      </c>
      <c r="AI96" s="31">
        <f>VLOOKUP($AI$3,'Emission Factors'!$A$2:$R$8,MATCH($AI$2,'Emission Factors'!$A$1:$R$1),FALSE)*'Travel Data'!C96*'Travel Data'!D96*'Travel Data'!E96*'Domicile Data'!G96/1000</f>
        <v>0</v>
      </c>
      <c r="AJ96" s="31">
        <f>VLOOKUP($AJ$3,'Emission Factors'!$A$2:$R$8,MATCH($AI$2,'Emission Factors'!$A$1:$R$1),FALSE)*'Travel Data'!C96*'Travel Data'!D96*'Travel Data'!F96*'Domicile Data'!G96/1000</f>
        <v>0</v>
      </c>
      <c r="AK96" s="31">
        <f>VLOOKUP($AK$3,'Emission Factors'!$A$2:$R$8,MATCH($AI$2,'Emission Factors'!$A$1:$R$1),FALSE)*'Travel Data'!C96*'Travel Data'!AJ96*'Travel Data'!G96*'Domicile Data'!G96/1000</f>
        <v>0</v>
      </c>
      <c r="AL96" s="31">
        <f>VLOOKUP($AL$3,'Emission Factors'!$A$2:$R$8,MATCH($AI$2,'Emission Factors'!$A$1:$R$1),FALSE)*'Travel Data'!C96*'Travel Data'!AJ96*'Travel Data'!H96*'Domicile Data'!G96/1000</f>
        <v>0</v>
      </c>
      <c r="AM96" s="31">
        <f>VLOOKUP($AM$3,'Emission Factors'!$A$2:$R$8,MATCH($AI$2,'Emission Factors'!$A$1:$R$1),FALSE)*'Travel Data'!C96*'Travel Data'!AJ96*'Travel Data'!I96*'Domicile Data'!G96/1000</f>
        <v>0</v>
      </c>
      <c r="AN96" s="31">
        <f>VLOOKUP($AN$3,'Emission Factors'!$A$2:$R$8,MATCH($AI$2,'Emission Factors'!$A$1:$R$1),FALSE)*'Travel Data'!C96*'Travel Data'!D96*'Travel Data'!J96*'Domicile Data'!G96/1000</f>
        <v>0</v>
      </c>
      <c r="AO96" s="31">
        <f>VLOOKUP($AO$3,'Emission Factors'!$A$2:$R$8,MATCH($AI$2,'Emission Factors'!$A$1:$R$1),FALSE)*'Travel Data'!C96*'Travel Data'!D96*'Travel Data'!K96*'Domicile Data'!G96/1000</f>
        <v>0</v>
      </c>
      <c r="AP96" s="31">
        <f t="shared" si="19"/>
        <v>0</v>
      </c>
      <c r="AQ96" s="31">
        <f>VLOOKUP($AQ$3,'Emission Factors'!$A$2:$R$8,MATCH($AQ$2,'Emission Factors'!$A$1:$R$1),FALSE)*'Travel Data'!C96*'Travel Data'!AR96*'Travel Data'!AS96*'Domicile Data'!H96/1000</f>
        <v>0</v>
      </c>
      <c r="AR96" s="31">
        <f>VLOOKUP($AR$3,'Emission Factors'!$A$2:$R$8,MATCH($AQ$2,'Emission Factors'!$A$1:$R$1),FALSE)*'Travel Data'!C96*'Travel Data'!AR96*'Travel Data'!AT96*'Domicile Data'!H96/1000</f>
        <v>0</v>
      </c>
      <c r="AS96" s="31">
        <f>VLOOKUP($AS$3,'Emission Factors'!$A$2:$R$8,MATCH($AQ$2,'Emission Factors'!$A$1:$R$1),FALSE)*'Travel Data'!C96*'Travel Data'!AR96*'Travel Data'!AU96*'Domicile Data'!H96/1000</f>
        <v>0</v>
      </c>
      <c r="AT96" s="31">
        <f>VLOOKUP($AT$3,'Emission Factors'!$A$2:$R$8,MATCH($AQ$2,'Emission Factors'!$A$1:$R$1),FALSE)*'Travel Data'!C96*'Travel Data'!AR96*'Travel Data'!AV96*'Domicile Data'!H96/1000</f>
        <v>0</v>
      </c>
      <c r="AU96" s="31">
        <f>VLOOKUP($AU$3,'Emission Factors'!$A$2:$R$8,MATCH($AQ$2,'Emission Factors'!$A$1:$R$1),FALSE)*'Travel Data'!C96*'Travel Data'!AR96*'Travel Data'!AW96*'Domicile Data'!H96/1000</f>
        <v>0</v>
      </c>
      <c r="AV96" s="31">
        <f>VLOOKUP($AV$3,'Emission Factors'!$A$2:$R$8,MATCH($AQ$2,'Emission Factors'!$A$1:$R$1),FALSE)*'Travel Data'!C96*'Travel Data'!AR96*'Travel Data'!AX96*'Domicile Data'!H96/1000</f>
        <v>0</v>
      </c>
      <c r="AW96" s="31">
        <f>VLOOKUP($AW$3,'Emission Factors'!$A$2:$R$8,MATCH($AQ$2,'Emission Factors'!$A$1:$R$1),FALSE)*'Travel Data'!C96*'Travel Data'!AR96*'Travel Data'!AY96*'Domicile Data'!H96/1000</f>
        <v>0</v>
      </c>
      <c r="AX96" s="31">
        <f t="shared" si="20"/>
        <v>0</v>
      </c>
      <c r="AY96" s="31">
        <f>VLOOKUP($AY$3,'Emission Factors'!$A$2:$R$8,MATCH($AY$2,'Emission Factors'!$A$1:$R$1),FALSE)*'Travel Data'!C96*'Travel Data'!AZ96*'Travel Data'!BA96*'Domicile Data'!I96/1000</f>
        <v>0</v>
      </c>
      <c r="AZ96" s="31">
        <f>VLOOKUP($AZ$3,'Emission Factors'!$A$2:$R$8,MATCH($AY$2,'Emission Factors'!$A$1:$R$1),FALSE)*'Travel Data'!C96*'Travel Data'!AZ96*'Travel Data'!BB96*'Domicile Data'!I96/1000</f>
        <v>0</v>
      </c>
      <c r="BA96" s="31">
        <f>VLOOKUP($BA$3,'Emission Factors'!$A$2:$R$8,MATCH($AY$2,'Emission Factors'!$A$1:$R$1),FALSE)*'Travel Data'!C96*'Travel Data'!AZ96*'Travel Data'!BC96*'Domicile Data'!I96/1000</f>
        <v>0</v>
      </c>
      <c r="BB96" s="31">
        <f>VLOOKUP($BB$3,'Emission Factors'!$A$2:$R$8,MATCH($AY$2,'Emission Factors'!$A$1:$R$1),FALSE)*'Travel Data'!C96*'Travel Data'!AZ96*'Travel Data'!BD96*'Domicile Data'!I96/1000</f>
        <v>0</v>
      </c>
      <c r="BC96" s="31">
        <f>VLOOKUP($BC$3,'Emission Factors'!$A$2:$R$8,MATCH($AY$2,'Emission Factors'!$A$1:$R$1),FALSE)*'Travel Data'!C96*'Travel Data'!AZ96*'Travel Data'!BE96*'Domicile Data'!I96/1000</f>
        <v>0</v>
      </c>
      <c r="BD96" s="31">
        <f>VLOOKUP($BD$3,'Emission Factors'!$A$2:$R$8,MATCH($AY$2,'Emission Factors'!$A$1:$R$1),FALSE)*'Travel Data'!C96*'Travel Data'!AZ96*'Travel Data'!BF96*'Domicile Data'!I96/1000</f>
        <v>0</v>
      </c>
      <c r="BE96" s="31">
        <f>VLOOKUP($BE$3,'Emission Factors'!$A$2:$R$8,MATCH($AY$2,'Emission Factors'!$A$1:$R$1),FALSE)*'Travel Data'!C96*'Travel Data'!AZ96*'Travel Data'!BG96*'Domicile Data'!I96/1000</f>
        <v>0</v>
      </c>
      <c r="BF96" s="31">
        <f t="shared" si="21"/>
        <v>0</v>
      </c>
      <c r="BG96" s="31">
        <f>VLOOKUP($BG$3,'Emission Factors'!$A$2:$R$8,MATCH($BG$2,'Emission Factors'!$A$1:$R$1),FALSE)*'Travel Data'!C96*'Travel Data'!BH96*'Travel Data'!BI96*'Domicile Data'!J96/1000</f>
        <v>0</v>
      </c>
      <c r="BH96" s="31">
        <f>VLOOKUP($BH$3,'Emission Factors'!$A$2:$R$8,MATCH($BG$2,'Emission Factors'!$A$1:$R$1),FALSE)*'Travel Data'!C96*'Travel Data'!BH96*'Travel Data'!BJ96*'Domicile Data'!J96/1000</f>
        <v>0</v>
      </c>
      <c r="BI96" s="31">
        <f>VLOOKUP($BH$3,'Emission Factors'!$A$2:$R$8,MATCH($BG$2,'Emission Factors'!$A$1:$R$1),FALSE)*'Travel Data'!C96*'Travel Data'!BH96*'Travel Data'!BK96*'Domicile Data'!J96/1000</f>
        <v>0</v>
      </c>
      <c r="BJ96" s="31">
        <f>VLOOKUP($BH$3,'Emission Factors'!$A$2:$R$8,MATCH($BG$2,'Emission Factors'!$A$1:$R$1),FALSE)*'Travel Data'!C96*'Travel Data'!BH96*'Travel Data'!BL96*'Domicile Data'!J96/1000</f>
        <v>0</v>
      </c>
      <c r="BK96" s="31">
        <f>VLOOKUP($BH$3,'Emission Factors'!$A$2:$R$8,MATCH($BG$2,'Emission Factors'!$A$1:$R$1),FALSE)*'Travel Data'!C96*'Travel Data'!BH96*'Travel Data'!BM96*'Domicile Data'!J96/1000</f>
        <v>0</v>
      </c>
      <c r="BL96" s="31">
        <f>VLOOKUP($BL$3,'Emission Factors'!$A$2:$R$8,MATCH($BG$2,'Emission Factors'!$A$1:$R$1),FALSE)*'Travel Data'!C96*'Travel Data'!BH96*'Travel Data'!BN96*'Domicile Data'!J96/1000</f>
        <v>0</v>
      </c>
      <c r="BM96" s="31">
        <f>VLOOKUP($BM$3,'Emission Factors'!$A$2:$R$8,MATCH($BG$2,'Emission Factors'!$A$1:$R$1),FALSE)*'Travel Data'!C96*'Travel Data'!BH96*'Travel Data'!BO96*'Domicile Data'!J96/1000</f>
        <v>0</v>
      </c>
      <c r="BN96" s="31">
        <f t="shared" si="22"/>
        <v>0</v>
      </c>
      <c r="BO96" s="31">
        <f>VLOOKUP($BO$3,'Emission Factors'!$A$2:$R$8,MATCH($BO$2,'Emission Factors'!$A$1:$R$1),FALSE)*'Travel Data'!C96*'Travel Data'!BP96*'Travel Data'!BQ96*'Domicile Data'!K96/1000</f>
        <v>0</v>
      </c>
      <c r="BP96" s="31">
        <f>VLOOKUP($BP$3,'Emission Factors'!$A$2:$R$8,MATCH($BO$2,'Emission Factors'!$A$1:$R$1),FALSE)*'Travel Data'!C96*'Travel Data'!BP96*'Travel Data'!BR96*'Domicile Data'!K96/1000</f>
        <v>0</v>
      </c>
      <c r="BQ96" s="31">
        <f>VLOOKUP($BQ$3,'Emission Factors'!$A$2:$R$8,MATCH($BO$2,'Emission Factors'!$A$1:$R$1),FALSE)*'Travel Data'!C96*'Travel Data'!BP96*'Travel Data'!BS96*'Domicile Data'!K96/1000</f>
        <v>0</v>
      </c>
      <c r="BR96" s="31">
        <f>VLOOKUP($BR$3,'Emission Factors'!$A$2:$R$8,MATCH($BO$2,'Emission Factors'!$A$1:$R$1),FALSE)*'Travel Data'!C96*'Travel Data'!BP96*'Travel Data'!BT96*'Domicile Data'!K96/1000</f>
        <v>0</v>
      </c>
      <c r="BS96" s="31">
        <f>VLOOKUP($BS$3,'Emission Factors'!$A$2:$R$8,MATCH($BO$2,'Emission Factors'!$A$1:$R$1),FALSE)*'Travel Data'!C96*'Travel Data'!BP96*'Travel Data'!BU96*'Domicile Data'!K96/1000</f>
        <v>0</v>
      </c>
      <c r="BT96" s="31">
        <f>VLOOKUP($BT$3,'Emission Factors'!$A$2:$R$8,MATCH($BO$2,'Emission Factors'!$A$1:$R$1),FALSE)*'Travel Data'!C96*'Travel Data'!BP96*'Travel Data'!BV96*'Domicile Data'!K96/1000</f>
        <v>0</v>
      </c>
      <c r="BU96" s="31">
        <f>VLOOKUP($BU$3,'Emission Factors'!$A$2:$R$8,MATCH($BO$2,'Emission Factors'!$A$1:$R$1),FALSE)*'Travel Data'!C96*'Travel Data'!BP96*'Travel Data'!BW96*'Domicile Data'!K96/1000</f>
        <v>0</v>
      </c>
      <c r="BV96" s="31">
        <f t="shared" si="23"/>
        <v>0</v>
      </c>
      <c r="BW96" s="31">
        <f>VLOOKUP($BW$3,'Emission Factors'!$A$2:$R$8,MATCH($BW$2,'Emission Factors'!$A$1:$R$1),FALSE)*'Travel Data'!C96*'Travel Data'!BX96*'Travel Data'!BY96*'Domicile Data'!L96/1000</f>
        <v>0</v>
      </c>
      <c r="BX96" s="31">
        <f>VLOOKUP($BX$3,'Emission Factors'!$A$2:$R$8,MATCH($BW$2,'Emission Factors'!$A$1:$R$1),FALSE)*'Travel Data'!C96*'Travel Data'!BX96*'Travel Data'!BZ96*'Domicile Data'!L96/1000</f>
        <v>0</v>
      </c>
      <c r="BY96" s="31">
        <f>VLOOKUP($BY$3,'Emission Factors'!$A$2:$R$8,MATCH($BW$2,'Emission Factors'!$A$1:$R$1),FALSE)*'Travel Data'!C96*'Travel Data'!BX96*'Travel Data'!CA96*'Domicile Data'!L96/1000</f>
        <v>0</v>
      </c>
      <c r="BZ96" s="31">
        <f>VLOOKUP($BZ$3,'Emission Factors'!$A$2:$R$8,MATCH($BW$2,'Emission Factors'!$A$1:$R$1),FALSE)*'Travel Data'!C96*'Travel Data'!BX96*'Travel Data'!CB96*'Domicile Data'!L96/1000</f>
        <v>0</v>
      </c>
      <c r="CA96" s="31">
        <f>VLOOKUP($CA$3,'Emission Factors'!$A$2:$R$8,MATCH($BW$2,'Emission Factors'!$A$1:$R$1),FALSE)*'Travel Data'!C96*'Travel Data'!BC96*'Travel Data'!CC96*'Domicile Data'!L96/1000</f>
        <v>0</v>
      </c>
      <c r="CB96" s="31">
        <f>VLOOKUP($CB$3,'Emission Factors'!$A$2:$R$8,MATCH($BW$2,'Emission Factors'!$A$1:$R$1),FALSE)*'Travel Data'!C96*'Travel Data'!BX96*'Travel Data'!CD96*'Domicile Data'!L96/1000</f>
        <v>0</v>
      </c>
      <c r="CC96" s="31">
        <f>VLOOKUP($CC$3,'Emission Factors'!$A$2:$R$8,MATCH($BW$2,'Emission Factors'!$A$1:$R$1),FALSE)*'Travel Data'!C96*'Travel Data'!BX96*'Travel Data'!CE96*'Domicile Data'!L96/1000</f>
        <v>0</v>
      </c>
      <c r="CD96" s="31">
        <f t="shared" si="24"/>
        <v>0</v>
      </c>
      <c r="CE96" s="31">
        <f>VLOOKUP($CE$3,'Emission Factors'!$A$2:$R$8,MATCH($CE$2,'Emission Factors'!$A$1:$R$1),FALSE)*'Travel Data'!C96*'Travel Data'!CF96*'Travel Data'!CG96*'Domicile Data'!M96/1000</f>
        <v>0</v>
      </c>
      <c r="CF96" s="31">
        <f>VLOOKUP($CF$3,'Emission Factors'!$A$2:$R$8,MATCH($CE$2,'Emission Factors'!$A$1:$R$1),FALSE)*'Travel Data'!C96*'Travel Data'!CF96*'Travel Data'!CH96*'Domicile Data'!M96/1000</f>
        <v>0</v>
      </c>
      <c r="CG96" s="31">
        <f>VLOOKUP($CG$3,'Emission Factors'!$A$2:$R$8,MATCH($CE$2,'Emission Factors'!$A$1:$R$1),FALSE)*'Travel Data'!C96*'Travel Data'!CF96*'Travel Data'!CI96*'Domicile Data'!M96/1000</f>
        <v>0</v>
      </c>
      <c r="CH96" s="31">
        <f>VLOOKUP($CH$3,'Emission Factors'!$A$2:$R$8,MATCH($CE$2,'Emission Factors'!$A$1:$R$1),FALSE)*'Travel Data'!C96*'Travel Data'!CF96*'Travel Data'!CJ96*'Domicile Data'!M96/1000</f>
        <v>0</v>
      </c>
      <c r="CI96" s="31">
        <f>VLOOKUP($CI$3,'Emission Factors'!$A$2:$R$8,MATCH($CE$2,'Emission Factors'!$A$1:$R$1),FALSE)*'Travel Data'!C96*'Travel Data'!CF96*'Travel Data'!CK96*'Domicile Data'!M96/1000</f>
        <v>0</v>
      </c>
      <c r="CJ96" s="31">
        <f>VLOOKUP($CJ$3,'Emission Factors'!$A$2:$R$8,MATCH($CE$2,'Emission Factors'!$A$1:$R$1),FALSE)*'Travel Data'!C96*'Travel Data'!CF96*'Travel Data'!CL96*'Domicile Data'!M96/1000</f>
        <v>0</v>
      </c>
      <c r="CK96" s="31">
        <f>VLOOKUP($CK$3,'Emission Factors'!$A$2:$R$8,MATCH($CE$2,'Emission Factors'!$A$1:$R$1),FALSE)*'Travel Data'!C96*'Travel Data'!CF96*'Travel Data'!CM96*'Domicile Data'!M96/1000</f>
        <v>0</v>
      </c>
      <c r="CL96" s="31">
        <f t="shared" si="25"/>
        <v>0</v>
      </c>
      <c r="CM96" s="31">
        <f>VLOOKUP($CM$3,'Emission Factors'!$A$2:$R$8,MATCH($CM$2,'Emission Factors'!$A$1:$R$1),FALSE)*'Travel Data'!C96*'Travel Data'!CN96*'Travel Data'!CO96*'Domicile Data'!N96/1000</f>
        <v>0</v>
      </c>
      <c r="CN96" s="31">
        <f>VLOOKUP($CN$3,'Emission Factors'!$A$2:$R$8,MATCH($CM$2,'Emission Factors'!$A$1:$R$1),FALSE)*'Travel Data'!C96*'Travel Data'!CN96*'Travel Data'!CP96*'Domicile Data'!N96/1000</f>
        <v>0</v>
      </c>
      <c r="CO96" s="31">
        <f>VLOOKUP($CO$3,'Emission Factors'!$A$2:$R$8,MATCH($CM$2,'Emission Factors'!$A$1:$R$1),FALSE)*'Travel Data'!C96*'Travel Data'!CN96*'Travel Data'!CQ96*'Domicile Data'!N96/1000</f>
        <v>0</v>
      </c>
      <c r="CP96" s="31">
        <f>VLOOKUP($CP$3,'Emission Factors'!$A$2:$R$8,MATCH($CM$2,'Emission Factors'!$A$1:$R$1),FALSE)*'Travel Data'!C96*'Travel Data'!CN96*'Travel Data'!CR96*'Domicile Data'!N96/1000</f>
        <v>0</v>
      </c>
      <c r="CQ96" s="31">
        <f>VLOOKUP($CQ$3,'Emission Factors'!$A$2:$R$8,MATCH($CM$2,'Emission Factors'!$A$1:$R$1),FALSE)*'Travel Data'!C96*'Travel Data'!CN96*'Travel Data'!CS96*'Domicile Data'!N96/1000</f>
        <v>0</v>
      </c>
      <c r="CR96" s="31">
        <f>VLOOKUP($CR$3,'Emission Factors'!$A$2:$R$8,MATCH($CM$2,'Emission Factors'!$A$1:$R$1),FALSE)*'Travel Data'!C96*'Travel Data'!CN96*'Travel Data'!CT96*'Domicile Data'!N96/1000</f>
        <v>0</v>
      </c>
      <c r="CS96" s="31">
        <f>VLOOKUP($CS$3,'Emission Factors'!$A$2:$R$8,MATCH($CM$2,'Emission Factors'!$A$1:$R$1),FALSE)*'Travel Data'!C96*'Travel Data'!CN96*'Travel Data'!CU96*'Domicile Data'!N96/1000</f>
        <v>0</v>
      </c>
      <c r="CT96" s="31">
        <f t="shared" si="26"/>
        <v>0</v>
      </c>
      <c r="CU96" s="31">
        <f>VLOOKUP($CU$3,'Emission Factors'!$A$2:$R$8,MATCH($CU$2,'Emission Factors'!$A$1:$R$1),FALSE)*'Travel Data'!C96*'Travel Data'!CV96*'Travel Data'!CW96*'Domicile Data'!O96/1000</f>
        <v>0</v>
      </c>
      <c r="CV96" s="31">
        <f>VLOOKUP($CV$3,'Emission Factors'!$A$2:$R$8,MATCH($CU$2,'Emission Factors'!$A$1:$R$1),FALSE)*'Travel Data'!C96*'Travel Data'!CV96*'Travel Data'!CX96*'Domicile Data'!O96/1000</f>
        <v>0</v>
      </c>
      <c r="CW96" s="31">
        <f>VLOOKUP($CW$3,'Emission Factors'!$A$2:$R$8,MATCH($CU$2,'Emission Factors'!$A$1:$R$1),FALSE)*'Travel Data'!C96*'Travel Data'!CV96*'Travel Data'!CY96*'Domicile Data'!O96/1000</f>
        <v>0</v>
      </c>
      <c r="CX96" s="31">
        <f>VLOOKUP($CX$3,'Emission Factors'!$A$2:$R$8,MATCH($CU$2,'Emission Factors'!$A$1:$R$1),FALSE)*'Travel Data'!C96*'Travel Data'!CV96*'Travel Data'!CZ96*'Domicile Data'!O96/1000</f>
        <v>0</v>
      </c>
      <c r="CY96" s="31">
        <f>VLOOKUP($CY$3,'Emission Factors'!$A$2:$R$8,MATCH($CU$2,'Emission Factors'!$A$1:$R$1),FALSE)*'Travel Data'!C96*'Travel Data'!CV96*'Travel Data'!DA96*'Domicile Data'!O96/1000</f>
        <v>0</v>
      </c>
      <c r="CZ96" s="31">
        <f>VLOOKUP($CZ$3,'Emission Factors'!$A$2:$R$8,MATCH($CU$2,'Emission Factors'!$A$1:$R$1),FALSE)*'Travel Data'!C96*'Travel Data'!CV96*'Travel Data'!DB96*'Domicile Data'!O96/1000</f>
        <v>0</v>
      </c>
      <c r="DA96" s="31">
        <f>VLOOKUP($DA$3,'Emission Factors'!$A$2:$R$8,MATCH($CU$2,'Emission Factors'!$A$1:$R$1),FALSE)*'Travel Data'!C96*'Travel Data'!CV96*'Travel Data'!DC96*'Domicile Data'!O96/1000</f>
        <v>0</v>
      </c>
      <c r="DB96" s="31">
        <f t="shared" si="27"/>
        <v>0</v>
      </c>
      <c r="DC96" s="31">
        <f>VLOOKUP($DC$3,'Emission Factors'!$A$2:$R$8,MATCH($DC$2,'Emission Factors'!$A$1:$R$1),FALSE)*'Travel Data'!C96*'Travel Data'!DD96*'Travel Data'!DE96*'Domicile Data'!P96/1000</f>
        <v>0</v>
      </c>
      <c r="DD96" s="31">
        <f>VLOOKUP($DD$3,'Emission Factors'!$A$2:$R$8,MATCH($DC$2,'Emission Factors'!$A$1:$R$1),FALSE)*'Travel Data'!C96*'Travel Data'!DD96*'Travel Data'!DF96*'Domicile Data'!P96/1000</f>
        <v>0</v>
      </c>
      <c r="DE96" s="31">
        <f>VLOOKUP($DE$3,'Emission Factors'!$A$2:$R$8,MATCH($DC$2,'Emission Factors'!$A$1:$R$1),FALSE)*'Travel Data'!C96*'Travel Data'!DD96*'Travel Data'!DG96*'Domicile Data'!P96/1000</f>
        <v>0</v>
      </c>
      <c r="DF96" s="31">
        <f>VLOOKUP($DF$3,'Emission Factors'!$A$2:$R$8,MATCH($DC$2,'Emission Factors'!$A$1:$R$1),FALSE)*'Travel Data'!C96*'Travel Data'!DD96*'Travel Data'!DH96*'Domicile Data'!P96/1000</f>
        <v>0</v>
      </c>
      <c r="DG96" s="31">
        <f>VLOOKUP($DG$3,'Emission Factors'!$A$2:$R$8,MATCH($DC$2,'Emission Factors'!$A$1:$R$1),FALSE)*'Travel Data'!C96*'Travel Data'!DD96*'Travel Data'!DI96*'Domicile Data'!P96/1000</f>
        <v>0</v>
      </c>
      <c r="DH96" s="31">
        <f>VLOOKUP($DH$3,'Emission Factors'!$A$2:$R$8,MATCH($DC$2,'Emission Factors'!$A$1:$R$1),FALSE)*'Travel Data'!C96*'Travel Data'!DD96*'Travel Data'!DJ96*'Domicile Data'!P96/1000</f>
        <v>0</v>
      </c>
      <c r="DI96" s="31">
        <f>VLOOKUP($DI$3,'Emission Factors'!$A$2:$R$8,MATCH($DC$2,'Emission Factors'!$A$1:$R$1),FALSE)*'Travel Data'!C96*'Travel Data'!DD96*'Travel Data'!DK96*'Domicile Data'!P96/1000</f>
        <v>0</v>
      </c>
      <c r="DJ96" s="31">
        <f t="shared" si="28"/>
        <v>0</v>
      </c>
      <c r="DK96" s="31">
        <f>VLOOKUP($DK$3,'Emission Factors'!$A$2:$R$8,MATCH($DK$2,'Emission Factors'!$A$1:$R$1),FALSE)*'Travel Data'!C96*'Travel Data'!DL96*'Travel Data'!DM96*'Domicile Data'!Q96/1000</f>
        <v>0</v>
      </c>
      <c r="DL96" s="31">
        <f>VLOOKUP($DL$3,'Emission Factors'!$A$2:$R$8,MATCH($DK$2,'Emission Factors'!$A$1:$R$1),FALSE)*'Travel Data'!C96*'Travel Data'!DL96*'Travel Data'!DN96*'Domicile Data'!Q96/1000</f>
        <v>0</v>
      </c>
      <c r="DM96" s="31">
        <f>VLOOKUP($DM$3,'Emission Factors'!$A$2:$R$8,MATCH($DK$2,'Emission Factors'!$A$1:$R$1),FALSE)*'Travel Data'!C96*'Travel Data'!DL96*'Travel Data'!DO96*'Domicile Data'!Q96/1000</f>
        <v>0</v>
      </c>
      <c r="DN96" s="31">
        <f>VLOOKUP($DN$3,'Emission Factors'!$A$2:$R$8,MATCH($DK$2,'Emission Factors'!$A$1:$R$1),FALSE)*'Travel Data'!C96*'Travel Data'!DL96*'Travel Data'!DP96*'Domicile Data'!Q96/1000</f>
        <v>0</v>
      </c>
      <c r="DO96" s="31">
        <f>VLOOKUP($DO$3,'Emission Factors'!$A$2:$R$8,MATCH($DK$2,'Emission Factors'!$A$1:$R$1),FALSE)*'Travel Data'!C96*'Travel Data'!DL96*'Travel Data'!DQ96*'Domicile Data'!Q96/1000</f>
        <v>0</v>
      </c>
      <c r="DP96" s="31">
        <f>VLOOKUP($DP$3,'Emission Factors'!$A$2:$R$8,MATCH($DK$2,'Emission Factors'!$A$1:$R$1),FALSE)*'Travel Data'!C96*'Travel Data'!DL96*'Travel Data'!DR96*'Domicile Data'!Q96/1000</f>
        <v>0</v>
      </c>
      <c r="DQ96" s="31">
        <f>VLOOKUP($DQ$3,'Emission Factors'!$A$2:$R$8,MATCH($DK$2,'Emission Factors'!$A$1:$R$1),FALSE)*'Travel Data'!C96*'Travel Data'!DL96*'Travel Data'!DS96*'Domicile Data'!Q96/1000</f>
        <v>0</v>
      </c>
      <c r="DR96" s="31">
        <f t="shared" si="29"/>
        <v>0</v>
      </c>
    </row>
    <row r="97" spans="1:122" ht="15.75" x14ac:dyDescent="0.25">
      <c r="A97" s="7" t="s">
        <v>89</v>
      </c>
      <c r="B97" s="85" t="s">
        <v>39</v>
      </c>
      <c r="C97" s="31">
        <f>VLOOKUP($C$3,'Emission Factors'!$A$2:$R$8,MATCH($C$2,'Emission Factors'!$A$1:$R$1),FALSE)*'Travel Data'!C97*'Travel Data'!D97*'Travel Data'!E97*'Domicile Data'!C97/1000</f>
        <v>0</v>
      </c>
      <c r="D97" s="31">
        <f>VLOOKUP($D$3,'Emission Factors'!$A$2:$R$8,MATCH($C$2,'Emission Factors'!$A$1:$R$1),FALSE)*'Travel Data'!C97*'Travel Data'!D97*'Travel Data'!F97*'Domicile Data'!C97/1000</f>
        <v>0</v>
      </c>
      <c r="E97" s="31">
        <f>VLOOKUP($E$3,'Emission Factors'!$A$2:$R$8,MATCH($C$2,'Emission Factors'!$A$1:$R$1),FALSE)*'Travel Data'!C97*'Travel Data'!D97*'Travel Data'!G97*'Domicile Data'!C97/1000</f>
        <v>0</v>
      </c>
      <c r="F97" s="31">
        <f>VLOOKUP($F$3,'Emission Factors'!$A$2:$R$8,MATCH($C$2,'Emission Factors'!$A$1:$R$1),FALSE)*'Travel Data'!C97*'Travel Data'!D97*'Travel Data'!H97*'Domicile Data'!C97/1000</f>
        <v>0</v>
      </c>
      <c r="G97" s="31">
        <f>VLOOKUP($G$3,'Emission Factors'!$A$2:$R$8,MATCH($C$2,'Emission Factors'!$A$1:$R$1),FALSE)*'Travel Data'!C97*'Travel Data'!D97*'Travel Data'!I97*'Domicile Data'!C97/1000</f>
        <v>0</v>
      </c>
      <c r="H97" s="31">
        <f>VLOOKUP($H$3,'Emission Factors'!$A$2:$R$8,MATCH($C$2,'Emission Factors'!$A$1:$R$1),FALSE)*'Travel Data'!C97*'Travel Data'!D97*'Travel Data'!J97*'Domicile Data'!C97/1000</f>
        <v>0</v>
      </c>
      <c r="I97" s="31">
        <f>VLOOKUP($I$3,'Emission Factors'!$A$2:$R$8,MATCH($C$2,'Emission Factors'!$A$1:$R$1),FALSE)*'Travel Data'!C97*'Travel Data'!D97*'Travel Data'!K97*'Domicile Data'!C97/1000</f>
        <v>0</v>
      </c>
      <c r="J97" s="31">
        <f t="shared" si="15"/>
        <v>0</v>
      </c>
      <c r="K97" s="31">
        <f>VLOOKUP($K$3,'Emission Factors'!$A$2:$R$8,MATCH($K$2,'Emission Factors'!$A$1:$R$1),FALSE)*'Travel Data'!C97*'Travel Data'!L97*'Travel Data'!M97*'Domicile Data'!D97/1000</f>
        <v>0</v>
      </c>
      <c r="L97" s="31">
        <f>VLOOKUP($L$3,'Emission Factors'!$A$2:$R$8,MATCH($K$2,'Emission Factors'!$A$1:$R$1),FALSE)*'Travel Data'!C97*'Travel Data'!L97*'Travel Data'!N97*'Domicile Data'!D97/1000</f>
        <v>0</v>
      </c>
      <c r="M97" s="31">
        <f>VLOOKUP($M$3,'Emission Factors'!$A$2:$R$8,MATCH($K$2,'Emission Factors'!$A$1:$R$1),FALSE)*'Travel Data'!C97*'Travel Data'!L97*'Travel Data'!O97*'Domicile Data'!D97/1000</f>
        <v>0</v>
      </c>
      <c r="N97" s="31">
        <f>VLOOKUP($N$3,'Emission Factors'!$A$2:$R$8,MATCH($K$2,'Emission Factors'!$A$1:$R$1),FALSE)*'Travel Data'!C97*'Travel Data'!L97*'Travel Data'!P97*'Domicile Data'!D97/1000</f>
        <v>0</v>
      </c>
      <c r="O97" s="31">
        <f>VLOOKUP($O$3,'Emission Factors'!$A$2:$R$8,MATCH($K$2,'Emission Factors'!$A$1:$R$1),FALSE)*'Travel Data'!C97*'Travel Data'!I97*'Travel Data'!Q97*'Domicile Data'!D97/1000</f>
        <v>0</v>
      </c>
      <c r="P97" s="31">
        <f>VLOOKUP($P$3,'Emission Factors'!$A$2:$R$8,MATCH($K$2,'Emission Factors'!$A$1:$R$1),FALSE)*'Travel Data'!C97*'Travel Data'!L97*'Travel Data'!R97*'Domicile Data'!D97/1000</f>
        <v>0</v>
      </c>
      <c r="Q97" s="31">
        <f>VLOOKUP($Q$3,'Emission Factors'!$A$2:$R$8,MATCH($K$2,'Emission Factors'!$A$1:$R$1),FALSE)*'Travel Data'!C97*'Travel Data'!L97*'Travel Data'!S97*'Domicile Data'!D97/1000</f>
        <v>0</v>
      </c>
      <c r="R97" s="31">
        <f t="shared" si="16"/>
        <v>0</v>
      </c>
      <c r="S97" s="31">
        <f>VLOOKUP($S$3,'Emission Factors'!$A$2:$R$8,MATCH($S$2,'Emission Factors'!$A$1:$R$1),FALSE)*'Travel Data'!C97*'Travel Data'!T97*'Travel Data'!U97*'Domicile Data'!E97/1000</f>
        <v>0</v>
      </c>
      <c r="T97" s="31">
        <f>VLOOKUP($T$3,'Emission Factors'!$A$2:$R$8,MATCH($S$2,'Emission Factors'!$A$1:$R$1),FALSE)*'Travel Data'!C97*'Travel Data'!T97*'Travel Data'!V97*'Domicile Data'!E97/1000</f>
        <v>0</v>
      </c>
      <c r="U97" s="31">
        <f>VLOOKUP($U$3,'Emission Factors'!$A$2:$R$8,MATCH($S$2,'Emission Factors'!$A$1:$R$1),FALSE)*'Travel Data'!C97*'Travel Data'!T97*'Travel Data'!W97*'Domicile Data'!E97/1000</f>
        <v>0</v>
      </c>
      <c r="V97" s="31">
        <f>VLOOKUP($V$3,'Emission Factors'!$A$2:$R$8,MATCH($S$2,'Emission Factors'!$A$1:$R$1),FALSE)*'Travel Data'!C97*'Travel Data'!T97*'Travel Data'!X97*'Domicile Data'!E97/1000</f>
        <v>0</v>
      </c>
      <c r="W97" s="31">
        <f>VLOOKUP($W$3,'Emission Factors'!$A$2:$R$8,MATCH($S$2,'Emission Factors'!$A$1:$R$1),FALSE)*'Travel Data'!C97*'Travel Data'!T97*'Travel Data'!Y97*'Domicile Data'!E97/1000</f>
        <v>0</v>
      </c>
      <c r="X97" s="31">
        <f>VLOOKUP($X$3,'Emission Factors'!$A$2:$R$8,MATCH($S$2,'Emission Factors'!$A$1:$R$1),FALSE)*'Travel Data'!C97*'Travel Data'!T97*'Travel Data'!Z97*'Domicile Data'!E97/1000</f>
        <v>0</v>
      </c>
      <c r="Y97" s="31">
        <f>VLOOKUP($Y$3,'Emission Factors'!$A$2:$R$8,MATCH($S$2,'Emission Factors'!$A$1:$R$1),FALSE)*'Travel Data'!C97*'Travel Data'!T97*'Travel Data'!AA97*'Domicile Data'!E97/1000</f>
        <v>0</v>
      </c>
      <c r="Z97" s="31">
        <f t="shared" si="17"/>
        <v>0</v>
      </c>
      <c r="AA97" s="31">
        <f>VLOOKUP($AA$3,'Emission Factors'!$A$2:$R$8,MATCH($AA$2,'Emission Factors'!$A$1:$R$1),FALSE)*'Travel Data'!C97*'Travel Data'!AB97*'Travel Data'!AC97*'Domicile Data'!F97/1000</f>
        <v>0</v>
      </c>
      <c r="AB97" s="31">
        <f>VLOOKUP($AB$3,'Emission Factors'!$A$2:$R$8,MATCH($AA$2,'Emission Factors'!$A$1:$R$1),FALSE)*'Travel Data'!C97*'Travel Data'!AB97*'Travel Data'!AD97*'Domicile Data'!F97/1000</f>
        <v>0</v>
      </c>
      <c r="AC97" s="31">
        <f>VLOOKUP($AC$3,'Emission Factors'!$A$2:$R$8,MATCH($AA$2,'Emission Factors'!$A$1:$R$1),FALSE)*'Travel Data'!C97*'Travel Data'!AB97*'Travel Data'!AE97*'Domicile Data'!F97/1000</f>
        <v>0</v>
      </c>
      <c r="AD97" s="31">
        <f>VLOOKUP($AD$3,'Emission Factors'!$A$2:$R$8,MATCH($AA$2,'Emission Factors'!$A$1:$R$1),FALSE)*'Travel Data'!C97*'Travel Data'!AB97*'Travel Data'!AF97*'Domicile Data'!F97/1000</f>
        <v>0</v>
      </c>
      <c r="AE97" s="31">
        <f>VLOOKUP($AE$3,'Emission Factors'!$A$2:$R$8,MATCH($AA$2,'Emission Factors'!$A$1:$R$1),FALSE)*'Travel Data'!C97*'Travel Data'!AB97*'Travel Data'!AG97*'Domicile Data'!F97/1000</f>
        <v>0</v>
      </c>
      <c r="AF97" s="31">
        <f>VLOOKUP($AF$3,'Emission Factors'!$A$2:$R$8,MATCH($AA$2,'Emission Factors'!$A$1:$R$1),FALSE)*'Travel Data'!C97*'Travel Data'!AB97*'Travel Data'!AH97*'Domicile Data'!F97/1000</f>
        <v>0</v>
      </c>
      <c r="AG97" s="31">
        <f>VLOOKUP($AG$3,'Emission Factors'!$A$2:$R$8,MATCH($AA$2,'Emission Factors'!$A$1:$R$1),FALSE)*'Travel Data'!C97*'Travel Data'!AB97*'Travel Data'!AI97*'Domicile Data'!F97/1000</f>
        <v>0</v>
      </c>
      <c r="AH97" s="31">
        <f t="shared" si="18"/>
        <v>0</v>
      </c>
      <c r="AI97" s="31">
        <f>VLOOKUP($AI$3,'Emission Factors'!$A$2:$R$8,MATCH($AI$2,'Emission Factors'!$A$1:$R$1),FALSE)*'Travel Data'!C97*'Travel Data'!D97*'Travel Data'!E97*'Domicile Data'!G97/1000</f>
        <v>0</v>
      </c>
      <c r="AJ97" s="31">
        <f>VLOOKUP($AJ$3,'Emission Factors'!$A$2:$R$8,MATCH($AI$2,'Emission Factors'!$A$1:$R$1),FALSE)*'Travel Data'!C97*'Travel Data'!D97*'Travel Data'!F97*'Domicile Data'!G97/1000</f>
        <v>0</v>
      </c>
      <c r="AK97" s="31">
        <f>VLOOKUP($AK$3,'Emission Factors'!$A$2:$R$8,MATCH($AI$2,'Emission Factors'!$A$1:$R$1),FALSE)*'Travel Data'!C97*'Travel Data'!AJ97*'Travel Data'!G97*'Domicile Data'!G97/1000</f>
        <v>0</v>
      </c>
      <c r="AL97" s="31">
        <f>VLOOKUP($AL$3,'Emission Factors'!$A$2:$R$8,MATCH($AI$2,'Emission Factors'!$A$1:$R$1),FALSE)*'Travel Data'!C97*'Travel Data'!AJ97*'Travel Data'!H97*'Domicile Data'!G97/1000</f>
        <v>0</v>
      </c>
      <c r="AM97" s="31">
        <f>VLOOKUP($AM$3,'Emission Factors'!$A$2:$R$8,MATCH($AI$2,'Emission Factors'!$A$1:$R$1),FALSE)*'Travel Data'!C97*'Travel Data'!AJ97*'Travel Data'!I97*'Domicile Data'!G97/1000</f>
        <v>0</v>
      </c>
      <c r="AN97" s="31">
        <f>VLOOKUP($AN$3,'Emission Factors'!$A$2:$R$8,MATCH($AI$2,'Emission Factors'!$A$1:$R$1),FALSE)*'Travel Data'!C97*'Travel Data'!D97*'Travel Data'!J97*'Domicile Data'!G97/1000</f>
        <v>0</v>
      </c>
      <c r="AO97" s="31">
        <f>VLOOKUP($AO$3,'Emission Factors'!$A$2:$R$8,MATCH($AI$2,'Emission Factors'!$A$1:$R$1),FALSE)*'Travel Data'!C97*'Travel Data'!D97*'Travel Data'!K97*'Domicile Data'!G97/1000</f>
        <v>0</v>
      </c>
      <c r="AP97" s="31">
        <f t="shared" si="19"/>
        <v>0</v>
      </c>
      <c r="AQ97" s="31">
        <f>VLOOKUP($AQ$3,'Emission Factors'!$A$2:$R$8,MATCH($AQ$2,'Emission Factors'!$A$1:$R$1),FALSE)*'Travel Data'!C97*'Travel Data'!AR97*'Travel Data'!AS97*'Domicile Data'!H97/1000</f>
        <v>0</v>
      </c>
      <c r="AR97" s="31">
        <f>VLOOKUP($AR$3,'Emission Factors'!$A$2:$R$8,MATCH($AQ$2,'Emission Factors'!$A$1:$R$1),FALSE)*'Travel Data'!C97*'Travel Data'!AR97*'Travel Data'!AT97*'Domicile Data'!H97/1000</f>
        <v>0</v>
      </c>
      <c r="AS97" s="31">
        <f>VLOOKUP($AS$3,'Emission Factors'!$A$2:$R$8,MATCH($AQ$2,'Emission Factors'!$A$1:$R$1),FALSE)*'Travel Data'!C97*'Travel Data'!AR97*'Travel Data'!AU97*'Domicile Data'!H97/1000</f>
        <v>0</v>
      </c>
      <c r="AT97" s="31">
        <f>VLOOKUP($AT$3,'Emission Factors'!$A$2:$R$8,MATCH($AQ$2,'Emission Factors'!$A$1:$R$1),FALSE)*'Travel Data'!C97*'Travel Data'!AR97*'Travel Data'!AV97*'Domicile Data'!H97/1000</f>
        <v>0</v>
      </c>
      <c r="AU97" s="31">
        <f>VLOOKUP($AU$3,'Emission Factors'!$A$2:$R$8,MATCH($AQ$2,'Emission Factors'!$A$1:$R$1),FALSE)*'Travel Data'!C97*'Travel Data'!AR97*'Travel Data'!AW97*'Domicile Data'!H97/1000</f>
        <v>0</v>
      </c>
      <c r="AV97" s="31">
        <f>VLOOKUP($AV$3,'Emission Factors'!$A$2:$R$8,MATCH($AQ$2,'Emission Factors'!$A$1:$R$1),FALSE)*'Travel Data'!C97*'Travel Data'!AR97*'Travel Data'!AX97*'Domicile Data'!H97/1000</f>
        <v>0</v>
      </c>
      <c r="AW97" s="31">
        <f>VLOOKUP($AW$3,'Emission Factors'!$A$2:$R$8,MATCH($AQ$2,'Emission Factors'!$A$1:$R$1),FALSE)*'Travel Data'!C97*'Travel Data'!AR97*'Travel Data'!AY97*'Domicile Data'!H97/1000</f>
        <v>0</v>
      </c>
      <c r="AX97" s="31">
        <f t="shared" si="20"/>
        <v>0</v>
      </c>
      <c r="AY97" s="31">
        <f>VLOOKUP($AY$3,'Emission Factors'!$A$2:$R$8,MATCH($AY$2,'Emission Factors'!$A$1:$R$1),FALSE)*'Travel Data'!C97*'Travel Data'!AZ97*'Travel Data'!BA97*'Domicile Data'!I97/1000</f>
        <v>0</v>
      </c>
      <c r="AZ97" s="31">
        <f>VLOOKUP($AZ$3,'Emission Factors'!$A$2:$R$8,MATCH($AY$2,'Emission Factors'!$A$1:$R$1),FALSE)*'Travel Data'!C97*'Travel Data'!AZ97*'Travel Data'!BB97*'Domicile Data'!I97/1000</f>
        <v>0</v>
      </c>
      <c r="BA97" s="31">
        <f>VLOOKUP($BA$3,'Emission Factors'!$A$2:$R$8,MATCH($AY$2,'Emission Factors'!$A$1:$R$1),FALSE)*'Travel Data'!C97*'Travel Data'!AZ97*'Travel Data'!BC97*'Domicile Data'!I97/1000</f>
        <v>0</v>
      </c>
      <c r="BB97" s="31">
        <f>VLOOKUP($BB$3,'Emission Factors'!$A$2:$R$8,MATCH($AY$2,'Emission Factors'!$A$1:$R$1),FALSE)*'Travel Data'!C97*'Travel Data'!AZ97*'Travel Data'!BD97*'Domicile Data'!I97/1000</f>
        <v>0</v>
      </c>
      <c r="BC97" s="31">
        <f>VLOOKUP($BC$3,'Emission Factors'!$A$2:$R$8,MATCH($AY$2,'Emission Factors'!$A$1:$R$1),FALSE)*'Travel Data'!C97*'Travel Data'!AZ97*'Travel Data'!BE97*'Domicile Data'!I97/1000</f>
        <v>0</v>
      </c>
      <c r="BD97" s="31">
        <f>VLOOKUP($BD$3,'Emission Factors'!$A$2:$R$8,MATCH($AY$2,'Emission Factors'!$A$1:$R$1),FALSE)*'Travel Data'!C97*'Travel Data'!AZ97*'Travel Data'!BF97*'Domicile Data'!I97/1000</f>
        <v>0</v>
      </c>
      <c r="BE97" s="31">
        <f>VLOOKUP($BE$3,'Emission Factors'!$A$2:$R$8,MATCH($AY$2,'Emission Factors'!$A$1:$R$1),FALSE)*'Travel Data'!C97*'Travel Data'!AZ97*'Travel Data'!BG97*'Domicile Data'!I97/1000</f>
        <v>0</v>
      </c>
      <c r="BF97" s="31">
        <f t="shared" si="21"/>
        <v>0</v>
      </c>
      <c r="BG97" s="31">
        <f>VLOOKUP($BG$3,'Emission Factors'!$A$2:$R$8,MATCH($BG$2,'Emission Factors'!$A$1:$R$1),FALSE)*'Travel Data'!C97*'Travel Data'!BH97*'Travel Data'!BI97*'Domicile Data'!J97/1000</f>
        <v>0</v>
      </c>
      <c r="BH97" s="31">
        <f>VLOOKUP($BH$3,'Emission Factors'!$A$2:$R$8,MATCH($BG$2,'Emission Factors'!$A$1:$R$1),FALSE)*'Travel Data'!C97*'Travel Data'!BH97*'Travel Data'!BJ97*'Domicile Data'!J97/1000</f>
        <v>0</v>
      </c>
      <c r="BI97" s="31">
        <f>VLOOKUP($BH$3,'Emission Factors'!$A$2:$R$8,MATCH($BG$2,'Emission Factors'!$A$1:$R$1),FALSE)*'Travel Data'!C97*'Travel Data'!BH97*'Travel Data'!BK97*'Domicile Data'!J97/1000</f>
        <v>0</v>
      </c>
      <c r="BJ97" s="31">
        <f>VLOOKUP($BH$3,'Emission Factors'!$A$2:$R$8,MATCH($BG$2,'Emission Factors'!$A$1:$R$1),FALSE)*'Travel Data'!C97*'Travel Data'!BH97*'Travel Data'!BL97*'Domicile Data'!J97/1000</f>
        <v>0</v>
      </c>
      <c r="BK97" s="31">
        <f>VLOOKUP($BH$3,'Emission Factors'!$A$2:$R$8,MATCH($BG$2,'Emission Factors'!$A$1:$R$1),FALSE)*'Travel Data'!C97*'Travel Data'!BH97*'Travel Data'!BM97*'Domicile Data'!J97/1000</f>
        <v>0</v>
      </c>
      <c r="BL97" s="31">
        <f>VLOOKUP($BL$3,'Emission Factors'!$A$2:$R$8,MATCH($BG$2,'Emission Factors'!$A$1:$R$1),FALSE)*'Travel Data'!C97*'Travel Data'!BH97*'Travel Data'!BN97*'Domicile Data'!J97/1000</f>
        <v>0</v>
      </c>
      <c r="BM97" s="31">
        <f>VLOOKUP($BM$3,'Emission Factors'!$A$2:$R$8,MATCH($BG$2,'Emission Factors'!$A$1:$R$1),FALSE)*'Travel Data'!C97*'Travel Data'!BH97*'Travel Data'!BO97*'Domicile Data'!J97/1000</f>
        <v>0</v>
      </c>
      <c r="BN97" s="31">
        <f t="shared" si="22"/>
        <v>0</v>
      </c>
      <c r="BO97" s="31">
        <f>VLOOKUP($BO$3,'Emission Factors'!$A$2:$R$8,MATCH($BO$2,'Emission Factors'!$A$1:$R$1),FALSE)*'Travel Data'!C97*'Travel Data'!BP97*'Travel Data'!BQ97*'Domicile Data'!K97/1000</f>
        <v>0</v>
      </c>
      <c r="BP97" s="31">
        <f>VLOOKUP($BP$3,'Emission Factors'!$A$2:$R$8,MATCH($BO$2,'Emission Factors'!$A$1:$R$1),FALSE)*'Travel Data'!C97*'Travel Data'!BP97*'Travel Data'!BR97*'Domicile Data'!K97/1000</f>
        <v>0</v>
      </c>
      <c r="BQ97" s="31">
        <f>VLOOKUP($BQ$3,'Emission Factors'!$A$2:$R$8,MATCH($BO$2,'Emission Factors'!$A$1:$R$1),FALSE)*'Travel Data'!C97*'Travel Data'!BP97*'Travel Data'!BS97*'Domicile Data'!K97/1000</f>
        <v>0</v>
      </c>
      <c r="BR97" s="31">
        <f>VLOOKUP($BR$3,'Emission Factors'!$A$2:$R$8,MATCH($BO$2,'Emission Factors'!$A$1:$R$1),FALSE)*'Travel Data'!C97*'Travel Data'!BP97*'Travel Data'!BT97*'Domicile Data'!K97/1000</f>
        <v>0</v>
      </c>
      <c r="BS97" s="31">
        <f>VLOOKUP($BS$3,'Emission Factors'!$A$2:$R$8,MATCH($BO$2,'Emission Factors'!$A$1:$R$1),FALSE)*'Travel Data'!C97*'Travel Data'!BP97*'Travel Data'!BU97*'Domicile Data'!K97/1000</f>
        <v>0</v>
      </c>
      <c r="BT97" s="31">
        <f>VLOOKUP($BT$3,'Emission Factors'!$A$2:$R$8,MATCH($BO$2,'Emission Factors'!$A$1:$R$1),FALSE)*'Travel Data'!C97*'Travel Data'!BP97*'Travel Data'!BV97*'Domicile Data'!K97/1000</f>
        <v>0</v>
      </c>
      <c r="BU97" s="31">
        <f>VLOOKUP($BU$3,'Emission Factors'!$A$2:$R$8,MATCH($BO$2,'Emission Factors'!$A$1:$R$1),FALSE)*'Travel Data'!C97*'Travel Data'!BP97*'Travel Data'!BW97*'Domicile Data'!K97/1000</f>
        <v>0</v>
      </c>
      <c r="BV97" s="31">
        <f t="shared" si="23"/>
        <v>0</v>
      </c>
      <c r="BW97" s="31">
        <f>VLOOKUP($BW$3,'Emission Factors'!$A$2:$R$8,MATCH($BW$2,'Emission Factors'!$A$1:$R$1),FALSE)*'Travel Data'!C97*'Travel Data'!BX97*'Travel Data'!BY97*'Domicile Data'!L97/1000</f>
        <v>0</v>
      </c>
      <c r="BX97" s="31">
        <f>VLOOKUP($BX$3,'Emission Factors'!$A$2:$R$8,MATCH($BW$2,'Emission Factors'!$A$1:$R$1),FALSE)*'Travel Data'!C97*'Travel Data'!BX97*'Travel Data'!BZ97*'Domicile Data'!L97/1000</f>
        <v>0</v>
      </c>
      <c r="BY97" s="31">
        <f>VLOOKUP($BY$3,'Emission Factors'!$A$2:$R$8,MATCH($BW$2,'Emission Factors'!$A$1:$R$1),FALSE)*'Travel Data'!C97*'Travel Data'!BX97*'Travel Data'!CA97*'Domicile Data'!L97/1000</f>
        <v>0</v>
      </c>
      <c r="BZ97" s="31">
        <f>VLOOKUP($BZ$3,'Emission Factors'!$A$2:$R$8,MATCH($BW$2,'Emission Factors'!$A$1:$R$1),FALSE)*'Travel Data'!C97*'Travel Data'!BX97*'Travel Data'!CB97*'Domicile Data'!L97/1000</f>
        <v>0</v>
      </c>
      <c r="CA97" s="31">
        <f>VLOOKUP($CA$3,'Emission Factors'!$A$2:$R$8,MATCH($BW$2,'Emission Factors'!$A$1:$R$1),FALSE)*'Travel Data'!C97*'Travel Data'!BC97*'Travel Data'!CC97*'Domicile Data'!L97/1000</f>
        <v>0</v>
      </c>
      <c r="CB97" s="31">
        <f>VLOOKUP($CB$3,'Emission Factors'!$A$2:$R$8,MATCH($BW$2,'Emission Factors'!$A$1:$R$1),FALSE)*'Travel Data'!C97*'Travel Data'!BX97*'Travel Data'!CD97*'Domicile Data'!L97/1000</f>
        <v>0</v>
      </c>
      <c r="CC97" s="31">
        <f>VLOOKUP($CC$3,'Emission Factors'!$A$2:$R$8,MATCH($BW$2,'Emission Factors'!$A$1:$R$1),FALSE)*'Travel Data'!C97*'Travel Data'!BX97*'Travel Data'!CE97*'Domicile Data'!L97/1000</f>
        <v>0</v>
      </c>
      <c r="CD97" s="31">
        <f t="shared" si="24"/>
        <v>0</v>
      </c>
      <c r="CE97" s="31">
        <f>VLOOKUP($CE$3,'Emission Factors'!$A$2:$R$8,MATCH($CE$2,'Emission Factors'!$A$1:$R$1),FALSE)*'Travel Data'!C97*'Travel Data'!CF97*'Travel Data'!CG97*'Domicile Data'!M97/1000</f>
        <v>0</v>
      </c>
      <c r="CF97" s="31">
        <f>VLOOKUP($CF$3,'Emission Factors'!$A$2:$R$8,MATCH($CE$2,'Emission Factors'!$A$1:$R$1),FALSE)*'Travel Data'!C97*'Travel Data'!CF97*'Travel Data'!CH97*'Domicile Data'!M97/1000</f>
        <v>0</v>
      </c>
      <c r="CG97" s="31">
        <f>VLOOKUP($CG$3,'Emission Factors'!$A$2:$R$8,MATCH($CE$2,'Emission Factors'!$A$1:$R$1),FALSE)*'Travel Data'!C97*'Travel Data'!CF97*'Travel Data'!CI97*'Domicile Data'!M97/1000</f>
        <v>0</v>
      </c>
      <c r="CH97" s="31">
        <f>VLOOKUP($CH$3,'Emission Factors'!$A$2:$R$8,MATCH($CE$2,'Emission Factors'!$A$1:$R$1),FALSE)*'Travel Data'!C97*'Travel Data'!CF97*'Travel Data'!CJ97*'Domicile Data'!M97/1000</f>
        <v>0</v>
      </c>
      <c r="CI97" s="31">
        <f>VLOOKUP($CI$3,'Emission Factors'!$A$2:$R$8,MATCH($CE$2,'Emission Factors'!$A$1:$R$1),FALSE)*'Travel Data'!C97*'Travel Data'!CF97*'Travel Data'!CK97*'Domicile Data'!M97/1000</f>
        <v>0</v>
      </c>
      <c r="CJ97" s="31">
        <f>VLOOKUP($CJ$3,'Emission Factors'!$A$2:$R$8,MATCH($CE$2,'Emission Factors'!$A$1:$R$1),FALSE)*'Travel Data'!C97*'Travel Data'!CF97*'Travel Data'!CL97*'Domicile Data'!M97/1000</f>
        <v>0</v>
      </c>
      <c r="CK97" s="31">
        <f>VLOOKUP($CK$3,'Emission Factors'!$A$2:$R$8,MATCH($CE$2,'Emission Factors'!$A$1:$R$1),FALSE)*'Travel Data'!C97*'Travel Data'!CF97*'Travel Data'!CM97*'Domicile Data'!M97/1000</f>
        <v>0</v>
      </c>
      <c r="CL97" s="31">
        <f t="shared" si="25"/>
        <v>0</v>
      </c>
      <c r="CM97" s="31">
        <f>VLOOKUP($CM$3,'Emission Factors'!$A$2:$R$8,MATCH($CM$2,'Emission Factors'!$A$1:$R$1),FALSE)*'Travel Data'!C97*'Travel Data'!CN97*'Travel Data'!CO97*'Domicile Data'!N97/1000</f>
        <v>0</v>
      </c>
      <c r="CN97" s="31">
        <f>VLOOKUP($CN$3,'Emission Factors'!$A$2:$R$8,MATCH($CM$2,'Emission Factors'!$A$1:$R$1),FALSE)*'Travel Data'!C97*'Travel Data'!CN97*'Travel Data'!CP97*'Domicile Data'!N97/1000</f>
        <v>0</v>
      </c>
      <c r="CO97" s="31">
        <f>VLOOKUP($CO$3,'Emission Factors'!$A$2:$R$8,MATCH($CM$2,'Emission Factors'!$A$1:$R$1),FALSE)*'Travel Data'!C97*'Travel Data'!CN97*'Travel Data'!CQ97*'Domicile Data'!N97/1000</f>
        <v>0</v>
      </c>
      <c r="CP97" s="31">
        <f>VLOOKUP($CP$3,'Emission Factors'!$A$2:$R$8,MATCH($CM$2,'Emission Factors'!$A$1:$R$1),FALSE)*'Travel Data'!C97*'Travel Data'!CN97*'Travel Data'!CR97*'Domicile Data'!N97/1000</f>
        <v>0</v>
      </c>
      <c r="CQ97" s="31">
        <f>VLOOKUP($CQ$3,'Emission Factors'!$A$2:$R$8,MATCH($CM$2,'Emission Factors'!$A$1:$R$1),FALSE)*'Travel Data'!C97*'Travel Data'!CN97*'Travel Data'!CS97*'Domicile Data'!N97/1000</f>
        <v>0</v>
      </c>
      <c r="CR97" s="31">
        <f>VLOOKUP($CR$3,'Emission Factors'!$A$2:$R$8,MATCH($CM$2,'Emission Factors'!$A$1:$R$1),FALSE)*'Travel Data'!C97*'Travel Data'!CN97*'Travel Data'!CT97*'Domicile Data'!N97/1000</f>
        <v>0</v>
      </c>
      <c r="CS97" s="31">
        <f>VLOOKUP($CS$3,'Emission Factors'!$A$2:$R$8,MATCH($CM$2,'Emission Factors'!$A$1:$R$1),FALSE)*'Travel Data'!C97*'Travel Data'!CN97*'Travel Data'!CU97*'Domicile Data'!N97/1000</f>
        <v>0</v>
      </c>
      <c r="CT97" s="31">
        <f t="shared" si="26"/>
        <v>0</v>
      </c>
      <c r="CU97" s="31">
        <f>VLOOKUP($CU$3,'Emission Factors'!$A$2:$R$8,MATCH($CU$2,'Emission Factors'!$A$1:$R$1),FALSE)*'Travel Data'!C97*'Travel Data'!CV97*'Travel Data'!CW97*'Domicile Data'!O97/1000</f>
        <v>0</v>
      </c>
      <c r="CV97" s="31">
        <f>VLOOKUP($CV$3,'Emission Factors'!$A$2:$R$8,MATCH($CU$2,'Emission Factors'!$A$1:$R$1),FALSE)*'Travel Data'!C97*'Travel Data'!CV97*'Travel Data'!CX97*'Domicile Data'!O97/1000</f>
        <v>0</v>
      </c>
      <c r="CW97" s="31">
        <f>VLOOKUP($CW$3,'Emission Factors'!$A$2:$R$8,MATCH($CU$2,'Emission Factors'!$A$1:$R$1),FALSE)*'Travel Data'!C97*'Travel Data'!CV97*'Travel Data'!CY97*'Domicile Data'!O97/1000</f>
        <v>0</v>
      </c>
      <c r="CX97" s="31">
        <f>VLOOKUP($CX$3,'Emission Factors'!$A$2:$R$8,MATCH($CU$2,'Emission Factors'!$A$1:$R$1),FALSE)*'Travel Data'!C97*'Travel Data'!CV97*'Travel Data'!CZ97*'Domicile Data'!O97/1000</f>
        <v>0</v>
      </c>
      <c r="CY97" s="31">
        <f>VLOOKUP($CY$3,'Emission Factors'!$A$2:$R$8,MATCH($CU$2,'Emission Factors'!$A$1:$R$1),FALSE)*'Travel Data'!C97*'Travel Data'!CV97*'Travel Data'!DA97*'Domicile Data'!O97/1000</f>
        <v>0</v>
      </c>
      <c r="CZ97" s="31">
        <f>VLOOKUP($CZ$3,'Emission Factors'!$A$2:$R$8,MATCH($CU$2,'Emission Factors'!$A$1:$R$1),FALSE)*'Travel Data'!C97*'Travel Data'!CV97*'Travel Data'!DB97*'Domicile Data'!O97/1000</f>
        <v>0</v>
      </c>
      <c r="DA97" s="31">
        <f>VLOOKUP($DA$3,'Emission Factors'!$A$2:$R$8,MATCH($CU$2,'Emission Factors'!$A$1:$R$1),FALSE)*'Travel Data'!C97*'Travel Data'!CV97*'Travel Data'!DC97*'Domicile Data'!O97/1000</f>
        <v>0</v>
      </c>
      <c r="DB97" s="31">
        <f t="shared" si="27"/>
        <v>0</v>
      </c>
      <c r="DC97" s="31">
        <f>VLOOKUP($DC$3,'Emission Factors'!$A$2:$R$8,MATCH($DC$2,'Emission Factors'!$A$1:$R$1),FALSE)*'Travel Data'!C97*'Travel Data'!DD97*'Travel Data'!DE97*'Domicile Data'!P97/1000</f>
        <v>0</v>
      </c>
      <c r="DD97" s="31">
        <f>VLOOKUP($DD$3,'Emission Factors'!$A$2:$R$8,MATCH($DC$2,'Emission Factors'!$A$1:$R$1),FALSE)*'Travel Data'!C97*'Travel Data'!DD97*'Travel Data'!DF97*'Domicile Data'!P97/1000</f>
        <v>0</v>
      </c>
      <c r="DE97" s="31">
        <f>VLOOKUP($DE$3,'Emission Factors'!$A$2:$R$8,MATCH($DC$2,'Emission Factors'!$A$1:$R$1),FALSE)*'Travel Data'!C97*'Travel Data'!DD97*'Travel Data'!DG97*'Domicile Data'!P97/1000</f>
        <v>0</v>
      </c>
      <c r="DF97" s="31">
        <f>VLOOKUP($DF$3,'Emission Factors'!$A$2:$R$8,MATCH($DC$2,'Emission Factors'!$A$1:$R$1),FALSE)*'Travel Data'!C97*'Travel Data'!DD97*'Travel Data'!DH97*'Domicile Data'!P97/1000</f>
        <v>0</v>
      </c>
      <c r="DG97" s="31">
        <f>VLOOKUP($DG$3,'Emission Factors'!$A$2:$R$8,MATCH($DC$2,'Emission Factors'!$A$1:$R$1),FALSE)*'Travel Data'!C97*'Travel Data'!DD97*'Travel Data'!DI97*'Domicile Data'!P97/1000</f>
        <v>0</v>
      </c>
      <c r="DH97" s="31">
        <f>VLOOKUP($DH$3,'Emission Factors'!$A$2:$R$8,MATCH($DC$2,'Emission Factors'!$A$1:$R$1),FALSE)*'Travel Data'!C97*'Travel Data'!DD97*'Travel Data'!DJ97*'Domicile Data'!P97/1000</f>
        <v>0</v>
      </c>
      <c r="DI97" s="31">
        <f>VLOOKUP($DI$3,'Emission Factors'!$A$2:$R$8,MATCH($DC$2,'Emission Factors'!$A$1:$R$1),FALSE)*'Travel Data'!C97*'Travel Data'!DD97*'Travel Data'!DK97*'Domicile Data'!P97/1000</f>
        <v>0</v>
      </c>
      <c r="DJ97" s="31">
        <f t="shared" si="28"/>
        <v>0</v>
      </c>
      <c r="DK97" s="31">
        <f>VLOOKUP($DK$3,'Emission Factors'!$A$2:$R$8,MATCH($DK$2,'Emission Factors'!$A$1:$R$1),FALSE)*'Travel Data'!C97*'Travel Data'!DL97*'Travel Data'!DM97*'Domicile Data'!Q97/1000</f>
        <v>0</v>
      </c>
      <c r="DL97" s="31">
        <f>VLOOKUP($DL$3,'Emission Factors'!$A$2:$R$8,MATCH($DK$2,'Emission Factors'!$A$1:$R$1),FALSE)*'Travel Data'!C97*'Travel Data'!DL97*'Travel Data'!DN97*'Domicile Data'!Q97/1000</f>
        <v>0</v>
      </c>
      <c r="DM97" s="31">
        <f>VLOOKUP($DM$3,'Emission Factors'!$A$2:$R$8,MATCH($DK$2,'Emission Factors'!$A$1:$R$1),FALSE)*'Travel Data'!C97*'Travel Data'!DL97*'Travel Data'!DO97*'Domicile Data'!Q97/1000</f>
        <v>0</v>
      </c>
      <c r="DN97" s="31">
        <f>VLOOKUP($DN$3,'Emission Factors'!$A$2:$R$8,MATCH($DK$2,'Emission Factors'!$A$1:$R$1),FALSE)*'Travel Data'!C97*'Travel Data'!DL97*'Travel Data'!DP97*'Domicile Data'!Q97/1000</f>
        <v>0</v>
      </c>
      <c r="DO97" s="31">
        <f>VLOOKUP($DO$3,'Emission Factors'!$A$2:$R$8,MATCH($DK$2,'Emission Factors'!$A$1:$R$1),FALSE)*'Travel Data'!C97*'Travel Data'!DL97*'Travel Data'!DQ97*'Domicile Data'!Q97/1000</f>
        <v>0</v>
      </c>
      <c r="DP97" s="31">
        <f>VLOOKUP($DP$3,'Emission Factors'!$A$2:$R$8,MATCH($DK$2,'Emission Factors'!$A$1:$R$1),FALSE)*'Travel Data'!C97*'Travel Data'!DL97*'Travel Data'!DR97*'Domicile Data'!Q97/1000</f>
        <v>0</v>
      </c>
      <c r="DQ97" s="31">
        <f>VLOOKUP($DQ$3,'Emission Factors'!$A$2:$R$8,MATCH($DK$2,'Emission Factors'!$A$1:$R$1),FALSE)*'Travel Data'!C97*'Travel Data'!DL97*'Travel Data'!DS97*'Domicile Data'!Q97/1000</f>
        <v>0</v>
      </c>
      <c r="DR97" s="31">
        <f t="shared" si="29"/>
        <v>0</v>
      </c>
    </row>
    <row r="98" spans="1:122" ht="15.75" x14ac:dyDescent="0.25">
      <c r="A98" s="7" t="s">
        <v>298</v>
      </c>
      <c r="B98" s="85" t="s">
        <v>46</v>
      </c>
      <c r="C98" s="31">
        <f>VLOOKUP($C$3,'Emission Factors'!$A$2:$R$8,MATCH($C$2,'Emission Factors'!$A$1:$R$1),FALSE)*'Travel Data'!C98*'Travel Data'!D98*'Travel Data'!E98*'Domicile Data'!C98/1000</f>
        <v>0</v>
      </c>
      <c r="D98" s="31">
        <f>VLOOKUP($D$3,'Emission Factors'!$A$2:$R$8,MATCH($C$2,'Emission Factors'!$A$1:$R$1),FALSE)*'Travel Data'!C98*'Travel Data'!D98*'Travel Data'!F98*'Domicile Data'!C98/1000</f>
        <v>0</v>
      </c>
      <c r="E98" s="31">
        <f>VLOOKUP($E$3,'Emission Factors'!$A$2:$R$8,MATCH($C$2,'Emission Factors'!$A$1:$R$1),FALSE)*'Travel Data'!C98*'Travel Data'!D98*'Travel Data'!G98*'Domicile Data'!C98/1000</f>
        <v>0</v>
      </c>
      <c r="F98" s="31">
        <f>VLOOKUP($F$3,'Emission Factors'!$A$2:$R$8,MATCH($C$2,'Emission Factors'!$A$1:$R$1),FALSE)*'Travel Data'!C98*'Travel Data'!D98*'Travel Data'!H98*'Domicile Data'!C98/1000</f>
        <v>0</v>
      </c>
      <c r="G98" s="31">
        <f>VLOOKUP($G$3,'Emission Factors'!$A$2:$R$8,MATCH($C$2,'Emission Factors'!$A$1:$R$1),FALSE)*'Travel Data'!C98*'Travel Data'!D98*'Travel Data'!I98*'Domicile Data'!C98/1000</f>
        <v>0</v>
      </c>
      <c r="H98" s="31">
        <f>VLOOKUP($H$3,'Emission Factors'!$A$2:$R$8,MATCH($C$2,'Emission Factors'!$A$1:$R$1),FALSE)*'Travel Data'!C98*'Travel Data'!D98*'Travel Data'!J98*'Domicile Data'!C98/1000</f>
        <v>0</v>
      </c>
      <c r="I98" s="31">
        <f>VLOOKUP($I$3,'Emission Factors'!$A$2:$R$8,MATCH($C$2,'Emission Factors'!$A$1:$R$1),FALSE)*'Travel Data'!C98*'Travel Data'!D98*'Travel Data'!K98*'Domicile Data'!C98/1000</f>
        <v>0</v>
      </c>
      <c r="J98" s="31">
        <f t="shared" si="15"/>
        <v>0</v>
      </c>
      <c r="K98" s="31">
        <f>VLOOKUP($K$3,'Emission Factors'!$A$2:$R$8,MATCH($K$2,'Emission Factors'!$A$1:$R$1),FALSE)*'Travel Data'!C98*'Travel Data'!L98*'Travel Data'!M98*'Domicile Data'!D98/1000</f>
        <v>0</v>
      </c>
      <c r="L98" s="31">
        <f>VLOOKUP($L$3,'Emission Factors'!$A$2:$R$8,MATCH($K$2,'Emission Factors'!$A$1:$R$1),FALSE)*'Travel Data'!C98*'Travel Data'!L98*'Travel Data'!N98*'Domicile Data'!D98/1000</f>
        <v>0</v>
      </c>
      <c r="M98" s="31">
        <f>VLOOKUP($M$3,'Emission Factors'!$A$2:$R$8,MATCH($K$2,'Emission Factors'!$A$1:$R$1),FALSE)*'Travel Data'!C98*'Travel Data'!L98*'Travel Data'!O98*'Domicile Data'!D98/1000</f>
        <v>0</v>
      </c>
      <c r="N98" s="31">
        <f>VLOOKUP($N$3,'Emission Factors'!$A$2:$R$8,MATCH($K$2,'Emission Factors'!$A$1:$R$1),FALSE)*'Travel Data'!C98*'Travel Data'!L98*'Travel Data'!P98*'Domicile Data'!D98/1000</f>
        <v>0</v>
      </c>
      <c r="O98" s="31">
        <f>VLOOKUP($O$3,'Emission Factors'!$A$2:$R$8,MATCH($K$2,'Emission Factors'!$A$1:$R$1),FALSE)*'Travel Data'!C98*'Travel Data'!I98*'Travel Data'!Q98*'Domicile Data'!D98/1000</f>
        <v>0</v>
      </c>
      <c r="P98" s="31">
        <f>VLOOKUP($P$3,'Emission Factors'!$A$2:$R$8,MATCH($K$2,'Emission Factors'!$A$1:$R$1),FALSE)*'Travel Data'!C98*'Travel Data'!L98*'Travel Data'!R98*'Domicile Data'!D98/1000</f>
        <v>0</v>
      </c>
      <c r="Q98" s="31">
        <f>VLOOKUP($Q$3,'Emission Factors'!$A$2:$R$8,MATCH($K$2,'Emission Factors'!$A$1:$R$1),FALSE)*'Travel Data'!C98*'Travel Data'!L98*'Travel Data'!S98*'Domicile Data'!D98/1000</f>
        <v>4.7706432124000004</v>
      </c>
      <c r="R98" s="31">
        <f t="shared" si="16"/>
        <v>4.7706432124000004</v>
      </c>
      <c r="S98" s="31">
        <f>VLOOKUP($S$3,'Emission Factors'!$A$2:$R$8,MATCH($S$2,'Emission Factors'!$A$1:$R$1),FALSE)*'Travel Data'!C98*'Travel Data'!T98*'Travel Data'!U98*'Domicile Data'!E98/1000</f>
        <v>0</v>
      </c>
      <c r="T98" s="31">
        <f>VLOOKUP($T$3,'Emission Factors'!$A$2:$R$8,MATCH($S$2,'Emission Factors'!$A$1:$R$1),FALSE)*'Travel Data'!C98*'Travel Data'!T98*'Travel Data'!V98*'Domicile Data'!E98/1000</f>
        <v>0</v>
      </c>
      <c r="U98" s="31">
        <f>VLOOKUP($U$3,'Emission Factors'!$A$2:$R$8,MATCH($S$2,'Emission Factors'!$A$1:$R$1),FALSE)*'Travel Data'!C98*'Travel Data'!T98*'Travel Data'!W98*'Domicile Data'!E98/1000</f>
        <v>0</v>
      </c>
      <c r="V98" s="31">
        <f>VLOOKUP($V$3,'Emission Factors'!$A$2:$R$8,MATCH($S$2,'Emission Factors'!$A$1:$R$1),FALSE)*'Travel Data'!C98*'Travel Data'!T98*'Travel Data'!X98*'Domicile Data'!E98/1000</f>
        <v>0</v>
      </c>
      <c r="W98" s="31">
        <f>VLOOKUP($W$3,'Emission Factors'!$A$2:$R$8,MATCH($S$2,'Emission Factors'!$A$1:$R$1),FALSE)*'Travel Data'!C98*'Travel Data'!T98*'Travel Data'!Y98*'Domicile Data'!E98/1000</f>
        <v>0</v>
      </c>
      <c r="X98" s="31">
        <f>VLOOKUP($X$3,'Emission Factors'!$A$2:$R$8,MATCH($S$2,'Emission Factors'!$A$1:$R$1),FALSE)*'Travel Data'!C98*'Travel Data'!T98*'Travel Data'!Z98*'Domicile Data'!E98/1000</f>
        <v>0</v>
      </c>
      <c r="Y98" s="31">
        <f>VLOOKUP($Y$3,'Emission Factors'!$A$2:$R$8,MATCH($S$2,'Emission Factors'!$A$1:$R$1),FALSE)*'Travel Data'!C98*'Travel Data'!T98*'Travel Data'!AA98*'Domicile Data'!E98/1000</f>
        <v>10.2733382968</v>
      </c>
      <c r="Z98" s="31">
        <f t="shared" si="17"/>
        <v>10.2733382968</v>
      </c>
      <c r="AA98" s="31">
        <f>VLOOKUP($AA$3,'Emission Factors'!$A$2:$R$8,MATCH($AA$2,'Emission Factors'!$A$1:$R$1),FALSE)*'Travel Data'!C98*'Travel Data'!AB98*'Travel Data'!AC98*'Domicile Data'!F98/1000</f>
        <v>0</v>
      </c>
      <c r="AB98" s="31">
        <f>VLOOKUP($AB$3,'Emission Factors'!$A$2:$R$8,MATCH($AA$2,'Emission Factors'!$A$1:$R$1),FALSE)*'Travel Data'!C98*'Travel Data'!AB98*'Travel Data'!AD98*'Domicile Data'!F98/1000</f>
        <v>0</v>
      </c>
      <c r="AC98" s="31">
        <f>VLOOKUP($AC$3,'Emission Factors'!$A$2:$R$8,MATCH($AA$2,'Emission Factors'!$A$1:$R$1),FALSE)*'Travel Data'!C98*'Travel Data'!AB98*'Travel Data'!AE98*'Domicile Data'!F98/1000</f>
        <v>0</v>
      </c>
      <c r="AD98" s="31">
        <f>VLOOKUP($AD$3,'Emission Factors'!$A$2:$R$8,MATCH($AA$2,'Emission Factors'!$A$1:$R$1),FALSE)*'Travel Data'!C98*'Travel Data'!AB98*'Travel Data'!AF98*'Domicile Data'!F98/1000</f>
        <v>0</v>
      </c>
      <c r="AE98" s="31">
        <f>VLOOKUP($AE$3,'Emission Factors'!$A$2:$R$8,MATCH($AA$2,'Emission Factors'!$A$1:$R$1),FALSE)*'Travel Data'!C98*'Travel Data'!AB98*'Travel Data'!AG98*'Domicile Data'!F98/1000</f>
        <v>0</v>
      </c>
      <c r="AF98" s="31">
        <f>VLOOKUP($AF$3,'Emission Factors'!$A$2:$R$8,MATCH($AA$2,'Emission Factors'!$A$1:$R$1),FALSE)*'Travel Data'!C98*'Travel Data'!AB98*'Travel Data'!AH98*'Domicile Data'!F98/1000</f>
        <v>0</v>
      </c>
      <c r="AG98" s="31">
        <f>VLOOKUP($AG$3,'Emission Factors'!$A$2:$R$8,MATCH($AA$2,'Emission Factors'!$A$1:$R$1),FALSE)*'Travel Data'!C98*'Travel Data'!AB98*'Travel Data'!AI98*'Domicile Data'!F98/1000</f>
        <v>14.181296242799998</v>
      </c>
      <c r="AH98" s="31">
        <f t="shared" si="18"/>
        <v>14.181296242799998</v>
      </c>
      <c r="AI98" s="31">
        <f>VLOOKUP($AI$3,'Emission Factors'!$A$2:$R$8,MATCH($AI$2,'Emission Factors'!$A$1:$R$1),FALSE)*'Travel Data'!C98*'Travel Data'!D98*'Travel Data'!E98*'Domicile Data'!G98/1000</f>
        <v>0</v>
      </c>
      <c r="AJ98" s="31">
        <f>VLOOKUP($AJ$3,'Emission Factors'!$A$2:$R$8,MATCH($AI$2,'Emission Factors'!$A$1:$R$1),FALSE)*'Travel Data'!C98*'Travel Data'!D98*'Travel Data'!F98*'Domicile Data'!G98/1000</f>
        <v>0</v>
      </c>
      <c r="AK98" s="31">
        <f>VLOOKUP($AK$3,'Emission Factors'!$A$2:$R$8,MATCH($AI$2,'Emission Factors'!$A$1:$R$1),FALSE)*'Travel Data'!C98*'Travel Data'!AJ98*'Travel Data'!G98*'Domicile Data'!G98/1000</f>
        <v>0</v>
      </c>
      <c r="AL98" s="31">
        <f>VLOOKUP($AL$3,'Emission Factors'!$A$2:$R$8,MATCH($AI$2,'Emission Factors'!$A$1:$R$1),FALSE)*'Travel Data'!C98*'Travel Data'!AJ98*'Travel Data'!H98*'Domicile Data'!G98/1000</f>
        <v>0</v>
      </c>
      <c r="AM98" s="31">
        <f>VLOOKUP($AM$3,'Emission Factors'!$A$2:$R$8,MATCH($AI$2,'Emission Factors'!$A$1:$R$1),FALSE)*'Travel Data'!C98*'Travel Data'!AJ98*'Travel Data'!I98*'Domicile Data'!G98/1000</f>
        <v>0</v>
      </c>
      <c r="AN98" s="31">
        <f>VLOOKUP($AN$3,'Emission Factors'!$A$2:$R$8,MATCH($AI$2,'Emission Factors'!$A$1:$R$1),FALSE)*'Travel Data'!C98*'Travel Data'!D98*'Travel Data'!J98*'Domicile Data'!G98/1000</f>
        <v>0</v>
      </c>
      <c r="AO98" s="31">
        <f>VLOOKUP($AO$3,'Emission Factors'!$A$2:$R$8,MATCH($AI$2,'Emission Factors'!$A$1:$R$1),FALSE)*'Travel Data'!C98*'Travel Data'!D98*'Travel Data'!K98*'Domicile Data'!G98/1000</f>
        <v>16.140639389</v>
      </c>
      <c r="AP98" s="31">
        <f t="shared" si="19"/>
        <v>16.140639389</v>
      </c>
      <c r="AQ98" s="31">
        <f>VLOOKUP($AQ$3,'Emission Factors'!$A$2:$R$8,MATCH($AQ$2,'Emission Factors'!$A$1:$R$1),FALSE)*'Travel Data'!C98*'Travel Data'!AR98*'Travel Data'!AS98*'Domicile Data'!H98/1000</f>
        <v>0</v>
      </c>
      <c r="AR98" s="31">
        <f>VLOOKUP($AR$3,'Emission Factors'!$A$2:$R$8,MATCH($AQ$2,'Emission Factors'!$A$1:$R$1),FALSE)*'Travel Data'!C98*'Travel Data'!AR98*'Travel Data'!AT98*'Domicile Data'!H98/1000</f>
        <v>0</v>
      </c>
      <c r="AS98" s="31">
        <f>VLOOKUP($AS$3,'Emission Factors'!$A$2:$R$8,MATCH($AQ$2,'Emission Factors'!$A$1:$R$1),FALSE)*'Travel Data'!C98*'Travel Data'!AR98*'Travel Data'!AU98*'Domicile Data'!H98/1000</f>
        <v>0</v>
      </c>
      <c r="AT98" s="31">
        <f>VLOOKUP($AT$3,'Emission Factors'!$A$2:$R$8,MATCH($AQ$2,'Emission Factors'!$A$1:$R$1),FALSE)*'Travel Data'!C98*'Travel Data'!AR98*'Travel Data'!AV98*'Domicile Data'!H98/1000</f>
        <v>0</v>
      </c>
      <c r="AU98" s="31">
        <f>VLOOKUP($AU$3,'Emission Factors'!$A$2:$R$8,MATCH($AQ$2,'Emission Factors'!$A$1:$R$1),FALSE)*'Travel Data'!C98*'Travel Data'!AR98*'Travel Data'!AW98*'Domicile Data'!H98/1000</f>
        <v>0</v>
      </c>
      <c r="AV98" s="31">
        <f>VLOOKUP($AV$3,'Emission Factors'!$A$2:$R$8,MATCH($AQ$2,'Emission Factors'!$A$1:$R$1),FALSE)*'Travel Data'!C98*'Travel Data'!AR98*'Travel Data'!AX98*'Domicile Data'!H98/1000</f>
        <v>0</v>
      </c>
      <c r="AW98" s="31">
        <f>VLOOKUP($AW$3,'Emission Factors'!$A$2:$R$8,MATCH($AQ$2,'Emission Factors'!$A$1:$R$1),FALSE)*'Travel Data'!C98*'Travel Data'!AR98*'Travel Data'!AY98*'Domicile Data'!H98/1000</f>
        <v>9.3317681304000022</v>
      </c>
      <c r="AX98" s="31">
        <f t="shared" si="20"/>
        <v>9.3317681304000022</v>
      </c>
      <c r="AY98" s="31">
        <f>VLOOKUP($AY$3,'Emission Factors'!$A$2:$R$8,MATCH($AY$2,'Emission Factors'!$A$1:$R$1),FALSE)*'Travel Data'!C98*'Travel Data'!AZ98*'Travel Data'!BA98*'Domicile Data'!I98/1000</f>
        <v>0</v>
      </c>
      <c r="AZ98" s="31">
        <f>VLOOKUP($AZ$3,'Emission Factors'!$A$2:$R$8,MATCH($AY$2,'Emission Factors'!$A$1:$R$1),FALSE)*'Travel Data'!C98*'Travel Data'!AZ98*'Travel Data'!BB98*'Domicile Data'!I98/1000</f>
        <v>0</v>
      </c>
      <c r="BA98" s="31">
        <f>VLOOKUP($BA$3,'Emission Factors'!$A$2:$R$8,MATCH($AY$2,'Emission Factors'!$A$1:$R$1),FALSE)*'Travel Data'!C98*'Travel Data'!AZ98*'Travel Data'!BC98*'Domicile Data'!I98/1000</f>
        <v>0</v>
      </c>
      <c r="BB98" s="31">
        <f>VLOOKUP($BB$3,'Emission Factors'!$A$2:$R$8,MATCH($AY$2,'Emission Factors'!$A$1:$R$1),FALSE)*'Travel Data'!C98*'Travel Data'!AZ98*'Travel Data'!BD98*'Domicile Data'!I98/1000</f>
        <v>0</v>
      </c>
      <c r="BC98" s="31">
        <f>VLOOKUP($BC$3,'Emission Factors'!$A$2:$R$8,MATCH($AY$2,'Emission Factors'!$A$1:$R$1),FALSE)*'Travel Data'!C98*'Travel Data'!AZ98*'Travel Data'!BE98*'Domicile Data'!I98/1000</f>
        <v>0</v>
      </c>
      <c r="BD98" s="31">
        <f>VLOOKUP($BD$3,'Emission Factors'!$A$2:$R$8,MATCH($AY$2,'Emission Factors'!$A$1:$R$1),FALSE)*'Travel Data'!C98*'Travel Data'!AZ98*'Travel Data'!BF98*'Domicile Data'!I98/1000</f>
        <v>0</v>
      </c>
      <c r="BE98" s="31">
        <f>VLOOKUP($BE$3,'Emission Factors'!$A$2:$R$8,MATCH($AY$2,'Emission Factors'!$A$1:$R$1),FALSE)*'Travel Data'!C98*'Travel Data'!AZ98*'Travel Data'!BG98*'Domicile Data'!I98/1000</f>
        <v>13.997652195600004</v>
      </c>
      <c r="BF98" s="31">
        <f t="shared" si="21"/>
        <v>13.997652195600004</v>
      </c>
      <c r="BG98" s="31">
        <f>VLOOKUP($BG$3,'Emission Factors'!$A$2:$R$8,MATCH($BG$2,'Emission Factors'!$A$1:$R$1),FALSE)*'Travel Data'!C98*'Travel Data'!BH98*'Travel Data'!BI98*'Domicile Data'!J98/1000</f>
        <v>0</v>
      </c>
      <c r="BH98" s="31">
        <f>VLOOKUP($BH$3,'Emission Factors'!$A$2:$R$8,MATCH($BG$2,'Emission Factors'!$A$1:$R$1),FALSE)*'Travel Data'!C98*'Travel Data'!BH98*'Travel Data'!BJ98*'Domicile Data'!J98/1000</f>
        <v>0</v>
      </c>
      <c r="BI98" s="31">
        <f>VLOOKUP($BH$3,'Emission Factors'!$A$2:$R$8,MATCH($BG$2,'Emission Factors'!$A$1:$R$1),FALSE)*'Travel Data'!C98*'Travel Data'!BH98*'Travel Data'!BK98*'Domicile Data'!J98/1000</f>
        <v>0</v>
      </c>
      <c r="BJ98" s="31">
        <f>VLOOKUP($BH$3,'Emission Factors'!$A$2:$R$8,MATCH($BG$2,'Emission Factors'!$A$1:$R$1),FALSE)*'Travel Data'!C98*'Travel Data'!BH98*'Travel Data'!BL98*'Domicile Data'!J98/1000</f>
        <v>0</v>
      </c>
      <c r="BK98" s="31">
        <f>VLOOKUP($BH$3,'Emission Factors'!$A$2:$R$8,MATCH($BG$2,'Emission Factors'!$A$1:$R$1),FALSE)*'Travel Data'!C98*'Travel Data'!BH98*'Travel Data'!BM98*'Domicile Data'!J98/1000</f>
        <v>0</v>
      </c>
      <c r="BL98" s="31">
        <f>VLOOKUP($BL$3,'Emission Factors'!$A$2:$R$8,MATCH($BG$2,'Emission Factors'!$A$1:$R$1),FALSE)*'Travel Data'!C98*'Travel Data'!BH98*'Travel Data'!BN98*'Domicile Data'!J98/1000</f>
        <v>0</v>
      </c>
      <c r="BM98" s="31">
        <f>VLOOKUP($BM$3,'Emission Factors'!$A$2:$R$8,MATCH($BG$2,'Emission Factors'!$A$1:$R$1),FALSE)*'Travel Data'!C98*'Travel Data'!BH98*'Travel Data'!BO98*'Domicile Data'!J98/1000</f>
        <v>0</v>
      </c>
      <c r="BN98" s="31">
        <f t="shared" si="22"/>
        <v>0</v>
      </c>
      <c r="BO98" s="31">
        <f>VLOOKUP($BO$3,'Emission Factors'!$A$2:$R$8,MATCH($BO$2,'Emission Factors'!$A$1:$R$1),FALSE)*'Travel Data'!C98*'Travel Data'!BP98*'Travel Data'!BQ98*'Domicile Data'!K98/1000</f>
        <v>0</v>
      </c>
      <c r="BP98" s="31">
        <f>VLOOKUP($BP$3,'Emission Factors'!$A$2:$R$8,MATCH($BO$2,'Emission Factors'!$A$1:$R$1),FALSE)*'Travel Data'!C98*'Travel Data'!BP98*'Travel Data'!BR98*'Domicile Data'!K98/1000</f>
        <v>0</v>
      </c>
      <c r="BQ98" s="31">
        <f>VLOOKUP($BQ$3,'Emission Factors'!$A$2:$R$8,MATCH($BO$2,'Emission Factors'!$A$1:$R$1),FALSE)*'Travel Data'!C98*'Travel Data'!BP98*'Travel Data'!BS98*'Domicile Data'!K98/1000</f>
        <v>0</v>
      </c>
      <c r="BR98" s="31">
        <f>VLOOKUP($BR$3,'Emission Factors'!$A$2:$R$8,MATCH($BO$2,'Emission Factors'!$A$1:$R$1),FALSE)*'Travel Data'!C98*'Travel Data'!BP98*'Travel Data'!BT98*'Domicile Data'!K98/1000</f>
        <v>0</v>
      </c>
      <c r="BS98" s="31">
        <f>VLOOKUP($BS$3,'Emission Factors'!$A$2:$R$8,MATCH($BO$2,'Emission Factors'!$A$1:$R$1),FALSE)*'Travel Data'!C98*'Travel Data'!BP98*'Travel Data'!BU98*'Domicile Data'!K98/1000</f>
        <v>0</v>
      </c>
      <c r="BT98" s="31">
        <f>VLOOKUP($BT$3,'Emission Factors'!$A$2:$R$8,MATCH($BO$2,'Emission Factors'!$A$1:$R$1),FALSE)*'Travel Data'!C98*'Travel Data'!BP98*'Travel Data'!BV98*'Domicile Data'!K98/1000</f>
        <v>0</v>
      </c>
      <c r="BU98" s="31">
        <f>VLOOKUP($BU$3,'Emission Factors'!$A$2:$R$8,MATCH($BO$2,'Emission Factors'!$A$1:$R$1),FALSE)*'Travel Data'!C98*'Travel Data'!BP98*'Travel Data'!BW98*'Domicile Data'!K98/1000</f>
        <v>0</v>
      </c>
      <c r="BV98" s="31">
        <f t="shared" si="23"/>
        <v>0</v>
      </c>
      <c r="BW98" s="31">
        <f>VLOOKUP($BW$3,'Emission Factors'!$A$2:$R$8,MATCH($BW$2,'Emission Factors'!$A$1:$R$1),FALSE)*'Travel Data'!C98*'Travel Data'!BX98*'Travel Data'!BY98*'Domicile Data'!L98/1000</f>
        <v>0</v>
      </c>
      <c r="BX98" s="31">
        <f>VLOOKUP($BX$3,'Emission Factors'!$A$2:$R$8,MATCH($BW$2,'Emission Factors'!$A$1:$R$1),FALSE)*'Travel Data'!C98*'Travel Data'!BX98*'Travel Data'!BZ98*'Domicile Data'!L98/1000</f>
        <v>0</v>
      </c>
      <c r="BY98" s="31">
        <f>VLOOKUP($BY$3,'Emission Factors'!$A$2:$R$8,MATCH($BW$2,'Emission Factors'!$A$1:$R$1),FALSE)*'Travel Data'!C98*'Travel Data'!BX98*'Travel Data'!CA98*'Domicile Data'!L98/1000</f>
        <v>0</v>
      </c>
      <c r="BZ98" s="31">
        <f>VLOOKUP($BZ$3,'Emission Factors'!$A$2:$R$8,MATCH($BW$2,'Emission Factors'!$A$1:$R$1),FALSE)*'Travel Data'!C98*'Travel Data'!BX98*'Travel Data'!CB98*'Domicile Data'!L98/1000</f>
        <v>0</v>
      </c>
      <c r="CA98" s="31">
        <f>VLOOKUP($CA$3,'Emission Factors'!$A$2:$R$8,MATCH($BW$2,'Emission Factors'!$A$1:$R$1),FALSE)*'Travel Data'!C98*'Travel Data'!BC98*'Travel Data'!CC98*'Domicile Data'!L98/1000</f>
        <v>0</v>
      </c>
      <c r="CB98" s="31">
        <f>VLOOKUP($CB$3,'Emission Factors'!$A$2:$R$8,MATCH($BW$2,'Emission Factors'!$A$1:$R$1),FALSE)*'Travel Data'!C98*'Travel Data'!BX98*'Travel Data'!CD98*'Domicile Data'!L98/1000</f>
        <v>0</v>
      </c>
      <c r="CC98" s="31">
        <f>VLOOKUP($CC$3,'Emission Factors'!$A$2:$R$8,MATCH($BW$2,'Emission Factors'!$A$1:$R$1),FALSE)*'Travel Data'!C98*'Travel Data'!BX98*'Travel Data'!CE98*'Domicile Data'!L98/1000</f>
        <v>0</v>
      </c>
      <c r="CD98" s="31">
        <f t="shared" si="24"/>
        <v>0</v>
      </c>
      <c r="CE98" s="31">
        <f>VLOOKUP($CE$3,'Emission Factors'!$A$2:$R$8,MATCH($CE$2,'Emission Factors'!$A$1:$R$1),FALSE)*'Travel Data'!C98*'Travel Data'!CF98*'Travel Data'!CG98*'Domicile Data'!M98/1000</f>
        <v>0</v>
      </c>
      <c r="CF98" s="31">
        <f>VLOOKUP($CF$3,'Emission Factors'!$A$2:$R$8,MATCH($CE$2,'Emission Factors'!$A$1:$R$1),FALSE)*'Travel Data'!C98*'Travel Data'!CF98*'Travel Data'!CH98*'Domicile Data'!M98/1000</f>
        <v>0</v>
      </c>
      <c r="CG98" s="31">
        <f>VLOOKUP($CG$3,'Emission Factors'!$A$2:$R$8,MATCH($CE$2,'Emission Factors'!$A$1:$R$1),FALSE)*'Travel Data'!C98*'Travel Data'!CF98*'Travel Data'!CI98*'Domicile Data'!M98/1000</f>
        <v>0</v>
      </c>
      <c r="CH98" s="31">
        <f>VLOOKUP($CH$3,'Emission Factors'!$A$2:$R$8,MATCH($CE$2,'Emission Factors'!$A$1:$R$1),FALSE)*'Travel Data'!C98*'Travel Data'!CF98*'Travel Data'!CJ98*'Domicile Data'!M98/1000</f>
        <v>0</v>
      </c>
      <c r="CI98" s="31">
        <f>VLOOKUP($CI$3,'Emission Factors'!$A$2:$R$8,MATCH($CE$2,'Emission Factors'!$A$1:$R$1),FALSE)*'Travel Data'!C98*'Travel Data'!CF98*'Travel Data'!CK98*'Domicile Data'!M98/1000</f>
        <v>0</v>
      </c>
      <c r="CJ98" s="31">
        <f>VLOOKUP($CJ$3,'Emission Factors'!$A$2:$R$8,MATCH($CE$2,'Emission Factors'!$A$1:$R$1),FALSE)*'Travel Data'!C98*'Travel Data'!CF98*'Travel Data'!CL98*'Domicile Data'!M98/1000</f>
        <v>0</v>
      </c>
      <c r="CK98" s="31">
        <f>VLOOKUP($CK$3,'Emission Factors'!$A$2:$R$8,MATCH($CE$2,'Emission Factors'!$A$1:$R$1),FALSE)*'Travel Data'!C98*'Travel Data'!CF98*'Travel Data'!CM98*'Domicile Data'!M98/1000</f>
        <v>0</v>
      </c>
      <c r="CL98" s="31">
        <f t="shared" si="25"/>
        <v>0</v>
      </c>
      <c r="CM98" s="31">
        <f>VLOOKUP($CM$3,'Emission Factors'!$A$2:$R$8,MATCH($CM$2,'Emission Factors'!$A$1:$R$1),FALSE)*'Travel Data'!C98*'Travel Data'!CN98*'Travel Data'!CO98*'Domicile Data'!N98/1000</f>
        <v>0</v>
      </c>
      <c r="CN98" s="31">
        <f>VLOOKUP($CN$3,'Emission Factors'!$A$2:$R$8,MATCH($CM$2,'Emission Factors'!$A$1:$R$1),FALSE)*'Travel Data'!C98*'Travel Data'!CN98*'Travel Data'!CP98*'Domicile Data'!N98/1000</f>
        <v>0</v>
      </c>
      <c r="CO98" s="31">
        <f>VLOOKUP($CO$3,'Emission Factors'!$A$2:$R$8,MATCH($CM$2,'Emission Factors'!$A$1:$R$1),FALSE)*'Travel Data'!C98*'Travel Data'!CN98*'Travel Data'!CQ98*'Domicile Data'!N98/1000</f>
        <v>0</v>
      </c>
      <c r="CP98" s="31">
        <f>VLOOKUP($CP$3,'Emission Factors'!$A$2:$R$8,MATCH($CM$2,'Emission Factors'!$A$1:$R$1),FALSE)*'Travel Data'!C98*'Travel Data'!CN98*'Travel Data'!CR98*'Domicile Data'!N98/1000</f>
        <v>0</v>
      </c>
      <c r="CQ98" s="31">
        <f>VLOOKUP($CQ$3,'Emission Factors'!$A$2:$R$8,MATCH($CM$2,'Emission Factors'!$A$1:$R$1),FALSE)*'Travel Data'!C98*'Travel Data'!CN98*'Travel Data'!CS98*'Domicile Data'!N98/1000</f>
        <v>0</v>
      </c>
      <c r="CR98" s="31">
        <f>VLOOKUP($CR$3,'Emission Factors'!$A$2:$R$8,MATCH($CM$2,'Emission Factors'!$A$1:$R$1),FALSE)*'Travel Data'!C98*'Travel Data'!CN98*'Travel Data'!CT98*'Domicile Data'!N98/1000</f>
        <v>0</v>
      </c>
      <c r="CS98" s="31">
        <f>VLOOKUP($CS$3,'Emission Factors'!$A$2:$R$8,MATCH($CM$2,'Emission Factors'!$A$1:$R$1),FALSE)*'Travel Data'!C98*'Travel Data'!CN98*'Travel Data'!CU98*'Domicile Data'!N98/1000</f>
        <v>0</v>
      </c>
      <c r="CT98" s="31">
        <f t="shared" si="26"/>
        <v>0</v>
      </c>
      <c r="CU98" s="31">
        <f>VLOOKUP($CU$3,'Emission Factors'!$A$2:$R$8,MATCH($CU$2,'Emission Factors'!$A$1:$R$1),FALSE)*'Travel Data'!C98*'Travel Data'!CV98*'Travel Data'!CW98*'Domicile Data'!O98/1000</f>
        <v>0</v>
      </c>
      <c r="CV98" s="31">
        <f>VLOOKUP($CV$3,'Emission Factors'!$A$2:$R$8,MATCH($CU$2,'Emission Factors'!$A$1:$R$1),FALSE)*'Travel Data'!C98*'Travel Data'!CV98*'Travel Data'!CX98*'Domicile Data'!O98/1000</f>
        <v>0</v>
      </c>
      <c r="CW98" s="31">
        <f>VLOOKUP($CW$3,'Emission Factors'!$A$2:$R$8,MATCH($CU$2,'Emission Factors'!$A$1:$R$1),FALSE)*'Travel Data'!C98*'Travel Data'!CV98*'Travel Data'!CY98*'Domicile Data'!O98/1000</f>
        <v>0</v>
      </c>
      <c r="CX98" s="31">
        <f>VLOOKUP($CX$3,'Emission Factors'!$A$2:$R$8,MATCH($CU$2,'Emission Factors'!$A$1:$R$1),FALSE)*'Travel Data'!C98*'Travel Data'!CV98*'Travel Data'!CZ98*'Domicile Data'!O98/1000</f>
        <v>0</v>
      </c>
      <c r="CY98" s="31">
        <f>VLOOKUP($CY$3,'Emission Factors'!$A$2:$R$8,MATCH($CU$2,'Emission Factors'!$A$1:$R$1),FALSE)*'Travel Data'!C98*'Travel Data'!CV98*'Travel Data'!DA98*'Domicile Data'!O98/1000</f>
        <v>0</v>
      </c>
      <c r="CZ98" s="31">
        <f>VLOOKUP($CZ$3,'Emission Factors'!$A$2:$R$8,MATCH($CU$2,'Emission Factors'!$A$1:$R$1),FALSE)*'Travel Data'!C98*'Travel Data'!CV98*'Travel Data'!DB98*'Domicile Data'!O98/1000</f>
        <v>0</v>
      </c>
      <c r="DA98" s="31">
        <f>VLOOKUP($DA$3,'Emission Factors'!$A$2:$R$8,MATCH($CU$2,'Emission Factors'!$A$1:$R$1),FALSE)*'Travel Data'!C98*'Travel Data'!CV98*'Travel Data'!DC98*'Domicile Data'!O98/1000</f>
        <v>0</v>
      </c>
      <c r="DB98" s="31">
        <f t="shared" si="27"/>
        <v>0</v>
      </c>
      <c r="DC98" s="31">
        <f>VLOOKUP($DC$3,'Emission Factors'!$A$2:$R$8,MATCH($DC$2,'Emission Factors'!$A$1:$R$1),FALSE)*'Travel Data'!C98*'Travel Data'!DD98*'Travel Data'!DE98*'Domicile Data'!P98/1000</f>
        <v>0</v>
      </c>
      <c r="DD98" s="31">
        <f>VLOOKUP($DD$3,'Emission Factors'!$A$2:$R$8,MATCH($DC$2,'Emission Factors'!$A$1:$R$1),FALSE)*'Travel Data'!C98*'Travel Data'!DD98*'Travel Data'!DF98*'Domicile Data'!P98/1000</f>
        <v>0</v>
      </c>
      <c r="DE98" s="31">
        <f>VLOOKUP($DE$3,'Emission Factors'!$A$2:$R$8,MATCH($DC$2,'Emission Factors'!$A$1:$R$1),FALSE)*'Travel Data'!C98*'Travel Data'!DD98*'Travel Data'!DG98*'Domicile Data'!P98/1000</f>
        <v>0</v>
      </c>
      <c r="DF98" s="31">
        <f>VLOOKUP($DF$3,'Emission Factors'!$A$2:$R$8,MATCH($DC$2,'Emission Factors'!$A$1:$R$1),FALSE)*'Travel Data'!C98*'Travel Data'!DD98*'Travel Data'!DH98*'Domicile Data'!P98/1000</f>
        <v>0</v>
      </c>
      <c r="DG98" s="31">
        <f>VLOOKUP($DG$3,'Emission Factors'!$A$2:$R$8,MATCH($DC$2,'Emission Factors'!$A$1:$R$1),FALSE)*'Travel Data'!C98*'Travel Data'!DD98*'Travel Data'!DI98*'Domicile Data'!P98/1000</f>
        <v>0</v>
      </c>
      <c r="DH98" s="31">
        <f>VLOOKUP($DH$3,'Emission Factors'!$A$2:$R$8,MATCH($DC$2,'Emission Factors'!$A$1:$R$1),FALSE)*'Travel Data'!C98*'Travel Data'!DD98*'Travel Data'!DJ98*'Domicile Data'!P98/1000</f>
        <v>0</v>
      </c>
      <c r="DI98" s="31">
        <f>VLOOKUP($DI$3,'Emission Factors'!$A$2:$R$8,MATCH($DC$2,'Emission Factors'!$A$1:$R$1),FALSE)*'Travel Data'!C98*'Travel Data'!DD98*'Travel Data'!DK98*'Domicile Data'!P98/1000</f>
        <v>0</v>
      </c>
      <c r="DJ98" s="31">
        <f t="shared" si="28"/>
        <v>0</v>
      </c>
      <c r="DK98" s="31">
        <f>VLOOKUP($DK$3,'Emission Factors'!$A$2:$R$8,MATCH($DK$2,'Emission Factors'!$A$1:$R$1),FALSE)*'Travel Data'!C98*'Travel Data'!DL98*'Travel Data'!DM98*'Domicile Data'!Q98/1000</f>
        <v>0</v>
      </c>
      <c r="DL98" s="31">
        <f>VLOOKUP($DL$3,'Emission Factors'!$A$2:$R$8,MATCH($DK$2,'Emission Factors'!$A$1:$R$1),FALSE)*'Travel Data'!C98*'Travel Data'!DL98*'Travel Data'!DN98*'Domicile Data'!Q98/1000</f>
        <v>0</v>
      </c>
      <c r="DM98" s="31">
        <f>VLOOKUP($DM$3,'Emission Factors'!$A$2:$R$8,MATCH($DK$2,'Emission Factors'!$A$1:$R$1),FALSE)*'Travel Data'!C98*'Travel Data'!DL98*'Travel Data'!DO98*'Domicile Data'!Q98/1000</f>
        <v>0</v>
      </c>
      <c r="DN98" s="31">
        <f>VLOOKUP($DN$3,'Emission Factors'!$A$2:$R$8,MATCH($DK$2,'Emission Factors'!$A$1:$R$1),FALSE)*'Travel Data'!C98*'Travel Data'!DL98*'Travel Data'!DP98*'Domicile Data'!Q98/1000</f>
        <v>0</v>
      </c>
      <c r="DO98" s="31">
        <f>VLOOKUP($DO$3,'Emission Factors'!$A$2:$R$8,MATCH($DK$2,'Emission Factors'!$A$1:$R$1),FALSE)*'Travel Data'!C98*'Travel Data'!DL98*'Travel Data'!DQ98*'Domicile Data'!Q98/1000</f>
        <v>0</v>
      </c>
      <c r="DP98" s="31">
        <f>VLOOKUP($DP$3,'Emission Factors'!$A$2:$R$8,MATCH($DK$2,'Emission Factors'!$A$1:$R$1),FALSE)*'Travel Data'!C98*'Travel Data'!DL98*'Travel Data'!DR98*'Domicile Data'!Q98/1000</f>
        <v>0</v>
      </c>
      <c r="DQ98" s="31">
        <f>VLOOKUP($DQ$3,'Emission Factors'!$A$2:$R$8,MATCH($DK$2,'Emission Factors'!$A$1:$R$1),FALSE)*'Travel Data'!C98*'Travel Data'!DL98*'Travel Data'!DS98*'Domicile Data'!Q98/1000</f>
        <v>0</v>
      </c>
      <c r="DR98" s="31">
        <f t="shared" si="29"/>
        <v>0</v>
      </c>
    </row>
    <row r="99" spans="1:122" ht="15.75" x14ac:dyDescent="0.25">
      <c r="A99" s="7" t="s">
        <v>247</v>
      </c>
      <c r="B99" s="85" t="s">
        <v>44</v>
      </c>
      <c r="C99" s="31">
        <f>VLOOKUP($C$3,'Emission Factors'!$A$2:$R$8,MATCH($C$2,'Emission Factors'!$A$1:$R$1),FALSE)*'Travel Data'!C99*'Travel Data'!D99*'Travel Data'!E99*'Domicile Data'!C99/1000</f>
        <v>0</v>
      </c>
      <c r="D99" s="31">
        <f>VLOOKUP($D$3,'Emission Factors'!$A$2:$R$8,MATCH($C$2,'Emission Factors'!$A$1:$R$1),FALSE)*'Travel Data'!C99*'Travel Data'!D99*'Travel Data'!F99*'Domicile Data'!C99/1000</f>
        <v>0</v>
      </c>
      <c r="E99" s="31">
        <f>VLOOKUP($E$3,'Emission Factors'!$A$2:$R$8,MATCH($C$2,'Emission Factors'!$A$1:$R$1),FALSE)*'Travel Data'!C99*'Travel Data'!D99*'Travel Data'!G99*'Domicile Data'!C99/1000</f>
        <v>0</v>
      </c>
      <c r="F99" s="31">
        <f>VLOOKUP($F$3,'Emission Factors'!$A$2:$R$8,MATCH($C$2,'Emission Factors'!$A$1:$R$1),FALSE)*'Travel Data'!C99*'Travel Data'!D99*'Travel Data'!H99*'Domicile Data'!C99/1000</f>
        <v>0</v>
      </c>
      <c r="G99" s="31">
        <f>VLOOKUP($G$3,'Emission Factors'!$A$2:$R$8,MATCH($C$2,'Emission Factors'!$A$1:$R$1),FALSE)*'Travel Data'!C99*'Travel Data'!D99*'Travel Data'!I99*'Domicile Data'!C99/1000</f>
        <v>0</v>
      </c>
      <c r="H99" s="31">
        <f>VLOOKUP($H$3,'Emission Factors'!$A$2:$R$8,MATCH($C$2,'Emission Factors'!$A$1:$R$1),FALSE)*'Travel Data'!C99*'Travel Data'!D99*'Travel Data'!J99*'Domicile Data'!C99/1000</f>
        <v>0</v>
      </c>
      <c r="I99" s="31">
        <f>VLOOKUP($I$3,'Emission Factors'!$A$2:$R$8,MATCH($C$2,'Emission Factors'!$A$1:$R$1),FALSE)*'Travel Data'!C99*'Travel Data'!D99*'Travel Data'!K99*'Domicile Data'!C99/1000</f>
        <v>0</v>
      </c>
      <c r="J99" s="31">
        <f t="shared" si="15"/>
        <v>0</v>
      </c>
      <c r="K99" s="31">
        <f>VLOOKUP($K$3,'Emission Factors'!$A$2:$R$8,MATCH($K$2,'Emission Factors'!$A$1:$R$1),FALSE)*'Travel Data'!C99*'Travel Data'!L99*'Travel Data'!M99*'Domicile Data'!D99/1000</f>
        <v>0</v>
      </c>
      <c r="L99" s="31">
        <f>VLOOKUP($L$3,'Emission Factors'!$A$2:$R$8,MATCH($K$2,'Emission Factors'!$A$1:$R$1),FALSE)*'Travel Data'!C99*'Travel Data'!L99*'Travel Data'!N99*'Domicile Data'!D99/1000</f>
        <v>0</v>
      </c>
      <c r="M99" s="31">
        <f>VLOOKUP($M$3,'Emission Factors'!$A$2:$R$8,MATCH($K$2,'Emission Factors'!$A$1:$R$1),FALSE)*'Travel Data'!C99*'Travel Data'!L99*'Travel Data'!O99*'Domicile Data'!D99/1000</f>
        <v>0</v>
      </c>
      <c r="N99" s="31">
        <f>VLOOKUP($N$3,'Emission Factors'!$A$2:$R$8,MATCH($K$2,'Emission Factors'!$A$1:$R$1),FALSE)*'Travel Data'!C99*'Travel Data'!L99*'Travel Data'!P99*'Domicile Data'!D99/1000</f>
        <v>0</v>
      </c>
      <c r="O99" s="31">
        <f>VLOOKUP($O$3,'Emission Factors'!$A$2:$R$8,MATCH($K$2,'Emission Factors'!$A$1:$R$1),FALSE)*'Travel Data'!C99*'Travel Data'!I99*'Travel Data'!Q99*'Domicile Data'!D99/1000</f>
        <v>0</v>
      </c>
      <c r="P99" s="31">
        <f>VLOOKUP($P$3,'Emission Factors'!$A$2:$R$8,MATCH($K$2,'Emission Factors'!$A$1:$R$1),FALSE)*'Travel Data'!C99*'Travel Data'!L99*'Travel Data'!R99*'Domicile Data'!D99/1000</f>
        <v>0</v>
      </c>
      <c r="Q99" s="31">
        <f>VLOOKUP($Q$3,'Emission Factors'!$A$2:$R$8,MATCH($K$2,'Emission Factors'!$A$1:$R$1),FALSE)*'Travel Data'!C99*'Travel Data'!L99*'Travel Data'!S99*'Domicile Data'!D99/1000</f>
        <v>0</v>
      </c>
      <c r="R99" s="31">
        <f t="shared" si="16"/>
        <v>0</v>
      </c>
      <c r="S99" s="31">
        <f>VLOOKUP($S$3,'Emission Factors'!$A$2:$R$8,MATCH($S$2,'Emission Factors'!$A$1:$R$1),FALSE)*'Travel Data'!C99*'Travel Data'!T99*'Travel Data'!U99*'Domicile Data'!E99/1000</f>
        <v>0</v>
      </c>
      <c r="T99" s="31">
        <f>VLOOKUP($T$3,'Emission Factors'!$A$2:$R$8,MATCH($S$2,'Emission Factors'!$A$1:$R$1),FALSE)*'Travel Data'!C99*'Travel Data'!T99*'Travel Data'!V99*'Domicile Data'!E99/1000</f>
        <v>0</v>
      </c>
      <c r="U99" s="31">
        <f>VLOOKUP($U$3,'Emission Factors'!$A$2:$R$8,MATCH($S$2,'Emission Factors'!$A$1:$R$1),FALSE)*'Travel Data'!C99*'Travel Data'!T99*'Travel Data'!W99*'Domicile Data'!E99/1000</f>
        <v>0</v>
      </c>
      <c r="V99" s="31">
        <f>VLOOKUP($V$3,'Emission Factors'!$A$2:$R$8,MATCH($S$2,'Emission Factors'!$A$1:$R$1),FALSE)*'Travel Data'!C99*'Travel Data'!T99*'Travel Data'!X99*'Domicile Data'!E99/1000</f>
        <v>0</v>
      </c>
      <c r="W99" s="31">
        <f>VLOOKUP($W$3,'Emission Factors'!$A$2:$R$8,MATCH($S$2,'Emission Factors'!$A$1:$R$1),FALSE)*'Travel Data'!C99*'Travel Data'!T99*'Travel Data'!Y99*'Domicile Data'!E99/1000</f>
        <v>0</v>
      </c>
      <c r="X99" s="31">
        <f>VLOOKUP($X$3,'Emission Factors'!$A$2:$R$8,MATCH($S$2,'Emission Factors'!$A$1:$R$1),FALSE)*'Travel Data'!C99*'Travel Data'!T99*'Travel Data'!Z99*'Domicile Data'!E99/1000</f>
        <v>0</v>
      </c>
      <c r="Y99" s="31">
        <f>VLOOKUP($Y$3,'Emission Factors'!$A$2:$R$8,MATCH($S$2,'Emission Factors'!$A$1:$R$1),FALSE)*'Travel Data'!C99*'Travel Data'!T99*'Travel Data'!AA99*'Domicile Data'!E99/1000</f>
        <v>0</v>
      </c>
      <c r="Z99" s="31">
        <f t="shared" si="17"/>
        <v>0</v>
      </c>
      <c r="AA99" s="31">
        <f>VLOOKUP($AA$3,'Emission Factors'!$A$2:$R$8,MATCH($AA$2,'Emission Factors'!$A$1:$R$1),FALSE)*'Travel Data'!C99*'Travel Data'!AB99*'Travel Data'!AC99*'Domicile Data'!F99/1000</f>
        <v>0</v>
      </c>
      <c r="AB99" s="31">
        <f>VLOOKUP($AB$3,'Emission Factors'!$A$2:$R$8,MATCH($AA$2,'Emission Factors'!$A$1:$R$1),FALSE)*'Travel Data'!C99*'Travel Data'!AB99*'Travel Data'!AD99*'Domicile Data'!F99/1000</f>
        <v>0</v>
      </c>
      <c r="AC99" s="31">
        <f>VLOOKUP($AC$3,'Emission Factors'!$A$2:$R$8,MATCH($AA$2,'Emission Factors'!$A$1:$R$1),FALSE)*'Travel Data'!C99*'Travel Data'!AB99*'Travel Data'!AE99*'Domicile Data'!F99/1000</f>
        <v>0</v>
      </c>
      <c r="AD99" s="31">
        <f>VLOOKUP($AD$3,'Emission Factors'!$A$2:$R$8,MATCH($AA$2,'Emission Factors'!$A$1:$R$1),FALSE)*'Travel Data'!C99*'Travel Data'!AB99*'Travel Data'!AF99*'Domicile Data'!F99/1000</f>
        <v>0</v>
      </c>
      <c r="AE99" s="31">
        <f>VLOOKUP($AE$3,'Emission Factors'!$A$2:$R$8,MATCH($AA$2,'Emission Factors'!$A$1:$R$1),FALSE)*'Travel Data'!C99*'Travel Data'!AB99*'Travel Data'!AG99*'Domicile Data'!F99/1000</f>
        <v>0</v>
      </c>
      <c r="AF99" s="31">
        <f>VLOOKUP($AF$3,'Emission Factors'!$A$2:$R$8,MATCH($AA$2,'Emission Factors'!$A$1:$R$1),FALSE)*'Travel Data'!C99*'Travel Data'!AB99*'Travel Data'!AH99*'Domicile Data'!F99/1000</f>
        <v>0</v>
      </c>
      <c r="AG99" s="31">
        <f>VLOOKUP($AG$3,'Emission Factors'!$A$2:$R$8,MATCH($AA$2,'Emission Factors'!$A$1:$R$1),FALSE)*'Travel Data'!C99*'Travel Data'!AB99*'Travel Data'!AI99*'Domicile Data'!F99/1000</f>
        <v>0</v>
      </c>
      <c r="AH99" s="31">
        <f t="shared" si="18"/>
        <v>0</v>
      </c>
      <c r="AI99" s="31">
        <f>VLOOKUP($AI$3,'Emission Factors'!$A$2:$R$8,MATCH($AI$2,'Emission Factors'!$A$1:$R$1),FALSE)*'Travel Data'!C99*'Travel Data'!D99*'Travel Data'!E99*'Domicile Data'!G99/1000</f>
        <v>0</v>
      </c>
      <c r="AJ99" s="31">
        <f>VLOOKUP($AJ$3,'Emission Factors'!$A$2:$R$8,MATCH($AI$2,'Emission Factors'!$A$1:$R$1),FALSE)*'Travel Data'!C99*'Travel Data'!D99*'Travel Data'!F99*'Domicile Data'!G99/1000</f>
        <v>0</v>
      </c>
      <c r="AK99" s="31">
        <f>VLOOKUP($AK$3,'Emission Factors'!$A$2:$R$8,MATCH($AI$2,'Emission Factors'!$A$1:$R$1),FALSE)*'Travel Data'!C99*'Travel Data'!AJ99*'Travel Data'!G99*'Domicile Data'!G99/1000</f>
        <v>0</v>
      </c>
      <c r="AL99" s="31">
        <f>VLOOKUP($AL$3,'Emission Factors'!$A$2:$R$8,MATCH($AI$2,'Emission Factors'!$A$1:$R$1),FALSE)*'Travel Data'!C99*'Travel Data'!AJ99*'Travel Data'!H99*'Domicile Data'!G99/1000</f>
        <v>0</v>
      </c>
      <c r="AM99" s="31">
        <f>VLOOKUP($AM$3,'Emission Factors'!$A$2:$R$8,MATCH($AI$2,'Emission Factors'!$A$1:$R$1),FALSE)*'Travel Data'!C99*'Travel Data'!AJ99*'Travel Data'!I99*'Domicile Data'!G99/1000</f>
        <v>0</v>
      </c>
      <c r="AN99" s="31">
        <f>VLOOKUP($AN$3,'Emission Factors'!$A$2:$R$8,MATCH($AI$2,'Emission Factors'!$A$1:$R$1),FALSE)*'Travel Data'!C99*'Travel Data'!D99*'Travel Data'!J99*'Domicile Data'!G99/1000</f>
        <v>0</v>
      </c>
      <c r="AO99" s="31">
        <f>VLOOKUP($AO$3,'Emission Factors'!$A$2:$R$8,MATCH($AI$2,'Emission Factors'!$A$1:$R$1),FALSE)*'Travel Data'!C99*'Travel Data'!D99*'Travel Data'!K99*'Domicile Data'!G99/1000</f>
        <v>2.2869464310000005</v>
      </c>
      <c r="AP99" s="31">
        <f t="shared" si="19"/>
        <v>2.2869464310000005</v>
      </c>
      <c r="AQ99" s="31">
        <f>VLOOKUP($AQ$3,'Emission Factors'!$A$2:$R$8,MATCH($AQ$2,'Emission Factors'!$A$1:$R$1),FALSE)*'Travel Data'!C99*'Travel Data'!AR99*'Travel Data'!AS99*'Domicile Data'!H99/1000</f>
        <v>0</v>
      </c>
      <c r="AR99" s="31">
        <f>VLOOKUP($AR$3,'Emission Factors'!$A$2:$R$8,MATCH($AQ$2,'Emission Factors'!$A$1:$R$1),FALSE)*'Travel Data'!C99*'Travel Data'!AR99*'Travel Data'!AT99*'Domicile Data'!H99/1000</f>
        <v>0</v>
      </c>
      <c r="AS99" s="31">
        <f>VLOOKUP($AS$3,'Emission Factors'!$A$2:$R$8,MATCH($AQ$2,'Emission Factors'!$A$1:$R$1),FALSE)*'Travel Data'!C99*'Travel Data'!AR99*'Travel Data'!AU99*'Domicile Data'!H99/1000</f>
        <v>0</v>
      </c>
      <c r="AT99" s="31">
        <f>VLOOKUP($AT$3,'Emission Factors'!$A$2:$R$8,MATCH($AQ$2,'Emission Factors'!$A$1:$R$1),FALSE)*'Travel Data'!C99*'Travel Data'!AR99*'Travel Data'!AV99*'Domicile Data'!H99/1000</f>
        <v>0</v>
      </c>
      <c r="AU99" s="31">
        <f>VLOOKUP($AU$3,'Emission Factors'!$A$2:$R$8,MATCH($AQ$2,'Emission Factors'!$A$1:$R$1),FALSE)*'Travel Data'!C99*'Travel Data'!AR99*'Travel Data'!AW99*'Domicile Data'!H99/1000</f>
        <v>0</v>
      </c>
      <c r="AV99" s="31">
        <f>VLOOKUP($AV$3,'Emission Factors'!$A$2:$R$8,MATCH($AQ$2,'Emission Factors'!$A$1:$R$1),FALSE)*'Travel Data'!C99*'Travel Data'!AR99*'Travel Data'!AX99*'Domicile Data'!H99/1000</f>
        <v>0</v>
      </c>
      <c r="AW99" s="31">
        <f>VLOOKUP($AW$3,'Emission Factors'!$A$2:$R$8,MATCH($AQ$2,'Emission Factors'!$A$1:$R$1),FALSE)*'Travel Data'!C99*'Travel Data'!AR99*'Travel Data'!AY99*'Domicile Data'!H99/1000</f>
        <v>0</v>
      </c>
      <c r="AX99" s="31">
        <f t="shared" si="20"/>
        <v>0</v>
      </c>
      <c r="AY99" s="31">
        <f>VLOOKUP($AY$3,'Emission Factors'!$A$2:$R$8,MATCH($AY$2,'Emission Factors'!$A$1:$R$1),FALSE)*'Travel Data'!C99*'Travel Data'!AZ99*'Travel Data'!BA99*'Domicile Data'!I99/1000</f>
        <v>0</v>
      </c>
      <c r="AZ99" s="31">
        <f>VLOOKUP($AZ$3,'Emission Factors'!$A$2:$R$8,MATCH($AY$2,'Emission Factors'!$A$1:$R$1),FALSE)*'Travel Data'!C99*'Travel Data'!AZ99*'Travel Data'!BB99*'Domicile Data'!I99/1000</f>
        <v>0</v>
      </c>
      <c r="BA99" s="31">
        <f>VLOOKUP($BA$3,'Emission Factors'!$A$2:$R$8,MATCH($AY$2,'Emission Factors'!$A$1:$R$1),FALSE)*'Travel Data'!C99*'Travel Data'!AZ99*'Travel Data'!BC99*'Domicile Data'!I99/1000</f>
        <v>0</v>
      </c>
      <c r="BB99" s="31">
        <f>VLOOKUP($BB$3,'Emission Factors'!$A$2:$R$8,MATCH($AY$2,'Emission Factors'!$A$1:$R$1),FALSE)*'Travel Data'!C99*'Travel Data'!AZ99*'Travel Data'!BD99*'Domicile Data'!I99/1000</f>
        <v>0</v>
      </c>
      <c r="BC99" s="31">
        <f>VLOOKUP($BC$3,'Emission Factors'!$A$2:$R$8,MATCH($AY$2,'Emission Factors'!$A$1:$R$1),FALSE)*'Travel Data'!C99*'Travel Data'!AZ99*'Travel Data'!BE99*'Domicile Data'!I99/1000</f>
        <v>0</v>
      </c>
      <c r="BD99" s="31">
        <f>VLOOKUP($BD$3,'Emission Factors'!$A$2:$R$8,MATCH($AY$2,'Emission Factors'!$A$1:$R$1),FALSE)*'Travel Data'!C99*'Travel Data'!AZ99*'Travel Data'!BF99*'Domicile Data'!I99/1000</f>
        <v>0</v>
      </c>
      <c r="BE99" s="31">
        <f>VLOOKUP($BE$3,'Emission Factors'!$A$2:$R$8,MATCH($AY$2,'Emission Factors'!$A$1:$R$1),FALSE)*'Travel Data'!C99*'Travel Data'!AZ99*'Travel Data'!BG99*'Domicile Data'!I99/1000</f>
        <v>0</v>
      </c>
      <c r="BF99" s="31">
        <f t="shared" si="21"/>
        <v>0</v>
      </c>
      <c r="BG99" s="31">
        <f>VLOOKUP($BG$3,'Emission Factors'!$A$2:$R$8,MATCH($BG$2,'Emission Factors'!$A$1:$R$1),FALSE)*'Travel Data'!C99*'Travel Data'!BH99*'Travel Data'!BI99*'Domicile Data'!J99/1000</f>
        <v>0</v>
      </c>
      <c r="BH99" s="31">
        <f>VLOOKUP($BH$3,'Emission Factors'!$A$2:$R$8,MATCH($BG$2,'Emission Factors'!$A$1:$R$1),FALSE)*'Travel Data'!C99*'Travel Data'!BH99*'Travel Data'!BJ99*'Domicile Data'!J99/1000</f>
        <v>0</v>
      </c>
      <c r="BI99" s="31">
        <f>VLOOKUP($BH$3,'Emission Factors'!$A$2:$R$8,MATCH($BG$2,'Emission Factors'!$A$1:$R$1),FALSE)*'Travel Data'!C99*'Travel Data'!BH99*'Travel Data'!BK99*'Domicile Data'!J99/1000</f>
        <v>0</v>
      </c>
      <c r="BJ99" s="31">
        <f>VLOOKUP($BH$3,'Emission Factors'!$A$2:$R$8,MATCH($BG$2,'Emission Factors'!$A$1:$R$1),FALSE)*'Travel Data'!C99*'Travel Data'!BH99*'Travel Data'!BL99*'Domicile Data'!J99/1000</f>
        <v>0</v>
      </c>
      <c r="BK99" s="31">
        <f>VLOOKUP($BH$3,'Emission Factors'!$A$2:$R$8,MATCH($BG$2,'Emission Factors'!$A$1:$R$1),FALSE)*'Travel Data'!C99*'Travel Data'!BH99*'Travel Data'!BM99*'Domicile Data'!J99/1000</f>
        <v>0</v>
      </c>
      <c r="BL99" s="31">
        <f>VLOOKUP($BL$3,'Emission Factors'!$A$2:$R$8,MATCH($BG$2,'Emission Factors'!$A$1:$R$1),FALSE)*'Travel Data'!C99*'Travel Data'!BH99*'Travel Data'!BN99*'Domicile Data'!J99/1000</f>
        <v>0</v>
      </c>
      <c r="BM99" s="31">
        <f>VLOOKUP($BM$3,'Emission Factors'!$A$2:$R$8,MATCH($BG$2,'Emission Factors'!$A$1:$R$1),FALSE)*'Travel Data'!C99*'Travel Data'!BH99*'Travel Data'!BO99*'Domicile Data'!J99/1000</f>
        <v>0</v>
      </c>
      <c r="BN99" s="31">
        <f t="shared" si="22"/>
        <v>0</v>
      </c>
      <c r="BO99" s="31">
        <f>VLOOKUP($BO$3,'Emission Factors'!$A$2:$R$8,MATCH($BO$2,'Emission Factors'!$A$1:$R$1),FALSE)*'Travel Data'!C99*'Travel Data'!BP99*'Travel Data'!BQ99*'Domicile Data'!K99/1000</f>
        <v>0</v>
      </c>
      <c r="BP99" s="31">
        <f>VLOOKUP($BP$3,'Emission Factors'!$A$2:$R$8,MATCH($BO$2,'Emission Factors'!$A$1:$R$1),FALSE)*'Travel Data'!C99*'Travel Data'!BP99*'Travel Data'!BR99*'Domicile Data'!K99/1000</f>
        <v>0</v>
      </c>
      <c r="BQ99" s="31">
        <f>VLOOKUP($BQ$3,'Emission Factors'!$A$2:$R$8,MATCH($BO$2,'Emission Factors'!$A$1:$R$1),FALSE)*'Travel Data'!C99*'Travel Data'!BP99*'Travel Data'!BS99*'Domicile Data'!K99/1000</f>
        <v>0</v>
      </c>
      <c r="BR99" s="31">
        <f>VLOOKUP($BR$3,'Emission Factors'!$A$2:$R$8,MATCH($BO$2,'Emission Factors'!$A$1:$R$1),FALSE)*'Travel Data'!C99*'Travel Data'!BP99*'Travel Data'!BT99*'Domicile Data'!K99/1000</f>
        <v>0</v>
      </c>
      <c r="BS99" s="31">
        <f>VLOOKUP($BS$3,'Emission Factors'!$A$2:$R$8,MATCH($BO$2,'Emission Factors'!$A$1:$R$1),FALSE)*'Travel Data'!C99*'Travel Data'!BP99*'Travel Data'!BU99*'Domicile Data'!K99/1000</f>
        <v>0</v>
      </c>
      <c r="BT99" s="31">
        <f>VLOOKUP($BT$3,'Emission Factors'!$A$2:$R$8,MATCH($BO$2,'Emission Factors'!$A$1:$R$1),FALSE)*'Travel Data'!C99*'Travel Data'!BP99*'Travel Data'!BV99*'Domicile Data'!K99/1000</f>
        <v>0</v>
      </c>
      <c r="BU99" s="31">
        <f>VLOOKUP($BU$3,'Emission Factors'!$A$2:$R$8,MATCH($BO$2,'Emission Factors'!$A$1:$R$1),FALSE)*'Travel Data'!C99*'Travel Data'!BP99*'Travel Data'!BW99*'Domicile Data'!K99/1000</f>
        <v>0</v>
      </c>
      <c r="BV99" s="31">
        <f t="shared" si="23"/>
        <v>0</v>
      </c>
      <c r="BW99" s="31">
        <f>VLOOKUP($BW$3,'Emission Factors'!$A$2:$R$8,MATCH($BW$2,'Emission Factors'!$A$1:$R$1),FALSE)*'Travel Data'!C99*'Travel Data'!BX99*'Travel Data'!BY99*'Domicile Data'!L99/1000</f>
        <v>0</v>
      </c>
      <c r="BX99" s="31">
        <f>VLOOKUP($BX$3,'Emission Factors'!$A$2:$R$8,MATCH($BW$2,'Emission Factors'!$A$1:$R$1),FALSE)*'Travel Data'!C99*'Travel Data'!BX99*'Travel Data'!BZ99*'Domicile Data'!L99/1000</f>
        <v>0</v>
      </c>
      <c r="BY99" s="31">
        <f>VLOOKUP($BY$3,'Emission Factors'!$A$2:$R$8,MATCH($BW$2,'Emission Factors'!$A$1:$R$1),FALSE)*'Travel Data'!C99*'Travel Data'!BX99*'Travel Data'!CA99*'Domicile Data'!L99/1000</f>
        <v>0</v>
      </c>
      <c r="BZ99" s="31">
        <f>VLOOKUP($BZ$3,'Emission Factors'!$A$2:$R$8,MATCH($BW$2,'Emission Factors'!$A$1:$R$1),FALSE)*'Travel Data'!C99*'Travel Data'!BX99*'Travel Data'!CB99*'Domicile Data'!L99/1000</f>
        <v>0</v>
      </c>
      <c r="CA99" s="31">
        <f>VLOOKUP($CA$3,'Emission Factors'!$A$2:$R$8,MATCH($BW$2,'Emission Factors'!$A$1:$R$1),FALSE)*'Travel Data'!C99*'Travel Data'!BC99*'Travel Data'!CC99*'Domicile Data'!L99/1000</f>
        <v>0</v>
      </c>
      <c r="CB99" s="31">
        <f>VLOOKUP($CB$3,'Emission Factors'!$A$2:$R$8,MATCH($BW$2,'Emission Factors'!$A$1:$R$1),FALSE)*'Travel Data'!C99*'Travel Data'!BX99*'Travel Data'!CD99*'Domicile Data'!L99/1000</f>
        <v>0</v>
      </c>
      <c r="CC99" s="31">
        <f>VLOOKUP($CC$3,'Emission Factors'!$A$2:$R$8,MATCH($BW$2,'Emission Factors'!$A$1:$R$1),FALSE)*'Travel Data'!C99*'Travel Data'!BX99*'Travel Data'!CE99*'Domicile Data'!L99/1000</f>
        <v>0</v>
      </c>
      <c r="CD99" s="31">
        <f t="shared" si="24"/>
        <v>0</v>
      </c>
      <c r="CE99" s="31">
        <f>VLOOKUP($CE$3,'Emission Factors'!$A$2:$R$8,MATCH($CE$2,'Emission Factors'!$A$1:$R$1),FALSE)*'Travel Data'!C99*'Travel Data'!CF99*'Travel Data'!CG99*'Domicile Data'!M99/1000</f>
        <v>0</v>
      </c>
      <c r="CF99" s="31">
        <f>VLOOKUP($CF$3,'Emission Factors'!$A$2:$R$8,MATCH($CE$2,'Emission Factors'!$A$1:$R$1),FALSE)*'Travel Data'!C99*'Travel Data'!CF99*'Travel Data'!CH99*'Domicile Data'!M99/1000</f>
        <v>0</v>
      </c>
      <c r="CG99" s="31">
        <f>VLOOKUP($CG$3,'Emission Factors'!$A$2:$R$8,MATCH($CE$2,'Emission Factors'!$A$1:$R$1),FALSE)*'Travel Data'!C99*'Travel Data'!CF99*'Travel Data'!CI99*'Domicile Data'!M99/1000</f>
        <v>0</v>
      </c>
      <c r="CH99" s="31">
        <f>VLOOKUP($CH$3,'Emission Factors'!$A$2:$R$8,MATCH($CE$2,'Emission Factors'!$A$1:$R$1),FALSE)*'Travel Data'!C99*'Travel Data'!CF99*'Travel Data'!CJ99*'Domicile Data'!M99/1000</f>
        <v>0</v>
      </c>
      <c r="CI99" s="31">
        <f>VLOOKUP($CI$3,'Emission Factors'!$A$2:$R$8,MATCH($CE$2,'Emission Factors'!$A$1:$R$1),FALSE)*'Travel Data'!C99*'Travel Data'!CF99*'Travel Data'!CK99*'Domicile Data'!M99/1000</f>
        <v>0</v>
      </c>
      <c r="CJ99" s="31">
        <f>VLOOKUP($CJ$3,'Emission Factors'!$A$2:$R$8,MATCH($CE$2,'Emission Factors'!$A$1:$R$1),FALSE)*'Travel Data'!C99*'Travel Data'!CF99*'Travel Data'!CL99*'Domicile Data'!M99/1000</f>
        <v>0</v>
      </c>
      <c r="CK99" s="31">
        <f>VLOOKUP($CK$3,'Emission Factors'!$A$2:$R$8,MATCH($CE$2,'Emission Factors'!$A$1:$R$1),FALSE)*'Travel Data'!C99*'Travel Data'!CF99*'Travel Data'!CM99*'Domicile Data'!M99/1000</f>
        <v>0</v>
      </c>
      <c r="CL99" s="31">
        <f t="shared" si="25"/>
        <v>0</v>
      </c>
      <c r="CM99" s="31">
        <f>VLOOKUP($CM$3,'Emission Factors'!$A$2:$R$8,MATCH($CM$2,'Emission Factors'!$A$1:$R$1),FALSE)*'Travel Data'!C99*'Travel Data'!CN99*'Travel Data'!CO99*'Domicile Data'!N99/1000</f>
        <v>0</v>
      </c>
      <c r="CN99" s="31">
        <f>VLOOKUP($CN$3,'Emission Factors'!$A$2:$R$8,MATCH($CM$2,'Emission Factors'!$A$1:$R$1),FALSE)*'Travel Data'!C99*'Travel Data'!CN99*'Travel Data'!CP99*'Domicile Data'!N99/1000</f>
        <v>0</v>
      </c>
      <c r="CO99" s="31">
        <f>VLOOKUP($CO$3,'Emission Factors'!$A$2:$R$8,MATCH($CM$2,'Emission Factors'!$A$1:$R$1),FALSE)*'Travel Data'!C99*'Travel Data'!CN99*'Travel Data'!CQ99*'Domicile Data'!N99/1000</f>
        <v>0</v>
      </c>
      <c r="CP99" s="31">
        <f>VLOOKUP($CP$3,'Emission Factors'!$A$2:$R$8,MATCH($CM$2,'Emission Factors'!$A$1:$R$1),FALSE)*'Travel Data'!C99*'Travel Data'!CN99*'Travel Data'!CR99*'Domicile Data'!N99/1000</f>
        <v>0</v>
      </c>
      <c r="CQ99" s="31">
        <f>VLOOKUP($CQ$3,'Emission Factors'!$A$2:$R$8,MATCH($CM$2,'Emission Factors'!$A$1:$R$1),FALSE)*'Travel Data'!C99*'Travel Data'!CN99*'Travel Data'!CS99*'Domicile Data'!N99/1000</f>
        <v>0</v>
      </c>
      <c r="CR99" s="31">
        <f>VLOOKUP($CR$3,'Emission Factors'!$A$2:$R$8,MATCH($CM$2,'Emission Factors'!$A$1:$R$1),FALSE)*'Travel Data'!C99*'Travel Data'!CN99*'Travel Data'!CT99*'Domicile Data'!N99/1000</f>
        <v>0</v>
      </c>
      <c r="CS99" s="31">
        <f>VLOOKUP($CS$3,'Emission Factors'!$A$2:$R$8,MATCH($CM$2,'Emission Factors'!$A$1:$R$1),FALSE)*'Travel Data'!C99*'Travel Data'!CN99*'Travel Data'!CU99*'Domicile Data'!N99/1000</f>
        <v>0</v>
      </c>
      <c r="CT99" s="31">
        <f t="shared" si="26"/>
        <v>0</v>
      </c>
      <c r="CU99" s="31">
        <f>VLOOKUP($CU$3,'Emission Factors'!$A$2:$R$8,MATCH($CU$2,'Emission Factors'!$A$1:$R$1),FALSE)*'Travel Data'!C99*'Travel Data'!CV99*'Travel Data'!CW99*'Domicile Data'!O99/1000</f>
        <v>0</v>
      </c>
      <c r="CV99" s="31">
        <f>VLOOKUP($CV$3,'Emission Factors'!$A$2:$R$8,MATCH($CU$2,'Emission Factors'!$A$1:$R$1),FALSE)*'Travel Data'!C99*'Travel Data'!CV99*'Travel Data'!CX99*'Domicile Data'!O99/1000</f>
        <v>0</v>
      </c>
      <c r="CW99" s="31">
        <f>VLOOKUP($CW$3,'Emission Factors'!$A$2:$R$8,MATCH($CU$2,'Emission Factors'!$A$1:$R$1),FALSE)*'Travel Data'!C99*'Travel Data'!CV99*'Travel Data'!CY99*'Domicile Data'!O99/1000</f>
        <v>0</v>
      </c>
      <c r="CX99" s="31">
        <f>VLOOKUP($CX$3,'Emission Factors'!$A$2:$R$8,MATCH($CU$2,'Emission Factors'!$A$1:$R$1),FALSE)*'Travel Data'!C99*'Travel Data'!CV99*'Travel Data'!CZ99*'Domicile Data'!O99/1000</f>
        <v>0</v>
      </c>
      <c r="CY99" s="31">
        <f>VLOOKUP($CY$3,'Emission Factors'!$A$2:$R$8,MATCH($CU$2,'Emission Factors'!$A$1:$R$1),FALSE)*'Travel Data'!C99*'Travel Data'!CV99*'Travel Data'!DA99*'Domicile Data'!O99/1000</f>
        <v>0</v>
      </c>
      <c r="CZ99" s="31">
        <f>VLOOKUP($CZ$3,'Emission Factors'!$A$2:$R$8,MATCH($CU$2,'Emission Factors'!$A$1:$R$1),FALSE)*'Travel Data'!C99*'Travel Data'!CV99*'Travel Data'!DB99*'Domicile Data'!O99/1000</f>
        <v>0</v>
      </c>
      <c r="DA99" s="31">
        <f>VLOOKUP($DA$3,'Emission Factors'!$A$2:$R$8,MATCH($CU$2,'Emission Factors'!$A$1:$R$1),FALSE)*'Travel Data'!C99*'Travel Data'!CV99*'Travel Data'!DC99*'Domicile Data'!O99/1000</f>
        <v>0</v>
      </c>
      <c r="DB99" s="31">
        <f t="shared" si="27"/>
        <v>0</v>
      </c>
      <c r="DC99" s="31">
        <f>VLOOKUP($DC$3,'Emission Factors'!$A$2:$R$8,MATCH($DC$2,'Emission Factors'!$A$1:$R$1),FALSE)*'Travel Data'!C99*'Travel Data'!DD99*'Travel Data'!DE99*'Domicile Data'!P99/1000</f>
        <v>0</v>
      </c>
      <c r="DD99" s="31">
        <f>VLOOKUP($DD$3,'Emission Factors'!$A$2:$R$8,MATCH($DC$2,'Emission Factors'!$A$1:$R$1),FALSE)*'Travel Data'!C99*'Travel Data'!DD99*'Travel Data'!DF99*'Domicile Data'!P99/1000</f>
        <v>0</v>
      </c>
      <c r="DE99" s="31">
        <f>VLOOKUP($DE$3,'Emission Factors'!$A$2:$R$8,MATCH($DC$2,'Emission Factors'!$A$1:$R$1),FALSE)*'Travel Data'!C99*'Travel Data'!DD99*'Travel Data'!DG99*'Domicile Data'!P99/1000</f>
        <v>0</v>
      </c>
      <c r="DF99" s="31">
        <f>VLOOKUP($DF$3,'Emission Factors'!$A$2:$R$8,MATCH($DC$2,'Emission Factors'!$A$1:$R$1),FALSE)*'Travel Data'!C99*'Travel Data'!DD99*'Travel Data'!DH99*'Domicile Data'!P99/1000</f>
        <v>0</v>
      </c>
      <c r="DG99" s="31">
        <f>VLOOKUP($DG$3,'Emission Factors'!$A$2:$R$8,MATCH($DC$2,'Emission Factors'!$A$1:$R$1),FALSE)*'Travel Data'!C99*'Travel Data'!DD99*'Travel Data'!DI99*'Domicile Data'!P99/1000</f>
        <v>0</v>
      </c>
      <c r="DH99" s="31">
        <f>VLOOKUP($DH$3,'Emission Factors'!$A$2:$R$8,MATCH($DC$2,'Emission Factors'!$A$1:$R$1),FALSE)*'Travel Data'!C99*'Travel Data'!DD99*'Travel Data'!DJ99*'Domicile Data'!P99/1000</f>
        <v>0</v>
      </c>
      <c r="DI99" s="31">
        <f>VLOOKUP($DI$3,'Emission Factors'!$A$2:$R$8,MATCH($DC$2,'Emission Factors'!$A$1:$R$1),FALSE)*'Travel Data'!C99*'Travel Data'!DD99*'Travel Data'!DK99*'Domicile Data'!P99/1000</f>
        <v>0</v>
      </c>
      <c r="DJ99" s="31">
        <f t="shared" si="28"/>
        <v>0</v>
      </c>
      <c r="DK99" s="31">
        <f>VLOOKUP($DK$3,'Emission Factors'!$A$2:$R$8,MATCH($DK$2,'Emission Factors'!$A$1:$R$1),FALSE)*'Travel Data'!C99*'Travel Data'!DL99*'Travel Data'!DM99*'Domicile Data'!Q99/1000</f>
        <v>0</v>
      </c>
      <c r="DL99" s="31">
        <f>VLOOKUP($DL$3,'Emission Factors'!$A$2:$R$8,MATCH($DK$2,'Emission Factors'!$A$1:$R$1),FALSE)*'Travel Data'!C99*'Travel Data'!DL99*'Travel Data'!DN99*'Domicile Data'!Q99/1000</f>
        <v>0</v>
      </c>
      <c r="DM99" s="31">
        <f>VLOOKUP($DM$3,'Emission Factors'!$A$2:$R$8,MATCH($DK$2,'Emission Factors'!$A$1:$R$1),FALSE)*'Travel Data'!C99*'Travel Data'!DL99*'Travel Data'!DO99*'Domicile Data'!Q99/1000</f>
        <v>0</v>
      </c>
      <c r="DN99" s="31">
        <f>VLOOKUP($DN$3,'Emission Factors'!$A$2:$R$8,MATCH($DK$2,'Emission Factors'!$A$1:$R$1),FALSE)*'Travel Data'!C99*'Travel Data'!DL99*'Travel Data'!DP99*'Domicile Data'!Q99/1000</f>
        <v>0</v>
      </c>
      <c r="DO99" s="31">
        <f>VLOOKUP($DO$3,'Emission Factors'!$A$2:$R$8,MATCH($DK$2,'Emission Factors'!$A$1:$R$1),FALSE)*'Travel Data'!C99*'Travel Data'!DL99*'Travel Data'!DQ99*'Domicile Data'!Q99/1000</f>
        <v>0</v>
      </c>
      <c r="DP99" s="31">
        <f>VLOOKUP($DP$3,'Emission Factors'!$A$2:$R$8,MATCH($DK$2,'Emission Factors'!$A$1:$R$1),FALSE)*'Travel Data'!C99*'Travel Data'!DL99*'Travel Data'!DR99*'Domicile Data'!Q99/1000</f>
        <v>0</v>
      </c>
      <c r="DQ99" s="31">
        <f>VLOOKUP($DQ$3,'Emission Factors'!$A$2:$R$8,MATCH($DK$2,'Emission Factors'!$A$1:$R$1),FALSE)*'Travel Data'!C99*'Travel Data'!DL99*'Travel Data'!DS99*'Domicile Data'!Q99/1000</f>
        <v>0</v>
      </c>
      <c r="DR99" s="31">
        <f t="shared" si="29"/>
        <v>0</v>
      </c>
    </row>
    <row r="100" spans="1:122" ht="15.75" x14ac:dyDescent="0.25">
      <c r="A100" s="7" t="s">
        <v>248</v>
      </c>
      <c r="B100" s="85" t="s">
        <v>44</v>
      </c>
      <c r="C100" s="31">
        <f>VLOOKUP($C$3,'Emission Factors'!$A$2:$R$8,MATCH($C$2,'Emission Factors'!$A$1:$R$1),FALSE)*'Travel Data'!C100*'Travel Data'!D100*'Travel Data'!E100*'Domicile Data'!C100/1000</f>
        <v>0</v>
      </c>
      <c r="D100" s="31">
        <f>VLOOKUP($D$3,'Emission Factors'!$A$2:$R$8,MATCH($C$2,'Emission Factors'!$A$1:$R$1),FALSE)*'Travel Data'!C100*'Travel Data'!D100*'Travel Data'!F100*'Domicile Data'!C100/1000</f>
        <v>0</v>
      </c>
      <c r="E100" s="31">
        <f>VLOOKUP($E$3,'Emission Factors'!$A$2:$R$8,MATCH($C$2,'Emission Factors'!$A$1:$R$1),FALSE)*'Travel Data'!C100*'Travel Data'!D100*'Travel Data'!G100*'Domicile Data'!C100/1000</f>
        <v>0</v>
      </c>
      <c r="F100" s="31">
        <f>VLOOKUP($F$3,'Emission Factors'!$A$2:$R$8,MATCH($C$2,'Emission Factors'!$A$1:$R$1),FALSE)*'Travel Data'!C100*'Travel Data'!D100*'Travel Data'!H100*'Domicile Data'!C100/1000</f>
        <v>0</v>
      </c>
      <c r="G100" s="31">
        <f>VLOOKUP($G$3,'Emission Factors'!$A$2:$R$8,MATCH($C$2,'Emission Factors'!$A$1:$R$1),FALSE)*'Travel Data'!C100*'Travel Data'!D100*'Travel Data'!I100*'Domicile Data'!C100/1000</f>
        <v>0</v>
      </c>
      <c r="H100" s="31">
        <f>VLOOKUP($H$3,'Emission Factors'!$A$2:$R$8,MATCH($C$2,'Emission Factors'!$A$1:$R$1),FALSE)*'Travel Data'!C100*'Travel Data'!D100*'Travel Data'!J100*'Domicile Data'!C100/1000</f>
        <v>0</v>
      </c>
      <c r="I100" s="31">
        <f>VLOOKUP($I$3,'Emission Factors'!$A$2:$R$8,MATCH($C$2,'Emission Factors'!$A$1:$R$1),FALSE)*'Travel Data'!C100*'Travel Data'!D100*'Travel Data'!K100*'Domicile Data'!C100/1000</f>
        <v>0</v>
      </c>
      <c r="J100" s="31">
        <f t="shared" si="15"/>
        <v>0</v>
      </c>
      <c r="K100" s="31">
        <f>VLOOKUP($K$3,'Emission Factors'!$A$2:$R$8,MATCH($K$2,'Emission Factors'!$A$1:$R$1),FALSE)*'Travel Data'!C100*'Travel Data'!L100*'Travel Data'!M100*'Domicile Data'!D100/1000</f>
        <v>0</v>
      </c>
      <c r="L100" s="31">
        <f>VLOOKUP($L$3,'Emission Factors'!$A$2:$R$8,MATCH($K$2,'Emission Factors'!$A$1:$R$1),FALSE)*'Travel Data'!C100*'Travel Data'!L100*'Travel Data'!N100*'Domicile Data'!D100/1000</f>
        <v>0</v>
      </c>
      <c r="M100" s="31">
        <f>VLOOKUP($M$3,'Emission Factors'!$A$2:$R$8,MATCH($K$2,'Emission Factors'!$A$1:$R$1),FALSE)*'Travel Data'!C100*'Travel Data'!L100*'Travel Data'!O100*'Domicile Data'!D100/1000</f>
        <v>0</v>
      </c>
      <c r="N100" s="31">
        <f>VLOOKUP($N$3,'Emission Factors'!$A$2:$R$8,MATCH($K$2,'Emission Factors'!$A$1:$R$1),FALSE)*'Travel Data'!C100*'Travel Data'!L100*'Travel Data'!P100*'Domicile Data'!D100/1000</f>
        <v>0</v>
      </c>
      <c r="O100" s="31">
        <f>VLOOKUP($O$3,'Emission Factors'!$A$2:$R$8,MATCH($K$2,'Emission Factors'!$A$1:$R$1),FALSE)*'Travel Data'!C100*'Travel Data'!I100*'Travel Data'!Q100*'Domicile Data'!D100/1000</f>
        <v>0</v>
      </c>
      <c r="P100" s="31">
        <f>VLOOKUP($P$3,'Emission Factors'!$A$2:$R$8,MATCH($K$2,'Emission Factors'!$A$1:$R$1),FALSE)*'Travel Data'!C100*'Travel Data'!L100*'Travel Data'!R100*'Domicile Data'!D100/1000</f>
        <v>0</v>
      </c>
      <c r="Q100" s="31">
        <f>VLOOKUP($Q$3,'Emission Factors'!$A$2:$R$8,MATCH($K$2,'Emission Factors'!$A$1:$R$1),FALSE)*'Travel Data'!C100*'Travel Data'!L100*'Travel Data'!S100*'Domicile Data'!D100/1000</f>
        <v>5.580132615200001</v>
      </c>
      <c r="R100" s="31">
        <f t="shared" si="16"/>
        <v>5.580132615200001</v>
      </c>
      <c r="S100" s="31">
        <f>VLOOKUP($S$3,'Emission Factors'!$A$2:$R$8,MATCH($S$2,'Emission Factors'!$A$1:$R$1),FALSE)*'Travel Data'!C100*'Travel Data'!T100*'Travel Data'!U100*'Domicile Data'!E100/1000</f>
        <v>0</v>
      </c>
      <c r="T100" s="31">
        <f>VLOOKUP($T$3,'Emission Factors'!$A$2:$R$8,MATCH($S$2,'Emission Factors'!$A$1:$R$1),FALSE)*'Travel Data'!C100*'Travel Data'!T100*'Travel Data'!V100*'Domicile Data'!E100/1000</f>
        <v>0</v>
      </c>
      <c r="U100" s="31">
        <f>VLOOKUP($U$3,'Emission Factors'!$A$2:$R$8,MATCH($S$2,'Emission Factors'!$A$1:$R$1),FALSE)*'Travel Data'!C100*'Travel Data'!T100*'Travel Data'!W100*'Domicile Data'!E100/1000</f>
        <v>0</v>
      </c>
      <c r="V100" s="31">
        <f>VLOOKUP($V$3,'Emission Factors'!$A$2:$R$8,MATCH($S$2,'Emission Factors'!$A$1:$R$1),FALSE)*'Travel Data'!C100*'Travel Data'!T100*'Travel Data'!X100*'Domicile Data'!E100/1000</f>
        <v>0</v>
      </c>
      <c r="W100" s="31">
        <f>VLOOKUP($W$3,'Emission Factors'!$A$2:$R$8,MATCH($S$2,'Emission Factors'!$A$1:$R$1),FALSE)*'Travel Data'!C100*'Travel Data'!T100*'Travel Data'!Y100*'Domicile Data'!E100/1000</f>
        <v>0</v>
      </c>
      <c r="X100" s="31">
        <f>VLOOKUP($X$3,'Emission Factors'!$A$2:$R$8,MATCH($S$2,'Emission Factors'!$A$1:$R$1),FALSE)*'Travel Data'!C100*'Travel Data'!T100*'Travel Data'!Z100*'Domicile Data'!E100/1000</f>
        <v>0</v>
      </c>
      <c r="Y100" s="31">
        <f>VLOOKUP($Y$3,'Emission Factors'!$A$2:$R$8,MATCH($S$2,'Emission Factors'!$A$1:$R$1),FALSE)*'Travel Data'!C100*'Travel Data'!T100*'Travel Data'!AA100*'Domicile Data'!E100/1000</f>
        <v>3.0041331716000004</v>
      </c>
      <c r="Z100" s="31">
        <f t="shared" si="17"/>
        <v>3.0041331716000004</v>
      </c>
      <c r="AA100" s="31">
        <f>VLOOKUP($AA$3,'Emission Factors'!$A$2:$R$8,MATCH($AA$2,'Emission Factors'!$A$1:$R$1),FALSE)*'Travel Data'!C100*'Travel Data'!AB100*'Travel Data'!AC100*'Domicile Data'!F100/1000</f>
        <v>0</v>
      </c>
      <c r="AB100" s="31">
        <f>VLOOKUP($AB$3,'Emission Factors'!$A$2:$R$8,MATCH($AA$2,'Emission Factors'!$A$1:$R$1),FALSE)*'Travel Data'!C100*'Travel Data'!AB100*'Travel Data'!AD100*'Domicile Data'!F100/1000</f>
        <v>0</v>
      </c>
      <c r="AC100" s="31">
        <f>VLOOKUP($AC$3,'Emission Factors'!$A$2:$R$8,MATCH($AA$2,'Emission Factors'!$A$1:$R$1),FALSE)*'Travel Data'!C100*'Travel Data'!AB100*'Travel Data'!AE100*'Domicile Data'!F100/1000</f>
        <v>0</v>
      </c>
      <c r="AD100" s="31">
        <f>VLOOKUP($AD$3,'Emission Factors'!$A$2:$R$8,MATCH($AA$2,'Emission Factors'!$A$1:$R$1),FALSE)*'Travel Data'!C100*'Travel Data'!AB100*'Travel Data'!AF100*'Domicile Data'!F100/1000</f>
        <v>0</v>
      </c>
      <c r="AE100" s="31">
        <f>VLOOKUP($AE$3,'Emission Factors'!$A$2:$R$8,MATCH($AA$2,'Emission Factors'!$A$1:$R$1),FALSE)*'Travel Data'!C100*'Travel Data'!AB100*'Travel Data'!AG100*'Domicile Data'!F100/1000</f>
        <v>0</v>
      </c>
      <c r="AF100" s="31">
        <f>VLOOKUP($AF$3,'Emission Factors'!$A$2:$R$8,MATCH($AA$2,'Emission Factors'!$A$1:$R$1),FALSE)*'Travel Data'!C100*'Travel Data'!AB100*'Travel Data'!AH100*'Domicile Data'!F100/1000</f>
        <v>0</v>
      </c>
      <c r="AG100" s="31">
        <f>VLOOKUP($AG$3,'Emission Factors'!$A$2:$R$8,MATCH($AA$2,'Emission Factors'!$A$1:$R$1),FALSE)*'Travel Data'!C100*'Travel Data'!AB100*'Travel Data'!AI100*'Domicile Data'!F100/1000</f>
        <v>0</v>
      </c>
      <c r="AH100" s="31">
        <f t="shared" si="18"/>
        <v>0</v>
      </c>
      <c r="AI100" s="31">
        <f>VLOOKUP($AI$3,'Emission Factors'!$A$2:$R$8,MATCH($AI$2,'Emission Factors'!$A$1:$R$1),FALSE)*'Travel Data'!C100*'Travel Data'!D100*'Travel Data'!E100*'Domicile Data'!G100/1000</f>
        <v>0</v>
      </c>
      <c r="AJ100" s="31">
        <f>VLOOKUP($AJ$3,'Emission Factors'!$A$2:$R$8,MATCH($AI$2,'Emission Factors'!$A$1:$R$1),FALSE)*'Travel Data'!C100*'Travel Data'!D100*'Travel Data'!F100*'Domicile Data'!G100/1000</f>
        <v>0</v>
      </c>
      <c r="AK100" s="31">
        <f>VLOOKUP($AK$3,'Emission Factors'!$A$2:$R$8,MATCH($AI$2,'Emission Factors'!$A$1:$R$1),FALSE)*'Travel Data'!C100*'Travel Data'!AJ100*'Travel Data'!G100*'Domicile Data'!G100/1000</f>
        <v>0</v>
      </c>
      <c r="AL100" s="31">
        <f>VLOOKUP($AL$3,'Emission Factors'!$A$2:$R$8,MATCH($AI$2,'Emission Factors'!$A$1:$R$1),FALSE)*'Travel Data'!C100*'Travel Data'!AJ100*'Travel Data'!H100*'Domicile Data'!G100/1000</f>
        <v>0</v>
      </c>
      <c r="AM100" s="31">
        <f>VLOOKUP($AM$3,'Emission Factors'!$A$2:$R$8,MATCH($AI$2,'Emission Factors'!$A$1:$R$1),FALSE)*'Travel Data'!C100*'Travel Data'!AJ100*'Travel Data'!I100*'Domicile Data'!G100/1000</f>
        <v>0</v>
      </c>
      <c r="AN100" s="31">
        <f>VLOOKUP($AN$3,'Emission Factors'!$A$2:$R$8,MATCH($AI$2,'Emission Factors'!$A$1:$R$1),FALSE)*'Travel Data'!C100*'Travel Data'!D100*'Travel Data'!J100*'Domicile Data'!G100/1000</f>
        <v>0</v>
      </c>
      <c r="AO100" s="31">
        <f>VLOOKUP($AO$3,'Emission Factors'!$A$2:$R$8,MATCH($AI$2,'Emission Factors'!$A$1:$R$1),FALSE)*'Travel Data'!C100*'Travel Data'!D100*'Travel Data'!K100*'Domicile Data'!G100/1000</f>
        <v>0</v>
      </c>
      <c r="AP100" s="31">
        <f t="shared" si="19"/>
        <v>0</v>
      </c>
      <c r="AQ100" s="31">
        <f>VLOOKUP($AQ$3,'Emission Factors'!$A$2:$R$8,MATCH($AQ$2,'Emission Factors'!$A$1:$R$1),FALSE)*'Travel Data'!C100*'Travel Data'!AR100*'Travel Data'!AS100*'Domicile Data'!H100/1000</f>
        <v>0</v>
      </c>
      <c r="AR100" s="31">
        <f>VLOOKUP($AR$3,'Emission Factors'!$A$2:$R$8,MATCH($AQ$2,'Emission Factors'!$A$1:$R$1),FALSE)*'Travel Data'!C100*'Travel Data'!AR100*'Travel Data'!AT100*'Domicile Data'!H100/1000</f>
        <v>0</v>
      </c>
      <c r="AS100" s="31">
        <f>VLOOKUP($AS$3,'Emission Factors'!$A$2:$R$8,MATCH($AQ$2,'Emission Factors'!$A$1:$R$1),FALSE)*'Travel Data'!C100*'Travel Data'!AR100*'Travel Data'!AU100*'Domicile Data'!H100/1000</f>
        <v>0</v>
      </c>
      <c r="AT100" s="31">
        <f>VLOOKUP($AT$3,'Emission Factors'!$A$2:$R$8,MATCH($AQ$2,'Emission Factors'!$A$1:$R$1),FALSE)*'Travel Data'!C100*'Travel Data'!AR100*'Travel Data'!AV100*'Domicile Data'!H100/1000</f>
        <v>0</v>
      </c>
      <c r="AU100" s="31">
        <f>VLOOKUP($AU$3,'Emission Factors'!$A$2:$R$8,MATCH($AQ$2,'Emission Factors'!$A$1:$R$1),FALSE)*'Travel Data'!C100*'Travel Data'!AR100*'Travel Data'!AW100*'Domicile Data'!H100/1000</f>
        <v>0</v>
      </c>
      <c r="AV100" s="31">
        <f>VLOOKUP($AV$3,'Emission Factors'!$A$2:$R$8,MATCH($AQ$2,'Emission Factors'!$A$1:$R$1),FALSE)*'Travel Data'!C100*'Travel Data'!AR100*'Travel Data'!AX100*'Domicile Data'!H100/1000</f>
        <v>0</v>
      </c>
      <c r="AW100" s="31">
        <f>VLOOKUP($AW$3,'Emission Factors'!$A$2:$R$8,MATCH($AQ$2,'Emission Factors'!$A$1:$R$1),FALSE)*'Travel Data'!C100*'Travel Data'!AR100*'Travel Data'!AY100*'Domicile Data'!H100/1000</f>
        <v>0</v>
      </c>
      <c r="AX100" s="31">
        <f t="shared" si="20"/>
        <v>0</v>
      </c>
      <c r="AY100" s="31">
        <f>VLOOKUP($AY$3,'Emission Factors'!$A$2:$R$8,MATCH($AY$2,'Emission Factors'!$A$1:$R$1),FALSE)*'Travel Data'!C100*'Travel Data'!AZ100*'Travel Data'!BA100*'Domicile Data'!I100/1000</f>
        <v>0</v>
      </c>
      <c r="AZ100" s="31">
        <f>VLOOKUP($AZ$3,'Emission Factors'!$A$2:$R$8,MATCH($AY$2,'Emission Factors'!$A$1:$R$1),FALSE)*'Travel Data'!C100*'Travel Data'!AZ100*'Travel Data'!BB100*'Domicile Data'!I100/1000</f>
        <v>0</v>
      </c>
      <c r="BA100" s="31">
        <f>VLOOKUP($BA$3,'Emission Factors'!$A$2:$R$8,MATCH($AY$2,'Emission Factors'!$A$1:$R$1),FALSE)*'Travel Data'!C100*'Travel Data'!AZ100*'Travel Data'!BC100*'Domicile Data'!I100/1000</f>
        <v>0</v>
      </c>
      <c r="BB100" s="31">
        <f>VLOOKUP($BB$3,'Emission Factors'!$A$2:$R$8,MATCH($AY$2,'Emission Factors'!$A$1:$R$1),FALSE)*'Travel Data'!C100*'Travel Data'!AZ100*'Travel Data'!BD100*'Domicile Data'!I100/1000</f>
        <v>0</v>
      </c>
      <c r="BC100" s="31">
        <f>VLOOKUP($BC$3,'Emission Factors'!$A$2:$R$8,MATCH($AY$2,'Emission Factors'!$A$1:$R$1),FALSE)*'Travel Data'!C100*'Travel Data'!AZ100*'Travel Data'!BE100*'Domicile Data'!I100/1000</f>
        <v>0</v>
      </c>
      <c r="BD100" s="31">
        <f>VLOOKUP($BD$3,'Emission Factors'!$A$2:$R$8,MATCH($AY$2,'Emission Factors'!$A$1:$R$1),FALSE)*'Travel Data'!C100*'Travel Data'!AZ100*'Travel Data'!BF100*'Domicile Data'!I100/1000</f>
        <v>0</v>
      </c>
      <c r="BE100" s="31">
        <f>VLOOKUP($BE$3,'Emission Factors'!$A$2:$R$8,MATCH($AY$2,'Emission Factors'!$A$1:$R$1),FALSE)*'Travel Data'!C100*'Travel Data'!AZ100*'Travel Data'!BG100*'Domicile Data'!I100/1000</f>
        <v>0</v>
      </c>
      <c r="BF100" s="31">
        <f t="shared" si="21"/>
        <v>0</v>
      </c>
      <c r="BG100" s="31">
        <f>VLOOKUP($BG$3,'Emission Factors'!$A$2:$R$8,MATCH($BG$2,'Emission Factors'!$A$1:$R$1),FALSE)*'Travel Data'!C100*'Travel Data'!BH100*'Travel Data'!BI100*'Domicile Data'!J100/1000</f>
        <v>0</v>
      </c>
      <c r="BH100" s="31">
        <f>VLOOKUP($BH$3,'Emission Factors'!$A$2:$R$8,MATCH($BG$2,'Emission Factors'!$A$1:$R$1),FALSE)*'Travel Data'!C100*'Travel Data'!BH100*'Travel Data'!BJ100*'Domicile Data'!J100/1000</f>
        <v>0</v>
      </c>
      <c r="BI100" s="31">
        <f>VLOOKUP($BH$3,'Emission Factors'!$A$2:$R$8,MATCH($BG$2,'Emission Factors'!$A$1:$R$1),FALSE)*'Travel Data'!C100*'Travel Data'!BH100*'Travel Data'!BK100*'Domicile Data'!J100/1000</f>
        <v>0</v>
      </c>
      <c r="BJ100" s="31">
        <f>VLOOKUP($BH$3,'Emission Factors'!$A$2:$R$8,MATCH($BG$2,'Emission Factors'!$A$1:$R$1),FALSE)*'Travel Data'!C100*'Travel Data'!BH100*'Travel Data'!BL100*'Domicile Data'!J100/1000</f>
        <v>0</v>
      </c>
      <c r="BK100" s="31">
        <f>VLOOKUP($BH$3,'Emission Factors'!$A$2:$R$8,MATCH($BG$2,'Emission Factors'!$A$1:$R$1),FALSE)*'Travel Data'!C100*'Travel Data'!BH100*'Travel Data'!BM100*'Domicile Data'!J100/1000</f>
        <v>0</v>
      </c>
      <c r="BL100" s="31">
        <f>VLOOKUP($BL$3,'Emission Factors'!$A$2:$R$8,MATCH($BG$2,'Emission Factors'!$A$1:$R$1),FALSE)*'Travel Data'!C100*'Travel Data'!BH100*'Travel Data'!BN100*'Domicile Data'!J100/1000</f>
        <v>0</v>
      </c>
      <c r="BM100" s="31">
        <f>VLOOKUP($BM$3,'Emission Factors'!$A$2:$R$8,MATCH($BG$2,'Emission Factors'!$A$1:$R$1),FALSE)*'Travel Data'!C100*'Travel Data'!BH100*'Travel Data'!BO100*'Domicile Data'!J100/1000</f>
        <v>0</v>
      </c>
      <c r="BN100" s="31">
        <f t="shared" si="22"/>
        <v>0</v>
      </c>
      <c r="BO100" s="31">
        <f>VLOOKUP($BO$3,'Emission Factors'!$A$2:$R$8,MATCH($BO$2,'Emission Factors'!$A$1:$R$1),FALSE)*'Travel Data'!C100*'Travel Data'!BP100*'Travel Data'!BQ100*'Domicile Data'!K100/1000</f>
        <v>0</v>
      </c>
      <c r="BP100" s="31">
        <f>VLOOKUP($BP$3,'Emission Factors'!$A$2:$R$8,MATCH($BO$2,'Emission Factors'!$A$1:$R$1),FALSE)*'Travel Data'!C100*'Travel Data'!BP100*'Travel Data'!BR100*'Domicile Data'!K100/1000</f>
        <v>0</v>
      </c>
      <c r="BQ100" s="31">
        <f>VLOOKUP($BQ$3,'Emission Factors'!$A$2:$R$8,MATCH($BO$2,'Emission Factors'!$A$1:$R$1),FALSE)*'Travel Data'!C100*'Travel Data'!BP100*'Travel Data'!BS100*'Domicile Data'!K100/1000</f>
        <v>0</v>
      </c>
      <c r="BR100" s="31">
        <f>VLOOKUP($BR$3,'Emission Factors'!$A$2:$R$8,MATCH($BO$2,'Emission Factors'!$A$1:$R$1),FALSE)*'Travel Data'!C100*'Travel Data'!BP100*'Travel Data'!BT100*'Domicile Data'!K100/1000</f>
        <v>0</v>
      </c>
      <c r="BS100" s="31">
        <f>VLOOKUP($BS$3,'Emission Factors'!$A$2:$R$8,MATCH($BO$2,'Emission Factors'!$A$1:$R$1),FALSE)*'Travel Data'!C100*'Travel Data'!BP100*'Travel Data'!BU100*'Domicile Data'!K100/1000</f>
        <v>0</v>
      </c>
      <c r="BT100" s="31">
        <f>VLOOKUP($BT$3,'Emission Factors'!$A$2:$R$8,MATCH($BO$2,'Emission Factors'!$A$1:$R$1),FALSE)*'Travel Data'!C100*'Travel Data'!BP100*'Travel Data'!BV100*'Domicile Data'!K100/1000</f>
        <v>0</v>
      </c>
      <c r="BU100" s="31">
        <f>VLOOKUP($BU$3,'Emission Factors'!$A$2:$R$8,MATCH($BO$2,'Emission Factors'!$A$1:$R$1),FALSE)*'Travel Data'!C100*'Travel Data'!BP100*'Travel Data'!BW100*'Domicile Data'!K100/1000</f>
        <v>0</v>
      </c>
      <c r="BV100" s="31">
        <f t="shared" si="23"/>
        <v>0</v>
      </c>
      <c r="BW100" s="31">
        <f>VLOOKUP($BW$3,'Emission Factors'!$A$2:$R$8,MATCH($BW$2,'Emission Factors'!$A$1:$R$1),FALSE)*'Travel Data'!C100*'Travel Data'!BX100*'Travel Data'!BY100*'Domicile Data'!L100/1000</f>
        <v>0</v>
      </c>
      <c r="BX100" s="31">
        <f>VLOOKUP($BX$3,'Emission Factors'!$A$2:$R$8,MATCH($BW$2,'Emission Factors'!$A$1:$R$1),FALSE)*'Travel Data'!C100*'Travel Data'!BX100*'Travel Data'!BZ100*'Domicile Data'!L100/1000</f>
        <v>0</v>
      </c>
      <c r="BY100" s="31">
        <f>VLOOKUP($BY$3,'Emission Factors'!$A$2:$R$8,MATCH($BW$2,'Emission Factors'!$A$1:$R$1),FALSE)*'Travel Data'!C100*'Travel Data'!BX100*'Travel Data'!CA100*'Domicile Data'!L100/1000</f>
        <v>0</v>
      </c>
      <c r="BZ100" s="31">
        <f>VLOOKUP($BZ$3,'Emission Factors'!$A$2:$R$8,MATCH($BW$2,'Emission Factors'!$A$1:$R$1),FALSE)*'Travel Data'!C100*'Travel Data'!BX100*'Travel Data'!CB100*'Domicile Data'!L100/1000</f>
        <v>0</v>
      </c>
      <c r="CA100" s="31">
        <f>VLOOKUP($CA$3,'Emission Factors'!$A$2:$R$8,MATCH($BW$2,'Emission Factors'!$A$1:$R$1),FALSE)*'Travel Data'!C100*'Travel Data'!BC100*'Travel Data'!CC100*'Domicile Data'!L100/1000</f>
        <v>0</v>
      </c>
      <c r="CB100" s="31">
        <f>VLOOKUP($CB$3,'Emission Factors'!$A$2:$R$8,MATCH($BW$2,'Emission Factors'!$A$1:$R$1),FALSE)*'Travel Data'!C100*'Travel Data'!BX100*'Travel Data'!CD100*'Domicile Data'!L100/1000</f>
        <v>0</v>
      </c>
      <c r="CC100" s="31">
        <f>VLOOKUP($CC$3,'Emission Factors'!$A$2:$R$8,MATCH($BW$2,'Emission Factors'!$A$1:$R$1),FALSE)*'Travel Data'!C100*'Travel Data'!BX100*'Travel Data'!CE100*'Domicile Data'!L100/1000</f>
        <v>0</v>
      </c>
      <c r="CD100" s="31">
        <f t="shared" si="24"/>
        <v>0</v>
      </c>
      <c r="CE100" s="31">
        <f>VLOOKUP($CE$3,'Emission Factors'!$A$2:$R$8,MATCH($CE$2,'Emission Factors'!$A$1:$R$1),FALSE)*'Travel Data'!C100*'Travel Data'!CF100*'Travel Data'!CG100*'Domicile Data'!M100/1000</f>
        <v>0</v>
      </c>
      <c r="CF100" s="31">
        <f>VLOOKUP($CF$3,'Emission Factors'!$A$2:$R$8,MATCH($CE$2,'Emission Factors'!$A$1:$R$1),FALSE)*'Travel Data'!C100*'Travel Data'!CF100*'Travel Data'!CH100*'Domicile Data'!M100/1000</f>
        <v>0</v>
      </c>
      <c r="CG100" s="31">
        <f>VLOOKUP($CG$3,'Emission Factors'!$A$2:$R$8,MATCH($CE$2,'Emission Factors'!$A$1:$R$1),FALSE)*'Travel Data'!C100*'Travel Data'!CF100*'Travel Data'!CI100*'Domicile Data'!M100/1000</f>
        <v>0</v>
      </c>
      <c r="CH100" s="31">
        <f>VLOOKUP($CH$3,'Emission Factors'!$A$2:$R$8,MATCH($CE$2,'Emission Factors'!$A$1:$R$1),FALSE)*'Travel Data'!C100*'Travel Data'!CF100*'Travel Data'!CJ100*'Domicile Data'!M100/1000</f>
        <v>0</v>
      </c>
      <c r="CI100" s="31">
        <f>VLOOKUP($CI$3,'Emission Factors'!$A$2:$R$8,MATCH($CE$2,'Emission Factors'!$A$1:$R$1),FALSE)*'Travel Data'!C100*'Travel Data'!CF100*'Travel Data'!CK100*'Domicile Data'!M100/1000</f>
        <v>0</v>
      </c>
      <c r="CJ100" s="31">
        <f>VLOOKUP($CJ$3,'Emission Factors'!$A$2:$R$8,MATCH($CE$2,'Emission Factors'!$A$1:$R$1),FALSE)*'Travel Data'!C100*'Travel Data'!CF100*'Travel Data'!CL100*'Domicile Data'!M100/1000</f>
        <v>0</v>
      </c>
      <c r="CK100" s="31">
        <f>VLOOKUP($CK$3,'Emission Factors'!$A$2:$R$8,MATCH($CE$2,'Emission Factors'!$A$1:$R$1),FALSE)*'Travel Data'!C100*'Travel Data'!CF100*'Travel Data'!CM100*'Domicile Data'!M100/1000</f>
        <v>0</v>
      </c>
      <c r="CL100" s="31">
        <f t="shared" si="25"/>
        <v>0</v>
      </c>
      <c r="CM100" s="31">
        <f>VLOOKUP($CM$3,'Emission Factors'!$A$2:$R$8,MATCH($CM$2,'Emission Factors'!$A$1:$R$1),FALSE)*'Travel Data'!C100*'Travel Data'!CN100*'Travel Data'!CO100*'Domicile Data'!N100/1000</f>
        <v>0</v>
      </c>
      <c r="CN100" s="31">
        <f>VLOOKUP($CN$3,'Emission Factors'!$A$2:$R$8,MATCH($CM$2,'Emission Factors'!$A$1:$R$1),FALSE)*'Travel Data'!C100*'Travel Data'!CN100*'Travel Data'!CP100*'Domicile Data'!N100/1000</f>
        <v>0</v>
      </c>
      <c r="CO100" s="31">
        <f>VLOOKUP($CO$3,'Emission Factors'!$A$2:$R$8,MATCH($CM$2,'Emission Factors'!$A$1:$R$1),FALSE)*'Travel Data'!C100*'Travel Data'!CN100*'Travel Data'!CQ100*'Domicile Data'!N100/1000</f>
        <v>0</v>
      </c>
      <c r="CP100" s="31">
        <f>VLOOKUP($CP$3,'Emission Factors'!$A$2:$R$8,MATCH($CM$2,'Emission Factors'!$A$1:$R$1),FALSE)*'Travel Data'!C100*'Travel Data'!CN100*'Travel Data'!CR100*'Domicile Data'!N100/1000</f>
        <v>0</v>
      </c>
      <c r="CQ100" s="31">
        <f>VLOOKUP($CQ$3,'Emission Factors'!$A$2:$R$8,MATCH($CM$2,'Emission Factors'!$A$1:$R$1),FALSE)*'Travel Data'!C100*'Travel Data'!CN100*'Travel Data'!CS100*'Domicile Data'!N100/1000</f>
        <v>0</v>
      </c>
      <c r="CR100" s="31">
        <f>VLOOKUP($CR$3,'Emission Factors'!$A$2:$R$8,MATCH($CM$2,'Emission Factors'!$A$1:$R$1),FALSE)*'Travel Data'!C100*'Travel Data'!CN100*'Travel Data'!CT100*'Domicile Data'!N100/1000</f>
        <v>0</v>
      </c>
      <c r="CS100" s="31">
        <f>VLOOKUP($CS$3,'Emission Factors'!$A$2:$R$8,MATCH($CM$2,'Emission Factors'!$A$1:$R$1),FALSE)*'Travel Data'!C100*'Travel Data'!CN100*'Travel Data'!CU100*'Domicile Data'!N100/1000</f>
        <v>0</v>
      </c>
      <c r="CT100" s="31">
        <f t="shared" si="26"/>
        <v>0</v>
      </c>
      <c r="CU100" s="31">
        <f>VLOOKUP($CU$3,'Emission Factors'!$A$2:$R$8,MATCH($CU$2,'Emission Factors'!$A$1:$R$1),FALSE)*'Travel Data'!C100*'Travel Data'!CV100*'Travel Data'!CW100*'Domicile Data'!O100/1000</f>
        <v>0</v>
      </c>
      <c r="CV100" s="31">
        <f>VLOOKUP($CV$3,'Emission Factors'!$A$2:$R$8,MATCH($CU$2,'Emission Factors'!$A$1:$R$1),FALSE)*'Travel Data'!C100*'Travel Data'!CV100*'Travel Data'!CX100*'Domicile Data'!O100/1000</f>
        <v>0</v>
      </c>
      <c r="CW100" s="31">
        <f>VLOOKUP($CW$3,'Emission Factors'!$A$2:$R$8,MATCH($CU$2,'Emission Factors'!$A$1:$R$1),FALSE)*'Travel Data'!C100*'Travel Data'!CV100*'Travel Data'!CY100*'Domicile Data'!O100/1000</f>
        <v>0</v>
      </c>
      <c r="CX100" s="31">
        <f>VLOOKUP($CX$3,'Emission Factors'!$A$2:$R$8,MATCH($CU$2,'Emission Factors'!$A$1:$R$1),FALSE)*'Travel Data'!C100*'Travel Data'!CV100*'Travel Data'!CZ100*'Domicile Data'!O100/1000</f>
        <v>0</v>
      </c>
      <c r="CY100" s="31">
        <f>VLOOKUP($CY$3,'Emission Factors'!$A$2:$R$8,MATCH($CU$2,'Emission Factors'!$A$1:$R$1),FALSE)*'Travel Data'!C100*'Travel Data'!CV100*'Travel Data'!DA100*'Domicile Data'!O100/1000</f>
        <v>0</v>
      </c>
      <c r="CZ100" s="31">
        <f>VLOOKUP($CZ$3,'Emission Factors'!$A$2:$R$8,MATCH($CU$2,'Emission Factors'!$A$1:$R$1),FALSE)*'Travel Data'!C100*'Travel Data'!CV100*'Travel Data'!DB100*'Domicile Data'!O100/1000</f>
        <v>0</v>
      </c>
      <c r="DA100" s="31">
        <f>VLOOKUP($DA$3,'Emission Factors'!$A$2:$R$8,MATCH($CU$2,'Emission Factors'!$A$1:$R$1),FALSE)*'Travel Data'!C100*'Travel Data'!CV100*'Travel Data'!DC100*'Domicile Data'!O100/1000</f>
        <v>0</v>
      </c>
      <c r="DB100" s="31">
        <f t="shared" si="27"/>
        <v>0</v>
      </c>
      <c r="DC100" s="31">
        <f>VLOOKUP($DC$3,'Emission Factors'!$A$2:$R$8,MATCH($DC$2,'Emission Factors'!$A$1:$R$1),FALSE)*'Travel Data'!C100*'Travel Data'!DD100*'Travel Data'!DE100*'Domicile Data'!P100/1000</f>
        <v>0</v>
      </c>
      <c r="DD100" s="31">
        <f>VLOOKUP($DD$3,'Emission Factors'!$A$2:$R$8,MATCH($DC$2,'Emission Factors'!$A$1:$R$1),FALSE)*'Travel Data'!C100*'Travel Data'!DD100*'Travel Data'!DF100*'Domicile Data'!P100/1000</f>
        <v>0</v>
      </c>
      <c r="DE100" s="31">
        <f>VLOOKUP($DE$3,'Emission Factors'!$A$2:$R$8,MATCH($DC$2,'Emission Factors'!$A$1:$R$1),FALSE)*'Travel Data'!C100*'Travel Data'!DD100*'Travel Data'!DG100*'Domicile Data'!P100/1000</f>
        <v>0</v>
      </c>
      <c r="DF100" s="31">
        <f>VLOOKUP($DF$3,'Emission Factors'!$A$2:$R$8,MATCH($DC$2,'Emission Factors'!$A$1:$R$1),FALSE)*'Travel Data'!C100*'Travel Data'!DD100*'Travel Data'!DH100*'Domicile Data'!P100/1000</f>
        <v>0</v>
      </c>
      <c r="DG100" s="31">
        <f>VLOOKUP($DG$3,'Emission Factors'!$A$2:$R$8,MATCH($DC$2,'Emission Factors'!$A$1:$R$1),FALSE)*'Travel Data'!C100*'Travel Data'!DD100*'Travel Data'!DI100*'Domicile Data'!P100/1000</f>
        <v>0</v>
      </c>
      <c r="DH100" s="31">
        <f>VLOOKUP($DH$3,'Emission Factors'!$A$2:$R$8,MATCH($DC$2,'Emission Factors'!$A$1:$R$1),FALSE)*'Travel Data'!C100*'Travel Data'!DD100*'Travel Data'!DJ100*'Domicile Data'!P100/1000</f>
        <v>0</v>
      </c>
      <c r="DI100" s="31">
        <f>VLOOKUP($DI$3,'Emission Factors'!$A$2:$R$8,MATCH($DC$2,'Emission Factors'!$A$1:$R$1),FALSE)*'Travel Data'!C100*'Travel Data'!DD100*'Travel Data'!DK100*'Domicile Data'!P100/1000</f>
        <v>0</v>
      </c>
      <c r="DJ100" s="31">
        <f t="shared" si="28"/>
        <v>0</v>
      </c>
      <c r="DK100" s="31">
        <f>VLOOKUP($DK$3,'Emission Factors'!$A$2:$R$8,MATCH($DK$2,'Emission Factors'!$A$1:$R$1),FALSE)*'Travel Data'!C100*'Travel Data'!DL100*'Travel Data'!DM100*'Domicile Data'!Q100/1000</f>
        <v>0</v>
      </c>
      <c r="DL100" s="31">
        <f>VLOOKUP($DL$3,'Emission Factors'!$A$2:$R$8,MATCH($DK$2,'Emission Factors'!$A$1:$R$1),FALSE)*'Travel Data'!C100*'Travel Data'!DL100*'Travel Data'!DN100*'Domicile Data'!Q100/1000</f>
        <v>0</v>
      </c>
      <c r="DM100" s="31">
        <f>VLOOKUP($DM$3,'Emission Factors'!$A$2:$R$8,MATCH($DK$2,'Emission Factors'!$A$1:$R$1),FALSE)*'Travel Data'!C100*'Travel Data'!DL100*'Travel Data'!DO100*'Domicile Data'!Q100/1000</f>
        <v>0</v>
      </c>
      <c r="DN100" s="31">
        <f>VLOOKUP($DN$3,'Emission Factors'!$A$2:$R$8,MATCH($DK$2,'Emission Factors'!$A$1:$R$1),FALSE)*'Travel Data'!C100*'Travel Data'!DL100*'Travel Data'!DP100*'Domicile Data'!Q100/1000</f>
        <v>0</v>
      </c>
      <c r="DO100" s="31">
        <f>VLOOKUP($DO$3,'Emission Factors'!$A$2:$R$8,MATCH($DK$2,'Emission Factors'!$A$1:$R$1),FALSE)*'Travel Data'!C100*'Travel Data'!DL100*'Travel Data'!DQ100*'Domicile Data'!Q100/1000</f>
        <v>0</v>
      </c>
      <c r="DP100" s="31">
        <f>VLOOKUP($DP$3,'Emission Factors'!$A$2:$R$8,MATCH($DK$2,'Emission Factors'!$A$1:$R$1),FALSE)*'Travel Data'!C100*'Travel Data'!DL100*'Travel Data'!DR100*'Domicile Data'!Q100/1000</f>
        <v>0</v>
      </c>
      <c r="DQ100" s="31">
        <f>VLOOKUP($DQ$3,'Emission Factors'!$A$2:$R$8,MATCH($DK$2,'Emission Factors'!$A$1:$R$1),FALSE)*'Travel Data'!C100*'Travel Data'!DL100*'Travel Data'!DS100*'Domicile Data'!Q100/1000</f>
        <v>0</v>
      </c>
      <c r="DR100" s="31">
        <f t="shared" si="29"/>
        <v>0</v>
      </c>
    </row>
    <row r="101" spans="1:122" ht="15.75" x14ac:dyDescent="0.25">
      <c r="A101" s="7" t="s">
        <v>134</v>
      </c>
      <c r="B101" s="85" t="s">
        <v>41</v>
      </c>
      <c r="C101" s="31">
        <f>VLOOKUP($C$3,'Emission Factors'!$A$2:$R$8,MATCH($C$2,'Emission Factors'!$A$1:$R$1),FALSE)*'Travel Data'!C101*'Travel Data'!D101*'Travel Data'!E101*'Domicile Data'!C101/1000</f>
        <v>0</v>
      </c>
      <c r="D101" s="31">
        <f>VLOOKUP($D$3,'Emission Factors'!$A$2:$R$8,MATCH($C$2,'Emission Factors'!$A$1:$R$1),FALSE)*'Travel Data'!C101*'Travel Data'!D101*'Travel Data'!F101*'Domicile Data'!C101/1000</f>
        <v>0</v>
      </c>
      <c r="E101" s="31">
        <f>VLOOKUP($E$3,'Emission Factors'!$A$2:$R$8,MATCH($C$2,'Emission Factors'!$A$1:$R$1),FALSE)*'Travel Data'!C101*'Travel Data'!D101*'Travel Data'!G101*'Domicile Data'!C101/1000</f>
        <v>0</v>
      </c>
      <c r="F101" s="31">
        <f>VLOOKUP($F$3,'Emission Factors'!$A$2:$R$8,MATCH($C$2,'Emission Factors'!$A$1:$R$1),FALSE)*'Travel Data'!C101*'Travel Data'!D101*'Travel Data'!H101*'Domicile Data'!C101/1000</f>
        <v>0</v>
      </c>
      <c r="G101" s="31">
        <f>VLOOKUP($G$3,'Emission Factors'!$A$2:$R$8,MATCH($C$2,'Emission Factors'!$A$1:$R$1),FALSE)*'Travel Data'!C101*'Travel Data'!D101*'Travel Data'!I101*'Domicile Data'!C101/1000</f>
        <v>0</v>
      </c>
      <c r="H101" s="31">
        <f>VLOOKUP($H$3,'Emission Factors'!$A$2:$R$8,MATCH($C$2,'Emission Factors'!$A$1:$R$1),FALSE)*'Travel Data'!C101*'Travel Data'!D101*'Travel Data'!J101*'Domicile Data'!C101/1000</f>
        <v>0</v>
      </c>
      <c r="I101" s="31">
        <f>VLOOKUP($I$3,'Emission Factors'!$A$2:$R$8,MATCH($C$2,'Emission Factors'!$A$1:$R$1),FALSE)*'Travel Data'!C101*'Travel Data'!D101*'Travel Data'!K101*'Domicile Data'!C101/1000</f>
        <v>123.61424394360002</v>
      </c>
      <c r="J101" s="31">
        <f t="shared" si="15"/>
        <v>123.61424394360002</v>
      </c>
      <c r="K101" s="31">
        <f>VLOOKUP($K$3,'Emission Factors'!$A$2:$R$8,MATCH($K$2,'Emission Factors'!$A$1:$R$1),FALSE)*'Travel Data'!C101*'Travel Data'!L101*'Travel Data'!M101*'Domicile Data'!D101/1000</f>
        <v>0</v>
      </c>
      <c r="L101" s="31">
        <f>VLOOKUP($L$3,'Emission Factors'!$A$2:$R$8,MATCH($K$2,'Emission Factors'!$A$1:$R$1),FALSE)*'Travel Data'!C101*'Travel Data'!L101*'Travel Data'!N101*'Domicile Data'!D101/1000</f>
        <v>0</v>
      </c>
      <c r="M101" s="31">
        <f>VLOOKUP($M$3,'Emission Factors'!$A$2:$R$8,MATCH($K$2,'Emission Factors'!$A$1:$R$1),FALSE)*'Travel Data'!C101*'Travel Data'!L101*'Travel Data'!O101*'Domicile Data'!D101/1000</f>
        <v>0</v>
      </c>
      <c r="N101" s="31">
        <f>VLOOKUP($N$3,'Emission Factors'!$A$2:$R$8,MATCH($K$2,'Emission Factors'!$A$1:$R$1),FALSE)*'Travel Data'!C101*'Travel Data'!L101*'Travel Data'!P101*'Domicile Data'!D101/1000</f>
        <v>0</v>
      </c>
      <c r="O101" s="31">
        <f>VLOOKUP($O$3,'Emission Factors'!$A$2:$R$8,MATCH($K$2,'Emission Factors'!$A$1:$R$1),FALSE)*'Travel Data'!C101*'Travel Data'!I101*'Travel Data'!Q101*'Domicile Data'!D101/1000</f>
        <v>0</v>
      </c>
      <c r="P101" s="31">
        <f>VLOOKUP($P$3,'Emission Factors'!$A$2:$R$8,MATCH($K$2,'Emission Factors'!$A$1:$R$1),FALSE)*'Travel Data'!C101*'Travel Data'!L101*'Travel Data'!R101*'Domicile Data'!D101/1000</f>
        <v>0</v>
      </c>
      <c r="Q101" s="31">
        <f>VLOOKUP($Q$3,'Emission Factors'!$A$2:$R$8,MATCH($K$2,'Emission Factors'!$A$1:$R$1),FALSE)*'Travel Data'!C101*'Travel Data'!L101*'Travel Data'!S101*'Domicile Data'!D101/1000</f>
        <v>136.64492933520003</v>
      </c>
      <c r="R101" s="31">
        <f t="shared" si="16"/>
        <v>136.64492933520003</v>
      </c>
      <c r="S101" s="31">
        <f>VLOOKUP($S$3,'Emission Factors'!$A$2:$R$8,MATCH($S$2,'Emission Factors'!$A$1:$R$1),FALSE)*'Travel Data'!C101*'Travel Data'!T101*'Travel Data'!U101*'Domicile Data'!E101/1000</f>
        <v>0</v>
      </c>
      <c r="T101" s="31">
        <f>VLOOKUP($T$3,'Emission Factors'!$A$2:$R$8,MATCH($S$2,'Emission Factors'!$A$1:$R$1),FALSE)*'Travel Data'!C101*'Travel Data'!T101*'Travel Data'!V101*'Domicile Data'!E101/1000</f>
        <v>0</v>
      </c>
      <c r="U101" s="31">
        <f>VLOOKUP($U$3,'Emission Factors'!$A$2:$R$8,MATCH($S$2,'Emission Factors'!$A$1:$R$1),FALSE)*'Travel Data'!C101*'Travel Data'!T101*'Travel Data'!W101*'Domicile Data'!E101/1000</f>
        <v>0</v>
      </c>
      <c r="V101" s="31">
        <f>VLOOKUP($V$3,'Emission Factors'!$A$2:$R$8,MATCH($S$2,'Emission Factors'!$A$1:$R$1),FALSE)*'Travel Data'!C101*'Travel Data'!T101*'Travel Data'!X101*'Domicile Data'!E101/1000</f>
        <v>0</v>
      </c>
      <c r="W101" s="31">
        <f>VLOOKUP($W$3,'Emission Factors'!$A$2:$R$8,MATCH($S$2,'Emission Factors'!$A$1:$R$1),FALSE)*'Travel Data'!C101*'Travel Data'!T101*'Travel Data'!Y101*'Domicile Data'!E101/1000</f>
        <v>0</v>
      </c>
      <c r="X101" s="31">
        <f>VLOOKUP($X$3,'Emission Factors'!$A$2:$R$8,MATCH($S$2,'Emission Factors'!$A$1:$R$1),FALSE)*'Travel Data'!C101*'Travel Data'!T101*'Travel Data'!Z101*'Domicile Data'!E101/1000</f>
        <v>0</v>
      </c>
      <c r="Y101" s="31">
        <f>VLOOKUP($Y$3,'Emission Factors'!$A$2:$R$8,MATCH($S$2,'Emission Factors'!$A$1:$R$1),FALSE)*'Travel Data'!C101*'Travel Data'!T101*'Travel Data'!AA101*'Domicile Data'!E101/1000</f>
        <v>183.91120482900001</v>
      </c>
      <c r="Z101" s="31">
        <f t="shared" si="17"/>
        <v>183.91120482900001</v>
      </c>
      <c r="AA101" s="31">
        <f>VLOOKUP($AA$3,'Emission Factors'!$A$2:$R$8,MATCH($AA$2,'Emission Factors'!$A$1:$R$1),FALSE)*'Travel Data'!C101*'Travel Data'!AB101*'Travel Data'!AC101*'Domicile Data'!F101/1000</f>
        <v>0</v>
      </c>
      <c r="AB101" s="31">
        <f>VLOOKUP($AB$3,'Emission Factors'!$A$2:$R$8,MATCH($AA$2,'Emission Factors'!$A$1:$R$1),FALSE)*'Travel Data'!C101*'Travel Data'!AB101*'Travel Data'!AD101*'Domicile Data'!F101/1000</f>
        <v>0</v>
      </c>
      <c r="AC101" s="31">
        <f>VLOOKUP($AC$3,'Emission Factors'!$A$2:$R$8,MATCH($AA$2,'Emission Factors'!$A$1:$R$1),FALSE)*'Travel Data'!C101*'Travel Data'!AB101*'Travel Data'!AE101*'Domicile Data'!F101/1000</f>
        <v>0</v>
      </c>
      <c r="AD101" s="31">
        <f>VLOOKUP($AD$3,'Emission Factors'!$A$2:$R$8,MATCH($AA$2,'Emission Factors'!$A$1:$R$1),FALSE)*'Travel Data'!C101*'Travel Data'!AB101*'Travel Data'!AF101*'Domicile Data'!F101/1000</f>
        <v>0</v>
      </c>
      <c r="AE101" s="31">
        <f>VLOOKUP($AE$3,'Emission Factors'!$A$2:$R$8,MATCH($AA$2,'Emission Factors'!$A$1:$R$1),FALSE)*'Travel Data'!C101*'Travel Data'!AB101*'Travel Data'!AG101*'Domicile Data'!F101/1000</f>
        <v>0</v>
      </c>
      <c r="AF101" s="31">
        <f>VLOOKUP($AF$3,'Emission Factors'!$A$2:$R$8,MATCH($AA$2,'Emission Factors'!$A$1:$R$1),FALSE)*'Travel Data'!C101*'Travel Data'!AB101*'Travel Data'!AH101*'Domicile Data'!F101/1000</f>
        <v>0</v>
      </c>
      <c r="AG101" s="31">
        <f>VLOOKUP($AG$3,'Emission Factors'!$A$2:$R$8,MATCH($AA$2,'Emission Factors'!$A$1:$R$1),FALSE)*'Travel Data'!C101*'Travel Data'!AB101*'Travel Data'!AI101*'Domicile Data'!F101/1000</f>
        <v>153.86101220999998</v>
      </c>
      <c r="AH101" s="31">
        <f t="shared" si="18"/>
        <v>153.86101220999998</v>
      </c>
      <c r="AI101" s="31">
        <f>VLOOKUP($AI$3,'Emission Factors'!$A$2:$R$8,MATCH($AI$2,'Emission Factors'!$A$1:$R$1),FALSE)*'Travel Data'!C101*'Travel Data'!D101*'Travel Data'!E101*'Domicile Data'!G101/1000</f>
        <v>0</v>
      </c>
      <c r="AJ101" s="31">
        <f>VLOOKUP($AJ$3,'Emission Factors'!$A$2:$R$8,MATCH($AI$2,'Emission Factors'!$A$1:$R$1),FALSE)*'Travel Data'!C101*'Travel Data'!D101*'Travel Data'!F101*'Domicile Data'!G101/1000</f>
        <v>0</v>
      </c>
      <c r="AK101" s="31">
        <f>VLOOKUP($AK$3,'Emission Factors'!$A$2:$R$8,MATCH($AI$2,'Emission Factors'!$A$1:$R$1),FALSE)*'Travel Data'!C101*'Travel Data'!AJ101*'Travel Data'!G101*'Domicile Data'!G101/1000</f>
        <v>0</v>
      </c>
      <c r="AL101" s="31">
        <f>VLOOKUP($AL$3,'Emission Factors'!$A$2:$R$8,MATCH($AI$2,'Emission Factors'!$A$1:$R$1),FALSE)*'Travel Data'!C101*'Travel Data'!AJ101*'Travel Data'!H101*'Domicile Data'!G101/1000</f>
        <v>0</v>
      </c>
      <c r="AM101" s="31">
        <f>VLOOKUP($AM$3,'Emission Factors'!$A$2:$R$8,MATCH($AI$2,'Emission Factors'!$A$1:$R$1),FALSE)*'Travel Data'!C101*'Travel Data'!AJ101*'Travel Data'!I101*'Domicile Data'!G101/1000</f>
        <v>0</v>
      </c>
      <c r="AN101" s="31">
        <f>VLOOKUP($AN$3,'Emission Factors'!$A$2:$R$8,MATCH($AI$2,'Emission Factors'!$A$1:$R$1),FALSE)*'Travel Data'!C101*'Travel Data'!D101*'Travel Data'!J101*'Domicile Data'!G101/1000</f>
        <v>0</v>
      </c>
      <c r="AO101" s="31">
        <f>VLOOKUP($AO$3,'Emission Factors'!$A$2:$R$8,MATCH($AI$2,'Emission Factors'!$A$1:$R$1),FALSE)*'Travel Data'!C101*'Travel Data'!D101*'Travel Data'!K101*'Domicile Data'!G101/1000</f>
        <v>144.09796046400001</v>
      </c>
      <c r="AP101" s="31">
        <f t="shared" si="19"/>
        <v>144.09796046400001</v>
      </c>
      <c r="AQ101" s="31">
        <f>VLOOKUP($AQ$3,'Emission Factors'!$A$2:$R$8,MATCH($AQ$2,'Emission Factors'!$A$1:$R$1),FALSE)*'Travel Data'!C101*'Travel Data'!AR101*'Travel Data'!AS101*'Domicile Data'!H101/1000</f>
        <v>0</v>
      </c>
      <c r="AR101" s="31">
        <f>VLOOKUP($AR$3,'Emission Factors'!$A$2:$R$8,MATCH($AQ$2,'Emission Factors'!$A$1:$R$1),FALSE)*'Travel Data'!C101*'Travel Data'!AR101*'Travel Data'!AT101*'Domicile Data'!H101/1000</f>
        <v>0</v>
      </c>
      <c r="AS101" s="31">
        <f>VLOOKUP($AS$3,'Emission Factors'!$A$2:$R$8,MATCH($AQ$2,'Emission Factors'!$A$1:$R$1),FALSE)*'Travel Data'!C101*'Travel Data'!AR101*'Travel Data'!AU101*'Domicile Data'!H101/1000</f>
        <v>0</v>
      </c>
      <c r="AT101" s="31">
        <f>VLOOKUP($AT$3,'Emission Factors'!$A$2:$R$8,MATCH($AQ$2,'Emission Factors'!$A$1:$R$1),FALSE)*'Travel Data'!C101*'Travel Data'!AR101*'Travel Data'!AV101*'Domicile Data'!H101/1000</f>
        <v>0</v>
      </c>
      <c r="AU101" s="31">
        <f>VLOOKUP($AU$3,'Emission Factors'!$A$2:$R$8,MATCH($AQ$2,'Emission Factors'!$A$1:$R$1),FALSE)*'Travel Data'!C101*'Travel Data'!AR101*'Travel Data'!AW101*'Domicile Data'!H101/1000</f>
        <v>0</v>
      </c>
      <c r="AV101" s="31">
        <f>VLOOKUP($AV$3,'Emission Factors'!$A$2:$R$8,MATCH($AQ$2,'Emission Factors'!$A$1:$R$1),FALSE)*'Travel Data'!C101*'Travel Data'!AR101*'Travel Data'!AX101*'Domicile Data'!H101/1000</f>
        <v>0</v>
      </c>
      <c r="AW101" s="31">
        <f>VLOOKUP($AW$3,'Emission Factors'!$A$2:$R$8,MATCH($AQ$2,'Emission Factors'!$A$1:$R$1),FALSE)*'Travel Data'!C101*'Travel Data'!AR101*'Travel Data'!AY101*'Domicile Data'!H101/1000</f>
        <v>106.30798686900002</v>
      </c>
      <c r="AX101" s="31">
        <f t="shared" si="20"/>
        <v>106.30798686900002</v>
      </c>
      <c r="AY101" s="31">
        <f>VLOOKUP($AY$3,'Emission Factors'!$A$2:$R$8,MATCH($AY$2,'Emission Factors'!$A$1:$R$1),FALSE)*'Travel Data'!C101*'Travel Data'!AZ101*'Travel Data'!BA101*'Domicile Data'!I101/1000</f>
        <v>0</v>
      </c>
      <c r="AZ101" s="31">
        <f>VLOOKUP($AZ$3,'Emission Factors'!$A$2:$R$8,MATCH($AY$2,'Emission Factors'!$A$1:$R$1),FALSE)*'Travel Data'!C101*'Travel Data'!AZ101*'Travel Data'!BB101*'Domicile Data'!I101/1000</f>
        <v>0</v>
      </c>
      <c r="BA101" s="31">
        <f>VLOOKUP($BA$3,'Emission Factors'!$A$2:$R$8,MATCH($AY$2,'Emission Factors'!$A$1:$R$1),FALSE)*'Travel Data'!C101*'Travel Data'!AZ101*'Travel Data'!BC101*'Domicile Data'!I101/1000</f>
        <v>0</v>
      </c>
      <c r="BB101" s="31">
        <f>VLOOKUP($BB$3,'Emission Factors'!$A$2:$R$8,MATCH($AY$2,'Emission Factors'!$A$1:$R$1),FALSE)*'Travel Data'!C101*'Travel Data'!AZ101*'Travel Data'!BD101*'Domicile Data'!I101/1000</f>
        <v>0</v>
      </c>
      <c r="BC101" s="31">
        <f>VLOOKUP($BC$3,'Emission Factors'!$A$2:$R$8,MATCH($AY$2,'Emission Factors'!$A$1:$R$1),FALSE)*'Travel Data'!C101*'Travel Data'!AZ101*'Travel Data'!BE101*'Domicile Data'!I101/1000</f>
        <v>0</v>
      </c>
      <c r="BD101" s="31">
        <f>VLOOKUP($BD$3,'Emission Factors'!$A$2:$R$8,MATCH($AY$2,'Emission Factors'!$A$1:$R$1),FALSE)*'Travel Data'!C101*'Travel Data'!AZ101*'Travel Data'!BF101*'Domicile Data'!I101/1000</f>
        <v>0</v>
      </c>
      <c r="BE101" s="31">
        <f>VLOOKUP($BE$3,'Emission Factors'!$A$2:$R$8,MATCH($AY$2,'Emission Factors'!$A$1:$R$1),FALSE)*'Travel Data'!C101*'Travel Data'!AZ101*'Travel Data'!BG101*'Domicile Data'!I101/1000</f>
        <v>136.68169740300002</v>
      </c>
      <c r="BF101" s="31">
        <f t="shared" si="21"/>
        <v>136.68169740300002</v>
      </c>
      <c r="BG101" s="31">
        <f>VLOOKUP($BG$3,'Emission Factors'!$A$2:$R$8,MATCH($BG$2,'Emission Factors'!$A$1:$R$1),FALSE)*'Travel Data'!C101*'Travel Data'!BH101*'Travel Data'!BI101*'Domicile Data'!J101/1000</f>
        <v>0</v>
      </c>
      <c r="BH101" s="31">
        <f>VLOOKUP($BH$3,'Emission Factors'!$A$2:$R$8,MATCH($BG$2,'Emission Factors'!$A$1:$R$1),FALSE)*'Travel Data'!C101*'Travel Data'!BH101*'Travel Data'!BJ101*'Domicile Data'!J101/1000</f>
        <v>0</v>
      </c>
      <c r="BI101" s="31">
        <f>VLOOKUP($BH$3,'Emission Factors'!$A$2:$R$8,MATCH($BG$2,'Emission Factors'!$A$1:$R$1),FALSE)*'Travel Data'!C101*'Travel Data'!BH101*'Travel Data'!BK101*'Domicile Data'!J101/1000</f>
        <v>0</v>
      </c>
      <c r="BJ101" s="31">
        <f>VLOOKUP($BH$3,'Emission Factors'!$A$2:$R$8,MATCH($BG$2,'Emission Factors'!$A$1:$R$1),FALSE)*'Travel Data'!C101*'Travel Data'!BH101*'Travel Data'!BL101*'Domicile Data'!J101/1000</f>
        <v>0</v>
      </c>
      <c r="BK101" s="31">
        <f>VLOOKUP($BH$3,'Emission Factors'!$A$2:$R$8,MATCH($BG$2,'Emission Factors'!$A$1:$R$1),FALSE)*'Travel Data'!C101*'Travel Data'!BH101*'Travel Data'!BM101*'Domicile Data'!J101/1000</f>
        <v>0</v>
      </c>
      <c r="BL101" s="31">
        <f>VLOOKUP($BL$3,'Emission Factors'!$A$2:$R$8,MATCH($BG$2,'Emission Factors'!$A$1:$R$1),FALSE)*'Travel Data'!C101*'Travel Data'!BH101*'Travel Data'!BN101*'Domicile Data'!J101/1000</f>
        <v>0</v>
      </c>
      <c r="BM101" s="31">
        <f>VLOOKUP($BM$3,'Emission Factors'!$A$2:$R$8,MATCH($BG$2,'Emission Factors'!$A$1:$R$1),FALSE)*'Travel Data'!C101*'Travel Data'!BH101*'Travel Data'!BO101*'Domicile Data'!J101/1000</f>
        <v>0</v>
      </c>
      <c r="BN101" s="31">
        <f t="shared" si="22"/>
        <v>0</v>
      </c>
      <c r="BO101" s="31">
        <f>VLOOKUP($BO$3,'Emission Factors'!$A$2:$R$8,MATCH($BO$2,'Emission Factors'!$A$1:$R$1),FALSE)*'Travel Data'!C101*'Travel Data'!BP101*'Travel Data'!BQ101*'Domicile Data'!K101/1000</f>
        <v>0</v>
      </c>
      <c r="BP101" s="31">
        <f>VLOOKUP($BP$3,'Emission Factors'!$A$2:$R$8,MATCH($BO$2,'Emission Factors'!$A$1:$R$1),FALSE)*'Travel Data'!C101*'Travel Data'!BP101*'Travel Data'!BR101*'Domicile Data'!K101/1000</f>
        <v>0</v>
      </c>
      <c r="BQ101" s="31">
        <f>VLOOKUP($BQ$3,'Emission Factors'!$A$2:$R$8,MATCH($BO$2,'Emission Factors'!$A$1:$R$1),FALSE)*'Travel Data'!C101*'Travel Data'!BP101*'Travel Data'!BS101*'Domicile Data'!K101/1000</f>
        <v>0</v>
      </c>
      <c r="BR101" s="31">
        <f>VLOOKUP($BR$3,'Emission Factors'!$A$2:$R$8,MATCH($BO$2,'Emission Factors'!$A$1:$R$1),FALSE)*'Travel Data'!C101*'Travel Data'!BP101*'Travel Data'!BT101*'Domicile Data'!K101/1000</f>
        <v>0</v>
      </c>
      <c r="BS101" s="31">
        <f>VLOOKUP($BS$3,'Emission Factors'!$A$2:$R$8,MATCH($BO$2,'Emission Factors'!$A$1:$R$1),FALSE)*'Travel Data'!C101*'Travel Data'!BP101*'Travel Data'!BU101*'Domicile Data'!K101/1000</f>
        <v>0</v>
      </c>
      <c r="BT101" s="31">
        <f>VLOOKUP($BT$3,'Emission Factors'!$A$2:$R$8,MATCH($BO$2,'Emission Factors'!$A$1:$R$1),FALSE)*'Travel Data'!C101*'Travel Data'!BP101*'Travel Data'!BV101*'Domicile Data'!K101/1000</f>
        <v>0</v>
      </c>
      <c r="BU101" s="31">
        <f>VLOOKUP($BU$3,'Emission Factors'!$A$2:$R$8,MATCH($BO$2,'Emission Factors'!$A$1:$R$1),FALSE)*'Travel Data'!C101*'Travel Data'!BP101*'Travel Data'!BW101*'Domicile Data'!K101/1000</f>
        <v>0</v>
      </c>
      <c r="BV101" s="31">
        <f t="shared" si="23"/>
        <v>0</v>
      </c>
      <c r="BW101" s="31">
        <f>VLOOKUP($BW$3,'Emission Factors'!$A$2:$R$8,MATCH($BW$2,'Emission Factors'!$A$1:$R$1),FALSE)*'Travel Data'!C101*'Travel Data'!BX101*'Travel Data'!BY101*'Domicile Data'!L101/1000</f>
        <v>0</v>
      </c>
      <c r="BX101" s="31">
        <f>VLOOKUP($BX$3,'Emission Factors'!$A$2:$R$8,MATCH($BW$2,'Emission Factors'!$A$1:$R$1),FALSE)*'Travel Data'!C101*'Travel Data'!BX101*'Travel Data'!BZ101*'Domicile Data'!L101/1000</f>
        <v>0</v>
      </c>
      <c r="BY101" s="31">
        <f>VLOOKUP($BY$3,'Emission Factors'!$A$2:$R$8,MATCH($BW$2,'Emission Factors'!$A$1:$R$1),FALSE)*'Travel Data'!C101*'Travel Data'!BX101*'Travel Data'!CA101*'Domicile Data'!L101/1000</f>
        <v>0</v>
      </c>
      <c r="BZ101" s="31">
        <f>VLOOKUP($BZ$3,'Emission Factors'!$A$2:$R$8,MATCH($BW$2,'Emission Factors'!$A$1:$R$1),FALSE)*'Travel Data'!C101*'Travel Data'!BX101*'Travel Data'!CB101*'Domicile Data'!L101/1000</f>
        <v>0</v>
      </c>
      <c r="CA101" s="31">
        <f>VLOOKUP($CA$3,'Emission Factors'!$A$2:$R$8,MATCH($BW$2,'Emission Factors'!$A$1:$R$1),FALSE)*'Travel Data'!C101*'Travel Data'!BC101*'Travel Data'!CC101*'Domicile Data'!L101/1000</f>
        <v>0</v>
      </c>
      <c r="CB101" s="31">
        <f>VLOOKUP($CB$3,'Emission Factors'!$A$2:$R$8,MATCH($BW$2,'Emission Factors'!$A$1:$R$1),FALSE)*'Travel Data'!C101*'Travel Data'!BX101*'Travel Data'!CD101*'Domicile Data'!L101/1000</f>
        <v>0</v>
      </c>
      <c r="CC101" s="31">
        <f>VLOOKUP($CC$3,'Emission Factors'!$A$2:$R$8,MATCH($BW$2,'Emission Factors'!$A$1:$R$1),FALSE)*'Travel Data'!C101*'Travel Data'!BX101*'Travel Data'!CE101*'Domicile Data'!L101/1000</f>
        <v>0</v>
      </c>
      <c r="CD101" s="31">
        <f t="shared" si="24"/>
        <v>0</v>
      </c>
      <c r="CE101" s="31">
        <f>VLOOKUP($CE$3,'Emission Factors'!$A$2:$R$8,MATCH($CE$2,'Emission Factors'!$A$1:$R$1),FALSE)*'Travel Data'!C101*'Travel Data'!CF101*'Travel Data'!CG101*'Domicile Data'!M101/1000</f>
        <v>0</v>
      </c>
      <c r="CF101" s="31">
        <f>VLOOKUP($CF$3,'Emission Factors'!$A$2:$R$8,MATCH($CE$2,'Emission Factors'!$A$1:$R$1),FALSE)*'Travel Data'!C101*'Travel Data'!CF101*'Travel Data'!CH101*'Domicile Data'!M101/1000</f>
        <v>0</v>
      </c>
      <c r="CG101" s="31">
        <f>VLOOKUP($CG$3,'Emission Factors'!$A$2:$R$8,MATCH($CE$2,'Emission Factors'!$A$1:$R$1),FALSE)*'Travel Data'!C101*'Travel Data'!CF101*'Travel Data'!CI101*'Domicile Data'!M101/1000</f>
        <v>0</v>
      </c>
      <c r="CH101" s="31">
        <f>VLOOKUP($CH$3,'Emission Factors'!$A$2:$R$8,MATCH($CE$2,'Emission Factors'!$A$1:$R$1),FALSE)*'Travel Data'!C101*'Travel Data'!CF101*'Travel Data'!CJ101*'Domicile Data'!M101/1000</f>
        <v>0</v>
      </c>
      <c r="CI101" s="31">
        <f>VLOOKUP($CI$3,'Emission Factors'!$A$2:$R$8,MATCH($CE$2,'Emission Factors'!$A$1:$R$1),FALSE)*'Travel Data'!C101*'Travel Data'!CF101*'Travel Data'!CK101*'Domicile Data'!M101/1000</f>
        <v>0</v>
      </c>
      <c r="CJ101" s="31">
        <f>VLOOKUP($CJ$3,'Emission Factors'!$A$2:$R$8,MATCH($CE$2,'Emission Factors'!$A$1:$R$1),FALSE)*'Travel Data'!C101*'Travel Data'!CF101*'Travel Data'!CL101*'Domicile Data'!M101/1000</f>
        <v>0</v>
      </c>
      <c r="CK101" s="31">
        <f>VLOOKUP($CK$3,'Emission Factors'!$A$2:$R$8,MATCH($CE$2,'Emission Factors'!$A$1:$R$1),FALSE)*'Travel Data'!C101*'Travel Data'!CF101*'Travel Data'!CM101*'Domicile Data'!M101/1000</f>
        <v>0</v>
      </c>
      <c r="CL101" s="31">
        <f t="shared" si="25"/>
        <v>0</v>
      </c>
      <c r="CM101" s="31">
        <f>VLOOKUP($CM$3,'Emission Factors'!$A$2:$R$8,MATCH($CM$2,'Emission Factors'!$A$1:$R$1),FALSE)*'Travel Data'!C101*'Travel Data'!CN101*'Travel Data'!CO101*'Domicile Data'!N101/1000</f>
        <v>0</v>
      </c>
      <c r="CN101" s="31">
        <f>VLOOKUP($CN$3,'Emission Factors'!$A$2:$R$8,MATCH($CM$2,'Emission Factors'!$A$1:$R$1),FALSE)*'Travel Data'!C101*'Travel Data'!CN101*'Travel Data'!CP101*'Domicile Data'!N101/1000</f>
        <v>0</v>
      </c>
      <c r="CO101" s="31">
        <f>VLOOKUP($CO$3,'Emission Factors'!$A$2:$R$8,MATCH($CM$2,'Emission Factors'!$A$1:$R$1),FALSE)*'Travel Data'!C101*'Travel Data'!CN101*'Travel Data'!CQ101*'Domicile Data'!N101/1000</f>
        <v>0</v>
      </c>
      <c r="CP101" s="31">
        <f>VLOOKUP($CP$3,'Emission Factors'!$A$2:$R$8,MATCH($CM$2,'Emission Factors'!$A$1:$R$1),FALSE)*'Travel Data'!C101*'Travel Data'!CN101*'Travel Data'!CR101*'Domicile Data'!N101/1000</f>
        <v>0</v>
      </c>
      <c r="CQ101" s="31">
        <f>VLOOKUP($CQ$3,'Emission Factors'!$A$2:$R$8,MATCH($CM$2,'Emission Factors'!$A$1:$R$1),FALSE)*'Travel Data'!C101*'Travel Data'!CN101*'Travel Data'!CS101*'Domicile Data'!N101/1000</f>
        <v>0</v>
      </c>
      <c r="CR101" s="31">
        <f>VLOOKUP($CR$3,'Emission Factors'!$A$2:$R$8,MATCH($CM$2,'Emission Factors'!$A$1:$R$1),FALSE)*'Travel Data'!C101*'Travel Data'!CN101*'Travel Data'!CT101*'Domicile Data'!N101/1000</f>
        <v>0</v>
      </c>
      <c r="CS101" s="31">
        <f>VLOOKUP($CS$3,'Emission Factors'!$A$2:$R$8,MATCH($CM$2,'Emission Factors'!$A$1:$R$1),FALSE)*'Travel Data'!C101*'Travel Data'!CN101*'Travel Data'!CU101*'Domicile Data'!N101/1000</f>
        <v>0</v>
      </c>
      <c r="CT101" s="31">
        <f t="shared" si="26"/>
        <v>0</v>
      </c>
      <c r="CU101" s="31">
        <f>VLOOKUP($CU$3,'Emission Factors'!$A$2:$R$8,MATCH($CU$2,'Emission Factors'!$A$1:$R$1),FALSE)*'Travel Data'!C101*'Travel Data'!CV101*'Travel Data'!CW101*'Domicile Data'!O101/1000</f>
        <v>0</v>
      </c>
      <c r="CV101" s="31">
        <f>VLOOKUP($CV$3,'Emission Factors'!$A$2:$R$8,MATCH($CU$2,'Emission Factors'!$A$1:$R$1),FALSE)*'Travel Data'!C101*'Travel Data'!CV101*'Travel Data'!CX101*'Domicile Data'!O101/1000</f>
        <v>0</v>
      </c>
      <c r="CW101" s="31">
        <f>VLOOKUP($CW$3,'Emission Factors'!$A$2:$R$8,MATCH($CU$2,'Emission Factors'!$A$1:$R$1),FALSE)*'Travel Data'!C101*'Travel Data'!CV101*'Travel Data'!CY101*'Domicile Data'!O101/1000</f>
        <v>0</v>
      </c>
      <c r="CX101" s="31">
        <f>VLOOKUP($CX$3,'Emission Factors'!$A$2:$R$8,MATCH($CU$2,'Emission Factors'!$A$1:$R$1),FALSE)*'Travel Data'!C101*'Travel Data'!CV101*'Travel Data'!CZ101*'Domicile Data'!O101/1000</f>
        <v>0</v>
      </c>
      <c r="CY101" s="31">
        <f>VLOOKUP($CY$3,'Emission Factors'!$A$2:$R$8,MATCH($CU$2,'Emission Factors'!$A$1:$R$1),FALSE)*'Travel Data'!C101*'Travel Data'!CV101*'Travel Data'!DA101*'Domicile Data'!O101/1000</f>
        <v>0</v>
      </c>
      <c r="CZ101" s="31">
        <f>VLOOKUP($CZ$3,'Emission Factors'!$A$2:$R$8,MATCH($CU$2,'Emission Factors'!$A$1:$R$1),FALSE)*'Travel Data'!C101*'Travel Data'!CV101*'Travel Data'!DB101*'Domicile Data'!O101/1000</f>
        <v>0</v>
      </c>
      <c r="DA101" s="31">
        <f>VLOOKUP($DA$3,'Emission Factors'!$A$2:$R$8,MATCH($CU$2,'Emission Factors'!$A$1:$R$1),FALSE)*'Travel Data'!C101*'Travel Data'!CV101*'Travel Data'!DC101*'Domicile Data'!O101/1000</f>
        <v>0</v>
      </c>
      <c r="DB101" s="31">
        <f t="shared" si="27"/>
        <v>0</v>
      </c>
      <c r="DC101" s="31">
        <f>VLOOKUP($DC$3,'Emission Factors'!$A$2:$R$8,MATCH($DC$2,'Emission Factors'!$A$1:$R$1),FALSE)*'Travel Data'!C101*'Travel Data'!DD101*'Travel Data'!DE101*'Domicile Data'!P101/1000</f>
        <v>0</v>
      </c>
      <c r="DD101" s="31">
        <f>VLOOKUP($DD$3,'Emission Factors'!$A$2:$R$8,MATCH($DC$2,'Emission Factors'!$A$1:$R$1),FALSE)*'Travel Data'!C101*'Travel Data'!DD101*'Travel Data'!DF101*'Domicile Data'!P101/1000</f>
        <v>0</v>
      </c>
      <c r="DE101" s="31">
        <f>VLOOKUP($DE$3,'Emission Factors'!$A$2:$R$8,MATCH($DC$2,'Emission Factors'!$A$1:$R$1),FALSE)*'Travel Data'!C101*'Travel Data'!DD101*'Travel Data'!DG101*'Domicile Data'!P101/1000</f>
        <v>0</v>
      </c>
      <c r="DF101" s="31">
        <f>VLOOKUP($DF$3,'Emission Factors'!$A$2:$R$8,MATCH($DC$2,'Emission Factors'!$A$1:$R$1),FALSE)*'Travel Data'!C101*'Travel Data'!DD101*'Travel Data'!DH101*'Domicile Data'!P101/1000</f>
        <v>0</v>
      </c>
      <c r="DG101" s="31">
        <f>VLOOKUP($DG$3,'Emission Factors'!$A$2:$R$8,MATCH($DC$2,'Emission Factors'!$A$1:$R$1),FALSE)*'Travel Data'!C101*'Travel Data'!DD101*'Travel Data'!DI101*'Domicile Data'!P101/1000</f>
        <v>0</v>
      </c>
      <c r="DH101" s="31">
        <f>VLOOKUP($DH$3,'Emission Factors'!$A$2:$R$8,MATCH($DC$2,'Emission Factors'!$A$1:$R$1),FALSE)*'Travel Data'!C101*'Travel Data'!DD101*'Travel Data'!DJ101*'Domicile Data'!P101/1000</f>
        <v>0</v>
      </c>
      <c r="DI101" s="31">
        <f>VLOOKUP($DI$3,'Emission Factors'!$A$2:$R$8,MATCH($DC$2,'Emission Factors'!$A$1:$R$1),FALSE)*'Travel Data'!C101*'Travel Data'!DD101*'Travel Data'!DK101*'Domicile Data'!P101/1000</f>
        <v>0</v>
      </c>
      <c r="DJ101" s="31">
        <f t="shared" si="28"/>
        <v>0</v>
      </c>
      <c r="DK101" s="31">
        <f>VLOOKUP($DK$3,'Emission Factors'!$A$2:$R$8,MATCH($DK$2,'Emission Factors'!$A$1:$R$1),FALSE)*'Travel Data'!C101*'Travel Data'!DL101*'Travel Data'!DM101*'Domicile Data'!Q101/1000</f>
        <v>0</v>
      </c>
      <c r="DL101" s="31">
        <f>VLOOKUP($DL$3,'Emission Factors'!$A$2:$R$8,MATCH($DK$2,'Emission Factors'!$A$1:$R$1),FALSE)*'Travel Data'!C101*'Travel Data'!DL101*'Travel Data'!DN101*'Domicile Data'!Q101/1000</f>
        <v>0</v>
      </c>
      <c r="DM101" s="31">
        <f>VLOOKUP($DM$3,'Emission Factors'!$A$2:$R$8,MATCH($DK$2,'Emission Factors'!$A$1:$R$1),FALSE)*'Travel Data'!C101*'Travel Data'!DL101*'Travel Data'!DO101*'Domicile Data'!Q101/1000</f>
        <v>0</v>
      </c>
      <c r="DN101" s="31">
        <f>VLOOKUP($DN$3,'Emission Factors'!$A$2:$R$8,MATCH($DK$2,'Emission Factors'!$A$1:$R$1),FALSE)*'Travel Data'!C101*'Travel Data'!DL101*'Travel Data'!DP101*'Domicile Data'!Q101/1000</f>
        <v>0</v>
      </c>
      <c r="DO101" s="31">
        <f>VLOOKUP($DO$3,'Emission Factors'!$A$2:$R$8,MATCH($DK$2,'Emission Factors'!$A$1:$R$1),FALSE)*'Travel Data'!C101*'Travel Data'!DL101*'Travel Data'!DQ101*'Domicile Data'!Q101/1000</f>
        <v>0</v>
      </c>
      <c r="DP101" s="31">
        <f>VLOOKUP($DP$3,'Emission Factors'!$A$2:$R$8,MATCH($DK$2,'Emission Factors'!$A$1:$R$1),FALSE)*'Travel Data'!C101*'Travel Data'!DL101*'Travel Data'!DR101*'Domicile Data'!Q101/1000</f>
        <v>0</v>
      </c>
      <c r="DQ101" s="31">
        <f>VLOOKUP($DQ$3,'Emission Factors'!$A$2:$R$8,MATCH($DK$2,'Emission Factors'!$A$1:$R$1),FALSE)*'Travel Data'!C101*'Travel Data'!DL101*'Travel Data'!DS101*'Domicile Data'!Q101/1000</f>
        <v>0</v>
      </c>
      <c r="DR101" s="31">
        <f t="shared" si="29"/>
        <v>0</v>
      </c>
    </row>
    <row r="102" spans="1:122" ht="15.75" x14ac:dyDescent="0.25">
      <c r="A102" s="7" t="s">
        <v>198</v>
      </c>
      <c r="B102" s="85" t="s">
        <v>42</v>
      </c>
      <c r="C102" s="31">
        <f>VLOOKUP($C$3,'Emission Factors'!$A$2:$R$8,MATCH($C$2,'Emission Factors'!$A$1:$R$1),FALSE)*'Travel Data'!C102*'Travel Data'!D102*'Travel Data'!E102*'Domicile Data'!C102/1000</f>
        <v>0</v>
      </c>
      <c r="D102" s="31">
        <f>VLOOKUP($D$3,'Emission Factors'!$A$2:$R$8,MATCH($C$2,'Emission Factors'!$A$1:$R$1),FALSE)*'Travel Data'!C102*'Travel Data'!D102*'Travel Data'!F102*'Domicile Data'!C102/1000</f>
        <v>0</v>
      </c>
      <c r="E102" s="31">
        <f>VLOOKUP($E$3,'Emission Factors'!$A$2:$R$8,MATCH($C$2,'Emission Factors'!$A$1:$R$1),FALSE)*'Travel Data'!C102*'Travel Data'!D102*'Travel Data'!G102*'Domicile Data'!C102/1000</f>
        <v>0</v>
      </c>
      <c r="F102" s="31">
        <f>VLOOKUP($F$3,'Emission Factors'!$A$2:$R$8,MATCH($C$2,'Emission Factors'!$A$1:$R$1),FALSE)*'Travel Data'!C102*'Travel Data'!D102*'Travel Data'!H102*'Domicile Data'!C102/1000</f>
        <v>0</v>
      </c>
      <c r="G102" s="31">
        <f>VLOOKUP($G$3,'Emission Factors'!$A$2:$R$8,MATCH($C$2,'Emission Factors'!$A$1:$R$1),FALSE)*'Travel Data'!C102*'Travel Data'!D102*'Travel Data'!I102*'Domicile Data'!C102/1000</f>
        <v>0</v>
      </c>
      <c r="H102" s="31">
        <f>VLOOKUP($H$3,'Emission Factors'!$A$2:$R$8,MATCH($C$2,'Emission Factors'!$A$1:$R$1),FALSE)*'Travel Data'!C102*'Travel Data'!D102*'Travel Data'!J102*'Domicile Data'!C102/1000</f>
        <v>43.490887272000002</v>
      </c>
      <c r="I102" s="31">
        <f>VLOOKUP($I$3,'Emission Factors'!$A$2:$R$8,MATCH($C$2,'Emission Factors'!$A$1:$R$1),FALSE)*'Travel Data'!C102*'Travel Data'!D102*'Travel Data'!K102*'Domicile Data'!C102/1000</f>
        <v>0</v>
      </c>
      <c r="J102" s="31">
        <f t="shared" si="15"/>
        <v>43.490887272000002</v>
      </c>
      <c r="K102" s="31">
        <f>VLOOKUP($K$3,'Emission Factors'!$A$2:$R$8,MATCH($K$2,'Emission Factors'!$A$1:$R$1),FALSE)*'Travel Data'!C102*'Travel Data'!L102*'Travel Data'!M102*'Domicile Data'!D102/1000</f>
        <v>0</v>
      </c>
      <c r="L102" s="31">
        <f>VLOOKUP($L$3,'Emission Factors'!$A$2:$R$8,MATCH($K$2,'Emission Factors'!$A$1:$R$1),FALSE)*'Travel Data'!C102*'Travel Data'!L102*'Travel Data'!N102*'Domicile Data'!D102/1000</f>
        <v>0</v>
      </c>
      <c r="M102" s="31">
        <f>VLOOKUP($M$3,'Emission Factors'!$A$2:$R$8,MATCH($K$2,'Emission Factors'!$A$1:$R$1),FALSE)*'Travel Data'!C102*'Travel Data'!L102*'Travel Data'!O102*'Domicile Data'!D102/1000</f>
        <v>0</v>
      </c>
      <c r="N102" s="31">
        <f>VLOOKUP($N$3,'Emission Factors'!$A$2:$R$8,MATCH($K$2,'Emission Factors'!$A$1:$R$1),FALSE)*'Travel Data'!C102*'Travel Data'!L102*'Travel Data'!P102*'Domicile Data'!D102/1000</f>
        <v>0</v>
      </c>
      <c r="O102" s="31">
        <f>VLOOKUP($O$3,'Emission Factors'!$A$2:$R$8,MATCH($K$2,'Emission Factors'!$A$1:$R$1),FALSE)*'Travel Data'!C102*'Travel Data'!I102*'Travel Data'!Q102*'Domicile Data'!D102/1000</f>
        <v>0</v>
      </c>
      <c r="P102" s="31">
        <f>VLOOKUP($P$3,'Emission Factors'!$A$2:$R$8,MATCH($K$2,'Emission Factors'!$A$1:$R$1),FALSE)*'Travel Data'!C102*'Travel Data'!L102*'Travel Data'!R102*'Domicile Data'!D102/1000</f>
        <v>53.00849680000001</v>
      </c>
      <c r="Q102" s="31">
        <f>VLOOKUP($Q$3,'Emission Factors'!$A$2:$R$8,MATCH($K$2,'Emission Factors'!$A$1:$R$1),FALSE)*'Travel Data'!C102*'Travel Data'!L102*'Travel Data'!S102*'Domicile Data'!D102/1000</f>
        <v>0</v>
      </c>
      <c r="R102" s="31">
        <f t="shared" si="16"/>
        <v>53.00849680000001</v>
      </c>
      <c r="S102" s="31">
        <f>VLOOKUP($S$3,'Emission Factors'!$A$2:$R$8,MATCH($S$2,'Emission Factors'!$A$1:$R$1),FALSE)*'Travel Data'!C102*'Travel Data'!T102*'Travel Data'!U102*'Domicile Data'!E102/1000</f>
        <v>0</v>
      </c>
      <c r="T102" s="31">
        <f>VLOOKUP($T$3,'Emission Factors'!$A$2:$R$8,MATCH($S$2,'Emission Factors'!$A$1:$R$1),FALSE)*'Travel Data'!C102*'Travel Data'!T102*'Travel Data'!V102*'Domicile Data'!E102/1000</f>
        <v>0</v>
      </c>
      <c r="U102" s="31">
        <f>VLOOKUP($U$3,'Emission Factors'!$A$2:$R$8,MATCH($S$2,'Emission Factors'!$A$1:$R$1),FALSE)*'Travel Data'!C102*'Travel Data'!T102*'Travel Data'!W102*'Domicile Data'!E102/1000</f>
        <v>0</v>
      </c>
      <c r="V102" s="31">
        <f>VLOOKUP($V$3,'Emission Factors'!$A$2:$R$8,MATCH($S$2,'Emission Factors'!$A$1:$R$1),FALSE)*'Travel Data'!C102*'Travel Data'!T102*'Travel Data'!X102*'Domicile Data'!E102/1000</f>
        <v>0</v>
      </c>
      <c r="W102" s="31">
        <f>VLOOKUP($W$3,'Emission Factors'!$A$2:$R$8,MATCH($S$2,'Emission Factors'!$A$1:$R$1),FALSE)*'Travel Data'!C102*'Travel Data'!T102*'Travel Data'!Y102*'Domicile Data'!E102/1000</f>
        <v>0</v>
      </c>
      <c r="X102" s="31">
        <f>VLOOKUP($X$3,'Emission Factors'!$A$2:$R$8,MATCH($S$2,'Emission Factors'!$A$1:$R$1),FALSE)*'Travel Data'!C102*'Travel Data'!T102*'Travel Data'!Z102*'Domicile Data'!E102/1000</f>
        <v>51.423176420000011</v>
      </c>
      <c r="Y102" s="31">
        <f>VLOOKUP($Y$3,'Emission Factors'!$A$2:$R$8,MATCH($S$2,'Emission Factors'!$A$1:$R$1),FALSE)*'Travel Data'!C102*'Travel Data'!T102*'Travel Data'!AA102*'Domicile Data'!E102/1000</f>
        <v>0</v>
      </c>
      <c r="Z102" s="31">
        <f t="shared" si="17"/>
        <v>51.423176420000011</v>
      </c>
      <c r="AA102" s="31">
        <f>VLOOKUP($AA$3,'Emission Factors'!$A$2:$R$8,MATCH($AA$2,'Emission Factors'!$A$1:$R$1),FALSE)*'Travel Data'!C102*'Travel Data'!AB102*'Travel Data'!AC102*'Domicile Data'!F102/1000</f>
        <v>0</v>
      </c>
      <c r="AB102" s="31">
        <f>VLOOKUP($AB$3,'Emission Factors'!$A$2:$R$8,MATCH($AA$2,'Emission Factors'!$A$1:$R$1),FALSE)*'Travel Data'!C102*'Travel Data'!AB102*'Travel Data'!AD102*'Domicile Data'!F102/1000</f>
        <v>0</v>
      </c>
      <c r="AC102" s="31">
        <f>VLOOKUP($AC$3,'Emission Factors'!$A$2:$R$8,MATCH($AA$2,'Emission Factors'!$A$1:$R$1),FALSE)*'Travel Data'!C102*'Travel Data'!AB102*'Travel Data'!AE102*'Domicile Data'!F102/1000</f>
        <v>0</v>
      </c>
      <c r="AD102" s="31">
        <f>VLOOKUP($AD$3,'Emission Factors'!$A$2:$R$8,MATCH($AA$2,'Emission Factors'!$A$1:$R$1),FALSE)*'Travel Data'!C102*'Travel Data'!AB102*'Travel Data'!AF102*'Domicile Data'!F102/1000</f>
        <v>0</v>
      </c>
      <c r="AE102" s="31">
        <f>VLOOKUP($AE$3,'Emission Factors'!$A$2:$R$8,MATCH($AA$2,'Emission Factors'!$A$1:$R$1),FALSE)*'Travel Data'!C102*'Travel Data'!AB102*'Travel Data'!AG102*'Domicile Data'!F102/1000</f>
        <v>0</v>
      </c>
      <c r="AF102" s="31">
        <f>VLOOKUP($AF$3,'Emission Factors'!$A$2:$R$8,MATCH($AA$2,'Emission Factors'!$A$1:$R$1),FALSE)*'Travel Data'!C102*'Travel Data'!AB102*'Travel Data'!AH102*'Domicile Data'!F102/1000</f>
        <v>56.005927404000005</v>
      </c>
      <c r="AG102" s="31">
        <f>VLOOKUP($AG$3,'Emission Factors'!$A$2:$R$8,MATCH($AA$2,'Emission Factors'!$A$1:$R$1),FALSE)*'Travel Data'!C102*'Travel Data'!AB102*'Travel Data'!AI102*'Domicile Data'!F102/1000</f>
        <v>0</v>
      </c>
      <c r="AH102" s="31">
        <f t="shared" si="18"/>
        <v>56.005927404000005</v>
      </c>
      <c r="AI102" s="31">
        <f>VLOOKUP($AI$3,'Emission Factors'!$A$2:$R$8,MATCH($AI$2,'Emission Factors'!$A$1:$R$1),FALSE)*'Travel Data'!C102*'Travel Data'!D102*'Travel Data'!E102*'Domicile Data'!G102/1000</f>
        <v>0</v>
      </c>
      <c r="AJ102" s="31">
        <f>VLOOKUP($AJ$3,'Emission Factors'!$A$2:$R$8,MATCH($AI$2,'Emission Factors'!$A$1:$R$1),FALSE)*'Travel Data'!C102*'Travel Data'!D102*'Travel Data'!F102*'Domicile Data'!G102/1000</f>
        <v>0</v>
      </c>
      <c r="AK102" s="31">
        <f>VLOOKUP($AK$3,'Emission Factors'!$A$2:$R$8,MATCH($AI$2,'Emission Factors'!$A$1:$R$1),FALSE)*'Travel Data'!C102*'Travel Data'!AJ102*'Travel Data'!G102*'Domicile Data'!G102/1000</f>
        <v>0</v>
      </c>
      <c r="AL102" s="31">
        <f>VLOOKUP($AL$3,'Emission Factors'!$A$2:$R$8,MATCH($AI$2,'Emission Factors'!$A$1:$R$1),FALSE)*'Travel Data'!C102*'Travel Data'!AJ102*'Travel Data'!H102*'Domicile Data'!G102/1000</f>
        <v>0</v>
      </c>
      <c r="AM102" s="31">
        <f>VLOOKUP($AM$3,'Emission Factors'!$A$2:$R$8,MATCH($AI$2,'Emission Factors'!$A$1:$R$1),FALSE)*'Travel Data'!C102*'Travel Data'!AJ102*'Travel Data'!I102*'Domicile Data'!G102/1000</f>
        <v>0</v>
      </c>
      <c r="AN102" s="31">
        <f>VLOOKUP($AN$3,'Emission Factors'!$A$2:$R$8,MATCH($AI$2,'Emission Factors'!$A$1:$R$1),FALSE)*'Travel Data'!C102*'Travel Data'!D102*'Travel Data'!J102*'Domicile Data'!G102/1000</f>
        <v>47.34015053600001</v>
      </c>
      <c r="AO102" s="31">
        <f>VLOOKUP($AO$3,'Emission Factors'!$A$2:$R$8,MATCH($AI$2,'Emission Factors'!$A$1:$R$1),FALSE)*'Travel Data'!C102*'Travel Data'!D102*'Travel Data'!K102*'Domicile Data'!G102/1000</f>
        <v>0</v>
      </c>
      <c r="AP102" s="31">
        <f t="shared" si="19"/>
        <v>47.34015053600001</v>
      </c>
      <c r="AQ102" s="31">
        <f>VLOOKUP($AQ$3,'Emission Factors'!$A$2:$R$8,MATCH($AQ$2,'Emission Factors'!$A$1:$R$1),FALSE)*'Travel Data'!C102*'Travel Data'!AR102*'Travel Data'!AS102*'Domicile Data'!H102/1000</f>
        <v>0</v>
      </c>
      <c r="AR102" s="31">
        <f>VLOOKUP($AR$3,'Emission Factors'!$A$2:$R$8,MATCH($AQ$2,'Emission Factors'!$A$1:$R$1),FALSE)*'Travel Data'!C102*'Travel Data'!AR102*'Travel Data'!AT102*'Domicile Data'!H102/1000</f>
        <v>0</v>
      </c>
      <c r="AS102" s="31">
        <f>VLOOKUP($AS$3,'Emission Factors'!$A$2:$R$8,MATCH($AQ$2,'Emission Factors'!$A$1:$R$1),FALSE)*'Travel Data'!C102*'Travel Data'!AR102*'Travel Data'!AU102*'Domicile Data'!H102/1000</f>
        <v>0</v>
      </c>
      <c r="AT102" s="31">
        <f>VLOOKUP($AT$3,'Emission Factors'!$A$2:$R$8,MATCH($AQ$2,'Emission Factors'!$A$1:$R$1),FALSE)*'Travel Data'!C102*'Travel Data'!AR102*'Travel Data'!AV102*'Domicile Data'!H102/1000</f>
        <v>0</v>
      </c>
      <c r="AU102" s="31">
        <f>VLOOKUP($AU$3,'Emission Factors'!$A$2:$R$8,MATCH($AQ$2,'Emission Factors'!$A$1:$R$1),FALSE)*'Travel Data'!C102*'Travel Data'!AR102*'Travel Data'!AW102*'Domicile Data'!H102/1000</f>
        <v>0</v>
      </c>
      <c r="AV102" s="31">
        <f>VLOOKUP($AV$3,'Emission Factors'!$A$2:$R$8,MATCH($AQ$2,'Emission Factors'!$A$1:$R$1),FALSE)*'Travel Data'!C102*'Travel Data'!AR102*'Travel Data'!AX102*'Domicile Data'!H102/1000</f>
        <v>39.155197032000011</v>
      </c>
      <c r="AW102" s="31">
        <f>VLOOKUP($AW$3,'Emission Factors'!$A$2:$R$8,MATCH($AQ$2,'Emission Factors'!$A$1:$R$1),FALSE)*'Travel Data'!C102*'Travel Data'!AR102*'Travel Data'!AY102*'Domicile Data'!H102/1000</f>
        <v>0</v>
      </c>
      <c r="AX102" s="31">
        <f t="shared" si="20"/>
        <v>39.155197032000011</v>
      </c>
      <c r="AY102" s="31">
        <f>VLOOKUP($AY$3,'Emission Factors'!$A$2:$R$8,MATCH($AY$2,'Emission Factors'!$A$1:$R$1),FALSE)*'Travel Data'!C102*'Travel Data'!AZ102*'Travel Data'!BA102*'Domicile Data'!I102/1000</f>
        <v>0</v>
      </c>
      <c r="AZ102" s="31">
        <f>VLOOKUP($AZ$3,'Emission Factors'!$A$2:$R$8,MATCH($AY$2,'Emission Factors'!$A$1:$R$1),FALSE)*'Travel Data'!C102*'Travel Data'!AZ102*'Travel Data'!BB102*'Domicile Data'!I102/1000</f>
        <v>0</v>
      </c>
      <c r="BA102" s="31">
        <f>VLOOKUP($BA$3,'Emission Factors'!$A$2:$R$8,MATCH($AY$2,'Emission Factors'!$A$1:$R$1),FALSE)*'Travel Data'!C102*'Travel Data'!AZ102*'Travel Data'!BC102*'Domicile Data'!I102/1000</f>
        <v>0</v>
      </c>
      <c r="BB102" s="31">
        <f>VLOOKUP($BB$3,'Emission Factors'!$A$2:$R$8,MATCH($AY$2,'Emission Factors'!$A$1:$R$1),FALSE)*'Travel Data'!C102*'Travel Data'!AZ102*'Travel Data'!BD102*'Domicile Data'!I102/1000</f>
        <v>0</v>
      </c>
      <c r="BC102" s="31">
        <f>VLOOKUP($BC$3,'Emission Factors'!$A$2:$R$8,MATCH($AY$2,'Emission Factors'!$A$1:$R$1),FALSE)*'Travel Data'!C102*'Travel Data'!AZ102*'Travel Data'!BE102*'Domicile Data'!I102/1000</f>
        <v>0</v>
      </c>
      <c r="BD102" s="31">
        <f>VLOOKUP($BD$3,'Emission Factors'!$A$2:$R$8,MATCH($AY$2,'Emission Factors'!$A$1:$R$1),FALSE)*'Travel Data'!C102*'Travel Data'!AZ102*'Travel Data'!BF102*'Domicile Data'!I102/1000</f>
        <v>25.892952876000003</v>
      </c>
      <c r="BE102" s="31">
        <f>VLOOKUP($BE$3,'Emission Factors'!$A$2:$R$8,MATCH($AY$2,'Emission Factors'!$A$1:$R$1),FALSE)*'Travel Data'!C102*'Travel Data'!AZ102*'Travel Data'!BG102*'Domicile Data'!I102/1000</f>
        <v>0</v>
      </c>
      <c r="BF102" s="31">
        <f t="shared" si="21"/>
        <v>25.892952876000003</v>
      </c>
      <c r="BG102" s="31">
        <f>VLOOKUP($BG$3,'Emission Factors'!$A$2:$R$8,MATCH($BG$2,'Emission Factors'!$A$1:$R$1),FALSE)*'Travel Data'!C102*'Travel Data'!BH102*'Travel Data'!BI102*'Domicile Data'!J102/1000</f>
        <v>0</v>
      </c>
      <c r="BH102" s="31">
        <f>VLOOKUP($BH$3,'Emission Factors'!$A$2:$R$8,MATCH($BG$2,'Emission Factors'!$A$1:$R$1),FALSE)*'Travel Data'!C102*'Travel Data'!BH102*'Travel Data'!BJ102*'Domicile Data'!J102/1000</f>
        <v>0</v>
      </c>
      <c r="BI102" s="31">
        <f>VLOOKUP($BH$3,'Emission Factors'!$A$2:$R$8,MATCH($BG$2,'Emission Factors'!$A$1:$R$1),FALSE)*'Travel Data'!C102*'Travel Data'!BH102*'Travel Data'!BK102*'Domicile Data'!J102/1000</f>
        <v>0</v>
      </c>
      <c r="BJ102" s="31">
        <f>VLOOKUP($BH$3,'Emission Factors'!$A$2:$R$8,MATCH($BG$2,'Emission Factors'!$A$1:$R$1),FALSE)*'Travel Data'!C102*'Travel Data'!BH102*'Travel Data'!BL102*'Domicile Data'!J102/1000</f>
        <v>0</v>
      </c>
      <c r="BK102" s="31">
        <f>VLOOKUP($BH$3,'Emission Factors'!$A$2:$R$8,MATCH($BG$2,'Emission Factors'!$A$1:$R$1),FALSE)*'Travel Data'!C102*'Travel Data'!BH102*'Travel Data'!BM102*'Domicile Data'!J102/1000</f>
        <v>0</v>
      </c>
      <c r="BL102" s="31">
        <f>VLOOKUP($BL$3,'Emission Factors'!$A$2:$R$8,MATCH($BG$2,'Emission Factors'!$A$1:$R$1),FALSE)*'Travel Data'!C102*'Travel Data'!BH102*'Travel Data'!BN102*'Domicile Data'!J102/1000</f>
        <v>0</v>
      </c>
      <c r="BM102" s="31">
        <f>VLOOKUP($BM$3,'Emission Factors'!$A$2:$R$8,MATCH($BG$2,'Emission Factors'!$A$1:$R$1),FALSE)*'Travel Data'!C102*'Travel Data'!BH102*'Travel Data'!BO102*'Domicile Data'!J102/1000</f>
        <v>0</v>
      </c>
      <c r="BN102" s="31">
        <f t="shared" si="22"/>
        <v>0</v>
      </c>
      <c r="BO102" s="31">
        <f>VLOOKUP($BO$3,'Emission Factors'!$A$2:$R$8,MATCH($BO$2,'Emission Factors'!$A$1:$R$1),FALSE)*'Travel Data'!C102*'Travel Data'!BP102*'Travel Data'!BQ102*'Domicile Data'!K102/1000</f>
        <v>0</v>
      </c>
      <c r="BP102" s="31">
        <f>VLOOKUP($BP$3,'Emission Factors'!$A$2:$R$8,MATCH($BO$2,'Emission Factors'!$A$1:$R$1),FALSE)*'Travel Data'!C102*'Travel Data'!BP102*'Travel Data'!BR102*'Domicile Data'!K102/1000</f>
        <v>0</v>
      </c>
      <c r="BQ102" s="31">
        <f>VLOOKUP($BQ$3,'Emission Factors'!$A$2:$R$8,MATCH($BO$2,'Emission Factors'!$A$1:$R$1),FALSE)*'Travel Data'!C102*'Travel Data'!BP102*'Travel Data'!BS102*'Domicile Data'!K102/1000</f>
        <v>0</v>
      </c>
      <c r="BR102" s="31">
        <f>VLOOKUP($BR$3,'Emission Factors'!$A$2:$R$8,MATCH($BO$2,'Emission Factors'!$A$1:$R$1),FALSE)*'Travel Data'!C102*'Travel Data'!BP102*'Travel Data'!BT102*'Domicile Data'!K102/1000</f>
        <v>0</v>
      </c>
      <c r="BS102" s="31">
        <f>VLOOKUP($BS$3,'Emission Factors'!$A$2:$R$8,MATCH($BO$2,'Emission Factors'!$A$1:$R$1),FALSE)*'Travel Data'!C102*'Travel Data'!BP102*'Travel Data'!BU102*'Domicile Data'!K102/1000</f>
        <v>0</v>
      </c>
      <c r="BT102" s="31">
        <f>VLOOKUP($BT$3,'Emission Factors'!$A$2:$R$8,MATCH($BO$2,'Emission Factors'!$A$1:$R$1),FALSE)*'Travel Data'!C102*'Travel Data'!BP102*'Travel Data'!BV102*'Domicile Data'!K102/1000</f>
        <v>0</v>
      </c>
      <c r="BU102" s="31">
        <f>VLOOKUP($BU$3,'Emission Factors'!$A$2:$R$8,MATCH($BO$2,'Emission Factors'!$A$1:$R$1),FALSE)*'Travel Data'!C102*'Travel Data'!BP102*'Travel Data'!BW102*'Domicile Data'!K102/1000</f>
        <v>0</v>
      </c>
      <c r="BV102" s="31">
        <f t="shared" si="23"/>
        <v>0</v>
      </c>
      <c r="BW102" s="31">
        <f>VLOOKUP($BW$3,'Emission Factors'!$A$2:$R$8,MATCH($BW$2,'Emission Factors'!$A$1:$R$1),FALSE)*'Travel Data'!C102*'Travel Data'!BX102*'Travel Data'!BY102*'Domicile Data'!L102/1000</f>
        <v>0</v>
      </c>
      <c r="BX102" s="31">
        <f>VLOOKUP($BX$3,'Emission Factors'!$A$2:$R$8,MATCH($BW$2,'Emission Factors'!$A$1:$R$1),FALSE)*'Travel Data'!C102*'Travel Data'!BX102*'Travel Data'!BZ102*'Domicile Data'!L102/1000</f>
        <v>0</v>
      </c>
      <c r="BY102" s="31">
        <f>VLOOKUP($BY$3,'Emission Factors'!$A$2:$R$8,MATCH($BW$2,'Emission Factors'!$A$1:$R$1),FALSE)*'Travel Data'!C102*'Travel Data'!BX102*'Travel Data'!CA102*'Domicile Data'!L102/1000</f>
        <v>0</v>
      </c>
      <c r="BZ102" s="31">
        <f>VLOOKUP($BZ$3,'Emission Factors'!$A$2:$R$8,MATCH($BW$2,'Emission Factors'!$A$1:$R$1),FALSE)*'Travel Data'!C102*'Travel Data'!BX102*'Travel Data'!CB102*'Domicile Data'!L102/1000</f>
        <v>0</v>
      </c>
      <c r="CA102" s="31">
        <f>VLOOKUP($CA$3,'Emission Factors'!$A$2:$R$8,MATCH($BW$2,'Emission Factors'!$A$1:$R$1),FALSE)*'Travel Data'!C102*'Travel Data'!BC102*'Travel Data'!CC102*'Domicile Data'!L102/1000</f>
        <v>0</v>
      </c>
      <c r="CB102" s="31">
        <f>VLOOKUP($CB$3,'Emission Factors'!$A$2:$R$8,MATCH($BW$2,'Emission Factors'!$A$1:$R$1),FALSE)*'Travel Data'!C102*'Travel Data'!BX102*'Travel Data'!CD102*'Domicile Data'!L102/1000</f>
        <v>0</v>
      </c>
      <c r="CC102" s="31">
        <f>VLOOKUP($CC$3,'Emission Factors'!$A$2:$R$8,MATCH($BW$2,'Emission Factors'!$A$1:$R$1),FALSE)*'Travel Data'!C102*'Travel Data'!BX102*'Travel Data'!CE102*'Domicile Data'!L102/1000</f>
        <v>0</v>
      </c>
      <c r="CD102" s="31">
        <f t="shared" si="24"/>
        <v>0</v>
      </c>
      <c r="CE102" s="31">
        <f>VLOOKUP($CE$3,'Emission Factors'!$A$2:$R$8,MATCH($CE$2,'Emission Factors'!$A$1:$R$1),FALSE)*'Travel Data'!C102*'Travel Data'!CF102*'Travel Data'!CG102*'Domicile Data'!M102/1000</f>
        <v>0</v>
      </c>
      <c r="CF102" s="31">
        <f>VLOOKUP($CF$3,'Emission Factors'!$A$2:$R$8,MATCH($CE$2,'Emission Factors'!$A$1:$R$1),FALSE)*'Travel Data'!C102*'Travel Data'!CF102*'Travel Data'!CH102*'Domicile Data'!M102/1000</f>
        <v>0</v>
      </c>
      <c r="CG102" s="31">
        <f>VLOOKUP($CG$3,'Emission Factors'!$A$2:$R$8,MATCH($CE$2,'Emission Factors'!$A$1:$R$1),FALSE)*'Travel Data'!C102*'Travel Data'!CF102*'Travel Data'!CI102*'Domicile Data'!M102/1000</f>
        <v>0</v>
      </c>
      <c r="CH102" s="31">
        <f>VLOOKUP($CH$3,'Emission Factors'!$A$2:$R$8,MATCH($CE$2,'Emission Factors'!$A$1:$R$1),FALSE)*'Travel Data'!C102*'Travel Data'!CF102*'Travel Data'!CJ102*'Domicile Data'!M102/1000</f>
        <v>0</v>
      </c>
      <c r="CI102" s="31">
        <f>VLOOKUP($CI$3,'Emission Factors'!$A$2:$R$8,MATCH($CE$2,'Emission Factors'!$A$1:$R$1),FALSE)*'Travel Data'!C102*'Travel Data'!CF102*'Travel Data'!CK102*'Domicile Data'!M102/1000</f>
        <v>0</v>
      </c>
      <c r="CJ102" s="31">
        <f>VLOOKUP($CJ$3,'Emission Factors'!$A$2:$R$8,MATCH($CE$2,'Emission Factors'!$A$1:$R$1),FALSE)*'Travel Data'!C102*'Travel Data'!CF102*'Travel Data'!CL102*'Domicile Data'!M102/1000</f>
        <v>0</v>
      </c>
      <c r="CK102" s="31">
        <f>VLOOKUP($CK$3,'Emission Factors'!$A$2:$R$8,MATCH($CE$2,'Emission Factors'!$A$1:$R$1),FALSE)*'Travel Data'!C102*'Travel Data'!CF102*'Travel Data'!CM102*'Domicile Data'!M102/1000</f>
        <v>0</v>
      </c>
      <c r="CL102" s="31">
        <f t="shared" si="25"/>
        <v>0</v>
      </c>
      <c r="CM102" s="31">
        <f>VLOOKUP($CM$3,'Emission Factors'!$A$2:$R$8,MATCH($CM$2,'Emission Factors'!$A$1:$R$1),FALSE)*'Travel Data'!C102*'Travel Data'!CN102*'Travel Data'!CO102*'Domicile Data'!N102/1000</f>
        <v>0</v>
      </c>
      <c r="CN102" s="31">
        <f>VLOOKUP($CN$3,'Emission Factors'!$A$2:$R$8,MATCH($CM$2,'Emission Factors'!$A$1:$R$1),FALSE)*'Travel Data'!C102*'Travel Data'!CN102*'Travel Data'!CP102*'Domicile Data'!N102/1000</f>
        <v>0</v>
      </c>
      <c r="CO102" s="31">
        <f>VLOOKUP($CO$3,'Emission Factors'!$A$2:$R$8,MATCH($CM$2,'Emission Factors'!$A$1:$R$1),FALSE)*'Travel Data'!C102*'Travel Data'!CN102*'Travel Data'!CQ102*'Domicile Data'!N102/1000</f>
        <v>0</v>
      </c>
      <c r="CP102" s="31">
        <f>VLOOKUP($CP$3,'Emission Factors'!$A$2:$R$8,MATCH($CM$2,'Emission Factors'!$A$1:$R$1),FALSE)*'Travel Data'!C102*'Travel Data'!CN102*'Travel Data'!CR102*'Domicile Data'!N102/1000</f>
        <v>0</v>
      </c>
      <c r="CQ102" s="31">
        <f>VLOOKUP($CQ$3,'Emission Factors'!$A$2:$R$8,MATCH($CM$2,'Emission Factors'!$A$1:$R$1),FALSE)*'Travel Data'!C102*'Travel Data'!CN102*'Travel Data'!CS102*'Domicile Data'!N102/1000</f>
        <v>0</v>
      </c>
      <c r="CR102" s="31">
        <f>VLOOKUP($CR$3,'Emission Factors'!$A$2:$R$8,MATCH($CM$2,'Emission Factors'!$A$1:$R$1),FALSE)*'Travel Data'!C102*'Travel Data'!CN102*'Travel Data'!CT102*'Domicile Data'!N102/1000</f>
        <v>0</v>
      </c>
      <c r="CS102" s="31">
        <f>VLOOKUP($CS$3,'Emission Factors'!$A$2:$R$8,MATCH($CM$2,'Emission Factors'!$A$1:$R$1),FALSE)*'Travel Data'!C102*'Travel Data'!CN102*'Travel Data'!CU102*'Domicile Data'!N102/1000</f>
        <v>0</v>
      </c>
      <c r="CT102" s="31">
        <f t="shared" si="26"/>
        <v>0</v>
      </c>
      <c r="CU102" s="31">
        <f>VLOOKUP($CU$3,'Emission Factors'!$A$2:$R$8,MATCH($CU$2,'Emission Factors'!$A$1:$R$1),FALSE)*'Travel Data'!C102*'Travel Data'!CV102*'Travel Data'!CW102*'Domicile Data'!O102/1000</f>
        <v>0</v>
      </c>
      <c r="CV102" s="31">
        <f>VLOOKUP($CV$3,'Emission Factors'!$A$2:$R$8,MATCH($CU$2,'Emission Factors'!$A$1:$R$1),FALSE)*'Travel Data'!C102*'Travel Data'!CV102*'Travel Data'!CX102*'Domicile Data'!O102/1000</f>
        <v>0</v>
      </c>
      <c r="CW102" s="31">
        <f>VLOOKUP($CW$3,'Emission Factors'!$A$2:$R$8,MATCH($CU$2,'Emission Factors'!$A$1:$R$1),FALSE)*'Travel Data'!C102*'Travel Data'!CV102*'Travel Data'!CY102*'Domicile Data'!O102/1000</f>
        <v>0</v>
      </c>
      <c r="CX102" s="31">
        <f>VLOOKUP($CX$3,'Emission Factors'!$A$2:$R$8,MATCH($CU$2,'Emission Factors'!$A$1:$R$1),FALSE)*'Travel Data'!C102*'Travel Data'!CV102*'Travel Data'!CZ102*'Domicile Data'!O102/1000</f>
        <v>0</v>
      </c>
      <c r="CY102" s="31">
        <f>VLOOKUP($CY$3,'Emission Factors'!$A$2:$R$8,MATCH($CU$2,'Emission Factors'!$A$1:$R$1),FALSE)*'Travel Data'!C102*'Travel Data'!CV102*'Travel Data'!DA102*'Domicile Data'!O102/1000</f>
        <v>0</v>
      </c>
      <c r="CZ102" s="31">
        <f>VLOOKUP($CZ$3,'Emission Factors'!$A$2:$R$8,MATCH($CU$2,'Emission Factors'!$A$1:$R$1),FALSE)*'Travel Data'!C102*'Travel Data'!CV102*'Travel Data'!DB102*'Domicile Data'!O102/1000</f>
        <v>0</v>
      </c>
      <c r="DA102" s="31">
        <f>VLOOKUP($DA$3,'Emission Factors'!$A$2:$R$8,MATCH($CU$2,'Emission Factors'!$A$1:$R$1),FALSE)*'Travel Data'!C102*'Travel Data'!CV102*'Travel Data'!DC102*'Domicile Data'!O102/1000</f>
        <v>0</v>
      </c>
      <c r="DB102" s="31">
        <f t="shared" si="27"/>
        <v>0</v>
      </c>
      <c r="DC102" s="31">
        <f>VLOOKUP($DC$3,'Emission Factors'!$A$2:$R$8,MATCH($DC$2,'Emission Factors'!$A$1:$R$1),FALSE)*'Travel Data'!C102*'Travel Data'!DD102*'Travel Data'!DE102*'Domicile Data'!P102/1000</f>
        <v>0</v>
      </c>
      <c r="DD102" s="31">
        <f>VLOOKUP($DD$3,'Emission Factors'!$A$2:$R$8,MATCH($DC$2,'Emission Factors'!$A$1:$R$1),FALSE)*'Travel Data'!C102*'Travel Data'!DD102*'Travel Data'!DF102*'Domicile Data'!P102/1000</f>
        <v>0</v>
      </c>
      <c r="DE102" s="31">
        <f>VLOOKUP($DE$3,'Emission Factors'!$A$2:$R$8,MATCH($DC$2,'Emission Factors'!$A$1:$R$1),FALSE)*'Travel Data'!C102*'Travel Data'!DD102*'Travel Data'!DG102*'Domicile Data'!P102/1000</f>
        <v>0</v>
      </c>
      <c r="DF102" s="31">
        <f>VLOOKUP($DF$3,'Emission Factors'!$A$2:$R$8,MATCH($DC$2,'Emission Factors'!$A$1:$R$1),FALSE)*'Travel Data'!C102*'Travel Data'!DD102*'Travel Data'!DH102*'Domicile Data'!P102/1000</f>
        <v>0</v>
      </c>
      <c r="DG102" s="31">
        <f>VLOOKUP($DG$3,'Emission Factors'!$A$2:$R$8,MATCH($DC$2,'Emission Factors'!$A$1:$R$1),FALSE)*'Travel Data'!C102*'Travel Data'!DD102*'Travel Data'!DI102*'Domicile Data'!P102/1000</f>
        <v>0</v>
      </c>
      <c r="DH102" s="31">
        <f>VLOOKUP($DH$3,'Emission Factors'!$A$2:$R$8,MATCH($DC$2,'Emission Factors'!$A$1:$R$1),FALSE)*'Travel Data'!C102*'Travel Data'!DD102*'Travel Data'!DJ102*'Domicile Data'!P102/1000</f>
        <v>0</v>
      </c>
      <c r="DI102" s="31">
        <f>VLOOKUP($DI$3,'Emission Factors'!$A$2:$R$8,MATCH($DC$2,'Emission Factors'!$A$1:$R$1),FALSE)*'Travel Data'!C102*'Travel Data'!DD102*'Travel Data'!DK102*'Domicile Data'!P102/1000</f>
        <v>0</v>
      </c>
      <c r="DJ102" s="31">
        <f t="shared" si="28"/>
        <v>0</v>
      </c>
      <c r="DK102" s="31">
        <f>VLOOKUP($DK$3,'Emission Factors'!$A$2:$R$8,MATCH($DK$2,'Emission Factors'!$A$1:$R$1),FALSE)*'Travel Data'!C102*'Travel Data'!DL102*'Travel Data'!DM102*'Domicile Data'!Q102/1000</f>
        <v>0</v>
      </c>
      <c r="DL102" s="31">
        <f>VLOOKUP($DL$3,'Emission Factors'!$A$2:$R$8,MATCH($DK$2,'Emission Factors'!$A$1:$R$1),FALSE)*'Travel Data'!C102*'Travel Data'!DL102*'Travel Data'!DN102*'Domicile Data'!Q102/1000</f>
        <v>0</v>
      </c>
      <c r="DM102" s="31">
        <f>VLOOKUP($DM$3,'Emission Factors'!$A$2:$R$8,MATCH($DK$2,'Emission Factors'!$A$1:$R$1),FALSE)*'Travel Data'!C102*'Travel Data'!DL102*'Travel Data'!DO102*'Domicile Data'!Q102/1000</f>
        <v>0</v>
      </c>
      <c r="DN102" s="31">
        <f>VLOOKUP($DN$3,'Emission Factors'!$A$2:$R$8,MATCH($DK$2,'Emission Factors'!$A$1:$R$1),FALSE)*'Travel Data'!C102*'Travel Data'!DL102*'Travel Data'!DP102*'Domicile Data'!Q102/1000</f>
        <v>0</v>
      </c>
      <c r="DO102" s="31">
        <f>VLOOKUP($DO$3,'Emission Factors'!$A$2:$R$8,MATCH($DK$2,'Emission Factors'!$A$1:$R$1),FALSE)*'Travel Data'!C102*'Travel Data'!DL102*'Travel Data'!DQ102*'Domicile Data'!Q102/1000</f>
        <v>0</v>
      </c>
      <c r="DP102" s="31">
        <f>VLOOKUP($DP$3,'Emission Factors'!$A$2:$R$8,MATCH($DK$2,'Emission Factors'!$A$1:$R$1),FALSE)*'Travel Data'!C102*'Travel Data'!DL102*'Travel Data'!DR102*'Domicile Data'!Q102/1000</f>
        <v>0</v>
      </c>
      <c r="DQ102" s="31">
        <f>VLOOKUP($DQ$3,'Emission Factors'!$A$2:$R$8,MATCH($DK$2,'Emission Factors'!$A$1:$R$1),FALSE)*'Travel Data'!C102*'Travel Data'!DL102*'Travel Data'!DS102*'Domicile Data'!Q102/1000</f>
        <v>0</v>
      </c>
      <c r="DR102" s="31">
        <f t="shared" si="29"/>
        <v>0</v>
      </c>
    </row>
    <row r="103" spans="1:122" ht="15.75" x14ac:dyDescent="0.25">
      <c r="A103" s="7" t="s">
        <v>199</v>
      </c>
      <c r="B103" s="85" t="s">
        <v>42</v>
      </c>
      <c r="C103" s="31">
        <f>VLOOKUP($C$3,'Emission Factors'!$A$2:$R$8,MATCH($C$2,'Emission Factors'!$A$1:$R$1),FALSE)*'Travel Data'!C103*'Travel Data'!D103*'Travel Data'!E103*'Domicile Data'!C103/1000</f>
        <v>0</v>
      </c>
      <c r="D103" s="31">
        <f>VLOOKUP($D$3,'Emission Factors'!$A$2:$R$8,MATCH($C$2,'Emission Factors'!$A$1:$R$1),FALSE)*'Travel Data'!C103*'Travel Data'!D103*'Travel Data'!F103*'Domicile Data'!C103/1000</f>
        <v>0</v>
      </c>
      <c r="E103" s="31">
        <f>VLOOKUP($E$3,'Emission Factors'!$A$2:$R$8,MATCH($C$2,'Emission Factors'!$A$1:$R$1),FALSE)*'Travel Data'!C103*'Travel Data'!D103*'Travel Data'!G103*'Domicile Data'!C103/1000</f>
        <v>0</v>
      </c>
      <c r="F103" s="31">
        <f>VLOOKUP($F$3,'Emission Factors'!$A$2:$R$8,MATCH($C$2,'Emission Factors'!$A$1:$R$1),FALSE)*'Travel Data'!C103*'Travel Data'!D103*'Travel Data'!H103*'Domicile Data'!C103/1000</f>
        <v>0</v>
      </c>
      <c r="G103" s="31">
        <f>VLOOKUP($G$3,'Emission Factors'!$A$2:$R$8,MATCH($C$2,'Emission Factors'!$A$1:$R$1),FALSE)*'Travel Data'!C103*'Travel Data'!D103*'Travel Data'!I103*'Domicile Data'!C103/1000</f>
        <v>0</v>
      </c>
      <c r="H103" s="31">
        <f>VLOOKUP($H$3,'Emission Factors'!$A$2:$R$8,MATCH($C$2,'Emission Factors'!$A$1:$R$1),FALSE)*'Travel Data'!C103*'Travel Data'!D103*'Travel Data'!J103*'Domicile Data'!C103/1000</f>
        <v>0</v>
      </c>
      <c r="I103" s="31">
        <f>VLOOKUP($I$3,'Emission Factors'!$A$2:$R$8,MATCH($C$2,'Emission Factors'!$A$1:$R$1),FALSE)*'Travel Data'!C103*'Travel Data'!D103*'Travel Data'!K103*'Domicile Data'!C103/1000</f>
        <v>0</v>
      </c>
      <c r="J103" s="31">
        <f t="shared" si="15"/>
        <v>0</v>
      </c>
      <c r="K103" s="31">
        <f>VLOOKUP($K$3,'Emission Factors'!$A$2:$R$8,MATCH($K$2,'Emission Factors'!$A$1:$R$1),FALSE)*'Travel Data'!C103*'Travel Data'!L103*'Travel Data'!M103*'Domicile Data'!D103/1000</f>
        <v>0</v>
      </c>
      <c r="L103" s="31">
        <f>VLOOKUP($L$3,'Emission Factors'!$A$2:$R$8,MATCH($K$2,'Emission Factors'!$A$1:$R$1),FALSE)*'Travel Data'!C103*'Travel Data'!L103*'Travel Data'!N103*'Domicile Data'!D103/1000</f>
        <v>0</v>
      </c>
      <c r="M103" s="31">
        <f>VLOOKUP($M$3,'Emission Factors'!$A$2:$R$8,MATCH($K$2,'Emission Factors'!$A$1:$R$1),FALSE)*'Travel Data'!C103*'Travel Data'!L103*'Travel Data'!O103*'Domicile Data'!D103/1000</f>
        <v>0</v>
      </c>
      <c r="N103" s="31">
        <f>VLOOKUP($N$3,'Emission Factors'!$A$2:$R$8,MATCH($K$2,'Emission Factors'!$A$1:$R$1),FALSE)*'Travel Data'!C103*'Travel Data'!L103*'Travel Data'!P103*'Domicile Data'!D103/1000</f>
        <v>0</v>
      </c>
      <c r="O103" s="31">
        <f>VLOOKUP($O$3,'Emission Factors'!$A$2:$R$8,MATCH($K$2,'Emission Factors'!$A$1:$R$1),FALSE)*'Travel Data'!C103*'Travel Data'!I103*'Travel Data'!Q103*'Domicile Data'!D103/1000</f>
        <v>0</v>
      </c>
      <c r="P103" s="31">
        <f>VLOOKUP($P$3,'Emission Factors'!$A$2:$R$8,MATCH($K$2,'Emission Factors'!$A$1:$R$1),FALSE)*'Travel Data'!C103*'Travel Data'!L103*'Travel Data'!R103*'Domicile Data'!D103/1000</f>
        <v>3.2512672400000011</v>
      </c>
      <c r="Q103" s="31">
        <f>VLOOKUP($Q$3,'Emission Factors'!$A$2:$R$8,MATCH($K$2,'Emission Factors'!$A$1:$R$1),FALSE)*'Travel Data'!C103*'Travel Data'!L103*'Travel Data'!S103*'Domicile Data'!D103/1000</f>
        <v>0</v>
      </c>
      <c r="R103" s="31">
        <f t="shared" si="16"/>
        <v>3.2512672400000011</v>
      </c>
      <c r="S103" s="31">
        <f>VLOOKUP($S$3,'Emission Factors'!$A$2:$R$8,MATCH($S$2,'Emission Factors'!$A$1:$R$1),FALSE)*'Travel Data'!C103*'Travel Data'!T103*'Travel Data'!U103*'Domicile Data'!E103/1000</f>
        <v>0</v>
      </c>
      <c r="T103" s="31">
        <f>VLOOKUP($T$3,'Emission Factors'!$A$2:$R$8,MATCH($S$2,'Emission Factors'!$A$1:$R$1),FALSE)*'Travel Data'!C103*'Travel Data'!T103*'Travel Data'!V103*'Domicile Data'!E103/1000</f>
        <v>0</v>
      </c>
      <c r="U103" s="31">
        <f>VLOOKUP($U$3,'Emission Factors'!$A$2:$R$8,MATCH($S$2,'Emission Factors'!$A$1:$R$1),FALSE)*'Travel Data'!C103*'Travel Data'!T103*'Travel Data'!W103*'Domicile Data'!E103/1000</f>
        <v>0</v>
      </c>
      <c r="V103" s="31">
        <f>VLOOKUP($V$3,'Emission Factors'!$A$2:$R$8,MATCH($S$2,'Emission Factors'!$A$1:$R$1),FALSE)*'Travel Data'!C103*'Travel Data'!T103*'Travel Data'!X103*'Domicile Data'!E103/1000</f>
        <v>0</v>
      </c>
      <c r="W103" s="31">
        <f>VLOOKUP($W$3,'Emission Factors'!$A$2:$R$8,MATCH($S$2,'Emission Factors'!$A$1:$R$1),FALSE)*'Travel Data'!C103*'Travel Data'!T103*'Travel Data'!Y103*'Domicile Data'!E103/1000</f>
        <v>0</v>
      </c>
      <c r="X103" s="31">
        <f>VLOOKUP($X$3,'Emission Factors'!$A$2:$R$8,MATCH($S$2,'Emission Factors'!$A$1:$R$1),FALSE)*'Travel Data'!C103*'Travel Data'!T103*'Travel Data'!Z103*'Domicile Data'!E103/1000</f>
        <v>1.6384581200000006</v>
      </c>
      <c r="Y103" s="31">
        <f>VLOOKUP($Y$3,'Emission Factors'!$A$2:$R$8,MATCH($S$2,'Emission Factors'!$A$1:$R$1),FALSE)*'Travel Data'!C103*'Travel Data'!T103*'Travel Data'!AA103*'Domicile Data'!E103/1000</f>
        <v>0</v>
      </c>
      <c r="Z103" s="31">
        <f t="shared" si="17"/>
        <v>1.6384581200000006</v>
      </c>
      <c r="AA103" s="31">
        <f>VLOOKUP($AA$3,'Emission Factors'!$A$2:$R$8,MATCH($AA$2,'Emission Factors'!$A$1:$R$1),FALSE)*'Travel Data'!C103*'Travel Data'!AB103*'Travel Data'!AC103*'Domicile Data'!F103/1000</f>
        <v>0</v>
      </c>
      <c r="AB103" s="31">
        <f>VLOOKUP($AB$3,'Emission Factors'!$A$2:$R$8,MATCH($AA$2,'Emission Factors'!$A$1:$R$1),FALSE)*'Travel Data'!C103*'Travel Data'!AB103*'Travel Data'!AD103*'Domicile Data'!F103/1000</f>
        <v>0</v>
      </c>
      <c r="AC103" s="31">
        <f>VLOOKUP($AC$3,'Emission Factors'!$A$2:$R$8,MATCH($AA$2,'Emission Factors'!$A$1:$R$1),FALSE)*'Travel Data'!C103*'Travel Data'!AB103*'Travel Data'!AE103*'Domicile Data'!F103/1000</f>
        <v>0</v>
      </c>
      <c r="AD103" s="31">
        <f>VLOOKUP($AD$3,'Emission Factors'!$A$2:$R$8,MATCH($AA$2,'Emission Factors'!$A$1:$R$1),FALSE)*'Travel Data'!C103*'Travel Data'!AB103*'Travel Data'!AF103*'Domicile Data'!F103/1000</f>
        <v>0</v>
      </c>
      <c r="AE103" s="31">
        <f>VLOOKUP($AE$3,'Emission Factors'!$A$2:$R$8,MATCH($AA$2,'Emission Factors'!$A$1:$R$1),FALSE)*'Travel Data'!C103*'Travel Data'!AB103*'Travel Data'!AG103*'Domicile Data'!F103/1000</f>
        <v>0</v>
      </c>
      <c r="AF103" s="31">
        <f>VLOOKUP($AF$3,'Emission Factors'!$A$2:$R$8,MATCH($AA$2,'Emission Factors'!$A$1:$R$1),FALSE)*'Travel Data'!C103*'Travel Data'!AB103*'Travel Data'!AH103*'Domicile Data'!F103/1000</f>
        <v>0.79886375400000009</v>
      </c>
      <c r="AG103" s="31">
        <f>VLOOKUP($AG$3,'Emission Factors'!$A$2:$R$8,MATCH($AA$2,'Emission Factors'!$A$1:$R$1),FALSE)*'Travel Data'!C103*'Travel Data'!AB103*'Travel Data'!AI103*'Domicile Data'!F103/1000</f>
        <v>0</v>
      </c>
      <c r="AH103" s="31">
        <f t="shared" si="18"/>
        <v>0.79886375400000009</v>
      </c>
      <c r="AI103" s="31">
        <f>VLOOKUP($AI$3,'Emission Factors'!$A$2:$R$8,MATCH($AI$2,'Emission Factors'!$A$1:$R$1),FALSE)*'Travel Data'!C103*'Travel Data'!D103*'Travel Data'!E103*'Domicile Data'!G103/1000</f>
        <v>0</v>
      </c>
      <c r="AJ103" s="31">
        <f>VLOOKUP($AJ$3,'Emission Factors'!$A$2:$R$8,MATCH($AI$2,'Emission Factors'!$A$1:$R$1),FALSE)*'Travel Data'!C103*'Travel Data'!D103*'Travel Data'!F103*'Domicile Data'!G103/1000</f>
        <v>0</v>
      </c>
      <c r="AK103" s="31">
        <f>VLOOKUP($AK$3,'Emission Factors'!$A$2:$R$8,MATCH($AI$2,'Emission Factors'!$A$1:$R$1),FALSE)*'Travel Data'!C103*'Travel Data'!AJ103*'Travel Data'!G103*'Domicile Data'!G103/1000</f>
        <v>0</v>
      </c>
      <c r="AL103" s="31">
        <f>VLOOKUP($AL$3,'Emission Factors'!$A$2:$R$8,MATCH($AI$2,'Emission Factors'!$A$1:$R$1),FALSE)*'Travel Data'!C103*'Travel Data'!AJ103*'Travel Data'!H103*'Domicile Data'!G103/1000</f>
        <v>0</v>
      </c>
      <c r="AM103" s="31">
        <f>VLOOKUP($AM$3,'Emission Factors'!$A$2:$R$8,MATCH($AI$2,'Emission Factors'!$A$1:$R$1),FALSE)*'Travel Data'!C103*'Travel Data'!AJ103*'Travel Data'!I103*'Domicile Data'!G103/1000</f>
        <v>0</v>
      </c>
      <c r="AN103" s="31">
        <f>VLOOKUP($AN$3,'Emission Factors'!$A$2:$R$8,MATCH($AI$2,'Emission Factors'!$A$1:$R$1),FALSE)*'Travel Data'!C103*'Travel Data'!D103*'Travel Data'!J103*'Domicile Data'!G103/1000</f>
        <v>2.3542704120000009</v>
      </c>
      <c r="AO103" s="31">
        <f>VLOOKUP($AO$3,'Emission Factors'!$A$2:$R$8,MATCH($AI$2,'Emission Factors'!$A$1:$R$1),FALSE)*'Travel Data'!C103*'Travel Data'!D103*'Travel Data'!K103*'Domicile Data'!G103/1000</f>
        <v>0</v>
      </c>
      <c r="AP103" s="31">
        <f t="shared" si="19"/>
        <v>2.3542704120000009</v>
      </c>
      <c r="AQ103" s="31">
        <f>VLOOKUP($AQ$3,'Emission Factors'!$A$2:$R$8,MATCH($AQ$2,'Emission Factors'!$A$1:$R$1),FALSE)*'Travel Data'!C103*'Travel Data'!AR103*'Travel Data'!AS103*'Domicile Data'!H103/1000</f>
        <v>0</v>
      </c>
      <c r="AR103" s="31">
        <f>VLOOKUP($AR$3,'Emission Factors'!$A$2:$R$8,MATCH($AQ$2,'Emission Factors'!$A$1:$R$1),FALSE)*'Travel Data'!C103*'Travel Data'!AR103*'Travel Data'!AT103*'Domicile Data'!H103/1000</f>
        <v>0</v>
      </c>
      <c r="AS103" s="31">
        <f>VLOOKUP($AS$3,'Emission Factors'!$A$2:$R$8,MATCH($AQ$2,'Emission Factors'!$A$1:$R$1),FALSE)*'Travel Data'!C103*'Travel Data'!AR103*'Travel Data'!AU103*'Domicile Data'!H103/1000</f>
        <v>0</v>
      </c>
      <c r="AT103" s="31">
        <f>VLOOKUP($AT$3,'Emission Factors'!$A$2:$R$8,MATCH($AQ$2,'Emission Factors'!$A$1:$R$1),FALSE)*'Travel Data'!C103*'Travel Data'!AR103*'Travel Data'!AV103*'Domicile Data'!H103/1000</f>
        <v>0</v>
      </c>
      <c r="AU103" s="31">
        <f>VLOOKUP($AU$3,'Emission Factors'!$A$2:$R$8,MATCH($AQ$2,'Emission Factors'!$A$1:$R$1),FALSE)*'Travel Data'!C103*'Travel Data'!AR103*'Travel Data'!AW103*'Domicile Data'!H103/1000</f>
        <v>0</v>
      </c>
      <c r="AV103" s="31">
        <f>VLOOKUP($AV$3,'Emission Factors'!$A$2:$R$8,MATCH($AQ$2,'Emission Factors'!$A$1:$R$1),FALSE)*'Travel Data'!C103*'Travel Data'!AR103*'Travel Data'!AX103*'Domicile Data'!H103/1000</f>
        <v>1.5494047920000003</v>
      </c>
      <c r="AW103" s="31">
        <f>VLOOKUP($AW$3,'Emission Factors'!$A$2:$R$8,MATCH($AQ$2,'Emission Factors'!$A$1:$R$1),FALSE)*'Travel Data'!C103*'Travel Data'!AR103*'Travel Data'!AY103*'Domicile Data'!H103/1000</f>
        <v>0</v>
      </c>
      <c r="AX103" s="31">
        <f t="shared" si="20"/>
        <v>1.5494047920000003</v>
      </c>
      <c r="AY103" s="31">
        <f>VLOOKUP($AY$3,'Emission Factors'!$A$2:$R$8,MATCH($AY$2,'Emission Factors'!$A$1:$R$1),FALSE)*'Travel Data'!C103*'Travel Data'!AZ103*'Travel Data'!BA103*'Domicile Data'!I103/1000</f>
        <v>0</v>
      </c>
      <c r="AZ103" s="31">
        <f>VLOOKUP($AZ$3,'Emission Factors'!$A$2:$R$8,MATCH($AY$2,'Emission Factors'!$A$1:$R$1),FALSE)*'Travel Data'!C103*'Travel Data'!AZ103*'Travel Data'!BB103*'Domicile Data'!I103/1000</f>
        <v>0</v>
      </c>
      <c r="BA103" s="31">
        <f>VLOOKUP($BA$3,'Emission Factors'!$A$2:$R$8,MATCH($AY$2,'Emission Factors'!$A$1:$R$1),FALSE)*'Travel Data'!C103*'Travel Data'!AZ103*'Travel Data'!BC103*'Domicile Data'!I103/1000</f>
        <v>0</v>
      </c>
      <c r="BB103" s="31">
        <f>VLOOKUP($BB$3,'Emission Factors'!$A$2:$R$8,MATCH($AY$2,'Emission Factors'!$A$1:$R$1),FALSE)*'Travel Data'!C103*'Travel Data'!AZ103*'Travel Data'!BD103*'Domicile Data'!I103/1000</f>
        <v>0</v>
      </c>
      <c r="BC103" s="31">
        <f>VLOOKUP($BC$3,'Emission Factors'!$A$2:$R$8,MATCH($AY$2,'Emission Factors'!$A$1:$R$1),FALSE)*'Travel Data'!C103*'Travel Data'!AZ103*'Travel Data'!BE103*'Domicile Data'!I103/1000</f>
        <v>0</v>
      </c>
      <c r="BD103" s="31">
        <f>VLOOKUP($BD$3,'Emission Factors'!$A$2:$R$8,MATCH($AY$2,'Emission Factors'!$A$1:$R$1),FALSE)*'Travel Data'!C103*'Travel Data'!AZ103*'Travel Data'!BF103*'Domicile Data'!I103/1000</f>
        <v>1.5494047920000003</v>
      </c>
      <c r="BE103" s="31">
        <f>VLOOKUP($BE$3,'Emission Factors'!$A$2:$R$8,MATCH($AY$2,'Emission Factors'!$A$1:$R$1),FALSE)*'Travel Data'!C103*'Travel Data'!AZ103*'Travel Data'!BG103*'Domicile Data'!I103/1000</f>
        <v>0</v>
      </c>
      <c r="BF103" s="31">
        <f t="shared" si="21"/>
        <v>1.5494047920000003</v>
      </c>
      <c r="BG103" s="31">
        <f>VLOOKUP($BG$3,'Emission Factors'!$A$2:$R$8,MATCH($BG$2,'Emission Factors'!$A$1:$R$1),FALSE)*'Travel Data'!C103*'Travel Data'!BH103*'Travel Data'!BI103*'Domicile Data'!J103/1000</f>
        <v>0</v>
      </c>
      <c r="BH103" s="31">
        <f>VLOOKUP($BH$3,'Emission Factors'!$A$2:$R$8,MATCH($BG$2,'Emission Factors'!$A$1:$R$1),FALSE)*'Travel Data'!C103*'Travel Data'!BH103*'Travel Data'!BJ103*'Domicile Data'!J103/1000</f>
        <v>0</v>
      </c>
      <c r="BI103" s="31">
        <f>VLOOKUP($BH$3,'Emission Factors'!$A$2:$R$8,MATCH($BG$2,'Emission Factors'!$A$1:$R$1),FALSE)*'Travel Data'!C103*'Travel Data'!BH103*'Travel Data'!BK103*'Domicile Data'!J103/1000</f>
        <v>0</v>
      </c>
      <c r="BJ103" s="31">
        <f>VLOOKUP($BH$3,'Emission Factors'!$A$2:$R$8,MATCH($BG$2,'Emission Factors'!$A$1:$R$1),FALSE)*'Travel Data'!C103*'Travel Data'!BH103*'Travel Data'!BL103*'Domicile Data'!J103/1000</f>
        <v>0</v>
      </c>
      <c r="BK103" s="31">
        <f>VLOOKUP($BH$3,'Emission Factors'!$A$2:$R$8,MATCH($BG$2,'Emission Factors'!$A$1:$R$1),FALSE)*'Travel Data'!C103*'Travel Data'!BH103*'Travel Data'!BM103*'Domicile Data'!J103/1000</f>
        <v>0</v>
      </c>
      <c r="BL103" s="31">
        <f>VLOOKUP($BL$3,'Emission Factors'!$A$2:$R$8,MATCH($BG$2,'Emission Factors'!$A$1:$R$1),FALSE)*'Travel Data'!C103*'Travel Data'!BH103*'Travel Data'!BN103*'Domicile Data'!J103/1000</f>
        <v>0</v>
      </c>
      <c r="BM103" s="31">
        <f>VLOOKUP($BM$3,'Emission Factors'!$A$2:$R$8,MATCH($BG$2,'Emission Factors'!$A$1:$R$1),FALSE)*'Travel Data'!C103*'Travel Data'!BH103*'Travel Data'!BO103*'Domicile Data'!J103/1000</f>
        <v>0</v>
      </c>
      <c r="BN103" s="31">
        <f t="shared" si="22"/>
        <v>0</v>
      </c>
      <c r="BO103" s="31">
        <f>VLOOKUP($BO$3,'Emission Factors'!$A$2:$R$8,MATCH($BO$2,'Emission Factors'!$A$1:$R$1),FALSE)*'Travel Data'!C103*'Travel Data'!BP103*'Travel Data'!BQ103*'Domicile Data'!K103/1000</f>
        <v>0</v>
      </c>
      <c r="BP103" s="31">
        <f>VLOOKUP($BP$3,'Emission Factors'!$A$2:$R$8,MATCH($BO$2,'Emission Factors'!$A$1:$R$1),FALSE)*'Travel Data'!C103*'Travel Data'!BP103*'Travel Data'!BR103*'Domicile Data'!K103/1000</f>
        <v>0</v>
      </c>
      <c r="BQ103" s="31">
        <f>VLOOKUP($BQ$3,'Emission Factors'!$A$2:$R$8,MATCH($BO$2,'Emission Factors'!$A$1:$R$1),FALSE)*'Travel Data'!C103*'Travel Data'!BP103*'Travel Data'!BS103*'Domicile Data'!K103/1000</f>
        <v>0</v>
      </c>
      <c r="BR103" s="31">
        <f>VLOOKUP($BR$3,'Emission Factors'!$A$2:$R$8,MATCH($BO$2,'Emission Factors'!$A$1:$R$1),FALSE)*'Travel Data'!C103*'Travel Data'!BP103*'Travel Data'!BT103*'Domicile Data'!K103/1000</f>
        <v>0</v>
      </c>
      <c r="BS103" s="31">
        <f>VLOOKUP($BS$3,'Emission Factors'!$A$2:$R$8,MATCH($BO$2,'Emission Factors'!$A$1:$R$1),FALSE)*'Travel Data'!C103*'Travel Data'!BP103*'Travel Data'!BU103*'Domicile Data'!K103/1000</f>
        <v>0</v>
      </c>
      <c r="BT103" s="31">
        <f>VLOOKUP($BT$3,'Emission Factors'!$A$2:$R$8,MATCH($BO$2,'Emission Factors'!$A$1:$R$1),FALSE)*'Travel Data'!C103*'Travel Data'!BP103*'Travel Data'!BV103*'Domicile Data'!K103/1000</f>
        <v>0</v>
      </c>
      <c r="BU103" s="31">
        <f>VLOOKUP($BU$3,'Emission Factors'!$A$2:$R$8,MATCH($BO$2,'Emission Factors'!$A$1:$R$1),FALSE)*'Travel Data'!C103*'Travel Data'!BP103*'Travel Data'!BW103*'Domicile Data'!K103/1000</f>
        <v>0</v>
      </c>
      <c r="BV103" s="31">
        <f t="shared" si="23"/>
        <v>0</v>
      </c>
      <c r="BW103" s="31">
        <f>VLOOKUP($BW$3,'Emission Factors'!$A$2:$R$8,MATCH($BW$2,'Emission Factors'!$A$1:$R$1),FALSE)*'Travel Data'!C103*'Travel Data'!BX103*'Travel Data'!BY103*'Domicile Data'!L103/1000</f>
        <v>0</v>
      </c>
      <c r="BX103" s="31">
        <f>VLOOKUP($BX$3,'Emission Factors'!$A$2:$R$8,MATCH($BW$2,'Emission Factors'!$A$1:$R$1),FALSE)*'Travel Data'!C103*'Travel Data'!BX103*'Travel Data'!BZ103*'Domicile Data'!L103/1000</f>
        <v>0</v>
      </c>
      <c r="BY103" s="31">
        <f>VLOOKUP($BY$3,'Emission Factors'!$A$2:$R$8,MATCH($BW$2,'Emission Factors'!$A$1:$R$1),FALSE)*'Travel Data'!C103*'Travel Data'!BX103*'Travel Data'!CA103*'Domicile Data'!L103/1000</f>
        <v>0</v>
      </c>
      <c r="BZ103" s="31">
        <f>VLOOKUP($BZ$3,'Emission Factors'!$A$2:$R$8,MATCH($BW$2,'Emission Factors'!$A$1:$R$1),FALSE)*'Travel Data'!C103*'Travel Data'!BX103*'Travel Data'!CB103*'Domicile Data'!L103/1000</f>
        <v>0</v>
      </c>
      <c r="CA103" s="31">
        <f>VLOOKUP($CA$3,'Emission Factors'!$A$2:$R$8,MATCH($BW$2,'Emission Factors'!$A$1:$R$1),FALSE)*'Travel Data'!C103*'Travel Data'!BC103*'Travel Data'!CC103*'Domicile Data'!L103/1000</f>
        <v>0</v>
      </c>
      <c r="CB103" s="31">
        <f>VLOOKUP($CB$3,'Emission Factors'!$A$2:$R$8,MATCH($BW$2,'Emission Factors'!$A$1:$R$1),FALSE)*'Travel Data'!C103*'Travel Data'!BX103*'Travel Data'!CD103*'Domicile Data'!L103/1000</f>
        <v>0</v>
      </c>
      <c r="CC103" s="31">
        <f>VLOOKUP($CC$3,'Emission Factors'!$A$2:$R$8,MATCH($BW$2,'Emission Factors'!$A$1:$R$1),FALSE)*'Travel Data'!C103*'Travel Data'!BX103*'Travel Data'!CE103*'Domicile Data'!L103/1000</f>
        <v>0</v>
      </c>
      <c r="CD103" s="31">
        <f t="shared" si="24"/>
        <v>0</v>
      </c>
      <c r="CE103" s="31">
        <f>VLOOKUP($CE$3,'Emission Factors'!$A$2:$R$8,MATCH($CE$2,'Emission Factors'!$A$1:$R$1),FALSE)*'Travel Data'!C103*'Travel Data'!CF103*'Travel Data'!CG103*'Domicile Data'!M103/1000</f>
        <v>0</v>
      </c>
      <c r="CF103" s="31">
        <f>VLOOKUP($CF$3,'Emission Factors'!$A$2:$R$8,MATCH($CE$2,'Emission Factors'!$A$1:$R$1),FALSE)*'Travel Data'!C103*'Travel Data'!CF103*'Travel Data'!CH103*'Domicile Data'!M103/1000</f>
        <v>0</v>
      </c>
      <c r="CG103" s="31">
        <f>VLOOKUP($CG$3,'Emission Factors'!$A$2:$R$8,MATCH($CE$2,'Emission Factors'!$A$1:$R$1),FALSE)*'Travel Data'!C103*'Travel Data'!CF103*'Travel Data'!CI103*'Domicile Data'!M103/1000</f>
        <v>0</v>
      </c>
      <c r="CH103" s="31">
        <f>VLOOKUP($CH$3,'Emission Factors'!$A$2:$R$8,MATCH($CE$2,'Emission Factors'!$A$1:$R$1),FALSE)*'Travel Data'!C103*'Travel Data'!CF103*'Travel Data'!CJ103*'Domicile Data'!M103/1000</f>
        <v>0</v>
      </c>
      <c r="CI103" s="31">
        <f>VLOOKUP($CI$3,'Emission Factors'!$A$2:$R$8,MATCH($CE$2,'Emission Factors'!$A$1:$R$1),FALSE)*'Travel Data'!C103*'Travel Data'!CF103*'Travel Data'!CK103*'Domicile Data'!M103/1000</f>
        <v>0</v>
      </c>
      <c r="CJ103" s="31">
        <f>VLOOKUP($CJ$3,'Emission Factors'!$A$2:$R$8,MATCH($CE$2,'Emission Factors'!$A$1:$R$1),FALSE)*'Travel Data'!C103*'Travel Data'!CF103*'Travel Data'!CL103*'Domicile Data'!M103/1000</f>
        <v>0</v>
      </c>
      <c r="CK103" s="31">
        <f>VLOOKUP($CK$3,'Emission Factors'!$A$2:$R$8,MATCH($CE$2,'Emission Factors'!$A$1:$R$1),FALSE)*'Travel Data'!C103*'Travel Data'!CF103*'Travel Data'!CM103*'Domicile Data'!M103/1000</f>
        <v>0</v>
      </c>
      <c r="CL103" s="31">
        <f t="shared" si="25"/>
        <v>0</v>
      </c>
      <c r="CM103" s="31">
        <f>VLOOKUP($CM$3,'Emission Factors'!$A$2:$R$8,MATCH($CM$2,'Emission Factors'!$A$1:$R$1),FALSE)*'Travel Data'!C103*'Travel Data'!CN103*'Travel Data'!CO103*'Domicile Data'!N103/1000</f>
        <v>0</v>
      </c>
      <c r="CN103" s="31">
        <f>VLOOKUP($CN$3,'Emission Factors'!$A$2:$R$8,MATCH($CM$2,'Emission Factors'!$A$1:$R$1),FALSE)*'Travel Data'!C103*'Travel Data'!CN103*'Travel Data'!CP103*'Domicile Data'!N103/1000</f>
        <v>0</v>
      </c>
      <c r="CO103" s="31">
        <f>VLOOKUP($CO$3,'Emission Factors'!$A$2:$R$8,MATCH($CM$2,'Emission Factors'!$A$1:$R$1),FALSE)*'Travel Data'!C103*'Travel Data'!CN103*'Travel Data'!CQ103*'Domicile Data'!N103/1000</f>
        <v>0</v>
      </c>
      <c r="CP103" s="31">
        <f>VLOOKUP($CP$3,'Emission Factors'!$A$2:$R$8,MATCH($CM$2,'Emission Factors'!$A$1:$R$1),FALSE)*'Travel Data'!C103*'Travel Data'!CN103*'Travel Data'!CR103*'Domicile Data'!N103/1000</f>
        <v>0</v>
      </c>
      <c r="CQ103" s="31">
        <f>VLOOKUP($CQ$3,'Emission Factors'!$A$2:$R$8,MATCH($CM$2,'Emission Factors'!$A$1:$R$1),FALSE)*'Travel Data'!C103*'Travel Data'!CN103*'Travel Data'!CS103*'Domicile Data'!N103/1000</f>
        <v>0</v>
      </c>
      <c r="CR103" s="31">
        <f>VLOOKUP($CR$3,'Emission Factors'!$A$2:$R$8,MATCH($CM$2,'Emission Factors'!$A$1:$R$1),FALSE)*'Travel Data'!C103*'Travel Data'!CN103*'Travel Data'!CT103*'Domicile Data'!N103/1000</f>
        <v>0</v>
      </c>
      <c r="CS103" s="31">
        <f>VLOOKUP($CS$3,'Emission Factors'!$A$2:$R$8,MATCH($CM$2,'Emission Factors'!$A$1:$R$1),FALSE)*'Travel Data'!C103*'Travel Data'!CN103*'Travel Data'!CU103*'Domicile Data'!N103/1000</f>
        <v>0</v>
      </c>
      <c r="CT103" s="31">
        <f t="shared" si="26"/>
        <v>0</v>
      </c>
      <c r="CU103" s="31">
        <f>VLOOKUP($CU$3,'Emission Factors'!$A$2:$R$8,MATCH($CU$2,'Emission Factors'!$A$1:$R$1),FALSE)*'Travel Data'!C103*'Travel Data'!CV103*'Travel Data'!CW103*'Domicile Data'!O103/1000</f>
        <v>0</v>
      </c>
      <c r="CV103" s="31">
        <f>VLOOKUP($CV$3,'Emission Factors'!$A$2:$R$8,MATCH($CU$2,'Emission Factors'!$A$1:$R$1),FALSE)*'Travel Data'!C103*'Travel Data'!CV103*'Travel Data'!CX103*'Domicile Data'!O103/1000</f>
        <v>0</v>
      </c>
      <c r="CW103" s="31">
        <f>VLOOKUP($CW$3,'Emission Factors'!$A$2:$R$8,MATCH($CU$2,'Emission Factors'!$A$1:$R$1),FALSE)*'Travel Data'!C103*'Travel Data'!CV103*'Travel Data'!CY103*'Domicile Data'!O103/1000</f>
        <v>0</v>
      </c>
      <c r="CX103" s="31">
        <f>VLOOKUP($CX$3,'Emission Factors'!$A$2:$R$8,MATCH($CU$2,'Emission Factors'!$A$1:$R$1),FALSE)*'Travel Data'!C103*'Travel Data'!CV103*'Travel Data'!CZ103*'Domicile Data'!O103/1000</f>
        <v>0</v>
      </c>
      <c r="CY103" s="31">
        <f>VLOOKUP($CY$3,'Emission Factors'!$A$2:$R$8,MATCH($CU$2,'Emission Factors'!$A$1:$R$1),FALSE)*'Travel Data'!C103*'Travel Data'!CV103*'Travel Data'!DA103*'Domicile Data'!O103/1000</f>
        <v>0</v>
      </c>
      <c r="CZ103" s="31">
        <f>VLOOKUP($CZ$3,'Emission Factors'!$A$2:$R$8,MATCH($CU$2,'Emission Factors'!$A$1:$R$1),FALSE)*'Travel Data'!C103*'Travel Data'!CV103*'Travel Data'!DB103*'Domicile Data'!O103/1000</f>
        <v>0</v>
      </c>
      <c r="DA103" s="31">
        <f>VLOOKUP($DA$3,'Emission Factors'!$A$2:$R$8,MATCH($CU$2,'Emission Factors'!$A$1:$R$1),FALSE)*'Travel Data'!C103*'Travel Data'!CV103*'Travel Data'!DC103*'Domicile Data'!O103/1000</f>
        <v>0</v>
      </c>
      <c r="DB103" s="31">
        <f t="shared" si="27"/>
        <v>0</v>
      </c>
      <c r="DC103" s="31">
        <f>VLOOKUP($DC$3,'Emission Factors'!$A$2:$R$8,MATCH($DC$2,'Emission Factors'!$A$1:$R$1),FALSE)*'Travel Data'!C103*'Travel Data'!DD103*'Travel Data'!DE103*'Domicile Data'!P103/1000</f>
        <v>0</v>
      </c>
      <c r="DD103" s="31">
        <f>VLOOKUP($DD$3,'Emission Factors'!$A$2:$R$8,MATCH($DC$2,'Emission Factors'!$A$1:$R$1),FALSE)*'Travel Data'!C103*'Travel Data'!DD103*'Travel Data'!DF103*'Domicile Data'!P103/1000</f>
        <v>0</v>
      </c>
      <c r="DE103" s="31">
        <f>VLOOKUP($DE$3,'Emission Factors'!$A$2:$R$8,MATCH($DC$2,'Emission Factors'!$A$1:$R$1),FALSE)*'Travel Data'!C103*'Travel Data'!DD103*'Travel Data'!DG103*'Domicile Data'!P103/1000</f>
        <v>0</v>
      </c>
      <c r="DF103" s="31">
        <f>VLOOKUP($DF$3,'Emission Factors'!$A$2:$R$8,MATCH($DC$2,'Emission Factors'!$A$1:$R$1),FALSE)*'Travel Data'!C103*'Travel Data'!DD103*'Travel Data'!DH103*'Domicile Data'!P103/1000</f>
        <v>0</v>
      </c>
      <c r="DG103" s="31">
        <f>VLOOKUP($DG$3,'Emission Factors'!$A$2:$R$8,MATCH($DC$2,'Emission Factors'!$A$1:$R$1),FALSE)*'Travel Data'!C103*'Travel Data'!DD103*'Travel Data'!DI103*'Domicile Data'!P103/1000</f>
        <v>0</v>
      </c>
      <c r="DH103" s="31">
        <f>VLOOKUP($DH$3,'Emission Factors'!$A$2:$R$8,MATCH($DC$2,'Emission Factors'!$A$1:$R$1),FALSE)*'Travel Data'!C103*'Travel Data'!DD103*'Travel Data'!DJ103*'Domicile Data'!P103/1000</f>
        <v>0</v>
      </c>
      <c r="DI103" s="31">
        <f>VLOOKUP($DI$3,'Emission Factors'!$A$2:$R$8,MATCH($DC$2,'Emission Factors'!$A$1:$R$1),FALSE)*'Travel Data'!C103*'Travel Data'!DD103*'Travel Data'!DK103*'Domicile Data'!P103/1000</f>
        <v>0</v>
      </c>
      <c r="DJ103" s="31">
        <f t="shared" si="28"/>
        <v>0</v>
      </c>
      <c r="DK103" s="31">
        <f>VLOOKUP($DK$3,'Emission Factors'!$A$2:$R$8,MATCH($DK$2,'Emission Factors'!$A$1:$R$1),FALSE)*'Travel Data'!C103*'Travel Data'!DL103*'Travel Data'!DM103*'Domicile Data'!Q103/1000</f>
        <v>0</v>
      </c>
      <c r="DL103" s="31">
        <f>VLOOKUP($DL$3,'Emission Factors'!$A$2:$R$8,MATCH($DK$2,'Emission Factors'!$A$1:$R$1),FALSE)*'Travel Data'!C103*'Travel Data'!DL103*'Travel Data'!DN103*'Domicile Data'!Q103/1000</f>
        <v>0</v>
      </c>
      <c r="DM103" s="31">
        <f>VLOOKUP($DM$3,'Emission Factors'!$A$2:$R$8,MATCH($DK$2,'Emission Factors'!$A$1:$R$1),FALSE)*'Travel Data'!C103*'Travel Data'!DL103*'Travel Data'!DO103*'Domicile Data'!Q103/1000</f>
        <v>0</v>
      </c>
      <c r="DN103" s="31">
        <f>VLOOKUP($DN$3,'Emission Factors'!$A$2:$R$8,MATCH($DK$2,'Emission Factors'!$A$1:$R$1),FALSE)*'Travel Data'!C103*'Travel Data'!DL103*'Travel Data'!DP103*'Domicile Data'!Q103/1000</f>
        <v>0</v>
      </c>
      <c r="DO103" s="31">
        <f>VLOOKUP($DO$3,'Emission Factors'!$A$2:$R$8,MATCH($DK$2,'Emission Factors'!$A$1:$R$1),FALSE)*'Travel Data'!C103*'Travel Data'!DL103*'Travel Data'!DQ103*'Domicile Data'!Q103/1000</f>
        <v>0</v>
      </c>
      <c r="DP103" s="31">
        <f>VLOOKUP($DP$3,'Emission Factors'!$A$2:$R$8,MATCH($DK$2,'Emission Factors'!$A$1:$R$1),FALSE)*'Travel Data'!C103*'Travel Data'!DL103*'Travel Data'!DR103*'Domicile Data'!Q103/1000</f>
        <v>0</v>
      </c>
      <c r="DQ103" s="31">
        <f>VLOOKUP($DQ$3,'Emission Factors'!$A$2:$R$8,MATCH($DK$2,'Emission Factors'!$A$1:$R$1),FALSE)*'Travel Data'!C103*'Travel Data'!DL103*'Travel Data'!DS103*'Domicile Data'!Q103/1000</f>
        <v>0</v>
      </c>
      <c r="DR103" s="31">
        <f t="shared" si="29"/>
        <v>0</v>
      </c>
    </row>
    <row r="104" spans="1:122" ht="15.75" x14ac:dyDescent="0.25">
      <c r="A104" s="7" t="s">
        <v>135</v>
      </c>
      <c r="B104" s="85" t="s">
        <v>41</v>
      </c>
      <c r="C104" s="31">
        <f>VLOOKUP($C$3,'Emission Factors'!$A$2:$R$8,MATCH($C$2,'Emission Factors'!$A$1:$R$1),FALSE)*'Travel Data'!C104*'Travel Data'!D104*'Travel Data'!E104*'Domicile Data'!C104/1000</f>
        <v>0</v>
      </c>
      <c r="D104" s="31">
        <f>VLOOKUP($D$3,'Emission Factors'!$A$2:$R$8,MATCH($C$2,'Emission Factors'!$A$1:$R$1),FALSE)*'Travel Data'!C104*'Travel Data'!D104*'Travel Data'!F104*'Domicile Data'!C104/1000</f>
        <v>0</v>
      </c>
      <c r="E104" s="31">
        <f>VLOOKUP($E$3,'Emission Factors'!$A$2:$R$8,MATCH($C$2,'Emission Factors'!$A$1:$R$1),FALSE)*'Travel Data'!C104*'Travel Data'!D104*'Travel Data'!G104*'Domicile Data'!C104/1000</f>
        <v>0</v>
      </c>
      <c r="F104" s="31">
        <f>VLOOKUP($F$3,'Emission Factors'!$A$2:$R$8,MATCH($C$2,'Emission Factors'!$A$1:$R$1),FALSE)*'Travel Data'!C104*'Travel Data'!D104*'Travel Data'!H104*'Domicile Data'!C104/1000</f>
        <v>0</v>
      </c>
      <c r="G104" s="31">
        <f>VLOOKUP($G$3,'Emission Factors'!$A$2:$R$8,MATCH($C$2,'Emission Factors'!$A$1:$R$1),FALSE)*'Travel Data'!C104*'Travel Data'!D104*'Travel Data'!I104*'Domicile Data'!C104/1000</f>
        <v>0</v>
      </c>
      <c r="H104" s="31">
        <f>VLOOKUP($H$3,'Emission Factors'!$A$2:$R$8,MATCH($C$2,'Emission Factors'!$A$1:$R$1),FALSE)*'Travel Data'!C104*'Travel Data'!D104*'Travel Data'!J104*'Domicile Data'!C104/1000</f>
        <v>0</v>
      </c>
      <c r="I104" s="31">
        <f>VLOOKUP($I$3,'Emission Factors'!$A$2:$R$8,MATCH($C$2,'Emission Factors'!$A$1:$R$1),FALSE)*'Travel Data'!C104*'Travel Data'!D104*'Travel Data'!K104*'Domicile Data'!C104/1000</f>
        <v>173.52683872</v>
      </c>
      <c r="J104" s="31">
        <f t="shared" si="15"/>
        <v>173.52683872</v>
      </c>
      <c r="K104" s="31">
        <f>VLOOKUP($K$3,'Emission Factors'!$A$2:$R$8,MATCH($K$2,'Emission Factors'!$A$1:$R$1),FALSE)*'Travel Data'!C104*'Travel Data'!L104*'Travel Data'!M104*'Domicile Data'!D104/1000</f>
        <v>0</v>
      </c>
      <c r="L104" s="31">
        <f>VLOOKUP($L$3,'Emission Factors'!$A$2:$R$8,MATCH($K$2,'Emission Factors'!$A$1:$R$1),FALSE)*'Travel Data'!C104*'Travel Data'!L104*'Travel Data'!N104*'Domicile Data'!D104/1000</f>
        <v>0</v>
      </c>
      <c r="M104" s="31">
        <f>VLOOKUP($M$3,'Emission Factors'!$A$2:$R$8,MATCH($K$2,'Emission Factors'!$A$1:$R$1),FALSE)*'Travel Data'!C104*'Travel Data'!L104*'Travel Data'!O104*'Domicile Data'!D104/1000</f>
        <v>0</v>
      </c>
      <c r="N104" s="31">
        <f>VLOOKUP($N$3,'Emission Factors'!$A$2:$R$8,MATCH($K$2,'Emission Factors'!$A$1:$R$1),FALSE)*'Travel Data'!C104*'Travel Data'!L104*'Travel Data'!P104*'Domicile Data'!D104/1000</f>
        <v>0</v>
      </c>
      <c r="O104" s="31">
        <f>VLOOKUP($O$3,'Emission Factors'!$A$2:$R$8,MATCH($K$2,'Emission Factors'!$A$1:$R$1),FALSE)*'Travel Data'!C104*'Travel Data'!I104*'Travel Data'!Q104*'Domicile Data'!D104/1000</f>
        <v>0</v>
      </c>
      <c r="P104" s="31">
        <f>VLOOKUP($P$3,'Emission Factors'!$A$2:$R$8,MATCH($K$2,'Emission Factors'!$A$1:$R$1),FALSE)*'Travel Data'!C104*'Travel Data'!L104*'Travel Data'!R104*'Domicile Data'!D104/1000</f>
        <v>0</v>
      </c>
      <c r="Q104" s="31">
        <f>VLOOKUP($Q$3,'Emission Factors'!$A$2:$R$8,MATCH($K$2,'Emission Factors'!$A$1:$R$1),FALSE)*'Travel Data'!C104*'Travel Data'!L104*'Travel Data'!S104*'Domicile Data'!D104/1000</f>
        <v>140.75810166600002</v>
      </c>
      <c r="R104" s="31">
        <f t="shared" si="16"/>
        <v>140.75810166600002</v>
      </c>
      <c r="S104" s="31">
        <f>VLOOKUP($S$3,'Emission Factors'!$A$2:$R$8,MATCH($S$2,'Emission Factors'!$A$1:$R$1),FALSE)*'Travel Data'!C104*'Travel Data'!T104*'Travel Data'!U104*'Domicile Data'!E104/1000</f>
        <v>0</v>
      </c>
      <c r="T104" s="31">
        <f>VLOOKUP($T$3,'Emission Factors'!$A$2:$R$8,MATCH($S$2,'Emission Factors'!$A$1:$R$1),FALSE)*'Travel Data'!C104*'Travel Data'!T104*'Travel Data'!V104*'Domicile Data'!E104/1000</f>
        <v>0</v>
      </c>
      <c r="U104" s="31">
        <f>VLOOKUP($U$3,'Emission Factors'!$A$2:$R$8,MATCH($S$2,'Emission Factors'!$A$1:$R$1),FALSE)*'Travel Data'!C104*'Travel Data'!T104*'Travel Data'!W104*'Domicile Data'!E104/1000</f>
        <v>0</v>
      </c>
      <c r="V104" s="31">
        <f>VLOOKUP($V$3,'Emission Factors'!$A$2:$R$8,MATCH($S$2,'Emission Factors'!$A$1:$R$1),FALSE)*'Travel Data'!C104*'Travel Data'!T104*'Travel Data'!X104*'Domicile Data'!E104/1000</f>
        <v>0</v>
      </c>
      <c r="W104" s="31">
        <f>VLOOKUP($W$3,'Emission Factors'!$A$2:$R$8,MATCH($S$2,'Emission Factors'!$A$1:$R$1),FALSE)*'Travel Data'!C104*'Travel Data'!T104*'Travel Data'!Y104*'Domicile Data'!E104/1000</f>
        <v>0</v>
      </c>
      <c r="X104" s="31">
        <f>VLOOKUP($X$3,'Emission Factors'!$A$2:$R$8,MATCH($S$2,'Emission Factors'!$A$1:$R$1),FALSE)*'Travel Data'!C104*'Travel Data'!T104*'Travel Data'!Z104*'Domicile Data'!E104/1000</f>
        <v>0</v>
      </c>
      <c r="Y104" s="31">
        <f>VLOOKUP($Y$3,'Emission Factors'!$A$2:$R$8,MATCH($S$2,'Emission Factors'!$A$1:$R$1),FALSE)*'Travel Data'!C104*'Travel Data'!T104*'Travel Data'!AA104*'Domicile Data'!E104/1000</f>
        <v>175.61449852600001</v>
      </c>
      <c r="Z104" s="31">
        <f t="shared" si="17"/>
        <v>175.61449852600001</v>
      </c>
      <c r="AA104" s="31">
        <f>VLOOKUP($AA$3,'Emission Factors'!$A$2:$R$8,MATCH($AA$2,'Emission Factors'!$A$1:$R$1),FALSE)*'Travel Data'!C104*'Travel Data'!AB104*'Travel Data'!AC104*'Domicile Data'!F104/1000</f>
        <v>0</v>
      </c>
      <c r="AB104" s="31">
        <f>VLOOKUP($AB$3,'Emission Factors'!$A$2:$R$8,MATCH($AA$2,'Emission Factors'!$A$1:$R$1),FALSE)*'Travel Data'!C104*'Travel Data'!AB104*'Travel Data'!AD104*'Domicile Data'!F104/1000</f>
        <v>0</v>
      </c>
      <c r="AC104" s="31">
        <f>VLOOKUP($AC$3,'Emission Factors'!$A$2:$R$8,MATCH($AA$2,'Emission Factors'!$A$1:$R$1),FALSE)*'Travel Data'!C104*'Travel Data'!AB104*'Travel Data'!AE104*'Domicile Data'!F104/1000</f>
        <v>0</v>
      </c>
      <c r="AD104" s="31">
        <f>VLOOKUP($AD$3,'Emission Factors'!$A$2:$R$8,MATCH($AA$2,'Emission Factors'!$A$1:$R$1),FALSE)*'Travel Data'!C104*'Travel Data'!AB104*'Travel Data'!AF104*'Domicile Data'!F104/1000</f>
        <v>0</v>
      </c>
      <c r="AE104" s="31">
        <f>VLOOKUP($AE$3,'Emission Factors'!$A$2:$R$8,MATCH($AA$2,'Emission Factors'!$A$1:$R$1),FALSE)*'Travel Data'!C104*'Travel Data'!AB104*'Travel Data'!AG104*'Domicile Data'!F104/1000</f>
        <v>0</v>
      </c>
      <c r="AF104" s="31">
        <f>VLOOKUP($AF$3,'Emission Factors'!$A$2:$R$8,MATCH($AA$2,'Emission Factors'!$A$1:$R$1),FALSE)*'Travel Data'!C104*'Travel Data'!AB104*'Travel Data'!AH104*'Domicile Data'!F104/1000</f>
        <v>0</v>
      </c>
      <c r="AG104" s="31">
        <f>VLOOKUP($AG$3,'Emission Factors'!$A$2:$R$8,MATCH($AA$2,'Emission Factors'!$A$1:$R$1),FALSE)*'Travel Data'!C104*'Travel Data'!AB104*'Travel Data'!AI104*'Domicile Data'!F104/1000</f>
        <v>203.67532405599999</v>
      </c>
      <c r="AH104" s="31">
        <f t="shared" si="18"/>
        <v>203.67532405599999</v>
      </c>
      <c r="AI104" s="31">
        <f>VLOOKUP($AI$3,'Emission Factors'!$A$2:$R$8,MATCH($AI$2,'Emission Factors'!$A$1:$R$1),FALSE)*'Travel Data'!C104*'Travel Data'!D104*'Travel Data'!E104*'Domicile Data'!G104/1000</f>
        <v>0</v>
      </c>
      <c r="AJ104" s="31">
        <f>VLOOKUP($AJ$3,'Emission Factors'!$A$2:$R$8,MATCH($AI$2,'Emission Factors'!$A$1:$R$1),FALSE)*'Travel Data'!C104*'Travel Data'!D104*'Travel Data'!F104*'Domicile Data'!G104/1000</f>
        <v>0</v>
      </c>
      <c r="AK104" s="31">
        <f>VLOOKUP($AK$3,'Emission Factors'!$A$2:$R$8,MATCH($AI$2,'Emission Factors'!$A$1:$R$1),FALSE)*'Travel Data'!C104*'Travel Data'!AJ104*'Travel Data'!G104*'Domicile Data'!G104/1000</f>
        <v>0</v>
      </c>
      <c r="AL104" s="31">
        <f>VLOOKUP($AL$3,'Emission Factors'!$A$2:$R$8,MATCH($AI$2,'Emission Factors'!$A$1:$R$1),FALSE)*'Travel Data'!C104*'Travel Data'!AJ104*'Travel Data'!H104*'Domicile Data'!G104/1000</f>
        <v>0</v>
      </c>
      <c r="AM104" s="31">
        <f>VLOOKUP($AM$3,'Emission Factors'!$A$2:$R$8,MATCH($AI$2,'Emission Factors'!$A$1:$R$1),FALSE)*'Travel Data'!C104*'Travel Data'!AJ104*'Travel Data'!I104*'Domicile Data'!G104/1000</f>
        <v>0</v>
      </c>
      <c r="AN104" s="31">
        <f>VLOOKUP($AN$3,'Emission Factors'!$A$2:$R$8,MATCH($AI$2,'Emission Factors'!$A$1:$R$1),FALSE)*'Travel Data'!C104*'Travel Data'!D104*'Travel Data'!J104*'Domicile Data'!G104/1000</f>
        <v>0</v>
      </c>
      <c r="AO104" s="31">
        <f>VLOOKUP($AO$3,'Emission Factors'!$A$2:$R$8,MATCH($AI$2,'Emission Factors'!$A$1:$R$1),FALSE)*'Travel Data'!C104*'Travel Data'!D104*'Travel Data'!K104*'Domicile Data'!G104/1000</f>
        <v>239.73507717000001</v>
      </c>
      <c r="AP104" s="31">
        <f t="shared" si="19"/>
        <v>239.73507717000001</v>
      </c>
      <c r="AQ104" s="31">
        <f>VLOOKUP($AQ$3,'Emission Factors'!$A$2:$R$8,MATCH($AQ$2,'Emission Factors'!$A$1:$R$1),FALSE)*'Travel Data'!C104*'Travel Data'!AR104*'Travel Data'!AS104*'Domicile Data'!H104/1000</f>
        <v>0</v>
      </c>
      <c r="AR104" s="31">
        <f>VLOOKUP($AR$3,'Emission Factors'!$A$2:$R$8,MATCH($AQ$2,'Emission Factors'!$A$1:$R$1),FALSE)*'Travel Data'!C104*'Travel Data'!AR104*'Travel Data'!AT104*'Domicile Data'!H104/1000</f>
        <v>0</v>
      </c>
      <c r="AS104" s="31">
        <f>VLOOKUP($AS$3,'Emission Factors'!$A$2:$R$8,MATCH($AQ$2,'Emission Factors'!$A$1:$R$1),FALSE)*'Travel Data'!C104*'Travel Data'!AR104*'Travel Data'!AU104*'Domicile Data'!H104/1000</f>
        <v>0</v>
      </c>
      <c r="AT104" s="31">
        <f>VLOOKUP($AT$3,'Emission Factors'!$A$2:$R$8,MATCH($AQ$2,'Emission Factors'!$A$1:$R$1),FALSE)*'Travel Data'!C104*'Travel Data'!AR104*'Travel Data'!AV104*'Domicile Data'!H104/1000</f>
        <v>0</v>
      </c>
      <c r="AU104" s="31">
        <f>VLOOKUP($AU$3,'Emission Factors'!$A$2:$R$8,MATCH($AQ$2,'Emission Factors'!$A$1:$R$1),FALSE)*'Travel Data'!C104*'Travel Data'!AR104*'Travel Data'!AW104*'Domicile Data'!H104/1000</f>
        <v>0</v>
      </c>
      <c r="AV104" s="31">
        <f>VLOOKUP($AV$3,'Emission Factors'!$A$2:$R$8,MATCH($AQ$2,'Emission Factors'!$A$1:$R$1),FALSE)*'Travel Data'!C104*'Travel Data'!AR104*'Travel Data'!AX104*'Domicile Data'!H104/1000</f>
        <v>0</v>
      </c>
      <c r="AW104" s="31">
        <f>VLOOKUP($AW$3,'Emission Factors'!$A$2:$R$8,MATCH($AQ$2,'Emission Factors'!$A$1:$R$1),FALSE)*'Travel Data'!C104*'Travel Data'!AR104*'Travel Data'!AY104*'Domicile Data'!H104/1000</f>
        <v>351.81611904599998</v>
      </c>
      <c r="AX104" s="31">
        <f t="shared" si="20"/>
        <v>351.81611904599998</v>
      </c>
      <c r="AY104" s="31">
        <f>VLOOKUP($AY$3,'Emission Factors'!$A$2:$R$8,MATCH($AY$2,'Emission Factors'!$A$1:$R$1),FALSE)*'Travel Data'!C104*'Travel Data'!AZ104*'Travel Data'!BA104*'Domicile Data'!I104/1000</f>
        <v>0</v>
      </c>
      <c r="AZ104" s="31">
        <f>VLOOKUP($AZ$3,'Emission Factors'!$A$2:$R$8,MATCH($AY$2,'Emission Factors'!$A$1:$R$1),FALSE)*'Travel Data'!C104*'Travel Data'!AZ104*'Travel Data'!BB104*'Domicile Data'!I104/1000</f>
        <v>0</v>
      </c>
      <c r="BA104" s="31">
        <f>VLOOKUP($BA$3,'Emission Factors'!$A$2:$R$8,MATCH($AY$2,'Emission Factors'!$A$1:$R$1),FALSE)*'Travel Data'!C104*'Travel Data'!AZ104*'Travel Data'!BC104*'Domicile Data'!I104/1000</f>
        <v>0</v>
      </c>
      <c r="BB104" s="31">
        <f>VLOOKUP($BB$3,'Emission Factors'!$A$2:$R$8,MATCH($AY$2,'Emission Factors'!$A$1:$R$1),FALSE)*'Travel Data'!C104*'Travel Data'!AZ104*'Travel Data'!BD104*'Domicile Data'!I104/1000</f>
        <v>0</v>
      </c>
      <c r="BC104" s="31">
        <f>VLOOKUP($BC$3,'Emission Factors'!$A$2:$R$8,MATCH($AY$2,'Emission Factors'!$A$1:$R$1),FALSE)*'Travel Data'!C104*'Travel Data'!AZ104*'Travel Data'!BE104*'Domicile Data'!I104/1000</f>
        <v>0</v>
      </c>
      <c r="BD104" s="31">
        <f>VLOOKUP($BD$3,'Emission Factors'!$A$2:$R$8,MATCH($AY$2,'Emission Factors'!$A$1:$R$1),FALSE)*'Travel Data'!C104*'Travel Data'!AZ104*'Travel Data'!BF104*'Domicile Data'!I104/1000</f>
        <v>0</v>
      </c>
      <c r="BE104" s="31">
        <f>VLOOKUP($BE$3,'Emission Factors'!$A$2:$R$8,MATCH($AY$2,'Emission Factors'!$A$1:$R$1),FALSE)*'Travel Data'!C104*'Travel Data'!AZ104*'Travel Data'!BG104*'Domicile Data'!I104/1000</f>
        <v>1042.3371974220001</v>
      </c>
      <c r="BF104" s="31">
        <f t="shared" si="21"/>
        <v>1042.3371974220001</v>
      </c>
      <c r="BG104" s="31">
        <f>VLOOKUP($BG$3,'Emission Factors'!$A$2:$R$8,MATCH($BG$2,'Emission Factors'!$A$1:$R$1),FALSE)*'Travel Data'!C104*'Travel Data'!BH104*'Travel Data'!BI104*'Domicile Data'!J104/1000</f>
        <v>0</v>
      </c>
      <c r="BH104" s="31">
        <f>VLOOKUP($BH$3,'Emission Factors'!$A$2:$R$8,MATCH($BG$2,'Emission Factors'!$A$1:$R$1),FALSE)*'Travel Data'!C104*'Travel Data'!BH104*'Travel Data'!BJ104*'Domicile Data'!J104/1000</f>
        <v>0</v>
      </c>
      <c r="BI104" s="31">
        <f>VLOOKUP($BH$3,'Emission Factors'!$A$2:$R$8,MATCH($BG$2,'Emission Factors'!$A$1:$R$1),FALSE)*'Travel Data'!C104*'Travel Data'!BH104*'Travel Data'!BK104*'Domicile Data'!J104/1000</f>
        <v>0</v>
      </c>
      <c r="BJ104" s="31">
        <f>VLOOKUP($BH$3,'Emission Factors'!$A$2:$R$8,MATCH($BG$2,'Emission Factors'!$A$1:$R$1),FALSE)*'Travel Data'!C104*'Travel Data'!BH104*'Travel Data'!BL104*'Domicile Data'!J104/1000</f>
        <v>0</v>
      </c>
      <c r="BK104" s="31">
        <f>VLOOKUP($BH$3,'Emission Factors'!$A$2:$R$8,MATCH($BG$2,'Emission Factors'!$A$1:$R$1),FALSE)*'Travel Data'!C104*'Travel Data'!BH104*'Travel Data'!BM104*'Domicile Data'!J104/1000</f>
        <v>0</v>
      </c>
      <c r="BL104" s="31">
        <f>VLOOKUP($BL$3,'Emission Factors'!$A$2:$R$8,MATCH($BG$2,'Emission Factors'!$A$1:$R$1),FALSE)*'Travel Data'!C104*'Travel Data'!BH104*'Travel Data'!BN104*'Domicile Data'!J104/1000</f>
        <v>0</v>
      </c>
      <c r="BM104" s="31">
        <f>VLOOKUP($BM$3,'Emission Factors'!$A$2:$R$8,MATCH($BG$2,'Emission Factors'!$A$1:$R$1),FALSE)*'Travel Data'!C104*'Travel Data'!BH104*'Travel Data'!BO104*'Domicile Data'!J104/1000</f>
        <v>0</v>
      </c>
      <c r="BN104" s="31">
        <f t="shared" si="22"/>
        <v>0</v>
      </c>
      <c r="BO104" s="31">
        <f>VLOOKUP($BO$3,'Emission Factors'!$A$2:$R$8,MATCH($BO$2,'Emission Factors'!$A$1:$R$1),FALSE)*'Travel Data'!C104*'Travel Data'!BP104*'Travel Data'!BQ104*'Domicile Data'!K104/1000</f>
        <v>0</v>
      </c>
      <c r="BP104" s="31">
        <f>VLOOKUP($BP$3,'Emission Factors'!$A$2:$R$8,MATCH($BO$2,'Emission Factors'!$A$1:$R$1),FALSE)*'Travel Data'!C104*'Travel Data'!BP104*'Travel Data'!BR104*'Domicile Data'!K104/1000</f>
        <v>0</v>
      </c>
      <c r="BQ104" s="31">
        <f>VLOOKUP($BQ$3,'Emission Factors'!$A$2:$R$8,MATCH($BO$2,'Emission Factors'!$A$1:$R$1),FALSE)*'Travel Data'!C104*'Travel Data'!BP104*'Travel Data'!BS104*'Domicile Data'!K104/1000</f>
        <v>0</v>
      </c>
      <c r="BR104" s="31">
        <f>VLOOKUP($BR$3,'Emission Factors'!$A$2:$R$8,MATCH($BO$2,'Emission Factors'!$A$1:$R$1),FALSE)*'Travel Data'!C104*'Travel Data'!BP104*'Travel Data'!BT104*'Domicile Data'!K104/1000</f>
        <v>0</v>
      </c>
      <c r="BS104" s="31">
        <f>VLOOKUP($BS$3,'Emission Factors'!$A$2:$R$8,MATCH($BO$2,'Emission Factors'!$A$1:$R$1),FALSE)*'Travel Data'!C104*'Travel Data'!BP104*'Travel Data'!BU104*'Domicile Data'!K104/1000</f>
        <v>0</v>
      </c>
      <c r="BT104" s="31">
        <f>VLOOKUP($BT$3,'Emission Factors'!$A$2:$R$8,MATCH($BO$2,'Emission Factors'!$A$1:$R$1),FALSE)*'Travel Data'!C104*'Travel Data'!BP104*'Travel Data'!BV104*'Domicile Data'!K104/1000</f>
        <v>0</v>
      </c>
      <c r="BU104" s="31">
        <f>VLOOKUP($BU$3,'Emission Factors'!$A$2:$R$8,MATCH($BO$2,'Emission Factors'!$A$1:$R$1),FALSE)*'Travel Data'!C104*'Travel Data'!BP104*'Travel Data'!BW104*'Domicile Data'!K104/1000</f>
        <v>0</v>
      </c>
      <c r="BV104" s="31">
        <f t="shared" si="23"/>
        <v>0</v>
      </c>
      <c r="BW104" s="31">
        <f>VLOOKUP($BW$3,'Emission Factors'!$A$2:$R$8,MATCH($BW$2,'Emission Factors'!$A$1:$R$1),FALSE)*'Travel Data'!C104*'Travel Data'!BX104*'Travel Data'!BY104*'Domicile Data'!L104/1000</f>
        <v>0</v>
      </c>
      <c r="BX104" s="31">
        <f>VLOOKUP($BX$3,'Emission Factors'!$A$2:$R$8,MATCH($BW$2,'Emission Factors'!$A$1:$R$1),FALSE)*'Travel Data'!C104*'Travel Data'!BX104*'Travel Data'!BZ104*'Domicile Data'!L104/1000</f>
        <v>0</v>
      </c>
      <c r="BY104" s="31">
        <f>VLOOKUP($BY$3,'Emission Factors'!$A$2:$R$8,MATCH($BW$2,'Emission Factors'!$A$1:$R$1),FALSE)*'Travel Data'!C104*'Travel Data'!BX104*'Travel Data'!CA104*'Domicile Data'!L104/1000</f>
        <v>0</v>
      </c>
      <c r="BZ104" s="31">
        <f>VLOOKUP($BZ$3,'Emission Factors'!$A$2:$R$8,MATCH($BW$2,'Emission Factors'!$A$1:$R$1),FALSE)*'Travel Data'!C104*'Travel Data'!BX104*'Travel Data'!CB104*'Domicile Data'!L104/1000</f>
        <v>0</v>
      </c>
      <c r="CA104" s="31">
        <f>VLOOKUP($CA$3,'Emission Factors'!$A$2:$R$8,MATCH($BW$2,'Emission Factors'!$A$1:$R$1),FALSE)*'Travel Data'!C104*'Travel Data'!BC104*'Travel Data'!CC104*'Domicile Data'!L104/1000</f>
        <v>0</v>
      </c>
      <c r="CB104" s="31">
        <f>VLOOKUP($CB$3,'Emission Factors'!$A$2:$R$8,MATCH($BW$2,'Emission Factors'!$A$1:$R$1),FALSE)*'Travel Data'!C104*'Travel Data'!BX104*'Travel Data'!CD104*'Domicile Data'!L104/1000</f>
        <v>0</v>
      </c>
      <c r="CC104" s="31">
        <f>VLOOKUP($CC$3,'Emission Factors'!$A$2:$R$8,MATCH($BW$2,'Emission Factors'!$A$1:$R$1),FALSE)*'Travel Data'!C104*'Travel Data'!BX104*'Travel Data'!CE104*'Domicile Data'!L104/1000</f>
        <v>0</v>
      </c>
      <c r="CD104" s="31">
        <f t="shared" si="24"/>
        <v>0</v>
      </c>
      <c r="CE104" s="31">
        <f>VLOOKUP($CE$3,'Emission Factors'!$A$2:$R$8,MATCH($CE$2,'Emission Factors'!$A$1:$R$1),FALSE)*'Travel Data'!C104*'Travel Data'!CF104*'Travel Data'!CG104*'Domicile Data'!M104/1000</f>
        <v>0</v>
      </c>
      <c r="CF104" s="31">
        <f>VLOOKUP($CF$3,'Emission Factors'!$A$2:$R$8,MATCH($CE$2,'Emission Factors'!$A$1:$R$1),FALSE)*'Travel Data'!C104*'Travel Data'!CF104*'Travel Data'!CH104*'Domicile Data'!M104/1000</f>
        <v>0</v>
      </c>
      <c r="CG104" s="31">
        <f>VLOOKUP($CG$3,'Emission Factors'!$A$2:$R$8,MATCH($CE$2,'Emission Factors'!$A$1:$R$1),FALSE)*'Travel Data'!C104*'Travel Data'!CF104*'Travel Data'!CI104*'Domicile Data'!M104/1000</f>
        <v>0</v>
      </c>
      <c r="CH104" s="31">
        <f>VLOOKUP($CH$3,'Emission Factors'!$A$2:$R$8,MATCH($CE$2,'Emission Factors'!$A$1:$R$1),FALSE)*'Travel Data'!C104*'Travel Data'!CF104*'Travel Data'!CJ104*'Domicile Data'!M104/1000</f>
        <v>0</v>
      </c>
      <c r="CI104" s="31">
        <f>VLOOKUP($CI$3,'Emission Factors'!$A$2:$R$8,MATCH($CE$2,'Emission Factors'!$A$1:$R$1),FALSE)*'Travel Data'!C104*'Travel Data'!CF104*'Travel Data'!CK104*'Domicile Data'!M104/1000</f>
        <v>0</v>
      </c>
      <c r="CJ104" s="31">
        <f>VLOOKUP($CJ$3,'Emission Factors'!$A$2:$R$8,MATCH($CE$2,'Emission Factors'!$A$1:$R$1),FALSE)*'Travel Data'!C104*'Travel Data'!CF104*'Travel Data'!CL104*'Domicile Data'!M104/1000</f>
        <v>0</v>
      </c>
      <c r="CK104" s="31">
        <f>VLOOKUP($CK$3,'Emission Factors'!$A$2:$R$8,MATCH($CE$2,'Emission Factors'!$A$1:$R$1),FALSE)*'Travel Data'!C104*'Travel Data'!CF104*'Travel Data'!CM104*'Domicile Data'!M104/1000</f>
        <v>0</v>
      </c>
      <c r="CL104" s="31">
        <f t="shared" si="25"/>
        <v>0</v>
      </c>
      <c r="CM104" s="31">
        <f>VLOOKUP($CM$3,'Emission Factors'!$A$2:$R$8,MATCH($CM$2,'Emission Factors'!$A$1:$R$1),FALSE)*'Travel Data'!C104*'Travel Data'!CN104*'Travel Data'!CO104*'Domicile Data'!N104/1000</f>
        <v>0</v>
      </c>
      <c r="CN104" s="31">
        <f>VLOOKUP($CN$3,'Emission Factors'!$A$2:$R$8,MATCH($CM$2,'Emission Factors'!$A$1:$R$1),FALSE)*'Travel Data'!C104*'Travel Data'!CN104*'Travel Data'!CP104*'Domicile Data'!N104/1000</f>
        <v>0</v>
      </c>
      <c r="CO104" s="31">
        <f>VLOOKUP($CO$3,'Emission Factors'!$A$2:$R$8,MATCH($CM$2,'Emission Factors'!$A$1:$R$1),FALSE)*'Travel Data'!C104*'Travel Data'!CN104*'Travel Data'!CQ104*'Domicile Data'!N104/1000</f>
        <v>0</v>
      </c>
      <c r="CP104" s="31">
        <f>VLOOKUP($CP$3,'Emission Factors'!$A$2:$R$8,MATCH($CM$2,'Emission Factors'!$A$1:$R$1),FALSE)*'Travel Data'!C104*'Travel Data'!CN104*'Travel Data'!CR104*'Domicile Data'!N104/1000</f>
        <v>0</v>
      </c>
      <c r="CQ104" s="31">
        <f>VLOOKUP($CQ$3,'Emission Factors'!$A$2:$R$8,MATCH($CM$2,'Emission Factors'!$A$1:$R$1),FALSE)*'Travel Data'!C104*'Travel Data'!CN104*'Travel Data'!CS104*'Domicile Data'!N104/1000</f>
        <v>0</v>
      </c>
      <c r="CR104" s="31">
        <f>VLOOKUP($CR$3,'Emission Factors'!$A$2:$R$8,MATCH($CM$2,'Emission Factors'!$A$1:$R$1),FALSE)*'Travel Data'!C104*'Travel Data'!CN104*'Travel Data'!CT104*'Domicile Data'!N104/1000</f>
        <v>0</v>
      </c>
      <c r="CS104" s="31">
        <f>VLOOKUP($CS$3,'Emission Factors'!$A$2:$R$8,MATCH($CM$2,'Emission Factors'!$A$1:$R$1),FALSE)*'Travel Data'!C104*'Travel Data'!CN104*'Travel Data'!CU104*'Domicile Data'!N104/1000</f>
        <v>0</v>
      </c>
      <c r="CT104" s="31">
        <f t="shared" si="26"/>
        <v>0</v>
      </c>
      <c r="CU104" s="31">
        <f>VLOOKUP($CU$3,'Emission Factors'!$A$2:$R$8,MATCH($CU$2,'Emission Factors'!$A$1:$R$1),FALSE)*'Travel Data'!C104*'Travel Data'!CV104*'Travel Data'!CW104*'Domicile Data'!O104/1000</f>
        <v>0</v>
      </c>
      <c r="CV104" s="31">
        <f>VLOOKUP($CV$3,'Emission Factors'!$A$2:$R$8,MATCH($CU$2,'Emission Factors'!$A$1:$R$1),FALSE)*'Travel Data'!C104*'Travel Data'!CV104*'Travel Data'!CX104*'Domicile Data'!O104/1000</f>
        <v>0</v>
      </c>
      <c r="CW104" s="31">
        <f>VLOOKUP($CW$3,'Emission Factors'!$A$2:$R$8,MATCH($CU$2,'Emission Factors'!$A$1:$R$1),FALSE)*'Travel Data'!C104*'Travel Data'!CV104*'Travel Data'!CY104*'Domicile Data'!O104/1000</f>
        <v>0</v>
      </c>
      <c r="CX104" s="31">
        <f>VLOOKUP($CX$3,'Emission Factors'!$A$2:$R$8,MATCH($CU$2,'Emission Factors'!$A$1:$R$1),FALSE)*'Travel Data'!C104*'Travel Data'!CV104*'Travel Data'!CZ104*'Domicile Data'!O104/1000</f>
        <v>0</v>
      </c>
      <c r="CY104" s="31">
        <f>VLOOKUP($CY$3,'Emission Factors'!$A$2:$R$8,MATCH($CU$2,'Emission Factors'!$A$1:$R$1),FALSE)*'Travel Data'!C104*'Travel Data'!CV104*'Travel Data'!DA104*'Domicile Data'!O104/1000</f>
        <v>0</v>
      </c>
      <c r="CZ104" s="31">
        <f>VLOOKUP($CZ$3,'Emission Factors'!$A$2:$R$8,MATCH($CU$2,'Emission Factors'!$A$1:$R$1),FALSE)*'Travel Data'!C104*'Travel Data'!CV104*'Travel Data'!DB104*'Domicile Data'!O104/1000</f>
        <v>0</v>
      </c>
      <c r="DA104" s="31">
        <f>VLOOKUP($DA$3,'Emission Factors'!$A$2:$R$8,MATCH($CU$2,'Emission Factors'!$A$1:$R$1),FALSE)*'Travel Data'!C104*'Travel Data'!CV104*'Travel Data'!DC104*'Domicile Data'!O104/1000</f>
        <v>0</v>
      </c>
      <c r="DB104" s="31">
        <f t="shared" si="27"/>
        <v>0</v>
      </c>
      <c r="DC104" s="31">
        <f>VLOOKUP($DC$3,'Emission Factors'!$A$2:$R$8,MATCH($DC$2,'Emission Factors'!$A$1:$R$1),FALSE)*'Travel Data'!C104*'Travel Data'!DD104*'Travel Data'!DE104*'Domicile Data'!P104/1000</f>
        <v>0</v>
      </c>
      <c r="DD104" s="31">
        <f>VLOOKUP($DD$3,'Emission Factors'!$A$2:$R$8,MATCH($DC$2,'Emission Factors'!$A$1:$R$1),FALSE)*'Travel Data'!C104*'Travel Data'!DD104*'Travel Data'!DF104*'Domicile Data'!P104/1000</f>
        <v>0</v>
      </c>
      <c r="DE104" s="31">
        <f>VLOOKUP($DE$3,'Emission Factors'!$A$2:$R$8,MATCH($DC$2,'Emission Factors'!$A$1:$R$1),FALSE)*'Travel Data'!C104*'Travel Data'!DD104*'Travel Data'!DG104*'Domicile Data'!P104/1000</f>
        <v>0</v>
      </c>
      <c r="DF104" s="31">
        <f>VLOOKUP($DF$3,'Emission Factors'!$A$2:$R$8,MATCH($DC$2,'Emission Factors'!$A$1:$R$1),FALSE)*'Travel Data'!C104*'Travel Data'!DD104*'Travel Data'!DH104*'Domicile Data'!P104/1000</f>
        <v>0</v>
      </c>
      <c r="DG104" s="31">
        <f>VLOOKUP($DG$3,'Emission Factors'!$A$2:$R$8,MATCH($DC$2,'Emission Factors'!$A$1:$R$1),FALSE)*'Travel Data'!C104*'Travel Data'!DD104*'Travel Data'!DI104*'Domicile Data'!P104/1000</f>
        <v>0</v>
      </c>
      <c r="DH104" s="31">
        <f>VLOOKUP($DH$3,'Emission Factors'!$A$2:$R$8,MATCH($DC$2,'Emission Factors'!$A$1:$R$1),FALSE)*'Travel Data'!C104*'Travel Data'!DD104*'Travel Data'!DJ104*'Domicile Data'!P104/1000</f>
        <v>0</v>
      </c>
      <c r="DI104" s="31">
        <f>VLOOKUP($DI$3,'Emission Factors'!$A$2:$R$8,MATCH($DC$2,'Emission Factors'!$A$1:$R$1),FALSE)*'Travel Data'!C104*'Travel Data'!DD104*'Travel Data'!DK104*'Domicile Data'!P104/1000</f>
        <v>0</v>
      </c>
      <c r="DJ104" s="31">
        <f t="shared" si="28"/>
        <v>0</v>
      </c>
      <c r="DK104" s="31">
        <f>VLOOKUP($DK$3,'Emission Factors'!$A$2:$R$8,MATCH($DK$2,'Emission Factors'!$A$1:$R$1),FALSE)*'Travel Data'!C104*'Travel Data'!DL104*'Travel Data'!DM104*'Domicile Data'!Q104/1000</f>
        <v>0</v>
      </c>
      <c r="DL104" s="31">
        <f>VLOOKUP($DL$3,'Emission Factors'!$A$2:$R$8,MATCH($DK$2,'Emission Factors'!$A$1:$R$1),FALSE)*'Travel Data'!C104*'Travel Data'!DL104*'Travel Data'!DN104*'Domicile Data'!Q104/1000</f>
        <v>0</v>
      </c>
      <c r="DM104" s="31">
        <f>VLOOKUP($DM$3,'Emission Factors'!$A$2:$R$8,MATCH($DK$2,'Emission Factors'!$A$1:$R$1),FALSE)*'Travel Data'!C104*'Travel Data'!DL104*'Travel Data'!DO104*'Domicile Data'!Q104/1000</f>
        <v>0</v>
      </c>
      <c r="DN104" s="31">
        <f>VLOOKUP($DN$3,'Emission Factors'!$A$2:$R$8,MATCH($DK$2,'Emission Factors'!$A$1:$R$1),FALSE)*'Travel Data'!C104*'Travel Data'!DL104*'Travel Data'!DP104*'Domicile Data'!Q104/1000</f>
        <v>0</v>
      </c>
      <c r="DO104" s="31">
        <f>VLOOKUP($DO$3,'Emission Factors'!$A$2:$R$8,MATCH($DK$2,'Emission Factors'!$A$1:$R$1),FALSE)*'Travel Data'!C104*'Travel Data'!DL104*'Travel Data'!DQ104*'Domicile Data'!Q104/1000</f>
        <v>0</v>
      </c>
      <c r="DP104" s="31">
        <f>VLOOKUP($DP$3,'Emission Factors'!$A$2:$R$8,MATCH($DK$2,'Emission Factors'!$A$1:$R$1),FALSE)*'Travel Data'!C104*'Travel Data'!DL104*'Travel Data'!DR104*'Domicile Data'!Q104/1000</f>
        <v>0</v>
      </c>
      <c r="DQ104" s="31">
        <f>VLOOKUP($DQ$3,'Emission Factors'!$A$2:$R$8,MATCH($DK$2,'Emission Factors'!$A$1:$R$1),FALSE)*'Travel Data'!C104*'Travel Data'!DL104*'Travel Data'!DS104*'Domicile Data'!Q104/1000</f>
        <v>0</v>
      </c>
      <c r="DR104" s="31">
        <f t="shared" si="29"/>
        <v>0</v>
      </c>
    </row>
    <row r="105" spans="1:122" ht="15.75" x14ac:dyDescent="0.25">
      <c r="A105" s="7" t="s">
        <v>136</v>
      </c>
      <c r="B105" s="85" t="s">
        <v>41</v>
      </c>
      <c r="C105" s="31">
        <f>VLOOKUP($C$3,'Emission Factors'!$A$2:$R$8,MATCH($C$2,'Emission Factors'!$A$1:$R$1),FALSE)*'Travel Data'!C105*'Travel Data'!D105*'Travel Data'!E105*'Domicile Data'!C105/1000</f>
        <v>0</v>
      </c>
      <c r="D105" s="31">
        <f>VLOOKUP($D$3,'Emission Factors'!$A$2:$R$8,MATCH($C$2,'Emission Factors'!$A$1:$R$1),FALSE)*'Travel Data'!C105*'Travel Data'!D105*'Travel Data'!F105*'Domicile Data'!C105/1000</f>
        <v>0</v>
      </c>
      <c r="E105" s="31">
        <f>VLOOKUP($E$3,'Emission Factors'!$A$2:$R$8,MATCH($C$2,'Emission Factors'!$A$1:$R$1),FALSE)*'Travel Data'!C105*'Travel Data'!D105*'Travel Data'!G105*'Domicile Data'!C105/1000</f>
        <v>0</v>
      </c>
      <c r="F105" s="31">
        <f>VLOOKUP($F$3,'Emission Factors'!$A$2:$R$8,MATCH($C$2,'Emission Factors'!$A$1:$R$1),FALSE)*'Travel Data'!C105*'Travel Data'!D105*'Travel Data'!H105*'Domicile Data'!C105/1000</f>
        <v>0</v>
      </c>
      <c r="G105" s="31">
        <f>VLOOKUP($G$3,'Emission Factors'!$A$2:$R$8,MATCH($C$2,'Emission Factors'!$A$1:$R$1),FALSE)*'Travel Data'!C105*'Travel Data'!D105*'Travel Data'!I105*'Domicile Data'!C105/1000</f>
        <v>0</v>
      </c>
      <c r="H105" s="31">
        <f>VLOOKUP($H$3,'Emission Factors'!$A$2:$R$8,MATCH($C$2,'Emission Factors'!$A$1:$R$1),FALSE)*'Travel Data'!C105*'Travel Data'!D105*'Travel Data'!J105*'Domicile Data'!C105/1000</f>
        <v>0</v>
      </c>
      <c r="I105" s="31">
        <f>VLOOKUP($I$3,'Emission Factors'!$A$2:$R$8,MATCH($C$2,'Emission Factors'!$A$1:$R$1),FALSE)*'Travel Data'!C105*'Travel Data'!D105*'Travel Data'!K105*'Domicile Data'!C105/1000</f>
        <v>343.71927618000007</v>
      </c>
      <c r="J105" s="31">
        <f t="shared" si="15"/>
        <v>343.71927618000007</v>
      </c>
      <c r="K105" s="31">
        <f>VLOOKUP($K$3,'Emission Factors'!$A$2:$R$8,MATCH($K$2,'Emission Factors'!$A$1:$R$1),FALSE)*'Travel Data'!C105*'Travel Data'!L105*'Travel Data'!M105*'Domicile Data'!D105/1000</f>
        <v>0</v>
      </c>
      <c r="L105" s="31">
        <f>VLOOKUP($L$3,'Emission Factors'!$A$2:$R$8,MATCH($K$2,'Emission Factors'!$A$1:$R$1),FALSE)*'Travel Data'!C105*'Travel Data'!L105*'Travel Data'!N105*'Domicile Data'!D105/1000</f>
        <v>0</v>
      </c>
      <c r="M105" s="31">
        <f>VLOOKUP($M$3,'Emission Factors'!$A$2:$R$8,MATCH($K$2,'Emission Factors'!$A$1:$R$1),FALSE)*'Travel Data'!C105*'Travel Data'!L105*'Travel Data'!O105*'Domicile Data'!D105/1000</f>
        <v>0</v>
      </c>
      <c r="N105" s="31">
        <f>VLOOKUP($N$3,'Emission Factors'!$A$2:$R$8,MATCH($K$2,'Emission Factors'!$A$1:$R$1),FALSE)*'Travel Data'!C105*'Travel Data'!L105*'Travel Data'!P105*'Domicile Data'!D105/1000</f>
        <v>0</v>
      </c>
      <c r="O105" s="31">
        <f>VLOOKUP($O$3,'Emission Factors'!$A$2:$R$8,MATCH($K$2,'Emission Factors'!$A$1:$R$1),FALSE)*'Travel Data'!C105*'Travel Data'!I105*'Travel Data'!Q105*'Domicile Data'!D105/1000</f>
        <v>0</v>
      </c>
      <c r="P105" s="31">
        <f>VLOOKUP($P$3,'Emission Factors'!$A$2:$R$8,MATCH($K$2,'Emission Factors'!$A$1:$R$1),FALSE)*'Travel Data'!C105*'Travel Data'!L105*'Travel Data'!R105*'Domicile Data'!D105/1000</f>
        <v>0</v>
      </c>
      <c r="Q105" s="31">
        <f>VLOOKUP($Q$3,'Emission Factors'!$A$2:$R$8,MATCH($K$2,'Emission Factors'!$A$1:$R$1),FALSE)*'Travel Data'!C105*'Travel Data'!L105*'Travel Data'!S105*'Domicile Data'!D105/1000</f>
        <v>313.05147400800007</v>
      </c>
      <c r="R105" s="31">
        <f t="shared" si="16"/>
        <v>313.05147400800007</v>
      </c>
      <c r="S105" s="31">
        <f>VLOOKUP($S$3,'Emission Factors'!$A$2:$R$8,MATCH($S$2,'Emission Factors'!$A$1:$R$1),FALSE)*'Travel Data'!C105*'Travel Data'!T105*'Travel Data'!U105*'Domicile Data'!E105/1000</f>
        <v>0</v>
      </c>
      <c r="T105" s="31">
        <f>VLOOKUP($T$3,'Emission Factors'!$A$2:$R$8,MATCH($S$2,'Emission Factors'!$A$1:$R$1),FALSE)*'Travel Data'!C105*'Travel Data'!T105*'Travel Data'!V105*'Domicile Data'!E105/1000</f>
        <v>0</v>
      </c>
      <c r="U105" s="31">
        <f>VLOOKUP($U$3,'Emission Factors'!$A$2:$R$8,MATCH($S$2,'Emission Factors'!$A$1:$R$1),FALSE)*'Travel Data'!C105*'Travel Data'!T105*'Travel Data'!W105*'Domicile Data'!E105/1000</f>
        <v>0</v>
      </c>
      <c r="V105" s="31">
        <f>VLOOKUP($V$3,'Emission Factors'!$A$2:$R$8,MATCH($S$2,'Emission Factors'!$A$1:$R$1),FALSE)*'Travel Data'!C105*'Travel Data'!T105*'Travel Data'!X105*'Domicile Data'!E105/1000</f>
        <v>0</v>
      </c>
      <c r="W105" s="31">
        <f>VLOOKUP($W$3,'Emission Factors'!$A$2:$R$8,MATCH($S$2,'Emission Factors'!$A$1:$R$1),FALSE)*'Travel Data'!C105*'Travel Data'!T105*'Travel Data'!Y105*'Domicile Data'!E105/1000</f>
        <v>0</v>
      </c>
      <c r="X105" s="31">
        <f>VLOOKUP($X$3,'Emission Factors'!$A$2:$R$8,MATCH($S$2,'Emission Factors'!$A$1:$R$1),FALSE)*'Travel Data'!C105*'Travel Data'!T105*'Travel Data'!Z105*'Domicile Data'!E105/1000</f>
        <v>0</v>
      </c>
      <c r="Y105" s="31">
        <f>VLOOKUP($Y$3,'Emission Factors'!$A$2:$R$8,MATCH($S$2,'Emission Factors'!$A$1:$R$1),FALSE)*'Travel Data'!C105*'Travel Data'!T105*'Travel Data'!AA105*'Domicile Data'!E105/1000</f>
        <v>260.82816123000003</v>
      </c>
      <c r="Z105" s="31">
        <f t="shared" si="17"/>
        <v>260.82816123000003</v>
      </c>
      <c r="AA105" s="31">
        <f>VLOOKUP($AA$3,'Emission Factors'!$A$2:$R$8,MATCH($AA$2,'Emission Factors'!$A$1:$R$1),FALSE)*'Travel Data'!C105*'Travel Data'!AB105*'Travel Data'!AC105*'Domicile Data'!F105/1000</f>
        <v>0</v>
      </c>
      <c r="AB105" s="31">
        <f>VLOOKUP($AB$3,'Emission Factors'!$A$2:$R$8,MATCH($AA$2,'Emission Factors'!$A$1:$R$1),FALSE)*'Travel Data'!C105*'Travel Data'!AB105*'Travel Data'!AD105*'Domicile Data'!F105/1000</f>
        <v>0</v>
      </c>
      <c r="AC105" s="31">
        <f>VLOOKUP($AC$3,'Emission Factors'!$A$2:$R$8,MATCH($AA$2,'Emission Factors'!$A$1:$R$1),FALSE)*'Travel Data'!C105*'Travel Data'!AB105*'Travel Data'!AE105*'Domicile Data'!F105/1000</f>
        <v>0</v>
      </c>
      <c r="AD105" s="31">
        <f>VLOOKUP($AD$3,'Emission Factors'!$A$2:$R$8,MATCH($AA$2,'Emission Factors'!$A$1:$R$1),FALSE)*'Travel Data'!C105*'Travel Data'!AB105*'Travel Data'!AF105*'Domicile Data'!F105/1000</f>
        <v>0</v>
      </c>
      <c r="AE105" s="31">
        <f>VLOOKUP($AE$3,'Emission Factors'!$A$2:$R$8,MATCH($AA$2,'Emission Factors'!$A$1:$R$1),FALSE)*'Travel Data'!C105*'Travel Data'!AB105*'Travel Data'!AG105*'Domicile Data'!F105/1000</f>
        <v>0</v>
      </c>
      <c r="AF105" s="31">
        <f>VLOOKUP($AF$3,'Emission Factors'!$A$2:$R$8,MATCH($AA$2,'Emission Factors'!$A$1:$R$1),FALSE)*'Travel Data'!C105*'Travel Data'!AB105*'Travel Data'!AH105*'Domicile Data'!F105/1000</f>
        <v>0</v>
      </c>
      <c r="AG105" s="31">
        <f>VLOOKUP($AG$3,'Emission Factors'!$A$2:$R$8,MATCH($AA$2,'Emission Factors'!$A$1:$R$1),FALSE)*'Travel Data'!C105*'Travel Data'!AB105*'Travel Data'!AI105*'Domicile Data'!F105/1000</f>
        <v>158.78982113399999</v>
      </c>
      <c r="AH105" s="31">
        <f t="shared" si="18"/>
        <v>158.78982113399999</v>
      </c>
      <c r="AI105" s="31">
        <f>VLOOKUP($AI$3,'Emission Factors'!$A$2:$R$8,MATCH($AI$2,'Emission Factors'!$A$1:$R$1),FALSE)*'Travel Data'!C105*'Travel Data'!D105*'Travel Data'!E105*'Domicile Data'!G105/1000</f>
        <v>0</v>
      </c>
      <c r="AJ105" s="31">
        <f>VLOOKUP($AJ$3,'Emission Factors'!$A$2:$R$8,MATCH($AI$2,'Emission Factors'!$A$1:$R$1),FALSE)*'Travel Data'!C105*'Travel Data'!D105*'Travel Data'!F105*'Domicile Data'!G105/1000</f>
        <v>0</v>
      </c>
      <c r="AK105" s="31">
        <f>VLOOKUP($AK$3,'Emission Factors'!$A$2:$R$8,MATCH($AI$2,'Emission Factors'!$A$1:$R$1),FALSE)*'Travel Data'!C105*'Travel Data'!AJ105*'Travel Data'!G105*'Domicile Data'!G105/1000</f>
        <v>0</v>
      </c>
      <c r="AL105" s="31">
        <f>VLOOKUP($AL$3,'Emission Factors'!$A$2:$R$8,MATCH($AI$2,'Emission Factors'!$A$1:$R$1),FALSE)*'Travel Data'!C105*'Travel Data'!AJ105*'Travel Data'!H105*'Domicile Data'!G105/1000</f>
        <v>0</v>
      </c>
      <c r="AM105" s="31">
        <f>VLOOKUP($AM$3,'Emission Factors'!$A$2:$R$8,MATCH($AI$2,'Emission Factors'!$A$1:$R$1),FALSE)*'Travel Data'!C105*'Travel Data'!AJ105*'Travel Data'!I105*'Domicile Data'!G105/1000</f>
        <v>0</v>
      </c>
      <c r="AN105" s="31">
        <f>VLOOKUP($AN$3,'Emission Factors'!$A$2:$R$8,MATCH($AI$2,'Emission Factors'!$A$1:$R$1),FALSE)*'Travel Data'!C105*'Travel Data'!D105*'Travel Data'!J105*'Domicile Data'!G105/1000</f>
        <v>0</v>
      </c>
      <c r="AO105" s="31">
        <f>VLOOKUP($AO$3,'Emission Factors'!$A$2:$R$8,MATCH($AI$2,'Emission Factors'!$A$1:$R$1),FALSE)*'Travel Data'!C105*'Travel Data'!D105*'Travel Data'!K105*'Domicile Data'!G105/1000</f>
        <v>140.50016253000001</v>
      </c>
      <c r="AP105" s="31">
        <f t="shared" si="19"/>
        <v>140.50016253000001</v>
      </c>
      <c r="AQ105" s="31">
        <f>VLOOKUP($AQ$3,'Emission Factors'!$A$2:$R$8,MATCH($AQ$2,'Emission Factors'!$A$1:$R$1),FALSE)*'Travel Data'!C105*'Travel Data'!AR105*'Travel Data'!AS105*'Domicile Data'!H105/1000</f>
        <v>0</v>
      </c>
      <c r="AR105" s="31">
        <f>VLOOKUP($AR$3,'Emission Factors'!$A$2:$R$8,MATCH($AQ$2,'Emission Factors'!$A$1:$R$1),FALSE)*'Travel Data'!C105*'Travel Data'!AR105*'Travel Data'!AT105*'Domicile Data'!H105/1000</f>
        <v>0</v>
      </c>
      <c r="AS105" s="31">
        <f>VLOOKUP($AS$3,'Emission Factors'!$A$2:$R$8,MATCH($AQ$2,'Emission Factors'!$A$1:$R$1),FALSE)*'Travel Data'!C105*'Travel Data'!AR105*'Travel Data'!AU105*'Domicile Data'!H105/1000</f>
        <v>0</v>
      </c>
      <c r="AT105" s="31">
        <f>VLOOKUP($AT$3,'Emission Factors'!$A$2:$R$8,MATCH($AQ$2,'Emission Factors'!$A$1:$R$1),FALSE)*'Travel Data'!C105*'Travel Data'!AR105*'Travel Data'!AV105*'Domicile Data'!H105/1000</f>
        <v>0</v>
      </c>
      <c r="AU105" s="31">
        <f>VLOOKUP($AU$3,'Emission Factors'!$A$2:$R$8,MATCH($AQ$2,'Emission Factors'!$A$1:$R$1),FALSE)*'Travel Data'!C105*'Travel Data'!AR105*'Travel Data'!AW105*'Domicile Data'!H105/1000</f>
        <v>0</v>
      </c>
      <c r="AV105" s="31">
        <f>VLOOKUP($AV$3,'Emission Factors'!$A$2:$R$8,MATCH($AQ$2,'Emission Factors'!$A$1:$R$1),FALSE)*'Travel Data'!C105*'Travel Data'!AR105*'Travel Data'!AX105*'Domicile Data'!H105/1000</f>
        <v>0</v>
      </c>
      <c r="AW105" s="31">
        <f>VLOOKUP($AW$3,'Emission Factors'!$A$2:$R$8,MATCH($AQ$2,'Emission Factors'!$A$1:$R$1),FALSE)*'Travel Data'!C105*'Travel Data'!AR105*'Travel Data'!AY105*'Domicile Data'!H105/1000</f>
        <v>134.86373926200002</v>
      </c>
      <c r="AX105" s="31">
        <f t="shared" si="20"/>
        <v>134.86373926200002</v>
      </c>
      <c r="AY105" s="31">
        <f>VLOOKUP($AY$3,'Emission Factors'!$A$2:$R$8,MATCH($AY$2,'Emission Factors'!$A$1:$R$1),FALSE)*'Travel Data'!C105*'Travel Data'!AZ105*'Travel Data'!BA105*'Domicile Data'!I105/1000</f>
        <v>0</v>
      </c>
      <c r="AZ105" s="31">
        <f>VLOOKUP($AZ$3,'Emission Factors'!$A$2:$R$8,MATCH($AY$2,'Emission Factors'!$A$1:$R$1),FALSE)*'Travel Data'!C105*'Travel Data'!AZ105*'Travel Data'!BB105*'Domicile Data'!I105/1000</f>
        <v>0</v>
      </c>
      <c r="BA105" s="31">
        <f>VLOOKUP($BA$3,'Emission Factors'!$A$2:$R$8,MATCH($AY$2,'Emission Factors'!$A$1:$R$1),FALSE)*'Travel Data'!C105*'Travel Data'!AZ105*'Travel Data'!BC105*'Domicile Data'!I105/1000</f>
        <v>0</v>
      </c>
      <c r="BB105" s="31">
        <f>VLOOKUP($BB$3,'Emission Factors'!$A$2:$R$8,MATCH($AY$2,'Emission Factors'!$A$1:$R$1),FALSE)*'Travel Data'!C105*'Travel Data'!AZ105*'Travel Data'!BD105*'Domicile Data'!I105/1000</f>
        <v>0</v>
      </c>
      <c r="BC105" s="31">
        <f>VLOOKUP($BC$3,'Emission Factors'!$A$2:$R$8,MATCH($AY$2,'Emission Factors'!$A$1:$R$1),FALSE)*'Travel Data'!C105*'Travel Data'!AZ105*'Travel Data'!BE105*'Domicile Data'!I105/1000</f>
        <v>0</v>
      </c>
      <c r="BD105" s="31">
        <f>VLOOKUP($BD$3,'Emission Factors'!$A$2:$R$8,MATCH($AY$2,'Emission Factors'!$A$1:$R$1),FALSE)*'Travel Data'!C105*'Travel Data'!AZ105*'Travel Data'!BF105*'Domicile Data'!I105/1000</f>
        <v>0</v>
      </c>
      <c r="BE105" s="31">
        <f>VLOOKUP($BE$3,'Emission Factors'!$A$2:$R$8,MATCH($AY$2,'Emission Factors'!$A$1:$R$1),FALSE)*'Travel Data'!C105*'Travel Data'!AZ105*'Travel Data'!BG105*'Domicile Data'!I105/1000</f>
        <v>123.92884148400003</v>
      </c>
      <c r="BF105" s="31">
        <f t="shared" si="21"/>
        <v>123.92884148400003</v>
      </c>
      <c r="BG105" s="31">
        <f>VLOOKUP($BG$3,'Emission Factors'!$A$2:$R$8,MATCH($BG$2,'Emission Factors'!$A$1:$R$1),FALSE)*'Travel Data'!C105*'Travel Data'!BH105*'Travel Data'!BI105*'Domicile Data'!J105/1000</f>
        <v>0</v>
      </c>
      <c r="BH105" s="31">
        <f>VLOOKUP($BH$3,'Emission Factors'!$A$2:$R$8,MATCH($BG$2,'Emission Factors'!$A$1:$R$1),FALSE)*'Travel Data'!C105*'Travel Data'!BH105*'Travel Data'!BJ105*'Domicile Data'!J105/1000</f>
        <v>0</v>
      </c>
      <c r="BI105" s="31">
        <f>VLOOKUP($BH$3,'Emission Factors'!$A$2:$R$8,MATCH($BG$2,'Emission Factors'!$A$1:$R$1),FALSE)*'Travel Data'!C105*'Travel Data'!BH105*'Travel Data'!BK105*'Domicile Data'!J105/1000</f>
        <v>0</v>
      </c>
      <c r="BJ105" s="31">
        <f>VLOOKUP($BH$3,'Emission Factors'!$A$2:$R$8,MATCH($BG$2,'Emission Factors'!$A$1:$R$1),FALSE)*'Travel Data'!C105*'Travel Data'!BH105*'Travel Data'!BL105*'Domicile Data'!J105/1000</f>
        <v>0</v>
      </c>
      <c r="BK105" s="31">
        <f>VLOOKUP($BH$3,'Emission Factors'!$A$2:$R$8,MATCH($BG$2,'Emission Factors'!$A$1:$R$1),FALSE)*'Travel Data'!C105*'Travel Data'!BH105*'Travel Data'!BM105*'Domicile Data'!J105/1000</f>
        <v>0</v>
      </c>
      <c r="BL105" s="31">
        <f>VLOOKUP($BL$3,'Emission Factors'!$A$2:$R$8,MATCH($BG$2,'Emission Factors'!$A$1:$R$1),FALSE)*'Travel Data'!C105*'Travel Data'!BH105*'Travel Data'!BN105*'Domicile Data'!J105/1000</f>
        <v>0</v>
      </c>
      <c r="BM105" s="31">
        <f>VLOOKUP($BM$3,'Emission Factors'!$A$2:$R$8,MATCH($BG$2,'Emission Factors'!$A$1:$R$1),FALSE)*'Travel Data'!C105*'Travel Data'!BH105*'Travel Data'!BO105*'Domicile Data'!J105/1000</f>
        <v>0</v>
      </c>
      <c r="BN105" s="31">
        <f t="shared" si="22"/>
        <v>0</v>
      </c>
      <c r="BO105" s="31">
        <f>VLOOKUP($BO$3,'Emission Factors'!$A$2:$R$8,MATCH($BO$2,'Emission Factors'!$A$1:$R$1),FALSE)*'Travel Data'!C105*'Travel Data'!BP105*'Travel Data'!BQ105*'Domicile Data'!K105/1000</f>
        <v>0</v>
      </c>
      <c r="BP105" s="31">
        <f>VLOOKUP($BP$3,'Emission Factors'!$A$2:$R$8,MATCH($BO$2,'Emission Factors'!$A$1:$R$1),FALSE)*'Travel Data'!C105*'Travel Data'!BP105*'Travel Data'!BR105*'Domicile Data'!K105/1000</f>
        <v>0</v>
      </c>
      <c r="BQ105" s="31">
        <f>VLOOKUP($BQ$3,'Emission Factors'!$A$2:$R$8,MATCH($BO$2,'Emission Factors'!$A$1:$R$1),FALSE)*'Travel Data'!C105*'Travel Data'!BP105*'Travel Data'!BS105*'Domicile Data'!K105/1000</f>
        <v>0</v>
      </c>
      <c r="BR105" s="31">
        <f>VLOOKUP($BR$3,'Emission Factors'!$A$2:$R$8,MATCH($BO$2,'Emission Factors'!$A$1:$R$1),FALSE)*'Travel Data'!C105*'Travel Data'!BP105*'Travel Data'!BT105*'Domicile Data'!K105/1000</f>
        <v>0</v>
      </c>
      <c r="BS105" s="31">
        <f>VLOOKUP($BS$3,'Emission Factors'!$A$2:$R$8,MATCH($BO$2,'Emission Factors'!$A$1:$R$1),FALSE)*'Travel Data'!C105*'Travel Data'!BP105*'Travel Data'!BU105*'Domicile Data'!K105/1000</f>
        <v>0</v>
      </c>
      <c r="BT105" s="31">
        <f>VLOOKUP($BT$3,'Emission Factors'!$A$2:$R$8,MATCH($BO$2,'Emission Factors'!$A$1:$R$1),FALSE)*'Travel Data'!C105*'Travel Data'!BP105*'Travel Data'!BV105*'Domicile Data'!K105/1000</f>
        <v>0</v>
      </c>
      <c r="BU105" s="31">
        <f>VLOOKUP($BU$3,'Emission Factors'!$A$2:$R$8,MATCH($BO$2,'Emission Factors'!$A$1:$R$1),FALSE)*'Travel Data'!C105*'Travel Data'!BP105*'Travel Data'!BW105*'Domicile Data'!K105/1000</f>
        <v>0</v>
      </c>
      <c r="BV105" s="31">
        <f t="shared" si="23"/>
        <v>0</v>
      </c>
      <c r="BW105" s="31">
        <f>VLOOKUP($BW$3,'Emission Factors'!$A$2:$R$8,MATCH($BW$2,'Emission Factors'!$A$1:$R$1),FALSE)*'Travel Data'!C105*'Travel Data'!BX105*'Travel Data'!BY105*'Domicile Data'!L105/1000</f>
        <v>0</v>
      </c>
      <c r="BX105" s="31">
        <f>VLOOKUP($BX$3,'Emission Factors'!$A$2:$R$8,MATCH($BW$2,'Emission Factors'!$A$1:$R$1),FALSE)*'Travel Data'!C105*'Travel Data'!BX105*'Travel Data'!BZ105*'Domicile Data'!L105/1000</f>
        <v>0</v>
      </c>
      <c r="BY105" s="31">
        <f>VLOOKUP($BY$3,'Emission Factors'!$A$2:$R$8,MATCH($BW$2,'Emission Factors'!$A$1:$R$1),FALSE)*'Travel Data'!C105*'Travel Data'!BX105*'Travel Data'!CA105*'Domicile Data'!L105/1000</f>
        <v>0</v>
      </c>
      <c r="BZ105" s="31">
        <f>VLOOKUP($BZ$3,'Emission Factors'!$A$2:$R$8,MATCH($BW$2,'Emission Factors'!$A$1:$R$1),FALSE)*'Travel Data'!C105*'Travel Data'!BX105*'Travel Data'!CB105*'Domicile Data'!L105/1000</f>
        <v>0</v>
      </c>
      <c r="CA105" s="31">
        <f>VLOOKUP($CA$3,'Emission Factors'!$A$2:$R$8,MATCH($BW$2,'Emission Factors'!$A$1:$R$1),FALSE)*'Travel Data'!C105*'Travel Data'!BC105*'Travel Data'!CC105*'Domicile Data'!L105/1000</f>
        <v>0</v>
      </c>
      <c r="CB105" s="31">
        <f>VLOOKUP($CB$3,'Emission Factors'!$A$2:$R$8,MATCH($BW$2,'Emission Factors'!$A$1:$R$1),FALSE)*'Travel Data'!C105*'Travel Data'!BX105*'Travel Data'!CD105*'Domicile Data'!L105/1000</f>
        <v>0</v>
      </c>
      <c r="CC105" s="31">
        <f>VLOOKUP($CC$3,'Emission Factors'!$A$2:$R$8,MATCH($BW$2,'Emission Factors'!$A$1:$R$1),FALSE)*'Travel Data'!C105*'Travel Data'!BX105*'Travel Data'!CE105*'Domicile Data'!L105/1000</f>
        <v>0</v>
      </c>
      <c r="CD105" s="31">
        <f t="shared" si="24"/>
        <v>0</v>
      </c>
      <c r="CE105" s="31">
        <f>VLOOKUP($CE$3,'Emission Factors'!$A$2:$R$8,MATCH($CE$2,'Emission Factors'!$A$1:$R$1),FALSE)*'Travel Data'!C105*'Travel Data'!CF105*'Travel Data'!CG105*'Domicile Data'!M105/1000</f>
        <v>0</v>
      </c>
      <c r="CF105" s="31">
        <f>VLOOKUP($CF$3,'Emission Factors'!$A$2:$R$8,MATCH($CE$2,'Emission Factors'!$A$1:$R$1),FALSE)*'Travel Data'!C105*'Travel Data'!CF105*'Travel Data'!CH105*'Domicile Data'!M105/1000</f>
        <v>0</v>
      </c>
      <c r="CG105" s="31">
        <f>VLOOKUP($CG$3,'Emission Factors'!$A$2:$R$8,MATCH($CE$2,'Emission Factors'!$A$1:$R$1),FALSE)*'Travel Data'!C105*'Travel Data'!CF105*'Travel Data'!CI105*'Domicile Data'!M105/1000</f>
        <v>0</v>
      </c>
      <c r="CH105" s="31">
        <f>VLOOKUP($CH$3,'Emission Factors'!$A$2:$R$8,MATCH($CE$2,'Emission Factors'!$A$1:$R$1),FALSE)*'Travel Data'!C105*'Travel Data'!CF105*'Travel Data'!CJ105*'Domicile Data'!M105/1000</f>
        <v>0</v>
      </c>
      <c r="CI105" s="31">
        <f>VLOOKUP($CI$3,'Emission Factors'!$A$2:$R$8,MATCH($CE$2,'Emission Factors'!$A$1:$R$1),FALSE)*'Travel Data'!C105*'Travel Data'!CF105*'Travel Data'!CK105*'Domicile Data'!M105/1000</f>
        <v>0</v>
      </c>
      <c r="CJ105" s="31">
        <f>VLOOKUP($CJ$3,'Emission Factors'!$A$2:$R$8,MATCH($CE$2,'Emission Factors'!$A$1:$R$1),FALSE)*'Travel Data'!C105*'Travel Data'!CF105*'Travel Data'!CL105*'Domicile Data'!M105/1000</f>
        <v>0</v>
      </c>
      <c r="CK105" s="31">
        <f>VLOOKUP($CK$3,'Emission Factors'!$A$2:$R$8,MATCH($CE$2,'Emission Factors'!$A$1:$R$1),FALSE)*'Travel Data'!C105*'Travel Data'!CF105*'Travel Data'!CM105*'Domicile Data'!M105/1000</f>
        <v>0</v>
      </c>
      <c r="CL105" s="31">
        <f t="shared" si="25"/>
        <v>0</v>
      </c>
      <c r="CM105" s="31">
        <f>VLOOKUP($CM$3,'Emission Factors'!$A$2:$R$8,MATCH($CM$2,'Emission Factors'!$A$1:$R$1),FALSE)*'Travel Data'!C105*'Travel Data'!CN105*'Travel Data'!CO105*'Domicile Data'!N105/1000</f>
        <v>0</v>
      </c>
      <c r="CN105" s="31">
        <f>VLOOKUP($CN$3,'Emission Factors'!$A$2:$R$8,MATCH($CM$2,'Emission Factors'!$A$1:$R$1),FALSE)*'Travel Data'!C105*'Travel Data'!CN105*'Travel Data'!CP105*'Domicile Data'!N105/1000</f>
        <v>0</v>
      </c>
      <c r="CO105" s="31">
        <f>VLOOKUP($CO$3,'Emission Factors'!$A$2:$R$8,MATCH($CM$2,'Emission Factors'!$A$1:$R$1),FALSE)*'Travel Data'!C105*'Travel Data'!CN105*'Travel Data'!CQ105*'Domicile Data'!N105/1000</f>
        <v>0</v>
      </c>
      <c r="CP105" s="31">
        <f>VLOOKUP($CP$3,'Emission Factors'!$A$2:$R$8,MATCH($CM$2,'Emission Factors'!$A$1:$R$1),FALSE)*'Travel Data'!C105*'Travel Data'!CN105*'Travel Data'!CR105*'Domicile Data'!N105/1000</f>
        <v>0</v>
      </c>
      <c r="CQ105" s="31">
        <f>VLOOKUP($CQ$3,'Emission Factors'!$A$2:$R$8,MATCH($CM$2,'Emission Factors'!$A$1:$R$1),FALSE)*'Travel Data'!C105*'Travel Data'!CN105*'Travel Data'!CS105*'Domicile Data'!N105/1000</f>
        <v>0</v>
      </c>
      <c r="CR105" s="31">
        <f>VLOOKUP($CR$3,'Emission Factors'!$A$2:$R$8,MATCH($CM$2,'Emission Factors'!$A$1:$R$1),FALSE)*'Travel Data'!C105*'Travel Data'!CN105*'Travel Data'!CT105*'Domicile Data'!N105/1000</f>
        <v>0</v>
      </c>
      <c r="CS105" s="31">
        <f>VLOOKUP($CS$3,'Emission Factors'!$A$2:$R$8,MATCH($CM$2,'Emission Factors'!$A$1:$R$1),FALSE)*'Travel Data'!C105*'Travel Data'!CN105*'Travel Data'!CU105*'Domicile Data'!N105/1000</f>
        <v>0</v>
      </c>
      <c r="CT105" s="31">
        <f t="shared" si="26"/>
        <v>0</v>
      </c>
      <c r="CU105" s="31">
        <f>VLOOKUP($CU$3,'Emission Factors'!$A$2:$R$8,MATCH($CU$2,'Emission Factors'!$A$1:$R$1),FALSE)*'Travel Data'!C105*'Travel Data'!CV105*'Travel Data'!CW105*'Domicile Data'!O105/1000</f>
        <v>0</v>
      </c>
      <c r="CV105" s="31">
        <f>VLOOKUP($CV$3,'Emission Factors'!$A$2:$R$8,MATCH($CU$2,'Emission Factors'!$A$1:$R$1),FALSE)*'Travel Data'!C105*'Travel Data'!CV105*'Travel Data'!CX105*'Domicile Data'!O105/1000</f>
        <v>0</v>
      </c>
      <c r="CW105" s="31">
        <f>VLOOKUP($CW$3,'Emission Factors'!$A$2:$R$8,MATCH($CU$2,'Emission Factors'!$A$1:$R$1),FALSE)*'Travel Data'!C105*'Travel Data'!CV105*'Travel Data'!CY105*'Domicile Data'!O105/1000</f>
        <v>0</v>
      </c>
      <c r="CX105" s="31">
        <f>VLOOKUP($CX$3,'Emission Factors'!$A$2:$R$8,MATCH($CU$2,'Emission Factors'!$A$1:$R$1),FALSE)*'Travel Data'!C105*'Travel Data'!CV105*'Travel Data'!CZ105*'Domicile Data'!O105/1000</f>
        <v>0</v>
      </c>
      <c r="CY105" s="31">
        <f>VLOOKUP($CY$3,'Emission Factors'!$A$2:$R$8,MATCH($CU$2,'Emission Factors'!$A$1:$R$1),FALSE)*'Travel Data'!C105*'Travel Data'!CV105*'Travel Data'!DA105*'Domicile Data'!O105/1000</f>
        <v>0</v>
      </c>
      <c r="CZ105" s="31">
        <f>VLOOKUP($CZ$3,'Emission Factors'!$A$2:$R$8,MATCH($CU$2,'Emission Factors'!$A$1:$R$1),FALSE)*'Travel Data'!C105*'Travel Data'!CV105*'Travel Data'!DB105*'Domicile Data'!O105/1000</f>
        <v>0</v>
      </c>
      <c r="DA105" s="31">
        <f>VLOOKUP($DA$3,'Emission Factors'!$A$2:$R$8,MATCH($CU$2,'Emission Factors'!$A$1:$R$1),FALSE)*'Travel Data'!C105*'Travel Data'!CV105*'Travel Data'!DC105*'Domicile Data'!O105/1000</f>
        <v>0</v>
      </c>
      <c r="DB105" s="31">
        <f t="shared" si="27"/>
        <v>0</v>
      </c>
      <c r="DC105" s="31">
        <f>VLOOKUP($DC$3,'Emission Factors'!$A$2:$R$8,MATCH($DC$2,'Emission Factors'!$A$1:$R$1),FALSE)*'Travel Data'!C105*'Travel Data'!DD105*'Travel Data'!DE105*'Domicile Data'!P105/1000</f>
        <v>0</v>
      </c>
      <c r="DD105" s="31">
        <f>VLOOKUP($DD$3,'Emission Factors'!$A$2:$R$8,MATCH($DC$2,'Emission Factors'!$A$1:$R$1),FALSE)*'Travel Data'!C105*'Travel Data'!DD105*'Travel Data'!DF105*'Domicile Data'!P105/1000</f>
        <v>0</v>
      </c>
      <c r="DE105" s="31">
        <f>VLOOKUP($DE$3,'Emission Factors'!$A$2:$R$8,MATCH($DC$2,'Emission Factors'!$A$1:$R$1),FALSE)*'Travel Data'!C105*'Travel Data'!DD105*'Travel Data'!DG105*'Domicile Data'!P105/1000</f>
        <v>0</v>
      </c>
      <c r="DF105" s="31">
        <f>VLOOKUP($DF$3,'Emission Factors'!$A$2:$R$8,MATCH($DC$2,'Emission Factors'!$A$1:$R$1),FALSE)*'Travel Data'!C105*'Travel Data'!DD105*'Travel Data'!DH105*'Domicile Data'!P105/1000</f>
        <v>0</v>
      </c>
      <c r="DG105" s="31">
        <f>VLOOKUP($DG$3,'Emission Factors'!$A$2:$R$8,MATCH($DC$2,'Emission Factors'!$A$1:$R$1),FALSE)*'Travel Data'!C105*'Travel Data'!DD105*'Travel Data'!DI105*'Domicile Data'!P105/1000</f>
        <v>0</v>
      </c>
      <c r="DH105" s="31">
        <f>VLOOKUP($DH$3,'Emission Factors'!$A$2:$R$8,MATCH($DC$2,'Emission Factors'!$A$1:$R$1),FALSE)*'Travel Data'!C105*'Travel Data'!DD105*'Travel Data'!DJ105*'Domicile Data'!P105/1000</f>
        <v>0</v>
      </c>
      <c r="DI105" s="31">
        <f>VLOOKUP($DI$3,'Emission Factors'!$A$2:$R$8,MATCH($DC$2,'Emission Factors'!$A$1:$R$1),FALSE)*'Travel Data'!C105*'Travel Data'!DD105*'Travel Data'!DK105*'Domicile Data'!P105/1000</f>
        <v>0</v>
      </c>
      <c r="DJ105" s="31">
        <f t="shared" si="28"/>
        <v>0</v>
      </c>
      <c r="DK105" s="31">
        <f>VLOOKUP($DK$3,'Emission Factors'!$A$2:$R$8,MATCH($DK$2,'Emission Factors'!$A$1:$R$1),FALSE)*'Travel Data'!C105*'Travel Data'!DL105*'Travel Data'!DM105*'Domicile Data'!Q105/1000</f>
        <v>0</v>
      </c>
      <c r="DL105" s="31">
        <f>VLOOKUP($DL$3,'Emission Factors'!$A$2:$R$8,MATCH($DK$2,'Emission Factors'!$A$1:$R$1),FALSE)*'Travel Data'!C105*'Travel Data'!DL105*'Travel Data'!DN105*'Domicile Data'!Q105/1000</f>
        <v>0</v>
      </c>
      <c r="DM105" s="31">
        <f>VLOOKUP($DM$3,'Emission Factors'!$A$2:$R$8,MATCH($DK$2,'Emission Factors'!$A$1:$R$1),FALSE)*'Travel Data'!C105*'Travel Data'!DL105*'Travel Data'!DO105*'Domicile Data'!Q105/1000</f>
        <v>0</v>
      </c>
      <c r="DN105" s="31">
        <f>VLOOKUP($DN$3,'Emission Factors'!$A$2:$R$8,MATCH($DK$2,'Emission Factors'!$A$1:$R$1),FALSE)*'Travel Data'!C105*'Travel Data'!DL105*'Travel Data'!DP105*'Domicile Data'!Q105/1000</f>
        <v>0</v>
      </c>
      <c r="DO105" s="31">
        <f>VLOOKUP($DO$3,'Emission Factors'!$A$2:$R$8,MATCH($DK$2,'Emission Factors'!$A$1:$R$1),FALSE)*'Travel Data'!C105*'Travel Data'!DL105*'Travel Data'!DQ105*'Domicile Data'!Q105/1000</f>
        <v>0</v>
      </c>
      <c r="DP105" s="31">
        <f>VLOOKUP($DP$3,'Emission Factors'!$A$2:$R$8,MATCH($DK$2,'Emission Factors'!$A$1:$R$1),FALSE)*'Travel Data'!C105*'Travel Data'!DL105*'Travel Data'!DR105*'Domicile Data'!Q105/1000</f>
        <v>0</v>
      </c>
      <c r="DQ105" s="31">
        <f>VLOOKUP($DQ$3,'Emission Factors'!$A$2:$R$8,MATCH($DK$2,'Emission Factors'!$A$1:$R$1),FALSE)*'Travel Data'!C105*'Travel Data'!DL105*'Travel Data'!DS105*'Domicile Data'!Q105/1000</f>
        <v>0</v>
      </c>
      <c r="DR105" s="31">
        <f t="shared" si="29"/>
        <v>0</v>
      </c>
    </row>
    <row r="106" spans="1:122" ht="15.75" x14ac:dyDescent="0.25">
      <c r="A106" s="7" t="s">
        <v>137</v>
      </c>
      <c r="B106" s="85" t="s">
        <v>41</v>
      </c>
      <c r="C106" s="31">
        <f>VLOOKUP($C$3,'Emission Factors'!$A$2:$R$8,MATCH($C$2,'Emission Factors'!$A$1:$R$1),FALSE)*'Travel Data'!C106*'Travel Data'!D106*'Travel Data'!E106*'Domicile Data'!C106/1000</f>
        <v>0</v>
      </c>
      <c r="D106" s="31">
        <f>VLOOKUP($D$3,'Emission Factors'!$A$2:$R$8,MATCH($C$2,'Emission Factors'!$A$1:$R$1),FALSE)*'Travel Data'!C106*'Travel Data'!D106*'Travel Data'!F106*'Domicile Data'!C106/1000</f>
        <v>0</v>
      </c>
      <c r="E106" s="31">
        <f>VLOOKUP($E$3,'Emission Factors'!$A$2:$R$8,MATCH($C$2,'Emission Factors'!$A$1:$R$1),FALSE)*'Travel Data'!C106*'Travel Data'!D106*'Travel Data'!G106*'Domicile Data'!C106/1000</f>
        <v>0</v>
      </c>
      <c r="F106" s="31">
        <f>VLOOKUP($F$3,'Emission Factors'!$A$2:$R$8,MATCH($C$2,'Emission Factors'!$A$1:$R$1),FALSE)*'Travel Data'!C106*'Travel Data'!D106*'Travel Data'!H106*'Domicile Data'!C106/1000</f>
        <v>0</v>
      </c>
      <c r="G106" s="31">
        <f>VLOOKUP($G$3,'Emission Factors'!$A$2:$R$8,MATCH($C$2,'Emission Factors'!$A$1:$R$1),FALSE)*'Travel Data'!C106*'Travel Data'!D106*'Travel Data'!I106*'Domicile Data'!C106/1000</f>
        <v>0</v>
      </c>
      <c r="H106" s="31">
        <f>VLOOKUP($H$3,'Emission Factors'!$A$2:$R$8,MATCH($C$2,'Emission Factors'!$A$1:$R$1),FALSE)*'Travel Data'!C106*'Travel Data'!D106*'Travel Data'!J106*'Domicile Data'!C106/1000</f>
        <v>0</v>
      </c>
      <c r="I106" s="31">
        <f>VLOOKUP($I$3,'Emission Factors'!$A$2:$R$8,MATCH($C$2,'Emission Factors'!$A$1:$R$1),FALSE)*'Travel Data'!C106*'Travel Data'!D106*'Travel Data'!K106*'Domicile Data'!C106/1000</f>
        <v>23.784935744000002</v>
      </c>
      <c r="J106" s="31">
        <f t="shared" si="15"/>
        <v>23.784935744000002</v>
      </c>
      <c r="K106" s="31">
        <f>VLOOKUP($K$3,'Emission Factors'!$A$2:$R$8,MATCH($K$2,'Emission Factors'!$A$1:$R$1),FALSE)*'Travel Data'!C106*'Travel Data'!L106*'Travel Data'!M106*'Domicile Data'!D106/1000</f>
        <v>0</v>
      </c>
      <c r="L106" s="31">
        <f>VLOOKUP($L$3,'Emission Factors'!$A$2:$R$8,MATCH($K$2,'Emission Factors'!$A$1:$R$1),FALSE)*'Travel Data'!C106*'Travel Data'!L106*'Travel Data'!N106*'Domicile Data'!D106/1000</f>
        <v>0</v>
      </c>
      <c r="M106" s="31">
        <f>VLOOKUP($M$3,'Emission Factors'!$A$2:$R$8,MATCH($K$2,'Emission Factors'!$A$1:$R$1),FALSE)*'Travel Data'!C106*'Travel Data'!L106*'Travel Data'!O106*'Domicile Data'!D106/1000</f>
        <v>0</v>
      </c>
      <c r="N106" s="31">
        <f>VLOOKUP($N$3,'Emission Factors'!$A$2:$R$8,MATCH($K$2,'Emission Factors'!$A$1:$R$1),FALSE)*'Travel Data'!C106*'Travel Data'!L106*'Travel Data'!P106*'Domicile Data'!D106/1000</f>
        <v>0</v>
      </c>
      <c r="O106" s="31">
        <f>VLOOKUP($O$3,'Emission Factors'!$A$2:$R$8,MATCH($K$2,'Emission Factors'!$A$1:$R$1),FALSE)*'Travel Data'!C106*'Travel Data'!I106*'Travel Data'!Q106*'Domicile Data'!D106/1000</f>
        <v>0</v>
      </c>
      <c r="P106" s="31">
        <f>VLOOKUP($P$3,'Emission Factors'!$A$2:$R$8,MATCH($K$2,'Emission Factors'!$A$1:$R$1),FALSE)*'Travel Data'!C106*'Travel Data'!L106*'Travel Data'!R106*'Domicile Data'!D106/1000</f>
        <v>0</v>
      </c>
      <c r="Q106" s="31">
        <f>VLOOKUP($Q$3,'Emission Factors'!$A$2:$R$8,MATCH($K$2,'Emission Factors'!$A$1:$R$1),FALSE)*'Travel Data'!C106*'Travel Data'!L106*'Travel Data'!S106*'Domicile Data'!D106/1000</f>
        <v>27.561997476000002</v>
      </c>
      <c r="R106" s="31">
        <f t="shared" si="16"/>
        <v>27.561997476000002</v>
      </c>
      <c r="S106" s="31">
        <f>VLOOKUP($S$3,'Emission Factors'!$A$2:$R$8,MATCH($S$2,'Emission Factors'!$A$1:$R$1),FALSE)*'Travel Data'!C106*'Travel Data'!T106*'Travel Data'!U106*'Domicile Data'!E106/1000</f>
        <v>0</v>
      </c>
      <c r="T106" s="31">
        <f>VLOOKUP($T$3,'Emission Factors'!$A$2:$R$8,MATCH($S$2,'Emission Factors'!$A$1:$R$1),FALSE)*'Travel Data'!C106*'Travel Data'!T106*'Travel Data'!V106*'Domicile Data'!E106/1000</f>
        <v>0</v>
      </c>
      <c r="U106" s="31">
        <f>VLOOKUP($U$3,'Emission Factors'!$A$2:$R$8,MATCH($S$2,'Emission Factors'!$A$1:$R$1),FALSE)*'Travel Data'!C106*'Travel Data'!T106*'Travel Data'!W106*'Domicile Data'!E106/1000</f>
        <v>0</v>
      </c>
      <c r="V106" s="31">
        <f>VLOOKUP($V$3,'Emission Factors'!$A$2:$R$8,MATCH($S$2,'Emission Factors'!$A$1:$R$1),FALSE)*'Travel Data'!C106*'Travel Data'!T106*'Travel Data'!X106*'Domicile Data'!E106/1000</f>
        <v>0</v>
      </c>
      <c r="W106" s="31">
        <f>VLOOKUP($W$3,'Emission Factors'!$A$2:$R$8,MATCH($S$2,'Emission Factors'!$A$1:$R$1),FALSE)*'Travel Data'!C106*'Travel Data'!T106*'Travel Data'!Y106*'Domicile Data'!E106/1000</f>
        <v>0</v>
      </c>
      <c r="X106" s="31">
        <f>VLOOKUP($X$3,'Emission Factors'!$A$2:$R$8,MATCH($S$2,'Emission Factors'!$A$1:$R$1),FALSE)*'Travel Data'!C106*'Travel Data'!T106*'Travel Data'!Z106*'Domicile Data'!E106/1000</f>
        <v>0</v>
      </c>
      <c r="Y106" s="31">
        <f>VLOOKUP($Y$3,'Emission Factors'!$A$2:$R$8,MATCH($S$2,'Emission Factors'!$A$1:$R$1),FALSE)*'Travel Data'!C106*'Travel Data'!T106*'Travel Data'!AA106*'Domicile Data'!E106/1000</f>
        <v>23.081863867999999</v>
      </c>
      <c r="Z106" s="31">
        <f t="shared" si="17"/>
        <v>23.081863867999999</v>
      </c>
      <c r="AA106" s="31">
        <f>VLOOKUP($AA$3,'Emission Factors'!$A$2:$R$8,MATCH($AA$2,'Emission Factors'!$A$1:$R$1),FALSE)*'Travel Data'!C106*'Travel Data'!AB106*'Travel Data'!AC106*'Domicile Data'!F106/1000</f>
        <v>0</v>
      </c>
      <c r="AB106" s="31">
        <f>VLOOKUP($AB$3,'Emission Factors'!$A$2:$R$8,MATCH($AA$2,'Emission Factors'!$A$1:$R$1),FALSE)*'Travel Data'!C106*'Travel Data'!AB106*'Travel Data'!AD106*'Domicile Data'!F106/1000</f>
        <v>0</v>
      </c>
      <c r="AC106" s="31">
        <f>VLOOKUP($AC$3,'Emission Factors'!$A$2:$R$8,MATCH($AA$2,'Emission Factors'!$A$1:$R$1),FALSE)*'Travel Data'!C106*'Travel Data'!AB106*'Travel Data'!AE106*'Domicile Data'!F106/1000</f>
        <v>0</v>
      </c>
      <c r="AD106" s="31">
        <f>VLOOKUP($AD$3,'Emission Factors'!$A$2:$R$8,MATCH($AA$2,'Emission Factors'!$A$1:$R$1),FALSE)*'Travel Data'!C106*'Travel Data'!AB106*'Travel Data'!AF106*'Domicile Data'!F106/1000</f>
        <v>0</v>
      </c>
      <c r="AE106" s="31">
        <f>VLOOKUP($AE$3,'Emission Factors'!$A$2:$R$8,MATCH($AA$2,'Emission Factors'!$A$1:$R$1),FALSE)*'Travel Data'!C106*'Travel Data'!AB106*'Travel Data'!AG106*'Domicile Data'!F106/1000</f>
        <v>0</v>
      </c>
      <c r="AF106" s="31">
        <f>VLOOKUP($AF$3,'Emission Factors'!$A$2:$R$8,MATCH($AA$2,'Emission Factors'!$A$1:$R$1),FALSE)*'Travel Data'!C106*'Travel Data'!AB106*'Travel Data'!AH106*'Domicile Data'!F106/1000</f>
        <v>0</v>
      </c>
      <c r="AG106" s="31">
        <f>VLOOKUP($AG$3,'Emission Factors'!$A$2:$R$8,MATCH($AA$2,'Emission Factors'!$A$1:$R$1),FALSE)*'Travel Data'!C106*'Travel Data'!AB106*'Travel Data'!AI106*'Domicile Data'!F106/1000</f>
        <v>19.724194334</v>
      </c>
      <c r="AH106" s="31">
        <f t="shared" si="18"/>
        <v>19.724194334</v>
      </c>
      <c r="AI106" s="31">
        <f>VLOOKUP($AI$3,'Emission Factors'!$A$2:$R$8,MATCH($AI$2,'Emission Factors'!$A$1:$R$1),FALSE)*'Travel Data'!C106*'Travel Data'!D106*'Travel Data'!E106*'Domicile Data'!G106/1000</f>
        <v>0</v>
      </c>
      <c r="AJ106" s="31">
        <f>VLOOKUP($AJ$3,'Emission Factors'!$A$2:$R$8,MATCH($AI$2,'Emission Factors'!$A$1:$R$1),FALSE)*'Travel Data'!C106*'Travel Data'!D106*'Travel Data'!F106*'Domicile Data'!G106/1000</f>
        <v>0</v>
      </c>
      <c r="AK106" s="31">
        <f>VLOOKUP($AK$3,'Emission Factors'!$A$2:$R$8,MATCH($AI$2,'Emission Factors'!$A$1:$R$1),FALSE)*'Travel Data'!C106*'Travel Data'!AJ106*'Travel Data'!G106*'Domicile Data'!G106/1000</f>
        <v>0</v>
      </c>
      <c r="AL106" s="31">
        <f>VLOOKUP($AL$3,'Emission Factors'!$A$2:$R$8,MATCH($AI$2,'Emission Factors'!$A$1:$R$1),FALSE)*'Travel Data'!C106*'Travel Data'!AJ106*'Travel Data'!H106*'Domicile Data'!G106/1000</f>
        <v>0</v>
      </c>
      <c r="AM106" s="31">
        <f>VLOOKUP($AM$3,'Emission Factors'!$A$2:$R$8,MATCH($AI$2,'Emission Factors'!$A$1:$R$1),FALSE)*'Travel Data'!C106*'Travel Data'!AJ106*'Travel Data'!I106*'Domicile Data'!G106/1000</f>
        <v>0</v>
      </c>
      <c r="AN106" s="31">
        <f>VLOOKUP($AN$3,'Emission Factors'!$A$2:$R$8,MATCH($AI$2,'Emission Factors'!$A$1:$R$1),FALSE)*'Travel Data'!C106*'Travel Data'!D106*'Travel Data'!J106*'Domicile Data'!G106/1000</f>
        <v>0</v>
      </c>
      <c r="AO106" s="31">
        <f>VLOOKUP($AO$3,'Emission Factors'!$A$2:$R$8,MATCH($AI$2,'Emission Factors'!$A$1:$R$1),FALSE)*'Travel Data'!C106*'Travel Data'!D106*'Travel Data'!K106*'Domicile Data'!G106/1000</f>
        <v>20.72249158</v>
      </c>
      <c r="AP106" s="31">
        <f t="shared" si="19"/>
        <v>20.72249158</v>
      </c>
      <c r="AQ106" s="31">
        <f>VLOOKUP($AQ$3,'Emission Factors'!$A$2:$R$8,MATCH($AQ$2,'Emission Factors'!$A$1:$R$1),FALSE)*'Travel Data'!C106*'Travel Data'!AR106*'Travel Data'!AS106*'Domicile Data'!H106/1000</f>
        <v>0</v>
      </c>
      <c r="AR106" s="31">
        <f>VLOOKUP($AR$3,'Emission Factors'!$A$2:$R$8,MATCH($AQ$2,'Emission Factors'!$A$1:$R$1),FALSE)*'Travel Data'!C106*'Travel Data'!AR106*'Travel Data'!AT106*'Domicile Data'!H106/1000</f>
        <v>0</v>
      </c>
      <c r="AS106" s="31">
        <f>VLOOKUP($AS$3,'Emission Factors'!$A$2:$R$8,MATCH($AQ$2,'Emission Factors'!$A$1:$R$1),FALSE)*'Travel Data'!C106*'Travel Data'!AR106*'Travel Data'!AU106*'Domicile Data'!H106/1000</f>
        <v>0</v>
      </c>
      <c r="AT106" s="31">
        <f>VLOOKUP($AT$3,'Emission Factors'!$A$2:$R$8,MATCH($AQ$2,'Emission Factors'!$A$1:$R$1),FALSE)*'Travel Data'!C106*'Travel Data'!AR106*'Travel Data'!AV106*'Domicile Data'!H106/1000</f>
        <v>0</v>
      </c>
      <c r="AU106" s="31">
        <f>VLOOKUP($AU$3,'Emission Factors'!$A$2:$R$8,MATCH($AQ$2,'Emission Factors'!$A$1:$R$1),FALSE)*'Travel Data'!C106*'Travel Data'!AR106*'Travel Data'!AW106*'Domicile Data'!H106/1000</f>
        <v>0</v>
      </c>
      <c r="AV106" s="31">
        <f>VLOOKUP($AV$3,'Emission Factors'!$A$2:$R$8,MATCH($AQ$2,'Emission Factors'!$A$1:$R$1),FALSE)*'Travel Data'!C106*'Travel Data'!AR106*'Travel Data'!AX106*'Domicile Data'!H106/1000</f>
        <v>0</v>
      </c>
      <c r="AW106" s="31">
        <f>VLOOKUP($AW$3,'Emission Factors'!$A$2:$R$8,MATCH($AQ$2,'Emission Factors'!$A$1:$R$1),FALSE)*'Travel Data'!C106*'Travel Data'!AR106*'Travel Data'!AY106*'Domicile Data'!H106/1000</f>
        <v>19.468771218000001</v>
      </c>
      <c r="AX106" s="31">
        <f t="shared" si="20"/>
        <v>19.468771218000001</v>
      </c>
      <c r="AY106" s="31">
        <f>VLOOKUP($AY$3,'Emission Factors'!$A$2:$R$8,MATCH($AY$2,'Emission Factors'!$A$1:$R$1),FALSE)*'Travel Data'!C106*'Travel Data'!AZ106*'Travel Data'!BA106*'Domicile Data'!I106/1000</f>
        <v>0</v>
      </c>
      <c r="AZ106" s="31">
        <f>VLOOKUP($AZ$3,'Emission Factors'!$A$2:$R$8,MATCH($AY$2,'Emission Factors'!$A$1:$R$1),FALSE)*'Travel Data'!C106*'Travel Data'!AZ106*'Travel Data'!BB106*'Domicile Data'!I106/1000</f>
        <v>0</v>
      </c>
      <c r="BA106" s="31">
        <f>VLOOKUP($BA$3,'Emission Factors'!$A$2:$R$8,MATCH($AY$2,'Emission Factors'!$A$1:$R$1),FALSE)*'Travel Data'!C106*'Travel Data'!AZ106*'Travel Data'!BC106*'Domicile Data'!I106/1000</f>
        <v>0</v>
      </c>
      <c r="BB106" s="31">
        <f>VLOOKUP($BB$3,'Emission Factors'!$A$2:$R$8,MATCH($AY$2,'Emission Factors'!$A$1:$R$1),FALSE)*'Travel Data'!C106*'Travel Data'!AZ106*'Travel Data'!BD106*'Domicile Data'!I106/1000</f>
        <v>0</v>
      </c>
      <c r="BC106" s="31">
        <f>VLOOKUP($BC$3,'Emission Factors'!$A$2:$R$8,MATCH($AY$2,'Emission Factors'!$A$1:$R$1),FALSE)*'Travel Data'!C106*'Travel Data'!AZ106*'Travel Data'!BE106*'Domicile Data'!I106/1000</f>
        <v>0</v>
      </c>
      <c r="BD106" s="31">
        <f>VLOOKUP($BD$3,'Emission Factors'!$A$2:$R$8,MATCH($AY$2,'Emission Factors'!$A$1:$R$1),FALSE)*'Travel Data'!C106*'Travel Data'!AZ106*'Travel Data'!BF106*'Domicile Data'!I106/1000</f>
        <v>0</v>
      </c>
      <c r="BE106" s="31">
        <f>VLOOKUP($BE$3,'Emission Factors'!$A$2:$R$8,MATCH($AY$2,'Emission Factors'!$A$1:$R$1),FALSE)*'Travel Data'!C106*'Travel Data'!AZ106*'Travel Data'!BG106*'Domicile Data'!I106/1000</f>
        <v>26.956760148000004</v>
      </c>
      <c r="BF106" s="31">
        <f t="shared" si="21"/>
        <v>26.956760148000004</v>
      </c>
      <c r="BG106" s="31">
        <f>VLOOKUP($BG$3,'Emission Factors'!$A$2:$R$8,MATCH($BG$2,'Emission Factors'!$A$1:$R$1),FALSE)*'Travel Data'!C106*'Travel Data'!BH106*'Travel Data'!BI106*'Domicile Data'!J106/1000</f>
        <v>0</v>
      </c>
      <c r="BH106" s="31">
        <f>VLOOKUP($BH$3,'Emission Factors'!$A$2:$R$8,MATCH($BG$2,'Emission Factors'!$A$1:$R$1),FALSE)*'Travel Data'!C106*'Travel Data'!BH106*'Travel Data'!BJ106*'Domicile Data'!J106/1000</f>
        <v>0</v>
      </c>
      <c r="BI106" s="31">
        <f>VLOOKUP($BH$3,'Emission Factors'!$A$2:$R$8,MATCH($BG$2,'Emission Factors'!$A$1:$R$1),FALSE)*'Travel Data'!C106*'Travel Data'!BH106*'Travel Data'!BK106*'Domicile Data'!J106/1000</f>
        <v>0</v>
      </c>
      <c r="BJ106" s="31">
        <f>VLOOKUP($BH$3,'Emission Factors'!$A$2:$R$8,MATCH($BG$2,'Emission Factors'!$A$1:$R$1),FALSE)*'Travel Data'!C106*'Travel Data'!BH106*'Travel Data'!BL106*'Domicile Data'!J106/1000</f>
        <v>0</v>
      </c>
      <c r="BK106" s="31">
        <f>VLOOKUP($BH$3,'Emission Factors'!$A$2:$R$8,MATCH($BG$2,'Emission Factors'!$A$1:$R$1),FALSE)*'Travel Data'!C106*'Travel Data'!BH106*'Travel Data'!BM106*'Domicile Data'!J106/1000</f>
        <v>0</v>
      </c>
      <c r="BL106" s="31">
        <f>VLOOKUP($BL$3,'Emission Factors'!$A$2:$R$8,MATCH($BG$2,'Emission Factors'!$A$1:$R$1),FALSE)*'Travel Data'!C106*'Travel Data'!BH106*'Travel Data'!BN106*'Domicile Data'!J106/1000</f>
        <v>0</v>
      </c>
      <c r="BM106" s="31">
        <f>VLOOKUP($BM$3,'Emission Factors'!$A$2:$R$8,MATCH($BG$2,'Emission Factors'!$A$1:$R$1),FALSE)*'Travel Data'!C106*'Travel Data'!BH106*'Travel Data'!BO106*'Domicile Data'!J106/1000</f>
        <v>0</v>
      </c>
      <c r="BN106" s="31">
        <f t="shared" si="22"/>
        <v>0</v>
      </c>
      <c r="BO106" s="31">
        <f>VLOOKUP($BO$3,'Emission Factors'!$A$2:$R$8,MATCH($BO$2,'Emission Factors'!$A$1:$R$1),FALSE)*'Travel Data'!C106*'Travel Data'!BP106*'Travel Data'!BQ106*'Domicile Data'!K106/1000</f>
        <v>0</v>
      </c>
      <c r="BP106" s="31">
        <f>VLOOKUP($BP$3,'Emission Factors'!$A$2:$R$8,MATCH($BO$2,'Emission Factors'!$A$1:$R$1),FALSE)*'Travel Data'!C106*'Travel Data'!BP106*'Travel Data'!BR106*'Domicile Data'!K106/1000</f>
        <v>0</v>
      </c>
      <c r="BQ106" s="31">
        <f>VLOOKUP($BQ$3,'Emission Factors'!$A$2:$R$8,MATCH($BO$2,'Emission Factors'!$A$1:$R$1),FALSE)*'Travel Data'!C106*'Travel Data'!BP106*'Travel Data'!BS106*'Domicile Data'!K106/1000</f>
        <v>0</v>
      </c>
      <c r="BR106" s="31">
        <f>VLOOKUP($BR$3,'Emission Factors'!$A$2:$R$8,MATCH($BO$2,'Emission Factors'!$A$1:$R$1),FALSE)*'Travel Data'!C106*'Travel Data'!BP106*'Travel Data'!BT106*'Domicile Data'!K106/1000</f>
        <v>0</v>
      </c>
      <c r="BS106" s="31">
        <f>VLOOKUP($BS$3,'Emission Factors'!$A$2:$R$8,MATCH($BO$2,'Emission Factors'!$A$1:$R$1),FALSE)*'Travel Data'!C106*'Travel Data'!BP106*'Travel Data'!BU106*'Domicile Data'!K106/1000</f>
        <v>0</v>
      </c>
      <c r="BT106" s="31">
        <f>VLOOKUP($BT$3,'Emission Factors'!$A$2:$R$8,MATCH($BO$2,'Emission Factors'!$A$1:$R$1),FALSE)*'Travel Data'!C106*'Travel Data'!BP106*'Travel Data'!BV106*'Domicile Data'!K106/1000</f>
        <v>0</v>
      </c>
      <c r="BU106" s="31">
        <f>VLOOKUP($BU$3,'Emission Factors'!$A$2:$R$8,MATCH($BO$2,'Emission Factors'!$A$1:$R$1),FALSE)*'Travel Data'!C106*'Travel Data'!BP106*'Travel Data'!BW106*'Domicile Data'!K106/1000</f>
        <v>0</v>
      </c>
      <c r="BV106" s="31">
        <f t="shared" si="23"/>
        <v>0</v>
      </c>
      <c r="BW106" s="31">
        <f>VLOOKUP($BW$3,'Emission Factors'!$A$2:$R$8,MATCH($BW$2,'Emission Factors'!$A$1:$R$1),FALSE)*'Travel Data'!C106*'Travel Data'!BX106*'Travel Data'!BY106*'Domicile Data'!L106/1000</f>
        <v>0</v>
      </c>
      <c r="BX106" s="31">
        <f>VLOOKUP($BX$3,'Emission Factors'!$A$2:$R$8,MATCH($BW$2,'Emission Factors'!$A$1:$R$1),FALSE)*'Travel Data'!C106*'Travel Data'!BX106*'Travel Data'!BZ106*'Domicile Data'!L106/1000</f>
        <v>0</v>
      </c>
      <c r="BY106" s="31">
        <f>VLOOKUP($BY$3,'Emission Factors'!$A$2:$R$8,MATCH($BW$2,'Emission Factors'!$A$1:$R$1),FALSE)*'Travel Data'!C106*'Travel Data'!BX106*'Travel Data'!CA106*'Domicile Data'!L106/1000</f>
        <v>0</v>
      </c>
      <c r="BZ106" s="31">
        <f>VLOOKUP($BZ$3,'Emission Factors'!$A$2:$R$8,MATCH($BW$2,'Emission Factors'!$A$1:$R$1),FALSE)*'Travel Data'!C106*'Travel Data'!BX106*'Travel Data'!CB106*'Domicile Data'!L106/1000</f>
        <v>0</v>
      </c>
      <c r="CA106" s="31">
        <f>VLOOKUP($CA$3,'Emission Factors'!$A$2:$R$8,MATCH($BW$2,'Emission Factors'!$A$1:$R$1),FALSE)*'Travel Data'!C106*'Travel Data'!BC106*'Travel Data'!CC106*'Domicile Data'!L106/1000</f>
        <v>0</v>
      </c>
      <c r="CB106" s="31">
        <f>VLOOKUP($CB$3,'Emission Factors'!$A$2:$R$8,MATCH($BW$2,'Emission Factors'!$A$1:$R$1),FALSE)*'Travel Data'!C106*'Travel Data'!BX106*'Travel Data'!CD106*'Domicile Data'!L106/1000</f>
        <v>0</v>
      </c>
      <c r="CC106" s="31">
        <f>VLOOKUP($CC$3,'Emission Factors'!$A$2:$R$8,MATCH($BW$2,'Emission Factors'!$A$1:$R$1),FALSE)*'Travel Data'!C106*'Travel Data'!BX106*'Travel Data'!CE106*'Domicile Data'!L106/1000</f>
        <v>0</v>
      </c>
      <c r="CD106" s="31">
        <f t="shared" si="24"/>
        <v>0</v>
      </c>
      <c r="CE106" s="31">
        <f>VLOOKUP($CE$3,'Emission Factors'!$A$2:$R$8,MATCH($CE$2,'Emission Factors'!$A$1:$R$1),FALSE)*'Travel Data'!C106*'Travel Data'!CF106*'Travel Data'!CG106*'Domicile Data'!M106/1000</f>
        <v>0</v>
      </c>
      <c r="CF106" s="31">
        <f>VLOOKUP($CF$3,'Emission Factors'!$A$2:$R$8,MATCH($CE$2,'Emission Factors'!$A$1:$R$1),FALSE)*'Travel Data'!C106*'Travel Data'!CF106*'Travel Data'!CH106*'Domicile Data'!M106/1000</f>
        <v>0</v>
      </c>
      <c r="CG106" s="31">
        <f>VLOOKUP($CG$3,'Emission Factors'!$A$2:$R$8,MATCH($CE$2,'Emission Factors'!$A$1:$R$1),FALSE)*'Travel Data'!C106*'Travel Data'!CF106*'Travel Data'!CI106*'Domicile Data'!M106/1000</f>
        <v>0</v>
      </c>
      <c r="CH106" s="31">
        <f>VLOOKUP($CH$3,'Emission Factors'!$A$2:$R$8,MATCH($CE$2,'Emission Factors'!$A$1:$R$1),FALSE)*'Travel Data'!C106*'Travel Data'!CF106*'Travel Data'!CJ106*'Domicile Data'!M106/1000</f>
        <v>0</v>
      </c>
      <c r="CI106" s="31">
        <f>VLOOKUP($CI$3,'Emission Factors'!$A$2:$R$8,MATCH($CE$2,'Emission Factors'!$A$1:$R$1),FALSE)*'Travel Data'!C106*'Travel Data'!CF106*'Travel Data'!CK106*'Domicile Data'!M106/1000</f>
        <v>0</v>
      </c>
      <c r="CJ106" s="31">
        <f>VLOOKUP($CJ$3,'Emission Factors'!$A$2:$R$8,MATCH($CE$2,'Emission Factors'!$A$1:$R$1),FALSE)*'Travel Data'!C106*'Travel Data'!CF106*'Travel Data'!CL106*'Domicile Data'!M106/1000</f>
        <v>0</v>
      </c>
      <c r="CK106" s="31">
        <f>VLOOKUP($CK$3,'Emission Factors'!$A$2:$R$8,MATCH($CE$2,'Emission Factors'!$A$1:$R$1),FALSE)*'Travel Data'!C106*'Travel Data'!CF106*'Travel Data'!CM106*'Domicile Data'!M106/1000</f>
        <v>0</v>
      </c>
      <c r="CL106" s="31">
        <f t="shared" si="25"/>
        <v>0</v>
      </c>
      <c r="CM106" s="31">
        <f>VLOOKUP($CM$3,'Emission Factors'!$A$2:$R$8,MATCH($CM$2,'Emission Factors'!$A$1:$R$1),FALSE)*'Travel Data'!C106*'Travel Data'!CN106*'Travel Data'!CO106*'Domicile Data'!N106/1000</f>
        <v>0</v>
      </c>
      <c r="CN106" s="31">
        <f>VLOOKUP($CN$3,'Emission Factors'!$A$2:$R$8,MATCH($CM$2,'Emission Factors'!$A$1:$R$1),FALSE)*'Travel Data'!C106*'Travel Data'!CN106*'Travel Data'!CP106*'Domicile Data'!N106/1000</f>
        <v>0</v>
      </c>
      <c r="CO106" s="31">
        <f>VLOOKUP($CO$3,'Emission Factors'!$A$2:$R$8,MATCH($CM$2,'Emission Factors'!$A$1:$R$1),FALSE)*'Travel Data'!C106*'Travel Data'!CN106*'Travel Data'!CQ106*'Domicile Data'!N106/1000</f>
        <v>0</v>
      </c>
      <c r="CP106" s="31">
        <f>VLOOKUP($CP$3,'Emission Factors'!$A$2:$R$8,MATCH($CM$2,'Emission Factors'!$A$1:$R$1),FALSE)*'Travel Data'!C106*'Travel Data'!CN106*'Travel Data'!CR106*'Domicile Data'!N106/1000</f>
        <v>0</v>
      </c>
      <c r="CQ106" s="31">
        <f>VLOOKUP($CQ$3,'Emission Factors'!$A$2:$R$8,MATCH($CM$2,'Emission Factors'!$A$1:$R$1),FALSE)*'Travel Data'!C106*'Travel Data'!CN106*'Travel Data'!CS106*'Domicile Data'!N106/1000</f>
        <v>0</v>
      </c>
      <c r="CR106" s="31">
        <f>VLOOKUP($CR$3,'Emission Factors'!$A$2:$R$8,MATCH($CM$2,'Emission Factors'!$A$1:$R$1),FALSE)*'Travel Data'!C106*'Travel Data'!CN106*'Travel Data'!CT106*'Domicile Data'!N106/1000</f>
        <v>0</v>
      </c>
      <c r="CS106" s="31">
        <f>VLOOKUP($CS$3,'Emission Factors'!$A$2:$R$8,MATCH($CM$2,'Emission Factors'!$A$1:$R$1),FALSE)*'Travel Data'!C106*'Travel Data'!CN106*'Travel Data'!CU106*'Domicile Data'!N106/1000</f>
        <v>0</v>
      </c>
      <c r="CT106" s="31">
        <f t="shared" si="26"/>
        <v>0</v>
      </c>
      <c r="CU106" s="31">
        <f>VLOOKUP($CU$3,'Emission Factors'!$A$2:$R$8,MATCH($CU$2,'Emission Factors'!$A$1:$R$1),FALSE)*'Travel Data'!C106*'Travel Data'!CV106*'Travel Data'!CW106*'Domicile Data'!O106/1000</f>
        <v>0</v>
      </c>
      <c r="CV106" s="31">
        <f>VLOOKUP($CV$3,'Emission Factors'!$A$2:$R$8,MATCH($CU$2,'Emission Factors'!$A$1:$R$1),FALSE)*'Travel Data'!C106*'Travel Data'!CV106*'Travel Data'!CX106*'Domicile Data'!O106/1000</f>
        <v>0</v>
      </c>
      <c r="CW106" s="31">
        <f>VLOOKUP($CW$3,'Emission Factors'!$A$2:$R$8,MATCH($CU$2,'Emission Factors'!$A$1:$R$1),FALSE)*'Travel Data'!C106*'Travel Data'!CV106*'Travel Data'!CY106*'Domicile Data'!O106/1000</f>
        <v>0</v>
      </c>
      <c r="CX106" s="31">
        <f>VLOOKUP($CX$3,'Emission Factors'!$A$2:$R$8,MATCH($CU$2,'Emission Factors'!$A$1:$R$1),FALSE)*'Travel Data'!C106*'Travel Data'!CV106*'Travel Data'!CZ106*'Domicile Data'!O106/1000</f>
        <v>0</v>
      </c>
      <c r="CY106" s="31">
        <f>VLOOKUP($CY$3,'Emission Factors'!$A$2:$R$8,MATCH($CU$2,'Emission Factors'!$A$1:$R$1),FALSE)*'Travel Data'!C106*'Travel Data'!CV106*'Travel Data'!DA106*'Domicile Data'!O106/1000</f>
        <v>0</v>
      </c>
      <c r="CZ106" s="31">
        <f>VLOOKUP($CZ$3,'Emission Factors'!$A$2:$R$8,MATCH($CU$2,'Emission Factors'!$A$1:$R$1),FALSE)*'Travel Data'!C106*'Travel Data'!CV106*'Travel Data'!DB106*'Domicile Data'!O106/1000</f>
        <v>0</v>
      </c>
      <c r="DA106" s="31">
        <f>VLOOKUP($DA$3,'Emission Factors'!$A$2:$R$8,MATCH($CU$2,'Emission Factors'!$A$1:$R$1),FALSE)*'Travel Data'!C106*'Travel Data'!CV106*'Travel Data'!DC106*'Domicile Data'!O106/1000</f>
        <v>0</v>
      </c>
      <c r="DB106" s="31">
        <f t="shared" si="27"/>
        <v>0</v>
      </c>
      <c r="DC106" s="31">
        <f>VLOOKUP($DC$3,'Emission Factors'!$A$2:$R$8,MATCH($DC$2,'Emission Factors'!$A$1:$R$1),FALSE)*'Travel Data'!C106*'Travel Data'!DD106*'Travel Data'!DE106*'Domicile Data'!P106/1000</f>
        <v>0</v>
      </c>
      <c r="DD106" s="31">
        <f>VLOOKUP($DD$3,'Emission Factors'!$A$2:$R$8,MATCH($DC$2,'Emission Factors'!$A$1:$R$1),FALSE)*'Travel Data'!C106*'Travel Data'!DD106*'Travel Data'!DF106*'Domicile Data'!P106/1000</f>
        <v>0</v>
      </c>
      <c r="DE106" s="31">
        <f>VLOOKUP($DE$3,'Emission Factors'!$A$2:$R$8,MATCH($DC$2,'Emission Factors'!$A$1:$R$1),FALSE)*'Travel Data'!C106*'Travel Data'!DD106*'Travel Data'!DG106*'Domicile Data'!P106/1000</f>
        <v>0</v>
      </c>
      <c r="DF106" s="31">
        <f>VLOOKUP($DF$3,'Emission Factors'!$A$2:$R$8,MATCH($DC$2,'Emission Factors'!$A$1:$R$1),FALSE)*'Travel Data'!C106*'Travel Data'!DD106*'Travel Data'!DH106*'Domicile Data'!P106/1000</f>
        <v>0</v>
      </c>
      <c r="DG106" s="31">
        <f>VLOOKUP($DG$3,'Emission Factors'!$A$2:$R$8,MATCH($DC$2,'Emission Factors'!$A$1:$R$1),FALSE)*'Travel Data'!C106*'Travel Data'!DD106*'Travel Data'!DI106*'Domicile Data'!P106/1000</f>
        <v>0</v>
      </c>
      <c r="DH106" s="31">
        <f>VLOOKUP($DH$3,'Emission Factors'!$A$2:$R$8,MATCH($DC$2,'Emission Factors'!$A$1:$R$1),FALSE)*'Travel Data'!C106*'Travel Data'!DD106*'Travel Data'!DJ106*'Domicile Data'!P106/1000</f>
        <v>0</v>
      </c>
      <c r="DI106" s="31">
        <f>VLOOKUP($DI$3,'Emission Factors'!$A$2:$R$8,MATCH($DC$2,'Emission Factors'!$A$1:$R$1),FALSE)*'Travel Data'!C106*'Travel Data'!DD106*'Travel Data'!DK106*'Domicile Data'!P106/1000</f>
        <v>0</v>
      </c>
      <c r="DJ106" s="31">
        <f t="shared" si="28"/>
        <v>0</v>
      </c>
      <c r="DK106" s="31">
        <f>VLOOKUP($DK$3,'Emission Factors'!$A$2:$R$8,MATCH($DK$2,'Emission Factors'!$A$1:$R$1),FALSE)*'Travel Data'!C106*'Travel Data'!DL106*'Travel Data'!DM106*'Domicile Data'!Q106/1000</f>
        <v>0</v>
      </c>
      <c r="DL106" s="31">
        <f>VLOOKUP($DL$3,'Emission Factors'!$A$2:$R$8,MATCH($DK$2,'Emission Factors'!$A$1:$R$1),FALSE)*'Travel Data'!C106*'Travel Data'!DL106*'Travel Data'!DN106*'Domicile Data'!Q106/1000</f>
        <v>0</v>
      </c>
      <c r="DM106" s="31">
        <f>VLOOKUP($DM$3,'Emission Factors'!$A$2:$R$8,MATCH($DK$2,'Emission Factors'!$A$1:$R$1),FALSE)*'Travel Data'!C106*'Travel Data'!DL106*'Travel Data'!DO106*'Domicile Data'!Q106/1000</f>
        <v>0</v>
      </c>
      <c r="DN106" s="31">
        <f>VLOOKUP($DN$3,'Emission Factors'!$A$2:$R$8,MATCH($DK$2,'Emission Factors'!$A$1:$R$1),FALSE)*'Travel Data'!C106*'Travel Data'!DL106*'Travel Data'!DP106*'Domicile Data'!Q106/1000</f>
        <v>0</v>
      </c>
      <c r="DO106" s="31">
        <f>VLOOKUP($DO$3,'Emission Factors'!$A$2:$R$8,MATCH($DK$2,'Emission Factors'!$A$1:$R$1),FALSE)*'Travel Data'!C106*'Travel Data'!DL106*'Travel Data'!DQ106*'Domicile Data'!Q106/1000</f>
        <v>0</v>
      </c>
      <c r="DP106" s="31">
        <f>VLOOKUP($DP$3,'Emission Factors'!$A$2:$R$8,MATCH($DK$2,'Emission Factors'!$A$1:$R$1),FALSE)*'Travel Data'!C106*'Travel Data'!DL106*'Travel Data'!DR106*'Domicile Data'!Q106/1000</f>
        <v>0</v>
      </c>
      <c r="DQ106" s="31">
        <f>VLOOKUP($DQ$3,'Emission Factors'!$A$2:$R$8,MATCH($DK$2,'Emission Factors'!$A$1:$R$1),FALSE)*'Travel Data'!C106*'Travel Data'!DL106*'Travel Data'!DS106*'Domicile Data'!Q106/1000</f>
        <v>0</v>
      </c>
      <c r="DR106" s="31">
        <f t="shared" si="29"/>
        <v>0</v>
      </c>
    </row>
    <row r="107" spans="1:122" ht="15.75" x14ac:dyDescent="0.25">
      <c r="A107" s="7" t="s">
        <v>138</v>
      </c>
      <c r="B107" s="85" t="s">
        <v>41</v>
      </c>
      <c r="C107" s="31">
        <f>VLOOKUP($C$3,'Emission Factors'!$A$2:$R$8,MATCH($C$2,'Emission Factors'!$A$1:$R$1),FALSE)*'Travel Data'!C107*'Travel Data'!D107*'Travel Data'!E107*'Domicile Data'!C107/1000</f>
        <v>0</v>
      </c>
      <c r="D107" s="31">
        <f>VLOOKUP($D$3,'Emission Factors'!$A$2:$R$8,MATCH($C$2,'Emission Factors'!$A$1:$R$1),FALSE)*'Travel Data'!C107*'Travel Data'!D107*'Travel Data'!F107*'Domicile Data'!C107/1000</f>
        <v>0</v>
      </c>
      <c r="E107" s="31">
        <f>VLOOKUP($E$3,'Emission Factors'!$A$2:$R$8,MATCH($C$2,'Emission Factors'!$A$1:$R$1),FALSE)*'Travel Data'!C107*'Travel Data'!D107*'Travel Data'!G107*'Domicile Data'!C107/1000</f>
        <v>0</v>
      </c>
      <c r="F107" s="31">
        <f>VLOOKUP($F$3,'Emission Factors'!$A$2:$R$8,MATCH($C$2,'Emission Factors'!$A$1:$R$1),FALSE)*'Travel Data'!C107*'Travel Data'!D107*'Travel Data'!H107*'Domicile Data'!C107/1000</f>
        <v>0</v>
      </c>
      <c r="G107" s="31">
        <f>VLOOKUP($G$3,'Emission Factors'!$A$2:$R$8,MATCH($C$2,'Emission Factors'!$A$1:$R$1),FALSE)*'Travel Data'!C107*'Travel Data'!D107*'Travel Data'!I107*'Domicile Data'!C107/1000</f>
        <v>0</v>
      </c>
      <c r="H107" s="31">
        <f>VLOOKUP($H$3,'Emission Factors'!$A$2:$R$8,MATCH($C$2,'Emission Factors'!$A$1:$R$1),FALSE)*'Travel Data'!C107*'Travel Data'!D107*'Travel Data'!J107*'Domicile Data'!C107/1000</f>
        <v>0</v>
      </c>
      <c r="I107" s="31">
        <f>VLOOKUP($I$3,'Emission Factors'!$A$2:$R$8,MATCH($C$2,'Emission Factors'!$A$1:$R$1),FALSE)*'Travel Data'!C107*'Travel Data'!D107*'Travel Data'!K107*'Domicile Data'!C107/1000</f>
        <v>6.9264014200000013</v>
      </c>
      <c r="J107" s="31">
        <f t="shared" si="15"/>
        <v>6.9264014200000013</v>
      </c>
      <c r="K107" s="31">
        <f>VLOOKUP($K$3,'Emission Factors'!$A$2:$R$8,MATCH($K$2,'Emission Factors'!$A$1:$R$1),FALSE)*'Travel Data'!C107*'Travel Data'!L107*'Travel Data'!M107*'Domicile Data'!D107/1000</f>
        <v>0</v>
      </c>
      <c r="L107" s="31">
        <f>VLOOKUP($L$3,'Emission Factors'!$A$2:$R$8,MATCH($K$2,'Emission Factors'!$A$1:$R$1),FALSE)*'Travel Data'!C107*'Travel Data'!L107*'Travel Data'!N107*'Domicile Data'!D107/1000</f>
        <v>0</v>
      </c>
      <c r="M107" s="31">
        <f>VLOOKUP($M$3,'Emission Factors'!$A$2:$R$8,MATCH($K$2,'Emission Factors'!$A$1:$R$1),FALSE)*'Travel Data'!C107*'Travel Data'!L107*'Travel Data'!O107*'Domicile Data'!D107/1000</f>
        <v>0</v>
      </c>
      <c r="N107" s="31">
        <f>VLOOKUP($N$3,'Emission Factors'!$A$2:$R$8,MATCH($K$2,'Emission Factors'!$A$1:$R$1),FALSE)*'Travel Data'!C107*'Travel Data'!L107*'Travel Data'!P107*'Domicile Data'!D107/1000</f>
        <v>0</v>
      </c>
      <c r="O107" s="31">
        <f>VLOOKUP($O$3,'Emission Factors'!$A$2:$R$8,MATCH($K$2,'Emission Factors'!$A$1:$R$1),FALSE)*'Travel Data'!C107*'Travel Data'!I107*'Travel Data'!Q107*'Domicile Data'!D107/1000</f>
        <v>0</v>
      </c>
      <c r="P107" s="31">
        <f>VLOOKUP($P$3,'Emission Factors'!$A$2:$R$8,MATCH($K$2,'Emission Factors'!$A$1:$R$1),FALSE)*'Travel Data'!C107*'Travel Data'!L107*'Travel Data'!R107*'Domicile Data'!D107/1000</f>
        <v>0</v>
      </c>
      <c r="Q107" s="31">
        <f>VLOOKUP($Q$3,'Emission Factors'!$A$2:$R$8,MATCH($K$2,'Emission Factors'!$A$1:$R$1),FALSE)*'Travel Data'!C107*'Travel Data'!L107*'Travel Data'!S107*'Domicile Data'!D107/1000</f>
        <v>9.9883068740000009</v>
      </c>
      <c r="R107" s="31">
        <f t="shared" si="16"/>
        <v>9.9883068740000009</v>
      </c>
      <c r="S107" s="31">
        <f>VLOOKUP($S$3,'Emission Factors'!$A$2:$R$8,MATCH($S$2,'Emission Factors'!$A$1:$R$1),FALSE)*'Travel Data'!C107*'Travel Data'!T107*'Travel Data'!U107*'Domicile Data'!E107/1000</f>
        <v>0</v>
      </c>
      <c r="T107" s="31">
        <f>VLOOKUP($T$3,'Emission Factors'!$A$2:$R$8,MATCH($S$2,'Emission Factors'!$A$1:$R$1),FALSE)*'Travel Data'!C107*'Travel Data'!T107*'Travel Data'!V107*'Domicile Data'!E107/1000</f>
        <v>0</v>
      </c>
      <c r="U107" s="31">
        <f>VLOOKUP($U$3,'Emission Factors'!$A$2:$R$8,MATCH($S$2,'Emission Factors'!$A$1:$R$1),FALSE)*'Travel Data'!C107*'Travel Data'!T107*'Travel Data'!W107*'Domicile Data'!E107/1000</f>
        <v>0</v>
      </c>
      <c r="V107" s="31">
        <f>VLOOKUP($V$3,'Emission Factors'!$A$2:$R$8,MATCH($S$2,'Emission Factors'!$A$1:$R$1),FALSE)*'Travel Data'!C107*'Travel Data'!T107*'Travel Data'!X107*'Domicile Data'!E107/1000</f>
        <v>0</v>
      </c>
      <c r="W107" s="31">
        <f>VLOOKUP($W$3,'Emission Factors'!$A$2:$R$8,MATCH($S$2,'Emission Factors'!$A$1:$R$1),FALSE)*'Travel Data'!C107*'Travel Data'!T107*'Travel Data'!Y107*'Domicile Data'!E107/1000</f>
        <v>0</v>
      </c>
      <c r="X107" s="31">
        <f>VLOOKUP($X$3,'Emission Factors'!$A$2:$R$8,MATCH($S$2,'Emission Factors'!$A$1:$R$1),FALSE)*'Travel Data'!C107*'Travel Data'!T107*'Travel Data'!Z107*'Domicile Data'!E107/1000</f>
        <v>0</v>
      </c>
      <c r="Y107" s="31">
        <f>VLOOKUP($Y$3,'Emission Factors'!$A$2:$R$8,MATCH($S$2,'Emission Factors'!$A$1:$R$1),FALSE)*'Travel Data'!C107*'Travel Data'!T107*'Travel Data'!AA107*'Domicile Data'!E107/1000</f>
        <v>10.754656234</v>
      </c>
      <c r="Z107" s="31">
        <f t="shared" si="17"/>
        <v>10.754656234</v>
      </c>
      <c r="AA107" s="31">
        <f>VLOOKUP($AA$3,'Emission Factors'!$A$2:$R$8,MATCH($AA$2,'Emission Factors'!$A$1:$R$1),FALSE)*'Travel Data'!C107*'Travel Data'!AB107*'Travel Data'!AC107*'Domicile Data'!F107/1000</f>
        <v>0</v>
      </c>
      <c r="AB107" s="31">
        <f>VLOOKUP($AB$3,'Emission Factors'!$A$2:$R$8,MATCH($AA$2,'Emission Factors'!$A$1:$R$1),FALSE)*'Travel Data'!C107*'Travel Data'!AB107*'Travel Data'!AD107*'Domicile Data'!F107/1000</f>
        <v>0</v>
      </c>
      <c r="AC107" s="31">
        <f>VLOOKUP($AC$3,'Emission Factors'!$A$2:$R$8,MATCH($AA$2,'Emission Factors'!$A$1:$R$1),FALSE)*'Travel Data'!C107*'Travel Data'!AB107*'Travel Data'!AE107*'Domicile Data'!F107/1000</f>
        <v>0</v>
      </c>
      <c r="AD107" s="31">
        <f>VLOOKUP($AD$3,'Emission Factors'!$A$2:$R$8,MATCH($AA$2,'Emission Factors'!$A$1:$R$1),FALSE)*'Travel Data'!C107*'Travel Data'!AB107*'Travel Data'!AF107*'Domicile Data'!F107/1000</f>
        <v>0</v>
      </c>
      <c r="AE107" s="31">
        <f>VLOOKUP($AE$3,'Emission Factors'!$A$2:$R$8,MATCH($AA$2,'Emission Factors'!$A$1:$R$1),FALSE)*'Travel Data'!C107*'Travel Data'!AB107*'Travel Data'!AG107*'Domicile Data'!F107/1000</f>
        <v>0</v>
      </c>
      <c r="AF107" s="31">
        <f>VLOOKUP($AF$3,'Emission Factors'!$A$2:$R$8,MATCH($AA$2,'Emission Factors'!$A$1:$R$1),FALSE)*'Travel Data'!C107*'Travel Data'!AB107*'Travel Data'!AH107*'Domicile Data'!F107/1000</f>
        <v>0</v>
      </c>
      <c r="AG107" s="31">
        <f>VLOOKUP($AG$3,'Emission Factors'!$A$2:$R$8,MATCH($AA$2,'Emission Factors'!$A$1:$R$1),FALSE)*'Travel Data'!C107*'Travel Data'!AB107*'Travel Data'!AI107*'Domicile Data'!F107/1000</f>
        <v>11.311014543999999</v>
      </c>
      <c r="AH107" s="31">
        <f t="shared" si="18"/>
        <v>11.311014543999999</v>
      </c>
      <c r="AI107" s="31">
        <f>VLOOKUP($AI$3,'Emission Factors'!$A$2:$R$8,MATCH($AI$2,'Emission Factors'!$A$1:$R$1),FALSE)*'Travel Data'!C107*'Travel Data'!D107*'Travel Data'!E107*'Domicile Data'!G107/1000</f>
        <v>0</v>
      </c>
      <c r="AJ107" s="31">
        <f>VLOOKUP($AJ$3,'Emission Factors'!$A$2:$R$8,MATCH($AI$2,'Emission Factors'!$A$1:$R$1),FALSE)*'Travel Data'!C107*'Travel Data'!D107*'Travel Data'!F107*'Domicile Data'!G107/1000</f>
        <v>0</v>
      </c>
      <c r="AK107" s="31">
        <f>VLOOKUP($AK$3,'Emission Factors'!$A$2:$R$8,MATCH($AI$2,'Emission Factors'!$A$1:$R$1),FALSE)*'Travel Data'!C107*'Travel Data'!AJ107*'Travel Data'!G107*'Domicile Data'!G107/1000</f>
        <v>0</v>
      </c>
      <c r="AL107" s="31">
        <f>VLOOKUP($AL$3,'Emission Factors'!$A$2:$R$8,MATCH($AI$2,'Emission Factors'!$A$1:$R$1),FALSE)*'Travel Data'!C107*'Travel Data'!AJ107*'Travel Data'!H107*'Domicile Data'!G107/1000</f>
        <v>0</v>
      </c>
      <c r="AM107" s="31">
        <f>VLOOKUP($AM$3,'Emission Factors'!$A$2:$R$8,MATCH($AI$2,'Emission Factors'!$A$1:$R$1),FALSE)*'Travel Data'!C107*'Travel Data'!AJ107*'Travel Data'!I107*'Domicile Data'!G107/1000</f>
        <v>0</v>
      </c>
      <c r="AN107" s="31">
        <f>VLOOKUP($AN$3,'Emission Factors'!$A$2:$R$8,MATCH($AI$2,'Emission Factors'!$A$1:$R$1),FALSE)*'Travel Data'!C107*'Travel Data'!D107*'Travel Data'!J107*'Domicile Data'!G107/1000</f>
        <v>0</v>
      </c>
      <c r="AO107" s="31">
        <f>VLOOKUP($AO$3,'Emission Factors'!$A$2:$R$8,MATCH($AI$2,'Emission Factors'!$A$1:$R$1),FALSE)*'Travel Data'!C107*'Travel Data'!D107*'Travel Data'!K107*'Domicile Data'!G107/1000</f>
        <v>28.966023870000001</v>
      </c>
      <c r="AP107" s="31">
        <f t="shared" si="19"/>
        <v>28.966023870000001</v>
      </c>
      <c r="AQ107" s="31">
        <f>VLOOKUP($AQ$3,'Emission Factors'!$A$2:$R$8,MATCH($AQ$2,'Emission Factors'!$A$1:$R$1),FALSE)*'Travel Data'!C107*'Travel Data'!AR107*'Travel Data'!AS107*'Domicile Data'!H107/1000</f>
        <v>0</v>
      </c>
      <c r="AR107" s="31">
        <f>VLOOKUP($AR$3,'Emission Factors'!$A$2:$R$8,MATCH($AQ$2,'Emission Factors'!$A$1:$R$1),FALSE)*'Travel Data'!C107*'Travel Data'!AR107*'Travel Data'!AT107*'Domicile Data'!H107/1000</f>
        <v>0</v>
      </c>
      <c r="AS107" s="31">
        <f>VLOOKUP($AS$3,'Emission Factors'!$A$2:$R$8,MATCH($AQ$2,'Emission Factors'!$A$1:$R$1),FALSE)*'Travel Data'!C107*'Travel Data'!AR107*'Travel Data'!AU107*'Domicile Data'!H107/1000</f>
        <v>0</v>
      </c>
      <c r="AT107" s="31">
        <f>VLOOKUP($AT$3,'Emission Factors'!$A$2:$R$8,MATCH($AQ$2,'Emission Factors'!$A$1:$R$1),FALSE)*'Travel Data'!C107*'Travel Data'!AR107*'Travel Data'!AV107*'Domicile Data'!H107/1000</f>
        <v>0</v>
      </c>
      <c r="AU107" s="31">
        <f>VLOOKUP($AU$3,'Emission Factors'!$A$2:$R$8,MATCH($AQ$2,'Emission Factors'!$A$1:$R$1),FALSE)*'Travel Data'!C107*'Travel Data'!AR107*'Travel Data'!AW107*'Domicile Data'!H107/1000</f>
        <v>0</v>
      </c>
      <c r="AV107" s="31">
        <f>VLOOKUP($AV$3,'Emission Factors'!$A$2:$R$8,MATCH($AQ$2,'Emission Factors'!$A$1:$R$1),FALSE)*'Travel Data'!C107*'Travel Data'!AR107*'Travel Data'!AX107*'Domicile Data'!H107/1000</f>
        <v>0</v>
      </c>
      <c r="AW107" s="31">
        <f>VLOOKUP($AW$3,'Emission Factors'!$A$2:$R$8,MATCH($AQ$2,'Emission Factors'!$A$1:$R$1),FALSE)*'Travel Data'!C107*'Travel Data'!AR107*'Travel Data'!AY107*'Domicile Data'!H107/1000</f>
        <v>39.075889608000004</v>
      </c>
      <c r="AX107" s="31">
        <f t="shared" si="20"/>
        <v>39.075889608000004</v>
      </c>
      <c r="AY107" s="31">
        <f>VLOOKUP($AY$3,'Emission Factors'!$A$2:$R$8,MATCH($AY$2,'Emission Factors'!$A$1:$R$1),FALSE)*'Travel Data'!C107*'Travel Data'!AZ107*'Travel Data'!BA107*'Domicile Data'!I107/1000</f>
        <v>0</v>
      </c>
      <c r="AZ107" s="31">
        <f>VLOOKUP($AZ$3,'Emission Factors'!$A$2:$R$8,MATCH($AY$2,'Emission Factors'!$A$1:$R$1),FALSE)*'Travel Data'!C107*'Travel Data'!AZ107*'Travel Data'!BB107*'Domicile Data'!I107/1000</f>
        <v>0</v>
      </c>
      <c r="BA107" s="31">
        <f>VLOOKUP($BA$3,'Emission Factors'!$A$2:$R$8,MATCH($AY$2,'Emission Factors'!$A$1:$R$1),FALSE)*'Travel Data'!C107*'Travel Data'!AZ107*'Travel Data'!BC107*'Domicile Data'!I107/1000</f>
        <v>0</v>
      </c>
      <c r="BB107" s="31">
        <f>VLOOKUP($BB$3,'Emission Factors'!$A$2:$R$8,MATCH($AY$2,'Emission Factors'!$A$1:$R$1),FALSE)*'Travel Data'!C107*'Travel Data'!AZ107*'Travel Data'!BD107*'Domicile Data'!I107/1000</f>
        <v>0</v>
      </c>
      <c r="BC107" s="31">
        <f>VLOOKUP($BC$3,'Emission Factors'!$A$2:$R$8,MATCH($AY$2,'Emission Factors'!$A$1:$R$1),FALSE)*'Travel Data'!C107*'Travel Data'!AZ107*'Travel Data'!BE107*'Domicile Data'!I107/1000</f>
        <v>0</v>
      </c>
      <c r="BD107" s="31">
        <f>VLOOKUP($BD$3,'Emission Factors'!$A$2:$R$8,MATCH($AY$2,'Emission Factors'!$A$1:$R$1),FALSE)*'Travel Data'!C107*'Travel Data'!AZ107*'Travel Data'!BF107*'Domicile Data'!I107/1000</f>
        <v>0</v>
      </c>
      <c r="BE107" s="31">
        <f>VLOOKUP($BE$3,'Emission Factors'!$A$2:$R$8,MATCH($AY$2,'Emission Factors'!$A$1:$R$1),FALSE)*'Travel Data'!C107*'Travel Data'!AZ107*'Travel Data'!BG107*'Domicile Data'!I107/1000</f>
        <v>61.404969384000005</v>
      </c>
      <c r="BF107" s="31">
        <f t="shared" si="21"/>
        <v>61.404969384000005</v>
      </c>
      <c r="BG107" s="31">
        <f>VLOOKUP($BG$3,'Emission Factors'!$A$2:$R$8,MATCH($BG$2,'Emission Factors'!$A$1:$R$1),FALSE)*'Travel Data'!C107*'Travel Data'!BH107*'Travel Data'!BI107*'Domicile Data'!J107/1000</f>
        <v>0</v>
      </c>
      <c r="BH107" s="31">
        <f>VLOOKUP($BH$3,'Emission Factors'!$A$2:$R$8,MATCH($BG$2,'Emission Factors'!$A$1:$R$1),FALSE)*'Travel Data'!C107*'Travel Data'!BH107*'Travel Data'!BJ107*'Domicile Data'!J107/1000</f>
        <v>0</v>
      </c>
      <c r="BI107" s="31">
        <f>VLOOKUP($BH$3,'Emission Factors'!$A$2:$R$8,MATCH($BG$2,'Emission Factors'!$A$1:$R$1),FALSE)*'Travel Data'!C107*'Travel Data'!BH107*'Travel Data'!BK107*'Domicile Data'!J107/1000</f>
        <v>0</v>
      </c>
      <c r="BJ107" s="31">
        <f>VLOOKUP($BH$3,'Emission Factors'!$A$2:$R$8,MATCH($BG$2,'Emission Factors'!$A$1:$R$1),FALSE)*'Travel Data'!C107*'Travel Data'!BH107*'Travel Data'!BL107*'Domicile Data'!J107/1000</f>
        <v>0</v>
      </c>
      <c r="BK107" s="31">
        <f>VLOOKUP($BH$3,'Emission Factors'!$A$2:$R$8,MATCH($BG$2,'Emission Factors'!$A$1:$R$1),FALSE)*'Travel Data'!C107*'Travel Data'!BH107*'Travel Data'!BM107*'Domicile Data'!J107/1000</f>
        <v>0</v>
      </c>
      <c r="BL107" s="31">
        <f>VLOOKUP($BL$3,'Emission Factors'!$A$2:$R$8,MATCH($BG$2,'Emission Factors'!$A$1:$R$1),FALSE)*'Travel Data'!C107*'Travel Data'!BH107*'Travel Data'!BN107*'Domicile Data'!J107/1000</f>
        <v>0</v>
      </c>
      <c r="BM107" s="31">
        <f>VLOOKUP($BM$3,'Emission Factors'!$A$2:$R$8,MATCH($BG$2,'Emission Factors'!$A$1:$R$1),FALSE)*'Travel Data'!C107*'Travel Data'!BH107*'Travel Data'!BO107*'Domicile Data'!J107/1000</f>
        <v>0</v>
      </c>
      <c r="BN107" s="31">
        <f t="shared" si="22"/>
        <v>0</v>
      </c>
      <c r="BO107" s="31">
        <f>VLOOKUP($BO$3,'Emission Factors'!$A$2:$R$8,MATCH($BO$2,'Emission Factors'!$A$1:$R$1),FALSE)*'Travel Data'!C107*'Travel Data'!BP107*'Travel Data'!BQ107*'Domicile Data'!K107/1000</f>
        <v>0</v>
      </c>
      <c r="BP107" s="31">
        <f>VLOOKUP($BP$3,'Emission Factors'!$A$2:$R$8,MATCH($BO$2,'Emission Factors'!$A$1:$R$1),FALSE)*'Travel Data'!C107*'Travel Data'!BP107*'Travel Data'!BR107*'Domicile Data'!K107/1000</f>
        <v>0</v>
      </c>
      <c r="BQ107" s="31">
        <f>VLOOKUP($BQ$3,'Emission Factors'!$A$2:$R$8,MATCH($BO$2,'Emission Factors'!$A$1:$R$1),FALSE)*'Travel Data'!C107*'Travel Data'!BP107*'Travel Data'!BS107*'Domicile Data'!K107/1000</f>
        <v>0</v>
      </c>
      <c r="BR107" s="31">
        <f>VLOOKUP($BR$3,'Emission Factors'!$A$2:$R$8,MATCH($BO$2,'Emission Factors'!$A$1:$R$1),FALSE)*'Travel Data'!C107*'Travel Data'!BP107*'Travel Data'!BT107*'Domicile Data'!K107/1000</f>
        <v>0</v>
      </c>
      <c r="BS107" s="31">
        <f>VLOOKUP($BS$3,'Emission Factors'!$A$2:$R$8,MATCH($BO$2,'Emission Factors'!$A$1:$R$1),FALSE)*'Travel Data'!C107*'Travel Data'!BP107*'Travel Data'!BU107*'Domicile Data'!K107/1000</f>
        <v>0</v>
      </c>
      <c r="BT107" s="31">
        <f>VLOOKUP($BT$3,'Emission Factors'!$A$2:$R$8,MATCH($BO$2,'Emission Factors'!$A$1:$R$1),FALSE)*'Travel Data'!C107*'Travel Data'!BP107*'Travel Data'!BV107*'Domicile Data'!K107/1000</f>
        <v>0</v>
      </c>
      <c r="BU107" s="31">
        <f>VLOOKUP($BU$3,'Emission Factors'!$A$2:$R$8,MATCH($BO$2,'Emission Factors'!$A$1:$R$1),FALSE)*'Travel Data'!C107*'Travel Data'!BP107*'Travel Data'!BW107*'Domicile Data'!K107/1000</f>
        <v>0</v>
      </c>
      <c r="BV107" s="31">
        <f t="shared" si="23"/>
        <v>0</v>
      </c>
      <c r="BW107" s="31">
        <f>VLOOKUP($BW$3,'Emission Factors'!$A$2:$R$8,MATCH($BW$2,'Emission Factors'!$A$1:$R$1),FALSE)*'Travel Data'!C107*'Travel Data'!BX107*'Travel Data'!BY107*'Domicile Data'!L107/1000</f>
        <v>0</v>
      </c>
      <c r="BX107" s="31">
        <f>VLOOKUP($BX$3,'Emission Factors'!$A$2:$R$8,MATCH($BW$2,'Emission Factors'!$A$1:$R$1),FALSE)*'Travel Data'!C107*'Travel Data'!BX107*'Travel Data'!BZ107*'Domicile Data'!L107/1000</f>
        <v>0</v>
      </c>
      <c r="BY107" s="31">
        <f>VLOOKUP($BY$3,'Emission Factors'!$A$2:$R$8,MATCH($BW$2,'Emission Factors'!$A$1:$R$1),FALSE)*'Travel Data'!C107*'Travel Data'!BX107*'Travel Data'!CA107*'Domicile Data'!L107/1000</f>
        <v>0</v>
      </c>
      <c r="BZ107" s="31">
        <f>VLOOKUP($BZ$3,'Emission Factors'!$A$2:$R$8,MATCH($BW$2,'Emission Factors'!$A$1:$R$1),FALSE)*'Travel Data'!C107*'Travel Data'!BX107*'Travel Data'!CB107*'Domicile Data'!L107/1000</f>
        <v>0</v>
      </c>
      <c r="CA107" s="31">
        <f>VLOOKUP($CA$3,'Emission Factors'!$A$2:$R$8,MATCH($BW$2,'Emission Factors'!$A$1:$R$1),FALSE)*'Travel Data'!C107*'Travel Data'!BC107*'Travel Data'!CC107*'Domicile Data'!L107/1000</f>
        <v>0</v>
      </c>
      <c r="CB107" s="31">
        <f>VLOOKUP($CB$3,'Emission Factors'!$A$2:$R$8,MATCH($BW$2,'Emission Factors'!$A$1:$R$1),FALSE)*'Travel Data'!C107*'Travel Data'!BX107*'Travel Data'!CD107*'Domicile Data'!L107/1000</f>
        <v>0</v>
      </c>
      <c r="CC107" s="31">
        <f>VLOOKUP($CC$3,'Emission Factors'!$A$2:$R$8,MATCH($BW$2,'Emission Factors'!$A$1:$R$1),FALSE)*'Travel Data'!C107*'Travel Data'!BX107*'Travel Data'!CE107*'Domicile Data'!L107/1000</f>
        <v>0</v>
      </c>
      <c r="CD107" s="31">
        <f t="shared" si="24"/>
        <v>0</v>
      </c>
      <c r="CE107" s="31">
        <f>VLOOKUP($CE$3,'Emission Factors'!$A$2:$R$8,MATCH($CE$2,'Emission Factors'!$A$1:$R$1),FALSE)*'Travel Data'!C107*'Travel Data'!CF107*'Travel Data'!CG107*'Domicile Data'!M107/1000</f>
        <v>0</v>
      </c>
      <c r="CF107" s="31">
        <f>VLOOKUP($CF$3,'Emission Factors'!$A$2:$R$8,MATCH($CE$2,'Emission Factors'!$A$1:$R$1),FALSE)*'Travel Data'!C107*'Travel Data'!CF107*'Travel Data'!CH107*'Domicile Data'!M107/1000</f>
        <v>0</v>
      </c>
      <c r="CG107" s="31">
        <f>VLOOKUP($CG$3,'Emission Factors'!$A$2:$R$8,MATCH($CE$2,'Emission Factors'!$A$1:$R$1),FALSE)*'Travel Data'!C107*'Travel Data'!CF107*'Travel Data'!CI107*'Domicile Data'!M107/1000</f>
        <v>0</v>
      </c>
      <c r="CH107" s="31">
        <f>VLOOKUP($CH$3,'Emission Factors'!$A$2:$R$8,MATCH($CE$2,'Emission Factors'!$A$1:$R$1),FALSE)*'Travel Data'!C107*'Travel Data'!CF107*'Travel Data'!CJ107*'Domicile Data'!M107/1000</f>
        <v>0</v>
      </c>
      <c r="CI107" s="31">
        <f>VLOOKUP($CI$3,'Emission Factors'!$A$2:$R$8,MATCH($CE$2,'Emission Factors'!$A$1:$R$1),FALSE)*'Travel Data'!C107*'Travel Data'!CF107*'Travel Data'!CK107*'Domicile Data'!M107/1000</f>
        <v>0</v>
      </c>
      <c r="CJ107" s="31">
        <f>VLOOKUP($CJ$3,'Emission Factors'!$A$2:$R$8,MATCH($CE$2,'Emission Factors'!$A$1:$R$1),FALSE)*'Travel Data'!C107*'Travel Data'!CF107*'Travel Data'!CL107*'Domicile Data'!M107/1000</f>
        <v>0</v>
      </c>
      <c r="CK107" s="31">
        <f>VLOOKUP($CK$3,'Emission Factors'!$A$2:$R$8,MATCH($CE$2,'Emission Factors'!$A$1:$R$1),FALSE)*'Travel Data'!C107*'Travel Data'!CF107*'Travel Data'!CM107*'Domicile Data'!M107/1000</f>
        <v>0</v>
      </c>
      <c r="CL107" s="31">
        <f t="shared" si="25"/>
        <v>0</v>
      </c>
      <c r="CM107" s="31">
        <f>VLOOKUP($CM$3,'Emission Factors'!$A$2:$R$8,MATCH($CM$2,'Emission Factors'!$A$1:$R$1),FALSE)*'Travel Data'!C107*'Travel Data'!CN107*'Travel Data'!CO107*'Domicile Data'!N107/1000</f>
        <v>0</v>
      </c>
      <c r="CN107" s="31">
        <f>VLOOKUP($CN$3,'Emission Factors'!$A$2:$R$8,MATCH($CM$2,'Emission Factors'!$A$1:$R$1),FALSE)*'Travel Data'!C107*'Travel Data'!CN107*'Travel Data'!CP107*'Domicile Data'!N107/1000</f>
        <v>0</v>
      </c>
      <c r="CO107" s="31">
        <f>VLOOKUP($CO$3,'Emission Factors'!$A$2:$R$8,MATCH($CM$2,'Emission Factors'!$A$1:$R$1),FALSE)*'Travel Data'!C107*'Travel Data'!CN107*'Travel Data'!CQ107*'Domicile Data'!N107/1000</f>
        <v>0</v>
      </c>
      <c r="CP107" s="31">
        <f>VLOOKUP($CP$3,'Emission Factors'!$A$2:$R$8,MATCH($CM$2,'Emission Factors'!$A$1:$R$1),FALSE)*'Travel Data'!C107*'Travel Data'!CN107*'Travel Data'!CR107*'Domicile Data'!N107/1000</f>
        <v>0</v>
      </c>
      <c r="CQ107" s="31">
        <f>VLOOKUP($CQ$3,'Emission Factors'!$A$2:$R$8,MATCH($CM$2,'Emission Factors'!$A$1:$R$1),FALSE)*'Travel Data'!C107*'Travel Data'!CN107*'Travel Data'!CS107*'Domicile Data'!N107/1000</f>
        <v>0</v>
      </c>
      <c r="CR107" s="31">
        <f>VLOOKUP($CR$3,'Emission Factors'!$A$2:$R$8,MATCH($CM$2,'Emission Factors'!$A$1:$R$1),FALSE)*'Travel Data'!C107*'Travel Data'!CN107*'Travel Data'!CT107*'Domicile Data'!N107/1000</f>
        <v>0</v>
      </c>
      <c r="CS107" s="31">
        <f>VLOOKUP($CS$3,'Emission Factors'!$A$2:$R$8,MATCH($CM$2,'Emission Factors'!$A$1:$R$1),FALSE)*'Travel Data'!C107*'Travel Data'!CN107*'Travel Data'!CU107*'Domicile Data'!N107/1000</f>
        <v>0</v>
      </c>
      <c r="CT107" s="31">
        <f t="shared" si="26"/>
        <v>0</v>
      </c>
      <c r="CU107" s="31">
        <f>VLOOKUP($CU$3,'Emission Factors'!$A$2:$R$8,MATCH($CU$2,'Emission Factors'!$A$1:$R$1),FALSE)*'Travel Data'!C107*'Travel Data'!CV107*'Travel Data'!CW107*'Domicile Data'!O107/1000</f>
        <v>0</v>
      </c>
      <c r="CV107" s="31">
        <f>VLOOKUP($CV$3,'Emission Factors'!$A$2:$R$8,MATCH($CU$2,'Emission Factors'!$A$1:$R$1),FALSE)*'Travel Data'!C107*'Travel Data'!CV107*'Travel Data'!CX107*'Domicile Data'!O107/1000</f>
        <v>0</v>
      </c>
      <c r="CW107" s="31">
        <f>VLOOKUP($CW$3,'Emission Factors'!$A$2:$R$8,MATCH($CU$2,'Emission Factors'!$A$1:$R$1),FALSE)*'Travel Data'!C107*'Travel Data'!CV107*'Travel Data'!CY107*'Domicile Data'!O107/1000</f>
        <v>0</v>
      </c>
      <c r="CX107" s="31">
        <f>VLOOKUP($CX$3,'Emission Factors'!$A$2:$R$8,MATCH($CU$2,'Emission Factors'!$A$1:$R$1),FALSE)*'Travel Data'!C107*'Travel Data'!CV107*'Travel Data'!CZ107*'Domicile Data'!O107/1000</f>
        <v>0</v>
      </c>
      <c r="CY107" s="31">
        <f>VLOOKUP($CY$3,'Emission Factors'!$A$2:$R$8,MATCH($CU$2,'Emission Factors'!$A$1:$R$1),FALSE)*'Travel Data'!C107*'Travel Data'!CV107*'Travel Data'!DA107*'Domicile Data'!O107/1000</f>
        <v>0</v>
      </c>
      <c r="CZ107" s="31">
        <f>VLOOKUP($CZ$3,'Emission Factors'!$A$2:$R$8,MATCH($CU$2,'Emission Factors'!$A$1:$R$1),FALSE)*'Travel Data'!C107*'Travel Data'!CV107*'Travel Data'!DB107*'Domicile Data'!O107/1000</f>
        <v>0</v>
      </c>
      <c r="DA107" s="31">
        <f>VLOOKUP($DA$3,'Emission Factors'!$A$2:$R$8,MATCH($CU$2,'Emission Factors'!$A$1:$R$1),FALSE)*'Travel Data'!C107*'Travel Data'!CV107*'Travel Data'!DC107*'Domicile Data'!O107/1000</f>
        <v>0</v>
      </c>
      <c r="DB107" s="31">
        <f t="shared" si="27"/>
        <v>0</v>
      </c>
      <c r="DC107" s="31">
        <f>VLOOKUP($DC$3,'Emission Factors'!$A$2:$R$8,MATCH($DC$2,'Emission Factors'!$A$1:$R$1),FALSE)*'Travel Data'!C107*'Travel Data'!DD107*'Travel Data'!DE107*'Domicile Data'!P107/1000</f>
        <v>0</v>
      </c>
      <c r="DD107" s="31">
        <f>VLOOKUP($DD$3,'Emission Factors'!$A$2:$R$8,MATCH($DC$2,'Emission Factors'!$A$1:$R$1),FALSE)*'Travel Data'!C107*'Travel Data'!DD107*'Travel Data'!DF107*'Domicile Data'!P107/1000</f>
        <v>0</v>
      </c>
      <c r="DE107" s="31">
        <f>VLOOKUP($DE$3,'Emission Factors'!$A$2:$R$8,MATCH($DC$2,'Emission Factors'!$A$1:$R$1),FALSE)*'Travel Data'!C107*'Travel Data'!DD107*'Travel Data'!DG107*'Domicile Data'!P107/1000</f>
        <v>0</v>
      </c>
      <c r="DF107" s="31">
        <f>VLOOKUP($DF$3,'Emission Factors'!$A$2:$R$8,MATCH($DC$2,'Emission Factors'!$A$1:$R$1),FALSE)*'Travel Data'!C107*'Travel Data'!DD107*'Travel Data'!DH107*'Domicile Data'!P107/1000</f>
        <v>0</v>
      </c>
      <c r="DG107" s="31">
        <f>VLOOKUP($DG$3,'Emission Factors'!$A$2:$R$8,MATCH($DC$2,'Emission Factors'!$A$1:$R$1),FALSE)*'Travel Data'!C107*'Travel Data'!DD107*'Travel Data'!DI107*'Domicile Data'!P107/1000</f>
        <v>0</v>
      </c>
      <c r="DH107" s="31">
        <f>VLOOKUP($DH$3,'Emission Factors'!$A$2:$R$8,MATCH($DC$2,'Emission Factors'!$A$1:$R$1),FALSE)*'Travel Data'!C107*'Travel Data'!DD107*'Travel Data'!DJ107*'Domicile Data'!P107/1000</f>
        <v>0</v>
      </c>
      <c r="DI107" s="31">
        <f>VLOOKUP($DI$3,'Emission Factors'!$A$2:$R$8,MATCH($DC$2,'Emission Factors'!$A$1:$R$1),FALSE)*'Travel Data'!C107*'Travel Data'!DD107*'Travel Data'!DK107*'Domicile Data'!P107/1000</f>
        <v>0</v>
      </c>
      <c r="DJ107" s="31">
        <f t="shared" si="28"/>
        <v>0</v>
      </c>
      <c r="DK107" s="31">
        <f>VLOOKUP($DK$3,'Emission Factors'!$A$2:$R$8,MATCH($DK$2,'Emission Factors'!$A$1:$R$1),FALSE)*'Travel Data'!C107*'Travel Data'!DL107*'Travel Data'!DM107*'Domicile Data'!Q107/1000</f>
        <v>0</v>
      </c>
      <c r="DL107" s="31">
        <f>VLOOKUP($DL$3,'Emission Factors'!$A$2:$R$8,MATCH($DK$2,'Emission Factors'!$A$1:$R$1),FALSE)*'Travel Data'!C107*'Travel Data'!DL107*'Travel Data'!DN107*'Domicile Data'!Q107/1000</f>
        <v>0</v>
      </c>
      <c r="DM107" s="31">
        <f>VLOOKUP($DM$3,'Emission Factors'!$A$2:$R$8,MATCH($DK$2,'Emission Factors'!$A$1:$R$1),FALSE)*'Travel Data'!C107*'Travel Data'!DL107*'Travel Data'!DO107*'Domicile Data'!Q107/1000</f>
        <v>0</v>
      </c>
      <c r="DN107" s="31">
        <f>VLOOKUP($DN$3,'Emission Factors'!$A$2:$R$8,MATCH($DK$2,'Emission Factors'!$A$1:$R$1),FALSE)*'Travel Data'!C107*'Travel Data'!DL107*'Travel Data'!DP107*'Domicile Data'!Q107/1000</f>
        <v>0</v>
      </c>
      <c r="DO107" s="31">
        <f>VLOOKUP($DO$3,'Emission Factors'!$A$2:$R$8,MATCH($DK$2,'Emission Factors'!$A$1:$R$1),FALSE)*'Travel Data'!C107*'Travel Data'!DL107*'Travel Data'!DQ107*'Domicile Data'!Q107/1000</f>
        <v>0</v>
      </c>
      <c r="DP107" s="31">
        <f>VLOOKUP($DP$3,'Emission Factors'!$A$2:$R$8,MATCH($DK$2,'Emission Factors'!$A$1:$R$1),FALSE)*'Travel Data'!C107*'Travel Data'!DL107*'Travel Data'!DR107*'Domicile Data'!Q107/1000</f>
        <v>0</v>
      </c>
      <c r="DQ107" s="31">
        <f>VLOOKUP($DQ$3,'Emission Factors'!$A$2:$R$8,MATCH($DK$2,'Emission Factors'!$A$1:$R$1),FALSE)*'Travel Data'!C107*'Travel Data'!DL107*'Travel Data'!DS107*'Domicile Data'!Q107/1000</f>
        <v>0</v>
      </c>
      <c r="DR107" s="31">
        <f t="shared" si="29"/>
        <v>0</v>
      </c>
    </row>
    <row r="108" spans="1:122" ht="15.75" x14ac:dyDescent="0.25">
      <c r="A108" s="7" t="s">
        <v>200</v>
      </c>
      <c r="B108" s="85" t="s">
        <v>42</v>
      </c>
      <c r="C108" s="31">
        <f>VLOOKUP($C$3,'Emission Factors'!$A$2:$R$8,MATCH($C$2,'Emission Factors'!$A$1:$R$1),FALSE)*'Travel Data'!C108*'Travel Data'!D108*'Travel Data'!E108*'Domicile Data'!C108/1000</f>
        <v>0</v>
      </c>
      <c r="D108" s="31">
        <f>VLOOKUP($D$3,'Emission Factors'!$A$2:$R$8,MATCH($C$2,'Emission Factors'!$A$1:$R$1),FALSE)*'Travel Data'!C108*'Travel Data'!D108*'Travel Data'!F108*'Domicile Data'!C108/1000</f>
        <v>0</v>
      </c>
      <c r="E108" s="31">
        <f>VLOOKUP($E$3,'Emission Factors'!$A$2:$R$8,MATCH($C$2,'Emission Factors'!$A$1:$R$1),FALSE)*'Travel Data'!C108*'Travel Data'!D108*'Travel Data'!G108*'Domicile Data'!C108/1000</f>
        <v>0</v>
      </c>
      <c r="F108" s="31">
        <f>VLOOKUP($F$3,'Emission Factors'!$A$2:$R$8,MATCH($C$2,'Emission Factors'!$A$1:$R$1),FALSE)*'Travel Data'!C108*'Travel Data'!D108*'Travel Data'!H108*'Domicile Data'!C108/1000</f>
        <v>0</v>
      </c>
      <c r="G108" s="31">
        <f>VLOOKUP($G$3,'Emission Factors'!$A$2:$R$8,MATCH($C$2,'Emission Factors'!$A$1:$R$1),FALSE)*'Travel Data'!C108*'Travel Data'!D108*'Travel Data'!I108*'Domicile Data'!C108/1000</f>
        <v>0</v>
      </c>
      <c r="H108" s="31">
        <f>VLOOKUP($H$3,'Emission Factors'!$A$2:$R$8,MATCH($C$2,'Emission Factors'!$A$1:$R$1),FALSE)*'Travel Data'!C108*'Travel Data'!D108*'Travel Data'!J108*'Domicile Data'!C108/1000</f>
        <v>39.447351720000007</v>
      </c>
      <c r="I108" s="31">
        <f>VLOOKUP($I$3,'Emission Factors'!$A$2:$R$8,MATCH($C$2,'Emission Factors'!$A$1:$R$1),FALSE)*'Travel Data'!C108*'Travel Data'!D108*'Travel Data'!K108*'Domicile Data'!C108/1000</f>
        <v>0</v>
      </c>
      <c r="J108" s="31">
        <f t="shared" si="15"/>
        <v>39.447351720000007</v>
      </c>
      <c r="K108" s="31">
        <f>VLOOKUP($K$3,'Emission Factors'!$A$2:$R$8,MATCH($K$2,'Emission Factors'!$A$1:$R$1),FALSE)*'Travel Data'!C108*'Travel Data'!L108*'Travel Data'!M108*'Domicile Data'!D108/1000</f>
        <v>0</v>
      </c>
      <c r="L108" s="31">
        <f>VLOOKUP($L$3,'Emission Factors'!$A$2:$R$8,MATCH($K$2,'Emission Factors'!$A$1:$R$1),FALSE)*'Travel Data'!C108*'Travel Data'!L108*'Travel Data'!N108*'Domicile Data'!D108/1000</f>
        <v>0</v>
      </c>
      <c r="M108" s="31">
        <f>VLOOKUP($M$3,'Emission Factors'!$A$2:$R$8,MATCH($K$2,'Emission Factors'!$A$1:$R$1),FALSE)*'Travel Data'!C108*'Travel Data'!L108*'Travel Data'!O108*'Domicile Data'!D108/1000</f>
        <v>0</v>
      </c>
      <c r="N108" s="31">
        <f>VLOOKUP($N$3,'Emission Factors'!$A$2:$R$8,MATCH($K$2,'Emission Factors'!$A$1:$R$1),FALSE)*'Travel Data'!C108*'Travel Data'!L108*'Travel Data'!P108*'Domicile Data'!D108/1000</f>
        <v>0</v>
      </c>
      <c r="O108" s="31">
        <f>VLOOKUP($O$3,'Emission Factors'!$A$2:$R$8,MATCH($K$2,'Emission Factors'!$A$1:$R$1),FALSE)*'Travel Data'!C108*'Travel Data'!I108*'Travel Data'!Q108*'Domicile Data'!D108/1000</f>
        <v>0</v>
      </c>
      <c r="P108" s="31">
        <f>VLOOKUP($P$3,'Emission Factors'!$A$2:$R$8,MATCH($K$2,'Emission Factors'!$A$1:$R$1),FALSE)*'Travel Data'!C108*'Travel Data'!L108*'Travel Data'!R108*'Domicile Data'!D108/1000</f>
        <v>33.896447940000016</v>
      </c>
      <c r="Q108" s="31">
        <f>VLOOKUP($Q$3,'Emission Factors'!$A$2:$R$8,MATCH($K$2,'Emission Factors'!$A$1:$R$1),FALSE)*'Travel Data'!C108*'Travel Data'!L108*'Travel Data'!S108*'Domicile Data'!D108/1000</f>
        <v>0</v>
      </c>
      <c r="R108" s="31">
        <f t="shared" si="16"/>
        <v>33.896447940000016</v>
      </c>
      <c r="S108" s="31">
        <f>VLOOKUP($S$3,'Emission Factors'!$A$2:$R$8,MATCH($S$2,'Emission Factors'!$A$1:$R$1),FALSE)*'Travel Data'!C108*'Travel Data'!T108*'Travel Data'!U108*'Domicile Data'!E108/1000</f>
        <v>0</v>
      </c>
      <c r="T108" s="31">
        <f>VLOOKUP($T$3,'Emission Factors'!$A$2:$R$8,MATCH($S$2,'Emission Factors'!$A$1:$R$1),FALSE)*'Travel Data'!C108*'Travel Data'!T108*'Travel Data'!V108*'Domicile Data'!E108/1000</f>
        <v>0</v>
      </c>
      <c r="U108" s="31">
        <f>VLOOKUP($U$3,'Emission Factors'!$A$2:$R$8,MATCH($S$2,'Emission Factors'!$A$1:$R$1),FALSE)*'Travel Data'!C108*'Travel Data'!T108*'Travel Data'!W108*'Domicile Data'!E108/1000</f>
        <v>0</v>
      </c>
      <c r="V108" s="31">
        <f>VLOOKUP($V$3,'Emission Factors'!$A$2:$R$8,MATCH($S$2,'Emission Factors'!$A$1:$R$1),FALSE)*'Travel Data'!C108*'Travel Data'!T108*'Travel Data'!X108*'Domicile Data'!E108/1000</f>
        <v>0</v>
      </c>
      <c r="W108" s="31">
        <f>VLOOKUP($W$3,'Emission Factors'!$A$2:$R$8,MATCH($S$2,'Emission Factors'!$A$1:$R$1),FALSE)*'Travel Data'!C108*'Travel Data'!T108*'Travel Data'!Y108*'Domicile Data'!E108/1000</f>
        <v>0</v>
      </c>
      <c r="X108" s="31">
        <f>VLOOKUP($X$3,'Emission Factors'!$A$2:$R$8,MATCH($S$2,'Emission Factors'!$A$1:$R$1),FALSE)*'Travel Data'!C108*'Travel Data'!T108*'Travel Data'!Z108*'Domicile Data'!E108/1000</f>
        <v>27.258394500000009</v>
      </c>
      <c r="Y108" s="31">
        <f>VLOOKUP($Y$3,'Emission Factors'!$A$2:$R$8,MATCH($S$2,'Emission Factors'!$A$1:$R$1),FALSE)*'Travel Data'!C108*'Travel Data'!T108*'Travel Data'!AA108*'Domicile Data'!E108/1000</f>
        <v>0</v>
      </c>
      <c r="Z108" s="31">
        <f t="shared" si="17"/>
        <v>27.258394500000009</v>
      </c>
      <c r="AA108" s="31">
        <f>VLOOKUP($AA$3,'Emission Factors'!$A$2:$R$8,MATCH($AA$2,'Emission Factors'!$A$1:$R$1),FALSE)*'Travel Data'!C108*'Travel Data'!AB108*'Travel Data'!AC108*'Domicile Data'!F108/1000</f>
        <v>0</v>
      </c>
      <c r="AB108" s="31">
        <f>VLOOKUP($AB$3,'Emission Factors'!$A$2:$R$8,MATCH($AA$2,'Emission Factors'!$A$1:$R$1),FALSE)*'Travel Data'!C108*'Travel Data'!AB108*'Travel Data'!AD108*'Domicile Data'!F108/1000</f>
        <v>0</v>
      </c>
      <c r="AC108" s="31">
        <f>VLOOKUP($AC$3,'Emission Factors'!$A$2:$R$8,MATCH($AA$2,'Emission Factors'!$A$1:$R$1),FALSE)*'Travel Data'!C108*'Travel Data'!AB108*'Travel Data'!AE108*'Domicile Data'!F108/1000</f>
        <v>0</v>
      </c>
      <c r="AD108" s="31">
        <f>VLOOKUP($AD$3,'Emission Factors'!$A$2:$R$8,MATCH($AA$2,'Emission Factors'!$A$1:$R$1),FALSE)*'Travel Data'!C108*'Travel Data'!AB108*'Travel Data'!AF108*'Domicile Data'!F108/1000</f>
        <v>0</v>
      </c>
      <c r="AE108" s="31">
        <f>VLOOKUP($AE$3,'Emission Factors'!$A$2:$R$8,MATCH($AA$2,'Emission Factors'!$A$1:$R$1),FALSE)*'Travel Data'!C108*'Travel Data'!AB108*'Travel Data'!AG108*'Domicile Data'!F108/1000</f>
        <v>0</v>
      </c>
      <c r="AF108" s="31">
        <f>VLOOKUP($AF$3,'Emission Factors'!$A$2:$R$8,MATCH($AA$2,'Emission Factors'!$A$1:$R$1),FALSE)*'Travel Data'!C108*'Travel Data'!AB108*'Travel Data'!AH108*'Domicile Data'!F108/1000</f>
        <v>25.517544048000005</v>
      </c>
      <c r="AG108" s="31">
        <f>VLOOKUP($AG$3,'Emission Factors'!$A$2:$R$8,MATCH($AA$2,'Emission Factors'!$A$1:$R$1),FALSE)*'Travel Data'!C108*'Travel Data'!AB108*'Travel Data'!AI108*'Domicile Data'!F108/1000</f>
        <v>0</v>
      </c>
      <c r="AH108" s="31">
        <f t="shared" si="18"/>
        <v>25.517544048000005</v>
      </c>
      <c r="AI108" s="31">
        <f>VLOOKUP($AI$3,'Emission Factors'!$A$2:$R$8,MATCH($AI$2,'Emission Factors'!$A$1:$R$1),FALSE)*'Travel Data'!C108*'Travel Data'!D108*'Travel Data'!E108*'Domicile Data'!G108/1000</f>
        <v>0</v>
      </c>
      <c r="AJ108" s="31">
        <f>VLOOKUP($AJ$3,'Emission Factors'!$A$2:$R$8,MATCH($AI$2,'Emission Factors'!$A$1:$R$1),FALSE)*'Travel Data'!C108*'Travel Data'!D108*'Travel Data'!F108*'Domicile Data'!G108/1000</f>
        <v>0</v>
      </c>
      <c r="AK108" s="31">
        <f>VLOOKUP($AK$3,'Emission Factors'!$A$2:$R$8,MATCH($AI$2,'Emission Factors'!$A$1:$R$1),FALSE)*'Travel Data'!C108*'Travel Data'!AJ108*'Travel Data'!G108*'Domicile Data'!G108/1000</f>
        <v>0</v>
      </c>
      <c r="AL108" s="31">
        <f>VLOOKUP($AL$3,'Emission Factors'!$A$2:$R$8,MATCH($AI$2,'Emission Factors'!$A$1:$R$1),FALSE)*'Travel Data'!C108*'Travel Data'!AJ108*'Travel Data'!H108*'Domicile Data'!G108/1000</f>
        <v>0</v>
      </c>
      <c r="AM108" s="31">
        <f>VLOOKUP($AM$3,'Emission Factors'!$A$2:$R$8,MATCH($AI$2,'Emission Factors'!$A$1:$R$1),FALSE)*'Travel Data'!C108*'Travel Data'!AJ108*'Travel Data'!I108*'Domicile Data'!G108/1000</f>
        <v>0</v>
      </c>
      <c r="AN108" s="31">
        <f>VLOOKUP($AN$3,'Emission Factors'!$A$2:$R$8,MATCH($AI$2,'Emission Factors'!$A$1:$R$1),FALSE)*'Travel Data'!C108*'Travel Data'!D108*'Travel Data'!J108*'Domicile Data'!G108/1000</f>
        <v>27.852150720000008</v>
      </c>
      <c r="AO108" s="31">
        <f>VLOOKUP($AO$3,'Emission Factors'!$A$2:$R$8,MATCH($AI$2,'Emission Factors'!$A$1:$R$1),FALSE)*'Travel Data'!C108*'Travel Data'!D108*'Travel Data'!K108*'Domicile Data'!G108/1000</f>
        <v>0</v>
      </c>
      <c r="AP108" s="31">
        <f t="shared" si="19"/>
        <v>27.852150720000008</v>
      </c>
      <c r="AQ108" s="31">
        <f>VLOOKUP($AQ$3,'Emission Factors'!$A$2:$R$8,MATCH($AQ$2,'Emission Factors'!$A$1:$R$1),FALSE)*'Travel Data'!C108*'Travel Data'!AR108*'Travel Data'!AS108*'Domicile Data'!H108/1000</f>
        <v>0</v>
      </c>
      <c r="AR108" s="31">
        <f>VLOOKUP($AR$3,'Emission Factors'!$A$2:$R$8,MATCH($AQ$2,'Emission Factors'!$A$1:$R$1),FALSE)*'Travel Data'!C108*'Travel Data'!AR108*'Travel Data'!AT108*'Domicile Data'!H108/1000</f>
        <v>0</v>
      </c>
      <c r="AS108" s="31">
        <f>VLOOKUP($AS$3,'Emission Factors'!$A$2:$R$8,MATCH($AQ$2,'Emission Factors'!$A$1:$R$1),FALSE)*'Travel Data'!C108*'Travel Data'!AR108*'Travel Data'!AU108*'Domicile Data'!H108/1000</f>
        <v>0</v>
      </c>
      <c r="AT108" s="31">
        <f>VLOOKUP($AT$3,'Emission Factors'!$A$2:$R$8,MATCH($AQ$2,'Emission Factors'!$A$1:$R$1),FALSE)*'Travel Data'!C108*'Travel Data'!AR108*'Travel Data'!AV108*'Domicile Data'!H108/1000</f>
        <v>0</v>
      </c>
      <c r="AU108" s="31">
        <f>VLOOKUP($AU$3,'Emission Factors'!$A$2:$R$8,MATCH($AQ$2,'Emission Factors'!$A$1:$R$1),FALSE)*'Travel Data'!C108*'Travel Data'!AR108*'Travel Data'!AW108*'Domicile Data'!H108/1000</f>
        <v>0</v>
      </c>
      <c r="AV108" s="31">
        <f>VLOOKUP($AV$3,'Emission Factors'!$A$2:$R$8,MATCH($AQ$2,'Emission Factors'!$A$1:$R$1),FALSE)*'Travel Data'!C108*'Travel Data'!AR108*'Travel Data'!AX108*'Domicile Data'!H108/1000</f>
        <v>29.557453176000006</v>
      </c>
      <c r="AW108" s="31">
        <f>VLOOKUP($AW$3,'Emission Factors'!$A$2:$R$8,MATCH($AQ$2,'Emission Factors'!$A$1:$R$1),FALSE)*'Travel Data'!C108*'Travel Data'!AR108*'Travel Data'!AY108*'Domicile Data'!H108/1000</f>
        <v>0</v>
      </c>
      <c r="AX108" s="31">
        <f t="shared" si="20"/>
        <v>29.557453176000006</v>
      </c>
      <c r="AY108" s="31">
        <f>VLOOKUP($AY$3,'Emission Factors'!$A$2:$R$8,MATCH($AY$2,'Emission Factors'!$A$1:$R$1),FALSE)*'Travel Data'!C108*'Travel Data'!AZ108*'Travel Data'!BA108*'Domicile Data'!I108/1000</f>
        <v>0</v>
      </c>
      <c r="AZ108" s="31">
        <f>VLOOKUP($AZ$3,'Emission Factors'!$A$2:$R$8,MATCH($AY$2,'Emission Factors'!$A$1:$R$1),FALSE)*'Travel Data'!C108*'Travel Data'!AZ108*'Travel Data'!BB108*'Domicile Data'!I108/1000</f>
        <v>0</v>
      </c>
      <c r="BA108" s="31">
        <f>VLOOKUP($BA$3,'Emission Factors'!$A$2:$R$8,MATCH($AY$2,'Emission Factors'!$A$1:$R$1),FALSE)*'Travel Data'!C108*'Travel Data'!AZ108*'Travel Data'!BC108*'Domicile Data'!I108/1000</f>
        <v>0</v>
      </c>
      <c r="BB108" s="31">
        <f>VLOOKUP($BB$3,'Emission Factors'!$A$2:$R$8,MATCH($AY$2,'Emission Factors'!$A$1:$R$1),FALSE)*'Travel Data'!C108*'Travel Data'!AZ108*'Travel Data'!BD108*'Domicile Data'!I108/1000</f>
        <v>0</v>
      </c>
      <c r="BC108" s="31">
        <f>VLOOKUP($BC$3,'Emission Factors'!$A$2:$R$8,MATCH($AY$2,'Emission Factors'!$A$1:$R$1),FALSE)*'Travel Data'!C108*'Travel Data'!AZ108*'Travel Data'!BE108*'Domicile Data'!I108/1000</f>
        <v>0</v>
      </c>
      <c r="BD108" s="31">
        <f>VLOOKUP($BD$3,'Emission Factors'!$A$2:$R$8,MATCH($AY$2,'Emission Factors'!$A$1:$R$1),FALSE)*'Travel Data'!C108*'Travel Data'!AZ108*'Travel Data'!BF108*'Domicile Data'!I108/1000</f>
        <v>28.182687912000009</v>
      </c>
      <c r="BE108" s="31">
        <f>VLOOKUP($BE$3,'Emission Factors'!$A$2:$R$8,MATCH($AY$2,'Emission Factors'!$A$1:$R$1),FALSE)*'Travel Data'!C108*'Travel Data'!AZ108*'Travel Data'!BG108*'Domicile Data'!I108/1000</f>
        <v>0</v>
      </c>
      <c r="BF108" s="31">
        <f t="shared" si="21"/>
        <v>28.182687912000009</v>
      </c>
      <c r="BG108" s="31">
        <f>VLOOKUP($BG$3,'Emission Factors'!$A$2:$R$8,MATCH($BG$2,'Emission Factors'!$A$1:$R$1),FALSE)*'Travel Data'!C108*'Travel Data'!BH108*'Travel Data'!BI108*'Domicile Data'!J108/1000</f>
        <v>0</v>
      </c>
      <c r="BH108" s="31">
        <f>VLOOKUP($BH$3,'Emission Factors'!$A$2:$R$8,MATCH($BG$2,'Emission Factors'!$A$1:$R$1),FALSE)*'Travel Data'!C108*'Travel Data'!BH108*'Travel Data'!BJ108*'Domicile Data'!J108/1000</f>
        <v>0</v>
      </c>
      <c r="BI108" s="31">
        <f>VLOOKUP($BH$3,'Emission Factors'!$A$2:$R$8,MATCH($BG$2,'Emission Factors'!$A$1:$R$1),FALSE)*'Travel Data'!C108*'Travel Data'!BH108*'Travel Data'!BK108*'Domicile Data'!J108/1000</f>
        <v>0</v>
      </c>
      <c r="BJ108" s="31">
        <f>VLOOKUP($BH$3,'Emission Factors'!$A$2:$R$8,MATCH($BG$2,'Emission Factors'!$A$1:$R$1),FALSE)*'Travel Data'!C108*'Travel Data'!BH108*'Travel Data'!BL108*'Domicile Data'!J108/1000</f>
        <v>0</v>
      </c>
      <c r="BK108" s="31">
        <f>VLOOKUP($BH$3,'Emission Factors'!$A$2:$R$8,MATCH($BG$2,'Emission Factors'!$A$1:$R$1),FALSE)*'Travel Data'!C108*'Travel Data'!BH108*'Travel Data'!BM108*'Domicile Data'!J108/1000</f>
        <v>0</v>
      </c>
      <c r="BL108" s="31">
        <f>VLOOKUP($BL$3,'Emission Factors'!$A$2:$R$8,MATCH($BG$2,'Emission Factors'!$A$1:$R$1),FALSE)*'Travel Data'!C108*'Travel Data'!BH108*'Travel Data'!BN108*'Domicile Data'!J108/1000</f>
        <v>0</v>
      </c>
      <c r="BM108" s="31">
        <f>VLOOKUP($BM$3,'Emission Factors'!$A$2:$R$8,MATCH($BG$2,'Emission Factors'!$A$1:$R$1),FALSE)*'Travel Data'!C108*'Travel Data'!BH108*'Travel Data'!BO108*'Domicile Data'!J108/1000</f>
        <v>0</v>
      </c>
      <c r="BN108" s="31">
        <f t="shared" si="22"/>
        <v>0</v>
      </c>
      <c r="BO108" s="31">
        <f>VLOOKUP($BO$3,'Emission Factors'!$A$2:$R$8,MATCH($BO$2,'Emission Factors'!$A$1:$R$1),FALSE)*'Travel Data'!C108*'Travel Data'!BP108*'Travel Data'!BQ108*'Domicile Data'!K108/1000</f>
        <v>0</v>
      </c>
      <c r="BP108" s="31">
        <f>VLOOKUP($BP$3,'Emission Factors'!$A$2:$R$8,MATCH($BO$2,'Emission Factors'!$A$1:$R$1),FALSE)*'Travel Data'!C108*'Travel Data'!BP108*'Travel Data'!BR108*'Domicile Data'!K108/1000</f>
        <v>0</v>
      </c>
      <c r="BQ108" s="31">
        <f>VLOOKUP($BQ$3,'Emission Factors'!$A$2:$R$8,MATCH($BO$2,'Emission Factors'!$A$1:$R$1),FALSE)*'Travel Data'!C108*'Travel Data'!BP108*'Travel Data'!BS108*'Domicile Data'!K108/1000</f>
        <v>0</v>
      </c>
      <c r="BR108" s="31">
        <f>VLOOKUP($BR$3,'Emission Factors'!$A$2:$R$8,MATCH($BO$2,'Emission Factors'!$A$1:$R$1),FALSE)*'Travel Data'!C108*'Travel Data'!BP108*'Travel Data'!BT108*'Domicile Data'!K108/1000</f>
        <v>0</v>
      </c>
      <c r="BS108" s="31">
        <f>VLOOKUP($BS$3,'Emission Factors'!$A$2:$R$8,MATCH($BO$2,'Emission Factors'!$A$1:$R$1),FALSE)*'Travel Data'!C108*'Travel Data'!BP108*'Travel Data'!BU108*'Domicile Data'!K108/1000</f>
        <v>0</v>
      </c>
      <c r="BT108" s="31">
        <f>VLOOKUP($BT$3,'Emission Factors'!$A$2:$R$8,MATCH($BO$2,'Emission Factors'!$A$1:$R$1),FALSE)*'Travel Data'!C108*'Travel Data'!BP108*'Travel Data'!BV108*'Domicile Data'!K108/1000</f>
        <v>0</v>
      </c>
      <c r="BU108" s="31">
        <f>VLOOKUP($BU$3,'Emission Factors'!$A$2:$R$8,MATCH($BO$2,'Emission Factors'!$A$1:$R$1),FALSE)*'Travel Data'!C108*'Travel Data'!BP108*'Travel Data'!BW108*'Domicile Data'!K108/1000</f>
        <v>0</v>
      </c>
      <c r="BV108" s="31">
        <f t="shared" si="23"/>
        <v>0</v>
      </c>
      <c r="BW108" s="31">
        <f>VLOOKUP($BW$3,'Emission Factors'!$A$2:$R$8,MATCH($BW$2,'Emission Factors'!$A$1:$R$1),FALSE)*'Travel Data'!C108*'Travel Data'!BX108*'Travel Data'!BY108*'Domicile Data'!L108/1000</f>
        <v>0</v>
      </c>
      <c r="BX108" s="31">
        <f>VLOOKUP($BX$3,'Emission Factors'!$A$2:$R$8,MATCH($BW$2,'Emission Factors'!$A$1:$R$1),FALSE)*'Travel Data'!C108*'Travel Data'!BX108*'Travel Data'!BZ108*'Domicile Data'!L108/1000</f>
        <v>0</v>
      </c>
      <c r="BY108" s="31">
        <f>VLOOKUP($BY$3,'Emission Factors'!$A$2:$R$8,MATCH($BW$2,'Emission Factors'!$A$1:$R$1),FALSE)*'Travel Data'!C108*'Travel Data'!BX108*'Travel Data'!CA108*'Domicile Data'!L108/1000</f>
        <v>0</v>
      </c>
      <c r="BZ108" s="31">
        <f>VLOOKUP($BZ$3,'Emission Factors'!$A$2:$R$8,MATCH($BW$2,'Emission Factors'!$A$1:$R$1),FALSE)*'Travel Data'!C108*'Travel Data'!BX108*'Travel Data'!CB108*'Domicile Data'!L108/1000</f>
        <v>0</v>
      </c>
      <c r="CA108" s="31">
        <f>VLOOKUP($CA$3,'Emission Factors'!$A$2:$R$8,MATCH($BW$2,'Emission Factors'!$A$1:$R$1),FALSE)*'Travel Data'!C108*'Travel Data'!BC108*'Travel Data'!CC108*'Domicile Data'!L108/1000</f>
        <v>0</v>
      </c>
      <c r="CB108" s="31">
        <f>VLOOKUP($CB$3,'Emission Factors'!$A$2:$R$8,MATCH($BW$2,'Emission Factors'!$A$1:$R$1),FALSE)*'Travel Data'!C108*'Travel Data'!BX108*'Travel Data'!CD108*'Domicile Data'!L108/1000</f>
        <v>0</v>
      </c>
      <c r="CC108" s="31">
        <f>VLOOKUP($CC$3,'Emission Factors'!$A$2:$R$8,MATCH($BW$2,'Emission Factors'!$A$1:$R$1),FALSE)*'Travel Data'!C108*'Travel Data'!BX108*'Travel Data'!CE108*'Domicile Data'!L108/1000</f>
        <v>0</v>
      </c>
      <c r="CD108" s="31">
        <f t="shared" si="24"/>
        <v>0</v>
      </c>
      <c r="CE108" s="31">
        <f>VLOOKUP($CE$3,'Emission Factors'!$A$2:$R$8,MATCH($CE$2,'Emission Factors'!$A$1:$R$1),FALSE)*'Travel Data'!C108*'Travel Data'!CF108*'Travel Data'!CG108*'Domicile Data'!M108/1000</f>
        <v>0</v>
      </c>
      <c r="CF108" s="31">
        <f>VLOOKUP($CF$3,'Emission Factors'!$A$2:$R$8,MATCH($CE$2,'Emission Factors'!$A$1:$R$1),FALSE)*'Travel Data'!C108*'Travel Data'!CF108*'Travel Data'!CH108*'Domicile Data'!M108/1000</f>
        <v>0</v>
      </c>
      <c r="CG108" s="31">
        <f>VLOOKUP($CG$3,'Emission Factors'!$A$2:$R$8,MATCH($CE$2,'Emission Factors'!$A$1:$R$1),FALSE)*'Travel Data'!C108*'Travel Data'!CF108*'Travel Data'!CI108*'Domicile Data'!M108/1000</f>
        <v>0</v>
      </c>
      <c r="CH108" s="31">
        <f>VLOOKUP($CH$3,'Emission Factors'!$A$2:$R$8,MATCH($CE$2,'Emission Factors'!$A$1:$R$1),FALSE)*'Travel Data'!C108*'Travel Data'!CF108*'Travel Data'!CJ108*'Domicile Data'!M108/1000</f>
        <v>0</v>
      </c>
      <c r="CI108" s="31">
        <f>VLOOKUP($CI$3,'Emission Factors'!$A$2:$R$8,MATCH($CE$2,'Emission Factors'!$A$1:$R$1),FALSE)*'Travel Data'!C108*'Travel Data'!CF108*'Travel Data'!CK108*'Domicile Data'!M108/1000</f>
        <v>0</v>
      </c>
      <c r="CJ108" s="31">
        <f>VLOOKUP($CJ$3,'Emission Factors'!$A$2:$R$8,MATCH($CE$2,'Emission Factors'!$A$1:$R$1),FALSE)*'Travel Data'!C108*'Travel Data'!CF108*'Travel Data'!CL108*'Domicile Data'!M108/1000</f>
        <v>0</v>
      </c>
      <c r="CK108" s="31">
        <f>VLOOKUP($CK$3,'Emission Factors'!$A$2:$R$8,MATCH($CE$2,'Emission Factors'!$A$1:$R$1),FALSE)*'Travel Data'!C108*'Travel Data'!CF108*'Travel Data'!CM108*'Domicile Data'!M108/1000</f>
        <v>0</v>
      </c>
      <c r="CL108" s="31">
        <f t="shared" si="25"/>
        <v>0</v>
      </c>
      <c r="CM108" s="31">
        <f>VLOOKUP($CM$3,'Emission Factors'!$A$2:$R$8,MATCH($CM$2,'Emission Factors'!$A$1:$R$1),FALSE)*'Travel Data'!C108*'Travel Data'!CN108*'Travel Data'!CO108*'Domicile Data'!N108/1000</f>
        <v>0</v>
      </c>
      <c r="CN108" s="31">
        <f>VLOOKUP($CN$3,'Emission Factors'!$A$2:$R$8,MATCH($CM$2,'Emission Factors'!$A$1:$R$1),FALSE)*'Travel Data'!C108*'Travel Data'!CN108*'Travel Data'!CP108*'Domicile Data'!N108/1000</f>
        <v>0</v>
      </c>
      <c r="CO108" s="31">
        <f>VLOOKUP($CO$3,'Emission Factors'!$A$2:$R$8,MATCH($CM$2,'Emission Factors'!$A$1:$R$1),FALSE)*'Travel Data'!C108*'Travel Data'!CN108*'Travel Data'!CQ108*'Domicile Data'!N108/1000</f>
        <v>0</v>
      </c>
      <c r="CP108" s="31">
        <f>VLOOKUP($CP$3,'Emission Factors'!$A$2:$R$8,MATCH($CM$2,'Emission Factors'!$A$1:$R$1),FALSE)*'Travel Data'!C108*'Travel Data'!CN108*'Travel Data'!CR108*'Domicile Data'!N108/1000</f>
        <v>0</v>
      </c>
      <c r="CQ108" s="31">
        <f>VLOOKUP($CQ$3,'Emission Factors'!$A$2:$R$8,MATCH($CM$2,'Emission Factors'!$A$1:$R$1),FALSE)*'Travel Data'!C108*'Travel Data'!CN108*'Travel Data'!CS108*'Domicile Data'!N108/1000</f>
        <v>0</v>
      </c>
      <c r="CR108" s="31">
        <f>VLOOKUP($CR$3,'Emission Factors'!$A$2:$R$8,MATCH($CM$2,'Emission Factors'!$A$1:$R$1),FALSE)*'Travel Data'!C108*'Travel Data'!CN108*'Travel Data'!CT108*'Domicile Data'!N108/1000</f>
        <v>0</v>
      </c>
      <c r="CS108" s="31">
        <f>VLOOKUP($CS$3,'Emission Factors'!$A$2:$R$8,MATCH($CM$2,'Emission Factors'!$A$1:$R$1),FALSE)*'Travel Data'!C108*'Travel Data'!CN108*'Travel Data'!CU108*'Domicile Data'!N108/1000</f>
        <v>0</v>
      </c>
      <c r="CT108" s="31">
        <f t="shared" si="26"/>
        <v>0</v>
      </c>
      <c r="CU108" s="31">
        <f>VLOOKUP($CU$3,'Emission Factors'!$A$2:$R$8,MATCH($CU$2,'Emission Factors'!$A$1:$R$1),FALSE)*'Travel Data'!C108*'Travel Data'!CV108*'Travel Data'!CW108*'Domicile Data'!O108/1000</f>
        <v>0</v>
      </c>
      <c r="CV108" s="31">
        <f>VLOOKUP($CV$3,'Emission Factors'!$A$2:$R$8,MATCH($CU$2,'Emission Factors'!$A$1:$R$1),FALSE)*'Travel Data'!C108*'Travel Data'!CV108*'Travel Data'!CX108*'Domicile Data'!O108/1000</f>
        <v>0</v>
      </c>
      <c r="CW108" s="31">
        <f>VLOOKUP($CW$3,'Emission Factors'!$A$2:$R$8,MATCH($CU$2,'Emission Factors'!$A$1:$R$1),FALSE)*'Travel Data'!C108*'Travel Data'!CV108*'Travel Data'!CY108*'Domicile Data'!O108/1000</f>
        <v>0</v>
      </c>
      <c r="CX108" s="31">
        <f>VLOOKUP($CX$3,'Emission Factors'!$A$2:$R$8,MATCH($CU$2,'Emission Factors'!$A$1:$R$1),FALSE)*'Travel Data'!C108*'Travel Data'!CV108*'Travel Data'!CZ108*'Domicile Data'!O108/1000</f>
        <v>0</v>
      </c>
      <c r="CY108" s="31">
        <f>VLOOKUP($CY$3,'Emission Factors'!$A$2:$R$8,MATCH($CU$2,'Emission Factors'!$A$1:$R$1),FALSE)*'Travel Data'!C108*'Travel Data'!CV108*'Travel Data'!DA108*'Domicile Data'!O108/1000</f>
        <v>0</v>
      </c>
      <c r="CZ108" s="31">
        <f>VLOOKUP($CZ$3,'Emission Factors'!$A$2:$R$8,MATCH($CU$2,'Emission Factors'!$A$1:$R$1),FALSE)*'Travel Data'!C108*'Travel Data'!CV108*'Travel Data'!DB108*'Domicile Data'!O108/1000</f>
        <v>0</v>
      </c>
      <c r="DA108" s="31">
        <f>VLOOKUP($DA$3,'Emission Factors'!$A$2:$R$8,MATCH($CU$2,'Emission Factors'!$A$1:$R$1),FALSE)*'Travel Data'!C108*'Travel Data'!CV108*'Travel Data'!DC108*'Domicile Data'!O108/1000</f>
        <v>0</v>
      </c>
      <c r="DB108" s="31">
        <f t="shared" si="27"/>
        <v>0</v>
      </c>
      <c r="DC108" s="31">
        <f>VLOOKUP($DC$3,'Emission Factors'!$A$2:$R$8,MATCH($DC$2,'Emission Factors'!$A$1:$R$1),FALSE)*'Travel Data'!C108*'Travel Data'!DD108*'Travel Data'!DE108*'Domicile Data'!P108/1000</f>
        <v>0</v>
      </c>
      <c r="DD108" s="31">
        <f>VLOOKUP($DD$3,'Emission Factors'!$A$2:$R$8,MATCH($DC$2,'Emission Factors'!$A$1:$R$1),FALSE)*'Travel Data'!C108*'Travel Data'!DD108*'Travel Data'!DF108*'Domicile Data'!P108/1000</f>
        <v>0</v>
      </c>
      <c r="DE108" s="31">
        <f>VLOOKUP($DE$3,'Emission Factors'!$A$2:$R$8,MATCH($DC$2,'Emission Factors'!$A$1:$R$1),FALSE)*'Travel Data'!C108*'Travel Data'!DD108*'Travel Data'!DG108*'Domicile Data'!P108/1000</f>
        <v>0</v>
      </c>
      <c r="DF108" s="31">
        <f>VLOOKUP($DF$3,'Emission Factors'!$A$2:$R$8,MATCH($DC$2,'Emission Factors'!$A$1:$R$1),FALSE)*'Travel Data'!C108*'Travel Data'!DD108*'Travel Data'!DH108*'Domicile Data'!P108/1000</f>
        <v>0</v>
      </c>
      <c r="DG108" s="31">
        <f>VLOOKUP($DG$3,'Emission Factors'!$A$2:$R$8,MATCH($DC$2,'Emission Factors'!$A$1:$R$1),FALSE)*'Travel Data'!C108*'Travel Data'!DD108*'Travel Data'!DI108*'Domicile Data'!P108/1000</f>
        <v>0</v>
      </c>
      <c r="DH108" s="31">
        <f>VLOOKUP($DH$3,'Emission Factors'!$A$2:$R$8,MATCH($DC$2,'Emission Factors'!$A$1:$R$1),FALSE)*'Travel Data'!C108*'Travel Data'!DD108*'Travel Data'!DJ108*'Domicile Data'!P108/1000</f>
        <v>0</v>
      </c>
      <c r="DI108" s="31">
        <f>VLOOKUP($DI$3,'Emission Factors'!$A$2:$R$8,MATCH($DC$2,'Emission Factors'!$A$1:$R$1),FALSE)*'Travel Data'!C108*'Travel Data'!DD108*'Travel Data'!DK108*'Domicile Data'!P108/1000</f>
        <v>0</v>
      </c>
      <c r="DJ108" s="31">
        <f t="shared" si="28"/>
        <v>0</v>
      </c>
      <c r="DK108" s="31">
        <f>VLOOKUP($DK$3,'Emission Factors'!$A$2:$R$8,MATCH($DK$2,'Emission Factors'!$A$1:$R$1),FALSE)*'Travel Data'!C108*'Travel Data'!DL108*'Travel Data'!DM108*'Domicile Data'!Q108/1000</f>
        <v>0</v>
      </c>
      <c r="DL108" s="31">
        <f>VLOOKUP($DL$3,'Emission Factors'!$A$2:$R$8,MATCH($DK$2,'Emission Factors'!$A$1:$R$1),FALSE)*'Travel Data'!C108*'Travel Data'!DL108*'Travel Data'!DN108*'Domicile Data'!Q108/1000</f>
        <v>0</v>
      </c>
      <c r="DM108" s="31">
        <f>VLOOKUP($DM$3,'Emission Factors'!$A$2:$R$8,MATCH($DK$2,'Emission Factors'!$A$1:$R$1),FALSE)*'Travel Data'!C108*'Travel Data'!DL108*'Travel Data'!DO108*'Domicile Data'!Q108/1000</f>
        <v>0</v>
      </c>
      <c r="DN108" s="31">
        <f>VLOOKUP($DN$3,'Emission Factors'!$A$2:$R$8,MATCH($DK$2,'Emission Factors'!$A$1:$R$1),FALSE)*'Travel Data'!C108*'Travel Data'!DL108*'Travel Data'!DP108*'Domicile Data'!Q108/1000</f>
        <v>0</v>
      </c>
      <c r="DO108" s="31">
        <f>VLOOKUP($DO$3,'Emission Factors'!$A$2:$R$8,MATCH($DK$2,'Emission Factors'!$A$1:$R$1),FALSE)*'Travel Data'!C108*'Travel Data'!DL108*'Travel Data'!DQ108*'Domicile Data'!Q108/1000</f>
        <v>0</v>
      </c>
      <c r="DP108" s="31">
        <f>VLOOKUP($DP$3,'Emission Factors'!$A$2:$R$8,MATCH($DK$2,'Emission Factors'!$A$1:$R$1),FALSE)*'Travel Data'!C108*'Travel Data'!DL108*'Travel Data'!DR108*'Domicile Data'!Q108/1000</f>
        <v>0</v>
      </c>
      <c r="DQ108" s="31">
        <f>VLOOKUP($DQ$3,'Emission Factors'!$A$2:$R$8,MATCH($DK$2,'Emission Factors'!$A$1:$R$1),FALSE)*'Travel Data'!C108*'Travel Data'!DL108*'Travel Data'!DS108*'Domicile Data'!Q108/1000</f>
        <v>0</v>
      </c>
      <c r="DR108" s="31">
        <f t="shared" si="29"/>
        <v>0</v>
      </c>
    </row>
    <row r="109" spans="1:122" ht="15.75" x14ac:dyDescent="0.25">
      <c r="A109" s="7" t="s">
        <v>307</v>
      </c>
      <c r="B109" s="85" t="s">
        <v>47</v>
      </c>
      <c r="C109" s="31">
        <f>VLOOKUP($C$3,'Emission Factors'!$A$2:$R$8,MATCH($C$2,'Emission Factors'!$A$1:$R$1),FALSE)*'Travel Data'!C109*'Travel Data'!D109*'Travel Data'!E109*'Domicile Data'!C109/1000</f>
        <v>0.26986606399999996</v>
      </c>
      <c r="D109" s="31">
        <f>VLOOKUP($D$3,'Emission Factors'!$A$2:$R$8,MATCH($C$2,'Emission Factors'!$A$1:$R$1),FALSE)*'Travel Data'!C109*'Travel Data'!D109*'Travel Data'!F109*'Domicile Data'!C109/1000</f>
        <v>7.0515951999999993E-2</v>
      </c>
      <c r="E109" s="31">
        <f>VLOOKUP($E$3,'Emission Factors'!$A$2:$R$8,MATCH($C$2,'Emission Factors'!$A$1:$R$1),FALSE)*'Travel Data'!C109*'Travel Data'!D109*'Travel Data'!G109*'Domicile Data'!C109/1000</f>
        <v>0</v>
      </c>
      <c r="F109" s="31">
        <f>VLOOKUP($F$3,'Emission Factors'!$A$2:$R$8,MATCH($C$2,'Emission Factors'!$A$1:$R$1),FALSE)*'Travel Data'!C109*'Travel Data'!D109*'Travel Data'!H109*'Domicile Data'!C109/1000</f>
        <v>0</v>
      </c>
      <c r="G109" s="31">
        <f>VLOOKUP($G$3,'Emission Factors'!$A$2:$R$8,MATCH($C$2,'Emission Factors'!$A$1:$R$1),FALSE)*'Travel Data'!C109*'Travel Data'!D109*'Travel Data'!I109*'Domicile Data'!C109/1000</f>
        <v>0</v>
      </c>
      <c r="H109" s="31">
        <f>VLOOKUP($H$3,'Emission Factors'!$A$2:$R$8,MATCH($C$2,'Emission Factors'!$A$1:$R$1),FALSE)*'Travel Data'!C109*'Travel Data'!D109*'Travel Data'!J109*'Domicile Data'!C109/1000</f>
        <v>0</v>
      </c>
      <c r="I109" s="31">
        <f>VLOOKUP($I$3,'Emission Factors'!$A$2:$R$8,MATCH($C$2,'Emission Factors'!$A$1:$R$1),FALSE)*'Travel Data'!C109*'Travel Data'!D109*'Travel Data'!K109*'Domicile Data'!C109/1000</f>
        <v>0</v>
      </c>
      <c r="J109" s="31">
        <f t="shared" si="15"/>
        <v>0.34038201599999995</v>
      </c>
      <c r="K109" s="31">
        <f>VLOOKUP($K$3,'Emission Factors'!$A$2:$R$8,MATCH($K$2,'Emission Factors'!$A$1:$R$1),FALSE)*'Travel Data'!C109*'Travel Data'!L109*'Travel Data'!M109*'Domicile Data'!D109/1000</f>
        <v>0.3949903776</v>
      </c>
      <c r="L109" s="31">
        <f>VLOOKUP($L$3,'Emission Factors'!$A$2:$R$8,MATCH($K$2,'Emission Factors'!$A$1:$R$1),FALSE)*'Travel Data'!C109*'Travel Data'!L109*'Travel Data'!N109*'Domicile Data'!D109/1000</f>
        <v>0.10129179840000001</v>
      </c>
      <c r="M109" s="31">
        <f>VLOOKUP($M$3,'Emission Factors'!$A$2:$R$8,MATCH($K$2,'Emission Factors'!$A$1:$R$1),FALSE)*'Travel Data'!C109*'Travel Data'!L109*'Travel Data'!O109*'Domicile Data'!D109/1000</f>
        <v>0</v>
      </c>
      <c r="N109" s="31">
        <f>VLOOKUP($N$3,'Emission Factors'!$A$2:$R$8,MATCH($K$2,'Emission Factors'!$A$1:$R$1),FALSE)*'Travel Data'!C109*'Travel Data'!L109*'Travel Data'!P109*'Domicile Data'!D109/1000</f>
        <v>0</v>
      </c>
      <c r="O109" s="31">
        <f>VLOOKUP($O$3,'Emission Factors'!$A$2:$R$8,MATCH($K$2,'Emission Factors'!$A$1:$R$1),FALSE)*'Travel Data'!C109*'Travel Data'!I109*'Travel Data'!Q109*'Domicile Data'!D109/1000</f>
        <v>0</v>
      </c>
      <c r="P109" s="31">
        <f>VLOOKUP($P$3,'Emission Factors'!$A$2:$R$8,MATCH($K$2,'Emission Factors'!$A$1:$R$1),FALSE)*'Travel Data'!C109*'Travel Data'!L109*'Travel Data'!R109*'Domicile Data'!D109/1000</f>
        <v>0</v>
      </c>
      <c r="Q109" s="31">
        <f>VLOOKUP($Q$3,'Emission Factors'!$A$2:$R$8,MATCH($K$2,'Emission Factors'!$A$1:$R$1),FALSE)*'Travel Data'!C109*'Travel Data'!L109*'Travel Data'!S109*'Domicile Data'!D109/1000</f>
        <v>0</v>
      </c>
      <c r="R109" s="31">
        <f t="shared" si="16"/>
        <v>0.49628217600000002</v>
      </c>
      <c r="S109" s="31">
        <f>VLOOKUP($S$3,'Emission Factors'!$A$2:$R$8,MATCH($S$2,'Emission Factors'!$A$1:$R$1),FALSE)*'Travel Data'!C109*'Travel Data'!T109*'Travel Data'!U109*'Domicile Data'!E109/1000</f>
        <v>0.52151490560000002</v>
      </c>
      <c r="T109" s="31">
        <f>VLOOKUP($T$3,'Emission Factors'!$A$2:$R$8,MATCH($S$2,'Emission Factors'!$A$1:$R$1),FALSE)*'Travel Data'!C109*'Travel Data'!T109*'Travel Data'!V109*'Domicile Data'!E109/1000</f>
        <v>0.12772264959999999</v>
      </c>
      <c r="U109" s="31">
        <f>VLOOKUP($U$3,'Emission Factors'!$A$2:$R$8,MATCH($S$2,'Emission Factors'!$A$1:$R$1),FALSE)*'Travel Data'!C109*'Travel Data'!T109*'Travel Data'!W109*'Domicile Data'!E109/1000</f>
        <v>0</v>
      </c>
      <c r="V109" s="31">
        <f>VLOOKUP($V$3,'Emission Factors'!$A$2:$R$8,MATCH($S$2,'Emission Factors'!$A$1:$R$1),FALSE)*'Travel Data'!C109*'Travel Data'!T109*'Travel Data'!X109*'Domicile Data'!E109/1000</f>
        <v>0</v>
      </c>
      <c r="W109" s="31">
        <f>VLOOKUP($W$3,'Emission Factors'!$A$2:$R$8,MATCH($S$2,'Emission Factors'!$A$1:$R$1),FALSE)*'Travel Data'!C109*'Travel Data'!T109*'Travel Data'!Y109*'Domicile Data'!E109/1000</f>
        <v>0</v>
      </c>
      <c r="X109" s="31">
        <f>VLOOKUP($X$3,'Emission Factors'!$A$2:$R$8,MATCH($S$2,'Emission Factors'!$A$1:$R$1),FALSE)*'Travel Data'!C109*'Travel Data'!T109*'Travel Data'!Z109*'Domicile Data'!E109/1000</f>
        <v>0</v>
      </c>
      <c r="Y109" s="31">
        <f>VLOOKUP($Y$3,'Emission Factors'!$A$2:$R$8,MATCH($S$2,'Emission Factors'!$A$1:$R$1),FALSE)*'Travel Data'!C109*'Travel Data'!T109*'Travel Data'!AA109*'Domicile Data'!E109/1000</f>
        <v>0</v>
      </c>
      <c r="Z109" s="31">
        <f t="shared" si="17"/>
        <v>0.64923755520000004</v>
      </c>
      <c r="AA109" s="31">
        <f>VLOOKUP($AA$3,'Emission Factors'!$A$2:$R$8,MATCH($AA$2,'Emission Factors'!$A$1:$R$1),FALSE)*'Travel Data'!C109*'Travel Data'!AB109*'Travel Data'!AC109*'Domicile Data'!F109/1000</f>
        <v>0.38347108800000002</v>
      </c>
      <c r="AB109" s="31">
        <f>VLOOKUP($AB$3,'Emission Factors'!$A$2:$R$8,MATCH($AA$2,'Emission Factors'!$A$1:$R$1),FALSE)*'Travel Data'!C109*'Travel Data'!AB109*'Travel Data'!AD109*'Domicile Data'!F109/1000</f>
        <v>8.9101271999999995E-2</v>
      </c>
      <c r="AC109" s="31">
        <f>VLOOKUP($AC$3,'Emission Factors'!$A$2:$R$8,MATCH($AA$2,'Emission Factors'!$A$1:$R$1),FALSE)*'Travel Data'!C109*'Travel Data'!AB109*'Travel Data'!AE109*'Domicile Data'!F109/1000</f>
        <v>0</v>
      </c>
      <c r="AD109" s="31">
        <f>VLOOKUP($AD$3,'Emission Factors'!$A$2:$R$8,MATCH($AA$2,'Emission Factors'!$A$1:$R$1),FALSE)*'Travel Data'!C109*'Travel Data'!AB109*'Travel Data'!AF109*'Domicile Data'!F109/1000</f>
        <v>0</v>
      </c>
      <c r="AE109" s="31">
        <f>VLOOKUP($AE$3,'Emission Factors'!$A$2:$R$8,MATCH($AA$2,'Emission Factors'!$A$1:$R$1),FALSE)*'Travel Data'!C109*'Travel Data'!AB109*'Travel Data'!AG109*'Domicile Data'!F109/1000</f>
        <v>0</v>
      </c>
      <c r="AF109" s="31">
        <f>VLOOKUP($AF$3,'Emission Factors'!$A$2:$R$8,MATCH($AA$2,'Emission Factors'!$A$1:$R$1),FALSE)*'Travel Data'!C109*'Travel Data'!AB109*'Travel Data'!AH109*'Domicile Data'!F109/1000</f>
        <v>0</v>
      </c>
      <c r="AG109" s="31">
        <f>VLOOKUP($AG$3,'Emission Factors'!$A$2:$R$8,MATCH($AA$2,'Emission Factors'!$A$1:$R$1),FALSE)*'Travel Data'!C109*'Travel Data'!AB109*'Travel Data'!AI109*'Domicile Data'!F109/1000</f>
        <v>0</v>
      </c>
      <c r="AH109" s="31">
        <f t="shared" si="18"/>
        <v>0.47257236000000002</v>
      </c>
      <c r="AI109" s="31">
        <f>VLOOKUP($AI$3,'Emission Factors'!$A$2:$R$8,MATCH($AI$2,'Emission Factors'!$A$1:$R$1),FALSE)*'Travel Data'!C109*'Travel Data'!D109*'Travel Data'!E109*'Domicile Data'!G109/1000</f>
        <v>0.30927416000000002</v>
      </c>
      <c r="AJ109" s="31">
        <f>VLOOKUP($AJ$3,'Emission Factors'!$A$2:$R$8,MATCH($AI$2,'Emission Factors'!$A$1:$R$1),FALSE)*'Travel Data'!C109*'Travel Data'!D109*'Travel Data'!F109*'Domicile Data'!G109/1000</f>
        <v>6.6654536000000014E-2</v>
      </c>
      <c r="AK109" s="31">
        <f>VLOOKUP($AK$3,'Emission Factors'!$A$2:$R$8,MATCH($AI$2,'Emission Factors'!$A$1:$R$1),FALSE)*'Travel Data'!C109*'Travel Data'!AJ109*'Travel Data'!G109*'Domicile Data'!G109/1000</f>
        <v>0</v>
      </c>
      <c r="AL109" s="31">
        <f>VLOOKUP($AL$3,'Emission Factors'!$A$2:$R$8,MATCH($AI$2,'Emission Factors'!$A$1:$R$1),FALSE)*'Travel Data'!C109*'Travel Data'!AJ109*'Travel Data'!H109*'Domicile Data'!G109/1000</f>
        <v>0</v>
      </c>
      <c r="AM109" s="31">
        <f>VLOOKUP($AM$3,'Emission Factors'!$A$2:$R$8,MATCH($AI$2,'Emission Factors'!$A$1:$R$1),FALSE)*'Travel Data'!C109*'Travel Data'!AJ109*'Travel Data'!I109*'Domicile Data'!G109/1000</f>
        <v>0</v>
      </c>
      <c r="AN109" s="31">
        <f>VLOOKUP($AN$3,'Emission Factors'!$A$2:$R$8,MATCH($AI$2,'Emission Factors'!$A$1:$R$1),FALSE)*'Travel Data'!C109*'Travel Data'!D109*'Travel Data'!J109*'Domicile Data'!G109/1000</f>
        <v>0</v>
      </c>
      <c r="AO109" s="31">
        <f>VLOOKUP($AO$3,'Emission Factors'!$A$2:$R$8,MATCH($AI$2,'Emission Factors'!$A$1:$R$1),FALSE)*'Travel Data'!C109*'Travel Data'!D109*'Travel Data'!K109*'Domicile Data'!G109/1000</f>
        <v>0</v>
      </c>
      <c r="AP109" s="31">
        <f t="shared" si="19"/>
        <v>0.37592869600000001</v>
      </c>
      <c r="AQ109" s="31">
        <f>VLOOKUP($AQ$3,'Emission Factors'!$A$2:$R$8,MATCH($AQ$2,'Emission Factors'!$A$1:$R$1),FALSE)*'Travel Data'!C109*'Travel Data'!AR109*'Travel Data'!AS109*'Domicile Data'!H109/1000</f>
        <v>0.24753480959999999</v>
      </c>
      <c r="AR109" s="31">
        <f>VLOOKUP($AR$3,'Emission Factors'!$A$2:$R$8,MATCH($AQ$2,'Emission Factors'!$A$1:$R$1),FALSE)*'Travel Data'!C109*'Travel Data'!AR109*'Travel Data'!AT109*'Domicile Data'!H109/1000</f>
        <v>5.1230524799999996E-2</v>
      </c>
      <c r="AS109" s="31">
        <f>VLOOKUP($AS$3,'Emission Factors'!$A$2:$R$8,MATCH($AQ$2,'Emission Factors'!$A$1:$R$1),FALSE)*'Travel Data'!C109*'Travel Data'!AR109*'Travel Data'!AU109*'Domicile Data'!H109/1000</f>
        <v>0</v>
      </c>
      <c r="AT109" s="31">
        <f>VLOOKUP($AT$3,'Emission Factors'!$A$2:$R$8,MATCH($AQ$2,'Emission Factors'!$A$1:$R$1),FALSE)*'Travel Data'!C109*'Travel Data'!AR109*'Travel Data'!AV109*'Domicile Data'!H109/1000</f>
        <v>0</v>
      </c>
      <c r="AU109" s="31">
        <f>VLOOKUP($AU$3,'Emission Factors'!$A$2:$R$8,MATCH($AQ$2,'Emission Factors'!$A$1:$R$1),FALSE)*'Travel Data'!C109*'Travel Data'!AR109*'Travel Data'!AW109*'Domicile Data'!H109/1000</f>
        <v>0</v>
      </c>
      <c r="AV109" s="31">
        <f>VLOOKUP($AV$3,'Emission Factors'!$A$2:$R$8,MATCH($AQ$2,'Emission Factors'!$A$1:$R$1),FALSE)*'Travel Data'!C109*'Travel Data'!AR109*'Travel Data'!AX109*'Domicile Data'!H109/1000</f>
        <v>0</v>
      </c>
      <c r="AW109" s="31">
        <f>VLOOKUP($AW$3,'Emission Factors'!$A$2:$R$8,MATCH($AQ$2,'Emission Factors'!$A$1:$R$1),FALSE)*'Travel Data'!C109*'Travel Data'!AR109*'Travel Data'!AY109*'Domicile Data'!H109/1000</f>
        <v>0</v>
      </c>
      <c r="AX109" s="31">
        <f t="shared" si="20"/>
        <v>0.29876533439999997</v>
      </c>
      <c r="AY109" s="31">
        <f>VLOOKUP($AY$3,'Emission Factors'!$A$2:$R$8,MATCH($AY$2,'Emission Factors'!$A$1:$R$1),FALSE)*'Travel Data'!C109*'Travel Data'!AZ109*'Travel Data'!BA109*'Domicile Data'!I109/1000</f>
        <v>0.24636555839999996</v>
      </c>
      <c r="AZ109" s="31">
        <f>VLOOKUP($AZ$3,'Emission Factors'!$A$2:$R$8,MATCH($AY$2,'Emission Factors'!$A$1:$R$1),FALSE)*'Travel Data'!C109*'Travel Data'!AZ109*'Travel Data'!BB109*'Domicile Data'!I109/1000</f>
        <v>5.1230524799999996E-2</v>
      </c>
      <c r="BA109" s="31">
        <f>VLOOKUP($BA$3,'Emission Factors'!$A$2:$R$8,MATCH($AY$2,'Emission Factors'!$A$1:$R$1),FALSE)*'Travel Data'!C109*'Travel Data'!AZ109*'Travel Data'!BC109*'Domicile Data'!I109/1000</f>
        <v>0</v>
      </c>
      <c r="BB109" s="31">
        <f>VLOOKUP($BB$3,'Emission Factors'!$A$2:$R$8,MATCH($AY$2,'Emission Factors'!$A$1:$R$1),FALSE)*'Travel Data'!C109*'Travel Data'!AZ109*'Travel Data'!BD109*'Domicile Data'!I109/1000</f>
        <v>0</v>
      </c>
      <c r="BC109" s="31">
        <f>VLOOKUP($BC$3,'Emission Factors'!$A$2:$R$8,MATCH($AY$2,'Emission Factors'!$A$1:$R$1),FALSE)*'Travel Data'!C109*'Travel Data'!AZ109*'Travel Data'!BE109*'Domicile Data'!I109/1000</f>
        <v>0</v>
      </c>
      <c r="BD109" s="31">
        <f>VLOOKUP($BD$3,'Emission Factors'!$A$2:$R$8,MATCH($AY$2,'Emission Factors'!$A$1:$R$1),FALSE)*'Travel Data'!C109*'Travel Data'!AZ109*'Travel Data'!BF109*'Domicile Data'!I109/1000</f>
        <v>0</v>
      </c>
      <c r="BE109" s="31">
        <f>VLOOKUP($BE$3,'Emission Factors'!$A$2:$R$8,MATCH($AY$2,'Emission Factors'!$A$1:$R$1),FALSE)*'Travel Data'!C109*'Travel Data'!AZ109*'Travel Data'!BG109*'Domicile Data'!I109/1000</f>
        <v>0</v>
      </c>
      <c r="BF109" s="31">
        <f t="shared" si="21"/>
        <v>0.29759608319999997</v>
      </c>
      <c r="BG109" s="31">
        <f>VLOOKUP($BG$3,'Emission Factors'!$A$2:$R$8,MATCH($BG$2,'Emission Factors'!$A$1:$R$1),FALSE)*'Travel Data'!C109*'Travel Data'!BH109*'Travel Data'!BI109*'Domicile Data'!J109/1000</f>
        <v>0</v>
      </c>
      <c r="BH109" s="31">
        <f>VLOOKUP($BH$3,'Emission Factors'!$A$2:$R$8,MATCH($BG$2,'Emission Factors'!$A$1:$R$1),FALSE)*'Travel Data'!C109*'Travel Data'!BH109*'Travel Data'!BJ109*'Domicile Data'!J109/1000</f>
        <v>0</v>
      </c>
      <c r="BI109" s="31">
        <f>VLOOKUP($BH$3,'Emission Factors'!$A$2:$R$8,MATCH($BG$2,'Emission Factors'!$A$1:$R$1),FALSE)*'Travel Data'!C109*'Travel Data'!BH109*'Travel Data'!BK109*'Domicile Data'!J109/1000</f>
        <v>0</v>
      </c>
      <c r="BJ109" s="31">
        <f>VLOOKUP($BH$3,'Emission Factors'!$A$2:$R$8,MATCH($BG$2,'Emission Factors'!$A$1:$R$1),FALSE)*'Travel Data'!C109*'Travel Data'!BH109*'Travel Data'!BL109*'Domicile Data'!J109/1000</f>
        <v>0</v>
      </c>
      <c r="BK109" s="31">
        <f>VLOOKUP($BH$3,'Emission Factors'!$A$2:$R$8,MATCH($BG$2,'Emission Factors'!$A$1:$R$1),FALSE)*'Travel Data'!C109*'Travel Data'!BH109*'Travel Data'!BM109*'Domicile Data'!J109/1000</f>
        <v>0</v>
      </c>
      <c r="BL109" s="31">
        <f>VLOOKUP($BL$3,'Emission Factors'!$A$2:$R$8,MATCH($BG$2,'Emission Factors'!$A$1:$R$1),FALSE)*'Travel Data'!C109*'Travel Data'!BH109*'Travel Data'!BN109*'Domicile Data'!J109/1000</f>
        <v>0</v>
      </c>
      <c r="BM109" s="31">
        <f>VLOOKUP($BM$3,'Emission Factors'!$A$2:$R$8,MATCH($BG$2,'Emission Factors'!$A$1:$R$1),FALSE)*'Travel Data'!C109*'Travel Data'!BH109*'Travel Data'!BO109*'Domicile Data'!J109/1000</f>
        <v>0</v>
      </c>
      <c r="BN109" s="31">
        <f t="shared" si="22"/>
        <v>0</v>
      </c>
      <c r="BO109" s="31">
        <f>VLOOKUP($BO$3,'Emission Factors'!$A$2:$R$8,MATCH($BO$2,'Emission Factors'!$A$1:$R$1),FALSE)*'Travel Data'!C109*'Travel Data'!BP109*'Travel Data'!BQ109*'Domicile Data'!K109/1000</f>
        <v>0</v>
      </c>
      <c r="BP109" s="31">
        <f>VLOOKUP($BP$3,'Emission Factors'!$A$2:$R$8,MATCH($BO$2,'Emission Factors'!$A$1:$R$1),FALSE)*'Travel Data'!C109*'Travel Data'!BP109*'Travel Data'!BR109*'Domicile Data'!K109/1000</f>
        <v>0</v>
      </c>
      <c r="BQ109" s="31">
        <f>VLOOKUP($BQ$3,'Emission Factors'!$A$2:$R$8,MATCH($BO$2,'Emission Factors'!$A$1:$R$1),FALSE)*'Travel Data'!C109*'Travel Data'!BP109*'Travel Data'!BS109*'Domicile Data'!K109/1000</f>
        <v>0</v>
      </c>
      <c r="BR109" s="31">
        <f>VLOOKUP($BR$3,'Emission Factors'!$A$2:$R$8,MATCH($BO$2,'Emission Factors'!$A$1:$R$1),FALSE)*'Travel Data'!C109*'Travel Data'!BP109*'Travel Data'!BT109*'Domicile Data'!K109/1000</f>
        <v>0</v>
      </c>
      <c r="BS109" s="31">
        <f>VLOOKUP($BS$3,'Emission Factors'!$A$2:$R$8,MATCH($BO$2,'Emission Factors'!$A$1:$R$1),FALSE)*'Travel Data'!C109*'Travel Data'!BP109*'Travel Data'!BU109*'Domicile Data'!K109/1000</f>
        <v>0</v>
      </c>
      <c r="BT109" s="31">
        <f>VLOOKUP($BT$3,'Emission Factors'!$A$2:$R$8,MATCH($BO$2,'Emission Factors'!$A$1:$R$1),FALSE)*'Travel Data'!C109*'Travel Data'!BP109*'Travel Data'!BV109*'Domicile Data'!K109/1000</f>
        <v>0</v>
      </c>
      <c r="BU109" s="31">
        <f>VLOOKUP($BU$3,'Emission Factors'!$A$2:$R$8,MATCH($BO$2,'Emission Factors'!$A$1:$R$1),FALSE)*'Travel Data'!C109*'Travel Data'!BP109*'Travel Data'!BW109*'Domicile Data'!K109/1000</f>
        <v>0</v>
      </c>
      <c r="BV109" s="31">
        <f t="shared" si="23"/>
        <v>0</v>
      </c>
      <c r="BW109" s="31">
        <f>VLOOKUP($BW$3,'Emission Factors'!$A$2:$R$8,MATCH($BW$2,'Emission Factors'!$A$1:$R$1),FALSE)*'Travel Data'!C109*'Travel Data'!BX109*'Travel Data'!BY109*'Domicile Data'!L109/1000</f>
        <v>0</v>
      </c>
      <c r="BX109" s="31">
        <f>VLOOKUP($BX$3,'Emission Factors'!$A$2:$R$8,MATCH($BW$2,'Emission Factors'!$A$1:$R$1),FALSE)*'Travel Data'!C109*'Travel Data'!BX109*'Travel Data'!BZ109*'Domicile Data'!L109/1000</f>
        <v>0</v>
      </c>
      <c r="BY109" s="31">
        <f>VLOOKUP($BY$3,'Emission Factors'!$A$2:$R$8,MATCH($BW$2,'Emission Factors'!$A$1:$R$1),FALSE)*'Travel Data'!C109*'Travel Data'!BX109*'Travel Data'!CA109*'Domicile Data'!L109/1000</f>
        <v>0</v>
      </c>
      <c r="BZ109" s="31">
        <f>VLOOKUP($BZ$3,'Emission Factors'!$A$2:$R$8,MATCH($BW$2,'Emission Factors'!$A$1:$R$1),FALSE)*'Travel Data'!C109*'Travel Data'!BX109*'Travel Data'!CB109*'Domicile Data'!L109/1000</f>
        <v>0</v>
      </c>
      <c r="CA109" s="31">
        <f>VLOOKUP($CA$3,'Emission Factors'!$A$2:$R$8,MATCH($BW$2,'Emission Factors'!$A$1:$R$1),FALSE)*'Travel Data'!C109*'Travel Data'!BC109*'Travel Data'!CC109*'Domicile Data'!L109/1000</f>
        <v>0</v>
      </c>
      <c r="CB109" s="31">
        <f>VLOOKUP($CB$3,'Emission Factors'!$A$2:$R$8,MATCH($BW$2,'Emission Factors'!$A$1:$R$1),FALSE)*'Travel Data'!C109*'Travel Data'!BX109*'Travel Data'!CD109*'Domicile Data'!L109/1000</f>
        <v>0</v>
      </c>
      <c r="CC109" s="31">
        <f>VLOOKUP($CC$3,'Emission Factors'!$A$2:$R$8,MATCH($BW$2,'Emission Factors'!$A$1:$R$1),FALSE)*'Travel Data'!C109*'Travel Data'!BX109*'Travel Data'!CE109*'Domicile Data'!L109/1000</f>
        <v>0</v>
      </c>
      <c r="CD109" s="31">
        <f t="shared" si="24"/>
        <v>0</v>
      </c>
      <c r="CE109" s="31">
        <f>VLOOKUP($CE$3,'Emission Factors'!$A$2:$R$8,MATCH($CE$2,'Emission Factors'!$A$1:$R$1),FALSE)*'Travel Data'!C109*'Travel Data'!CF109*'Travel Data'!CG109*'Domicile Data'!M109/1000</f>
        <v>0</v>
      </c>
      <c r="CF109" s="31">
        <f>VLOOKUP($CF$3,'Emission Factors'!$A$2:$R$8,MATCH($CE$2,'Emission Factors'!$A$1:$R$1),FALSE)*'Travel Data'!C109*'Travel Data'!CF109*'Travel Data'!CH109*'Domicile Data'!M109/1000</f>
        <v>0</v>
      </c>
      <c r="CG109" s="31">
        <f>VLOOKUP($CG$3,'Emission Factors'!$A$2:$R$8,MATCH($CE$2,'Emission Factors'!$A$1:$R$1),FALSE)*'Travel Data'!C109*'Travel Data'!CF109*'Travel Data'!CI109*'Domicile Data'!M109/1000</f>
        <v>0</v>
      </c>
      <c r="CH109" s="31">
        <f>VLOOKUP($CH$3,'Emission Factors'!$A$2:$R$8,MATCH($CE$2,'Emission Factors'!$A$1:$R$1),FALSE)*'Travel Data'!C109*'Travel Data'!CF109*'Travel Data'!CJ109*'Domicile Data'!M109/1000</f>
        <v>0</v>
      </c>
      <c r="CI109" s="31">
        <f>VLOOKUP($CI$3,'Emission Factors'!$A$2:$R$8,MATCH($CE$2,'Emission Factors'!$A$1:$R$1),FALSE)*'Travel Data'!C109*'Travel Data'!CF109*'Travel Data'!CK109*'Domicile Data'!M109/1000</f>
        <v>0</v>
      </c>
      <c r="CJ109" s="31">
        <f>VLOOKUP($CJ$3,'Emission Factors'!$A$2:$R$8,MATCH($CE$2,'Emission Factors'!$A$1:$R$1),FALSE)*'Travel Data'!C109*'Travel Data'!CF109*'Travel Data'!CL109*'Domicile Data'!M109/1000</f>
        <v>0</v>
      </c>
      <c r="CK109" s="31">
        <f>VLOOKUP($CK$3,'Emission Factors'!$A$2:$R$8,MATCH($CE$2,'Emission Factors'!$A$1:$R$1),FALSE)*'Travel Data'!C109*'Travel Data'!CF109*'Travel Data'!CM109*'Domicile Data'!M109/1000</f>
        <v>0</v>
      </c>
      <c r="CL109" s="31">
        <f t="shared" si="25"/>
        <v>0</v>
      </c>
      <c r="CM109" s="31">
        <f>VLOOKUP($CM$3,'Emission Factors'!$A$2:$R$8,MATCH($CM$2,'Emission Factors'!$A$1:$R$1),FALSE)*'Travel Data'!C109*'Travel Data'!CN109*'Travel Data'!CO109*'Domicile Data'!N109/1000</f>
        <v>0</v>
      </c>
      <c r="CN109" s="31">
        <f>VLOOKUP($CN$3,'Emission Factors'!$A$2:$R$8,MATCH($CM$2,'Emission Factors'!$A$1:$R$1),FALSE)*'Travel Data'!C109*'Travel Data'!CN109*'Travel Data'!CP109*'Domicile Data'!N109/1000</f>
        <v>0</v>
      </c>
      <c r="CO109" s="31">
        <f>VLOOKUP($CO$3,'Emission Factors'!$A$2:$R$8,MATCH($CM$2,'Emission Factors'!$A$1:$R$1),FALSE)*'Travel Data'!C109*'Travel Data'!CN109*'Travel Data'!CQ109*'Domicile Data'!N109/1000</f>
        <v>0</v>
      </c>
      <c r="CP109" s="31">
        <f>VLOOKUP($CP$3,'Emission Factors'!$A$2:$R$8,MATCH($CM$2,'Emission Factors'!$A$1:$R$1),FALSE)*'Travel Data'!C109*'Travel Data'!CN109*'Travel Data'!CR109*'Domicile Data'!N109/1000</f>
        <v>0</v>
      </c>
      <c r="CQ109" s="31">
        <f>VLOOKUP($CQ$3,'Emission Factors'!$A$2:$R$8,MATCH($CM$2,'Emission Factors'!$A$1:$R$1),FALSE)*'Travel Data'!C109*'Travel Data'!CN109*'Travel Data'!CS109*'Domicile Data'!N109/1000</f>
        <v>0</v>
      </c>
      <c r="CR109" s="31">
        <f>VLOOKUP($CR$3,'Emission Factors'!$A$2:$R$8,MATCH($CM$2,'Emission Factors'!$A$1:$R$1),FALSE)*'Travel Data'!C109*'Travel Data'!CN109*'Travel Data'!CT109*'Domicile Data'!N109/1000</f>
        <v>0</v>
      </c>
      <c r="CS109" s="31">
        <f>VLOOKUP($CS$3,'Emission Factors'!$A$2:$R$8,MATCH($CM$2,'Emission Factors'!$A$1:$R$1),FALSE)*'Travel Data'!C109*'Travel Data'!CN109*'Travel Data'!CU109*'Domicile Data'!N109/1000</f>
        <v>0</v>
      </c>
      <c r="CT109" s="31">
        <f t="shared" si="26"/>
        <v>0</v>
      </c>
      <c r="CU109" s="31">
        <f>VLOOKUP($CU$3,'Emission Factors'!$A$2:$R$8,MATCH($CU$2,'Emission Factors'!$A$1:$R$1),FALSE)*'Travel Data'!C109*'Travel Data'!CV109*'Travel Data'!CW109*'Domicile Data'!O109/1000</f>
        <v>0</v>
      </c>
      <c r="CV109" s="31">
        <f>VLOOKUP($CV$3,'Emission Factors'!$A$2:$R$8,MATCH($CU$2,'Emission Factors'!$A$1:$R$1),FALSE)*'Travel Data'!C109*'Travel Data'!CV109*'Travel Data'!CX109*'Domicile Data'!O109/1000</f>
        <v>0</v>
      </c>
      <c r="CW109" s="31">
        <f>VLOOKUP($CW$3,'Emission Factors'!$A$2:$R$8,MATCH($CU$2,'Emission Factors'!$A$1:$R$1),FALSE)*'Travel Data'!C109*'Travel Data'!CV109*'Travel Data'!CY109*'Domicile Data'!O109/1000</f>
        <v>0</v>
      </c>
      <c r="CX109" s="31">
        <f>VLOOKUP($CX$3,'Emission Factors'!$A$2:$R$8,MATCH($CU$2,'Emission Factors'!$A$1:$R$1),FALSE)*'Travel Data'!C109*'Travel Data'!CV109*'Travel Data'!CZ109*'Domicile Data'!O109/1000</f>
        <v>0</v>
      </c>
      <c r="CY109" s="31">
        <f>VLOOKUP($CY$3,'Emission Factors'!$A$2:$R$8,MATCH($CU$2,'Emission Factors'!$A$1:$R$1),FALSE)*'Travel Data'!C109*'Travel Data'!CV109*'Travel Data'!DA109*'Domicile Data'!O109/1000</f>
        <v>0</v>
      </c>
      <c r="CZ109" s="31">
        <f>VLOOKUP($CZ$3,'Emission Factors'!$A$2:$R$8,MATCH($CU$2,'Emission Factors'!$A$1:$R$1),FALSE)*'Travel Data'!C109*'Travel Data'!CV109*'Travel Data'!DB109*'Domicile Data'!O109/1000</f>
        <v>0</v>
      </c>
      <c r="DA109" s="31">
        <f>VLOOKUP($DA$3,'Emission Factors'!$A$2:$R$8,MATCH($CU$2,'Emission Factors'!$A$1:$R$1),FALSE)*'Travel Data'!C109*'Travel Data'!CV109*'Travel Data'!DC109*'Domicile Data'!O109/1000</f>
        <v>0</v>
      </c>
      <c r="DB109" s="31">
        <f t="shared" si="27"/>
        <v>0</v>
      </c>
      <c r="DC109" s="31">
        <f>VLOOKUP($DC$3,'Emission Factors'!$A$2:$R$8,MATCH($DC$2,'Emission Factors'!$A$1:$R$1),FALSE)*'Travel Data'!C109*'Travel Data'!DD109*'Travel Data'!DE109*'Domicile Data'!P109/1000</f>
        <v>0</v>
      </c>
      <c r="DD109" s="31">
        <f>VLOOKUP($DD$3,'Emission Factors'!$A$2:$R$8,MATCH($DC$2,'Emission Factors'!$A$1:$R$1),FALSE)*'Travel Data'!C109*'Travel Data'!DD109*'Travel Data'!DF109*'Domicile Data'!P109/1000</f>
        <v>0</v>
      </c>
      <c r="DE109" s="31">
        <f>VLOOKUP($DE$3,'Emission Factors'!$A$2:$R$8,MATCH($DC$2,'Emission Factors'!$A$1:$R$1),FALSE)*'Travel Data'!C109*'Travel Data'!DD109*'Travel Data'!DG109*'Domicile Data'!P109/1000</f>
        <v>0</v>
      </c>
      <c r="DF109" s="31">
        <f>VLOOKUP($DF$3,'Emission Factors'!$A$2:$R$8,MATCH($DC$2,'Emission Factors'!$A$1:$R$1),FALSE)*'Travel Data'!C109*'Travel Data'!DD109*'Travel Data'!DH109*'Domicile Data'!P109/1000</f>
        <v>0</v>
      </c>
      <c r="DG109" s="31">
        <f>VLOOKUP($DG$3,'Emission Factors'!$A$2:$R$8,MATCH($DC$2,'Emission Factors'!$A$1:$R$1),FALSE)*'Travel Data'!C109*'Travel Data'!DD109*'Travel Data'!DI109*'Domicile Data'!P109/1000</f>
        <v>0</v>
      </c>
      <c r="DH109" s="31">
        <f>VLOOKUP($DH$3,'Emission Factors'!$A$2:$R$8,MATCH($DC$2,'Emission Factors'!$A$1:$R$1),FALSE)*'Travel Data'!C109*'Travel Data'!DD109*'Travel Data'!DJ109*'Domicile Data'!P109/1000</f>
        <v>0</v>
      </c>
      <c r="DI109" s="31">
        <f>VLOOKUP($DI$3,'Emission Factors'!$A$2:$R$8,MATCH($DC$2,'Emission Factors'!$A$1:$R$1),FALSE)*'Travel Data'!C109*'Travel Data'!DD109*'Travel Data'!DK109*'Domicile Data'!P109/1000</f>
        <v>0</v>
      </c>
      <c r="DJ109" s="31">
        <f t="shared" si="28"/>
        <v>0</v>
      </c>
      <c r="DK109" s="31">
        <f>VLOOKUP($DK$3,'Emission Factors'!$A$2:$R$8,MATCH($DK$2,'Emission Factors'!$A$1:$R$1),FALSE)*'Travel Data'!C109*'Travel Data'!DL109*'Travel Data'!DM109*'Domicile Data'!Q109/1000</f>
        <v>0</v>
      </c>
      <c r="DL109" s="31">
        <f>VLOOKUP($DL$3,'Emission Factors'!$A$2:$R$8,MATCH($DK$2,'Emission Factors'!$A$1:$R$1),FALSE)*'Travel Data'!C109*'Travel Data'!DL109*'Travel Data'!DN109*'Domicile Data'!Q109/1000</f>
        <v>0</v>
      </c>
      <c r="DM109" s="31">
        <f>VLOOKUP($DM$3,'Emission Factors'!$A$2:$R$8,MATCH($DK$2,'Emission Factors'!$A$1:$R$1),FALSE)*'Travel Data'!C109*'Travel Data'!DL109*'Travel Data'!DO109*'Domicile Data'!Q109/1000</f>
        <v>0</v>
      </c>
      <c r="DN109" s="31">
        <f>VLOOKUP($DN$3,'Emission Factors'!$A$2:$R$8,MATCH($DK$2,'Emission Factors'!$A$1:$R$1),FALSE)*'Travel Data'!C109*'Travel Data'!DL109*'Travel Data'!DP109*'Domicile Data'!Q109/1000</f>
        <v>0</v>
      </c>
      <c r="DO109" s="31">
        <f>VLOOKUP($DO$3,'Emission Factors'!$A$2:$R$8,MATCH($DK$2,'Emission Factors'!$A$1:$R$1),FALSE)*'Travel Data'!C109*'Travel Data'!DL109*'Travel Data'!DQ109*'Domicile Data'!Q109/1000</f>
        <v>0</v>
      </c>
      <c r="DP109" s="31">
        <f>VLOOKUP($DP$3,'Emission Factors'!$A$2:$R$8,MATCH($DK$2,'Emission Factors'!$A$1:$R$1),FALSE)*'Travel Data'!C109*'Travel Data'!DL109*'Travel Data'!DR109*'Domicile Data'!Q109/1000</f>
        <v>0</v>
      </c>
      <c r="DQ109" s="31">
        <f>VLOOKUP($DQ$3,'Emission Factors'!$A$2:$R$8,MATCH($DK$2,'Emission Factors'!$A$1:$R$1),FALSE)*'Travel Data'!C109*'Travel Data'!DL109*'Travel Data'!DS109*'Domicile Data'!Q109/1000</f>
        <v>0</v>
      </c>
      <c r="DR109" s="31">
        <f t="shared" si="29"/>
        <v>0</v>
      </c>
    </row>
    <row r="110" spans="1:122" ht="15.75" x14ac:dyDescent="0.25">
      <c r="A110" s="7" t="s">
        <v>139</v>
      </c>
      <c r="B110" s="85" t="s">
        <v>41</v>
      </c>
      <c r="C110" s="31">
        <f>VLOOKUP($C$3,'Emission Factors'!$A$2:$R$8,MATCH($C$2,'Emission Factors'!$A$1:$R$1),FALSE)*'Travel Data'!C110*'Travel Data'!D110*'Travel Data'!E110*'Domicile Data'!C110/1000</f>
        <v>0</v>
      </c>
      <c r="D110" s="31">
        <f>VLOOKUP($D$3,'Emission Factors'!$A$2:$R$8,MATCH($C$2,'Emission Factors'!$A$1:$R$1),FALSE)*'Travel Data'!C110*'Travel Data'!D110*'Travel Data'!F110*'Domicile Data'!C110/1000</f>
        <v>0</v>
      </c>
      <c r="E110" s="31">
        <f>VLOOKUP($E$3,'Emission Factors'!$A$2:$R$8,MATCH($C$2,'Emission Factors'!$A$1:$R$1),FALSE)*'Travel Data'!C110*'Travel Data'!D110*'Travel Data'!G110*'Domicile Data'!C110/1000</f>
        <v>0</v>
      </c>
      <c r="F110" s="31">
        <f>VLOOKUP($F$3,'Emission Factors'!$A$2:$R$8,MATCH($C$2,'Emission Factors'!$A$1:$R$1),FALSE)*'Travel Data'!C110*'Travel Data'!D110*'Travel Data'!H110*'Domicile Data'!C110/1000</f>
        <v>0</v>
      </c>
      <c r="G110" s="31">
        <f>VLOOKUP($G$3,'Emission Factors'!$A$2:$R$8,MATCH($C$2,'Emission Factors'!$A$1:$R$1),FALSE)*'Travel Data'!C110*'Travel Data'!D110*'Travel Data'!I110*'Domicile Data'!C110/1000</f>
        <v>0</v>
      </c>
      <c r="H110" s="31">
        <f>VLOOKUP($H$3,'Emission Factors'!$A$2:$R$8,MATCH($C$2,'Emission Factors'!$A$1:$R$1),FALSE)*'Travel Data'!C110*'Travel Data'!D110*'Travel Data'!J110*'Domicile Data'!C110/1000</f>
        <v>0</v>
      </c>
      <c r="I110" s="31">
        <f>VLOOKUP($I$3,'Emission Factors'!$A$2:$R$8,MATCH($C$2,'Emission Factors'!$A$1:$R$1),FALSE)*'Travel Data'!C110*'Travel Data'!D110*'Travel Data'!K110*'Domicile Data'!C110/1000</f>
        <v>1.2478442988000003</v>
      </c>
      <c r="J110" s="31">
        <f t="shared" si="15"/>
        <v>1.2478442988000003</v>
      </c>
      <c r="K110" s="31">
        <f>VLOOKUP($K$3,'Emission Factors'!$A$2:$R$8,MATCH($K$2,'Emission Factors'!$A$1:$R$1),FALSE)*'Travel Data'!C110*'Travel Data'!L110*'Travel Data'!M110*'Domicile Data'!D110/1000</f>
        <v>0</v>
      </c>
      <c r="L110" s="31">
        <f>VLOOKUP($L$3,'Emission Factors'!$A$2:$R$8,MATCH($K$2,'Emission Factors'!$A$1:$R$1),FALSE)*'Travel Data'!C110*'Travel Data'!L110*'Travel Data'!N110*'Domicile Data'!D110/1000</f>
        <v>0</v>
      </c>
      <c r="M110" s="31">
        <f>VLOOKUP($M$3,'Emission Factors'!$A$2:$R$8,MATCH($K$2,'Emission Factors'!$A$1:$R$1),FALSE)*'Travel Data'!C110*'Travel Data'!L110*'Travel Data'!O110*'Domicile Data'!D110/1000</f>
        <v>0</v>
      </c>
      <c r="N110" s="31">
        <f>VLOOKUP($N$3,'Emission Factors'!$A$2:$R$8,MATCH($K$2,'Emission Factors'!$A$1:$R$1),FALSE)*'Travel Data'!C110*'Travel Data'!L110*'Travel Data'!P110*'Domicile Data'!D110/1000</f>
        <v>0</v>
      </c>
      <c r="O110" s="31">
        <f>VLOOKUP($O$3,'Emission Factors'!$A$2:$R$8,MATCH($K$2,'Emission Factors'!$A$1:$R$1),FALSE)*'Travel Data'!C110*'Travel Data'!I110*'Travel Data'!Q110*'Domicile Data'!D110/1000</f>
        <v>0</v>
      </c>
      <c r="P110" s="31">
        <f>VLOOKUP($P$3,'Emission Factors'!$A$2:$R$8,MATCH($K$2,'Emission Factors'!$A$1:$R$1),FALSE)*'Travel Data'!C110*'Travel Data'!L110*'Travel Data'!R110*'Domicile Data'!D110/1000</f>
        <v>0</v>
      </c>
      <c r="Q110" s="31">
        <f>VLOOKUP($Q$3,'Emission Factors'!$A$2:$R$8,MATCH($K$2,'Emission Factors'!$A$1:$R$1),FALSE)*'Travel Data'!C110*'Travel Data'!L110*'Travel Data'!S110*'Domicile Data'!D110/1000</f>
        <v>2.5706714748000001</v>
      </c>
      <c r="R110" s="31">
        <f t="shared" si="16"/>
        <v>2.5706714748000001</v>
      </c>
      <c r="S110" s="31">
        <f>VLOOKUP($S$3,'Emission Factors'!$A$2:$R$8,MATCH($S$2,'Emission Factors'!$A$1:$R$1),FALSE)*'Travel Data'!C110*'Travel Data'!T110*'Travel Data'!U110*'Domicile Data'!E110/1000</f>
        <v>0</v>
      </c>
      <c r="T110" s="31">
        <f>VLOOKUP($T$3,'Emission Factors'!$A$2:$R$8,MATCH($S$2,'Emission Factors'!$A$1:$R$1),FALSE)*'Travel Data'!C110*'Travel Data'!T110*'Travel Data'!V110*'Domicile Data'!E110/1000</f>
        <v>0</v>
      </c>
      <c r="U110" s="31">
        <f>VLOOKUP($U$3,'Emission Factors'!$A$2:$R$8,MATCH($S$2,'Emission Factors'!$A$1:$R$1),FALSE)*'Travel Data'!C110*'Travel Data'!T110*'Travel Data'!W110*'Domicile Data'!E110/1000</f>
        <v>0</v>
      </c>
      <c r="V110" s="31">
        <f>VLOOKUP($V$3,'Emission Factors'!$A$2:$R$8,MATCH($S$2,'Emission Factors'!$A$1:$R$1),FALSE)*'Travel Data'!C110*'Travel Data'!T110*'Travel Data'!X110*'Domicile Data'!E110/1000</f>
        <v>0</v>
      </c>
      <c r="W110" s="31">
        <f>VLOOKUP($W$3,'Emission Factors'!$A$2:$R$8,MATCH($S$2,'Emission Factors'!$A$1:$R$1),FALSE)*'Travel Data'!C110*'Travel Data'!T110*'Travel Data'!Y110*'Domicile Data'!E110/1000</f>
        <v>0</v>
      </c>
      <c r="X110" s="31">
        <f>VLOOKUP($X$3,'Emission Factors'!$A$2:$R$8,MATCH($S$2,'Emission Factors'!$A$1:$R$1),FALSE)*'Travel Data'!C110*'Travel Data'!T110*'Travel Data'!Z110*'Domicile Data'!E110/1000</f>
        <v>0</v>
      </c>
      <c r="Y110" s="31">
        <f>VLOOKUP($Y$3,'Emission Factors'!$A$2:$R$8,MATCH($S$2,'Emission Factors'!$A$1:$R$1),FALSE)*'Travel Data'!C110*'Travel Data'!T110*'Travel Data'!AA110*'Domicile Data'!E110/1000</f>
        <v>2.7679053468000001</v>
      </c>
      <c r="Z110" s="31">
        <f t="shared" si="17"/>
        <v>2.7679053468000001</v>
      </c>
      <c r="AA110" s="31">
        <f>VLOOKUP($AA$3,'Emission Factors'!$A$2:$R$8,MATCH($AA$2,'Emission Factors'!$A$1:$R$1),FALSE)*'Travel Data'!C110*'Travel Data'!AB110*'Travel Data'!AC110*'Domicile Data'!F110/1000</f>
        <v>0</v>
      </c>
      <c r="AB110" s="31">
        <f>VLOOKUP($AB$3,'Emission Factors'!$A$2:$R$8,MATCH($AA$2,'Emission Factors'!$A$1:$R$1),FALSE)*'Travel Data'!C110*'Travel Data'!AB110*'Travel Data'!AD110*'Domicile Data'!F110/1000</f>
        <v>0</v>
      </c>
      <c r="AC110" s="31">
        <f>VLOOKUP($AC$3,'Emission Factors'!$A$2:$R$8,MATCH($AA$2,'Emission Factors'!$A$1:$R$1),FALSE)*'Travel Data'!C110*'Travel Data'!AB110*'Travel Data'!AE110*'Domicile Data'!F110/1000</f>
        <v>0</v>
      </c>
      <c r="AD110" s="31">
        <f>VLOOKUP($AD$3,'Emission Factors'!$A$2:$R$8,MATCH($AA$2,'Emission Factors'!$A$1:$R$1),FALSE)*'Travel Data'!C110*'Travel Data'!AB110*'Travel Data'!AF110*'Domicile Data'!F110/1000</f>
        <v>0</v>
      </c>
      <c r="AE110" s="31">
        <f>VLOOKUP($AE$3,'Emission Factors'!$A$2:$R$8,MATCH($AA$2,'Emission Factors'!$A$1:$R$1),FALSE)*'Travel Data'!C110*'Travel Data'!AB110*'Travel Data'!AG110*'Domicile Data'!F110/1000</f>
        <v>0</v>
      </c>
      <c r="AF110" s="31">
        <f>VLOOKUP($AF$3,'Emission Factors'!$A$2:$R$8,MATCH($AA$2,'Emission Factors'!$A$1:$R$1),FALSE)*'Travel Data'!C110*'Travel Data'!AB110*'Travel Data'!AH110*'Domicile Data'!F110/1000</f>
        <v>0</v>
      </c>
      <c r="AG110" s="31">
        <f>VLOOKUP($AG$3,'Emission Factors'!$A$2:$R$8,MATCH($AA$2,'Emission Factors'!$A$1:$R$1),FALSE)*'Travel Data'!C110*'Travel Data'!AB110*'Travel Data'!AI110*'Domicile Data'!F110/1000</f>
        <v>2.5472074451999998</v>
      </c>
      <c r="AH110" s="31">
        <f t="shared" si="18"/>
        <v>2.5472074451999998</v>
      </c>
      <c r="AI110" s="31">
        <f>VLOOKUP($AI$3,'Emission Factors'!$A$2:$R$8,MATCH($AI$2,'Emission Factors'!$A$1:$R$1),FALSE)*'Travel Data'!C110*'Travel Data'!D110*'Travel Data'!E110*'Domicile Data'!G110/1000</f>
        <v>0</v>
      </c>
      <c r="AJ110" s="31">
        <f>VLOOKUP($AJ$3,'Emission Factors'!$A$2:$R$8,MATCH($AI$2,'Emission Factors'!$A$1:$R$1),FALSE)*'Travel Data'!C110*'Travel Data'!D110*'Travel Data'!F110*'Domicile Data'!G110/1000</f>
        <v>0</v>
      </c>
      <c r="AK110" s="31">
        <f>VLOOKUP($AK$3,'Emission Factors'!$A$2:$R$8,MATCH($AI$2,'Emission Factors'!$A$1:$R$1),FALSE)*'Travel Data'!C110*'Travel Data'!AJ110*'Travel Data'!G110*'Domicile Data'!G110/1000</f>
        <v>0</v>
      </c>
      <c r="AL110" s="31">
        <f>VLOOKUP($AL$3,'Emission Factors'!$A$2:$R$8,MATCH($AI$2,'Emission Factors'!$A$1:$R$1),FALSE)*'Travel Data'!C110*'Travel Data'!AJ110*'Travel Data'!H110*'Domicile Data'!G110/1000</f>
        <v>0</v>
      </c>
      <c r="AM110" s="31">
        <f>VLOOKUP($AM$3,'Emission Factors'!$A$2:$R$8,MATCH($AI$2,'Emission Factors'!$A$1:$R$1),FALSE)*'Travel Data'!C110*'Travel Data'!AJ110*'Travel Data'!I110*'Domicile Data'!G110/1000</f>
        <v>0</v>
      </c>
      <c r="AN110" s="31">
        <f>VLOOKUP($AN$3,'Emission Factors'!$A$2:$R$8,MATCH($AI$2,'Emission Factors'!$A$1:$R$1),FALSE)*'Travel Data'!C110*'Travel Data'!D110*'Travel Data'!J110*'Domicile Data'!G110/1000</f>
        <v>0</v>
      </c>
      <c r="AO110" s="31">
        <f>VLOOKUP($AO$3,'Emission Factors'!$A$2:$R$8,MATCH($AI$2,'Emission Factors'!$A$1:$R$1),FALSE)*'Travel Data'!C110*'Travel Data'!D110*'Travel Data'!K110*'Domicile Data'!G110/1000</f>
        <v>1.2424883789999999</v>
      </c>
      <c r="AP110" s="31">
        <f t="shared" si="19"/>
        <v>1.2424883789999999</v>
      </c>
      <c r="AQ110" s="31">
        <f>VLOOKUP($AQ$3,'Emission Factors'!$A$2:$R$8,MATCH($AQ$2,'Emission Factors'!$A$1:$R$1),FALSE)*'Travel Data'!C110*'Travel Data'!AR110*'Travel Data'!AS110*'Domicile Data'!H110/1000</f>
        <v>0</v>
      </c>
      <c r="AR110" s="31">
        <f>VLOOKUP($AR$3,'Emission Factors'!$A$2:$R$8,MATCH($AQ$2,'Emission Factors'!$A$1:$R$1),FALSE)*'Travel Data'!C110*'Travel Data'!AR110*'Travel Data'!AT110*'Domicile Data'!H110/1000</f>
        <v>0</v>
      </c>
      <c r="AS110" s="31">
        <f>VLOOKUP($AS$3,'Emission Factors'!$A$2:$R$8,MATCH($AQ$2,'Emission Factors'!$A$1:$R$1),FALSE)*'Travel Data'!C110*'Travel Data'!AR110*'Travel Data'!AU110*'Domicile Data'!H110/1000</f>
        <v>0</v>
      </c>
      <c r="AT110" s="31">
        <f>VLOOKUP($AT$3,'Emission Factors'!$A$2:$R$8,MATCH($AQ$2,'Emission Factors'!$A$1:$R$1),FALSE)*'Travel Data'!C110*'Travel Data'!AR110*'Travel Data'!AV110*'Domicile Data'!H110/1000</f>
        <v>0</v>
      </c>
      <c r="AU110" s="31">
        <f>VLOOKUP($AU$3,'Emission Factors'!$A$2:$R$8,MATCH($AQ$2,'Emission Factors'!$A$1:$R$1),FALSE)*'Travel Data'!C110*'Travel Data'!AR110*'Travel Data'!AW110*'Domicile Data'!H110/1000</f>
        <v>0</v>
      </c>
      <c r="AV110" s="31">
        <f>VLOOKUP($AV$3,'Emission Factors'!$A$2:$R$8,MATCH($AQ$2,'Emission Factors'!$A$1:$R$1),FALSE)*'Travel Data'!C110*'Travel Data'!AR110*'Travel Data'!AX110*'Domicile Data'!H110/1000</f>
        <v>0</v>
      </c>
      <c r="AW110" s="31">
        <f>VLOOKUP($AW$3,'Emission Factors'!$A$2:$R$8,MATCH($AQ$2,'Emission Factors'!$A$1:$R$1),FALSE)*'Travel Data'!C110*'Travel Data'!AR110*'Travel Data'!AY110*'Domicile Data'!H110/1000</f>
        <v>2.5142217804000002</v>
      </c>
      <c r="AX110" s="31">
        <f t="shared" si="20"/>
        <v>2.5142217804000002</v>
      </c>
      <c r="AY110" s="31">
        <f>VLOOKUP($AY$3,'Emission Factors'!$A$2:$R$8,MATCH($AY$2,'Emission Factors'!$A$1:$R$1),FALSE)*'Travel Data'!C110*'Travel Data'!AZ110*'Travel Data'!BA110*'Domicile Data'!I110/1000</f>
        <v>0</v>
      </c>
      <c r="AZ110" s="31">
        <f>VLOOKUP($AZ$3,'Emission Factors'!$A$2:$R$8,MATCH($AY$2,'Emission Factors'!$A$1:$R$1),FALSE)*'Travel Data'!C110*'Travel Data'!AZ110*'Travel Data'!BB110*'Domicile Data'!I110/1000</f>
        <v>0</v>
      </c>
      <c r="BA110" s="31">
        <f>VLOOKUP($BA$3,'Emission Factors'!$A$2:$R$8,MATCH($AY$2,'Emission Factors'!$A$1:$R$1),FALSE)*'Travel Data'!C110*'Travel Data'!AZ110*'Travel Data'!BC110*'Domicile Data'!I110/1000</f>
        <v>0</v>
      </c>
      <c r="BB110" s="31">
        <f>VLOOKUP($BB$3,'Emission Factors'!$A$2:$R$8,MATCH($AY$2,'Emission Factors'!$A$1:$R$1),FALSE)*'Travel Data'!C110*'Travel Data'!AZ110*'Travel Data'!BD110*'Domicile Data'!I110/1000</f>
        <v>0</v>
      </c>
      <c r="BC110" s="31">
        <f>VLOOKUP($BC$3,'Emission Factors'!$A$2:$R$8,MATCH($AY$2,'Emission Factors'!$A$1:$R$1),FALSE)*'Travel Data'!C110*'Travel Data'!AZ110*'Travel Data'!BE110*'Domicile Data'!I110/1000</f>
        <v>0</v>
      </c>
      <c r="BD110" s="31">
        <f>VLOOKUP($BD$3,'Emission Factors'!$A$2:$R$8,MATCH($AY$2,'Emission Factors'!$A$1:$R$1),FALSE)*'Travel Data'!C110*'Travel Data'!AZ110*'Travel Data'!BF110*'Domicile Data'!I110/1000</f>
        <v>0</v>
      </c>
      <c r="BE110" s="31">
        <f>VLOOKUP($BE$3,'Emission Factors'!$A$2:$R$8,MATCH($AY$2,'Emission Factors'!$A$1:$R$1),FALSE)*'Travel Data'!C110*'Travel Data'!AZ110*'Travel Data'!BG110*'Domicile Data'!I110/1000</f>
        <v>2.5142217804000002</v>
      </c>
      <c r="BF110" s="31">
        <f t="shared" si="21"/>
        <v>2.5142217804000002</v>
      </c>
      <c r="BG110" s="31">
        <f>VLOOKUP($BG$3,'Emission Factors'!$A$2:$R$8,MATCH($BG$2,'Emission Factors'!$A$1:$R$1),FALSE)*'Travel Data'!C110*'Travel Data'!BH110*'Travel Data'!BI110*'Domicile Data'!J110/1000</f>
        <v>0</v>
      </c>
      <c r="BH110" s="31">
        <f>VLOOKUP($BH$3,'Emission Factors'!$A$2:$R$8,MATCH($BG$2,'Emission Factors'!$A$1:$R$1),FALSE)*'Travel Data'!C110*'Travel Data'!BH110*'Travel Data'!BJ110*'Domicile Data'!J110/1000</f>
        <v>0</v>
      </c>
      <c r="BI110" s="31">
        <f>VLOOKUP($BH$3,'Emission Factors'!$A$2:$R$8,MATCH($BG$2,'Emission Factors'!$A$1:$R$1),FALSE)*'Travel Data'!C110*'Travel Data'!BH110*'Travel Data'!BK110*'Domicile Data'!J110/1000</f>
        <v>0</v>
      </c>
      <c r="BJ110" s="31">
        <f>VLOOKUP($BH$3,'Emission Factors'!$A$2:$R$8,MATCH($BG$2,'Emission Factors'!$A$1:$R$1),FALSE)*'Travel Data'!C110*'Travel Data'!BH110*'Travel Data'!BL110*'Domicile Data'!J110/1000</f>
        <v>0</v>
      </c>
      <c r="BK110" s="31">
        <f>VLOOKUP($BH$3,'Emission Factors'!$A$2:$R$8,MATCH($BG$2,'Emission Factors'!$A$1:$R$1),FALSE)*'Travel Data'!C110*'Travel Data'!BH110*'Travel Data'!BM110*'Domicile Data'!J110/1000</f>
        <v>0</v>
      </c>
      <c r="BL110" s="31">
        <f>VLOOKUP($BL$3,'Emission Factors'!$A$2:$R$8,MATCH($BG$2,'Emission Factors'!$A$1:$R$1),FALSE)*'Travel Data'!C110*'Travel Data'!BH110*'Travel Data'!BN110*'Domicile Data'!J110/1000</f>
        <v>0</v>
      </c>
      <c r="BM110" s="31">
        <f>VLOOKUP($BM$3,'Emission Factors'!$A$2:$R$8,MATCH($BG$2,'Emission Factors'!$A$1:$R$1),FALSE)*'Travel Data'!C110*'Travel Data'!BH110*'Travel Data'!BO110*'Domicile Data'!J110/1000</f>
        <v>0</v>
      </c>
      <c r="BN110" s="31">
        <f t="shared" si="22"/>
        <v>0</v>
      </c>
      <c r="BO110" s="31">
        <f>VLOOKUP($BO$3,'Emission Factors'!$A$2:$R$8,MATCH($BO$2,'Emission Factors'!$A$1:$R$1),FALSE)*'Travel Data'!C110*'Travel Data'!BP110*'Travel Data'!BQ110*'Domicile Data'!K110/1000</f>
        <v>0</v>
      </c>
      <c r="BP110" s="31">
        <f>VLOOKUP($BP$3,'Emission Factors'!$A$2:$R$8,MATCH($BO$2,'Emission Factors'!$A$1:$R$1),FALSE)*'Travel Data'!C110*'Travel Data'!BP110*'Travel Data'!BR110*'Domicile Data'!K110/1000</f>
        <v>0</v>
      </c>
      <c r="BQ110" s="31">
        <f>VLOOKUP($BQ$3,'Emission Factors'!$A$2:$R$8,MATCH($BO$2,'Emission Factors'!$A$1:$R$1),FALSE)*'Travel Data'!C110*'Travel Data'!BP110*'Travel Data'!BS110*'Domicile Data'!K110/1000</f>
        <v>0</v>
      </c>
      <c r="BR110" s="31">
        <f>VLOOKUP($BR$3,'Emission Factors'!$A$2:$R$8,MATCH($BO$2,'Emission Factors'!$A$1:$R$1),FALSE)*'Travel Data'!C110*'Travel Data'!BP110*'Travel Data'!BT110*'Domicile Data'!K110/1000</f>
        <v>0</v>
      </c>
      <c r="BS110" s="31">
        <f>VLOOKUP($BS$3,'Emission Factors'!$A$2:$R$8,MATCH($BO$2,'Emission Factors'!$A$1:$R$1),FALSE)*'Travel Data'!C110*'Travel Data'!BP110*'Travel Data'!BU110*'Domicile Data'!K110/1000</f>
        <v>0</v>
      </c>
      <c r="BT110" s="31">
        <f>VLOOKUP($BT$3,'Emission Factors'!$A$2:$R$8,MATCH($BO$2,'Emission Factors'!$A$1:$R$1),FALSE)*'Travel Data'!C110*'Travel Data'!BP110*'Travel Data'!BV110*'Domicile Data'!K110/1000</f>
        <v>0</v>
      </c>
      <c r="BU110" s="31">
        <f>VLOOKUP($BU$3,'Emission Factors'!$A$2:$R$8,MATCH($BO$2,'Emission Factors'!$A$1:$R$1),FALSE)*'Travel Data'!C110*'Travel Data'!BP110*'Travel Data'!BW110*'Domicile Data'!K110/1000</f>
        <v>0</v>
      </c>
      <c r="BV110" s="31">
        <f t="shared" si="23"/>
        <v>0</v>
      </c>
      <c r="BW110" s="31">
        <f>VLOOKUP($BW$3,'Emission Factors'!$A$2:$R$8,MATCH($BW$2,'Emission Factors'!$A$1:$R$1),FALSE)*'Travel Data'!C110*'Travel Data'!BX110*'Travel Data'!BY110*'Domicile Data'!L110/1000</f>
        <v>0</v>
      </c>
      <c r="BX110" s="31">
        <f>VLOOKUP($BX$3,'Emission Factors'!$A$2:$R$8,MATCH($BW$2,'Emission Factors'!$A$1:$R$1),FALSE)*'Travel Data'!C110*'Travel Data'!BX110*'Travel Data'!BZ110*'Domicile Data'!L110/1000</f>
        <v>0</v>
      </c>
      <c r="BY110" s="31">
        <f>VLOOKUP($BY$3,'Emission Factors'!$A$2:$R$8,MATCH($BW$2,'Emission Factors'!$A$1:$R$1),FALSE)*'Travel Data'!C110*'Travel Data'!BX110*'Travel Data'!CA110*'Domicile Data'!L110/1000</f>
        <v>0</v>
      </c>
      <c r="BZ110" s="31">
        <f>VLOOKUP($BZ$3,'Emission Factors'!$A$2:$R$8,MATCH($BW$2,'Emission Factors'!$A$1:$R$1),FALSE)*'Travel Data'!C110*'Travel Data'!BX110*'Travel Data'!CB110*'Domicile Data'!L110/1000</f>
        <v>0</v>
      </c>
      <c r="CA110" s="31">
        <f>VLOOKUP($CA$3,'Emission Factors'!$A$2:$R$8,MATCH($BW$2,'Emission Factors'!$A$1:$R$1),FALSE)*'Travel Data'!C110*'Travel Data'!BC110*'Travel Data'!CC110*'Domicile Data'!L110/1000</f>
        <v>0</v>
      </c>
      <c r="CB110" s="31">
        <f>VLOOKUP($CB$3,'Emission Factors'!$A$2:$R$8,MATCH($BW$2,'Emission Factors'!$A$1:$R$1),FALSE)*'Travel Data'!C110*'Travel Data'!BX110*'Travel Data'!CD110*'Domicile Data'!L110/1000</f>
        <v>0</v>
      </c>
      <c r="CC110" s="31">
        <f>VLOOKUP($CC$3,'Emission Factors'!$A$2:$R$8,MATCH($BW$2,'Emission Factors'!$A$1:$R$1),FALSE)*'Travel Data'!C110*'Travel Data'!BX110*'Travel Data'!CE110*'Domicile Data'!L110/1000</f>
        <v>0</v>
      </c>
      <c r="CD110" s="31">
        <f t="shared" si="24"/>
        <v>0</v>
      </c>
      <c r="CE110" s="31">
        <f>VLOOKUP($CE$3,'Emission Factors'!$A$2:$R$8,MATCH($CE$2,'Emission Factors'!$A$1:$R$1),FALSE)*'Travel Data'!C110*'Travel Data'!CF110*'Travel Data'!CG110*'Domicile Data'!M110/1000</f>
        <v>0</v>
      </c>
      <c r="CF110" s="31">
        <f>VLOOKUP($CF$3,'Emission Factors'!$A$2:$R$8,MATCH($CE$2,'Emission Factors'!$A$1:$R$1),FALSE)*'Travel Data'!C110*'Travel Data'!CF110*'Travel Data'!CH110*'Domicile Data'!M110/1000</f>
        <v>0</v>
      </c>
      <c r="CG110" s="31">
        <f>VLOOKUP($CG$3,'Emission Factors'!$A$2:$R$8,MATCH($CE$2,'Emission Factors'!$A$1:$R$1),FALSE)*'Travel Data'!C110*'Travel Data'!CF110*'Travel Data'!CI110*'Domicile Data'!M110/1000</f>
        <v>0</v>
      </c>
      <c r="CH110" s="31">
        <f>VLOOKUP($CH$3,'Emission Factors'!$A$2:$R$8,MATCH($CE$2,'Emission Factors'!$A$1:$R$1),FALSE)*'Travel Data'!C110*'Travel Data'!CF110*'Travel Data'!CJ110*'Domicile Data'!M110/1000</f>
        <v>0</v>
      </c>
      <c r="CI110" s="31">
        <f>VLOOKUP($CI$3,'Emission Factors'!$A$2:$R$8,MATCH($CE$2,'Emission Factors'!$A$1:$R$1),FALSE)*'Travel Data'!C110*'Travel Data'!CF110*'Travel Data'!CK110*'Domicile Data'!M110/1000</f>
        <v>0</v>
      </c>
      <c r="CJ110" s="31">
        <f>VLOOKUP($CJ$3,'Emission Factors'!$A$2:$R$8,MATCH($CE$2,'Emission Factors'!$A$1:$R$1),FALSE)*'Travel Data'!C110*'Travel Data'!CF110*'Travel Data'!CL110*'Domicile Data'!M110/1000</f>
        <v>0</v>
      </c>
      <c r="CK110" s="31">
        <f>VLOOKUP($CK$3,'Emission Factors'!$A$2:$R$8,MATCH($CE$2,'Emission Factors'!$A$1:$R$1),FALSE)*'Travel Data'!C110*'Travel Data'!CF110*'Travel Data'!CM110*'Domicile Data'!M110/1000</f>
        <v>0</v>
      </c>
      <c r="CL110" s="31">
        <f t="shared" si="25"/>
        <v>0</v>
      </c>
      <c r="CM110" s="31">
        <f>VLOOKUP($CM$3,'Emission Factors'!$A$2:$R$8,MATCH($CM$2,'Emission Factors'!$A$1:$R$1),FALSE)*'Travel Data'!C110*'Travel Data'!CN110*'Travel Data'!CO110*'Domicile Data'!N110/1000</f>
        <v>0</v>
      </c>
      <c r="CN110" s="31">
        <f>VLOOKUP($CN$3,'Emission Factors'!$A$2:$R$8,MATCH($CM$2,'Emission Factors'!$A$1:$R$1),FALSE)*'Travel Data'!C110*'Travel Data'!CN110*'Travel Data'!CP110*'Domicile Data'!N110/1000</f>
        <v>0</v>
      </c>
      <c r="CO110" s="31">
        <f>VLOOKUP($CO$3,'Emission Factors'!$A$2:$R$8,MATCH($CM$2,'Emission Factors'!$A$1:$R$1),FALSE)*'Travel Data'!C110*'Travel Data'!CN110*'Travel Data'!CQ110*'Domicile Data'!N110/1000</f>
        <v>0</v>
      </c>
      <c r="CP110" s="31">
        <f>VLOOKUP($CP$3,'Emission Factors'!$A$2:$R$8,MATCH($CM$2,'Emission Factors'!$A$1:$R$1),FALSE)*'Travel Data'!C110*'Travel Data'!CN110*'Travel Data'!CR110*'Domicile Data'!N110/1000</f>
        <v>0</v>
      </c>
      <c r="CQ110" s="31">
        <f>VLOOKUP($CQ$3,'Emission Factors'!$A$2:$R$8,MATCH($CM$2,'Emission Factors'!$A$1:$R$1),FALSE)*'Travel Data'!C110*'Travel Data'!CN110*'Travel Data'!CS110*'Domicile Data'!N110/1000</f>
        <v>0</v>
      </c>
      <c r="CR110" s="31">
        <f>VLOOKUP($CR$3,'Emission Factors'!$A$2:$R$8,MATCH($CM$2,'Emission Factors'!$A$1:$R$1),FALSE)*'Travel Data'!C110*'Travel Data'!CN110*'Travel Data'!CT110*'Domicile Data'!N110/1000</f>
        <v>0</v>
      </c>
      <c r="CS110" s="31">
        <f>VLOOKUP($CS$3,'Emission Factors'!$A$2:$R$8,MATCH($CM$2,'Emission Factors'!$A$1:$R$1),FALSE)*'Travel Data'!C110*'Travel Data'!CN110*'Travel Data'!CU110*'Domicile Data'!N110/1000</f>
        <v>0</v>
      </c>
      <c r="CT110" s="31">
        <f t="shared" si="26"/>
        <v>0</v>
      </c>
      <c r="CU110" s="31">
        <f>VLOOKUP($CU$3,'Emission Factors'!$A$2:$R$8,MATCH($CU$2,'Emission Factors'!$A$1:$R$1),FALSE)*'Travel Data'!C110*'Travel Data'!CV110*'Travel Data'!CW110*'Domicile Data'!O110/1000</f>
        <v>0</v>
      </c>
      <c r="CV110" s="31">
        <f>VLOOKUP($CV$3,'Emission Factors'!$A$2:$R$8,MATCH($CU$2,'Emission Factors'!$A$1:$R$1),FALSE)*'Travel Data'!C110*'Travel Data'!CV110*'Travel Data'!CX110*'Domicile Data'!O110/1000</f>
        <v>0</v>
      </c>
      <c r="CW110" s="31">
        <f>VLOOKUP($CW$3,'Emission Factors'!$A$2:$R$8,MATCH($CU$2,'Emission Factors'!$A$1:$R$1),FALSE)*'Travel Data'!C110*'Travel Data'!CV110*'Travel Data'!CY110*'Domicile Data'!O110/1000</f>
        <v>0</v>
      </c>
      <c r="CX110" s="31">
        <f>VLOOKUP($CX$3,'Emission Factors'!$A$2:$R$8,MATCH($CU$2,'Emission Factors'!$A$1:$R$1),FALSE)*'Travel Data'!C110*'Travel Data'!CV110*'Travel Data'!CZ110*'Domicile Data'!O110/1000</f>
        <v>0</v>
      </c>
      <c r="CY110" s="31">
        <f>VLOOKUP($CY$3,'Emission Factors'!$A$2:$R$8,MATCH($CU$2,'Emission Factors'!$A$1:$R$1),FALSE)*'Travel Data'!C110*'Travel Data'!CV110*'Travel Data'!DA110*'Domicile Data'!O110/1000</f>
        <v>0</v>
      </c>
      <c r="CZ110" s="31">
        <f>VLOOKUP($CZ$3,'Emission Factors'!$A$2:$R$8,MATCH($CU$2,'Emission Factors'!$A$1:$R$1),FALSE)*'Travel Data'!C110*'Travel Data'!CV110*'Travel Data'!DB110*'Domicile Data'!O110/1000</f>
        <v>0</v>
      </c>
      <c r="DA110" s="31">
        <f>VLOOKUP($DA$3,'Emission Factors'!$A$2:$R$8,MATCH($CU$2,'Emission Factors'!$A$1:$R$1),FALSE)*'Travel Data'!C110*'Travel Data'!CV110*'Travel Data'!DC110*'Domicile Data'!O110/1000</f>
        <v>0</v>
      </c>
      <c r="DB110" s="31">
        <f t="shared" si="27"/>
        <v>0</v>
      </c>
      <c r="DC110" s="31">
        <f>VLOOKUP($DC$3,'Emission Factors'!$A$2:$R$8,MATCH($DC$2,'Emission Factors'!$A$1:$R$1),FALSE)*'Travel Data'!C110*'Travel Data'!DD110*'Travel Data'!DE110*'Domicile Data'!P110/1000</f>
        <v>0</v>
      </c>
      <c r="DD110" s="31">
        <f>VLOOKUP($DD$3,'Emission Factors'!$A$2:$R$8,MATCH($DC$2,'Emission Factors'!$A$1:$R$1),FALSE)*'Travel Data'!C110*'Travel Data'!DD110*'Travel Data'!DF110*'Domicile Data'!P110/1000</f>
        <v>0</v>
      </c>
      <c r="DE110" s="31">
        <f>VLOOKUP($DE$3,'Emission Factors'!$A$2:$R$8,MATCH($DC$2,'Emission Factors'!$A$1:$R$1),FALSE)*'Travel Data'!C110*'Travel Data'!DD110*'Travel Data'!DG110*'Domicile Data'!P110/1000</f>
        <v>0</v>
      </c>
      <c r="DF110" s="31">
        <f>VLOOKUP($DF$3,'Emission Factors'!$A$2:$R$8,MATCH($DC$2,'Emission Factors'!$A$1:$R$1),FALSE)*'Travel Data'!C110*'Travel Data'!DD110*'Travel Data'!DH110*'Domicile Data'!P110/1000</f>
        <v>0</v>
      </c>
      <c r="DG110" s="31">
        <f>VLOOKUP($DG$3,'Emission Factors'!$A$2:$R$8,MATCH($DC$2,'Emission Factors'!$A$1:$R$1),FALSE)*'Travel Data'!C110*'Travel Data'!DD110*'Travel Data'!DI110*'Domicile Data'!P110/1000</f>
        <v>0</v>
      </c>
      <c r="DH110" s="31">
        <f>VLOOKUP($DH$3,'Emission Factors'!$A$2:$R$8,MATCH($DC$2,'Emission Factors'!$A$1:$R$1),FALSE)*'Travel Data'!C110*'Travel Data'!DD110*'Travel Data'!DJ110*'Domicile Data'!P110/1000</f>
        <v>0</v>
      </c>
      <c r="DI110" s="31">
        <f>VLOOKUP($DI$3,'Emission Factors'!$A$2:$R$8,MATCH($DC$2,'Emission Factors'!$A$1:$R$1),FALSE)*'Travel Data'!C110*'Travel Data'!DD110*'Travel Data'!DK110*'Domicile Data'!P110/1000</f>
        <v>0</v>
      </c>
      <c r="DJ110" s="31">
        <f t="shared" si="28"/>
        <v>0</v>
      </c>
      <c r="DK110" s="31">
        <f>VLOOKUP($DK$3,'Emission Factors'!$A$2:$R$8,MATCH($DK$2,'Emission Factors'!$A$1:$R$1),FALSE)*'Travel Data'!C110*'Travel Data'!DL110*'Travel Data'!DM110*'Domicile Data'!Q110/1000</f>
        <v>0</v>
      </c>
      <c r="DL110" s="31">
        <f>VLOOKUP($DL$3,'Emission Factors'!$A$2:$R$8,MATCH($DK$2,'Emission Factors'!$A$1:$R$1),FALSE)*'Travel Data'!C110*'Travel Data'!DL110*'Travel Data'!DN110*'Domicile Data'!Q110/1000</f>
        <v>0</v>
      </c>
      <c r="DM110" s="31">
        <f>VLOOKUP($DM$3,'Emission Factors'!$A$2:$R$8,MATCH($DK$2,'Emission Factors'!$A$1:$R$1),FALSE)*'Travel Data'!C110*'Travel Data'!DL110*'Travel Data'!DO110*'Domicile Data'!Q110/1000</f>
        <v>0</v>
      </c>
      <c r="DN110" s="31">
        <f>VLOOKUP($DN$3,'Emission Factors'!$A$2:$R$8,MATCH($DK$2,'Emission Factors'!$A$1:$R$1),FALSE)*'Travel Data'!C110*'Travel Data'!DL110*'Travel Data'!DP110*'Domicile Data'!Q110/1000</f>
        <v>0</v>
      </c>
      <c r="DO110" s="31">
        <f>VLOOKUP($DO$3,'Emission Factors'!$A$2:$R$8,MATCH($DK$2,'Emission Factors'!$A$1:$R$1),FALSE)*'Travel Data'!C110*'Travel Data'!DL110*'Travel Data'!DQ110*'Domicile Data'!Q110/1000</f>
        <v>0</v>
      </c>
      <c r="DP110" s="31">
        <f>VLOOKUP($DP$3,'Emission Factors'!$A$2:$R$8,MATCH($DK$2,'Emission Factors'!$A$1:$R$1),FALSE)*'Travel Data'!C110*'Travel Data'!DL110*'Travel Data'!DR110*'Domicile Data'!Q110/1000</f>
        <v>0</v>
      </c>
      <c r="DQ110" s="31">
        <f>VLOOKUP($DQ$3,'Emission Factors'!$A$2:$R$8,MATCH($DK$2,'Emission Factors'!$A$1:$R$1),FALSE)*'Travel Data'!C110*'Travel Data'!DL110*'Travel Data'!DS110*'Domicile Data'!Q110/1000</f>
        <v>0</v>
      </c>
      <c r="DR110" s="31">
        <f t="shared" si="29"/>
        <v>0</v>
      </c>
    </row>
    <row r="111" spans="1:122" ht="15.75" x14ac:dyDescent="0.25">
      <c r="A111" s="7" t="s">
        <v>201</v>
      </c>
      <c r="B111" s="85" t="s">
        <v>42</v>
      </c>
      <c r="C111" s="31">
        <f>VLOOKUP($C$3,'Emission Factors'!$A$2:$R$8,MATCH($C$2,'Emission Factors'!$A$1:$R$1),FALSE)*'Travel Data'!C111*'Travel Data'!D111*'Travel Data'!E111*'Domicile Data'!C111/1000</f>
        <v>0</v>
      </c>
      <c r="D111" s="31">
        <f>VLOOKUP($D$3,'Emission Factors'!$A$2:$R$8,MATCH($C$2,'Emission Factors'!$A$1:$R$1),FALSE)*'Travel Data'!C111*'Travel Data'!D111*'Travel Data'!F111*'Domicile Data'!C111/1000</f>
        <v>0</v>
      </c>
      <c r="E111" s="31">
        <f>VLOOKUP($E$3,'Emission Factors'!$A$2:$R$8,MATCH($C$2,'Emission Factors'!$A$1:$R$1),FALSE)*'Travel Data'!C111*'Travel Data'!D111*'Travel Data'!G111*'Domicile Data'!C111/1000</f>
        <v>0</v>
      </c>
      <c r="F111" s="31">
        <f>VLOOKUP($F$3,'Emission Factors'!$A$2:$R$8,MATCH($C$2,'Emission Factors'!$A$1:$R$1),FALSE)*'Travel Data'!C111*'Travel Data'!D111*'Travel Data'!H111*'Domicile Data'!C111/1000</f>
        <v>0</v>
      </c>
      <c r="G111" s="31">
        <f>VLOOKUP($G$3,'Emission Factors'!$A$2:$R$8,MATCH($C$2,'Emission Factors'!$A$1:$R$1),FALSE)*'Travel Data'!C111*'Travel Data'!D111*'Travel Data'!I111*'Domicile Data'!C111/1000</f>
        <v>0</v>
      </c>
      <c r="H111" s="31">
        <f>VLOOKUP($H$3,'Emission Factors'!$A$2:$R$8,MATCH($C$2,'Emission Factors'!$A$1:$R$1),FALSE)*'Travel Data'!C111*'Travel Data'!D111*'Travel Data'!J111*'Domicile Data'!C111/1000</f>
        <v>137.80965232080001</v>
      </c>
      <c r="I111" s="31">
        <f>VLOOKUP($I$3,'Emission Factors'!$A$2:$R$8,MATCH($C$2,'Emission Factors'!$A$1:$R$1),FALSE)*'Travel Data'!C111*'Travel Data'!D111*'Travel Data'!K111*'Domicile Data'!C111/1000</f>
        <v>0</v>
      </c>
      <c r="J111" s="31">
        <f t="shared" si="15"/>
        <v>137.80965232080001</v>
      </c>
      <c r="K111" s="31">
        <f>VLOOKUP($K$3,'Emission Factors'!$A$2:$R$8,MATCH($K$2,'Emission Factors'!$A$1:$R$1),FALSE)*'Travel Data'!C111*'Travel Data'!L111*'Travel Data'!M111*'Domicile Data'!D111/1000</f>
        <v>0</v>
      </c>
      <c r="L111" s="31">
        <f>VLOOKUP($L$3,'Emission Factors'!$A$2:$R$8,MATCH($K$2,'Emission Factors'!$A$1:$R$1),FALSE)*'Travel Data'!C111*'Travel Data'!L111*'Travel Data'!N111*'Domicile Data'!D111/1000</f>
        <v>0</v>
      </c>
      <c r="M111" s="31">
        <f>VLOOKUP($M$3,'Emission Factors'!$A$2:$R$8,MATCH($K$2,'Emission Factors'!$A$1:$R$1),FALSE)*'Travel Data'!C111*'Travel Data'!L111*'Travel Data'!O111*'Domicile Data'!D111/1000</f>
        <v>0</v>
      </c>
      <c r="N111" s="31">
        <f>VLOOKUP($N$3,'Emission Factors'!$A$2:$R$8,MATCH($K$2,'Emission Factors'!$A$1:$R$1),FALSE)*'Travel Data'!C111*'Travel Data'!L111*'Travel Data'!P111*'Domicile Data'!D111/1000</f>
        <v>0</v>
      </c>
      <c r="O111" s="31">
        <f>VLOOKUP($O$3,'Emission Factors'!$A$2:$R$8,MATCH($K$2,'Emission Factors'!$A$1:$R$1),FALSE)*'Travel Data'!C111*'Travel Data'!I111*'Travel Data'!Q111*'Domicile Data'!D111/1000</f>
        <v>0</v>
      </c>
      <c r="P111" s="31">
        <f>VLOOKUP($P$3,'Emission Factors'!$A$2:$R$8,MATCH($K$2,'Emission Factors'!$A$1:$R$1),FALSE)*'Travel Data'!C111*'Travel Data'!L111*'Travel Data'!R111*'Domicile Data'!D111/1000</f>
        <v>176.36652459600003</v>
      </c>
      <c r="Q111" s="31">
        <f>VLOOKUP($Q$3,'Emission Factors'!$A$2:$R$8,MATCH($K$2,'Emission Factors'!$A$1:$R$1),FALSE)*'Travel Data'!C111*'Travel Data'!L111*'Travel Data'!S111*'Domicile Data'!D111/1000</f>
        <v>0</v>
      </c>
      <c r="R111" s="31">
        <f t="shared" si="16"/>
        <v>176.36652459600003</v>
      </c>
      <c r="S111" s="31">
        <f>VLOOKUP($S$3,'Emission Factors'!$A$2:$R$8,MATCH($S$2,'Emission Factors'!$A$1:$R$1),FALSE)*'Travel Data'!C111*'Travel Data'!T111*'Travel Data'!U111*'Domicile Data'!E111/1000</f>
        <v>0</v>
      </c>
      <c r="T111" s="31">
        <f>VLOOKUP($T$3,'Emission Factors'!$A$2:$R$8,MATCH($S$2,'Emission Factors'!$A$1:$R$1),FALSE)*'Travel Data'!C111*'Travel Data'!T111*'Travel Data'!V111*'Domicile Data'!E111/1000</f>
        <v>0</v>
      </c>
      <c r="U111" s="31">
        <f>VLOOKUP($U$3,'Emission Factors'!$A$2:$R$8,MATCH($S$2,'Emission Factors'!$A$1:$R$1),FALSE)*'Travel Data'!C111*'Travel Data'!T111*'Travel Data'!W111*'Domicile Data'!E111/1000</f>
        <v>0</v>
      </c>
      <c r="V111" s="31">
        <f>VLOOKUP($V$3,'Emission Factors'!$A$2:$R$8,MATCH($S$2,'Emission Factors'!$A$1:$R$1),FALSE)*'Travel Data'!C111*'Travel Data'!T111*'Travel Data'!X111*'Domicile Data'!E111/1000</f>
        <v>0</v>
      </c>
      <c r="W111" s="31">
        <f>VLOOKUP($W$3,'Emission Factors'!$A$2:$R$8,MATCH($S$2,'Emission Factors'!$A$1:$R$1),FALSE)*'Travel Data'!C111*'Travel Data'!T111*'Travel Data'!Y111*'Domicile Data'!E111/1000</f>
        <v>0</v>
      </c>
      <c r="X111" s="31">
        <f>VLOOKUP($X$3,'Emission Factors'!$A$2:$R$8,MATCH($S$2,'Emission Factors'!$A$1:$R$1),FALSE)*'Travel Data'!C111*'Travel Data'!T111*'Travel Data'!Z111*'Domicile Data'!E111/1000</f>
        <v>198.98268660000008</v>
      </c>
      <c r="Y111" s="31">
        <f>VLOOKUP($Y$3,'Emission Factors'!$A$2:$R$8,MATCH($S$2,'Emission Factors'!$A$1:$R$1),FALSE)*'Travel Data'!C111*'Travel Data'!T111*'Travel Data'!AA111*'Domicile Data'!E111/1000</f>
        <v>0</v>
      </c>
      <c r="Z111" s="31">
        <f t="shared" si="17"/>
        <v>198.98268660000008</v>
      </c>
      <c r="AA111" s="31">
        <f>VLOOKUP($AA$3,'Emission Factors'!$A$2:$R$8,MATCH($AA$2,'Emission Factors'!$A$1:$R$1),FALSE)*'Travel Data'!C111*'Travel Data'!AB111*'Travel Data'!AC111*'Domicile Data'!F111/1000</f>
        <v>0</v>
      </c>
      <c r="AB111" s="31">
        <f>VLOOKUP($AB$3,'Emission Factors'!$A$2:$R$8,MATCH($AA$2,'Emission Factors'!$A$1:$R$1),FALSE)*'Travel Data'!C111*'Travel Data'!AB111*'Travel Data'!AD111*'Domicile Data'!F111/1000</f>
        <v>0</v>
      </c>
      <c r="AC111" s="31">
        <f>VLOOKUP($AC$3,'Emission Factors'!$A$2:$R$8,MATCH($AA$2,'Emission Factors'!$A$1:$R$1),FALSE)*'Travel Data'!C111*'Travel Data'!AB111*'Travel Data'!AE111*'Domicile Data'!F111/1000</f>
        <v>0</v>
      </c>
      <c r="AD111" s="31">
        <f>VLOOKUP($AD$3,'Emission Factors'!$A$2:$R$8,MATCH($AA$2,'Emission Factors'!$A$1:$R$1),FALSE)*'Travel Data'!C111*'Travel Data'!AB111*'Travel Data'!AF111*'Domicile Data'!F111/1000</f>
        <v>0</v>
      </c>
      <c r="AE111" s="31">
        <f>VLOOKUP($AE$3,'Emission Factors'!$A$2:$R$8,MATCH($AA$2,'Emission Factors'!$A$1:$R$1),FALSE)*'Travel Data'!C111*'Travel Data'!AB111*'Travel Data'!AG111*'Domicile Data'!F111/1000</f>
        <v>0</v>
      </c>
      <c r="AF111" s="31">
        <f>VLOOKUP($AF$3,'Emission Factors'!$A$2:$R$8,MATCH($AA$2,'Emission Factors'!$A$1:$R$1),FALSE)*'Travel Data'!C111*'Travel Data'!AB111*'Travel Data'!AH111*'Domicile Data'!F111/1000</f>
        <v>191.44900522080002</v>
      </c>
      <c r="AG111" s="31">
        <f>VLOOKUP($AG$3,'Emission Factors'!$A$2:$R$8,MATCH($AA$2,'Emission Factors'!$A$1:$R$1),FALSE)*'Travel Data'!C111*'Travel Data'!AB111*'Travel Data'!AI111*'Domicile Data'!F111/1000</f>
        <v>0</v>
      </c>
      <c r="AH111" s="31">
        <f t="shared" si="18"/>
        <v>191.44900522080002</v>
      </c>
      <c r="AI111" s="31">
        <f>VLOOKUP($AI$3,'Emission Factors'!$A$2:$R$8,MATCH($AI$2,'Emission Factors'!$A$1:$R$1),FALSE)*'Travel Data'!C111*'Travel Data'!D111*'Travel Data'!E111*'Domicile Data'!G111/1000</f>
        <v>0</v>
      </c>
      <c r="AJ111" s="31">
        <f>VLOOKUP($AJ$3,'Emission Factors'!$A$2:$R$8,MATCH($AI$2,'Emission Factors'!$A$1:$R$1),FALSE)*'Travel Data'!C111*'Travel Data'!D111*'Travel Data'!F111*'Domicile Data'!G111/1000</f>
        <v>0</v>
      </c>
      <c r="AK111" s="31">
        <f>VLOOKUP($AK$3,'Emission Factors'!$A$2:$R$8,MATCH($AI$2,'Emission Factors'!$A$1:$R$1),FALSE)*'Travel Data'!C111*'Travel Data'!AJ111*'Travel Data'!G111*'Domicile Data'!G111/1000</f>
        <v>0</v>
      </c>
      <c r="AL111" s="31">
        <f>VLOOKUP($AL$3,'Emission Factors'!$A$2:$R$8,MATCH($AI$2,'Emission Factors'!$A$1:$R$1),FALSE)*'Travel Data'!C111*'Travel Data'!AJ111*'Travel Data'!H111*'Domicile Data'!G111/1000</f>
        <v>0</v>
      </c>
      <c r="AM111" s="31">
        <f>VLOOKUP($AM$3,'Emission Factors'!$A$2:$R$8,MATCH($AI$2,'Emission Factors'!$A$1:$R$1),FALSE)*'Travel Data'!C111*'Travel Data'!AJ111*'Travel Data'!I111*'Domicile Data'!G111/1000</f>
        <v>0</v>
      </c>
      <c r="AN111" s="31">
        <f>VLOOKUP($AN$3,'Emission Factors'!$A$2:$R$8,MATCH($AI$2,'Emission Factors'!$A$1:$R$1),FALSE)*'Travel Data'!C111*'Travel Data'!D111*'Travel Data'!J111*'Domicile Data'!G111/1000</f>
        <v>164.55972013320005</v>
      </c>
      <c r="AO111" s="31">
        <f>VLOOKUP($AO$3,'Emission Factors'!$A$2:$R$8,MATCH($AI$2,'Emission Factors'!$A$1:$R$1),FALSE)*'Travel Data'!C111*'Travel Data'!D111*'Travel Data'!K111*'Domicile Data'!G111/1000</f>
        <v>0</v>
      </c>
      <c r="AP111" s="31">
        <f t="shared" si="19"/>
        <v>164.55972013320005</v>
      </c>
      <c r="AQ111" s="31">
        <f>VLOOKUP($AQ$3,'Emission Factors'!$A$2:$R$8,MATCH($AQ$2,'Emission Factors'!$A$1:$R$1),FALSE)*'Travel Data'!C111*'Travel Data'!AR111*'Travel Data'!AS111*'Domicile Data'!H111/1000</f>
        <v>0</v>
      </c>
      <c r="AR111" s="31">
        <f>VLOOKUP($AR$3,'Emission Factors'!$A$2:$R$8,MATCH($AQ$2,'Emission Factors'!$A$1:$R$1),FALSE)*'Travel Data'!C111*'Travel Data'!AR111*'Travel Data'!AT111*'Domicile Data'!H111/1000</f>
        <v>0</v>
      </c>
      <c r="AS111" s="31">
        <f>VLOOKUP($AS$3,'Emission Factors'!$A$2:$R$8,MATCH($AQ$2,'Emission Factors'!$A$1:$R$1),FALSE)*'Travel Data'!C111*'Travel Data'!AR111*'Travel Data'!AU111*'Domicile Data'!H111/1000</f>
        <v>0</v>
      </c>
      <c r="AT111" s="31">
        <f>VLOOKUP($AT$3,'Emission Factors'!$A$2:$R$8,MATCH($AQ$2,'Emission Factors'!$A$1:$R$1),FALSE)*'Travel Data'!C111*'Travel Data'!AR111*'Travel Data'!AV111*'Domicile Data'!H111/1000</f>
        <v>0</v>
      </c>
      <c r="AU111" s="31">
        <f>VLOOKUP($AU$3,'Emission Factors'!$A$2:$R$8,MATCH($AQ$2,'Emission Factors'!$A$1:$R$1),FALSE)*'Travel Data'!C111*'Travel Data'!AR111*'Travel Data'!AW111*'Domicile Data'!H111/1000</f>
        <v>0</v>
      </c>
      <c r="AV111" s="31">
        <f>VLOOKUP($AV$3,'Emission Factors'!$A$2:$R$8,MATCH($AQ$2,'Emission Factors'!$A$1:$R$1),FALSE)*'Travel Data'!C111*'Travel Data'!AR111*'Travel Data'!AX111*'Domicile Data'!H111/1000</f>
        <v>127.32674101560001</v>
      </c>
      <c r="AW111" s="31">
        <f>VLOOKUP($AW$3,'Emission Factors'!$A$2:$R$8,MATCH($AQ$2,'Emission Factors'!$A$1:$R$1),FALSE)*'Travel Data'!C111*'Travel Data'!AR111*'Travel Data'!AY111*'Domicile Data'!H111/1000</f>
        <v>0</v>
      </c>
      <c r="AX111" s="31">
        <f t="shared" si="20"/>
        <v>127.32674101560001</v>
      </c>
      <c r="AY111" s="31">
        <f>VLOOKUP($AY$3,'Emission Factors'!$A$2:$R$8,MATCH($AY$2,'Emission Factors'!$A$1:$R$1),FALSE)*'Travel Data'!C111*'Travel Data'!AZ111*'Travel Data'!BA111*'Domicile Data'!I111/1000</f>
        <v>0</v>
      </c>
      <c r="AZ111" s="31">
        <f>VLOOKUP($AZ$3,'Emission Factors'!$A$2:$R$8,MATCH($AY$2,'Emission Factors'!$A$1:$R$1),FALSE)*'Travel Data'!C111*'Travel Data'!AZ111*'Travel Data'!BB111*'Domicile Data'!I111/1000</f>
        <v>0</v>
      </c>
      <c r="BA111" s="31">
        <f>VLOOKUP($BA$3,'Emission Factors'!$A$2:$R$8,MATCH($AY$2,'Emission Factors'!$A$1:$R$1),FALSE)*'Travel Data'!C111*'Travel Data'!AZ111*'Travel Data'!BC111*'Domicile Data'!I111/1000</f>
        <v>0</v>
      </c>
      <c r="BB111" s="31">
        <f>VLOOKUP($BB$3,'Emission Factors'!$A$2:$R$8,MATCH($AY$2,'Emission Factors'!$A$1:$R$1),FALSE)*'Travel Data'!C111*'Travel Data'!AZ111*'Travel Data'!BD111*'Domicile Data'!I111/1000</f>
        <v>0</v>
      </c>
      <c r="BC111" s="31">
        <f>VLOOKUP($BC$3,'Emission Factors'!$A$2:$R$8,MATCH($AY$2,'Emission Factors'!$A$1:$R$1),FALSE)*'Travel Data'!C111*'Travel Data'!AZ111*'Travel Data'!BE111*'Domicile Data'!I111/1000</f>
        <v>0</v>
      </c>
      <c r="BD111" s="31">
        <f>VLOOKUP($BD$3,'Emission Factors'!$A$2:$R$8,MATCH($AY$2,'Emission Factors'!$A$1:$R$1),FALSE)*'Travel Data'!C111*'Travel Data'!AZ111*'Travel Data'!BF111*'Domicile Data'!I111/1000</f>
        <v>94.083798780000009</v>
      </c>
      <c r="BE111" s="31">
        <f>VLOOKUP($BE$3,'Emission Factors'!$A$2:$R$8,MATCH($AY$2,'Emission Factors'!$A$1:$R$1),FALSE)*'Travel Data'!C111*'Travel Data'!AZ111*'Travel Data'!BG111*'Domicile Data'!I111/1000</f>
        <v>0</v>
      </c>
      <c r="BF111" s="31">
        <f t="shared" si="21"/>
        <v>94.083798780000009</v>
      </c>
      <c r="BG111" s="31">
        <f>VLOOKUP($BG$3,'Emission Factors'!$A$2:$R$8,MATCH($BG$2,'Emission Factors'!$A$1:$R$1),FALSE)*'Travel Data'!C111*'Travel Data'!BH111*'Travel Data'!BI111*'Domicile Data'!J111/1000</f>
        <v>0</v>
      </c>
      <c r="BH111" s="31">
        <f>VLOOKUP($BH$3,'Emission Factors'!$A$2:$R$8,MATCH($BG$2,'Emission Factors'!$A$1:$R$1),FALSE)*'Travel Data'!C111*'Travel Data'!BH111*'Travel Data'!BJ111*'Domicile Data'!J111/1000</f>
        <v>0</v>
      </c>
      <c r="BI111" s="31">
        <f>VLOOKUP($BH$3,'Emission Factors'!$A$2:$R$8,MATCH($BG$2,'Emission Factors'!$A$1:$R$1),FALSE)*'Travel Data'!C111*'Travel Data'!BH111*'Travel Data'!BK111*'Domicile Data'!J111/1000</f>
        <v>0</v>
      </c>
      <c r="BJ111" s="31">
        <f>VLOOKUP($BH$3,'Emission Factors'!$A$2:$R$8,MATCH($BG$2,'Emission Factors'!$A$1:$R$1),FALSE)*'Travel Data'!C111*'Travel Data'!BH111*'Travel Data'!BL111*'Domicile Data'!J111/1000</f>
        <v>0</v>
      </c>
      <c r="BK111" s="31">
        <f>VLOOKUP($BH$3,'Emission Factors'!$A$2:$R$8,MATCH($BG$2,'Emission Factors'!$A$1:$R$1),FALSE)*'Travel Data'!C111*'Travel Data'!BH111*'Travel Data'!BM111*'Domicile Data'!J111/1000</f>
        <v>0</v>
      </c>
      <c r="BL111" s="31">
        <f>VLOOKUP($BL$3,'Emission Factors'!$A$2:$R$8,MATCH($BG$2,'Emission Factors'!$A$1:$R$1),FALSE)*'Travel Data'!C111*'Travel Data'!BH111*'Travel Data'!BN111*'Domicile Data'!J111/1000</f>
        <v>0</v>
      </c>
      <c r="BM111" s="31">
        <f>VLOOKUP($BM$3,'Emission Factors'!$A$2:$R$8,MATCH($BG$2,'Emission Factors'!$A$1:$R$1),FALSE)*'Travel Data'!C111*'Travel Data'!BH111*'Travel Data'!BO111*'Domicile Data'!J111/1000</f>
        <v>0</v>
      </c>
      <c r="BN111" s="31">
        <f t="shared" si="22"/>
        <v>0</v>
      </c>
      <c r="BO111" s="31">
        <f>VLOOKUP($BO$3,'Emission Factors'!$A$2:$R$8,MATCH($BO$2,'Emission Factors'!$A$1:$R$1),FALSE)*'Travel Data'!C111*'Travel Data'!BP111*'Travel Data'!BQ111*'Domicile Data'!K111/1000</f>
        <v>0</v>
      </c>
      <c r="BP111" s="31">
        <f>VLOOKUP($BP$3,'Emission Factors'!$A$2:$R$8,MATCH($BO$2,'Emission Factors'!$A$1:$R$1),FALSE)*'Travel Data'!C111*'Travel Data'!BP111*'Travel Data'!BR111*'Domicile Data'!K111/1000</f>
        <v>0</v>
      </c>
      <c r="BQ111" s="31">
        <f>VLOOKUP($BQ$3,'Emission Factors'!$A$2:$R$8,MATCH($BO$2,'Emission Factors'!$A$1:$R$1),FALSE)*'Travel Data'!C111*'Travel Data'!BP111*'Travel Data'!BS111*'Domicile Data'!K111/1000</f>
        <v>0</v>
      </c>
      <c r="BR111" s="31">
        <f>VLOOKUP($BR$3,'Emission Factors'!$A$2:$R$8,MATCH($BO$2,'Emission Factors'!$A$1:$R$1),FALSE)*'Travel Data'!C111*'Travel Data'!BP111*'Travel Data'!BT111*'Domicile Data'!K111/1000</f>
        <v>0</v>
      </c>
      <c r="BS111" s="31">
        <f>VLOOKUP($BS$3,'Emission Factors'!$A$2:$R$8,MATCH($BO$2,'Emission Factors'!$A$1:$R$1),FALSE)*'Travel Data'!C111*'Travel Data'!BP111*'Travel Data'!BU111*'Domicile Data'!K111/1000</f>
        <v>0</v>
      </c>
      <c r="BT111" s="31">
        <f>VLOOKUP($BT$3,'Emission Factors'!$A$2:$R$8,MATCH($BO$2,'Emission Factors'!$A$1:$R$1),FALSE)*'Travel Data'!C111*'Travel Data'!BP111*'Travel Data'!BV111*'Domicile Data'!K111/1000</f>
        <v>0</v>
      </c>
      <c r="BU111" s="31">
        <f>VLOOKUP($BU$3,'Emission Factors'!$A$2:$R$8,MATCH($BO$2,'Emission Factors'!$A$1:$R$1),FALSE)*'Travel Data'!C111*'Travel Data'!BP111*'Travel Data'!BW111*'Domicile Data'!K111/1000</f>
        <v>0</v>
      </c>
      <c r="BV111" s="31">
        <f t="shared" si="23"/>
        <v>0</v>
      </c>
      <c r="BW111" s="31">
        <f>VLOOKUP($BW$3,'Emission Factors'!$A$2:$R$8,MATCH($BW$2,'Emission Factors'!$A$1:$R$1),FALSE)*'Travel Data'!C111*'Travel Data'!BX111*'Travel Data'!BY111*'Domicile Data'!L111/1000</f>
        <v>0</v>
      </c>
      <c r="BX111" s="31">
        <f>VLOOKUP($BX$3,'Emission Factors'!$A$2:$R$8,MATCH($BW$2,'Emission Factors'!$A$1:$R$1),FALSE)*'Travel Data'!C111*'Travel Data'!BX111*'Travel Data'!BZ111*'Domicile Data'!L111/1000</f>
        <v>0</v>
      </c>
      <c r="BY111" s="31">
        <f>VLOOKUP($BY$3,'Emission Factors'!$A$2:$R$8,MATCH($BW$2,'Emission Factors'!$A$1:$R$1),FALSE)*'Travel Data'!C111*'Travel Data'!BX111*'Travel Data'!CA111*'Domicile Data'!L111/1000</f>
        <v>0</v>
      </c>
      <c r="BZ111" s="31">
        <f>VLOOKUP($BZ$3,'Emission Factors'!$A$2:$R$8,MATCH($BW$2,'Emission Factors'!$A$1:$R$1),FALSE)*'Travel Data'!C111*'Travel Data'!BX111*'Travel Data'!CB111*'Domicile Data'!L111/1000</f>
        <v>0</v>
      </c>
      <c r="CA111" s="31">
        <f>VLOOKUP($CA$3,'Emission Factors'!$A$2:$R$8,MATCH($BW$2,'Emission Factors'!$A$1:$R$1),FALSE)*'Travel Data'!C111*'Travel Data'!BC111*'Travel Data'!CC111*'Domicile Data'!L111/1000</f>
        <v>0</v>
      </c>
      <c r="CB111" s="31">
        <f>VLOOKUP($CB$3,'Emission Factors'!$A$2:$R$8,MATCH($BW$2,'Emission Factors'!$A$1:$R$1),FALSE)*'Travel Data'!C111*'Travel Data'!BX111*'Travel Data'!CD111*'Domicile Data'!L111/1000</f>
        <v>0</v>
      </c>
      <c r="CC111" s="31">
        <f>VLOOKUP($CC$3,'Emission Factors'!$A$2:$R$8,MATCH($BW$2,'Emission Factors'!$A$1:$R$1),FALSE)*'Travel Data'!C111*'Travel Data'!BX111*'Travel Data'!CE111*'Domicile Data'!L111/1000</f>
        <v>0</v>
      </c>
      <c r="CD111" s="31">
        <f t="shared" si="24"/>
        <v>0</v>
      </c>
      <c r="CE111" s="31">
        <f>VLOOKUP($CE$3,'Emission Factors'!$A$2:$R$8,MATCH($CE$2,'Emission Factors'!$A$1:$R$1),FALSE)*'Travel Data'!C111*'Travel Data'!CF111*'Travel Data'!CG111*'Domicile Data'!M111/1000</f>
        <v>0</v>
      </c>
      <c r="CF111" s="31">
        <f>VLOOKUP($CF$3,'Emission Factors'!$A$2:$R$8,MATCH($CE$2,'Emission Factors'!$A$1:$R$1),FALSE)*'Travel Data'!C111*'Travel Data'!CF111*'Travel Data'!CH111*'Domicile Data'!M111/1000</f>
        <v>0</v>
      </c>
      <c r="CG111" s="31">
        <f>VLOOKUP($CG$3,'Emission Factors'!$A$2:$R$8,MATCH($CE$2,'Emission Factors'!$A$1:$R$1),FALSE)*'Travel Data'!C111*'Travel Data'!CF111*'Travel Data'!CI111*'Domicile Data'!M111/1000</f>
        <v>0</v>
      </c>
      <c r="CH111" s="31">
        <f>VLOOKUP($CH$3,'Emission Factors'!$A$2:$R$8,MATCH($CE$2,'Emission Factors'!$A$1:$R$1),FALSE)*'Travel Data'!C111*'Travel Data'!CF111*'Travel Data'!CJ111*'Domicile Data'!M111/1000</f>
        <v>0</v>
      </c>
      <c r="CI111" s="31">
        <f>VLOOKUP($CI$3,'Emission Factors'!$A$2:$R$8,MATCH($CE$2,'Emission Factors'!$A$1:$R$1),FALSE)*'Travel Data'!C111*'Travel Data'!CF111*'Travel Data'!CK111*'Domicile Data'!M111/1000</f>
        <v>0</v>
      </c>
      <c r="CJ111" s="31">
        <f>VLOOKUP($CJ$3,'Emission Factors'!$A$2:$R$8,MATCH($CE$2,'Emission Factors'!$A$1:$R$1),FALSE)*'Travel Data'!C111*'Travel Data'!CF111*'Travel Data'!CL111*'Domicile Data'!M111/1000</f>
        <v>0</v>
      </c>
      <c r="CK111" s="31">
        <f>VLOOKUP($CK$3,'Emission Factors'!$A$2:$R$8,MATCH($CE$2,'Emission Factors'!$A$1:$R$1),FALSE)*'Travel Data'!C111*'Travel Data'!CF111*'Travel Data'!CM111*'Domicile Data'!M111/1000</f>
        <v>0</v>
      </c>
      <c r="CL111" s="31">
        <f t="shared" si="25"/>
        <v>0</v>
      </c>
      <c r="CM111" s="31">
        <f>VLOOKUP($CM$3,'Emission Factors'!$A$2:$R$8,MATCH($CM$2,'Emission Factors'!$A$1:$R$1),FALSE)*'Travel Data'!C111*'Travel Data'!CN111*'Travel Data'!CO111*'Domicile Data'!N111/1000</f>
        <v>0</v>
      </c>
      <c r="CN111" s="31">
        <f>VLOOKUP($CN$3,'Emission Factors'!$A$2:$R$8,MATCH($CM$2,'Emission Factors'!$A$1:$R$1),FALSE)*'Travel Data'!C111*'Travel Data'!CN111*'Travel Data'!CP111*'Domicile Data'!N111/1000</f>
        <v>0</v>
      </c>
      <c r="CO111" s="31">
        <f>VLOOKUP($CO$3,'Emission Factors'!$A$2:$R$8,MATCH($CM$2,'Emission Factors'!$A$1:$R$1),FALSE)*'Travel Data'!C111*'Travel Data'!CN111*'Travel Data'!CQ111*'Domicile Data'!N111/1000</f>
        <v>0</v>
      </c>
      <c r="CP111" s="31">
        <f>VLOOKUP($CP$3,'Emission Factors'!$A$2:$R$8,MATCH($CM$2,'Emission Factors'!$A$1:$R$1),FALSE)*'Travel Data'!C111*'Travel Data'!CN111*'Travel Data'!CR111*'Domicile Data'!N111/1000</f>
        <v>0</v>
      </c>
      <c r="CQ111" s="31">
        <f>VLOOKUP($CQ$3,'Emission Factors'!$A$2:$R$8,MATCH($CM$2,'Emission Factors'!$A$1:$R$1),FALSE)*'Travel Data'!C111*'Travel Data'!CN111*'Travel Data'!CS111*'Domicile Data'!N111/1000</f>
        <v>0</v>
      </c>
      <c r="CR111" s="31">
        <f>VLOOKUP($CR$3,'Emission Factors'!$A$2:$R$8,MATCH($CM$2,'Emission Factors'!$A$1:$R$1),FALSE)*'Travel Data'!C111*'Travel Data'!CN111*'Travel Data'!CT111*'Domicile Data'!N111/1000</f>
        <v>0</v>
      </c>
      <c r="CS111" s="31">
        <f>VLOOKUP($CS$3,'Emission Factors'!$A$2:$R$8,MATCH($CM$2,'Emission Factors'!$A$1:$R$1),FALSE)*'Travel Data'!C111*'Travel Data'!CN111*'Travel Data'!CU111*'Domicile Data'!N111/1000</f>
        <v>0</v>
      </c>
      <c r="CT111" s="31">
        <f t="shared" si="26"/>
        <v>0</v>
      </c>
      <c r="CU111" s="31">
        <f>VLOOKUP($CU$3,'Emission Factors'!$A$2:$R$8,MATCH($CU$2,'Emission Factors'!$A$1:$R$1),FALSE)*'Travel Data'!C111*'Travel Data'!CV111*'Travel Data'!CW111*'Domicile Data'!O111/1000</f>
        <v>0</v>
      </c>
      <c r="CV111" s="31">
        <f>VLOOKUP($CV$3,'Emission Factors'!$A$2:$R$8,MATCH($CU$2,'Emission Factors'!$A$1:$R$1),FALSE)*'Travel Data'!C111*'Travel Data'!CV111*'Travel Data'!CX111*'Domicile Data'!O111/1000</f>
        <v>0</v>
      </c>
      <c r="CW111" s="31">
        <f>VLOOKUP($CW$3,'Emission Factors'!$A$2:$R$8,MATCH($CU$2,'Emission Factors'!$A$1:$R$1),FALSE)*'Travel Data'!C111*'Travel Data'!CV111*'Travel Data'!CY111*'Domicile Data'!O111/1000</f>
        <v>0</v>
      </c>
      <c r="CX111" s="31">
        <f>VLOOKUP($CX$3,'Emission Factors'!$A$2:$R$8,MATCH($CU$2,'Emission Factors'!$A$1:$R$1),FALSE)*'Travel Data'!C111*'Travel Data'!CV111*'Travel Data'!CZ111*'Domicile Data'!O111/1000</f>
        <v>0</v>
      </c>
      <c r="CY111" s="31">
        <f>VLOOKUP($CY$3,'Emission Factors'!$A$2:$R$8,MATCH($CU$2,'Emission Factors'!$A$1:$R$1),FALSE)*'Travel Data'!C111*'Travel Data'!CV111*'Travel Data'!DA111*'Domicile Data'!O111/1000</f>
        <v>0</v>
      </c>
      <c r="CZ111" s="31">
        <f>VLOOKUP($CZ$3,'Emission Factors'!$A$2:$R$8,MATCH($CU$2,'Emission Factors'!$A$1:$R$1),FALSE)*'Travel Data'!C111*'Travel Data'!CV111*'Travel Data'!DB111*'Domicile Data'!O111/1000</f>
        <v>0</v>
      </c>
      <c r="DA111" s="31">
        <f>VLOOKUP($DA$3,'Emission Factors'!$A$2:$R$8,MATCH($CU$2,'Emission Factors'!$A$1:$R$1),FALSE)*'Travel Data'!C111*'Travel Data'!CV111*'Travel Data'!DC111*'Domicile Data'!O111/1000</f>
        <v>0</v>
      </c>
      <c r="DB111" s="31">
        <f t="shared" si="27"/>
        <v>0</v>
      </c>
      <c r="DC111" s="31">
        <f>VLOOKUP($DC$3,'Emission Factors'!$A$2:$R$8,MATCH($DC$2,'Emission Factors'!$A$1:$R$1),FALSE)*'Travel Data'!C111*'Travel Data'!DD111*'Travel Data'!DE111*'Domicile Data'!P111/1000</f>
        <v>0</v>
      </c>
      <c r="DD111" s="31">
        <f>VLOOKUP($DD$3,'Emission Factors'!$A$2:$R$8,MATCH($DC$2,'Emission Factors'!$A$1:$R$1),FALSE)*'Travel Data'!C111*'Travel Data'!DD111*'Travel Data'!DF111*'Domicile Data'!P111/1000</f>
        <v>0</v>
      </c>
      <c r="DE111" s="31">
        <f>VLOOKUP($DE$3,'Emission Factors'!$A$2:$R$8,MATCH($DC$2,'Emission Factors'!$A$1:$R$1),FALSE)*'Travel Data'!C111*'Travel Data'!DD111*'Travel Data'!DG111*'Domicile Data'!P111/1000</f>
        <v>0</v>
      </c>
      <c r="DF111" s="31">
        <f>VLOOKUP($DF$3,'Emission Factors'!$A$2:$R$8,MATCH($DC$2,'Emission Factors'!$A$1:$R$1),FALSE)*'Travel Data'!C111*'Travel Data'!DD111*'Travel Data'!DH111*'Domicile Data'!P111/1000</f>
        <v>0</v>
      </c>
      <c r="DG111" s="31">
        <f>VLOOKUP($DG$3,'Emission Factors'!$A$2:$R$8,MATCH($DC$2,'Emission Factors'!$A$1:$R$1),FALSE)*'Travel Data'!C111*'Travel Data'!DD111*'Travel Data'!DI111*'Domicile Data'!P111/1000</f>
        <v>0</v>
      </c>
      <c r="DH111" s="31">
        <f>VLOOKUP($DH$3,'Emission Factors'!$A$2:$R$8,MATCH($DC$2,'Emission Factors'!$A$1:$R$1),FALSE)*'Travel Data'!C111*'Travel Data'!DD111*'Travel Data'!DJ111*'Domicile Data'!P111/1000</f>
        <v>0</v>
      </c>
      <c r="DI111" s="31">
        <f>VLOOKUP($DI$3,'Emission Factors'!$A$2:$R$8,MATCH($DC$2,'Emission Factors'!$A$1:$R$1),FALSE)*'Travel Data'!C111*'Travel Data'!DD111*'Travel Data'!DK111*'Domicile Data'!P111/1000</f>
        <v>0</v>
      </c>
      <c r="DJ111" s="31">
        <f t="shared" si="28"/>
        <v>0</v>
      </c>
      <c r="DK111" s="31">
        <f>VLOOKUP($DK$3,'Emission Factors'!$A$2:$R$8,MATCH($DK$2,'Emission Factors'!$A$1:$R$1),FALSE)*'Travel Data'!C111*'Travel Data'!DL111*'Travel Data'!DM111*'Domicile Data'!Q111/1000</f>
        <v>0</v>
      </c>
      <c r="DL111" s="31">
        <f>VLOOKUP($DL$3,'Emission Factors'!$A$2:$R$8,MATCH($DK$2,'Emission Factors'!$A$1:$R$1),FALSE)*'Travel Data'!C111*'Travel Data'!DL111*'Travel Data'!DN111*'Domicile Data'!Q111/1000</f>
        <v>0</v>
      </c>
      <c r="DM111" s="31">
        <f>VLOOKUP($DM$3,'Emission Factors'!$A$2:$R$8,MATCH($DK$2,'Emission Factors'!$A$1:$R$1),FALSE)*'Travel Data'!C111*'Travel Data'!DL111*'Travel Data'!DO111*'Domicile Data'!Q111/1000</f>
        <v>0</v>
      </c>
      <c r="DN111" s="31">
        <f>VLOOKUP($DN$3,'Emission Factors'!$A$2:$R$8,MATCH($DK$2,'Emission Factors'!$A$1:$R$1),FALSE)*'Travel Data'!C111*'Travel Data'!DL111*'Travel Data'!DP111*'Domicile Data'!Q111/1000</f>
        <v>0</v>
      </c>
      <c r="DO111" s="31">
        <f>VLOOKUP($DO$3,'Emission Factors'!$A$2:$R$8,MATCH($DK$2,'Emission Factors'!$A$1:$R$1),FALSE)*'Travel Data'!C111*'Travel Data'!DL111*'Travel Data'!DQ111*'Domicile Data'!Q111/1000</f>
        <v>0</v>
      </c>
      <c r="DP111" s="31">
        <f>VLOOKUP($DP$3,'Emission Factors'!$A$2:$R$8,MATCH($DK$2,'Emission Factors'!$A$1:$R$1),FALSE)*'Travel Data'!C111*'Travel Data'!DL111*'Travel Data'!DR111*'Domicile Data'!Q111/1000</f>
        <v>0</v>
      </c>
      <c r="DQ111" s="31">
        <f>VLOOKUP($DQ$3,'Emission Factors'!$A$2:$R$8,MATCH($DK$2,'Emission Factors'!$A$1:$R$1),FALSE)*'Travel Data'!C111*'Travel Data'!DL111*'Travel Data'!DS111*'Domicile Data'!Q111/1000</f>
        <v>0</v>
      </c>
      <c r="DR111" s="31">
        <f t="shared" si="29"/>
        <v>0</v>
      </c>
    </row>
    <row r="112" spans="1:122" ht="15.75" x14ac:dyDescent="0.25">
      <c r="A112" s="7" t="s">
        <v>90</v>
      </c>
      <c r="B112" s="85" t="s">
        <v>39</v>
      </c>
      <c r="C112" s="31">
        <f>VLOOKUP($C$3,'Emission Factors'!$A$2:$R$8,MATCH($C$2,'Emission Factors'!$A$1:$R$1),FALSE)*'Travel Data'!C112*'Travel Data'!D112*'Travel Data'!E112*'Domicile Data'!C112/1000</f>
        <v>0</v>
      </c>
      <c r="D112" s="31">
        <f>VLOOKUP($D$3,'Emission Factors'!$A$2:$R$8,MATCH($C$2,'Emission Factors'!$A$1:$R$1),FALSE)*'Travel Data'!C112*'Travel Data'!D112*'Travel Data'!F112*'Domicile Data'!C112/1000</f>
        <v>0</v>
      </c>
      <c r="E112" s="31">
        <f>VLOOKUP($E$3,'Emission Factors'!$A$2:$R$8,MATCH($C$2,'Emission Factors'!$A$1:$R$1),FALSE)*'Travel Data'!C112*'Travel Data'!D112*'Travel Data'!G112*'Domicile Data'!C112/1000</f>
        <v>0</v>
      </c>
      <c r="F112" s="31">
        <f>VLOOKUP($F$3,'Emission Factors'!$A$2:$R$8,MATCH($C$2,'Emission Factors'!$A$1:$R$1),FALSE)*'Travel Data'!C112*'Travel Data'!D112*'Travel Data'!H112*'Domicile Data'!C112/1000</f>
        <v>0</v>
      </c>
      <c r="G112" s="31">
        <f>VLOOKUP($G$3,'Emission Factors'!$A$2:$R$8,MATCH($C$2,'Emission Factors'!$A$1:$R$1),FALSE)*'Travel Data'!C112*'Travel Data'!D112*'Travel Data'!I112*'Domicile Data'!C112/1000</f>
        <v>0</v>
      </c>
      <c r="H112" s="31">
        <f>VLOOKUP($H$3,'Emission Factors'!$A$2:$R$8,MATCH($C$2,'Emission Factors'!$A$1:$R$1),FALSE)*'Travel Data'!C112*'Travel Data'!D112*'Travel Data'!J112*'Domicile Data'!C112/1000</f>
        <v>0</v>
      </c>
      <c r="I112" s="31">
        <f>VLOOKUP($I$3,'Emission Factors'!$A$2:$R$8,MATCH($C$2,'Emission Factors'!$A$1:$R$1),FALSE)*'Travel Data'!C112*'Travel Data'!D112*'Travel Data'!K112*'Domicile Data'!C112/1000</f>
        <v>1.6536675140000003</v>
      </c>
      <c r="J112" s="31">
        <f t="shared" si="15"/>
        <v>1.6536675140000003</v>
      </c>
      <c r="K112" s="31">
        <f>VLOOKUP($K$3,'Emission Factors'!$A$2:$R$8,MATCH($K$2,'Emission Factors'!$A$1:$R$1),FALSE)*'Travel Data'!C112*'Travel Data'!L112*'Travel Data'!M112*'Domicile Data'!D112/1000</f>
        <v>0</v>
      </c>
      <c r="L112" s="31">
        <f>VLOOKUP($L$3,'Emission Factors'!$A$2:$R$8,MATCH($K$2,'Emission Factors'!$A$1:$R$1),FALSE)*'Travel Data'!C112*'Travel Data'!L112*'Travel Data'!N112*'Domicile Data'!D112/1000</f>
        <v>0</v>
      </c>
      <c r="M112" s="31">
        <f>VLOOKUP($M$3,'Emission Factors'!$A$2:$R$8,MATCH($K$2,'Emission Factors'!$A$1:$R$1),FALSE)*'Travel Data'!C112*'Travel Data'!L112*'Travel Data'!O112*'Domicile Data'!D112/1000</f>
        <v>0</v>
      </c>
      <c r="N112" s="31">
        <f>VLOOKUP($N$3,'Emission Factors'!$A$2:$R$8,MATCH($K$2,'Emission Factors'!$A$1:$R$1),FALSE)*'Travel Data'!C112*'Travel Data'!L112*'Travel Data'!P112*'Domicile Data'!D112/1000</f>
        <v>0</v>
      </c>
      <c r="O112" s="31">
        <f>VLOOKUP($O$3,'Emission Factors'!$A$2:$R$8,MATCH($K$2,'Emission Factors'!$A$1:$R$1),FALSE)*'Travel Data'!C112*'Travel Data'!I112*'Travel Data'!Q112*'Domicile Data'!D112/1000</f>
        <v>0</v>
      </c>
      <c r="P112" s="31">
        <f>VLOOKUP($P$3,'Emission Factors'!$A$2:$R$8,MATCH($K$2,'Emission Factors'!$A$1:$R$1),FALSE)*'Travel Data'!C112*'Travel Data'!L112*'Travel Data'!R112*'Domicile Data'!D112/1000</f>
        <v>0</v>
      </c>
      <c r="Q112" s="31">
        <f>VLOOKUP($Q$3,'Emission Factors'!$A$2:$R$8,MATCH($K$2,'Emission Factors'!$A$1:$R$1),FALSE)*'Travel Data'!C112*'Travel Data'!L112*'Travel Data'!S112*'Domicile Data'!D112/1000</f>
        <v>0</v>
      </c>
      <c r="R112" s="31">
        <f t="shared" si="16"/>
        <v>0</v>
      </c>
      <c r="S112" s="31">
        <f>VLOOKUP($S$3,'Emission Factors'!$A$2:$R$8,MATCH($S$2,'Emission Factors'!$A$1:$R$1),FALSE)*'Travel Data'!C112*'Travel Data'!T112*'Travel Data'!U112*'Domicile Data'!E112/1000</f>
        <v>0</v>
      </c>
      <c r="T112" s="31">
        <f>VLOOKUP($T$3,'Emission Factors'!$A$2:$R$8,MATCH($S$2,'Emission Factors'!$A$1:$R$1),FALSE)*'Travel Data'!C112*'Travel Data'!T112*'Travel Data'!V112*'Domicile Data'!E112/1000</f>
        <v>0</v>
      </c>
      <c r="U112" s="31">
        <f>VLOOKUP($U$3,'Emission Factors'!$A$2:$R$8,MATCH($S$2,'Emission Factors'!$A$1:$R$1),FALSE)*'Travel Data'!C112*'Travel Data'!T112*'Travel Data'!W112*'Domicile Data'!E112/1000</f>
        <v>0</v>
      </c>
      <c r="V112" s="31">
        <f>VLOOKUP($V$3,'Emission Factors'!$A$2:$R$8,MATCH($S$2,'Emission Factors'!$A$1:$R$1),FALSE)*'Travel Data'!C112*'Travel Data'!T112*'Travel Data'!X112*'Domicile Data'!E112/1000</f>
        <v>0</v>
      </c>
      <c r="W112" s="31">
        <f>VLOOKUP($W$3,'Emission Factors'!$A$2:$R$8,MATCH($S$2,'Emission Factors'!$A$1:$R$1),FALSE)*'Travel Data'!C112*'Travel Data'!T112*'Travel Data'!Y112*'Domicile Data'!E112/1000</f>
        <v>0</v>
      </c>
      <c r="X112" s="31">
        <f>VLOOKUP($X$3,'Emission Factors'!$A$2:$R$8,MATCH($S$2,'Emission Factors'!$A$1:$R$1),FALSE)*'Travel Data'!C112*'Travel Data'!T112*'Travel Data'!Z112*'Domicile Data'!E112/1000</f>
        <v>0</v>
      </c>
      <c r="Y112" s="31">
        <f>VLOOKUP($Y$3,'Emission Factors'!$A$2:$R$8,MATCH($S$2,'Emission Factors'!$A$1:$R$1),FALSE)*'Travel Data'!C112*'Travel Data'!T112*'Travel Data'!AA112*'Domicile Data'!E112/1000</f>
        <v>0</v>
      </c>
      <c r="Z112" s="31">
        <f t="shared" si="17"/>
        <v>0</v>
      </c>
      <c r="AA112" s="31">
        <f>VLOOKUP($AA$3,'Emission Factors'!$A$2:$R$8,MATCH($AA$2,'Emission Factors'!$A$1:$R$1),FALSE)*'Travel Data'!C112*'Travel Data'!AB112*'Travel Data'!AC112*'Domicile Data'!F112/1000</f>
        <v>0</v>
      </c>
      <c r="AB112" s="31">
        <f>VLOOKUP($AB$3,'Emission Factors'!$A$2:$R$8,MATCH($AA$2,'Emission Factors'!$A$1:$R$1),FALSE)*'Travel Data'!C112*'Travel Data'!AB112*'Travel Data'!AD112*'Domicile Data'!F112/1000</f>
        <v>0</v>
      </c>
      <c r="AC112" s="31">
        <f>VLOOKUP($AC$3,'Emission Factors'!$A$2:$R$8,MATCH($AA$2,'Emission Factors'!$A$1:$R$1),FALSE)*'Travel Data'!C112*'Travel Data'!AB112*'Travel Data'!AE112*'Domicile Data'!F112/1000</f>
        <v>0</v>
      </c>
      <c r="AD112" s="31">
        <f>VLOOKUP($AD$3,'Emission Factors'!$A$2:$R$8,MATCH($AA$2,'Emission Factors'!$A$1:$R$1),FALSE)*'Travel Data'!C112*'Travel Data'!AB112*'Travel Data'!AF112*'Domicile Data'!F112/1000</f>
        <v>0</v>
      </c>
      <c r="AE112" s="31">
        <f>VLOOKUP($AE$3,'Emission Factors'!$A$2:$R$8,MATCH($AA$2,'Emission Factors'!$A$1:$R$1),FALSE)*'Travel Data'!C112*'Travel Data'!AB112*'Travel Data'!AG112*'Domicile Data'!F112/1000</f>
        <v>0</v>
      </c>
      <c r="AF112" s="31">
        <f>VLOOKUP($AF$3,'Emission Factors'!$A$2:$R$8,MATCH($AA$2,'Emission Factors'!$A$1:$R$1),FALSE)*'Travel Data'!C112*'Travel Data'!AB112*'Travel Data'!AH112*'Domicile Data'!F112/1000</f>
        <v>0</v>
      </c>
      <c r="AG112" s="31">
        <f>VLOOKUP($AG$3,'Emission Factors'!$A$2:$R$8,MATCH($AA$2,'Emission Factors'!$A$1:$R$1),FALSE)*'Travel Data'!C112*'Travel Data'!AB112*'Travel Data'!AI112*'Domicile Data'!F112/1000</f>
        <v>3.3756088060000002</v>
      </c>
      <c r="AH112" s="31">
        <f t="shared" si="18"/>
        <v>3.3756088060000002</v>
      </c>
      <c r="AI112" s="31">
        <f>VLOOKUP($AI$3,'Emission Factors'!$A$2:$R$8,MATCH($AI$2,'Emission Factors'!$A$1:$R$1),FALSE)*'Travel Data'!C112*'Travel Data'!D112*'Travel Data'!E112*'Domicile Data'!G112/1000</f>
        <v>0</v>
      </c>
      <c r="AJ112" s="31">
        <f>VLOOKUP($AJ$3,'Emission Factors'!$A$2:$R$8,MATCH($AI$2,'Emission Factors'!$A$1:$R$1),FALSE)*'Travel Data'!C112*'Travel Data'!D112*'Travel Data'!F112*'Domicile Data'!G112/1000</f>
        <v>0</v>
      </c>
      <c r="AK112" s="31">
        <f>VLOOKUP($AK$3,'Emission Factors'!$A$2:$R$8,MATCH($AI$2,'Emission Factors'!$A$1:$R$1),FALSE)*'Travel Data'!C112*'Travel Data'!AJ112*'Travel Data'!G112*'Domicile Data'!G112/1000</f>
        <v>0</v>
      </c>
      <c r="AL112" s="31">
        <f>VLOOKUP($AL$3,'Emission Factors'!$A$2:$R$8,MATCH($AI$2,'Emission Factors'!$A$1:$R$1),FALSE)*'Travel Data'!C112*'Travel Data'!AJ112*'Travel Data'!H112*'Domicile Data'!G112/1000</f>
        <v>0</v>
      </c>
      <c r="AM112" s="31">
        <f>VLOOKUP($AM$3,'Emission Factors'!$A$2:$R$8,MATCH($AI$2,'Emission Factors'!$A$1:$R$1),FALSE)*'Travel Data'!C112*'Travel Data'!AJ112*'Travel Data'!I112*'Domicile Data'!G112/1000</f>
        <v>0</v>
      </c>
      <c r="AN112" s="31">
        <f>VLOOKUP($AN$3,'Emission Factors'!$A$2:$R$8,MATCH($AI$2,'Emission Factors'!$A$1:$R$1),FALSE)*'Travel Data'!C112*'Travel Data'!D112*'Travel Data'!J112*'Domicile Data'!G112/1000</f>
        <v>0</v>
      </c>
      <c r="AO112" s="31">
        <f>VLOOKUP($AO$3,'Emission Factors'!$A$2:$R$8,MATCH($AI$2,'Emission Factors'!$A$1:$R$1),FALSE)*'Travel Data'!C112*'Travel Data'!D112*'Travel Data'!K112*'Domicile Data'!G112/1000</f>
        <v>4.9397092350000005</v>
      </c>
      <c r="AP112" s="31">
        <f t="shared" si="19"/>
        <v>4.9397092350000005</v>
      </c>
      <c r="AQ112" s="31">
        <f>VLOOKUP($AQ$3,'Emission Factors'!$A$2:$R$8,MATCH($AQ$2,'Emission Factors'!$A$1:$R$1),FALSE)*'Travel Data'!C112*'Travel Data'!AR112*'Travel Data'!AS112*'Domicile Data'!H112/1000</f>
        <v>0</v>
      </c>
      <c r="AR112" s="31">
        <f>VLOOKUP($AR$3,'Emission Factors'!$A$2:$R$8,MATCH($AQ$2,'Emission Factors'!$A$1:$R$1),FALSE)*'Travel Data'!C112*'Travel Data'!AR112*'Travel Data'!AT112*'Domicile Data'!H112/1000</f>
        <v>0</v>
      </c>
      <c r="AS112" s="31">
        <f>VLOOKUP($AS$3,'Emission Factors'!$A$2:$R$8,MATCH($AQ$2,'Emission Factors'!$A$1:$R$1),FALSE)*'Travel Data'!C112*'Travel Data'!AR112*'Travel Data'!AU112*'Domicile Data'!H112/1000</f>
        <v>0</v>
      </c>
      <c r="AT112" s="31">
        <f>VLOOKUP($AT$3,'Emission Factors'!$A$2:$R$8,MATCH($AQ$2,'Emission Factors'!$A$1:$R$1),FALSE)*'Travel Data'!C112*'Travel Data'!AR112*'Travel Data'!AV112*'Domicile Data'!H112/1000</f>
        <v>0</v>
      </c>
      <c r="AU112" s="31">
        <f>VLOOKUP($AU$3,'Emission Factors'!$A$2:$R$8,MATCH($AQ$2,'Emission Factors'!$A$1:$R$1),FALSE)*'Travel Data'!C112*'Travel Data'!AR112*'Travel Data'!AW112*'Domicile Data'!H112/1000</f>
        <v>0</v>
      </c>
      <c r="AV112" s="31">
        <f>VLOOKUP($AV$3,'Emission Factors'!$A$2:$R$8,MATCH($AQ$2,'Emission Factors'!$A$1:$R$1),FALSE)*'Travel Data'!C112*'Travel Data'!AR112*'Travel Data'!AX112*'Domicile Data'!H112/1000</f>
        <v>0</v>
      </c>
      <c r="AW112" s="31">
        <f>VLOOKUP($AW$3,'Emission Factors'!$A$2:$R$8,MATCH($AQ$2,'Emission Factors'!$A$1:$R$1),FALSE)*'Travel Data'!C112*'Travel Data'!AR112*'Travel Data'!AY112*'Domicile Data'!H112/1000</f>
        <v>6.6637911240000021</v>
      </c>
      <c r="AX112" s="31">
        <f t="shared" si="20"/>
        <v>6.6637911240000021</v>
      </c>
      <c r="AY112" s="31">
        <f>VLOOKUP($AY$3,'Emission Factors'!$A$2:$R$8,MATCH($AY$2,'Emission Factors'!$A$1:$R$1),FALSE)*'Travel Data'!C112*'Travel Data'!AZ112*'Travel Data'!BA112*'Domicile Data'!I112/1000</f>
        <v>0</v>
      </c>
      <c r="AZ112" s="31">
        <f>VLOOKUP($AZ$3,'Emission Factors'!$A$2:$R$8,MATCH($AY$2,'Emission Factors'!$A$1:$R$1),FALSE)*'Travel Data'!C112*'Travel Data'!AZ112*'Travel Data'!BB112*'Domicile Data'!I112/1000</f>
        <v>0</v>
      </c>
      <c r="BA112" s="31">
        <f>VLOOKUP($BA$3,'Emission Factors'!$A$2:$R$8,MATCH($AY$2,'Emission Factors'!$A$1:$R$1),FALSE)*'Travel Data'!C112*'Travel Data'!AZ112*'Travel Data'!BC112*'Domicile Data'!I112/1000</f>
        <v>0</v>
      </c>
      <c r="BB112" s="31">
        <f>VLOOKUP($BB$3,'Emission Factors'!$A$2:$R$8,MATCH($AY$2,'Emission Factors'!$A$1:$R$1),FALSE)*'Travel Data'!C112*'Travel Data'!AZ112*'Travel Data'!BD112*'Domicile Data'!I112/1000</f>
        <v>0</v>
      </c>
      <c r="BC112" s="31">
        <f>VLOOKUP($BC$3,'Emission Factors'!$A$2:$R$8,MATCH($AY$2,'Emission Factors'!$A$1:$R$1),FALSE)*'Travel Data'!C112*'Travel Data'!AZ112*'Travel Data'!BE112*'Domicile Data'!I112/1000</f>
        <v>0</v>
      </c>
      <c r="BD112" s="31">
        <f>VLOOKUP($BD$3,'Emission Factors'!$A$2:$R$8,MATCH($AY$2,'Emission Factors'!$A$1:$R$1),FALSE)*'Travel Data'!C112*'Travel Data'!AZ112*'Travel Data'!BF112*'Domicile Data'!I112/1000</f>
        <v>0</v>
      </c>
      <c r="BE112" s="31">
        <f>VLOOKUP($BE$3,'Emission Factors'!$A$2:$R$8,MATCH($AY$2,'Emission Factors'!$A$1:$R$1),FALSE)*'Travel Data'!C112*'Travel Data'!AZ112*'Travel Data'!BG112*'Domicile Data'!I112/1000</f>
        <v>3.331895562000001</v>
      </c>
      <c r="BF112" s="31">
        <f t="shared" si="21"/>
        <v>3.331895562000001</v>
      </c>
      <c r="BG112" s="31">
        <f>VLOOKUP($BG$3,'Emission Factors'!$A$2:$R$8,MATCH($BG$2,'Emission Factors'!$A$1:$R$1),FALSE)*'Travel Data'!C112*'Travel Data'!BH112*'Travel Data'!BI112*'Domicile Data'!J112/1000</f>
        <v>0</v>
      </c>
      <c r="BH112" s="31">
        <f>VLOOKUP($BH$3,'Emission Factors'!$A$2:$R$8,MATCH($BG$2,'Emission Factors'!$A$1:$R$1),FALSE)*'Travel Data'!C112*'Travel Data'!BH112*'Travel Data'!BJ112*'Domicile Data'!J112/1000</f>
        <v>0</v>
      </c>
      <c r="BI112" s="31">
        <f>VLOOKUP($BH$3,'Emission Factors'!$A$2:$R$8,MATCH($BG$2,'Emission Factors'!$A$1:$R$1),FALSE)*'Travel Data'!C112*'Travel Data'!BH112*'Travel Data'!BK112*'Domicile Data'!J112/1000</f>
        <v>0</v>
      </c>
      <c r="BJ112" s="31">
        <f>VLOOKUP($BH$3,'Emission Factors'!$A$2:$R$8,MATCH($BG$2,'Emission Factors'!$A$1:$R$1),FALSE)*'Travel Data'!C112*'Travel Data'!BH112*'Travel Data'!BL112*'Domicile Data'!J112/1000</f>
        <v>0</v>
      </c>
      <c r="BK112" s="31">
        <f>VLOOKUP($BH$3,'Emission Factors'!$A$2:$R$8,MATCH($BG$2,'Emission Factors'!$A$1:$R$1),FALSE)*'Travel Data'!C112*'Travel Data'!BH112*'Travel Data'!BM112*'Domicile Data'!J112/1000</f>
        <v>0</v>
      </c>
      <c r="BL112" s="31">
        <f>VLOOKUP($BL$3,'Emission Factors'!$A$2:$R$8,MATCH($BG$2,'Emission Factors'!$A$1:$R$1),FALSE)*'Travel Data'!C112*'Travel Data'!BH112*'Travel Data'!BN112*'Domicile Data'!J112/1000</f>
        <v>0</v>
      </c>
      <c r="BM112" s="31">
        <f>VLOOKUP($BM$3,'Emission Factors'!$A$2:$R$8,MATCH($BG$2,'Emission Factors'!$A$1:$R$1),FALSE)*'Travel Data'!C112*'Travel Data'!BH112*'Travel Data'!BO112*'Domicile Data'!J112/1000</f>
        <v>0</v>
      </c>
      <c r="BN112" s="31">
        <f t="shared" si="22"/>
        <v>0</v>
      </c>
      <c r="BO112" s="31">
        <f>VLOOKUP($BO$3,'Emission Factors'!$A$2:$R$8,MATCH($BO$2,'Emission Factors'!$A$1:$R$1),FALSE)*'Travel Data'!C112*'Travel Data'!BP112*'Travel Data'!BQ112*'Domicile Data'!K112/1000</f>
        <v>0</v>
      </c>
      <c r="BP112" s="31">
        <f>VLOOKUP($BP$3,'Emission Factors'!$A$2:$R$8,MATCH($BO$2,'Emission Factors'!$A$1:$R$1),FALSE)*'Travel Data'!C112*'Travel Data'!BP112*'Travel Data'!BR112*'Domicile Data'!K112/1000</f>
        <v>0</v>
      </c>
      <c r="BQ112" s="31">
        <f>VLOOKUP($BQ$3,'Emission Factors'!$A$2:$R$8,MATCH($BO$2,'Emission Factors'!$A$1:$R$1),FALSE)*'Travel Data'!C112*'Travel Data'!BP112*'Travel Data'!BS112*'Domicile Data'!K112/1000</f>
        <v>0</v>
      </c>
      <c r="BR112" s="31">
        <f>VLOOKUP($BR$3,'Emission Factors'!$A$2:$R$8,MATCH($BO$2,'Emission Factors'!$A$1:$R$1),FALSE)*'Travel Data'!C112*'Travel Data'!BP112*'Travel Data'!BT112*'Domicile Data'!K112/1000</f>
        <v>0</v>
      </c>
      <c r="BS112" s="31">
        <f>VLOOKUP($BS$3,'Emission Factors'!$A$2:$R$8,MATCH($BO$2,'Emission Factors'!$A$1:$R$1),FALSE)*'Travel Data'!C112*'Travel Data'!BP112*'Travel Data'!BU112*'Domicile Data'!K112/1000</f>
        <v>0</v>
      </c>
      <c r="BT112" s="31">
        <f>VLOOKUP($BT$3,'Emission Factors'!$A$2:$R$8,MATCH($BO$2,'Emission Factors'!$A$1:$R$1),FALSE)*'Travel Data'!C112*'Travel Data'!BP112*'Travel Data'!BV112*'Domicile Data'!K112/1000</f>
        <v>0</v>
      </c>
      <c r="BU112" s="31">
        <f>VLOOKUP($BU$3,'Emission Factors'!$A$2:$R$8,MATCH($BO$2,'Emission Factors'!$A$1:$R$1),FALSE)*'Travel Data'!C112*'Travel Data'!BP112*'Travel Data'!BW112*'Domicile Data'!K112/1000</f>
        <v>0</v>
      </c>
      <c r="BV112" s="31">
        <f t="shared" si="23"/>
        <v>0</v>
      </c>
      <c r="BW112" s="31">
        <f>VLOOKUP($BW$3,'Emission Factors'!$A$2:$R$8,MATCH($BW$2,'Emission Factors'!$A$1:$R$1),FALSE)*'Travel Data'!C112*'Travel Data'!BX112*'Travel Data'!BY112*'Domicile Data'!L112/1000</f>
        <v>0</v>
      </c>
      <c r="BX112" s="31">
        <f>VLOOKUP($BX$3,'Emission Factors'!$A$2:$R$8,MATCH($BW$2,'Emission Factors'!$A$1:$R$1),FALSE)*'Travel Data'!C112*'Travel Data'!BX112*'Travel Data'!BZ112*'Domicile Data'!L112/1000</f>
        <v>0</v>
      </c>
      <c r="BY112" s="31">
        <f>VLOOKUP($BY$3,'Emission Factors'!$A$2:$R$8,MATCH($BW$2,'Emission Factors'!$A$1:$R$1),FALSE)*'Travel Data'!C112*'Travel Data'!BX112*'Travel Data'!CA112*'Domicile Data'!L112/1000</f>
        <v>0</v>
      </c>
      <c r="BZ112" s="31">
        <f>VLOOKUP($BZ$3,'Emission Factors'!$A$2:$R$8,MATCH($BW$2,'Emission Factors'!$A$1:$R$1),FALSE)*'Travel Data'!C112*'Travel Data'!BX112*'Travel Data'!CB112*'Domicile Data'!L112/1000</f>
        <v>0</v>
      </c>
      <c r="CA112" s="31">
        <f>VLOOKUP($CA$3,'Emission Factors'!$A$2:$R$8,MATCH($BW$2,'Emission Factors'!$A$1:$R$1),FALSE)*'Travel Data'!C112*'Travel Data'!BC112*'Travel Data'!CC112*'Domicile Data'!L112/1000</f>
        <v>0</v>
      </c>
      <c r="CB112" s="31">
        <f>VLOOKUP($CB$3,'Emission Factors'!$A$2:$R$8,MATCH($BW$2,'Emission Factors'!$A$1:$R$1),FALSE)*'Travel Data'!C112*'Travel Data'!BX112*'Travel Data'!CD112*'Domicile Data'!L112/1000</f>
        <v>0</v>
      </c>
      <c r="CC112" s="31">
        <f>VLOOKUP($CC$3,'Emission Factors'!$A$2:$R$8,MATCH($BW$2,'Emission Factors'!$A$1:$R$1),FALSE)*'Travel Data'!C112*'Travel Data'!BX112*'Travel Data'!CE112*'Domicile Data'!L112/1000</f>
        <v>0</v>
      </c>
      <c r="CD112" s="31">
        <f t="shared" si="24"/>
        <v>0</v>
      </c>
      <c r="CE112" s="31">
        <f>VLOOKUP($CE$3,'Emission Factors'!$A$2:$R$8,MATCH($CE$2,'Emission Factors'!$A$1:$R$1),FALSE)*'Travel Data'!C112*'Travel Data'!CF112*'Travel Data'!CG112*'Domicile Data'!M112/1000</f>
        <v>0</v>
      </c>
      <c r="CF112" s="31">
        <f>VLOOKUP($CF$3,'Emission Factors'!$A$2:$R$8,MATCH($CE$2,'Emission Factors'!$A$1:$R$1),FALSE)*'Travel Data'!C112*'Travel Data'!CF112*'Travel Data'!CH112*'Domicile Data'!M112/1000</f>
        <v>0</v>
      </c>
      <c r="CG112" s="31">
        <f>VLOOKUP($CG$3,'Emission Factors'!$A$2:$R$8,MATCH($CE$2,'Emission Factors'!$A$1:$R$1),FALSE)*'Travel Data'!C112*'Travel Data'!CF112*'Travel Data'!CI112*'Domicile Data'!M112/1000</f>
        <v>0</v>
      </c>
      <c r="CH112" s="31">
        <f>VLOOKUP($CH$3,'Emission Factors'!$A$2:$R$8,MATCH($CE$2,'Emission Factors'!$A$1:$R$1),FALSE)*'Travel Data'!C112*'Travel Data'!CF112*'Travel Data'!CJ112*'Domicile Data'!M112/1000</f>
        <v>0</v>
      </c>
      <c r="CI112" s="31">
        <f>VLOOKUP($CI$3,'Emission Factors'!$A$2:$R$8,MATCH($CE$2,'Emission Factors'!$A$1:$R$1),FALSE)*'Travel Data'!C112*'Travel Data'!CF112*'Travel Data'!CK112*'Domicile Data'!M112/1000</f>
        <v>0</v>
      </c>
      <c r="CJ112" s="31">
        <f>VLOOKUP($CJ$3,'Emission Factors'!$A$2:$R$8,MATCH($CE$2,'Emission Factors'!$A$1:$R$1),FALSE)*'Travel Data'!C112*'Travel Data'!CF112*'Travel Data'!CL112*'Domicile Data'!M112/1000</f>
        <v>0</v>
      </c>
      <c r="CK112" s="31">
        <f>VLOOKUP($CK$3,'Emission Factors'!$A$2:$R$8,MATCH($CE$2,'Emission Factors'!$A$1:$R$1),FALSE)*'Travel Data'!C112*'Travel Data'!CF112*'Travel Data'!CM112*'Domicile Data'!M112/1000</f>
        <v>0</v>
      </c>
      <c r="CL112" s="31">
        <f t="shared" si="25"/>
        <v>0</v>
      </c>
      <c r="CM112" s="31">
        <f>VLOOKUP($CM$3,'Emission Factors'!$A$2:$R$8,MATCH($CM$2,'Emission Factors'!$A$1:$R$1),FALSE)*'Travel Data'!C112*'Travel Data'!CN112*'Travel Data'!CO112*'Domicile Data'!N112/1000</f>
        <v>0</v>
      </c>
      <c r="CN112" s="31">
        <f>VLOOKUP($CN$3,'Emission Factors'!$A$2:$R$8,MATCH($CM$2,'Emission Factors'!$A$1:$R$1),FALSE)*'Travel Data'!C112*'Travel Data'!CN112*'Travel Data'!CP112*'Domicile Data'!N112/1000</f>
        <v>0</v>
      </c>
      <c r="CO112" s="31">
        <f>VLOOKUP($CO$3,'Emission Factors'!$A$2:$R$8,MATCH($CM$2,'Emission Factors'!$A$1:$R$1),FALSE)*'Travel Data'!C112*'Travel Data'!CN112*'Travel Data'!CQ112*'Domicile Data'!N112/1000</f>
        <v>0</v>
      </c>
      <c r="CP112" s="31">
        <f>VLOOKUP($CP$3,'Emission Factors'!$A$2:$R$8,MATCH($CM$2,'Emission Factors'!$A$1:$R$1),FALSE)*'Travel Data'!C112*'Travel Data'!CN112*'Travel Data'!CR112*'Domicile Data'!N112/1000</f>
        <v>0</v>
      </c>
      <c r="CQ112" s="31">
        <f>VLOOKUP($CQ$3,'Emission Factors'!$A$2:$R$8,MATCH($CM$2,'Emission Factors'!$A$1:$R$1),FALSE)*'Travel Data'!C112*'Travel Data'!CN112*'Travel Data'!CS112*'Domicile Data'!N112/1000</f>
        <v>0</v>
      </c>
      <c r="CR112" s="31">
        <f>VLOOKUP($CR$3,'Emission Factors'!$A$2:$R$8,MATCH($CM$2,'Emission Factors'!$A$1:$R$1),FALSE)*'Travel Data'!C112*'Travel Data'!CN112*'Travel Data'!CT112*'Domicile Data'!N112/1000</f>
        <v>0</v>
      </c>
      <c r="CS112" s="31">
        <f>VLOOKUP($CS$3,'Emission Factors'!$A$2:$R$8,MATCH($CM$2,'Emission Factors'!$A$1:$R$1),FALSE)*'Travel Data'!C112*'Travel Data'!CN112*'Travel Data'!CU112*'Domicile Data'!N112/1000</f>
        <v>0</v>
      </c>
      <c r="CT112" s="31">
        <f t="shared" si="26"/>
        <v>0</v>
      </c>
      <c r="CU112" s="31">
        <f>VLOOKUP($CU$3,'Emission Factors'!$A$2:$R$8,MATCH($CU$2,'Emission Factors'!$A$1:$R$1),FALSE)*'Travel Data'!C112*'Travel Data'!CV112*'Travel Data'!CW112*'Domicile Data'!O112/1000</f>
        <v>0</v>
      </c>
      <c r="CV112" s="31">
        <f>VLOOKUP($CV$3,'Emission Factors'!$A$2:$R$8,MATCH($CU$2,'Emission Factors'!$A$1:$R$1),FALSE)*'Travel Data'!C112*'Travel Data'!CV112*'Travel Data'!CX112*'Domicile Data'!O112/1000</f>
        <v>0</v>
      </c>
      <c r="CW112" s="31">
        <f>VLOOKUP($CW$3,'Emission Factors'!$A$2:$R$8,MATCH($CU$2,'Emission Factors'!$A$1:$R$1),FALSE)*'Travel Data'!C112*'Travel Data'!CV112*'Travel Data'!CY112*'Domicile Data'!O112/1000</f>
        <v>0</v>
      </c>
      <c r="CX112" s="31">
        <f>VLOOKUP($CX$3,'Emission Factors'!$A$2:$R$8,MATCH($CU$2,'Emission Factors'!$A$1:$R$1),FALSE)*'Travel Data'!C112*'Travel Data'!CV112*'Travel Data'!CZ112*'Domicile Data'!O112/1000</f>
        <v>0</v>
      </c>
      <c r="CY112" s="31">
        <f>VLOOKUP($CY$3,'Emission Factors'!$A$2:$R$8,MATCH($CU$2,'Emission Factors'!$A$1:$R$1),FALSE)*'Travel Data'!C112*'Travel Data'!CV112*'Travel Data'!DA112*'Domicile Data'!O112/1000</f>
        <v>0</v>
      </c>
      <c r="CZ112" s="31">
        <f>VLOOKUP($CZ$3,'Emission Factors'!$A$2:$R$8,MATCH($CU$2,'Emission Factors'!$A$1:$R$1),FALSE)*'Travel Data'!C112*'Travel Data'!CV112*'Travel Data'!DB112*'Domicile Data'!O112/1000</f>
        <v>0</v>
      </c>
      <c r="DA112" s="31">
        <f>VLOOKUP($DA$3,'Emission Factors'!$A$2:$R$8,MATCH($CU$2,'Emission Factors'!$A$1:$R$1),FALSE)*'Travel Data'!C112*'Travel Data'!CV112*'Travel Data'!DC112*'Domicile Data'!O112/1000</f>
        <v>0</v>
      </c>
      <c r="DB112" s="31">
        <f t="shared" si="27"/>
        <v>0</v>
      </c>
      <c r="DC112" s="31">
        <f>VLOOKUP($DC$3,'Emission Factors'!$A$2:$R$8,MATCH($DC$2,'Emission Factors'!$A$1:$R$1),FALSE)*'Travel Data'!C112*'Travel Data'!DD112*'Travel Data'!DE112*'Domicile Data'!P112/1000</f>
        <v>0</v>
      </c>
      <c r="DD112" s="31">
        <f>VLOOKUP($DD$3,'Emission Factors'!$A$2:$R$8,MATCH($DC$2,'Emission Factors'!$A$1:$R$1),FALSE)*'Travel Data'!C112*'Travel Data'!DD112*'Travel Data'!DF112*'Domicile Data'!P112/1000</f>
        <v>0</v>
      </c>
      <c r="DE112" s="31">
        <f>VLOOKUP($DE$3,'Emission Factors'!$A$2:$R$8,MATCH($DC$2,'Emission Factors'!$A$1:$R$1),FALSE)*'Travel Data'!C112*'Travel Data'!DD112*'Travel Data'!DG112*'Domicile Data'!P112/1000</f>
        <v>0</v>
      </c>
      <c r="DF112" s="31">
        <f>VLOOKUP($DF$3,'Emission Factors'!$A$2:$R$8,MATCH($DC$2,'Emission Factors'!$A$1:$R$1),FALSE)*'Travel Data'!C112*'Travel Data'!DD112*'Travel Data'!DH112*'Domicile Data'!P112/1000</f>
        <v>0</v>
      </c>
      <c r="DG112" s="31">
        <f>VLOOKUP($DG$3,'Emission Factors'!$A$2:$R$8,MATCH($DC$2,'Emission Factors'!$A$1:$R$1),FALSE)*'Travel Data'!C112*'Travel Data'!DD112*'Travel Data'!DI112*'Domicile Data'!P112/1000</f>
        <v>0</v>
      </c>
      <c r="DH112" s="31">
        <f>VLOOKUP($DH$3,'Emission Factors'!$A$2:$R$8,MATCH($DC$2,'Emission Factors'!$A$1:$R$1),FALSE)*'Travel Data'!C112*'Travel Data'!DD112*'Travel Data'!DJ112*'Domicile Data'!P112/1000</f>
        <v>0</v>
      </c>
      <c r="DI112" s="31">
        <f>VLOOKUP($DI$3,'Emission Factors'!$A$2:$R$8,MATCH($DC$2,'Emission Factors'!$A$1:$R$1),FALSE)*'Travel Data'!C112*'Travel Data'!DD112*'Travel Data'!DK112*'Domicile Data'!P112/1000</f>
        <v>0</v>
      </c>
      <c r="DJ112" s="31">
        <f t="shared" si="28"/>
        <v>0</v>
      </c>
      <c r="DK112" s="31">
        <f>VLOOKUP($DK$3,'Emission Factors'!$A$2:$R$8,MATCH($DK$2,'Emission Factors'!$A$1:$R$1),FALSE)*'Travel Data'!C112*'Travel Data'!DL112*'Travel Data'!DM112*'Domicile Data'!Q112/1000</f>
        <v>0</v>
      </c>
      <c r="DL112" s="31">
        <f>VLOOKUP($DL$3,'Emission Factors'!$A$2:$R$8,MATCH($DK$2,'Emission Factors'!$A$1:$R$1),FALSE)*'Travel Data'!C112*'Travel Data'!DL112*'Travel Data'!DN112*'Domicile Data'!Q112/1000</f>
        <v>0</v>
      </c>
      <c r="DM112" s="31">
        <f>VLOOKUP($DM$3,'Emission Factors'!$A$2:$R$8,MATCH($DK$2,'Emission Factors'!$A$1:$R$1),FALSE)*'Travel Data'!C112*'Travel Data'!DL112*'Travel Data'!DO112*'Domicile Data'!Q112/1000</f>
        <v>0</v>
      </c>
      <c r="DN112" s="31">
        <f>VLOOKUP($DN$3,'Emission Factors'!$A$2:$R$8,MATCH($DK$2,'Emission Factors'!$A$1:$R$1),FALSE)*'Travel Data'!C112*'Travel Data'!DL112*'Travel Data'!DP112*'Domicile Data'!Q112/1000</f>
        <v>0</v>
      </c>
      <c r="DO112" s="31">
        <f>VLOOKUP($DO$3,'Emission Factors'!$A$2:$R$8,MATCH($DK$2,'Emission Factors'!$A$1:$R$1),FALSE)*'Travel Data'!C112*'Travel Data'!DL112*'Travel Data'!DQ112*'Domicile Data'!Q112/1000</f>
        <v>0</v>
      </c>
      <c r="DP112" s="31">
        <f>VLOOKUP($DP$3,'Emission Factors'!$A$2:$R$8,MATCH($DK$2,'Emission Factors'!$A$1:$R$1),FALSE)*'Travel Data'!C112*'Travel Data'!DL112*'Travel Data'!DR112*'Domicile Data'!Q112/1000</f>
        <v>0</v>
      </c>
      <c r="DQ112" s="31">
        <f>VLOOKUP($DQ$3,'Emission Factors'!$A$2:$R$8,MATCH($DK$2,'Emission Factors'!$A$1:$R$1),FALSE)*'Travel Data'!C112*'Travel Data'!DL112*'Travel Data'!DS112*'Domicile Data'!Q112/1000</f>
        <v>0</v>
      </c>
      <c r="DR112" s="31">
        <f t="shared" si="29"/>
        <v>0</v>
      </c>
    </row>
    <row r="113" spans="1:122" ht="15.75" x14ac:dyDescent="0.25">
      <c r="A113" s="7" t="s">
        <v>249</v>
      </c>
      <c r="B113" s="85" t="s">
        <v>44</v>
      </c>
      <c r="C113" s="31">
        <f>VLOOKUP($C$3,'Emission Factors'!$A$2:$R$8,MATCH($C$2,'Emission Factors'!$A$1:$R$1),FALSE)*'Travel Data'!C113*'Travel Data'!D113*'Travel Data'!E113*'Domicile Data'!C113/1000</f>
        <v>0</v>
      </c>
      <c r="D113" s="31">
        <f>VLOOKUP($D$3,'Emission Factors'!$A$2:$R$8,MATCH($C$2,'Emission Factors'!$A$1:$R$1),FALSE)*'Travel Data'!C113*'Travel Data'!D113*'Travel Data'!F113*'Domicile Data'!C113/1000</f>
        <v>0</v>
      </c>
      <c r="E113" s="31">
        <f>VLOOKUP($E$3,'Emission Factors'!$A$2:$R$8,MATCH($C$2,'Emission Factors'!$A$1:$R$1),FALSE)*'Travel Data'!C113*'Travel Data'!D113*'Travel Data'!G113*'Domicile Data'!C113/1000</f>
        <v>0</v>
      </c>
      <c r="F113" s="31">
        <f>VLOOKUP($F$3,'Emission Factors'!$A$2:$R$8,MATCH($C$2,'Emission Factors'!$A$1:$R$1),FALSE)*'Travel Data'!C113*'Travel Data'!D113*'Travel Data'!H113*'Domicile Data'!C113/1000</f>
        <v>0</v>
      </c>
      <c r="G113" s="31">
        <f>VLOOKUP($G$3,'Emission Factors'!$A$2:$R$8,MATCH($C$2,'Emission Factors'!$A$1:$R$1),FALSE)*'Travel Data'!C113*'Travel Data'!D113*'Travel Data'!I113*'Domicile Data'!C113/1000</f>
        <v>0</v>
      </c>
      <c r="H113" s="31">
        <f>VLOOKUP($H$3,'Emission Factors'!$A$2:$R$8,MATCH($C$2,'Emission Factors'!$A$1:$R$1),FALSE)*'Travel Data'!C113*'Travel Data'!D113*'Travel Data'!J113*'Domicile Data'!C113/1000</f>
        <v>0</v>
      </c>
      <c r="I113" s="31">
        <f>VLOOKUP($I$3,'Emission Factors'!$A$2:$R$8,MATCH($C$2,'Emission Factors'!$A$1:$R$1),FALSE)*'Travel Data'!C113*'Travel Data'!D113*'Travel Data'!K113*'Domicile Data'!C113/1000</f>
        <v>0</v>
      </c>
      <c r="J113" s="31">
        <f t="shared" si="15"/>
        <v>0</v>
      </c>
      <c r="K113" s="31">
        <f>VLOOKUP($K$3,'Emission Factors'!$A$2:$R$8,MATCH($K$2,'Emission Factors'!$A$1:$R$1),FALSE)*'Travel Data'!C113*'Travel Data'!L113*'Travel Data'!M113*'Domicile Data'!D113/1000</f>
        <v>0</v>
      </c>
      <c r="L113" s="31">
        <f>VLOOKUP($L$3,'Emission Factors'!$A$2:$R$8,MATCH($K$2,'Emission Factors'!$A$1:$R$1),FALSE)*'Travel Data'!C113*'Travel Data'!L113*'Travel Data'!N113*'Domicile Data'!D113/1000</f>
        <v>0</v>
      </c>
      <c r="M113" s="31">
        <f>VLOOKUP($M$3,'Emission Factors'!$A$2:$R$8,MATCH($K$2,'Emission Factors'!$A$1:$R$1),FALSE)*'Travel Data'!C113*'Travel Data'!L113*'Travel Data'!O113*'Domicile Data'!D113/1000</f>
        <v>0</v>
      </c>
      <c r="N113" s="31">
        <f>VLOOKUP($N$3,'Emission Factors'!$A$2:$R$8,MATCH($K$2,'Emission Factors'!$A$1:$R$1),FALSE)*'Travel Data'!C113*'Travel Data'!L113*'Travel Data'!P113*'Domicile Data'!D113/1000</f>
        <v>0</v>
      </c>
      <c r="O113" s="31">
        <f>VLOOKUP($O$3,'Emission Factors'!$A$2:$R$8,MATCH($K$2,'Emission Factors'!$A$1:$R$1),FALSE)*'Travel Data'!C113*'Travel Data'!I113*'Travel Data'!Q113*'Domicile Data'!D113/1000</f>
        <v>0</v>
      </c>
      <c r="P113" s="31">
        <f>VLOOKUP($P$3,'Emission Factors'!$A$2:$R$8,MATCH($K$2,'Emission Factors'!$A$1:$R$1),FALSE)*'Travel Data'!C113*'Travel Data'!L113*'Travel Data'!R113*'Domicile Data'!D113/1000</f>
        <v>0</v>
      </c>
      <c r="Q113" s="31">
        <f>VLOOKUP($Q$3,'Emission Factors'!$A$2:$R$8,MATCH($K$2,'Emission Factors'!$A$1:$R$1),FALSE)*'Travel Data'!C113*'Travel Data'!L113*'Travel Data'!S113*'Domicile Data'!D113/1000</f>
        <v>7.4183369208000016</v>
      </c>
      <c r="R113" s="31">
        <f t="shared" si="16"/>
        <v>7.4183369208000016</v>
      </c>
      <c r="S113" s="31">
        <f>VLOOKUP($S$3,'Emission Factors'!$A$2:$R$8,MATCH($S$2,'Emission Factors'!$A$1:$R$1),FALSE)*'Travel Data'!C113*'Travel Data'!T113*'Travel Data'!U113*'Domicile Data'!E113/1000</f>
        <v>0</v>
      </c>
      <c r="T113" s="31">
        <f>VLOOKUP($T$3,'Emission Factors'!$A$2:$R$8,MATCH($S$2,'Emission Factors'!$A$1:$R$1),FALSE)*'Travel Data'!C113*'Travel Data'!T113*'Travel Data'!V113*'Domicile Data'!E113/1000</f>
        <v>0</v>
      </c>
      <c r="U113" s="31">
        <f>VLOOKUP($U$3,'Emission Factors'!$A$2:$R$8,MATCH($S$2,'Emission Factors'!$A$1:$R$1),FALSE)*'Travel Data'!C113*'Travel Data'!T113*'Travel Data'!W113*'Domicile Data'!E113/1000</f>
        <v>0</v>
      </c>
      <c r="V113" s="31">
        <f>VLOOKUP($V$3,'Emission Factors'!$A$2:$R$8,MATCH($S$2,'Emission Factors'!$A$1:$R$1),FALSE)*'Travel Data'!C113*'Travel Data'!T113*'Travel Data'!X113*'Domicile Data'!E113/1000</f>
        <v>0</v>
      </c>
      <c r="W113" s="31">
        <f>VLOOKUP($W$3,'Emission Factors'!$A$2:$R$8,MATCH($S$2,'Emission Factors'!$A$1:$R$1),FALSE)*'Travel Data'!C113*'Travel Data'!T113*'Travel Data'!Y113*'Domicile Data'!E113/1000</f>
        <v>0</v>
      </c>
      <c r="X113" s="31">
        <f>VLOOKUP($X$3,'Emission Factors'!$A$2:$R$8,MATCH($S$2,'Emission Factors'!$A$1:$R$1),FALSE)*'Travel Data'!C113*'Travel Data'!T113*'Travel Data'!Z113*'Domicile Data'!E113/1000</f>
        <v>0</v>
      </c>
      <c r="Y113" s="31">
        <f>VLOOKUP($Y$3,'Emission Factors'!$A$2:$R$8,MATCH($S$2,'Emission Factors'!$A$1:$R$1),FALSE)*'Travel Data'!C113*'Travel Data'!T113*'Travel Data'!AA113*'Domicile Data'!E113/1000</f>
        <v>0</v>
      </c>
      <c r="Z113" s="31">
        <f t="shared" si="17"/>
        <v>0</v>
      </c>
      <c r="AA113" s="31">
        <f>VLOOKUP($AA$3,'Emission Factors'!$A$2:$R$8,MATCH($AA$2,'Emission Factors'!$A$1:$R$1),FALSE)*'Travel Data'!C113*'Travel Data'!AB113*'Travel Data'!AC113*'Domicile Data'!F113/1000</f>
        <v>0</v>
      </c>
      <c r="AB113" s="31">
        <f>VLOOKUP($AB$3,'Emission Factors'!$A$2:$R$8,MATCH($AA$2,'Emission Factors'!$A$1:$R$1),FALSE)*'Travel Data'!C113*'Travel Data'!AB113*'Travel Data'!AD113*'Domicile Data'!F113/1000</f>
        <v>0</v>
      </c>
      <c r="AC113" s="31">
        <f>VLOOKUP($AC$3,'Emission Factors'!$A$2:$R$8,MATCH($AA$2,'Emission Factors'!$A$1:$R$1),FALSE)*'Travel Data'!C113*'Travel Data'!AB113*'Travel Data'!AE113*'Domicile Data'!F113/1000</f>
        <v>0</v>
      </c>
      <c r="AD113" s="31">
        <f>VLOOKUP($AD$3,'Emission Factors'!$A$2:$R$8,MATCH($AA$2,'Emission Factors'!$A$1:$R$1),FALSE)*'Travel Data'!C113*'Travel Data'!AB113*'Travel Data'!AF113*'Domicile Data'!F113/1000</f>
        <v>0</v>
      </c>
      <c r="AE113" s="31">
        <f>VLOOKUP($AE$3,'Emission Factors'!$A$2:$R$8,MATCH($AA$2,'Emission Factors'!$A$1:$R$1),FALSE)*'Travel Data'!C113*'Travel Data'!AB113*'Travel Data'!AG113*'Domicile Data'!F113/1000</f>
        <v>0</v>
      </c>
      <c r="AF113" s="31">
        <f>VLOOKUP($AF$3,'Emission Factors'!$A$2:$R$8,MATCH($AA$2,'Emission Factors'!$A$1:$R$1),FALSE)*'Travel Data'!C113*'Travel Data'!AB113*'Travel Data'!AH113*'Domicile Data'!F113/1000</f>
        <v>0</v>
      </c>
      <c r="AG113" s="31">
        <f>VLOOKUP($AG$3,'Emission Factors'!$A$2:$R$8,MATCH($AA$2,'Emission Factors'!$A$1:$R$1),FALSE)*'Travel Data'!C113*'Travel Data'!AB113*'Travel Data'!AI113*'Domicile Data'!F113/1000</f>
        <v>2.4502084663999999</v>
      </c>
      <c r="AH113" s="31">
        <f t="shared" si="18"/>
        <v>2.4502084663999999</v>
      </c>
      <c r="AI113" s="31">
        <f>VLOOKUP($AI$3,'Emission Factors'!$A$2:$R$8,MATCH($AI$2,'Emission Factors'!$A$1:$R$1),FALSE)*'Travel Data'!C113*'Travel Data'!D113*'Travel Data'!E113*'Domicile Data'!G113/1000</f>
        <v>0</v>
      </c>
      <c r="AJ113" s="31">
        <f>VLOOKUP($AJ$3,'Emission Factors'!$A$2:$R$8,MATCH($AI$2,'Emission Factors'!$A$1:$R$1),FALSE)*'Travel Data'!C113*'Travel Data'!D113*'Travel Data'!F113*'Domicile Data'!G113/1000</f>
        <v>0</v>
      </c>
      <c r="AK113" s="31">
        <f>VLOOKUP($AK$3,'Emission Factors'!$A$2:$R$8,MATCH($AI$2,'Emission Factors'!$A$1:$R$1),FALSE)*'Travel Data'!C113*'Travel Data'!AJ113*'Travel Data'!G113*'Domicile Data'!G113/1000</f>
        <v>0</v>
      </c>
      <c r="AL113" s="31">
        <f>VLOOKUP($AL$3,'Emission Factors'!$A$2:$R$8,MATCH($AI$2,'Emission Factors'!$A$1:$R$1),FALSE)*'Travel Data'!C113*'Travel Data'!AJ113*'Travel Data'!H113*'Domicile Data'!G113/1000</f>
        <v>0</v>
      </c>
      <c r="AM113" s="31">
        <f>VLOOKUP($AM$3,'Emission Factors'!$A$2:$R$8,MATCH($AI$2,'Emission Factors'!$A$1:$R$1),FALSE)*'Travel Data'!C113*'Travel Data'!AJ113*'Travel Data'!I113*'Domicile Data'!G113/1000</f>
        <v>0</v>
      </c>
      <c r="AN113" s="31">
        <f>VLOOKUP($AN$3,'Emission Factors'!$A$2:$R$8,MATCH($AI$2,'Emission Factors'!$A$1:$R$1),FALSE)*'Travel Data'!C113*'Travel Data'!D113*'Travel Data'!J113*'Domicile Data'!G113/1000</f>
        <v>0</v>
      </c>
      <c r="AO113" s="31">
        <f>VLOOKUP($AO$3,'Emission Factors'!$A$2:$R$8,MATCH($AI$2,'Emission Factors'!$A$1:$R$1),FALSE)*'Travel Data'!C113*'Travel Data'!D113*'Travel Data'!K113*'Domicile Data'!G113/1000</f>
        <v>4.7806951120000001</v>
      </c>
      <c r="AP113" s="31">
        <f t="shared" si="19"/>
        <v>4.7806951120000001</v>
      </c>
      <c r="AQ113" s="31">
        <f>VLOOKUP($AQ$3,'Emission Factors'!$A$2:$R$8,MATCH($AQ$2,'Emission Factors'!$A$1:$R$1),FALSE)*'Travel Data'!C113*'Travel Data'!AR113*'Travel Data'!AS113*'Domicile Data'!H113/1000</f>
        <v>0</v>
      </c>
      <c r="AR113" s="31">
        <f>VLOOKUP($AR$3,'Emission Factors'!$A$2:$R$8,MATCH($AQ$2,'Emission Factors'!$A$1:$R$1),FALSE)*'Travel Data'!C113*'Travel Data'!AR113*'Travel Data'!AT113*'Domicile Data'!H113/1000</f>
        <v>0</v>
      </c>
      <c r="AS113" s="31">
        <f>VLOOKUP($AS$3,'Emission Factors'!$A$2:$R$8,MATCH($AQ$2,'Emission Factors'!$A$1:$R$1),FALSE)*'Travel Data'!C113*'Travel Data'!AR113*'Travel Data'!AU113*'Domicile Data'!H113/1000</f>
        <v>0</v>
      </c>
      <c r="AT113" s="31">
        <f>VLOOKUP($AT$3,'Emission Factors'!$A$2:$R$8,MATCH($AQ$2,'Emission Factors'!$A$1:$R$1),FALSE)*'Travel Data'!C113*'Travel Data'!AR113*'Travel Data'!AV113*'Domicile Data'!H113/1000</f>
        <v>0</v>
      </c>
      <c r="AU113" s="31">
        <f>VLOOKUP($AU$3,'Emission Factors'!$A$2:$R$8,MATCH($AQ$2,'Emission Factors'!$A$1:$R$1),FALSE)*'Travel Data'!C113*'Travel Data'!AR113*'Travel Data'!AW113*'Domicile Data'!H113/1000</f>
        <v>0</v>
      </c>
      <c r="AV113" s="31">
        <f>VLOOKUP($AV$3,'Emission Factors'!$A$2:$R$8,MATCH($AQ$2,'Emission Factors'!$A$1:$R$1),FALSE)*'Travel Data'!C113*'Travel Data'!AR113*'Travel Data'!AX113*'Domicile Data'!H113/1000</f>
        <v>0</v>
      </c>
      <c r="AW113" s="31">
        <f>VLOOKUP($AW$3,'Emission Factors'!$A$2:$R$8,MATCH($AQ$2,'Emission Factors'!$A$1:$R$1),FALSE)*'Travel Data'!C113*'Travel Data'!AR113*'Travel Data'!AY113*'Domicile Data'!H113/1000</f>
        <v>2.4184789128000008</v>
      </c>
      <c r="AX113" s="31">
        <f t="shared" si="20"/>
        <v>2.4184789128000008</v>
      </c>
      <c r="AY113" s="31">
        <f>VLOOKUP($AY$3,'Emission Factors'!$A$2:$R$8,MATCH($AY$2,'Emission Factors'!$A$1:$R$1),FALSE)*'Travel Data'!C113*'Travel Data'!AZ113*'Travel Data'!BA113*'Domicile Data'!I113/1000</f>
        <v>0</v>
      </c>
      <c r="AZ113" s="31">
        <f>VLOOKUP($AZ$3,'Emission Factors'!$A$2:$R$8,MATCH($AY$2,'Emission Factors'!$A$1:$R$1),FALSE)*'Travel Data'!C113*'Travel Data'!AZ113*'Travel Data'!BB113*'Domicile Data'!I113/1000</f>
        <v>0</v>
      </c>
      <c r="BA113" s="31">
        <f>VLOOKUP($BA$3,'Emission Factors'!$A$2:$R$8,MATCH($AY$2,'Emission Factors'!$A$1:$R$1),FALSE)*'Travel Data'!C113*'Travel Data'!AZ113*'Travel Data'!BC113*'Domicile Data'!I113/1000</f>
        <v>0</v>
      </c>
      <c r="BB113" s="31">
        <f>VLOOKUP($BB$3,'Emission Factors'!$A$2:$R$8,MATCH($AY$2,'Emission Factors'!$A$1:$R$1),FALSE)*'Travel Data'!C113*'Travel Data'!AZ113*'Travel Data'!BD113*'Domicile Data'!I113/1000</f>
        <v>0</v>
      </c>
      <c r="BC113" s="31">
        <f>VLOOKUP($BC$3,'Emission Factors'!$A$2:$R$8,MATCH($AY$2,'Emission Factors'!$A$1:$R$1),FALSE)*'Travel Data'!C113*'Travel Data'!AZ113*'Travel Data'!BE113*'Domicile Data'!I113/1000</f>
        <v>0</v>
      </c>
      <c r="BD113" s="31">
        <f>VLOOKUP($BD$3,'Emission Factors'!$A$2:$R$8,MATCH($AY$2,'Emission Factors'!$A$1:$R$1),FALSE)*'Travel Data'!C113*'Travel Data'!AZ113*'Travel Data'!BF113*'Domicile Data'!I113/1000</f>
        <v>0</v>
      </c>
      <c r="BE113" s="31">
        <f>VLOOKUP($BE$3,'Emission Factors'!$A$2:$R$8,MATCH($AY$2,'Emission Factors'!$A$1:$R$1),FALSE)*'Travel Data'!C113*'Travel Data'!AZ113*'Travel Data'!BG113*'Domicile Data'!I113/1000</f>
        <v>2.4184789128000008</v>
      </c>
      <c r="BF113" s="31">
        <f t="shared" si="21"/>
        <v>2.4184789128000008</v>
      </c>
      <c r="BG113" s="31">
        <f>VLOOKUP($BG$3,'Emission Factors'!$A$2:$R$8,MATCH($BG$2,'Emission Factors'!$A$1:$R$1),FALSE)*'Travel Data'!C113*'Travel Data'!BH113*'Travel Data'!BI113*'Domicile Data'!J113/1000</f>
        <v>0</v>
      </c>
      <c r="BH113" s="31">
        <f>VLOOKUP($BH$3,'Emission Factors'!$A$2:$R$8,MATCH($BG$2,'Emission Factors'!$A$1:$R$1),FALSE)*'Travel Data'!C113*'Travel Data'!BH113*'Travel Data'!BJ113*'Domicile Data'!J113/1000</f>
        <v>0</v>
      </c>
      <c r="BI113" s="31">
        <f>VLOOKUP($BH$3,'Emission Factors'!$A$2:$R$8,MATCH($BG$2,'Emission Factors'!$A$1:$R$1),FALSE)*'Travel Data'!C113*'Travel Data'!BH113*'Travel Data'!BK113*'Domicile Data'!J113/1000</f>
        <v>0</v>
      </c>
      <c r="BJ113" s="31">
        <f>VLOOKUP($BH$3,'Emission Factors'!$A$2:$R$8,MATCH($BG$2,'Emission Factors'!$A$1:$R$1),FALSE)*'Travel Data'!C113*'Travel Data'!BH113*'Travel Data'!BL113*'Domicile Data'!J113/1000</f>
        <v>0</v>
      </c>
      <c r="BK113" s="31">
        <f>VLOOKUP($BH$3,'Emission Factors'!$A$2:$R$8,MATCH($BG$2,'Emission Factors'!$A$1:$R$1),FALSE)*'Travel Data'!C113*'Travel Data'!BH113*'Travel Data'!BM113*'Domicile Data'!J113/1000</f>
        <v>0</v>
      </c>
      <c r="BL113" s="31">
        <f>VLOOKUP($BL$3,'Emission Factors'!$A$2:$R$8,MATCH($BG$2,'Emission Factors'!$A$1:$R$1),FALSE)*'Travel Data'!C113*'Travel Data'!BH113*'Travel Data'!BN113*'Domicile Data'!J113/1000</f>
        <v>0</v>
      </c>
      <c r="BM113" s="31">
        <f>VLOOKUP($BM$3,'Emission Factors'!$A$2:$R$8,MATCH($BG$2,'Emission Factors'!$A$1:$R$1),FALSE)*'Travel Data'!C113*'Travel Data'!BH113*'Travel Data'!BO113*'Domicile Data'!J113/1000</f>
        <v>0</v>
      </c>
      <c r="BN113" s="31">
        <f t="shared" si="22"/>
        <v>0</v>
      </c>
      <c r="BO113" s="31">
        <f>VLOOKUP($BO$3,'Emission Factors'!$A$2:$R$8,MATCH($BO$2,'Emission Factors'!$A$1:$R$1),FALSE)*'Travel Data'!C113*'Travel Data'!BP113*'Travel Data'!BQ113*'Domicile Data'!K113/1000</f>
        <v>0</v>
      </c>
      <c r="BP113" s="31">
        <f>VLOOKUP($BP$3,'Emission Factors'!$A$2:$R$8,MATCH($BO$2,'Emission Factors'!$A$1:$R$1),FALSE)*'Travel Data'!C113*'Travel Data'!BP113*'Travel Data'!BR113*'Domicile Data'!K113/1000</f>
        <v>0</v>
      </c>
      <c r="BQ113" s="31">
        <f>VLOOKUP($BQ$3,'Emission Factors'!$A$2:$R$8,MATCH($BO$2,'Emission Factors'!$A$1:$R$1),FALSE)*'Travel Data'!C113*'Travel Data'!BP113*'Travel Data'!BS113*'Domicile Data'!K113/1000</f>
        <v>0</v>
      </c>
      <c r="BR113" s="31">
        <f>VLOOKUP($BR$3,'Emission Factors'!$A$2:$R$8,MATCH($BO$2,'Emission Factors'!$A$1:$R$1),FALSE)*'Travel Data'!C113*'Travel Data'!BP113*'Travel Data'!BT113*'Domicile Data'!K113/1000</f>
        <v>0</v>
      </c>
      <c r="BS113" s="31">
        <f>VLOOKUP($BS$3,'Emission Factors'!$A$2:$R$8,MATCH($BO$2,'Emission Factors'!$A$1:$R$1),FALSE)*'Travel Data'!C113*'Travel Data'!BP113*'Travel Data'!BU113*'Domicile Data'!K113/1000</f>
        <v>0</v>
      </c>
      <c r="BT113" s="31">
        <f>VLOOKUP($BT$3,'Emission Factors'!$A$2:$R$8,MATCH($BO$2,'Emission Factors'!$A$1:$R$1),FALSE)*'Travel Data'!C113*'Travel Data'!BP113*'Travel Data'!BV113*'Domicile Data'!K113/1000</f>
        <v>0</v>
      </c>
      <c r="BU113" s="31">
        <f>VLOOKUP($BU$3,'Emission Factors'!$A$2:$R$8,MATCH($BO$2,'Emission Factors'!$A$1:$R$1),FALSE)*'Travel Data'!C113*'Travel Data'!BP113*'Travel Data'!BW113*'Domicile Data'!K113/1000</f>
        <v>0</v>
      </c>
      <c r="BV113" s="31">
        <f t="shared" si="23"/>
        <v>0</v>
      </c>
      <c r="BW113" s="31">
        <f>VLOOKUP($BW$3,'Emission Factors'!$A$2:$R$8,MATCH($BW$2,'Emission Factors'!$A$1:$R$1),FALSE)*'Travel Data'!C113*'Travel Data'!BX113*'Travel Data'!BY113*'Domicile Data'!L113/1000</f>
        <v>0</v>
      </c>
      <c r="BX113" s="31">
        <f>VLOOKUP($BX$3,'Emission Factors'!$A$2:$R$8,MATCH($BW$2,'Emission Factors'!$A$1:$R$1),FALSE)*'Travel Data'!C113*'Travel Data'!BX113*'Travel Data'!BZ113*'Domicile Data'!L113/1000</f>
        <v>0</v>
      </c>
      <c r="BY113" s="31">
        <f>VLOOKUP($BY$3,'Emission Factors'!$A$2:$R$8,MATCH($BW$2,'Emission Factors'!$A$1:$R$1),FALSE)*'Travel Data'!C113*'Travel Data'!BX113*'Travel Data'!CA113*'Domicile Data'!L113/1000</f>
        <v>0</v>
      </c>
      <c r="BZ113" s="31">
        <f>VLOOKUP($BZ$3,'Emission Factors'!$A$2:$R$8,MATCH($BW$2,'Emission Factors'!$A$1:$R$1),FALSE)*'Travel Data'!C113*'Travel Data'!BX113*'Travel Data'!CB113*'Domicile Data'!L113/1000</f>
        <v>0</v>
      </c>
      <c r="CA113" s="31">
        <f>VLOOKUP($CA$3,'Emission Factors'!$A$2:$R$8,MATCH($BW$2,'Emission Factors'!$A$1:$R$1),FALSE)*'Travel Data'!C113*'Travel Data'!BC113*'Travel Data'!CC113*'Domicile Data'!L113/1000</f>
        <v>0</v>
      </c>
      <c r="CB113" s="31">
        <f>VLOOKUP($CB$3,'Emission Factors'!$A$2:$R$8,MATCH($BW$2,'Emission Factors'!$A$1:$R$1),FALSE)*'Travel Data'!C113*'Travel Data'!BX113*'Travel Data'!CD113*'Domicile Data'!L113/1000</f>
        <v>0</v>
      </c>
      <c r="CC113" s="31">
        <f>VLOOKUP($CC$3,'Emission Factors'!$A$2:$R$8,MATCH($BW$2,'Emission Factors'!$A$1:$R$1),FALSE)*'Travel Data'!C113*'Travel Data'!BX113*'Travel Data'!CE113*'Domicile Data'!L113/1000</f>
        <v>0</v>
      </c>
      <c r="CD113" s="31">
        <f t="shared" si="24"/>
        <v>0</v>
      </c>
      <c r="CE113" s="31">
        <f>VLOOKUP($CE$3,'Emission Factors'!$A$2:$R$8,MATCH($CE$2,'Emission Factors'!$A$1:$R$1),FALSE)*'Travel Data'!C113*'Travel Data'!CF113*'Travel Data'!CG113*'Domicile Data'!M113/1000</f>
        <v>0</v>
      </c>
      <c r="CF113" s="31">
        <f>VLOOKUP($CF$3,'Emission Factors'!$A$2:$R$8,MATCH($CE$2,'Emission Factors'!$A$1:$R$1),FALSE)*'Travel Data'!C113*'Travel Data'!CF113*'Travel Data'!CH113*'Domicile Data'!M113/1000</f>
        <v>0</v>
      </c>
      <c r="CG113" s="31">
        <f>VLOOKUP($CG$3,'Emission Factors'!$A$2:$R$8,MATCH($CE$2,'Emission Factors'!$A$1:$R$1),FALSE)*'Travel Data'!C113*'Travel Data'!CF113*'Travel Data'!CI113*'Domicile Data'!M113/1000</f>
        <v>0</v>
      </c>
      <c r="CH113" s="31">
        <f>VLOOKUP($CH$3,'Emission Factors'!$A$2:$R$8,MATCH($CE$2,'Emission Factors'!$A$1:$R$1),FALSE)*'Travel Data'!C113*'Travel Data'!CF113*'Travel Data'!CJ113*'Domicile Data'!M113/1000</f>
        <v>0</v>
      </c>
      <c r="CI113" s="31">
        <f>VLOOKUP($CI$3,'Emission Factors'!$A$2:$R$8,MATCH($CE$2,'Emission Factors'!$A$1:$R$1),FALSE)*'Travel Data'!C113*'Travel Data'!CF113*'Travel Data'!CK113*'Domicile Data'!M113/1000</f>
        <v>0</v>
      </c>
      <c r="CJ113" s="31">
        <f>VLOOKUP($CJ$3,'Emission Factors'!$A$2:$R$8,MATCH($CE$2,'Emission Factors'!$A$1:$R$1),FALSE)*'Travel Data'!C113*'Travel Data'!CF113*'Travel Data'!CL113*'Domicile Data'!M113/1000</f>
        <v>0</v>
      </c>
      <c r="CK113" s="31">
        <f>VLOOKUP($CK$3,'Emission Factors'!$A$2:$R$8,MATCH($CE$2,'Emission Factors'!$A$1:$R$1),FALSE)*'Travel Data'!C113*'Travel Data'!CF113*'Travel Data'!CM113*'Domicile Data'!M113/1000</f>
        <v>0</v>
      </c>
      <c r="CL113" s="31">
        <f t="shared" si="25"/>
        <v>0</v>
      </c>
      <c r="CM113" s="31">
        <f>VLOOKUP($CM$3,'Emission Factors'!$A$2:$R$8,MATCH($CM$2,'Emission Factors'!$A$1:$R$1),FALSE)*'Travel Data'!C113*'Travel Data'!CN113*'Travel Data'!CO113*'Domicile Data'!N113/1000</f>
        <v>0</v>
      </c>
      <c r="CN113" s="31">
        <f>VLOOKUP($CN$3,'Emission Factors'!$A$2:$R$8,MATCH($CM$2,'Emission Factors'!$A$1:$R$1),FALSE)*'Travel Data'!C113*'Travel Data'!CN113*'Travel Data'!CP113*'Domicile Data'!N113/1000</f>
        <v>0</v>
      </c>
      <c r="CO113" s="31">
        <f>VLOOKUP($CO$3,'Emission Factors'!$A$2:$R$8,MATCH($CM$2,'Emission Factors'!$A$1:$R$1),FALSE)*'Travel Data'!C113*'Travel Data'!CN113*'Travel Data'!CQ113*'Domicile Data'!N113/1000</f>
        <v>0</v>
      </c>
      <c r="CP113" s="31">
        <f>VLOOKUP($CP$3,'Emission Factors'!$A$2:$R$8,MATCH($CM$2,'Emission Factors'!$A$1:$R$1),FALSE)*'Travel Data'!C113*'Travel Data'!CN113*'Travel Data'!CR113*'Domicile Data'!N113/1000</f>
        <v>0</v>
      </c>
      <c r="CQ113" s="31">
        <f>VLOOKUP($CQ$3,'Emission Factors'!$A$2:$R$8,MATCH($CM$2,'Emission Factors'!$A$1:$R$1),FALSE)*'Travel Data'!C113*'Travel Data'!CN113*'Travel Data'!CS113*'Domicile Data'!N113/1000</f>
        <v>0</v>
      </c>
      <c r="CR113" s="31">
        <f>VLOOKUP($CR$3,'Emission Factors'!$A$2:$R$8,MATCH($CM$2,'Emission Factors'!$A$1:$R$1),FALSE)*'Travel Data'!C113*'Travel Data'!CN113*'Travel Data'!CT113*'Domicile Data'!N113/1000</f>
        <v>0</v>
      </c>
      <c r="CS113" s="31">
        <f>VLOOKUP($CS$3,'Emission Factors'!$A$2:$R$8,MATCH($CM$2,'Emission Factors'!$A$1:$R$1),FALSE)*'Travel Data'!C113*'Travel Data'!CN113*'Travel Data'!CU113*'Domicile Data'!N113/1000</f>
        <v>0</v>
      </c>
      <c r="CT113" s="31">
        <f t="shared" si="26"/>
        <v>0</v>
      </c>
      <c r="CU113" s="31">
        <f>VLOOKUP($CU$3,'Emission Factors'!$A$2:$R$8,MATCH($CU$2,'Emission Factors'!$A$1:$R$1),FALSE)*'Travel Data'!C113*'Travel Data'!CV113*'Travel Data'!CW113*'Domicile Data'!O113/1000</f>
        <v>0</v>
      </c>
      <c r="CV113" s="31">
        <f>VLOOKUP($CV$3,'Emission Factors'!$A$2:$R$8,MATCH($CU$2,'Emission Factors'!$A$1:$R$1),FALSE)*'Travel Data'!C113*'Travel Data'!CV113*'Travel Data'!CX113*'Domicile Data'!O113/1000</f>
        <v>0</v>
      </c>
      <c r="CW113" s="31">
        <f>VLOOKUP($CW$3,'Emission Factors'!$A$2:$R$8,MATCH($CU$2,'Emission Factors'!$A$1:$R$1),FALSE)*'Travel Data'!C113*'Travel Data'!CV113*'Travel Data'!CY113*'Domicile Data'!O113/1000</f>
        <v>0</v>
      </c>
      <c r="CX113" s="31">
        <f>VLOOKUP($CX$3,'Emission Factors'!$A$2:$R$8,MATCH($CU$2,'Emission Factors'!$A$1:$R$1),FALSE)*'Travel Data'!C113*'Travel Data'!CV113*'Travel Data'!CZ113*'Domicile Data'!O113/1000</f>
        <v>0</v>
      </c>
      <c r="CY113" s="31">
        <f>VLOOKUP($CY$3,'Emission Factors'!$A$2:$R$8,MATCH($CU$2,'Emission Factors'!$A$1:$R$1),FALSE)*'Travel Data'!C113*'Travel Data'!CV113*'Travel Data'!DA113*'Domicile Data'!O113/1000</f>
        <v>0</v>
      </c>
      <c r="CZ113" s="31">
        <f>VLOOKUP($CZ$3,'Emission Factors'!$A$2:$R$8,MATCH($CU$2,'Emission Factors'!$A$1:$R$1),FALSE)*'Travel Data'!C113*'Travel Data'!CV113*'Travel Data'!DB113*'Domicile Data'!O113/1000</f>
        <v>0</v>
      </c>
      <c r="DA113" s="31">
        <f>VLOOKUP($DA$3,'Emission Factors'!$A$2:$R$8,MATCH($CU$2,'Emission Factors'!$A$1:$R$1),FALSE)*'Travel Data'!C113*'Travel Data'!CV113*'Travel Data'!DC113*'Domicile Data'!O113/1000</f>
        <v>0</v>
      </c>
      <c r="DB113" s="31">
        <f t="shared" si="27"/>
        <v>0</v>
      </c>
      <c r="DC113" s="31">
        <f>VLOOKUP($DC$3,'Emission Factors'!$A$2:$R$8,MATCH($DC$2,'Emission Factors'!$A$1:$R$1),FALSE)*'Travel Data'!C113*'Travel Data'!DD113*'Travel Data'!DE113*'Domicile Data'!P113/1000</f>
        <v>0</v>
      </c>
      <c r="DD113" s="31">
        <f>VLOOKUP($DD$3,'Emission Factors'!$A$2:$R$8,MATCH($DC$2,'Emission Factors'!$A$1:$R$1),FALSE)*'Travel Data'!C113*'Travel Data'!DD113*'Travel Data'!DF113*'Domicile Data'!P113/1000</f>
        <v>0</v>
      </c>
      <c r="DE113" s="31">
        <f>VLOOKUP($DE$3,'Emission Factors'!$A$2:$R$8,MATCH($DC$2,'Emission Factors'!$A$1:$R$1),FALSE)*'Travel Data'!C113*'Travel Data'!DD113*'Travel Data'!DG113*'Domicile Data'!P113/1000</f>
        <v>0</v>
      </c>
      <c r="DF113" s="31">
        <f>VLOOKUP($DF$3,'Emission Factors'!$A$2:$R$8,MATCH($DC$2,'Emission Factors'!$A$1:$R$1),FALSE)*'Travel Data'!C113*'Travel Data'!DD113*'Travel Data'!DH113*'Domicile Data'!P113/1000</f>
        <v>0</v>
      </c>
      <c r="DG113" s="31">
        <f>VLOOKUP($DG$3,'Emission Factors'!$A$2:$R$8,MATCH($DC$2,'Emission Factors'!$A$1:$R$1),FALSE)*'Travel Data'!C113*'Travel Data'!DD113*'Travel Data'!DI113*'Domicile Data'!P113/1000</f>
        <v>0</v>
      </c>
      <c r="DH113" s="31">
        <f>VLOOKUP($DH$3,'Emission Factors'!$A$2:$R$8,MATCH($DC$2,'Emission Factors'!$A$1:$R$1),FALSE)*'Travel Data'!C113*'Travel Data'!DD113*'Travel Data'!DJ113*'Domicile Data'!P113/1000</f>
        <v>0</v>
      </c>
      <c r="DI113" s="31">
        <f>VLOOKUP($DI$3,'Emission Factors'!$A$2:$R$8,MATCH($DC$2,'Emission Factors'!$A$1:$R$1),FALSE)*'Travel Data'!C113*'Travel Data'!DD113*'Travel Data'!DK113*'Domicile Data'!P113/1000</f>
        <v>0</v>
      </c>
      <c r="DJ113" s="31">
        <f t="shared" si="28"/>
        <v>0</v>
      </c>
      <c r="DK113" s="31">
        <f>VLOOKUP($DK$3,'Emission Factors'!$A$2:$R$8,MATCH($DK$2,'Emission Factors'!$A$1:$R$1),FALSE)*'Travel Data'!C113*'Travel Data'!DL113*'Travel Data'!DM113*'Domicile Data'!Q113/1000</f>
        <v>0</v>
      </c>
      <c r="DL113" s="31">
        <f>VLOOKUP($DL$3,'Emission Factors'!$A$2:$R$8,MATCH($DK$2,'Emission Factors'!$A$1:$R$1),FALSE)*'Travel Data'!C113*'Travel Data'!DL113*'Travel Data'!DN113*'Domicile Data'!Q113/1000</f>
        <v>0</v>
      </c>
      <c r="DM113" s="31">
        <f>VLOOKUP($DM$3,'Emission Factors'!$A$2:$R$8,MATCH($DK$2,'Emission Factors'!$A$1:$R$1),FALSE)*'Travel Data'!C113*'Travel Data'!DL113*'Travel Data'!DO113*'Domicile Data'!Q113/1000</f>
        <v>0</v>
      </c>
      <c r="DN113" s="31">
        <f>VLOOKUP($DN$3,'Emission Factors'!$A$2:$R$8,MATCH($DK$2,'Emission Factors'!$A$1:$R$1),FALSE)*'Travel Data'!C113*'Travel Data'!DL113*'Travel Data'!DP113*'Domicile Data'!Q113/1000</f>
        <v>0</v>
      </c>
      <c r="DO113" s="31">
        <f>VLOOKUP($DO$3,'Emission Factors'!$A$2:$R$8,MATCH($DK$2,'Emission Factors'!$A$1:$R$1),FALSE)*'Travel Data'!C113*'Travel Data'!DL113*'Travel Data'!DQ113*'Domicile Data'!Q113/1000</f>
        <v>0</v>
      </c>
      <c r="DP113" s="31">
        <f>VLOOKUP($DP$3,'Emission Factors'!$A$2:$R$8,MATCH($DK$2,'Emission Factors'!$A$1:$R$1),FALSE)*'Travel Data'!C113*'Travel Data'!DL113*'Travel Data'!DR113*'Domicile Data'!Q113/1000</f>
        <v>0</v>
      </c>
      <c r="DQ113" s="31">
        <f>VLOOKUP($DQ$3,'Emission Factors'!$A$2:$R$8,MATCH($DK$2,'Emission Factors'!$A$1:$R$1),FALSE)*'Travel Data'!C113*'Travel Data'!DL113*'Travel Data'!DS113*'Domicile Data'!Q113/1000</f>
        <v>0</v>
      </c>
      <c r="DR113" s="31">
        <f t="shared" si="29"/>
        <v>0</v>
      </c>
    </row>
    <row r="114" spans="1:122" ht="15.75" x14ac:dyDescent="0.25">
      <c r="A114" s="7" t="s">
        <v>140</v>
      </c>
      <c r="B114" s="85" t="s">
        <v>41</v>
      </c>
      <c r="C114" s="31">
        <f>VLOOKUP($C$3,'Emission Factors'!$A$2:$R$8,MATCH($C$2,'Emission Factors'!$A$1:$R$1),FALSE)*'Travel Data'!C114*'Travel Data'!D114*'Travel Data'!E114*'Domicile Data'!C114/1000</f>
        <v>0</v>
      </c>
      <c r="D114" s="31">
        <f>VLOOKUP($D$3,'Emission Factors'!$A$2:$R$8,MATCH($C$2,'Emission Factors'!$A$1:$R$1),FALSE)*'Travel Data'!C114*'Travel Data'!D114*'Travel Data'!F114*'Domicile Data'!C114/1000</f>
        <v>0</v>
      </c>
      <c r="E114" s="31">
        <f>VLOOKUP($E$3,'Emission Factors'!$A$2:$R$8,MATCH($C$2,'Emission Factors'!$A$1:$R$1),FALSE)*'Travel Data'!C114*'Travel Data'!D114*'Travel Data'!G114*'Domicile Data'!C114/1000</f>
        <v>0</v>
      </c>
      <c r="F114" s="31">
        <f>VLOOKUP($F$3,'Emission Factors'!$A$2:$R$8,MATCH($C$2,'Emission Factors'!$A$1:$R$1),FALSE)*'Travel Data'!C114*'Travel Data'!D114*'Travel Data'!H114*'Domicile Data'!C114/1000</f>
        <v>0</v>
      </c>
      <c r="G114" s="31">
        <f>VLOOKUP($G$3,'Emission Factors'!$A$2:$R$8,MATCH($C$2,'Emission Factors'!$A$1:$R$1),FALSE)*'Travel Data'!C114*'Travel Data'!D114*'Travel Data'!I114*'Domicile Data'!C114/1000</f>
        <v>0</v>
      </c>
      <c r="H114" s="31">
        <f>VLOOKUP($H$3,'Emission Factors'!$A$2:$R$8,MATCH($C$2,'Emission Factors'!$A$1:$R$1),FALSE)*'Travel Data'!C114*'Travel Data'!D114*'Travel Data'!J114*'Domicile Data'!C114/1000</f>
        <v>0</v>
      </c>
      <c r="I114" s="31">
        <f>VLOOKUP($I$3,'Emission Factors'!$A$2:$R$8,MATCH($C$2,'Emission Factors'!$A$1:$R$1),FALSE)*'Travel Data'!C114*'Travel Data'!D114*'Travel Data'!K114*'Domicile Data'!C114/1000</f>
        <v>36.269572848000003</v>
      </c>
      <c r="J114" s="31">
        <f t="shared" si="15"/>
        <v>36.269572848000003</v>
      </c>
      <c r="K114" s="31">
        <f>VLOOKUP($K$3,'Emission Factors'!$A$2:$R$8,MATCH($K$2,'Emission Factors'!$A$1:$R$1),FALSE)*'Travel Data'!C114*'Travel Data'!L114*'Travel Data'!M114*'Domicile Data'!D114/1000</f>
        <v>0</v>
      </c>
      <c r="L114" s="31">
        <f>VLOOKUP($L$3,'Emission Factors'!$A$2:$R$8,MATCH($K$2,'Emission Factors'!$A$1:$R$1),FALSE)*'Travel Data'!C114*'Travel Data'!L114*'Travel Data'!N114*'Domicile Data'!D114/1000</f>
        <v>0</v>
      </c>
      <c r="M114" s="31">
        <f>VLOOKUP($M$3,'Emission Factors'!$A$2:$R$8,MATCH($K$2,'Emission Factors'!$A$1:$R$1),FALSE)*'Travel Data'!C114*'Travel Data'!L114*'Travel Data'!O114*'Domicile Data'!D114/1000</f>
        <v>0</v>
      </c>
      <c r="N114" s="31">
        <f>VLOOKUP($N$3,'Emission Factors'!$A$2:$R$8,MATCH($K$2,'Emission Factors'!$A$1:$R$1),FALSE)*'Travel Data'!C114*'Travel Data'!L114*'Travel Data'!P114*'Domicile Data'!D114/1000</f>
        <v>0</v>
      </c>
      <c r="O114" s="31">
        <f>VLOOKUP($O$3,'Emission Factors'!$A$2:$R$8,MATCH($K$2,'Emission Factors'!$A$1:$R$1),FALSE)*'Travel Data'!C114*'Travel Data'!I114*'Travel Data'!Q114*'Domicile Data'!D114/1000</f>
        <v>0</v>
      </c>
      <c r="P114" s="31">
        <f>VLOOKUP($P$3,'Emission Factors'!$A$2:$R$8,MATCH($K$2,'Emission Factors'!$A$1:$R$1),FALSE)*'Travel Data'!C114*'Travel Data'!L114*'Travel Data'!R114*'Domicile Data'!D114/1000</f>
        <v>0</v>
      </c>
      <c r="Q114" s="31">
        <f>VLOOKUP($Q$3,'Emission Factors'!$A$2:$R$8,MATCH($K$2,'Emission Factors'!$A$1:$R$1),FALSE)*'Travel Data'!C114*'Travel Data'!L114*'Travel Data'!S114*'Domicile Data'!D114/1000</f>
        <v>40.472565146000008</v>
      </c>
      <c r="R114" s="31">
        <f t="shared" si="16"/>
        <v>40.472565146000008</v>
      </c>
      <c r="S114" s="31">
        <f>VLOOKUP($S$3,'Emission Factors'!$A$2:$R$8,MATCH($S$2,'Emission Factors'!$A$1:$R$1),FALSE)*'Travel Data'!C114*'Travel Data'!T114*'Travel Data'!U114*'Domicile Data'!E114/1000</f>
        <v>0</v>
      </c>
      <c r="T114" s="31">
        <f>VLOOKUP($T$3,'Emission Factors'!$A$2:$R$8,MATCH($S$2,'Emission Factors'!$A$1:$R$1),FALSE)*'Travel Data'!C114*'Travel Data'!T114*'Travel Data'!V114*'Domicile Data'!E114/1000</f>
        <v>0</v>
      </c>
      <c r="U114" s="31">
        <f>VLOOKUP($U$3,'Emission Factors'!$A$2:$R$8,MATCH($S$2,'Emission Factors'!$A$1:$R$1),FALSE)*'Travel Data'!C114*'Travel Data'!T114*'Travel Data'!W114*'Domicile Data'!E114/1000</f>
        <v>0</v>
      </c>
      <c r="V114" s="31">
        <f>VLOOKUP($V$3,'Emission Factors'!$A$2:$R$8,MATCH($S$2,'Emission Factors'!$A$1:$R$1),FALSE)*'Travel Data'!C114*'Travel Data'!T114*'Travel Data'!X114*'Domicile Data'!E114/1000</f>
        <v>0</v>
      </c>
      <c r="W114" s="31">
        <f>VLOOKUP($W$3,'Emission Factors'!$A$2:$R$8,MATCH($S$2,'Emission Factors'!$A$1:$R$1),FALSE)*'Travel Data'!C114*'Travel Data'!T114*'Travel Data'!Y114*'Domicile Data'!E114/1000</f>
        <v>0</v>
      </c>
      <c r="X114" s="31">
        <f>VLOOKUP($X$3,'Emission Factors'!$A$2:$R$8,MATCH($S$2,'Emission Factors'!$A$1:$R$1),FALSE)*'Travel Data'!C114*'Travel Data'!T114*'Travel Data'!Z114*'Domicile Data'!E114/1000</f>
        <v>0</v>
      </c>
      <c r="Y114" s="31">
        <f>VLOOKUP($Y$3,'Emission Factors'!$A$2:$R$8,MATCH($S$2,'Emission Factors'!$A$1:$R$1),FALSE)*'Travel Data'!C114*'Travel Data'!T114*'Travel Data'!AA114*'Domicile Data'!E114/1000</f>
        <v>46.929947708</v>
      </c>
      <c r="Z114" s="31">
        <f t="shared" si="17"/>
        <v>46.929947708</v>
      </c>
      <c r="AA114" s="31">
        <f>VLOOKUP($AA$3,'Emission Factors'!$A$2:$R$8,MATCH($AA$2,'Emission Factors'!$A$1:$R$1),FALSE)*'Travel Data'!C114*'Travel Data'!AB114*'Travel Data'!AC114*'Domicile Data'!F114/1000</f>
        <v>0</v>
      </c>
      <c r="AB114" s="31">
        <f>VLOOKUP($AB$3,'Emission Factors'!$A$2:$R$8,MATCH($AA$2,'Emission Factors'!$A$1:$R$1),FALSE)*'Travel Data'!C114*'Travel Data'!AB114*'Travel Data'!AD114*'Domicile Data'!F114/1000</f>
        <v>0</v>
      </c>
      <c r="AC114" s="31">
        <f>VLOOKUP($AC$3,'Emission Factors'!$A$2:$R$8,MATCH($AA$2,'Emission Factors'!$A$1:$R$1),FALSE)*'Travel Data'!C114*'Travel Data'!AB114*'Travel Data'!AE114*'Domicile Data'!F114/1000</f>
        <v>0</v>
      </c>
      <c r="AD114" s="31">
        <f>VLOOKUP($AD$3,'Emission Factors'!$A$2:$R$8,MATCH($AA$2,'Emission Factors'!$A$1:$R$1),FALSE)*'Travel Data'!C114*'Travel Data'!AB114*'Travel Data'!AF114*'Domicile Data'!F114/1000</f>
        <v>0</v>
      </c>
      <c r="AE114" s="31">
        <f>VLOOKUP($AE$3,'Emission Factors'!$A$2:$R$8,MATCH($AA$2,'Emission Factors'!$A$1:$R$1),FALSE)*'Travel Data'!C114*'Travel Data'!AB114*'Travel Data'!AG114*'Domicile Data'!F114/1000</f>
        <v>0</v>
      </c>
      <c r="AF114" s="31">
        <f>VLOOKUP($AF$3,'Emission Factors'!$A$2:$R$8,MATCH($AA$2,'Emission Factors'!$A$1:$R$1),FALSE)*'Travel Data'!C114*'Travel Data'!AB114*'Travel Data'!AH114*'Domicile Data'!F114/1000</f>
        <v>0</v>
      </c>
      <c r="AG114" s="31">
        <f>VLOOKUP($AG$3,'Emission Factors'!$A$2:$R$8,MATCH($AA$2,'Emission Factors'!$A$1:$R$1),FALSE)*'Travel Data'!C114*'Travel Data'!AB114*'Travel Data'!AI114*'Domicile Data'!F114/1000</f>
        <v>67.866866275999982</v>
      </c>
      <c r="AH114" s="31">
        <f t="shared" si="18"/>
        <v>67.866866275999982</v>
      </c>
      <c r="AI114" s="31">
        <f>VLOOKUP($AI$3,'Emission Factors'!$A$2:$R$8,MATCH($AI$2,'Emission Factors'!$A$1:$R$1),FALSE)*'Travel Data'!C114*'Travel Data'!D114*'Travel Data'!E114*'Domicile Data'!G114/1000</f>
        <v>0</v>
      </c>
      <c r="AJ114" s="31">
        <f>VLOOKUP($AJ$3,'Emission Factors'!$A$2:$R$8,MATCH($AI$2,'Emission Factors'!$A$1:$R$1),FALSE)*'Travel Data'!C114*'Travel Data'!D114*'Travel Data'!F114*'Domicile Data'!G114/1000</f>
        <v>0</v>
      </c>
      <c r="AK114" s="31">
        <f>VLOOKUP($AK$3,'Emission Factors'!$A$2:$R$8,MATCH($AI$2,'Emission Factors'!$A$1:$R$1),FALSE)*'Travel Data'!C114*'Travel Data'!AJ114*'Travel Data'!G114*'Domicile Data'!G114/1000</f>
        <v>0</v>
      </c>
      <c r="AL114" s="31">
        <f>VLOOKUP($AL$3,'Emission Factors'!$A$2:$R$8,MATCH($AI$2,'Emission Factors'!$A$1:$R$1),FALSE)*'Travel Data'!C114*'Travel Data'!AJ114*'Travel Data'!H114*'Domicile Data'!G114/1000</f>
        <v>0</v>
      </c>
      <c r="AM114" s="31">
        <f>VLOOKUP($AM$3,'Emission Factors'!$A$2:$R$8,MATCH($AI$2,'Emission Factors'!$A$1:$R$1),FALSE)*'Travel Data'!C114*'Travel Data'!AJ114*'Travel Data'!I114*'Domicile Data'!G114/1000</f>
        <v>0</v>
      </c>
      <c r="AN114" s="31">
        <f>VLOOKUP($AN$3,'Emission Factors'!$A$2:$R$8,MATCH($AI$2,'Emission Factors'!$A$1:$R$1),FALSE)*'Travel Data'!C114*'Travel Data'!D114*'Travel Data'!J114*'Domicile Data'!G114/1000</f>
        <v>0</v>
      </c>
      <c r="AO114" s="31">
        <f>VLOOKUP($AO$3,'Emission Factors'!$A$2:$R$8,MATCH($AI$2,'Emission Factors'!$A$1:$R$1),FALSE)*'Travel Data'!C114*'Travel Data'!D114*'Travel Data'!K114*'Domicile Data'!G114/1000</f>
        <v>39.123390409999999</v>
      </c>
      <c r="AP114" s="31">
        <f t="shared" si="19"/>
        <v>39.123390409999999</v>
      </c>
      <c r="AQ114" s="31">
        <f>VLOOKUP($AQ$3,'Emission Factors'!$A$2:$R$8,MATCH($AQ$2,'Emission Factors'!$A$1:$R$1),FALSE)*'Travel Data'!C114*'Travel Data'!AR114*'Travel Data'!AS114*'Domicile Data'!H114/1000</f>
        <v>0</v>
      </c>
      <c r="AR114" s="31">
        <f>VLOOKUP($AR$3,'Emission Factors'!$A$2:$R$8,MATCH($AQ$2,'Emission Factors'!$A$1:$R$1),FALSE)*'Travel Data'!C114*'Travel Data'!AR114*'Travel Data'!AT114*'Domicile Data'!H114/1000</f>
        <v>0</v>
      </c>
      <c r="AS114" s="31">
        <f>VLOOKUP($AS$3,'Emission Factors'!$A$2:$R$8,MATCH($AQ$2,'Emission Factors'!$A$1:$R$1),FALSE)*'Travel Data'!C114*'Travel Data'!AR114*'Travel Data'!AU114*'Domicile Data'!H114/1000</f>
        <v>0</v>
      </c>
      <c r="AT114" s="31">
        <f>VLOOKUP($AT$3,'Emission Factors'!$A$2:$R$8,MATCH($AQ$2,'Emission Factors'!$A$1:$R$1),FALSE)*'Travel Data'!C114*'Travel Data'!AR114*'Travel Data'!AV114*'Domicile Data'!H114/1000</f>
        <v>0</v>
      </c>
      <c r="AU114" s="31">
        <f>VLOOKUP($AU$3,'Emission Factors'!$A$2:$R$8,MATCH($AQ$2,'Emission Factors'!$A$1:$R$1),FALSE)*'Travel Data'!C114*'Travel Data'!AR114*'Travel Data'!AW114*'Domicile Data'!H114/1000</f>
        <v>0</v>
      </c>
      <c r="AV114" s="31">
        <f>VLOOKUP($AV$3,'Emission Factors'!$A$2:$R$8,MATCH($AQ$2,'Emission Factors'!$A$1:$R$1),FALSE)*'Travel Data'!C114*'Travel Data'!AR114*'Travel Data'!AX114*'Domicile Data'!H114/1000</f>
        <v>0</v>
      </c>
      <c r="AW114" s="31">
        <f>VLOOKUP($AW$3,'Emission Factors'!$A$2:$R$8,MATCH($AQ$2,'Emission Factors'!$A$1:$R$1),FALSE)*'Travel Data'!C114*'Travel Data'!AR114*'Travel Data'!AY114*'Domicile Data'!H114/1000</f>
        <v>27.404185194000004</v>
      </c>
      <c r="AX114" s="31">
        <f t="shared" si="20"/>
        <v>27.404185194000004</v>
      </c>
      <c r="AY114" s="31">
        <f>VLOOKUP($AY$3,'Emission Factors'!$A$2:$R$8,MATCH($AY$2,'Emission Factors'!$A$1:$R$1),FALSE)*'Travel Data'!C114*'Travel Data'!AZ114*'Travel Data'!BA114*'Domicile Data'!I114/1000</f>
        <v>0</v>
      </c>
      <c r="AZ114" s="31">
        <f>VLOOKUP($AZ$3,'Emission Factors'!$A$2:$R$8,MATCH($AY$2,'Emission Factors'!$A$1:$R$1),FALSE)*'Travel Data'!C114*'Travel Data'!AZ114*'Travel Data'!BB114*'Domicile Data'!I114/1000</f>
        <v>0</v>
      </c>
      <c r="BA114" s="31">
        <f>VLOOKUP($BA$3,'Emission Factors'!$A$2:$R$8,MATCH($AY$2,'Emission Factors'!$A$1:$R$1),FALSE)*'Travel Data'!C114*'Travel Data'!AZ114*'Travel Data'!BC114*'Domicile Data'!I114/1000</f>
        <v>0</v>
      </c>
      <c r="BB114" s="31">
        <f>VLOOKUP($BB$3,'Emission Factors'!$A$2:$R$8,MATCH($AY$2,'Emission Factors'!$A$1:$R$1),FALSE)*'Travel Data'!C114*'Travel Data'!AZ114*'Travel Data'!BD114*'Domicile Data'!I114/1000</f>
        <v>0</v>
      </c>
      <c r="BC114" s="31">
        <f>VLOOKUP($BC$3,'Emission Factors'!$A$2:$R$8,MATCH($AY$2,'Emission Factors'!$A$1:$R$1),FALSE)*'Travel Data'!C114*'Travel Data'!AZ114*'Travel Data'!BE114*'Domicile Data'!I114/1000</f>
        <v>0</v>
      </c>
      <c r="BD114" s="31">
        <f>VLOOKUP($BD$3,'Emission Factors'!$A$2:$R$8,MATCH($AY$2,'Emission Factors'!$A$1:$R$1),FALSE)*'Travel Data'!C114*'Travel Data'!AZ114*'Travel Data'!BF114*'Domicile Data'!I114/1000</f>
        <v>0</v>
      </c>
      <c r="BE114" s="31">
        <f>VLOOKUP($BE$3,'Emission Factors'!$A$2:$R$8,MATCH($AY$2,'Emission Factors'!$A$1:$R$1),FALSE)*'Travel Data'!C114*'Travel Data'!AZ114*'Travel Data'!BG114*'Domicile Data'!I114/1000</f>
        <v>57.853279854000007</v>
      </c>
      <c r="BF114" s="31">
        <f t="shared" si="21"/>
        <v>57.853279854000007</v>
      </c>
      <c r="BG114" s="31">
        <f>VLOOKUP($BG$3,'Emission Factors'!$A$2:$R$8,MATCH($BG$2,'Emission Factors'!$A$1:$R$1),FALSE)*'Travel Data'!C114*'Travel Data'!BH114*'Travel Data'!BI114*'Domicile Data'!J114/1000</f>
        <v>0</v>
      </c>
      <c r="BH114" s="31">
        <f>VLOOKUP($BH$3,'Emission Factors'!$A$2:$R$8,MATCH($BG$2,'Emission Factors'!$A$1:$R$1),FALSE)*'Travel Data'!C114*'Travel Data'!BH114*'Travel Data'!BJ114*'Domicile Data'!J114/1000</f>
        <v>0</v>
      </c>
      <c r="BI114" s="31">
        <f>VLOOKUP($BH$3,'Emission Factors'!$A$2:$R$8,MATCH($BG$2,'Emission Factors'!$A$1:$R$1),FALSE)*'Travel Data'!C114*'Travel Data'!BH114*'Travel Data'!BK114*'Domicile Data'!J114/1000</f>
        <v>0</v>
      </c>
      <c r="BJ114" s="31">
        <f>VLOOKUP($BH$3,'Emission Factors'!$A$2:$R$8,MATCH($BG$2,'Emission Factors'!$A$1:$R$1),FALSE)*'Travel Data'!C114*'Travel Data'!BH114*'Travel Data'!BL114*'Domicile Data'!J114/1000</f>
        <v>0</v>
      </c>
      <c r="BK114" s="31">
        <f>VLOOKUP($BH$3,'Emission Factors'!$A$2:$R$8,MATCH($BG$2,'Emission Factors'!$A$1:$R$1),FALSE)*'Travel Data'!C114*'Travel Data'!BH114*'Travel Data'!BM114*'Domicile Data'!J114/1000</f>
        <v>0</v>
      </c>
      <c r="BL114" s="31">
        <f>VLOOKUP($BL$3,'Emission Factors'!$A$2:$R$8,MATCH($BG$2,'Emission Factors'!$A$1:$R$1),FALSE)*'Travel Data'!C114*'Travel Data'!BH114*'Travel Data'!BN114*'Domicile Data'!J114/1000</f>
        <v>0</v>
      </c>
      <c r="BM114" s="31">
        <f>VLOOKUP($BM$3,'Emission Factors'!$A$2:$R$8,MATCH($BG$2,'Emission Factors'!$A$1:$R$1),FALSE)*'Travel Data'!C114*'Travel Data'!BH114*'Travel Data'!BO114*'Domicile Data'!J114/1000</f>
        <v>0</v>
      </c>
      <c r="BN114" s="31">
        <f t="shared" si="22"/>
        <v>0</v>
      </c>
      <c r="BO114" s="31">
        <f>VLOOKUP($BO$3,'Emission Factors'!$A$2:$R$8,MATCH($BO$2,'Emission Factors'!$A$1:$R$1),FALSE)*'Travel Data'!C114*'Travel Data'!BP114*'Travel Data'!BQ114*'Domicile Data'!K114/1000</f>
        <v>0</v>
      </c>
      <c r="BP114" s="31">
        <f>VLOOKUP($BP$3,'Emission Factors'!$A$2:$R$8,MATCH($BO$2,'Emission Factors'!$A$1:$R$1),FALSE)*'Travel Data'!C114*'Travel Data'!BP114*'Travel Data'!BR114*'Domicile Data'!K114/1000</f>
        <v>0</v>
      </c>
      <c r="BQ114" s="31">
        <f>VLOOKUP($BQ$3,'Emission Factors'!$A$2:$R$8,MATCH($BO$2,'Emission Factors'!$A$1:$R$1),FALSE)*'Travel Data'!C114*'Travel Data'!BP114*'Travel Data'!BS114*'Domicile Data'!K114/1000</f>
        <v>0</v>
      </c>
      <c r="BR114" s="31">
        <f>VLOOKUP($BR$3,'Emission Factors'!$A$2:$R$8,MATCH($BO$2,'Emission Factors'!$A$1:$R$1),FALSE)*'Travel Data'!C114*'Travel Data'!BP114*'Travel Data'!BT114*'Domicile Data'!K114/1000</f>
        <v>0</v>
      </c>
      <c r="BS114" s="31">
        <f>VLOOKUP($BS$3,'Emission Factors'!$A$2:$R$8,MATCH($BO$2,'Emission Factors'!$A$1:$R$1),FALSE)*'Travel Data'!C114*'Travel Data'!BP114*'Travel Data'!BU114*'Domicile Data'!K114/1000</f>
        <v>0</v>
      </c>
      <c r="BT114" s="31">
        <f>VLOOKUP($BT$3,'Emission Factors'!$A$2:$R$8,MATCH($BO$2,'Emission Factors'!$A$1:$R$1),FALSE)*'Travel Data'!C114*'Travel Data'!BP114*'Travel Data'!BV114*'Domicile Data'!K114/1000</f>
        <v>0</v>
      </c>
      <c r="BU114" s="31">
        <f>VLOOKUP($BU$3,'Emission Factors'!$A$2:$R$8,MATCH($BO$2,'Emission Factors'!$A$1:$R$1),FALSE)*'Travel Data'!C114*'Travel Data'!BP114*'Travel Data'!BW114*'Domicile Data'!K114/1000</f>
        <v>0</v>
      </c>
      <c r="BV114" s="31">
        <f t="shared" si="23"/>
        <v>0</v>
      </c>
      <c r="BW114" s="31">
        <f>VLOOKUP($BW$3,'Emission Factors'!$A$2:$R$8,MATCH($BW$2,'Emission Factors'!$A$1:$R$1),FALSE)*'Travel Data'!C114*'Travel Data'!BX114*'Travel Data'!BY114*'Domicile Data'!L114/1000</f>
        <v>0</v>
      </c>
      <c r="BX114" s="31">
        <f>VLOOKUP($BX$3,'Emission Factors'!$A$2:$R$8,MATCH($BW$2,'Emission Factors'!$A$1:$R$1),FALSE)*'Travel Data'!C114*'Travel Data'!BX114*'Travel Data'!BZ114*'Domicile Data'!L114/1000</f>
        <v>0</v>
      </c>
      <c r="BY114" s="31">
        <f>VLOOKUP($BY$3,'Emission Factors'!$A$2:$R$8,MATCH($BW$2,'Emission Factors'!$A$1:$R$1),FALSE)*'Travel Data'!C114*'Travel Data'!BX114*'Travel Data'!CA114*'Domicile Data'!L114/1000</f>
        <v>0</v>
      </c>
      <c r="BZ114" s="31">
        <f>VLOOKUP($BZ$3,'Emission Factors'!$A$2:$R$8,MATCH($BW$2,'Emission Factors'!$A$1:$R$1),FALSE)*'Travel Data'!C114*'Travel Data'!BX114*'Travel Data'!CB114*'Domicile Data'!L114/1000</f>
        <v>0</v>
      </c>
      <c r="CA114" s="31">
        <f>VLOOKUP($CA$3,'Emission Factors'!$A$2:$R$8,MATCH($BW$2,'Emission Factors'!$A$1:$R$1),FALSE)*'Travel Data'!C114*'Travel Data'!BC114*'Travel Data'!CC114*'Domicile Data'!L114/1000</f>
        <v>0</v>
      </c>
      <c r="CB114" s="31">
        <f>VLOOKUP($CB$3,'Emission Factors'!$A$2:$R$8,MATCH($BW$2,'Emission Factors'!$A$1:$R$1),FALSE)*'Travel Data'!C114*'Travel Data'!BX114*'Travel Data'!CD114*'Domicile Data'!L114/1000</f>
        <v>0</v>
      </c>
      <c r="CC114" s="31">
        <f>VLOOKUP($CC$3,'Emission Factors'!$A$2:$R$8,MATCH($BW$2,'Emission Factors'!$A$1:$R$1),FALSE)*'Travel Data'!C114*'Travel Data'!BX114*'Travel Data'!CE114*'Domicile Data'!L114/1000</f>
        <v>0</v>
      </c>
      <c r="CD114" s="31">
        <f t="shared" si="24"/>
        <v>0</v>
      </c>
      <c r="CE114" s="31">
        <f>VLOOKUP($CE$3,'Emission Factors'!$A$2:$R$8,MATCH($CE$2,'Emission Factors'!$A$1:$R$1),FALSE)*'Travel Data'!C114*'Travel Data'!CF114*'Travel Data'!CG114*'Domicile Data'!M114/1000</f>
        <v>0</v>
      </c>
      <c r="CF114" s="31">
        <f>VLOOKUP($CF$3,'Emission Factors'!$A$2:$R$8,MATCH($CE$2,'Emission Factors'!$A$1:$R$1),FALSE)*'Travel Data'!C114*'Travel Data'!CF114*'Travel Data'!CH114*'Domicile Data'!M114/1000</f>
        <v>0</v>
      </c>
      <c r="CG114" s="31">
        <f>VLOOKUP($CG$3,'Emission Factors'!$A$2:$R$8,MATCH($CE$2,'Emission Factors'!$A$1:$R$1),FALSE)*'Travel Data'!C114*'Travel Data'!CF114*'Travel Data'!CI114*'Domicile Data'!M114/1000</f>
        <v>0</v>
      </c>
      <c r="CH114" s="31">
        <f>VLOOKUP($CH$3,'Emission Factors'!$A$2:$R$8,MATCH($CE$2,'Emission Factors'!$A$1:$R$1),FALSE)*'Travel Data'!C114*'Travel Data'!CF114*'Travel Data'!CJ114*'Domicile Data'!M114/1000</f>
        <v>0</v>
      </c>
      <c r="CI114" s="31">
        <f>VLOOKUP($CI$3,'Emission Factors'!$A$2:$R$8,MATCH($CE$2,'Emission Factors'!$A$1:$R$1),FALSE)*'Travel Data'!C114*'Travel Data'!CF114*'Travel Data'!CK114*'Domicile Data'!M114/1000</f>
        <v>0</v>
      </c>
      <c r="CJ114" s="31">
        <f>VLOOKUP($CJ$3,'Emission Factors'!$A$2:$R$8,MATCH($CE$2,'Emission Factors'!$A$1:$R$1),FALSE)*'Travel Data'!C114*'Travel Data'!CF114*'Travel Data'!CL114*'Domicile Data'!M114/1000</f>
        <v>0</v>
      </c>
      <c r="CK114" s="31">
        <f>VLOOKUP($CK$3,'Emission Factors'!$A$2:$R$8,MATCH($CE$2,'Emission Factors'!$A$1:$R$1),FALSE)*'Travel Data'!C114*'Travel Data'!CF114*'Travel Data'!CM114*'Domicile Data'!M114/1000</f>
        <v>0</v>
      </c>
      <c r="CL114" s="31">
        <f t="shared" si="25"/>
        <v>0</v>
      </c>
      <c r="CM114" s="31">
        <f>VLOOKUP($CM$3,'Emission Factors'!$A$2:$R$8,MATCH($CM$2,'Emission Factors'!$A$1:$R$1),FALSE)*'Travel Data'!C114*'Travel Data'!CN114*'Travel Data'!CO114*'Domicile Data'!N114/1000</f>
        <v>0</v>
      </c>
      <c r="CN114" s="31">
        <f>VLOOKUP($CN$3,'Emission Factors'!$A$2:$R$8,MATCH($CM$2,'Emission Factors'!$A$1:$R$1),FALSE)*'Travel Data'!C114*'Travel Data'!CN114*'Travel Data'!CP114*'Domicile Data'!N114/1000</f>
        <v>0</v>
      </c>
      <c r="CO114" s="31">
        <f>VLOOKUP($CO$3,'Emission Factors'!$A$2:$R$8,MATCH($CM$2,'Emission Factors'!$A$1:$R$1),FALSE)*'Travel Data'!C114*'Travel Data'!CN114*'Travel Data'!CQ114*'Domicile Data'!N114/1000</f>
        <v>0</v>
      </c>
      <c r="CP114" s="31">
        <f>VLOOKUP($CP$3,'Emission Factors'!$A$2:$R$8,MATCH($CM$2,'Emission Factors'!$A$1:$R$1),FALSE)*'Travel Data'!C114*'Travel Data'!CN114*'Travel Data'!CR114*'Domicile Data'!N114/1000</f>
        <v>0</v>
      </c>
      <c r="CQ114" s="31">
        <f>VLOOKUP($CQ$3,'Emission Factors'!$A$2:$R$8,MATCH($CM$2,'Emission Factors'!$A$1:$R$1),FALSE)*'Travel Data'!C114*'Travel Data'!CN114*'Travel Data'!CS114*'Domicile Data'!N114/1000</f>
        <v>0</v>
      </c>
      <c r="CR114" s="31">
        <f>VLOOKUP($CR$3,'Emission Factors'!$A$2:$R$8,MATCH($CM$2,'Emission Factors'!$A$1:$R$1),FALSE)*'Travel Data'!C114*'Travel Data'!CN114*'Travel Data'!CT114*'Domicile Data'!N114/1000</f>
        <v>0</v>
      </c>
      <c r="CS114" s="31">
        <f>VLOOKUP($CS$3,'Emission Factors'!$A$2:$R$8,MATCH($CM$2,'Emission Factors'!$A$1:$R$1),FALSE)*'Travel Data'!C114*'Travel Data'!CN114*'Travel Data'!CU114*'Domicile Data'!N114/1000</f>
        <v>0</v>
      </c>
      <c r="CT114" s="31">
        <f t="shared" si="26"/>
        <v>0</v>
      </c>
      <c r="CU114" s="31">
        <f>VLOOKUP($CU$3,'Emission Factors'!$A$2:$R$8,MATCH($CU$2,'Emission Factors'!$A$1:$R$1),FALSE)*'Travel Data'!C114*'Travel Data'!CV114*'Travel Data'!CW114*'Domicile Data'!O114/1000</f>
        <v>0</v>
      </c>
      <c r="CV114" s="31">
        <f>VLOOKUP($CV$3,'Emission Factors'!$A$2:$R$8,MATCH($CU$2,'Emission Factors'!$A$1:$R$1),FALSE)*'Travel Data'!C114*'Travel Data'!CV114*'Travel Data'!CX114*'Domicile Data'!O114/1000</f>
        <v>0</v>
      </c>
      <c r="CW114" s="31">
        <f>VLOOKUP($CW$3,'Emission Factors'!$A$2:$R$8,MATCH($CU$2,'Emission Factors'!$A$1:$R$1),FALSE)*'Travel Data'!C114*'Travel Data'!CV114*'Travel Data'!CY114*'Domicile Data'!O114/1000</f>
        <v>0</v>
      </c>
      <c r="CX114" s="31">
        <f>VLOOKUP($CX$3,'Emission Factors'!$A$2:$R$8,MATCH($CU$2,'Emission Factors'!$A$1:$R$1),FALSE)*'Travel Data'!C114*'Travel Data'!CV114*'Travel Data'!CZ114*'Domicile Data'!O114/1000</f>
        <v>0</v>
      </c>
      <c r="CY114" s="31">
        <f>VLOOKUP($CY$3,'Emission Factors'!$A$2:$R$8,MATCH($CU$2,'Emission Factors'!$A$1:$R$1),FALSE)*'Travel Data'!C114*'Travel Data'!CV114*'Travel Data'!DA114*'Domicile Data'!O114/1000</f>
        <v>0</v>
      </c>
      <c r="CZ114" s="31">
        <f>VLOOKUP($CZ$3,'Emission Factors'!$A$2:$R$8,MATCH($CU$2,'Emission Factors'!$A$1:$R$1),FALSE)*'Travel Data'!C114*'Travel Data'!CV114*'Travel Data'!DB114*'Domicile Data'!O114/1000</f>
        <v>0</v>
      </c>
      <c r="DA114" s="31">
        <f>VLOOKUP($DA$3,'Emission Factors'!$A$2:$R$8,MATCH($CU$2,'Emission Factors'!$A$1:$R$1),FALSE)*'Travel Data'!C114*'Travel Data'!CV114*'Travel Data'!DC114*'Domicile Data'!O114/1000</f>
        <v>0</v>
      </c>
      <c r="DB114" s="31">
        <f t="shared" si="27"/>
        <v>0</v>
      </c>
      <c r="DC114" s="31">
        <f>VLOOKUP($DC$3,'Emission Factors'!$A$2:$R$8,MATCH($DC$2,'Emission Factors'!$A$1:$R$1),FALSE)*'Travel Data'!C114*'Travel Data'!DD114*'Travel Data'!DE114*'Domicile Data'!P114/1000</f>
        <v>0</v>
      </c>
      <c r="DD114" s="31">
        <f>VLOOKUP($DD$3,'Emission Factors'!$A$2:$R$8,MATCH($DC$2,'Emission Factors'!$A$1:$R$1),FALSE)*'Travel Data'!C114*'Travel Data'!DD114*'Travel Data'!DF114*'Domicile Data'!P114/1000</f>
        <v>0</v>
      </c>
      <c r="DE114" s="31">
        <f>VLOOKUP($DE$3,'Emission Factors'!$A$2:$R$8,MATCH($DC$2,'Emission Factors'!$A$1:$R$1),FALSE)*'Travel Data'!C114*'Travel Data'!DD114*'Travel Data'!DG114*'Domicile Data'!P114/1000</f>
        <v>0</v>
      </c>
      <c r="DF114" s="31">
        <f>VLOOKUP($DF$3,'Emission Factors'!$A$2:$R$8,MATCH($DC$2,'Emission Factors'!$A$1:$R$1),FALSE)*'Travel Data'!C114*'Travel Data'!DD114*'Travel Data'!DH114*'Domicile Data'!P114/1000</f>
        <v>0</v>
      </c>
      <c r="DG114" s="31">
        <f>VLOOKUP($DG$3,'Emission Factors'!$A$2:$R$8,MATCH($DC$2,'Emission Factors'!$A$1:$R$1),FALSE)*'Travel Data'!C114*'Travel Data'!DD114*'Travel Data'!DI114*'Domicile Data'!P114/1000</f>
        <v>0</v>
      </c>
      <c r="DH114" s="31">
        <f>VLOOKUP($DH$3,'Emission Factors'!$A$2:$R$8,MATCH($DC$2,'Emission Factors'!$A$1:$R$1),FALSE)*'Travel Data'!C114*'Travel Data'!DD114*'Travel Data'!DJ114*'Domicile Data'!P114/1000</f>
        <v>0</v>
      </c>
      <c r="DI114" s="31">
        <f>VLOOKUP($DI$3,'Emission Factors'!$A$2:$R$8,MATCH($DC$2,'Emission Factors'!$A$1:$R$1),FALSE)*'Travel Data'!C114*'Travel Data'!DD114*'Travel Data'!DK114*'Domicile Data'!P114/1000</f>
        <v>0</v>
      </c>
      <c r="DJ114" s="31">
        <f t="shared" si="28"/>
        <v>0</v>
      </c>
      <c r="DK114" s="31">
        <f>VLOOKUP($DK$3,'Emission Factors'!$A$2:$R$8,MATCH($DK$2,'Emission Factors'!$A$1:$R$1),FALSE)*'Travel Data'!C114*'Travel Data'!DL114*'Travel Data'!DM114*'Domicile Data'!Q114/1000</f>
        <v>0</v>
      </c>
      <c r="DL114" s="31">
        <f>VLOOKUP($DL$3,'Emission Factors'!$A$2:$R$8,MATCH($DK$2,'Emission Factors'!$A$1:$R$1),FALSE)*'Travel Data'!C114*'Travel Data'!DL114*'Travel Data'!DN114*'Domicile Data'!Q114/1000</f>
        <v>0</v>
      </c>
      <c r="DM114" s="31">
        <f>VLOOKUP($DM$3,'Emission Factors'!$A$2:$R$8,MATCH($DK$2,'Emission Factors'!$A$1:$R$1),FALSE)*'Travel Data'!C114*'Travel Data'!DL114*'Travel Data'!DO114*'Domicile Data'!Q114/1000</f>
        <v>0</v>
      </c>
      <c r="DN114" s="31">
        <f>VLOOKUP($DN$3,'Emission Factors'!$A$2:$R$8,MATCH($DK$2,'Emission Factors'!$A$1:$R$1),FALSE)*'Travel Data'!C114*'Travel Data'!DL114*'Travel Data'!DP114*'Domicile Data'!Q114/1000</f>
        <v>0</v>
      </c>
      <c r="DO114" s="31">
        <f>VLOOKUP($DO$3,'Emission Factors'!$A$2:$R$8,MATCH($DK$2,'Emission Factors'!$A$1:$R$1),FALSE)*'Travel Data'!C114*'Travel Data'!DL114*'Travel Data'!DQ114*'Domicile Data'!Q114/1000</f>
        <v>0</v>
      </c>
      <c r="DP114" s="31">
        <f>VLOOKUP($DP$3,'Emission Factors'!$A$2:$R$8,MATCH($DK$2,'Emission Factors'!$A$1:$R$1),FALSE)*'Travel Data'!C114*'Travel Data'!DL114*'Travel Data'!DR114*'Domicile Data'!Q114/1000</f>
        <v>0</v>
      </c>
      <c r="DQ114" s="31">
        <f>VLOOKUP($DQ$3,'Emission Factors'!$A$2:$R$8,MATCH($DK$2,'Emission Factors'!$A$1:$R$1),FALSE)*'Travel Data'!C114*'Travel Data'!DL114*'Travel Data'!DS114*'Domicile Data'!Q114/1000</f>
        <v>0</v>
      </c>
      <c r="DR114" s="31">
        <f t="shared" si="29"/>
        <v>0</v>
      </c>
    </row>
    <row r="115" spans="1:122" ht="15.75" x14ac:dyDescent="0.25">
      <c r="A115" s="7" t="s">
        <v>308</v>
      </c>
      <c r="B115" s="85" t="s">
        <v>47</v>
      </c>
      <c r="C115" s="31">
        <f>VLOOKUP($C$3,'Emission Factors'!$A$2:$R$8,MATCH($C$2,'Emission Factors'!$A$1:$R$1),FALSE)*'Travel Data'!C115*'Travel Data'!D115*'Travel Data'!E115*'Domicile Data'!C115/1000</f>
        <v>0.33176146999999989</v>
      </c>
      <c r="D115" s="31">
        <f>VLOOKUP($D$3,'Emission Factors'!$A$2:$R$8,MATCH($C$2,'Emission Factors'!$A$1:$R$1),FALSE)*'Travel Data'!C115*'Travel Data'!D115*'Travel Data'!F115*'Domicile Data'!C115/1000</f>
        <v>8.6689210000000003E-2</v>
      </c>
      <c r="E115" s="31">
        <f>VLOOKUP($E$3,'Emission Factors'!$A$2:$R$8,MATCH($C$2,'Emission Factors'!$A$1:$R$1),FALSE)*'Travel Data'!C115*'Travel Data'!D115*'Travel Data'!G115*'Domicile Data'!C115/1000</f>
        <v>0</v>
      </c>
      <c r="F115" s="31">
        <f>VLOOKUP($F$3,'Emission Factors'!$A$2:$R$8,MATCH($C$2,'Emission Factors'!$A$1:$R$1),FALSE)*'Travel Data'!C115*'Travel Data'!D115*'Travel Data'!H115*'Domicile Data'!C115/1000</f>
        <v>0</v>
      </c>
      <c r="G115" s="31">
        <f>VLOOKUP($G$3,'Emission Factors'!$A$2:$R$8,MATCH($C$2,'Emission Factors'!$A$1:$R$1),FALSE)*'Travel Data'!C115*'Travel Data'!D115*'Travel Data'!I115*'Domicile Data'!C115/1000</f>
        <v>0</v>
      </c>
      <c r="H115" s="31">
        <f>VLOOKUP($H$3,'Emission Factors'!$A$2:$R$8,MATCH($C$2,'Emission Factors'!$A$1:$R$1),FALSE)*'Travel Data'!C115*'Travel Data'!D115*'Travel Data'!J115*'Domicile Data'!C115/1000</f>
        <v>0</v>
      </c>
      <c r="I115" s="31">
        <f>VLOOKUP($I$3,'Emission Factors'!$A$2:$R$8,MATCH($C$2,'Emission Factors'!$A$1:$R$1),FALSE)*'Travel Data'!C115*'Travel Data'!D115*'Travel Data'!K115*'Domicile Data'!C115/1000</f>
        <v>0</v>
      </c>
      <c r="J115" s="31">
        <f t="shared" si="15"/>
        <v>0.41845067999999991</v>
      </c>
      <c r="K115" s="31">
        <f>VLOOKUP($K$3,'Emission Factors'!$A$2:$R$8,MATCH($K$2,'Emission Factors'!$A$1:$R$1),FALSE)*'Travel Data'!C115*'Travel Data'!L115*'Travel Data'!M115*'Domicile Data'!D115/1000</f>
        <v>0.161861266</v>
      </c>
      <c r="L115" s="31">
        <f>VLOOKUP($L$3,'Emission Factors'!$A$2:$R$8,MATCH($K$2,'Emission Factors'!$A$1:$R$1),FALSE)*'Travel Data'!C115*'Travel Data'!L115*'Travel Data'!N115*'Domicile Data'!D115/1000</f>
        <v>4.1507893999999997E-2</v>
      </c>
      <c r="M115" s="31">
        <f>VLOOKUP($M$3,'Emission Factors'!$A$2:$R$8,MATCH($K$2,'Emission Factors'!$A$1:$R$1),FALSE)*'Travel Data'!C115*'Travel Data'!L115*'Travel Data'!O115*'Domicile Data'!D115/1000</f>
        <v>0</v>
      </c>
      <c r="N115" s="31">
        <f>VLOOKUP($N$3,'Emission Factors'!$A$2:$R$8,MATCH($K$2,'Emission Factors'!$A$1:$R$1),FALSE)*'Travel Data'!C115*'Travel Data'!L115*'Travel Data'!P115*'Domicile Data'!D115/1000</f>
        <v>0</v>
      </c>
      <c r="O115" s="31">
        <f>VLOOKUP($O$3,'Emission Factors'!$A$2:$R$8,MATCH($K$2,'Emission Factors'!$A$1:$R$1),FALSE)*'Travel Data'!C115*'Travel Data'!I115*'Travel Data'!Q115*'Domicile Data'!D115/1000</f>
        <v>0</v>
      </c>
      <c r="P115" s="31">
        <f>VLOOKUP($P$3,'Emission Factors'!$A$2:$R$8,MATCH($K$2,'Emission Factors'!$A$1:$R$1),FALSE)*'Travel Data'!C115*'Travel Data'!L115*'Travel Data'!R115*'Domicile Data'!D115/1000</f>
        <v>0</v>
      </c>
      <c r="Q115" s="31">
        <f>VLOOKUP($Q$3,'Emission Factors'!$A$2:$R$8,MATCH($K$2,'Emission Factors'!$A$1:$R$1),FALSE)*'Travel Data'!C115*'Travel Data'!L115*'Travel Data'!S115*'Domicile Data'!D115/1000</f>
        <v>0</v>
      </c>
      <c r="R115" s="31">
        <f t="shared" si="16"/>
        <v>0.20336915999999999</v>
      </c>
      <c r="S115" s="31">
        <f>VLOOKUP($S$3,'Emission Factors'!$A$2:$R$8,MATCH($S$2,'Emission Factors'!$A$1:$R$1),FALSE)*'Travel Data'!C115*'Travel Data'!T115*'Travel Data'!U115*'Domicile Data'!E115/1000</f>
        <v>0.16028187199999999</v>
      </c>
      <c r="T115" s="31">
        <f>VLOOKUP($T$3,'Emission Factors'!$A$2:$R$8,MATCH($S$2,'Emission Factors'!$A$1:$R$1),FALSE)*'Travel Data'!C115*'Travel Data'!T115*'Travel Data'!V115*'Domicile Data'!E115/1000</f>
        <v>3.9254151999999994E-2</v>
      </c>
      <c r="U115" s="31">
        <f>VLOOKUP($U$3,'Emission Factors'!$A$2:$R$8,MATCH($S$2,'Emission Factors'!$A$1:$R$1),FALSE)*'Travel Data'!C115*'Travel Data'!T115*'Travel Data'!W115*'Domicile Data'!E115/1000</f>
        <v>0</v>
      </c>
      <c r="V115" s="31">
        <f>VLOOKUP($V$3,'Emission Factors'!$A$2:$R$8,MATCH($S$2,'Emission Factors'!$A$1:$R$1),FALSE)*'Travel Data'!C115*'Travel Data'!T115*'Travel Data'!X115*'Domicile Data'!E115/1000</f>
        <v>0</v>
      </c>
      <c r="W115" s="31">
        <f>VLOOKUP($W$3,'Emission Factors'!$A$2:$R$8,MATCH($S$2,'Emission Factors'!$A$1:$R$1),FALSE)*'Travel Data'!C115*'Travel Data'!T115*'Travel Data'!Y115*'Domicile Data'!E115/1000</f>
        <v>0</v>
      </c>
      <c r="X115" s="31">
        <f>VLOOKUP($X$3,'Emission Factors'!$A$2:$R$8,MATCH($S$2,'Emission Factors'!$A$1:$R$1),FALSE)*'Travel Data'!C115*'Travel Data'!T115*'Travel Data'!Z115*'Domicile Data'!E115/1000</f>
        <v>0</v>
      </c>
      <c r="Y115" s="31">
        <f>VLOOKUP($Y$3,'Emission Factors'!$A$2:$R$8,MATCH($S$2,'Emission Factors'!$A$1:$R$1),FALSE)*'Travel Data'!C115*'Travel Data'!T115*'Travel Data'!AA115*'Domicile Data'!E115/1000</f>
        <v>0</v>
      </c>
      <c r="Z115" s="31">
        <f t="shared" si="17"/>
        <v>0.19953602399999998</v>
      </c>
      <c r="AA115" s="31">
        <f>VLOOKUP($AA$3,'Emission Factors'!$A$2:$R$8,MATCH($AA$2,'Emission Factors'!$A$1:$R$1),FALSE)*'Travel Data'!C115*'Travel Data'!AB115*'Travel Data'!AC115*'Domicile Data'!F115/1000</f>
        <v>0.15714082999999998</v>
      </c>
      <c r="AB115" s="31">
        <f>VLOOKUP($AB$3,'Emission Factors'!$A$2:$R$8,MATCH($AA$2,'Emission Factors'!$A$1:$R$1),FALSE)*'Travel Data'!C115*'Travel Data'!AB115*'Travel Data'!AD115*'Domicile Data'!F115/1000</f>
        <v>3.6512394999999996E-2</v>
      </c>
      <c r="AC115" s="31">
        <f>VLOOKUP($AC$3,'Emission Factors'!$A$2:$R$8,MATCH($AA$2,'Emission Factors'!$A$1:$R$1),FALSE)*'Travel Data'!C115*'Travel Data'!AB115*'Travel Data'!AE115*'Domicile Data'!F115/1000</f>
        <v>0</v>
      </c>
      <c r="AD115" s="31">
        <f>VLOOKUP($AD$3,'Emission Factors'!$A$2:$R$8,MATCH($AA$2,'Emission Factors'!$A$1:$R$1),FALSE)*'Travel Data'!C115*'Travel Data'!AB115*'Travel Data'!AF115*'Domicile Data'!F115/1000</f>
        <v>0</v>
      </c>
      <c r="AE115" s="31">
        <f>VLOOKUP($AE$3,'Emission Factors'!$A$2:$R$8,MATCH($AA$2,'Emission Factors'!$A$1:$R$1),FALSE)*'Travel Data'!C115*'Travel Data'!AB115*'Travel Data'!AG115*'Domicile Data'!F115/1000</f>
        <v>0</v>
      </c>
      <c r="AF115" s="31">
        <f>VLOOKUP($AF$3,'Emission Factors'!$A$2:$R$8,MATCH($AA$2,'Emission Factors'!$A$1:$R$1),FALSE)*'Travel Data'!C115*'Travel Data'!AB115*'Travel Data'!AH115*'Domicile Data'!F115/1000</f>
        <v>0</v>
      </c>
      <c r="AG115" s="31">
        <f>VLOOKUP($AG$3,'Emission Factors'!$A$2:$R$8,MATCH($AA$2,'Emission Factors'!$A$1:$R$1),FALSE)*'Travel Data'!C115*'Travel Data'!AB115*'Travel Data'!AI115*'Domicile Data'!F115/1000</f>
        <v>0</v>
      </c>
      <c r="AH115" s="31">
        <f t="shared" si="18"/>
        <v>0.19365322499999998</v>
      </c>
      <c r="AI115" s="31">
        <f>VLOOKUP($AI$3,'Emission Factors'!$A$2:$R$8,MATCH($AI$2,'Emission Factors'!$A$1:$R$1),FALSE)*'Travel Data'!C115*'Travel Data'!D115*'Travel Data'!E115*'Domicile Data'!G115/1000</f>
        <v>0.15208321999999999</v>
      </c>
      <c r="AJ115" s="31">
        <f>VLOOKUP($AJ$3,'Emission Factors'!$A$2:$R$8,MATCH($AI$2,'Emission Factors'!$A$1:$R$1),FALSE)*'Travel Data'!C115*'Travel Data'!D115*'Travel Data'!F115*'Domicile Data'!G115/1000</f>
        <v>3.2776862000000004E-2</v>
      </c>
      <c r="AK115" s="31">
        <f>VLOOKUP($AK$3,'Emission Factors'!$A$2:$R$8,MATCH($AI$2,'Emission Factors'!$A$1:$R$1),FALSE)*'Travel Data'!C115*'Travel Data'!AJ115*'Travel Data'!G115*'Domicile Data'!G115/1000</f>
        <v>0</v>
      </c>
      <c r="AL115" s="31">
        <f>VLOOKUP($AL$3,'Emission Factors'!$A$2:$R$8,MATCH($AI$2,'Emission Factors'!$A$1:$R$1),FALSE)*'Travel Data'!C115*'Travel Data'!AJ115*'Travel Data'!H115*'Domicile Data'!G115/1000</f>
        <v>0</v>
      </c>
      <c r="AM115" s="31">
        <f>VLOOKUP($AM$3,'Emission Factors'!$A$2:$R$8,MATCH($AI$2,'Emission Factors'!$A$1:$R$1),FALSE)*'Travel Data'!C115*'Travel Data'!AJ115*'Travel Data'!I115*'Domicile Data'!G115/1000</f>
        <v>0</v>
      </c>
      <c r="AN115" s="31">
        <f>VLOOKUP($AN$3,'Emission Factors'!$A$2:$R$8,MATCH($AI$2,'Emission Factors'!$A$1:$R$1),FALSE)*'Travel Data'!C115*'Travel Data'!D115*'Travel Data'!J115*'Domicile Data'!G115/1000</f>
        <v>0</v>
      </c>
      <c r="AO115" s="31">
        <f>VLOOKUP($AO$3,'Emission Factors'!$A$2:$R$8,MATCH($AI$2,'Emission Factors'!$A$1:$R$1),FALSE)*'Travel Data'!C115*'Travel Data'!D115*'Travel Data'!K115*'Domicile Data'!G115/1000</f>
        <v>0</v>
      </c>
      <c r="AP115" s="31">
        <f t="shared" si="19"/>
        <v>0.18486008199999998</v>
      </c>
      <c r="AQ115" s="31">
        <f>VLOOKUP($AQ$3,'Emission Factors'!$A$2:$R$8,MATCH($AQ$2,'Emission Factors'!$A$1:$R$1),FALSE)*'Travel Data'!C115*'Travel Data'!AR115*'Travel Data'!AS115*'Domicile Data'!H115/1000</f>
        <v>0.15215420399999999</v>
      </c>
      <c r="AR115" s="31">
        <f>VLOOKUP($AR$3,'Emission Factors'!$A$2:$R$8,MATCH($AQ$2,'Emission Factors'!$A$1:$R$1),FALSE)*'Travel Data'!C115*'Travel Data'!AR115*'Travel Data'!AT115*'Domicile Data'!H115/1000</f>
        <v>3.1490276999999997E-2</v>
      </c>
      <c r="AS115" s="31">
        <f>VLOOKUP($AS$3,'Emission Factors'!$A$2:$R$8,MATCH($AQ$2,'Emission Factors'!$A$1:$R$1),FALSE)*'Travel Data'!C115*'Travel Data'!AR115*'Travel Data'!AU115*'Domicile Data'!H115/1000</f>
        <v>0</v>
      </c>
      <c r="AT115" s="31">
        <f>VLOOKUP($AT$3,'Emission Factors'!$A$2:$R$8,MATCH($AQ$2,'Emission Factors'!$A$1:$R$1),FALSE)*'Travel Data'!C115*'Travel Data'!AR115*'Travel Data'!AV115*'Domicile Data'!H115/1000</f>
        <v>0</v>
      </c>
      <c r="AU115" s="31">
        <f>VLOOKUP($AU$3,'Emission Factors'!$A$2:$R$8,MATCH($AQ$2,'Emission Factors'!$A$1:$R$1),FALSE)*'Travel Data'!C115*'Travel Data'!AR115*'Travel Data'!AW115*'Domicile Data'!H115/1000</f>
        <v>0</v>
      </c>
      <c r="AV115" s="31">
        <f>VLOOKUP($AV$3,'Emission Factors'!$A$2:$R$8,MATCH($AQ$2,'Emission Factors'!$A$1:$R$1),FALSE)*'Travel Data'!C115*'Travel Data'!AR115*'Travel Data'!AX115*'Domicile Data'!H115/1000</f>
        <v>0</v>
      </c>
      <c r="AW115" s="31">
        <f>VLOOKUP($AW$3,'Emission Factors'!$A$2:$R$8,MATCH($AQ$2,'Emission Factors'!$A$1:$R$1),FALSE)*'Travel Data'!C115*'Travel Data'!AR115*'Travel Data'!AY115*'Domicile Data'!H115/1000</f>
        <v>0</v>
      </c>
      <c r="AX115" s="31">
        <f t="shared" si="20"/>
        <v>0.18364448099999997</v>
      </c>
      <c r="AY115" s="31">
        <f>VLOOKUP($AY$3,'Emission Factors'!$A$2:$R$8,MATCH($AY$2,'Emission Factors'!$A$1:$R$1),FALSE)*'Travel Data'!C115*'Travel Data'!AZ115*'Travel Data'!BA115*'Domicile Data'!I115/1000</f>
        <v>0.60574196399999991</v>
      </c>
      <c r="AZ115" s="31">
        <f>VLOOKUP($AZ$3,'Emission Factors'!$A$2:$R$8,MATCH($AY$2,'Emission Factors'!$A$1:$R$1),FALSE)*'Travel Data'!C115*'Travel Data'!AZ115*'Travel Data'!BB115*'Domicile Data'!I115/1000</f>
        <v>0.12596110799999999</v>
      </c>
      <c r="BA115" s="31">
        <f>VLOOKUP($BA$3,'Emission Factors'!$A$2:$R$8,MATCH($AY$2,'Emission Factors'!$A$1:$R$1),FALSE)*'Travel Data'!C115*'Travel Data'!AZ115*'Travel Data'!BC115*'Domicile Data'!I115/1000</f>
        <v>0</v>
      </c>
      <c r="BB115" s="31">
        <f>VLOOKUP($BB$3,'Emission Factors'!$A$2:$R$8,MATCH($AY$2,'Emission Factors'!$A$1:$R$1),FALSE)*'Travel Data'!C115*'Travel Data'!AZ115*'Travel Data'!BD115*'Domicile Data'!I115/1000</f>
        <v>0</v>
      </c>
      <c r="BC115" s="31">
        <f>VLOOKUP($BC$3,'Emission Factors'!$A$2:$R$8,MATCH($AY$2,'Emission Factors'!$A$1:$R$1),FALSE)*'Travel Data'!C115*'Travel Data'!AZ115*'Travel Data'!BE115*'Domicile Data'!I115/1000</f>
        <v>0</v>
      </c>
      <c r="BD115" s="31">
        <f>VLOOKUP($BD$3,'Emission Factors'!$A$2:$R$8,MATCH($AY$2,'Emission Factors'!$A$1:$R$1),FALSE)*'Travel Data'!C115*'Travel Data'!AZ115*'Travel Data'!BF115*'Domicile Data'!I115/1000</f>
        <v>0</v>
      </c>
      <c r="BE115" s="31">
        <f>VLOOKUP($BE$3,'Emission Factors'!$A$2:$R$8,MATCH($AY$2,'Emission Factors'!$A$1:$R$1),FALSE)*'Travel Data'!C115*'Travel Data'!AZ115*'Travel Data'!BG115*'Domicile Data'!I115/1000</f>
        <v>0</v>
      </c>
      <c r="BF115" s="31">
        <f t="shared" si="21"/>
        <v>0.73170307199999995</v>
      </c>
      <c r="BG115" s="31">
        <f>VLOOKUP($BG$3,'Emission Factors'!$A$2:$R$8,MATCH($BG$2,'Emission Factors'!$A$1:$R$1),FALSE)*'Travel Data'!C115*'Travel Data'!BH115*'Travel Data'!BI115*'Domicile Data'!J115/1000</f>
        <v>0</v>
      </c>
      <c r="BH115" s="31">
        <f>VLOOKUP($BH$3,'Emission Factors'!$A$2:$R$8,MATCH($BG$2,'Emission Factors'!$A$1:$R$1),FALSE)*'Travel Data'!C115*'Travel Data'!BH115*'Travel Data'!BJ115*'Domicile Data'!J115/1000</f>
        <v>0</v>
      </c>
      <c r="BI115" s="31">
        <f>VLOOKUP($BH$3,'Emission Factors'!$A$2:$R$8,MATCH($BG$2,'Emission Factors'!$A$1:$R$1),FALSE)*'Travel Data'!C115*'Travel Data'!BH115*'Travel Data'!BK115*'Domicile Data'!J115/1000</f>
        <v>0</v>
      </c>
      <c r="BJ115" s="31">
        <f>VLOOKUP($BH$3,'Emission Factors'!$A$2:$R$8,MATCH($BG$2,'Emission Factors'!$A$1:$R$1),FALSE)*'Travel Data'!C115*'Travel Data'!BH115*'Travel Data'!BL115*'Domicile Data'!J115/1000</f>
        <v>0</v>
      </c>
      <c r="BK115" s="31">
        <f>VLOOKUP($BH$3,'Emission Factors'!$A$2:$R$8,MATCH($BG$2,'Emission Factors'!$A$1:$R$1),FALSE)*'Travel Data'!C115*'Travel Data'!BH115*'Travel Data'!BM115*'Domicile Data'!J115/1000</f>
        <v>0</v>
      </c>
      <c r="BL115" s="31">
        <f>VLOOKUP($BL$3,'Emission Factors'!$A$2:$R$8,MATCH($BG$2,'Emission Factors'!$A$1:$R$1),FALSE)*'Travel Data'!C115*'Travel Data'!BH115*'Travel Data'!BN115*'Domicile Data'!J115/1000</f>
        <v>0</v>
      </c>
      <c r="BM115" s="31">
        <f>VLOOKUP($BM$3,'Emission Factors'!$A$2:$R$8,MATCH($BG$2,'Emission Factors'!$A$1:$R$1),FALSE)*'Travel Data'!C115*'Travel Data'!BH115*'Travel Data'!BO115*'Domicile Data'!J115/1000</f>
        <v>0</v>
      </c>
      <c r="BN115" s="31">
        <f t="shared" si="22"/>
        <v>0</v>
      </c>
      <c r="BO115" s="31">
        <f>VLOOKUP($BO$3,'Emission Factors'!$A$2:$R$8,MATCH($BO$2,'Emission Factors'!$A$1:$R$1),FALSE)*'Travel Data'!C115*'Travel Data'!BP115*'Travel Data'!BQ115*'Domicile Data'!K115/1000</f>
        <v>0</v>
      </c>
      <c r="BP115" s="31">
        <f>VLOOKUP($BP$3,'Emission Factors'!$A$2:$R$8,MATCH($BO$2,'Emission Factors'!$A$1:$R$1),FALSE)*'Travel Data'!C115*'Travel Data'!BP115*'Travel Data'!BR115*'Domicile Data'!K115/1000</f>
        <v>0</v>
      </c>
      <c r="BQ115" s="31">
        <f>VLOOKUP($BQ$3,'Emission Factors'!$A$2:$R$8,MATCH($BO$2,'Emission Factors'!$A$1:$R$1),FALSE)*'Travel Data'!C115*'Travel Data'!BP115*'Travel Data'!BS115*'Domicile Data'!K115/1000</f>
        <v>0</v>
      </c>
      <c r="BR115" s="31">
        <f>VLOOKUP($BR$3,'Emission Factors'!$A$2:$R$8,MATCH($BO$2,'Emission Factors'!$A$1:$R$1),FALSE)*'Travel Data'!C115*'Travel Data'!BP115*'Travel Data'!BT115*'Domicile Data'!K115/1000</f>
        <v>0</v>
      </c>
      <c r="BS115" s="31">
        <f>VLOOKUP($BS$3,'Emission Factors'!$A$2:$R$8,MATCH($BO$2,'Emission Factors'!$A$1:$R$1),FALSE)*'Travel Data'!C115*'Travel Data'!BP115*'Travel Data'!BU115*'Domicile Data'!K115/1000</f>
        <v>0</v>
      </c>
      <c r="BT115" s="31">
        <f>VLOOKUP($BT$3,'Emission Factors'!$A$2:$R$8,MATCH($BO$2,'Emission Factors'!$A$1:$R$1),FALSE)*'Travel Data'!C115*'Travel Data'!BP115*'Travel Data'!BV115*'Domicile Data'!K115/1000</f>
        <v>0</v>
      </c>
      <c r="BU115" s="31">
        <f>VLOOKUP($BU$3,'Emission Factors'!$A$2:$R$8,MATCH($BO$2,'Emission Factors'!$A$1:$R$1),FALSE)*'Travel Data'!C115*'Travel Data'!BP115*'Travel Data'!BW115*'Domicile Data'!K115/1000</f>
        <v>0</v>
      </c>
      <c r="BV115" s="31">
        <f t="shared" si="23"/>
        <v>0</v>
      </c>
      <c r="BW115" s="31">
        <f>VLOOKUP($BW$3,'Emission Factors'!$A$2:$R$8,MATCH($BW$2,'Emission Factors'!$A$1:$R$1),FALSE)*'Travel Data'!C115*'Travel Data'!BX115*'Travel Data'!BY115*'Domicile Data'!L115/1000</f>
        <v>0</v>
      </c>
      <c r="BX115" s="31">
        <f>VLOOKUP($BX$3,'Emission Factors'!$A$2:$R$8,MATCH($BW$2,'Emission Factors'!$A$1:$R$1),FALSE)*'Travel Data'!C115*'Travel Data'!BX115*'Travel Data'!BZ115*'Domicile Data'!L115/1000</f>
        <v>0</v>
      </c>
      <c r="BY115" s="31">
        <f>VLOOKUP($BY$3,'Emission Factors'!$A$2:$R$8,MATCH($BW$2,'Emission Factors'!$A$1:$R$1),FALSE)*'Travel Data'!C115*'Travel Data'!BX115*'Travel Data'!CA115*'Domicile Data'!L115/1000</f>
        <v>0</v>
      </c>
      <c r="BZ115" s="31">
        <f>VLOOKUP($BZ$3,'Emission Factors'!$A$2:$R$8,MATCH($BW$2,'Emission Factors'!$A$1:$R$1),FALSE)*'Travel Data'!C115*'Travel Data'!BX115*'Travel Data'!CB115*'Domicile Data'!L115/1000</f>
        <v>0</v>
      </c>
      <c r="CA115" s="31">
        <f>VLOOKUP($CA$3,'Emission Factors'!$A$2:$R$8,MATCH($BW$2,'Emission Factors'!$A$1:$R$1),FALSE)*'Travel Data'!C115*'Travel Data'!BC115*'Travel Data'!CC115*'Domicile Data'!L115/1000</f>
        <v>0</v>
      </c>
      <c r="CB115" s="31">
        <f>VLOOKUP($CB$3,'Emission Factors'!$A$2:$R$8,MATCH($BW$2,'Emission Factors'!$A$1:$R$1),FALSE)*'Travel Data'!C115*'Travel Data'!BX115*'Travel Data'!CD115*'Domicile Data'!L115/1000</f>
        <v>0</v>
      </c>
      <c r="CC115" s="31">
        <f>VLOOKUP($CC$3,'Emission Factors'!$A$2:$R$8,MATCH($BW$2,'Emission Factors'!$A$1:$R$1),FALSE)*'Travel Data'!C115*'Travel Data'!BX115*'Travel Data'!CE115*'Domicile Data'!L115/1000</f>
        <v>0</v>
      </c>
      <c r="CD115" s="31">
        <f t="shared" si="24"/>
        <v>0</v>
      </c>
      <c r="CE115" s="31">
        <f>VLOOKUP($CE$3,'Emission Factors'!$A$2:$R$8,MATCH($CE$2,'Emission Factors'!$A$1:$R$1),FALSE)*'Travel Data'!C115*'Travel Data'!CF115*'Travel Data'!CG115*'Domicile Data'!M115/1000</f>
        <v>0</v>
      </c>
      <c r="CF115" s="31">
        <f>VLOOKUP($CF$3,'Emission Factors'!$A$2:$R$8,MATCH($CE$2,'Emission Factors'!$A$1:$R$1),FALSE)*'Travel Data'!C115*'Travel Data'!CF115*'Travel Data'!CH115*'Domicile Data'!M115/1000</f>
        <v>0</v>
      </c>
      <c r="CG115" s="31">
        <f>VLOOKUP($CG$3,'Emission Factors'!$A$2:$R$8,MATCH($CE$2,'Emission Factors'!$A$1:$R$1),FALSE)*'Travel Data'!C115*'Travel Data'!CF115*'Travel Data'!CI115*'Domicile Data'!M115/1000</f>
        <v>0</v>
      </c>
      <c r="CH115" s="31">
        <f>VLOOKUP($CH$3,'Emission Factors'!$A$2:$R$8,MATCH($CE$2,'Emission Factors'!$A$1:$R$1),FALSE)*'Travel Data'!C115*'Travel Data'!CF115*'Travel Data'!CJ115*'Domicile Data'!M115/1000</f>
        <v>0</v>
      </c>
      <c r="CI115" s="31">
        <f>VLOOKUP($CI$3,'Emission Factors'!$A$2:$R$8,MATCH($CE$2,'Emission Factors'!$A$1:$R$1),FALSE)*'Travel Data'!C115*'Travel Data'!CF115*'Travel Data'!CK115*'Domicile Data'!M115/1000</f>
        <v>0</v>
      </c>
      <c r="CJ115" s="31">
        <f>VLOOKUP($CJ$3,'Emission Factors'!$A$2:$R$8,MATCH($CE$2,'Emission Factors'!$A$1:$R$1),FALSE)*'Travel Data'!C115*'Travel Data'!CF115*'Travel Data'!CL115*'Domicile Data'!M115/1000</f>
        <v>0</v>
      </c>
      <c r="CK115" s="31">
        <f>VLOOKUP($CK$3,'Emission Factors'!$A$2:$R$8,MATCH($CE$2,'Emission Factors'!$A$1:$R$1),FALSE)*'Travel Data'!C115*'Travel Data'!CF115*'Travel Data'!CM115*'Domicile Data'!M115/1000</f>
        <v>0</v>
      </c>
      <c r="CL115" s="31">
        <f t="shared" si="25"/>
        <v>0</v>
      </c>
      <c r="CM115" s="31">
        <f>VLOOKUP($CM$3,'Emission Factors'!$A$2:$R$8,MATCH($CM$2,'Emission Factors'!$A$1:$R$1),FALSE)*'Travel Data'!C115*'Travel Data'!CN115*'Travel Data'!CO115*'Domicile Data'!N115/1000</f>
        <v>0</v>
      </c>
      <c r="CN115" s="31">
        <f>VLOOKUP($CN$3,'Emission Factors'!$A$2:$R$8,MATCH($CM$2,'Emission Factors'!$A$1:$R$1),FALSE)*'Travel Data'!C115*'Travel Data'!CN115*'Travel Data'!CP115*'Domicile Data'!N115/1000</f>
        <v>0</v>
      </c>
      <c r="CO115" s="31">
        <f>VLOOKUP($CO$3,'Emission Factors'!$A$2:$R$8,MATCH($CM$2,'Emission Factors'!$A$1:$R$1),FALSE)*'Travel Data'!C115*'Travel Data'!CN115*'Travel Data'!CQ115*'Domicile Data'!N115/1000</f>
        <v>0</v>
      </c>
      <c r="CP115" s="31">
        <f>VLOOKUP($CP$3,'Emission Factors'!$A$2:$R$8,MATCH($CM$2,'Emission Factors'!$A$1:$R$1),FALSE)*'Travel Data'!C115*'Travel Data'!CN115*'Travel Data'!CR115*'Domicile Data'!N115/1000</f>
        <v>0</v>
      </c>
      <c r="CQ115" s="31">
        <f>VLOOKUP($CQ$3,'Emission Factors'!$A$2:$R$8,MATCH($CM$2,'Emission Factors'!$A$1:$R$1),FALSE)*'Travel Data'!C115*'Travel Data'!CN115*'Travel Data'!CS115*'Domicile Data'!N115/1000</f>
        <v>0</v>
      </c>
      <c r="CR115" s="31">
        <f>VLOOKUP($CR$3,'Emission Factors'!$A$2:$R$8,MATCH($CM$2,'Emission Factors'!$A$1:$R$1),FALSE)*'Travel Data'!C115*'Travel Data'!CN115*'Travel Data'!CT115*'Domicile Data'!N115/1000</f>
        <v>0</v>
      </c>
      <c r="CS115" s="31">
        <f>VLOOKUP($CS$3,'Emission Factors'!$A$2:$R$8,MATCH($CM$2,'Emission Factors'!$A$1:$R$1),FALSE)*'Travel Data'!C115*'Travel Data'!CN115*'Travel Data'!CU115*'Domicile Data'!N115/1000</f>
        <v>0</v>
      </c>
      <c r="CT115" s="31">
        <f t="shared" si="26"/>
        <v>0</v>
      </c>
      <c r="CU115" s="31">
        <f>VLOOKUP($CU$3,'Emission Factors'!$A$2:$R$8,MATCH($CU$2,'Emission Factors'!$A$1:$R$1),FALSE)*'Travel Data'!C115*'Travel Data'!CV115*'Travel Data'!CW115*'Domicile Data'!O115/1000</f>
        <v>0</v>
      </c>
      <c r="CV115" s="31">
        <f>VLOOKUP($CV$3,'Emission Factors'!$A$2:$R$8,MATCH($CU$2,'Emission Factors'!$A$1:$R$1),FALSE)*'Travel Data'!C115*'Travel Data'!CV115*'Travel Data'!CX115*'Domicile Data'!O115/1000</f>
        <v>0</v>
      </c>
      <c r="CW115" s="31">
        <f>VLOOKUP($CW$3,'Emission Factors'!$A$2:$R$8,MATCH($CU$2,'Emission Factors'!$A$1:$R$1),FALSE)*'Travel Data'!C115*'Travel Data'!CV115*'Travel Data'!CY115*'Domicile Data'!O115/1000</f>
        <v>0</v>
      </c>
      <c r="CX115" s="31">
        <f>VLOOKUP($CX$3,'Emission Factors'!$A$2:$R$8,MATCH($CU$2,'Emission Factors'!$A$1:$R$1),FALSE)*'Travel Data'!C115*'Travel Data'!CV115*'Travel Data'!CZ115*'Domicile Data'!O115/1000</f>
        <v>0</v>
      </c>
      <c r="CY115" s="31">
        <f>VLOOKUP($CY$3,'Emission Factors'!$A$2:$R$8,MATCH($CU$2,'Emission Factors'!$A$1:$R$1),FALSE)*'Travel Data'!C115*'Travel Data'!CV115*'Travel Data'!DA115*'Domicile Data'!O115/1000</f>
        <v>0</v>
      </c>
      <c r="CZ115" s="31">
        <f>VLOOKUP($CZ$3,'Emission Factors'!$A$2:$R$8,MATCH($CU$2,'Emission Factors'!$A$1:$R$1),FALSE)*'Travel Data'!C115*'Travel Data'!CV115*'Travel Data'!DB115*'Domicile Data'!O115/1000</f>
        <v>0</v>
      </c>
      <c r="DA115" s="31">
        <f>VLOOKUP($DA$3,'Emission Factors'!$A$2:$R$8,MATCH($CU$2,'Emission Factors'!$A$1:$R$1),FALSE)*'Travel Data'!C115*'Travel Data'!CV115*'Travel Data'!DC115*'Domicile Data'!O115/1000</f>
        <v>0</v>
      </c>
      <c r="DB115" s="31">
        <f t="shared" si="27"/>
        <v>0</v>
      </c>
      <c r="DC115" s="31">
        <f>VLOOKUP($DC$3,'Emission Factors'!$A$2:$R$8,MATCH($DC$2,'Emission Factors'!$A$1:$R$1),FALSE)*'Travel Data'!C115*'Travel Data'!DD115*'Travel Data'!DE115*'Domicile Data'!P115/1000</f>
        <v>0</v>
      </c>
      <c r="DD115" s="31">
        <f>VLOOKUP($DD$3,'Emission Factors'!$A$2:$R$8,MATCH($DC$2,'Emission Factors'!$A$1:$R$1),FALSE)*'Travel Data'!C115*'Travel Data'!DD115*'Travel Data'!DF115*'Domicile Data'!P115/1000</f>
        <v>0</v>
      </c>
      <c r="DE115" s="31">
        <f>VLOOKUP($DE$3,'Emission Factors'!$A$2:$R$8,MATCH($DC$2,'Emission Factors'!$A$1:$R$1),FALSE)*'Travel Data'!C115*'Travel Data'!DD115*'Travel Data'!DG115*'Domicile Data'!P115/1000</f>
        <v>0</v>
      </c>
      <c r="DF115" s="31">
        <f>VLOOKUP($DF$3,'Emission Factors'!$A$2:$R$8,MATCH($DC$2,'Emission Factors'!$A$1:$R$1),FALSE)*'Travel Data'!C115*'Travel Data'!DD115*'Travel Data'!DH115*'Domicile Data'!P115/1000</f>
        <v>0</v>
      </c>
      <c r="DG115" s="31">
        <f>VLOOKUP($DG$3,'Emission Factors'!$A$2:$R$8,MATCH($DC$2,'Emission Factors'!$A$1:$R$1),FALSE)*'Travel Data'!C115*'Travel Data'!DD115*'Travel Data'!DI115*'Domicile Data'!P115/1000</f>
        <v>0</v>
      </c>
      <c r="DH115" s="31">
        <f>VLOOKUP($DH$3,'Emission Factors'!$A$2:$R$8,MATCH($DC$2,'Emission Factors'!$A$1:$R$1),FALSE)*'Travel Data'!C115*'Travel Data'!DD115*'Travel Data'!DJ115*'Domicile Data'!P115/1000</f>
        <v>0</v>
      </c>
      <c r="DI115" s="31">
        <f>VLOOKUP($DI$3,'Emission Factors'!$A$2:$R$8,MATCH($DC$2,'Emission Factors'!$A$1:$R$1),FALSE)*'Travel Data'!C115*'Travel Data'!DD115*'Travel Data'!DK115*'Domicile Data'!P115/1000</f>
        <v>0</v>
      </c>
      <c r="DJ115" s="31">
        <f t="shared" si="28"/>
        <v>0</v>
      </c>
      <c r="DK115" s="31">
        <f>VLOOKUP($DK$3,'Emission Factors'!$A$2:$R$8,MATCH($DK$2,'Emission Factors'!$A$1:$R$1),FALSE)*'Travel Data'!C115*'Travel Data'!DL115*'Travel Data'!DM115*'Domicile Data'!Q115/1000</f>
        <v>0</v>
      </c>
      <c r="DL115" s="31">
        <f>VLOOKUP($DL$3,'Emission Factors'!$A$2:$R$8,MATCH($DK$2,'Emission Factors'!$A$1:$R$1),FALSE)*'Travel Data'!C115*'Travel Data'!DL115*'Travel Data'!DN115*'Domicile Data'!Q115/1000</f>
        <v>0</v>
      </c>
      <c r="DM115" s="31">
        <f>VLOOKUP($DM$3,'Emission Factors'!$A$2:$R$8,MATCH($DK$2,'Emission Factors'!$A$1:$R$1),FALSE)*'Travel Data'!C115*'Travel Data'!DL115*'Travel Data'!DO115*'Domicile Data'!Q115/1000</f>
        <v>0</v>
      </c>
      <c r="DN115" s="31">
        <f>VLOOKUP($DN$3,'Emission Factors'!$A$2:$R$8,MATCH($DK$2,'Emission Factors'!$A$1:$R$1),FALSE)*'Travel Data'!C115*'Travel Data'!DL115*'Travel Data'!DP115*'Domicile Data'!Q115/1000</f>
        <v>0</v>
      </c>
      <c r="DO115" s="31">
        <f>VLOOKUP($DO$3,'Emission Factors'!$A$2:$R$8,MATCH($DK$2,'Emission Factors'!$A$1:$R$1),FALSE)*'Travel Data'!C115*'Travel Data'!DL115*'Travel Data'!DQ115*'Domicile Data'!Q115/1000</f>
        <v>0</v>
      </c>
      <c r="DP115" s="31">
        <f>VLOOKUP($DP$3,'Emission Factors'!$A$2:$R$8,MATCH($DK$2,'Emission Factors'!$A$1:$R$1),FALSE)*'Travel Data'!C115*'Travel Data'!DL115*'Travel Data'!DR115*'Domicile Data'!Q115/1000</f>
        <v>0</v>
      </c>
      <c r="DQ115" s="31">
        <f>VLOOKUP($DQ$3,'Emission Factors'!$A$2:$R$8,MATCH($DK$2,'Emission Factors'!$A$1:$R$1),FALSE)*'Travel Data'!C115*'Travel Data'!DL115*'Travel Data'!DS115*'Domicile Data'!Q115/1000</f>
        <v>0</v>
      </c>
      <c r="DR115" s="31">
        <f t="shared" si="29"/>
        <v>0</v>
      </c>
    </row>
    <row r="116" spans="1:122" ht="15.75" x14ac:dyDescent="0.25">
      <c r="A116" s="7" t="s">
        <v>141</v>
      </c>
      <c r="B116" s="85" t="s">
        <v>41</v>
      </c>
      <c r="C116" s="31">
        <f>VLOOKUP($C$3,'Emission Factors'!$A$2:$R$8,MATCH($C$2,'Emission Factors'!$A$1:$R$1),FALSE)*'Travel Data'!C116*'Travel Data'!D116*'Travel Data'!E116*'Domicile Data'!C116/1000</f>
        <v>0</v>
      </c>
      <c r="D116" s="31">
        <f>VLOOKUP($D$3,'Emission Factors'!$A$2:$R$8,MATCH($C$2,'Emission Factors'!$A$1:$R$1),FALSE)*'Travel Data'!C116*'Travel Data'!D116*'Travel Data'!F116*'Domicile Data'!C116/1000</f>
        <v>0</v>
      </c>
      <c r="E116" s="31">
        <f>VLOOKUP($E$3,'Emission Factors'!$A$2:$R$8,MATCH($C$2,'Emission Factors'!$A$1:$R$1),FALSE)*'Travel Data'!C116*'Travel Data'!D116*'Travel Data'!G116*'Domicile Data'!C116/1000</f>
        <v>0</v>
      </c>
      <c r="F116" s="31">
        <f>VLOOKUP($F$3,'Emission Factors'!$A$2:$R$8,MATCH($C$2,'Emission Factors'!$A$1:$R$1),FALSE)*'Travel Data'!C116*'Travel Data'!D116*'Travel Data'!H116*'Domicile Data'!C116/1000</f>
        <v>0</v>
      </c>
      <c r="G116" s="31">
        <f>VLOOKUP($G$3,'Emission Factors'!$A$2:$R$8,MATCH($C$2,'Emission Factors'!$A$1:$R$1),FALSE)*'Travel Data'!C116*'Travel Data'!D116*'Travel Data'!I116*'Domicile Data'!C116/1000</f>
        <v>0</v>
      </c>
      <c r="H116" s="31">
        <f>VLOOKUP($H$3,'Emission Factors'!$A$2:$R$8,MATCH($C$2,'Emission Factors'!$A$1:$R$1),FALSE)*'Travel Data'!C116*'Travel Data'!D116*'Travel Data'!J116*'Domicile Data'!C116/1000</f>
        <v>0</v>
      </c>
      <c r="I116" s="31">
        <f>VLOOKUP($I$3,'Emission Factors'!$A$2:$R$8,MATCH($C$2,'Emission Factors'!$A$1:$R$1),FALSE)*'Travel Data'!C116*'Travel Data'!D116*'Travel Data'!K116*'Domicile Data'!C116/1000</f>
        <v>11.314272096</v>
      </c>
      <c r="J116" s="31">
        <f t="shared" si="15"/>
        <v>11.314272096</v>
      </c>
      <c r="K116" s="31">
        <f>VLOOKUP($K$3,'Emission Factors'!$A$2:$R$8,MATCH($K$2,'Emission Factors'!$A$1:$R$1),FALSE)*'Travel Data'!C116*'Travel Data'!L116*'Travel Data'!M116*'Domicile Data'!D116/1000</f>
        <v>0</v>
      </c>
      <c r="L116" s="31">
        <f>VLOOKUP($L$3,'Emission Factors'!$A$2:$R$8,MATCH($K$2,'Emission Factors'!$A$1:$R$1),FALSE)*'Travel Data'!C116*'Travel Data'!L116*'Travel Data'!N116*'Domicile Data'!D116/1000</f>
        <v>0</v>
      </c>
      <c r="M116" s="31">
        <f>VLOOKUP($M$3,'Emission Factors'!$A$2:$R$8,MATCH($K$2,'Emission Factors'!$A$1:$R$1),FALSE)*'Travel Data'!C116*'Travel Data'!L116*'Travel Data'!O116*'Domicile Data'!D116/1000</f>
        <v>0</v>
      </c>
      <c r="N116" s="31">
        <f>VLOOKUP($N$3,'Emission Factors'!$A$2:$R$8,MATCH($K$2,'Emission Factors'!$A$1:$R$1),FALSE)*'Travel Data'!C116*'Travel Data'!L116*'Travel Data'!P116*'Domicile Data'!D116/1000</f>
        <v>0</v>
      </c>
      <c r="O116" s="31">
        <f>VLOOKUP($O$3,'Emission Factors'!$A$2:$R$8,MATCH($K$2,'Emission Factors'!$A$1:$R$1),FALSE)*'Travel Data'!C116*'Travel Data'!I116*'Travel Data'!Q116*'Domicile Data'!D116/1000</f>
        <v>0</v>
      </c>
      <c r="P116" s="31">
        <f>VLOOKUP($P$3,'Emission Factors'!$A$2:$R$8,MATCH($K$2,'Emission Factors'!$A$1:$R$1),FALSE)*'Travel Data'!C116*'Travel Data'!L116*'Travel Data'!R116*'Domicile Data'!D116/1000</f>
        <v>0</v>
      </c>
      <c r="Q116" s="31">
        <f>VLOOKUP($Q$3,'Emission Factors'!$A$2:$R$8,MATCH($K$2,'Emission Factors'!$A$1:$R$1),FALSE)*'Travel Data'!C116*'Travel Data'!L116*'Travel Data'!S116*'Domicile Data'!D116/1000</f>
        <v>14.244033232</v>
      </c>
      <c r="R116" s="31">
        <f t="shared" si="16"/>
        <v>14.244033232</v>
      </c>
      <c r="S116" s="31">
        <f>VLOOKUP($S$3,'Emission Factors'!$A$2:$R$8,MATCH($S$2,'Emission Factors'!$A$1:$R$1),FALSE)*'Travel Data'!C116*'Travel Data'!T116*'Travel Data'!U116*'Domicile Data'!E116/1000</f>
        <v>0</v>
      </c>
      <c r="T116" s="31">
        <f>VLOOKUP($T$3,'Emission Factors'!$A$2:$R$8,MATCH($S$2,'Emission Factors'!$A$1:$R$1),FALSE)*'Travel Data'!C116*'Travel Data'!T116*'Travel Data'!V116*'Domicile Data'!E116/1000</f>
        <v>0</v>
      </c>
      <c r="U116" s="31">
        <f>VLOOKUP($U$3,'Emission Factors'!$A$2:$R$8,MATCH($S$2,'Emission Factors'!$A$1:$R$1),FALSE)*'Travel Data'!C116*'Travel Data'!T116*'Travel Data'!W116*'Domicile Data'!E116/1000</f>
        <v>0</v>
      </c>
      <c r="V116" s="31">
        <f>VLOOKUP($V$3,'Emission Factors'!$A$2:$R$8,MATCH($S$2,'Emission Factors'!$A$1:$R$1),FALSE)*'Travel Data'!C116*'Travel Data'!T116*'Travel Data'!X116*'Domicile Data'!E116/1000</f>
        <v>0</v>
      </c>
      <c r="W116" s="31">
        <f>VLOOKUP($W$3,'Emission Factors'!$A$2:$R$8,MATCH($S$2,'Emission Factors'!$A$1:$R$1),FALSE)*'Travel Data'!C116*'Travel Data'!T116*'Travel Data'!Y116*'Domicile Data'!E116/1000</f>
        <v>0</v>
      </c>
      <c r="X116" s="31">
        <f>VLOOKUP($X$3,'Emission Factors'!$A$2:$R$8,MATCH($S$2,'Emission Factors'!$A$1:$R$1),FALSE)*'Travel Data'!C116*'Travel Data'!T116*'Travel Data'!Z116*'Domicile Data'!E116/1000</f>
        <v>0</v>
      </c>
      <c r="Y116" s="31">
        <f>VLOOKUP($Y$3,'Emission Factors'!$A$2:$R$8,MATCH($S$2,'Emission Factors'!$A$1:$R$1),FALSE)*'Travel Data'!C116*'Travel Data'!T116*'Travel Data'!AA116*'Domicile Data'!E116/1000</f>
        <v>15.336901712</v>
      </c>
      <c r="Z116" s="31">
        <f t="shared" si="17"/>
        <v>15.336901712</v>
      </c>
      <c r="AA116" s="31">
        <f>VLOOKUP($AA$3,'Emission Factors'!$A$2:$R$8,MATCH($AA$2,'Emission Factors'!$A$1:$R$1),FALSE)*'Travel Data'!C116*'Travel Data'!AB116*'Travel Data'!AC116*'Domicile Data'!F116/1000</f>
        <v>0</v>
      </c>
      <c r="AB116" s="31">
        <f>VLOOKUP($AB$3,'Emission Factors'!$A$2:$R$8,MATCH($AA$2,'Emission Factors'!$A$1:$R$1),FALSE)*'Travel Data'!C116*'Travel Data'!AB116*'Travel Data'!AD116*'Domicile Data'!F116/1000</f>
        <v>0</v>
      </c>
      <c r="AC116" s="31">
        <f>VLOOKUP($AC$3,'Emission Factors'!$A$2:$R$8,MATCH($AA$2,'Emission Factors'!$A$1:$R$1),FALSE)*'Travel Data'!C116*'Travel Data'!AB116*'Travel Data'!AE116*'Domicile Data'!F116/1000</f>
        <v>0</v>
      </c>
      <c r="AD116" s="31">
        <f>VLOOKUP($AD$3,'Emission Factors'!$A$2:$R$8,MATCH($AA$2,'Emission Factors'!$A$1:$R$1),FALSE)*'Travel Data'!C116*'Travel Data'!AB116*'Travel Data'!AF116*'Domicile Data'!F116/1000</f>
        <v>0</v>
      </c>
      <c r="AE116" s="31">
        <f>VLOOKUP($AE$3,'Emission Factors'!$A$2:$R$8,MATCH($AA$2,'Emission Factors'!$A$1:$R$1),FALSE)*'Travel Data'!C116*'Travel Data'!AB116*'Travel Data'!AG116*'Domicile Data'!F116/1000</f>
        <v>0</v>
      </c>
      <c r="AF116" s="31">
        <f>VLOOKUP($AF$3,'Emission Factors'!$A$2:$R$8,MATCH($AA$2,'Emission Factors'!$A$1:$R$1),FALSE)*'Travel Data'!C116*'Travel Data'!AB116*'Travel Data'!AH116*'Domicile Data'!F116/1000</f>
        <v>0</v>
      </c>
      <c r="AG116" s="31">
        <f>VLOOKUP($AG$3,'Emission Factors'!$A$2:$R$8,MATCH($AA$2,'Emission Factors'!$A$1:$R$1),FALSE)*'Travel Data'!C116*'Travel Data'!AB116*'Travel Data'!AI116*'Domicile Data'!F116/1000</f>
        <v>16.680204944</v>
      </c>
      <c r="AH116" s="31">
        <f t="shared" si="18"/>
        <v>16.680204944</v>
      </c>
      <c r="AI116" s="31">
        <f>VLOOKUP($AI$3,'Emission Factors'!$A$2:$R$8,MATCH($AI$2,'Emission Factors'!$A$1:$R$1),FALSE)*'Travel Data'!C116*'Travel Data'!D116*'Travel Data'!E116*'Domicile Data'!G116/1000</f>
        <v>0</v>
      </c>
      <c r="AJ116" s="31">
        <f>VLOOKUP($AJ$3,'Emission Factors'!$A$2:$R$8,MATCH($AI$2,'Emission Factors'!$A$1:$R$1),FALSE)*'Travel Data'!C116*'Travel Data'!D116*'Travel Data'!F116*'Domicile Data'!G116/1000</f>
        <v>0</v>
      </c>
      <c r="AK116" s="31">
        <f>VLOOKUP($AK$3,'Emission Factors'!$A$2:$R$8,MATCH($AI$2,'Emission Factors'!$A$1:$R$1),FALSE)*'Travel Data'!C116*'Travel Data'!AJ116*'Travel Data'!G116*'Domicile Data'!G116/1000</f>
        <v>0</v>
      </c>
      <c r="AL116" s="31">
        <f>VLOOKUP($AL$3,'Emission Factors'!$A$2:$R$8,MATCH($AI$2,'Emission Factors'!$A$1:$R$1),FALSE)*'Travel Data'!C116*'Travel Data'!AJ116*'Travel Data'!H116*'Domicile Data'!G116/1000</f>
        <v>0</v>
      </c>
      <c r="AM116" s="31">
        <f>VLOOKUP($AM$3,'Emission Factors'!$A$2:$R$8,MATCH($AI$2,'Emission Factors'!$A$1:$R$1),FALSE)*'Travel Data'!C116*'Travel Data'!AJ116*'Travel Data'!I116*'Domicile Data'!G116/1000</f>
        <v>0</v>
      </c>
      <c r="AN116" s="31">
        <f>VLOOKUP($AN$3,'Emission Factors'!$A$2:$R$8,MATCH($AI$2,'Emission Factors'!$A$1:$R$1),FALSE)*'Travel Data'!C116*'Travel Data'!D116*'Travel Data'!J116*'Domicile Data'!G116/1000</f>
        <v>0</v>
      </c>
      <c r="AO116" s="31">
        <f>VLOOKUP($AO$3,'Emission Factors'!$A$2:$R$8,MATCH($AI$2,'Emission Factors'!$A$1:$R$1),FALSE)*'Travel Data'!C116*'Travel Data'!D116*'Travel Data'!K116*'Domicile Data'!G116/1000</f>
        <v>15.020946239999999</v>
      </c>
      <c r="AP116" s="31">
        <f t="shared" si="19"/>
        <v>15.020946239999999</v>
      </c>
      <c r="AQ116" s="31">
        <f>VLOOKUP($AQ$3,'Emission Factors'!$A$2:$R$8,MATCH($AQ$2,'Emission Factors'!$A$1:$R$1),FALSE)*'Travel Data'!C116*'Travel Data'!AR116*'Travel Data'!AS116*'Domicile Data'!H116/1000</f>
        <v>0</v>
      </c>
      <c r="AR116" s="31">
        <f>VLOOKUP($AR$3,'Emission Factors'!$A$2:$R$8,MATCH($AQ$2,'Emission Factors'!$A$1:$R$1),FALSE)*'Travel Data'!C116*'Travel Data'!AR116*'Travel Data'!AT116*'Domicile Data'!H116/1000</f>
        <v>0</v>
      </c>
      <c r="AS116" s="31">
        <f>VLOOKUP($AS$3,'Emission Factors'!$A$2:$R$8,MATCH($AQ$2,'Emission Factors'!$A$1:$R$1),FALSE)*'Travel Data'!C116*'Travel Data'!AR116*'Travel Data'!AU116*'Domicile Data'!H116/1000</f>
        <v>0</v>
      </c>
      <c r="AT116" s="31">
        <f>VLOOKUP($AT$3,'Emission Factors'!$A$2:$R$8,MATCH($AQ$2,'Emission Factors'!$A$1:$R$1),FALSE)*'Travel Data'!C116*'Travel Data'!AR116*'Travel Data'!AV116*'Domicile Data'!H116/1000</f>
        <v>0</v>
      </c>
      <c r="AU116" s="31">
        <f>VLOOKUP($AU$3,'Emission Factors'!$A$2:$R$8,MATCH($AQ$2,'Emission Factors'!$A$1:$R$1),FALSE)*'Travel Data'!C116*'Travel Data'!AR116*'Travel Data'!AW116*'Domicile Data'!H116/1000</f>
        <v>0</v>
      </c>
      <c r="AV116" s="31">
        <f>VLOOKUP($AV$3,'Emission Factors'!$A$2:$R$8,MATCH($AQ$2,'Emission Factors'!$A$1:$R$1),FALSE)*'Travel Data'!C116*'Travel Data'!AR116*'Travel Data'!AX116*'Domicile Data'!H116/1000</f>
        <v>0</v>
      </c>
      <c r="AW116" s="31">
        <f>VLOOKUP($AW$3,'Emission Factors'!$A$2:$R$8,MATCH($AQ$2,'Emission Factors'!$A$1:$R$1),FALSE)*'Travel Data'!C116*'Travel Data'!AR116*'Travel Data'!AY116*'Domicile Data'!H116/1000</f>
        <v>13.931246736</v>
      </c>
      <c r="AX116" s="31">
        <f t="shared" si="20"/>
        <v>13.931246736</v>
      </c>
      <c r="AY116" s="31">
        <f>VLOOKUP($AY$3,'Emission Factors'!$A$2:$R$8,MATCH($AY$2,'Emission Factors'!$A$1:$R$1),FALSE)*'Travel Data'!C116*'Travel Data'!AZ116*'Travel Data'!BA116*'Domicile Data'!I116/1000</f>
        <v>0</v>
      </c>
      <c r="AZ116" s="31">
        <f>VLOOKUP($AZ$3,'Emission Factors'!$A$2:$R$8,MATCH($AY$2,'Emission Factors'!$A$1:$R$1),FALSE)*'Travel Data'!C116*'Travel Data'!AZ116*'Travel Data'!BB116*'Domicile Data'!I116/1000</f>
        <v>0</v>
      </c>
      <c r="BA116" s="31">
        <f>VLOOKUP($BA$3,'Emission Factors'!$A$2:$R$8,MATCH($AY$2,'Emission Factors'!$A$1:$R$1),FALSE)*'Travel Data'!C116*'Travel Data'!AZ116*'Travel Data'!BC116*'Domicile Data'!I116/1000</f>
        <v>0</v>
      </c>
      <c r="BB116" s="31">
        <f>VLOOKUP($BB$3,'Emission Factors'!$A$2:$R$8,MATCH($AY$2,'Emission Factors'!$A$1:$R$1),FALSE)*'Travel Data'!C116*'Travel Data'!AZ116*'Travel Data'!BD116*'Domicile Data'!I116/1000</f>
        <v>0</v>
      </c>
      <c r="BC116" s="31">
        <f>VLOOKUP($BC$3,'Emission Factors'!$A$2:$R$8,MATCH($AY$2,'Emission Factors'!$A$1:$R$1),FALSE)*'Travel Data'!C116*'Travel Data'!AZ116*'Travel Data'!BE116*'Domicile Data'!I116/1000</f>
        <v>0</v>
      </c>
      <c r="BD116" s="31">
        <f>VLOOKUP($BD$3,'Emission Factors'!$A$2:$R$8,MATCH($AY$2,'Emission Factors'!$A$1:$R$1),FALSE)*'Travel Data'!C116*'Travel Data'!AZ116*'Travel Data'!BF116*'Domicile Data'!I116/1000</f>
        <v>0</v>
      </c>
      <c r="BE116" s="31">
        <f>VLOOKUP($BE$3,'Emission Factors'!$A$2:$R$8,MATCH($AY$2,'Emission Factors'!$A$1:$R$1),FALSE)*'Travel Data'!C116*'Travel Data'!AZ116*'Travel Data'!BG116*'Domicile Data'!I116/1000</f>
        <v>22.796585568000001</v>
      </c>
      <c r="BF116" s="31">
        <f t="shared" si="21"/>
        <v>22.796585568000001</v>
      </c>
      <c r="BG116" s="31">
        <f>VLOOKUP($BG$3,'Emission Factors'!$A$2:$R$8,MATCH($BG$2,'Emission Factors'!$A$1:$R$1),FALSE)*'Travel Data'!C116*'Travel Data'!BH116*'Travel Data'!BI116*'Domicile Data'!J116/1000</f>
        <v>0</v>
      </c>
      <c r="BH116" s="31">
        <f>VLOOKUP($BH$3,'Emission Factors'!$A$2:$R$8,MATCH($BG$2,'Emission Factors'!$A$1:$R$1),FALSE)*'Travel Data'!C116*'Travel Data'!BH116*'Travel Data'!BJ116*'Domicile Data'!J116/1000</f>
        <v>0</v>
      </c>
      <c r="BI116" s="31">
        <f>VLOOKUP($BH$3,'Emission Factors'!$A$2:$R$8,MATCH($BG$2,'Emission Factors'!$A$1:$R$1),FALSE)*'Travel Data'!C116*'Travel Data'!BH116*'Travel Data'!BK116*'Domicile Data'!J116/1000</f>
        <v>0</v>
      </c>
      <c r="BJ116" s="31">
        <f>VLOOKUP($BH$3,'Emission Factors'!$A$2:$R$8,MATCH($BG$2,'Emission Factors'!$A$1:$R$1),FALSE)*'Travel Data'!C116*'Travel Data'!BH116*'Travel Data'!BL116*'Domicile Data'!J116/1000</f>
        <v>0</v>
      </c>
      <c r="BK116" s="31">
        <f>VLOOKUP($BH$3,'Emission Factors'!$A$2:$R$8,MATCH($BG$2,'Emission Factors'!$A$1:$R$1),FALSE)*'Travel Data'!C116*'Travel Data'!BH116*'Travel Data'!BM116*'Domicile Data'!J116/1000</f>
        <v>0</v>
      </c>
      <c r="BL116" s="31">
        <f>VLOOKUP($BL$3,'Emission Factors'!$A$2:$R$8,MATCH($BG$2,'Emission Factors'!$A$1:$R$1),FALSE)*'Travel Data'!C116*'Travel Data'!BH116*'Travel Data'!BN116*'Domicile Data'!J116/1000</f>
        <v>0</v>
      </c>
      <c r="BM116" s="31">
        <f>VLOOKUP($BM$3,'Emission Factors'!$A$2:$R$8,MATCH($BG$2,'Emission Factors'!$A$1:$R$1),FALSE)*'Travel Data'!C116*'Travel Data'!BH116*'Travel Data'!BO116*'Domicile Data'!J116/1000</f>
        <v>0</v>
      </c>
      <c r="BN116" s="31">
        <f t="shared" si="22"/>
        <v>0</v>
      </c>
      <c r="BO116" s="31">
        <f>VLOOKUP($BO$3,'Emission Factors'!$A$2:$R$8,MATCH($BO$2,'Emission Factors'!$A$1:$R$1),FALSE)*'Travel Data'!C116*'Travel Data'!BP116*'Travel Data'!BQ116*'Domicile Data'!K116/1000</f>
        <v>0</v>
      </c>
      <c r="BP116" s="31">
        <f>VLOOKUP($BP$3,'Emission Factors'!$A$2:$R$8,MATCH($BO$2,'Emission Factors'!$A$1:$R$1),FALSE)*'Travel Data'!C116*'Travel Data'!BP116*'Travel Data'!BR116*'Domicile Data'!K116/1000</f>
        <v>0</v>
      </c>
      <c r="BQ116" s="31">
        <f>VLOOKUP($BQ$3,'Emission Factors'!$A$2:$R$8,MATCH($BO$2,'Emission Factors'!$A$1:$R$1),FALSE)*'Travel Data'!C116*'Travel Data'!BP116*'Travel Data'!BS116*'Domicile Data'!K116/1000</f>
        <v>0</v>
      </c>
      <c r="BR116" s="31">
        <f>VLOOKUP($BR$3,'Emission Factors'!$A$2:$R$8,MATCH($BO$2,'Emission Factors'!$A$1:$R$1),FALSE)*'Travel Data'!C116*'Travel Data'!BP116*'Travel Data'!BT116*'Domicile Data'!K116/1000</f>
        <v>0</v>
      </c>
      <c r="BS116" s="31">
        <f>VLOOKUP($BS$3,'Emission Factors'!$A$2:$R$8,MATCH($BO$2,'Emission Factors'!$A$1:$R$1),FALSE)*'Travel Data'!C116*'Travel Data'!BP116*'Travel Data'!BU116*'Domicile Data'!K116/1000</f>
        <v>0</v>
      </c>
      <c r="BT116" s="31">
        <f>VLOOKUP($BT$3,'Emission Factors'!$A$2:$R$8,MATCH($BO$2,'Emission Factors'!$A$1:$R$1),FALSE)*'Travel Data'!C116*'Travel Data'!BP116*'Travel Data'!BV116*'Domicile Data'!K116/1000</f>
        <v>0</v>
      </c>
      <c r="BU116" s="31">
        <f>VLOOKUP($BU$3,'Emission Factors'!$A$2:$R$8,MATCH($BO$2,'Emission Factors'!$A$1:$R$1),FALSE)*'Travel Data'!C116*'Travel Data'!BP116*'Travel Data'!BW116*'Domicile Data'!K116/1000</f>
        <v>0</v>
      </c>
      <c r="BV116" s="31">
        <f t="shared" si="23"/>
        <v>0</v>
      </c>
      <c r="BW116" s="31">
        <f>VLOOKUP($BW$3,'Emission Factors'!$A$2:$R$8,MATCH($BW$2,'Emission Factors'!$A$1:$R$1),FALSE)*'Travel Data'!C116*'Travel Data'!BX116*'Travel Data'!BY116*'Domicile Data'!L116/1000</f>
        <v>0</v>
      </c>
      <c r="BX116" s="31">
        <f>VLOOKUP($BX$3,'Emission Factors'!$A$2:$R$8,MATCH($BW$2,'Emission Factors'!$A$1:$R$1),FALSE)*'Travel Data'!C116*'Travel Data'!BX116*'Travel Data'!BZ116*'Domicile Data'!L116/1000</f>
        <v>0</v>
      </c>
      <c r="BY116" s="31">
        <f>VLOOKUP($BY$3,'Emission Factors'!$A$2:$R$8,MATCH($BW$2,'Emission Factors'!$A$1:$R$1),FALSE)*'Travel Data'!C116*'Travel Data'!BX116*'Travel Data'!CA116*'Domicile Data'!L116/1000</f>
        <v>0</v>
      </c>
      <c r="BZ116" s="31">
        <f>VLOOKUP($BZ$3,'Emission Factors'!$A$2:$R$8,MATCH($BW$2,'Emission Factors'!$A$1:$R$1),FALSE)*'Travel Data'!C116*'Travel Data'!BX116*'Travel Data'!CB116*'Domicile Data'!L116/1000</f>
        <v>0</v>
      </c>
      <c r="CA116" s="31">
        <f>VLOOKUP($CA$3,'Emission Factors'!$A$2:$R$8,MATCH($BW$2,'Emission Factors'!$A$1:$R$1),FALSE)*'Travel Data'!C116*'Travel Data'!BC116*'Travel Data'!CC116*'Domicile Data'!L116/1000</f>
        <v>0</v>
      </c>
      <c r="CB116" s="31">
        <f>VLOOKUP($CB$3,'Emission Factors'!$A$2:$R$8,MATCH($BW$2,'Emission Factors'!$A$1:$R$1),FALSE)*'Travel Data'!C116*'Travel Data'!BX116*'Travel Data'!CD116*'Domicile Data'!L116/1000</f>
        <v>0</v>
      </c>
      <c r="CC116" s="31">
        <f>VLOOKUP($CC$3,'Emission Factors'!$A$2:$R$8,MATCH($BW$2,'Emission Factors'!$A$1:$R$1),FALSE)*'Travel Data'!C116*'Travel Data'!BX116*'Travel Data'!CE116*'Domicile Data'!L116/1000</f>
        <v>0</v>
      </c>
      <c r="CD116" s="31">
        <f t="shared" si="24"/>
        <v>0</v>
      </c>
      <c r="CE116" s="31">
        <f>VLOOKUP($CE$3,'Emission Factors'!$A$2:$R$8,MATCH($CE$2,'Emission Factors'!$A$1:$R$1),FALSE)*'Travel Data'!C116*'Travel Data'!CF116*'Travel Data'!CG116*'Domicile Data'!M116/1000</f>
        <v>0</v>
      </c>
      <c r="CF116" s="31">
        <f>VLOOKUP($CF$3,'Emission Factors'!$A$2:$R$8,MATCH($CE$2,'Emission Factors'!$A$1:$R$1),FALSE)*'Travel Data'!C116*'Travel Data'!CF116*'Travel Data'!CH116*'Domicile Data'!M116/1000</f>
        <v>0</v>
      </c>
      <c r="CG116" s="31">
        <f>VLOOKUP($CG$3,'Emission Factors'!$A$2:$R$8,MATCH($CE$2,'Emission Factors'!$A$1:$R$1),FALSE)*'Travel Data'!C116*'Travel Data'!CF116*'Travel Data'!CI116*'Domicile Data'!M116/1000</f>
        <v>0</v>
      </c>
      <c r="CH116" s="31">
        <f>VLOOKUP($CH$3,'Emission Factors'!$A$2:$R$8,MATCH($CE$2,'Emission Factors'!$A$1:$R$1),FALSE)*'Travel Data'!C116*'Travel Data'!CF116*'Travel Data'!CJ116*'Domicile Data'!M116/1000</f>
        <v>0</v>
      </c>
      <c r="CI116" s="31">
        <f>VLOOKUP($CI$3,'Emission Factors'!$A$2:$R$8,MATCH($CE$2,'Emission Factors'!$A$1:$R$1),FALSE)*'Travel Data'!C116*'Travel Data'!CF116*'Travel Data'!CK116*'Domicile Data'!M116/1000</f>
        <v>0</v>
      </c>
      <c r="CJ116" s="31">
        <f>VLOOKUP($CJ$3,'Emission Factors'!$A$2:$R$8,MATCH($CE$2,'Emission Factors'!$A$1:$R$1),FALSE)*'Travel Data'!C116*'Travel Data'!CF116*'Travel Data'!CL116*'Domicile Data'!M116/1000</f>
        <v>0</v>
      </c>
      <c r="CK116" s="31">
        <f>VLOOKUP($CK$3,'Emission Factors'!$A$2:$R$8,MATCH($CE$2,'Emission Factors'!$A$1:$R$1),FALSE)*'Travel Data'!C116*'Travel Data'!CF116*'Travel Data'!CM116*'Domicile Data'!M116/1000</f>
        <v>0</v>
      </c>
      <c r="CL116" s="31">
        <f t="shared" si="25"/>
        <v>0</v>
      </c>
      <c r="CM116" s="31">
        <f>VLOOKUP($CM$3,'Emission Factors'!$A$2:$R$8,MATCH($CM$2,'Emission Factors'!$A$1:$R$1),FALSE)*'Travel Data'!C116*'Travel Data'!CN116*'Travel Data'!CO116*'Domicile Data'!N116/1000</f>
        <v>0</v>
      </c>
      <c r="CN116" s="31">
        <f>VLOOKUP($CN$3,'Emission Factors'!$A$2:$R$8,MATCH($CM$2,'Emission Factors'!$A$1:$R$1),FALSE)*'Travel Data'!C116*'Travel Data'!CN116*'Travel Data'!CP116*'Domicile Data'!N116/1000</f>
        <v>0</v>
      </c>
      <c r="CO116" s="31">
        <f>VLOOKUP($CO$3,'Emission Factors'!$A$2:$R$8,MATCH($CM$2,'Emission Factors'!$A$1:$R$1),FALSE)*'Travel Data'!C116*'Travel Data'!CN116*'Travel Data'!CQ116*'Domicile Data'!N116/1000</f>
        <v>0</v>
      </c>
      <c r="CP116" s="31">
        <f>VLOOKUP($CP$3,'Emission Factors'!$A$2:$R$8,MATCH($CM$2,'Emission Factors'!$A$1:$R$1),FALSE)*'Travel Data'!C116*'Travel Data'!CN116*'Travel Data'!CR116*'Domicile Data'!N116/1000</f>
        <v>0</v>
      </c>
      <c r="CQ116" s="31">
        <f>VLOOKUP($CQ$3,'Emission Factors'!$A$2:$R$8,MATCH($CM$2,'Emission Factors'!$A$1:$R$1),FALSE)*'Travel Data'!C116*'Travel Data'!CN116*'Travel Data'!CS116*'Domicile Data'!N116/1000</f>
        <v>0</v>
      </c>
      <c r="CR116" s="31">
        <f>VLOOKUP($CR$3,'Emission Factors'!$A$2:$R$8,MATCH($CM$2,'Emission Factors'!$A$1:$R$1),FALSE)*'Travel Data'!C116*'Travel Data'!CN116*'Travel Data'!CT116*'Domicile Data'!N116/1000</f>
        <v>0</v>
      </c>
      <c r="CS116" s="31">
        <f>VLOOKUP($CS$3,'Emission Factors'!$A$2:$R$8,MATCH($CM$2,'Emission Factors'!$A$1:$R$1),FALSE)*'Travel Data'!C116*'Travel Data'!CN116*'Travel Data'!CU116*'Domicile Data'!N116/1000</f>
        <v>0</v>
      </c>
      <c r="CT116" s="31">
        <f t="shared" si="26"/>
        <v>0</v>
      </c>
      <c r="CU116" s="31">
        <f>VLOOKUP($CU$3,'Emission Factors'!$A$2:$R$8,MATCH($CU$2,'Emission Factors'!$A$1:$R$1),FALSE)*'Travel Data'!C116*'Travel Data'!CV116*'Travel Data'!CW116*'Domicile Data'!O116/1000</f>
        <v>0</v>
      </c>
      <c r="CV116" s="31">
        <f>VLOOKUP($CV$3,'Emission Factors'!$A$2:$R$8,MATCH($CU$2,'Emission Factors'!$A$1:$R$1),FALSE)*'Travel Data'!C116*'Travel Data'!CV116*'Travel Data'!CX116*'Domicile Data'!O116/1000</f>
        <v>0</v>
      </c>
      <c r="CW116" s="31">
        <f>VLOOKUP($CW$3,'Emission Factors'!$A$2:$R$8,MATCH($CU$2,'Emission Factors'!$A$1:$R$1),FALSE)*'Travel Data'!C116*'Travel Data'!CV116*'Travel Data'!CY116*'Domicile Data'!O116/1000</f>
        <v>0</v>
      </c>
      <c r="CX116" s="31">
        <f>VLOOKUP($CX$3,'Emission Factors'!$A$2:$R$8,MATCH($CU$2,'Emission Factors'!$A$1:$R$1),FALSE)*'Travel Data'!C116*'Travel Data'!CV116*'Travel Data'!CZ116*'Domicile Data'!O116/1000</f>
        <v>0</v>
      </c>
      <c r="CY116" s="31">
        <f>VLOOKUP($CY$3,'Emission Factors'!$A$2:$R$8,MATCH($CU$2,'Emission Factors'!$A$1:$R$1),FALSE)*'Travel Data'!C116*'Travel Data'!CV116*'Travel Data'!DA116*'Domicile Data'!O116/1000</f>
        <v>0</v>
      </c>
      <c r="CZ116" s="31">
        <f>VLOOKUP($CZ$3,'Emission Factors'!$A$2:$R$8,MATCH($CU$2,'Emission Factors'!$A$1:$R$1),FALSE)*'Travel Data'!C116*'Travel Data'!CV116*'Travel Data'!DB116*'Domicile Data'!O116/1000</f>
        <v>0</v>
      </c>
      <c r="DA116" s="31">
        <f>VLOOKUP($DA$3,'Emission Factors'!$A$2:$R$8,MATCH($CU$2,'Emission Factors'!$A$1:$R$1),FALSE)*'Travel Data'!C116*'Travel Data'!CV116*'Travel Data'!DC116*'Domicile Data'!O116/1000</f>
        <v>0</v>
      </c>
      <c r="DB116" s="31">
        <f t="shared" si="27"/>
        <v>0</v>
      </c>
      <c r="DC116" s="31">
        <f>VLOOKUP($DC$3,'Emission Factors'!$A$2:$R$8,MATCH($DC$2,'Emission Factors'!$A$1:$R$1),FALSE)*'Travel Data'!C116*'Travel Data'!DD116*'Travel Data'!DE116*'Domicile Data'!P116/1000</f>
        <v>0</v>
      </c>
      <c r="DD116" s="31">
        <f>VLOOKUP($DD$3,'Emission Factors'!$A$2:$R$8,MATCH($DC$2,'Emission Factors'!$A$1:$R$1),FALSE)*'Travel Data'!C116*'Travel Data'!DD116*'Travel Data'!DF116*'Domicile Data'!P116/1000</f>
        <v>0</v>
      </c>
      <c r="DE116" s="31">
        <f>VLOOKUP($DE$3,'Emission Factors'!$A$2:$R$8,MATCH($DC$2,'Emission Factors'!$A$1:$R$1),FALSE)*'Travel Data'!C116*'Travel Data'!DD116*'Travel Data'!DG116*'Domicile Data'!P116/1000</f>
        <v>0</v>
      </c>
      <c r="DF116" s="31">
        <f>VLOOKUP($DF$3,'Emission Factors'!$A$2:$R$8,MATCH($DC$2,'Emission Factors'!$A$1:$R$1),FALSE)*'Travel Data'!C116*'Travel Data'!DD116*'Travel Data'!DH116*'Domicile Data'!P116/1000</f>
        <v>0</v>
      </c>
      <c r="DG116" s="31">
        <f>VLOOKUP($DG$3,'Emission Factors'!$A$2:$R$8,MATCH($DC$2,'Emission Factors'!$A$1:$R$1),FALSE)*'Travel Data'!C116*'Travel Data'!DD116*'Travel Data'!DI116*'Domicile Data'!P116/1000</f>
        <v>0</v>
      </c>
      <c r="DH116" s="31">
        <f>VLOOKUP($DH$3,'Emission Factors'!$A$2:$R$8,MATCH($DC$2,'Emission Factors'!$A$1:$R$1),FALSE)*'Travel Data'!C116*'Travel Data'!DD116*'Travel Data'!DJ116*'Domicile Data'!P116/1000</f>
        <v>0</v>
      </c>
      <c r="DI116" s="31">
        <f>VLOOKUP($DI$3,'Emission Factors'!$A$2:$R$8,MATCH($DC$2,'Emission Factors'!$A$1:$R$1),FALSE)*'Travel Data'!C116*'Travel Data'!DD116*'Travel Data'!DK116*'Domicile Data'!P116/1000</f>
        <v>0</v>
      </c>
      <c r="DJ116" s="31">
        <f t="shared" si="28"/>
        <v>0</v>
      </c>
      <c r="DK116" s="31">
        <f>VLOOKUP($DK$3,'Emission Factors'!$A$2:$R$8,MATCH($DK$2,'Emission Factors'!$A$1:$R$1),FALSE)*'Travel Data'!C116*'Travel Data'!DL116*'Travel Data'!DM116*'Domicile Data'!Q116/1000</f>
        <v>0</v>
      </c>
      <c r="DL116" s="31">
        <f>VLOOKUP($DL$3,'Emission Factors'!$A$2:$R$8,MATCH($DK$2,'Emission Factors'!$A$1:$R$1),FALSE)*'Travel Data'!C116*'Travel Data'!DL116*'Travel Data'!DN116*'Domicile Data'!Q116/1000</f>
        <v>0</v>
      </c>
      <c r="DM116" s="31">
        <f>VLOOKUP($DM$3,'Emission Factors'!$A$2:$R$8,MATCH($DK$2,'Emission Factors'!$A$1:$R$1),FALSE)*'Travel Data'!C116*'Travel Data'!DL116*'Travel Data'!DO116*'Domicile Data'!Q116/1000</f>
        <v>0</v>
      </c>
      <c r="DN116" s="31">
        <f>VLOOKUP($DN$3,'Emission Factors'!$A$2:$R$8,MATCH($DK$2,'Emission Factors'!$A$1:$R$1),FALSE)*'Travel Data'!C116*'Travel Data'!DL116*'Travel Data'!DP116*'Domicile Data'!Q116/1000</f>
        <v>0</v>
      </c>
      <c r="DO116" s="31">
        <f>VLOOKUP($DO$3,'Emission Factors'!$A$2:$R$8,MATCH($DK$2,'Emission Factors'!$A$1:$R$1),FALSE)*'Travel Data'!C116*'Travel Data'!DL116*'Travel Data'!DQ116*'Domicile Data'!Q116/1000</f>
        <v>0</v>
      </c>
      <c r="DP116" s="31">
        <f>VLOOKUP($DP$3,'Emission Factors'!$A$2:$R$8,MATCH($DK$2,'Emission Factors'!$A$1:$R$1),FALSE)*'Travel Data'!C116*'Travel Data'!DL116*'Travel Data'!DR116*'Domicile Data'!Q116/1000</f>
        <v>0</v>
      </c>
      <c r="DQ116" s="31">
        <f>VLOOKUP($DQ$3,'Emission Factors'!$A$2:$R$8,MATCH($DK$2,'Emission Factors'!$A$1:$R$1),FALSE)*'Travel Data'!C116*'Travel Data'!DL116*'Travel Data'!DS116*'Domicile Data'!Q116/1000</f>
        <v>0</v>
      </c>
      <c r="DR116" s="31">
        <f t="shared" si="29"/>
        <v>0</v>
      </c>
    </row>
    <row r="117" spans="1:122" ht="15.75" x14ac:dyDescent="0.25">
      <c r="A117" s="7" t="s">
        <v>142</v>
      </c>
      <c r="B117" s="85" t="s">
        <v>41</v>
      </c>
      <c r="C117" s="31">
        <f>VLOOKUP($C$3,'Emission Factors'!$A$2:$R$8,MATCH($C$2,'Emission Factors'!$A$1:$R$1),FALSE)*'Travel Data'!C117*'Travel Data'!D117*'Travel Data'!E117*'Domicile Data'!C117/1000</f>
        <v>0</v>
      </c>
      <c r="D117" s="31">
        <f>VLOOKUP($D$3,'Emission Factors'!$A$2:$R$8,MATCH($C$2,'Emission Factors'!$A$1:$R$1),FALSE)*'Travel Data'!C117*'Travel Data'!D117*'Travel Data'!F117*'Domicile Data'!C117/1000</f>
        <v>0</v>
      </c>
      <c r="E117" s="31">
        <f>VLOOKUP($E$3,'Emission Factors'!$A$2:$R$8,MATCH($C$2,'Emission Factors'!$A$1:$R$1),FALSE)*'Travel Data'!C117*'Travel Data'!D117*'Travel Data'!G117*'Domicile Data'!C117/1000</f>
        <v>0</v>
      </c>
      <c r="F117" s="31">
        <f>VLOOKUP($F$3,'Emission Factors'!$A$2:$R$8,MATCH($C$2,'Emission Factors'!$A$1:$R$1),FALSE)*'Travel Data'!C117*'Travel Data'!D117*'Travel Data'!H117*'Domicile Data'!C117/1000</f>
        <v>0</v>
      </c>
      <c r="G117" s="31">
        <f>VLOOKUP($G$3,'Emission Factors'!$A$2:$R$8,MATCH($C$2,'Emission Factors'!$A$1:$R$1),FALSE)*'Travel Data'!C117*'Travel Data'!D117*'Travel Data'!I117*'Domicile Data'!C117/1000</f>
        <v>0</v>
      </c>
      <c r="H117" s="31">
        <f>VLOOKUP($H$3,'Emission Factors'!$A$2:$R$8,MATCH($C$2,'Emission Factors'!$A$1:$R$1),FALSE)*'Travel Data'!C117*'Travel Data'!D117*'Travel Data'!J117*'Domicile Data'!C117/1000</f>
        <v>0</v>
      </c>
      <c r="I117" s="31">
        <f>VLOOKUP($I$3,'Emission Factors'!$A$2:$R$8,MATCH($C$2,'Emission Factors'!$A$1:$R$1),FALSE)*'Travel Data'!C117*'Travel Data'!D117*'Travel Data'!K117*'Domicile Data'!C117/1000</f>
        <v>71.417643749999996</v>
      </c>
      <c r="J117" s="31">
        <f t="shared" si="15"/>
        <v>71.417643749999996</v>
      </c>
      <c r="K117" s="31">
        <f>VLOOKUP($K$3,'Emission Factors'!$A$2:$R$8,MATCH($K$2,'Emission Factors'!$A$1:$R$1),FALSE)*'Travel Data'!C117*'Travel Data'!L117*'Travel Data'!M117*'Domicile Data'!D117/1000</f>
        <v>0</v>
      </c>
      <c r="L117" s="31">
        <f>VLOOKUP($L$3,'Emission Factors'!$A$2:$R$8,MATCH($K$2,'Emission Factors'!$A$1:$R$1),FALSE)*'Travel Data'!C117*'Travel Data'!L117*'Travel Data'!N117*'Domicile Data'!D117/1000</f>
        <v>0</v>
      </c>
      <c r="M117" s="31">
        <f>VLOOKUP($M$3,'Emission Factors'!$A$2:$R$8,MATCH($K$2,'Emission Factors'!$A$1:$R$1),FALSE)*'Travel Data'!C117*'Travel Data'!L117*'Travel Data'!O117*'Domicile Data'!D117/1000</f>
        <v>0</v>
      </c>
      <c r="N117" s="31">
        <f>VLOOKUP($N$3,'Emission Factors'!$A$2:$R$8,MATCH($K$2,'Emission Factors'!$A$1:$R$1),FALSE)*'Travel Data'!C117*'Travel Data'!L117*'Travel Data'!P117*'Domicile Data'!D117/1000</f>
        <v>0</v>
      </c>
      <c r="O117" s="31">
        <f>VLOOKUP($O$3,'Emission Factors'!$A$2:$R$8,MATCH($K$2,'Emission Factors'!$A$1:$R$1),FALSE)*'Travel Data'!C117*'Travel Data'!I117*'Travel Data'!Q117*'Domicile Data'!D117/1000</f>
        <v>0</v>
      </c>
      <c r="P117" s="31">
        <f>VLOOKUP($P$3,'Emission Factors'!$A$2:$R$8,MATCH($K$2,'Emission Factors'!$A$1:$R$1),FALSE)*'Travel Data'!C117*'Travel Data'!L117*'Travel Data'!R117*'Domicile Data'!D117/1000</f>
        <v>0</v>
      </c>
      <c r="Q117" s="31">
        <f>VLOOKUP($Q$3,'Emission Factors'!$A$2:$R$8,MATCH($K$2,'Emission Factors'!$A$1:$R$1),FALSE)*'Travel Data'!C117*'Travel Data'!L117*'Travel Data'!S117*'Domicile Data'!D117/1000</f>
        <v>67.024416875000014</v>
      </c>
      <c r="R117" s="31">
        <f t="shared" si="16"/>
        <v>67.024416875000014</v>
      </c>
      <c r="S117" s="31">
        <f>VLOOKUP($S$3,'Emission Factors'!$A$2:$R$8,MATCH($S$2,'Emission Factors'!$A$1:$R$1),FALSE)*'Travel Data'!C117*'Travel Data'!T117*'Travel Data'!U117*'Domicile Data'!E117/1000</f>
        <v>0</v>
      </c>
      <c r="T117" s="31">
        <f>VLOOKUP($T$3,'Emission Factors'!$A$2:$R$8,MATCH($S$2,'Emission Factors'!$A$1:$R$1),FALSE)*'Travel Data'!C117*'Travel Data'!T117*'Travel Data'!V117*'Domicile Data'!E117/1000</f>
        <v>0</v>
      </c>
      <c r="U117" s="31">
        <f>VLOOKUP($U$3,'Emission Factors'!$A$2:$R$8,MATCH($S$2,'Emission Factors'!$A$1:$R$1),FALSE)*'Travel Data'!C117*'Travel Data'!T117*'Travel Data'!W117*'Domicile Data'!E117/1000</f>
        <v>0</v>
      </c>
      <c r="V117" s="31">
        <f>VLOOKUP($V$3,'Emission Factors'!$A$2:$R$8,MATCH($S$2,'Emission Factors'!$A$1:$R$1),FALSE)*'Travel Data'!C117*'Travel Data'!T117*'Travel Data'!X117*'Domicile Data'!E117/1000</f>
        <v>0</v>
      </c>
      <c r="W117" s="31">
        <f>VLOOKUP($W$3,'Emission Factors'!$A$2:$R$8,MATCH($S$2,'Emission Factors'!$A$1:$R$1),FALSE)*'Travel Data'!C117*'Travel Data'!T117*'Travel Data'!Y117*'Domicile Data'!E117/1000</f>
        <v>0</v>
      </c>
      <c r="X117" s="31">
        <f>VLOOKUP($X$3,'Emission Factors'!$A$2:$R$8,MATCH($S$2,'Emission Factors'!$A$1:$R$1),FALSE)*'Travel Data'!C117*'Travel Data'!T117*'Travel Data'!Z117*'Domicile Data'!E117/1000</f>
        <v>0</v>
      </c>
      <c r="Y117" s="31">
        <f>VLOOKUP($Y$3,'Emission Factors'!$A$2:$R$8,MATCH($S$2,'Emission Factors'!$A$1:$R$1),FALSE)*'Travel Data'!C117*'Travel Data'!T117*'Travel Data'!AA117*'Domicile Data'!E117/1000</f>
        <v>75.687175625000009</v>
      </c>
      <c r="Z117" s="31">
        <f t="shared" si="17"/>
        <v>75.687175625000009</v>
      </c>
      <c r="AA117" s="31">
        <f>VLOOKUP($AA$3,'Emission Factors'!$A$2:$R$8,MATCH($AA$2,'Emission Factors'!$A$1:$R$1),FALSE)*'Travel Data'!C117*'Travel Data'!AB117*'Travel Data'!AC117*'Domicile Data'!F117/1000</f>
        <v>0</v>
      </c>
      <c r="AB117" s="31">
        <f>VLOOKUP($AB$3,'Emission Factors'!$A$2:$R$8,MATCH($AA$2,'Emission Factors'!$A$1:$R$1),FALSE)*'Travel Data'!C117*'Travel Data'!AB117*'Travel Data'!AD117*'Domicile Data'!F117/1000</f>
        <v>0</v>
      </c>
      <c r="AC117" s="31">
        <f>VLOOKUP($AC$3,'Emission Factors'!$A$2:$R$8,MATCH($AA$2,'Emission Factors'!$A$1:$R$1),FALSE)*'Travel Data'!C117*'Travel Data'!AB117*'Travel Data'!AE117*'Domicile Data'!F117/1000</f>
        <v>0</v>
      </c>
      <c r="AD117" s="31">
        <f>VLOOKUP($AD$3,'Emission Factors'!$A$2:$R$8,MATCH($AA$2,'Emission Factors'!$A$1:$R$1),FALSE)*'Travel Data'!C117*'Travel Data'!AB117*'Travel Data'!AF117*'Domicile Data'!F117/1000</f>
        <v>0</v>
      </c>
      <c r="AE117" s="31">
        <f>VLOOKUP($AE$3,'Emission Factors'!$A$2:$R$8,MATCH($AA$2,'Emission Factors'!$A$1:$R$1),FALSE)*'Travel Data'!C117*'Travel Data'!AB117*'Travel Data'!AG117*'Domicile Data'!F117/1000</f>
        <v>0</v>
      </c>
      <c r="AF117" s="31">
        <f>VLOOKUP($AF$3,'Emission Factors'!$A$2:$R$8,MATCH($AA$2,'Emission Factors'!$A$1:$R$1),FALSE)*'Travel Data'!C117*'Travel Data'!AB117*'Travel Data'!AH117*'Domicile Data'!F117/1000</f>
        <v>0</v>
      </c>
      <c r="AG117" s="31">
        <f>VLOOKUP($AG$3,'Emission Factors'!$A$2:$R$8,MATCH($AA$2,'Emission Factors'!$A$1:$R$1),FALSE)*'Travel Data'!C117*'Travel Data'!AB117*'Travel Data'!AI117*'Domicile Data'!F117/1000</f>
        <v>76.131569375000012</v>
      </c>
      <c r="AH117" s="31">
        <f t="shared" si="18"/>
        <v>76.131569375000012</v>
      </c>
      <c r="AI117" s="31">
        <f>VLOOKUP($AI$3,'Emission Factors'!$A$2:$R$8,MATCH($AI$2,'Emission Factors'!$A$1:$R$1),FALSE)*'Travel Data'!C117*'Travel Data'!D117*'Travel Data'!E117*'Domicile Data'!G117/1000</f>
        <v>0</v>
      </c>
      <c r="AJ117" s="31">
        <f>VLOOKUP($AJ$3,'Emission Factors'!$A$2:$R$8,MATCH($AI$2,'Emission Factors'!$A$1:$R$1),FALSE)*'Travel Data'!C117*'Travel Data'!D117*'Travel Data'!F117*'Domicile Data'!G117/1000</f>
        <v>0</v>
      </c>
      <c r="AK117" s="31">
        <f>VLOOKUP($AK$3,'Emission Factors'!$A$2:$R$8,MATCH($AI$2,'Emission Factors'!$A$1:$R$1),FALSE)*'Travel Data'!C117*'Travel Data'!AJ117*'Travel Data'!G117*'Domicile Data'!G117/1000</f>
        <v>0</v>
      </c>
      <c r="AL117" s="31">
        <f>VLOOKUP($AL$3,'Emission Factors'!$A$2:$R$8,MATCH($AI$2,'Emission Factors'!$A$1:$R$1),FALSE)*'Travel Data'!C117*'Travel Data'!AJ117*'Travel Data'!H117*'Domicile Data'!G117/1000</f>
        <v>0</v>
      </c>
      <c r="AM117" s="31">
        <f>VLOOKUP($AM$3,'Emission Factors'!$A$2:$R$8,MATCH($AI$2,'Emission Factors'!$A$1:$R$1),FALSE)*'Travel Data'!C117*'Travel Data'!AJ117*'Travel Data'!I117*'Domicile Data'!G117/1000</f>
        <v>0</v>
      </c>
      <c r="AN117" s="31">
        <f>VLOOKUP($AN$3,'Emission Factors'!$A$2:$R$8,MATCH($AI$2,'Emission Factors'!$A$1:$R$1),FALSE)*'Travel Data'!C117*'Travel Data'!D117*'Travel Data'!J117*'Domicile Data'!G117/1000</f>
        <v>0</v>
      </c>
      <c r="AO117" s="31">
        <f>VLOOKUP($AO$3,'Emission Factors'!$A$2:$R$8,MATCH($AI$2,'Emission Factors'!$A$1:$R$1),FALSE)*'Travel Data'!C117*'Travel Data'!D117*'Travel Data'!K117*'Domicile Data'!G117/1000</f>
        <v>56.888887500000003</v>
      </c>
      <c r="AP117" s="31">
        <f t="shared" si="19"/>
        <v>56.888887500000003</v>
      </c>
      <c r="AQ117" s="31">
        <f>VLOOKUP($AQ$3,'Emission Factors'!$A$2:$R$8,MATCH($AQ$2,'Emission Factors'!$A$1:$R$1),FALSE)*'Travel Data'!C117*'Travel Data'!AR117*'Travel Data'!AS117*'Domicile Data'!H117/1000</f>
        <v>0</v>
      </c>
      <c r="AR117" s="31">
        <f>VLOOKUP($AR$3,'Emission Factors'!$A$2:$R$8,MATCH($AQ$2,'Emission Factors'!$A$1:$R$1),FALSE)*'Travel Data'!C117*'Travel Data'!AR117*'Travel Data'!AT117*'Domicile Data'!H117/1000</f>
        <v>0</v>
      </c>
      <c r="AS117" s="31">
        <f>VLOOKUP($AS$3,'Emission Factors'!$A$2:$R$8,MATCH($AQ$2,'Emission Factors'!$A$1:$R$1),FALSE)*'Travel Data'!C117*'Travel Data'!AR117*'Travel Data'!AU117*'Domicile Data'!H117/1000</f>
        <v>0</v>
      </c>
      <c r="AT117" s="31">
        <f>VLOOKUP($AT$3,'Emission Factors'!$A$2:$R$8,MATCH($AQ$2,'Emission Factors'!$A$1:$R$1),FALSE)*'Travel Data'!C117*'Travel Data'!AR117*'Travel Data'!AV117*'Domicile Data'!H117/1000</f>
        <v>0</v>
      </c>
      <c r="AU117" s="31">
        <f>VLOOKUP($AU$3,'Emission Factors'!$A$2:$R$8,MATCH($AQ$2,'Emission Factors'!$A$1:$R$1),FALSE)*'Travel Data'!C117*'Travel Data'!AR117*'Travel Data'!AW117*'Domicile Data'!H117/1000</f>
        <v>0</v>
      </c>
      <c r="AV117" s="31">
        <f>VLOOKUP($AV$3,'Emission Factors'!$A$2:$R$8,MATCH($AQ$2,'Emission Factors'!$A$1:$R$1),FALSE)*'Travel Data'!C117*'Travel Data'!AR117*'Travel Data'!AX117*'Domicile Data'!H117/1000</f>
        <v>0</v>
      </c>
      <c r="AW117" s="31">
        <f>VLOOKUP($AW$3,'Emission Factors'!$A$2:$R$8,MATCH($AQ$2,'Emission Factors'!$A$1:$R$1),FALSE)*'Travel Data'!C117*'Travel Data'!AR117*'Travel Data'!AY117*'Domicile Data'!H117/1000</f>
        <v>36.773420625000007</v>
      </c>
      <c r="AX117" s="31">
        <f t="shared" si="20"/>
        <v>36.773420625000007</v>
      </c>
      <c r="AY117" s="31">
        <f>VLOOKUP($AY$3,'Emission Factors'!$A$2:$R$8,MATCH($AY$2,'Emission Factors'!$A$1:$R$1),FALSE)*'Travel Data'!C117*'Travel Data'!AZ117*'Travel Data'!BA117*'Domicile Data'!I117/1000</f>
        <v>0</v>
      </c>
      <c r="AZ117" s="31">
        <f>VLOOKUP($AZ$3,'Emission Factors'!$A$2:$R$8,MATCH($AY$2,'Emission Factors'!$A$1:$R$1),FALSE)*'Travel Data'!C117*'Travel Data'!AZ117*'Travel Data'!BB117*'Domicile Data'!I117/1000</f>
        <v>0</v>
      </c>
      <c r="BA117" s="31">
        <f>VLOOKUP($BA$3,'Emission Factors'!$A$2:$R$8,MATCH($AY$2,'Emission Factors'!$A$1:$R$1),FALSE)*'Travel Data'!C117*'Travel Data'!AZ117*'Travel Data'!BC117*'Domicile Data'!I117/1000</f>
        <v>0</v>
      </c>
      <c r="BB117" s="31">
        <f>VLOOKUP($BB$3,'Emission Factors'!$A$2:$R$8,MATCH($AY$2,'Emission Factors'!$A$1:$R$1),FALSE)*'Travel Data'!C117*'Travel Data'!AZ117*'Travel Data'!BD117*'Domicile Data'!I117/1000</f>
        <v>0</v>
      </c>
      <c r="BC117" s="31">
        <f>VLOOKUP($BC$3,'Emission Factors'!$A$2:$R$8,MATCH($AY$2,'Emission Factors'!$A$1:$R$1),FALSE)*'Travel Data'!C117*'Travel Data'!AZ117*'Travel Data'!BE117*'Domicile Data'!I117/1000</f>
        <v>0</v>
      </c>
      <c r="BD117" s="31">
        <f>VLOOKUP($BD$3,'Emission Factors'!$A$2:$R$8,MATCH($AY$2,'Emission Factors'!$A$1:$R$1),FALSE)*'Travel Data'!C117*'Travel Data'!AZ117*'Travel Data'!BF117*'Domicile Data'!I117/1000</f>
        <v>0</v>
      </c>
      <c r="BE117" s="31">
        <f>VLOOKUP($BE$3,'Emission Factors'!$A$2:$R$8,MATCH($AY$2,'Emission Factors'!$A$1:$R$1),FALSE)*'Travel Data'!C117*'Travel Data'!AZ117*'Travel Data'!BG117*'Domicile Data'!I117/1000</f>
        <v>39.971109375000005</v>
      </c>
      <c r="BF117" s="31">
        <f t="shared" si="21"/>
        <v>39.971109375000005</v>
      </c>
      <c r="BG117" s="31">
        <f>VLOOKUP($BG$3,'Emission Factors'!$A$2:$R$8,MATCH($BG$2,'Emission Factors'!$A$1:$R$1),FALSE)*'Travel Data'!C117*'Travel Data'!BH117*'Travel Data'!BI117*'Domicile Data'!J117/1000</f>
        <v>0</v>
      </c>
      <c r="BH117" s="31">
        <f>VLOOKUP($BH$3,'Emission Factors'!$A$2:$R$8,MATCH($BG$2,'Emission Factors'!$A$1:$R$1),FALSE)*'Travel Data'!C117*'Travel Data'!BH117*'Travel Data'!BJ117*'Domicile Data'!J117/1000</f>
        <v>0</v>
      </c>
      <c r="BI117" s="31">
        <f>VLOOKUP($BH$3,'Emission Factors'!$A$2:$R$8,MATCH($BG$2,'Emission Factors'!$A$1:$R$1),FALSE)*'Travel Data'!C117*'Travel Data'!BH117*'Travel Data'!BK117*'Domicile Data'!J117/1000</f>
        <v>0</v>
      </c>
      <c r="BJ117" s="31">
        <f>VLOOKUP($BH$3,'Emission Factors'!$A$2:$R$8,MATCH($BG$2,'Emission Factors'!$A$1:$R$1),FALSE)*'Travel Data'!C117*'Travel Data'!BH117*'Travel Data'!BL117*'Domicile Data'!J117/1000</f>
        <v>0</v>
      </c>
      <c r="BK117" s="31">
        <f>VLOOKUP($BH$3,'Emission Factors'!$A$2:$R$8,MATCH($BG$2,'Emission Factors'!$A$1:$R$1),FALSE)*'Travel Data'!C117*'Travel Data'!BH117*'Travel Data'!BM117*'Domicile Data'!J117/1000</f>
        <v>0</v>
      </c>
      <c r="BL117" s="31">
        <f>VLOOKUP($BL$3,'Emission Factors'!$A$2:$R$8,MATCH($BG$2,'Emission Factors'!$A$1:$R$1),FALSE)*'Travel Data'!C117*'Travel Data'!BH117*'Travel Data'!BN117*'Domicile Data'!J117/1000</f>
        <v>0</v>
      </c>
      <c r="BM117" s="31">
        <f>VLOOKUP($BM$3,'Emission Factors'!$A$2:$R$8,MATCH($BG$2,'Emission Factors'!$A$1:$R$1),FALSE)*'Travel Data'!C117*'Travel Data'!BH117*'Travel Data'!BO117*'Domicile Data'!J117/1000</f>
        <v>0</v>
      </c>
      <c r="BN117" s="31">
        <f t="shared" si="22"/>
        <v>0</v>
      </c>
      <c r="BO117" s="31">
        <f>VLOOKUP($BO$3,'Emission Factors'!$A$2:$R$8,MATCH($BO$2,'Emission Factors'!$A$1:$R$1),FALSE)*'Travel Data'!C117*'Travel Data'!BP117*'Travel Data'!BQ117*'Domicile Data'!K117/1000</f>
        <v>0</v>
      </c>
      <c r="BP117" s="31">
        <f>VLOOKUP($BP$3,'Emission Factors'!$A$2:$R$8,MATCH($BO$2,'Emission Factors'!$A$1:$R$1),FALSE)*'Travel Data'!C117*'Travel Data'!BP117*'Travel Data'!BR117*'Domicile Data'!K117/1000</f>
        <v>0</v>
      </c>
      <c r="BQ117" s="31">
        <f>VLOOKUP($BQ$3,'Emission Factors'!$A$2:$R$8,MATCH($BO$2,'Emission Factors'!$A$1:$R$1),FALSE)*'Travel Data'!C117*'Travel Data'!BP117*'Travel Data'!BS117*'Domicile Data'!K117/1000</f>
        <v>0</v>
      </c>
      <c r="BR117" s="31">
        <f>VLOOKUP($BR$3,'Emission Factors'!$A$2:$R$8,MATCH($BO$2,'Emission Factors'!$A$1:$R$1),FALSE)*'Travel Data'!C117*'Travel Data'!BP117*'Travel Data'!BT117*'Domicile Data'!K117/1000</f>
        <v>0</v>
      </c>
      <c r="BS117" s="31">
        <f>VLOOKUP($BS$3,'Emission Factors'!$A$2:$R$8,MATCH($BO$2,'Emission Factors'!$A$1:$R$1),FALSE)*'Travel Data'!C117*'Travel Data'!BP117*'Travel Data'!BU117*'Domicile Data'!K117/1000</f>
        <v>0</v>
      </c>
      <c r="BT117" s="31">
        <f>VLOOKUP($BT$3,'Emission Factors'!$A$2:$R$8,MATCH($BO$2,'Emission Factors'!$A$1:$R$1),FALSE)*'Travel Data'!C117*'Travel Data'!BP117*'Travel Data'!BV117*'Domicile Data'!K117/1000</f>
        <v>0</v>
      </c>
      <c r="BU117" s="31">
        <f>VLOOKUP($BU$3,'Emission Factors'!$A$2:$R$8,MATCH($BO$2,'Emission Factors'!$A$1:$R$1),FALSE)*'Travel Data'!C117*'Travel Data'!BP117*'Travel Data'!BW117*'Domicile Data'!K117/1000</f>
        <v>0</v>
      </c>
      <c r="BV117" s="31">
        <f t="shared" si="23"/>
        <v>0</v>
      </c>
      <c r="BW117" s="31">
        <f>VLOOKUP($BW$3,'Emission Factors'!$A$2:$R$8,MATCH($BW$2,'Emission Factors'!$A$1:$R$1),FALSE)*'Travel Data'!C117*'Travel Data'!BX117*'Travel Data'!BY117*'Domicile Data'!L117/1000</f>
        <v>0</v>
      </c>
      <c r="BX117" s="31">
        <f>VLOOKUP($BX$3,'Emission Factors'!$A$2:$R$8,MATCH($BW$2,'Emission Factors'!$A$1:$R$1),FALSE)*'Travel Data'!C117*'Travel Data'!BX117*'Travel Data'!BZ117*'Domicile Data'!L117/1000</f>
        <v>0</v>
      </c>
      <c r="BY117" s="31">
        <f>VLOOKUP($BY$3,'Emission Factors'!$A$2:$R$8,MATCH($BW$2,'Emission Factors'!$A$1:$R$1),FALSE)*'Travel Data'!C117*'Travel Data'!BX117*'Travel Data'!CA117*'Domicile Data'!L117/1000</f>
        <v>0</v>
      </c>
      <c r="BZ117" s="31">
        <f>VLOOKUP($BZ$3,'Emission Factors'!$A$2:$R$8,MATCH($BW$2,'Emission Factors'!$A$1:$R$1),FALSE)*'Travel Data'!C117*'Travel Data'!BX117*'Travel Data'!CB117*'Domicile Data'!L117/1000</f>
        <v>0</v>
      </c>
      <c r="CA117" s="31">
        <f>VLOOKUP($CA$3,'Emission Factors'!$A$2:$R$8,MATCH($BW$2,'Emission Factors'!$A$1:$R$1),FALSE)*'Travel Data'!C117*'Travel Data'!BC117*'Travel Data'!CC117*'Domicile Data'!L117/1000</f>
        <v>0</v>
      </c>
      <c r="CB117" s="31">
        <f>VLOOKUP($CB$3,'Emission Factors'!$A$2:$R$8,MATCH($BW$2,'Emission Factors'!$A$1:$R$1),FALSE)*'Travel Data'!C117*'Travel Data'!BX117*'Travel Data'!CD117*'Domicile Data'!L117/1000</f>
        <v>0</v>
      </c>
      <c r="CC117" s="31">
        <f>VLOOKUP($CC$3,'Emission Factors'!$A$2:$R$8,MATCH($BW$2,'Emission Factors'!$A$1:$R$1),FALSE)*'Travel Data'!C117*'Travel Data'!BX117*'Travel Data'!CE117*'Domicile Data'!L117/1000</f>
        <v>0</v>
      </c>
      <c r="CD117" s="31">
        <f t="shared" si="24"/>
        <v>0</v>
      </c>
      <c r="CE117" s="31">
        <f>VLOOKUP($CE$3,'Emission Factors'!$A$2:$R$8,MATCH($CE$2,'Emission Factors'!$A$1:$R$1),FALSE)*'Travel Data'!C117*'Travel Data'!CF117*'Travel Data'!CG117*'Domicile Data'!M117/1000</f>
        <v>0</v>
      </c>
      <c r="CF117" s="31">
        <f>VLOOKUP($CF$3,'Emission Factors'!$A$2:$R$8,MATCH($CE$2,'Emission Factors'!$A$1:$R$1),FALSE)*'Travel Data'!C117*'Travel Data'!CF117*'Travel Data'!CH117*'Domicile Data'!M117/1000</f>
        <v>0</v>
      </c>
      <c r="CG117" s="31">
        <f>VLOOKUP($CG$3,'Emission Factors'!$A$2:$R$8,MATCH($CE$2,'Emission Factors'!$A$1:$R$1),FALSE)*'Travel Data'!C117*'Travel Data'!CF117*'Travel Data'!CI117*'Domicile Data'!M117/1000</f>
        <v>0</v>
      </c>
      <c r="CH117" s="31">
        <f>VLOOKUP($CH$3,'Emission Factors'!$A$2:$R$8,MATCH($CE$2,'Emission Factors'!$A$1:$R$1),FALSE)*'Travel Data'!C117*'Travel Data'!CF117*'Travel Data'!CJ117*'Domicile Data'!M117/1000</f>
        <v>0</v>
      </c>
      <c r="CI117" s="31">
        <f>VLOOKUP($CI$3,'Emission Factors'!$A$2:$R$8,MATCH($CE$2,'Emission Factors'!$A$1:$R$1),FALSE)*'Travel Data'!C117*'Travel Data'!CF117*'Travel Data'!CK117*'Domicile Data'!M117/1000</f>
        <v>0</v>
      </c>
      <c r="CJ117" s="31">
        <f>VLOOKUP($CJ$3,'Emission Factors'!$A$2:$R$8,MATCH($CE$2,'Emission Factors'!$A$1:$R$1),FALSE)*'Travel Data'!C117*'Travel Data'!CF117*'Travel Data'!CL117*'Domicile Data'!M117/1000</f>
        <v>0</v>
      </c>
      <c r="CK117" s="31">
        <f>VLOOKUP($CK$3,'Emission Factors'!$A$2:$R$8,MATCH($CE$2,'Emission Factors'!$A$1:$R$1),FALSE)*'Travel Data'!C117*'Travel Data'!CF117*'Travel Data'!CM117*'Domicile Data'!M117/1000</f>
        <v>0</v>
      </c>
      <c r="CL117" s="31">
        <f t="shared" si="25"/>
        <v>0</v>
      </c>
      <c r="CM117" s="31">
        <f>VLOOKUP($CM$3,'Emission Factors'!$A$2:$R$8,MATCH($CM$2,'Emission Factors'!$A$1:$R$1),FALSE)*'Travel Data'!C117*'Travel Data'!CN117*'Travel Data'!CO117*'Domicile Data'!N117/1000</f>
        <v>0</v>
      </c>
      <c r="CN117" s="31">
        <f>VLOOKUP($CN$3,'Emission Factors'!$A$2:$R$8,MATCH($CM$2,'Emission Factors'!$A$1:$R$1),FALSE)*'Travel Data'!C117*'Travel Data'!CN117*'Travel Data'!CP117*'Domicile Data'!N117/1000</f>
        <v>0</v>
      </c>
      <c r="CO117" s="31">
        <f>VLOOKUP($CO$3,'Emission Factors'!$A$2:$R$8,MATCH($CM$2,'Emission Factors'!$A$1:$R$1),FALSE)*'Travel Data'!C117*'Travel Data'!CN117*'Travel Data'!CQ117*'Domicile Data'!N117/1000</f>
        <v>0</v>
      </c>
      <c r="CP117" s="31">
        <f>VLOOKUP($CP$3,'Emission Factors'!$A$2:$R$8,MATCH($CM$2,'Emission Factors'!$A$1:$R$1),FALSE)*'Travel Data'!C117*'Travel Data'!CN117*'Travel Data'!CR117*'Domicile Data'!N117/1000</f>
        <v>0</v>
      </c>
      <c r="CQ117" s="31">
        <f>VLOOKUP($CQ$3,'Emission Factors'!$A$2:$R$8,MATCH($CM$2,'Emission Factors'!$A$1:$R$1),FALSE)*'Travel Data'!C117*'Travel Data'!CN117*'Travel Data'!CS117*'Domicile Data'!N117/1000</f>
        <v>0</v>
      </c>
      <c r="CR117" s="31">
        <f>VLOOKUP($CR$3,'Emission Factors'!$A$2:$R$8,MATCH($CM$2,'Emission Factors'!$A$1:$R$1),FALSE)*'Travel Data'!C117*'Travel Data'!CN117*'Travel Data'!CT117*'Domicile Data'!N117/1000</f>
        <v>0</v>
      </c>
      <c r="CS117" s="31">
        <f>VLOOKUP($CS$3,'Emission Factors'!$A$2:$R$8,MATCH($CM$2,'Emission Factors'!$A$1:$R$1),FALSE)*'Travel Data'!C117*'Travel Data'!CN117*'Travel Data'!CU117*'Domicile Data'!N117/1000</f>
        <v>0</v>
      </c>
      <c r="CT117" s="31">
        <f t="shared" si="26"/>
        <v>0</v>
      </c>
      <c r="CU117" s="31">
        <f>VLOOKUP($CU$3,'Emission Factors'!$A$2:$R$8,MATCH($CU$2,'Emission Factors'!$A$1:$R$1),FALSE)*'Travel Data'!C117*'Travel Data'!CV117*'Travel Data'!CW117*'Domicile Data'!O117/1000</f>
        <v>0</v>
      </c>
      <c r="CV117" s="31">
        <f>VLOOKUP($CV$3,'Emission Factors'!$A$2:$R$8,MATCH($CU$2,'Emission Factors'!$A$1:$R$1),FALSE)*'Travel Data'!C117*'Travel Data'!CV117*'Travel Data'!CX117*'Domicile Data'!O117/1000</f>
        <v>0</v>
      </c>
      <c r="CW117" s="31">
        <f>VLOOKUP($CW$3,'Emission Factors'!$A$2:$R$8,MATCH($CU$2,'Emission Factors'!$A$1:$R$1),FALSE)*'Travel Data'!C117*'Travel Data'!CV117*'Travel Data'!CY117*'Domicile Data'!O117/1000</f>
        <v>0</v>
      </c>
      <c r="CX117" s="31">
        <f>VLOOKUP($CX$3,'Emission Factors'!$A$2:$R$8,MATCH($CU$2,'Emission Factors'!$A$1:$R$1),FALSE)*'Travel Data'!C117*'Travel Data'!CV117*'Travel Data'!CZ117*'Domicile Data'!O117/1000</f>
        <v>0</v>
      </c>
      <c r="CY117" s="31">
        <f>VLOOKUP($CY$3,'Emission Factors'!$A$2:$R$8,MATCH($CU$2,'Emission Factors'!$A$1:$R$1),FALSE)*'Travel Data'!C117*'Travel Data'!CV117*'Travel Data'!DA117*'Domicile Data'!O117/1000</f>
        <v>0</v>
      </c>
      <c r="CZ117" s="31">
        <f>VLOOKUP($CZ$3,'Emission Factors'!$A$2:$R$8,MATCH($CU$2,'Emission Factors'!$A$1:$R$1),FALSE)*'Travel Data'!C117*'Travel Data'!CV117*'Travel Data'!DB117*'Domicile Data'!O117/1000</f>
        <v>0</v>
      </c>
      <c r="DA117" s="31">
        <f>VLOOKUP($DA$3,'Emission Factors'!$A$2:$R$8,MATCH($CU$2,'Emission Factors'!$A$1:$R$1),FALSE)*'Travel Data'!C117*'Travel Data'!CV117*'Travel Data'!DC117*'Domicile Data'!O117/1000</f>
        <v>0</v>
      </c>
      <c r="DB117" s="31">
        <f t="shared" si="27"/>
        <v>0</v>
      </c>
      <c r="DC117" s="31">
        <f>VLOOKUP($DC$3,'Emission Factors'!$A$2:$R$8,MATCH($DC$2,'Emission Factors'!$A$1:$R$1),FALSE)*'Travel Data'!C117*'Travel Data'!DD117*'Travel Data'!DE117*'Domicile Data'!P117/1000</f>
        <v>0</v>
      </c>
      <c r="DD117" s="31">
        <f>VLOOKUP($DD$3,'Emission Factors'!$A$2:$R$8,MATCH($DC$2,'Emission Factors'!$A$1:$R$1),FALSE)*'Travel Data'!C117*'Travel Data'!DD117*'Travel Data'!DF117*'Domicile Data'!P117/1000</f>
        <v>0</v>
      </c>
      <c r="DE117" s="31">
        <f>VLOOKUP($DE$3,'Emission Factors'!$A$2:$R$8,MATCH($DC$2,'Emission Factors'!$A$1:$R$1),FALSE)*'Travel Data'!C117*'Travel Data'!DD117*'Travel Data'!DG117*'Domicile Data'!P117/1000</f>
        <v>0</v>
      </c>
      <c r="DF117" s="31">
        <f>VLOOKUP($DF$3,'Emission Factors'!$A$2:$R$8,MATCH($DC$2,'Emission Factors'!$A$1:$R$1),FALSE)*'Travel Data'!C117*'Travel Data'!DD117*'Travel Data'!DH117*'Domicile Data'!P117/1000</f>
        <v>0</v>
      </c>
      <c r="DG117" s="31">
        <f>VLOOKUP($DG$3,'Emission Factors'!$A$2:$R$8,MATCH($DC$2,'Emission Factors'!$A$1:$R$1),FALSE)*'Travel Data'!C117*'Travel Data'!DD117*'Travel Data'!DI117*'Domicile Data'!P117/1000</f>
        <v>0</v>
      </c>
      <c r="DH117" s="31">
        <f>VLOOKUP($DH$3,'Emission Factors'!$A$2:$R$8,MATCH($DC$2,'Emission Factors'!$A$1:$R$1),FALSE)*'Travel Data'!C117*'Travel Data'!DD117*'Travel Data'!DJ117*'Domicile Data'!P117/1000</f>
        <v>0</v>
      </c>
      <c r="DI117" s="31">
        <f>VLOOKUP($DI$3,'Emission Factors'!$A$2:$R$8,MATCH($DC$2,'Emission Factors'!$A$1:$R$1),FALSE)*'Travel Data'!C117*'Travel Data'!DD117*'Travel Data'!DK117*'Domicile Data'!P117/1000</f>
        <v>0</v>
      </c>
      <c r="DJ117" s="31">
        <f t="shared" si="28"/>
        <v>0</v>
      </c>
      <c r="DK117" s="31">
        <f>VLOOKUP($DK$3,'Emission Factors'!$A$2:$R$8,MATCH($DK$2,'Emission Factors'!$A$1:$R$1),FALSE)*'Travel Data'!C117*'Travel Data'!DL117*'Travel Data'!DM117*'Domicile Data'!Q117/1000</f>
        <v>0</v>
      </c>
      <c r="DL117" s="31">
        <f>VLOOKUP($DL$3,'Emission Factors'!$A$2:$R$8,MATCH($DK$2,'Emission Factors'!$A$1:$R$1),FALSE)*'Travel Data'!C117*'Travel Data'!DL117*'Travel Data'!DN117*'Domicile Data'!Q117/1000</f>
        <v>0</v>
      </c>
      <c r="DM117" s="31">
        <f>VLOOKUP($DM$3,'Emission Factors'!$A$2:$R$8,MATCH($DK$2,'Emission Factors'!$A$1:$R$1),FALSE)*'Travel Data'!C117*'Travel Data'!DL117*'Travel Data'!DO117*'Domicile Data'!Q117/1000</f>
        <v>0</v>
      </c>
      <c r="DN117" s="31">
        <f>VLOOKUP($DN$3,'Emission Factors'!$A$2:$R$8,MATCH($DK$2,'Emission Factors'!$A$1:$R$1),FALSE)*'Travel Data'!C117*'Travel Data'!DL117*'Travel Data'!DP117*'Domicile Data'!Q117/1000</f>
        <v>0</v>
      </c>
      <c r="DO117" s="31">
        <f>VLOOKUP($DO$3,'Emission Factors'!$A$2:$R$8,MATCH($DK$2,'Emission Factors'!$A$1:$R$1),FALSE)*'Travel Data'!C117*'Travel Data'!DL117*'Travel Data'!DQ117*'Domicile Data'!Q117/1000</f>
        <v>0</v>
      </c>
      <c r="DP117" s="31">
        <f>VLOOKUP($DP$3,'Emission Factors'!$A$2:$R$8,MATCH($DK$2,'Emission Factors'!$A$1:$R$1),FALSE)*'Travel Data'!C117*'Travel Data'!DL117*'Travel Data'!DR117*'Domicile Data'!Q117/1000</f>
        <v>0</v>
      </c>
      <c r="DQ117" s="31">
        <f>VLOOKUP($DQ$3,'Emission Factors'!$A$2:$R$8,MATCH($DK$2,'Emission Factors'!$A$1:$R$1),FALSE)*'Travel Data'!C117*'Travel Data'!DL117*'Travel Data'!DS117*'Domicile Data'!Q117/1000</f>
        <v>0</v>
      </c>
      <c r="DR117" s="31">
        <f t="shared" si="29"/>
        <v>0</v>
      </c>
    </row>
    <row r="118" spans="1:122" ht="15.75" x14ac:dyDescent="0.25">
      <c r="A118" s="7" t="s">
        <v>91</v>
      </c>
      <c r="B118" s="85" t="s">
        <v>39</v>
      </c>
      <c r="C118" s="31">
        <f>VLOOKUP($C$3,'Emission Factors'!$A$2:$R$8,MATCH($C$2,'Emission Factors'!$A$1:$R$1),FALSE)*'Travel Data'!C118*'Travel Data'!D118*'Travel Data'!E118*'Domicile Data'!C118/1000</f>
        <v>0</v>
      </c>
      <c r="D118" s="31">
        <f>VLOOKUP($D$3,'Emission Factors'!$A$2:$R$8,MATCH($C$2,'Emission Factors'!$A$1:$R$1),FALSE)*'Travel Data'!C118*'Travel Data'!D118*'Travel Data'!F118*'Domicile Data'!C118/1000</f>
        <v>0</v>
      </c>
      <c r="E118" s="31">
        <f>VLOOKUP($E$3,'Emission Factors'!$A$2:$R$8,MATCH($C$2,'Emission Factors'!$A$1:$R$1),FALSE)*'Travel Data'!C118*'Travel Data'!D118*'Travel Data'!G118*'Domicile Data'!C118/1000</f>
        <v>0</v>
      </c>
      <c r="F118" s="31">
        <f>VLOOKUP($F$3,'Emission Factors'!$A$2:$R$8,MATCH($C$2,'Emission Factors'!$A$1:$R$1),FALSE)*'Travel Data'!C118*'Travel Data'!D118*'Travel Data'!H118*'Domicile Data'!C118/1000</f>
        <v>0</v>
      </c>
      <c r="G118" s="31">
        <f>VLOOKUP($G$3,'Emission Factors'!$A$2:$R$8,MATCH($C$2,'Emission Factors'!$A$1:$R$1),FALSE)*'Travel Data'!C118*'Travel Data'!D118*'Travel Data'!I118*'Domicile Data'!C118/1000</f>
        <v>0</v>
      </c>
      <c r="H118" s="31">
        <f>VLOOKUP($H$3,'Emission Factors'!$A$2:$R$8,MATCH($C$2,'Emission Factors'!$A$1:$R$1),FALSE)*'Travel Data'!C118*'Travel Data'!D118*'Travel Data'!J118*'Domicile Data'!C118/1000</f>
        <v>0</v>
      </c>
      <c r="I118" s="31">
        <f>VLOOKUP($I$3,'Emission Factors'!$A$2:$R$8,MATCH($C$2,'Emission Factors'!$A$1:$R$1),FALSE)*'Travel Data'!C118*'Travel Data'!D118*'Travel Data'!K118*'Domicile Data'!C118/1000</f>
        <v>52.566309657600009</v>
      </c>
      <c r="J118" s="31">
        <f t="shared" si="15"/>
        <v>52.566309657600009</v>
      </c>
      <c r="K118" s="31">
        <f>VLOOKUP($K$3,'Emission Factors'!$A$2:$R$8,MATCH($K$2,'Emission Factors'!$A$1:$R$1),FALSE)*'Travel Data'!C118*'Travel Data'!L118*'Travel Data'!M118*'Domicile Data'!D118/1000</f>
        <v>0</v>
      </c>
      <c r="L118" s="31">
        <f>VLOOKUP($L$3,'Emission Factors'!$A$2:$R$8,MATCH($K$2,'Emission Factors'!$A$1:$R$1),FALSE)*'Travel Data'!C118*'Travel Data'!L118*'Travel Data'!N118*'Domicile Data'!D118/1000</f>
        <v>0</v>
      </c>
      <c r="M118" s="31">
        <f>VLOOKUP($M$3,'Emission Factors'!$A$2:$R$8,MATCH($K$2,'Emission Factors'!$A$1:$R$1),FALSE)*'Travel Data'!C118*'Travel Data'!L118*'Travel Data'!O118*'Domicile Data'!D118/1000</f>
        <v>0</v>
      </c>
      <c r="N118" s="31">
        <f>VLOOKUP($N$3,'Emission Factors'!$A$2:$R$8,MATCH($K$2,'Emission Factors'!$A$1:$R$1),FALSE)*'Travel Data'!C118*'Travel Data'!L118*'Travel Data'!P118*'Domicile Data'!D118/1000</f>
        <v>0</v>
      </c>
      <c r="O118" s="31">
        <f>VLOOKUP($O$3,'Emission Factors'!$A$2:$R$8,MATCH($K$2,'Emission Factors'!$A$1:$R$1),FALSE)*'Travel Data'!C118*'Travel Data'!I118*'Travel Data'!Q118*'Domicile Data'!D118/1000</f>
        <v>0</v>
      </c>
      <c r="P118" s="31">
        <f>VLOOKUP($P$3,'Emission Factors'!$A$2:$R$8,MATCH($K$2,'Emission Factors'!$A$1:$R$1),FALSE)*'Travel Data'!C118*'Travel Data'!L118*'Travel Data'!R118*'Domicile Data'!D118/1000</f>
        <v>0</v>
      </c>
      <c r="Q118" s="31">
        <f>VLOOKUP($Q$3,'Emission Factors'!$A$2:$R$8,MATCH($K$2,'Emission Factors'!$A$1:$R$1),FALSE)*'Travel Data'!C118*'Travel Data'!L118*'Travel Data'!S118*'Domicile Data'!D118/1000</f>
        <v>45.121385504000003</v>
      </c>
      <c r="R118" s="31">
        <f t="shared" si="16"/>
        <v>45.121385504000003</v>
      </c>
      <c r="S118" s="31">
        <f>VLOOKUP($S$3,'Emission Factors'!$A$2:$R$8,MATCH($S$2,'Emission Factors'!$A$1:$R$1),FALSE)*'Travel Data'!C118*'Travel Data'!T118*'Travel Data'!U118*'Domicile Data'!E118/1000</f>
        <v>0</v>
      </c>
      <c r="T118" s="31">
        <f>VLOOKUP($T$3,'Emission Factors'!$A$2:$R$8,MATCH($S$2,'Emission Factors'!$A$1:$R$1),FALSE)*'Travel Data'!C118*'Travel Data'!T118*'Travel Data'!V118*'Domicile Data'!E118/1000</f>
        <v>0</v>
      </c>
      <c r="U118" s="31">
        <f>VLOOKUP($U$3,'Emission Factors'!$A$2:$R$8,MATCH($S$2,'Emission Factors'!$A$1:$R$1),FALSE)*'Travel Data'!C118*'Travel Data'!T118*'Travel Data'!W118*'Domicile Data'!E118/1000</f>
        <v>0</v>
      </c>
      <c r="V118" s="31">
        <f>VLOOKUP($V$3,'Emission Factors'!$A$2:$R$8,MATCH($S$2,'Emission Factors'!$A$1:$R$1),FALSE)*'Travel Data'!C118*'Travel Data'!T118*'Travel Data'!X118*'Domicile Data'!E118/1000</f>
        <v>0</v>
      </c>
      <c r="W118" s="31">
        <f>VLOOKUP($W$3,'Emission Factors'!$A$2:$R$8,MATCH($S$2,'Emission Factors'!$A$1:$R$1),FALSE)*'Travel Data'!C118*'Travel Data'!T118*'Travel Data'!Y118*'Domicile Data'!E118/1000</f>
        <v>0</v>
      </c>
      <c r="X118" s="31">
        <f>VLOOKUP($X$3,'Emission Factors'!$A$2:$R$8,MATCH($S$2,'Emission Factors'!$A$1:$R$1),FALSE)*'Travel Data'!C118*'Travel Data'!T118*'Travel Data'!Z118*'Domicile Data'!E118/1000</f>
        <v>0</v>
      </c>
      <c r="Y118" s="31">
        <f>VLOOKUP($Y$3,'Emission Factors'!$A$2:$R$8,MATCH($S$2,'Emission Factors'!$A$1:$R$1),FALSE)*'Travel Data'!C118*'Travel Data'!T118*'Travel Data'!AA118*'Domicile Data'!E118/1000</f>
        <v>43.724977257600003</v>
      </c>
      <c r="Z118" s="31">
        <f t="shared" si="17"/>
        <v>43.724977257600003</v>
      </c>
      <c r="AA118" s="31">
        <f>VLOOKUP($AA$3,'Emission Factors'!$A$2:$R$8,MATCH($AA$2,'Emission Factors'!$A$1:$R$1),FALSE)*'Travel Data'!C118*'Travel Data'!AB118*'Travel Data'!AC118*'Domicile Data'!F118/1000</f>
        <v>0</v>
      </c>
      <c r="AB118" s="31">
        <f>VLOOKUP($AB$3,'Emission Factors'!$A$2:$R$8,MATCH($AA$2,'Emission Factors'!$A$1:$R$1),FALSE)*'Travel Data'!C118*'Travel Data'!AB118*'Travel Data'!AD118*'Domicile Data'!F118/1000</f>
        <v>0</v>
      </c>
      <c r="AC118" s="31">
        <f>VLOOKUP($AC$3,'Emission Factors'!$A$2:$R$8,MATCH($AA$2,'Emission Factors'!$A$1:$R$1),FALSE)*'Travel Data'!C118*'Travel Data'!AB118*'Travel Data'!AE118*'Domicile Data'!F118/1000</f>
        <v>0</v>
      </c>
      <c r="AD118" s="31">
        <f>VLOOKUP($AD$3,'Emission Factors'!$A$2:$R$8,MATCH($AA$2,'Emission Factors'!$A$1:$R$1),FALSE)*'Travel Data'!C118*'Travel Data'!AB118*'Travel Data'!AF118*'Domicile Data'!F118/1000</f>
        <v>0</v>
      </c>
      <c r="AE118" s="31">
        <f>VLOOKUP($AE$3,'Emission Factors'!$A$2:$R$8,MATCH($AA$2,'Emission Factors'!$A$1:$R$1),FALSE)*'Travel Data'!C118*'Travel Data'!AB118*'Travel Data'!AG118*'Domicile Data'!F118/1000</f>
        <v>0</v>
      </c>
      <c r="AF118" s="31">
        <f>VLOOKUP($AF$3,'Emission Factors'!$A$2:$R$8,MATCH($AA$2,'Emission Factors'!$A$1:$R$1),FALSE)*'Travel Data'!C118*'Travel Data'!AB118*'Travel Data'!AH118*'Domicile Data'!F118/1000</f>
        <v>0</v>
      </c>
      <c r="AG118" s="31">
        <f>VLOOKUP($AG$3,'Emission Factors'!$A$2:$R$8,MATCH($AA$2,'Emission Factors'!$A$1:$R$1),FALSE)*'Travel Data'!C118*'Travel Data'!AB118*'Travel Data'!AI118*'Domicile Data'!F118/1000</f>
        <v>44.709536096000001</v>
      </c>
      <c r="AH118" s="31">
        <f t="shared" si="18"/>
        <v>44.709536096000001</v>
      </c>
      <c r="AI118" s="31">
        <f>VLOOKUP($AI$3,'Emission Factors'!$A$2:$R$8,MATCH($AI$2,'Emission Factors'!$A$1:$R$1),FALSE)*'Travel Data'!C118*'Travel Data'!D118*'Travel Data'!E118*'Domicile Data'!G118/1000</f>
        <v>0</v>
      </c>
      <c r="AJ118" s="31">
        <f>VLOOKUP($AJ$3,'Emission Factors'!$A$2:$R$8,MATCH($AI$2,'Emission Factors'!$A$1:$R$1),FALSE)*'Travel Data'!C118*'Travel Data'!D118*'Travel Data'!F118*'Domicile Data'!G118/1000</f>
        <v>0</v>
      </c>
      <c r="AK118" s="31">
        <f>VLOOKUP($AK$3,'Emission Factors'!$A$2:$R$8,MATCH($AI$2,'Emission Factors'!$A$1:$R$1),FALSE)*'Travel Data'!C118*'Travel Data'!AJ118*'Travel Data'!G118*'Domicile Data'!G118/1000</f>
        <v>0</v>
      </c>
      <c r="AL118" s="31">
        <f>VLOOKUP($AL$3,'Emission Factors'!$A$2:$R$8,MATCH($AI$2,'Emission Factors'!$A$1:$R$1),FALSE)*'Travel Data'!C118*'Travel Data'!AJ118*'Travel Data'!H118*'Domicile Data'!G118/1000</f>
        <v>0</v>
      </c>
      <c r="AM118" s="31">
        <f>VLOOKUP($AM$3,'Emission Factors'!$A$2:$R$8,MATCH($AI$2,'Emission Factors'!$A$1:$R$1),FALSE)*'Travel Data'!C118*'Travel Data'!AJ118*'Travel Data'!I118*'Domicile Data'!G118/1000</f>
        <v>0</v>
      </c>
      <c r="AN118" s="31">
        <f>VLOOKUP($AN$3,'Emission Factors'!$A$2:$R$8,MATCH($AI$2,'Emission Factors'!$A$1:$R$1),FALSE)*'Travel Data'!C118*'Travel Data'!D118*'Travel Data'!J118*'Domicile Data'!G118/1000</f>
        <v>0</v>
      </c>
      <c r="AO118" s="31">
        <f>VLOOKUP($AO$3,'Emission Factors'!$A$2:$R$8,MATCH($AI$2,'Emission Factors'!$A$1:$R$1),FALSE)*'Travel Data'!C118*'Travel Data'!D118*'Travel Data'!K118*'Domicile Data'!G118/1000</f>
        <v>30.532067888</v>
      </c>
      <c r="AP118" s="31">
        <f t="shared" si="19"/>
        <v>30.532067888</v>
      </c>
      <c r="AQ118" s="31">
        <f>VLOOKUP($AQ$3,'Emission Factors'!$A$2:$R$8,MATCH($AQ$2,'Emission Factors'!$A$1:$R$1),FALSE)*'Travel Data'!C118*'Travel Data'!AR118*'Travel Data'!AS118*'Domicile Data'!H118/1000</f>
        <v>0</v>
      </c>
      <c r="AR118" s="31">
        <f>VLOOKUP($AR$3,'Emission Factors'!$A$2:$R$8,MATCH($AQ$2,'Emission Factors'!$A$1:$R$1),FALSE)*'Travel Data'!C118*'Travel Data'!AR118*'Travel Data'!AT118*'Domicile Data'!H118/1000</f>
        <v>0</v>
      </c>
      <c r="AS118" s="31">
        <f>VLOOKUP($AS$3,'Emission Factors'!$A$2:$R$8,MATCH($AQ$2,'Emission Factors'!$A$1:$R$1),FALSE)*'Travel Data'!C118*'Travel Data'!AR118*'Travel Data'!AU118*'Domicile Data'!H118/1000</f>
        <v>0</v>
      </c>
      <c r="AT118" s="31">
        <f>VLOOKUP($AT$3,'Emission Factors'!$A$2:$R$8,MATCH($AQ$2,'Emission Factors'!$A$1:$R$1),FALSE)*'Travel Data'!C118*'Travel Data'!AR118*'Travel Data'!AV118*'Domicile Data'!H118/1000</f>
        <v>0</v>
      </c>
      <c r="AU118" s="31">
        <f>VLOOKUP($AU$3,'Emission Factors'!$A$2:$R$8,MATCH($AQ$2,'Emission Factors'!$A$1:$R$1),FALSE)*'Travel Data'!C118*'Travel Data'!AR118*'Travel Data'!AW118*'Domicile Data'!H118/1000</f>
        <v>0</v>
      </c>
      <c r="AV118" s="31">
        <f>VLOOKUP($AV$3,'Emission Factors'!$A$2:$R$8,MATCH($AQ$2,'Emission Factors'!$A$1:$R$1),FALSE)*'Travel Data'!C118*'Travel Data'!AR118*'Travel Data'!AX118*'Domicile Data'!H118/1000</f>
        <v>0</v>
      </c>
      <c r="AW118" s="31">
        <f>VLOOKUP($AW$3,'Emission Factors'!$A$2:$R$8,MATCH($AQ$2,'Emission Factors'!$A$1:$R$1),FALSE)*'Travel Data'!C118*'Travel Data'!AR118*'Travel Data'!AY118*'Domicile Data'!H118/1000</f>
        <v>46.337087361600005</v>
      </c>
      <c r="AX118" s="31">
        <f t="shared" si="20"/>
        <v>46.337087361600005</v>
      </c>
      <c r="AY118" s="31">
        <f>VLOOKUP($AY$3,'Emission Factors'!$A$2:$R$8,MATCH($AY$2,'Emission Factors'!$A$1:$R$1),FALSE)*'Travel Data'!C118*'Travel Data'!AZ118*'Travel Data'!BA118*'Domicile Data'!I118/1000</f>
        <v>0</v>
      </c>
      <c r="AZ118" s="31">
        <f>VLOOKUP($AZ$3,'Emission Factors'!$A$2:$R$8,MATCH($AY$2,'Emission Factors'!$A$1:$R$1),FALSE)*'Travel Data'!C118*'Travel Data'!AZ118*'Travel Data'!BB118*'Domicile Data'!I118/1000</f>
        <v>0</v>
      </c>
      <c r="BA118" s="31">
        <f>VLOOKUP($BA$3,'Emission Factors'!$A$2:$R$8,MATCH($AY$2,'Emission Factors'!$A$1:$R$1),FALSE)*'Travel Data'!C118*'Travel Data'!AZ118*'Travel Data'!BC118*'Domicile Data'!I118/1000</f>
        <v>0</v>
      </c>
      <c r="BB118" s="31">
        <f>VLOOKUP($BB$3,'Emission Factors'!$A$2:$R$8,MATCH($AY$2,'Emission Factors'!$A$1:$R$1),FALSE)*'Travel Data'!C118*'Travel Data'!AZ118*'Travel Data'!BD118*'Domicile Data'!I118/1000</f>
        <v>0</v>
      </c>
      <c r="BC118" s="31">
        <f>VLOOKUP($BC$3,'Emission Factors'!$A$2:$R$8,MATCH($AY$2,'Emission Factors'!$A$1:$R$1),FALSE)*'Travel Data'!C118*'Travel Data'!AZ118*'Travel Data'!BE118*'Domicile Data'!I118/1000</f>
        <v>0</v>
      </c>
      <c r="BD118" s="31">
        <f>VLOOKUP($BD$3,'Emission Factors'!$A$2:$R$8,MATCH($AY$2,'Emission Factors'!$A$1:$R$1),FALSE)*'Travel Data'!C118*'Travel Data'!AZ118*'Travel Data'!BF118*'Domicile Data'!I118/1000</f>
        <v>0</v>
      </c>
      <c r="BE118" s="31">
        <f>VLOOKUP($BE$3,'Emission Factors'!$A$2:$R$8,MATCH($AY$2,'Emission Factors'!$A$1:$R$1),FALSE)*'Travel Data'!C118*'Travel Data'!AZ118*'Travel Data'!BG118*'Domicile Data'!I118/1000</f>
        <v>35.304447513600003</v>
      </c>
      <c r="BF118" s="31">
        <f t="shared" si="21"/>
        <v>35.304447513600003</v>
      </c>
      <c r="BG118" s="31">
        <f>VLOOKUP($BG$3,'Emission Factors'!$A$2:$R$8,MATCH($BG$2,'Emission Factors'!$A$1:$R$1),FALSE)*'Travel Data'!C118*'Travel Data'!BH118*'Travel Data'!BI118*'Domicile Data'!J118/1000</f>
        <v>0</v>
      </c>
      <c r="BH118" s="31">
        <f>VLOOKUP($BH$3,'Emission Factors'!$A$2:$R$8,MATCH($BG$2,'Emission Factors'!$A$1:$R$1),FALSE)*'Travel Data'!C118*'Travel Data'!BH118*'Travel Data'!BJ118*'Domicile Data'!J118/1000</f>
        <v>0</v>
      </c>
      <c r="BI118" s="31">
        <f>VLOOKUP($BH$3,'Emission Factors'!$A$2:$R$8,MATCH($BG$2,'Emission Factors'!$A$1:$R$1),FALSE)*'Travel Data'!C118*'Travel Data'!BH118*'Travel Data'!BK118*'Domicile Data'!J118/1000</f>
        <v>0</v>
      </c>
      <c r="BJ118" s="31">
        <f>VLOOKUP($BH$3,'Emission Factors'!$A$2:$R$8,MATCH($BG$2,'Emission Factors'!$A$1:$R$1),FALSE)*'Travel Data'!C118*'Travel Data'!BH118*'Travel Data'!BL118*'Domicile Data'!J118/1000</f>
        <v>0</v>
      </c>
      <c r="BK118" s="31">
        <f>VLOOKUP($BH$3,'Emission Factors'!$A$2:$R$8,MATCH($BG$2,'Emission Factors'!$A$1:$R$1),FALSE)*'Travel Data'!C118*'Travel Data'!BH118*'Travel Data'!BM118*'Domicile Data'!J118/1000</f>
        <v>0</v>
      </c>
      <c r="BL118" s="31">
        <f>VLOOKUP($BL$3,'Emission Factors'!$A$2:$R$8,MATCH($BG$2,'Emission Factors'!$A$1:$R$1),FALSE)*'Travel Data'!C118*'Travel Data'!BH118*'Travel Data'!BN118*'Domicile Data'!J118/1000</f>
        <v>0</v>
      </c>
      <c r="BM118" s="31">
        <f>VLOOKUP($BM$3,'Emission Factors'!$A$2:$R$8,MATCH($BG$2,'Emission Factors'!$A$1:$R$1),FALSE)*'Travel Data'!C118*'Travel Data'!BH118*'Travel Data'!BO118*'Domicile Data'!J118/1000</f>
        <v>0</v>
      </c>
      <c r="BN118" s="31">
        <f t="shared" si="22"/>
        <v>0</v>
      </c>
      <c r="BO118" s="31">
        <f>VLOOKUP($BO$3,'Emission Factors'!$A$2:$R$8,MATCH($BO$2,'Emission Factors'!$A$1:$R$1),FALSE)*'Travel Data'!C118*'Travel Data'!BP118*'Travel Data'!BQ118*'Domicile Data'!K118/1000</f>
        <v>0</v>
      </c>
      <c r="BP118" s="31">
        <f>VLOOKUP($BP$3,'Emission Factors'!$A$2:$R$8,MATCH($BO$2,'Emission Factors'!$A$1:$R$1),FALSE)*'Travel Data'!C118*'Travel Data'!BP118*'Travel Data'!BR118*'Domicile Data'!K118/1000</f>
        <v>0</v>
      </c>
      <c r="BQ118" s="31">
        <f>VLOOKUP($BQ$3,'Emission Factors'!$A$2:$R$8,MATCH($BO$2,'Emission Factors'!$A$1:$R$1),FALSE)*'Travel Data'!C118*'Travel Data'!BP118*'Travel Data'!BS118*'Domicile Data'!K118/1000</f>
        <v>0</v>
      </c>
      <c r="BR118" s="31">
        <f>VLOOKUP($BR$3,'Emission Factors'!$A$2:$R$8,MATCH($BO$2,'Emission Factors'!$A$1:$R$1),FALSE)*'Travel Data'!C118*'Travel Data'!BP118*'Travel Data'!BT118*'Domicile Data'!K118/1000</f>
        <v>0</v>
      </c>
      <c r="BS118" s="31">
        <f>VLOOKUP($BS$3,'Emission Factors'!$A$2:$R$8,MATCH($BO$2,'Emission Factors'!$A$1:$R$1),FALSE)*'Travel Data'!C118*'Travel Data'!BP118*'Travel Data'!BU118*'Domicile Data'!K118/1000</f>
        <v>0</v>
      </c>
      <c r="BT118" s="31">
        <f>VLOOKUP($BT$3,'Emission Factors'!$A$2:$R$8,MATCH($BO$2,'Emission Factors'!$A$1:$R$1),FALSE)*'Travel Data'!C118*'Travel Data'!BP118*'Travel Data'!BV118*'Domicile Data'!K118/1000</f>
        <v>0</v>
      </c>
      <c r="BU118" s="31">
        <f>VLOOKUP($BU$3,'Emission Factors'!$A$2:$R$8,MATCH($BO$2,'Emission Factors'!$A$1:$R$1),FALSE)*'Travel Data'!C118*'Travel Data'!BP118*'Travel Data'!BW118*'Domicile Data'!K118/1000</f>
        <v>0</v>
      </c>
      <c r="BV118" s="31">
        <f t="shared" si="23"/>
        <v>0</v>
      </c>
      <c r="BW118" s="31">
        <f>VLOOKUP($BW$3,'Emission Factors'!$A$2:$R$8,MATCH($BW$2,'Emission Factors'!$A$1:$R$1),FALSE)*'Travel Data'!C118*'Travel Data'!BX118*'Travel Data'!BY118*'Domicile Data'!L118/1000</f>
        <v>0</v>
      </c>
      <c r="BX118" s="31">
        <f>VLOOKUP($BX$3,'Emission Factors'!$A$2:$R$8,MATCH($BW$2,'Emission Factors'!$A$1:$R$1),FALSE)*'Travel Data'!C118*'Travel Data'!BX118*'Travel Data'!BZ118*'Domicile Data'!L118/1000</f>
        <v>0</v>
      </c>
      <c r="BY118" s="31">
        <f>VLOOKUP($BY$3,'Emission Factors'!$A$2:$R$8,MATCH($BW$2,'Emission Factors'!$A$1:$R$1),FALSE)*'Travel Data'!C118*'Travel Data'!BX118*'Travel Data'!CA118*'Domicile Data'!L118/1000</f>
        <v>0</v>
      </c>
      <c r="BZ118" s="31">
        <f>VLOOKUP($BZ$3,'Emission Factors'!$A$2:$R$8,MATCH($BW$2,'Emission Factors'!$A$1:$R$1),FALSE)*'Travel Data'!C118*'Travel Data'!BX118*'Travel Data'!CB118*'Domicile Data'!L118/1000</f>
        <v>0</v>
      </c>
      <c r="CA118" s="31">
        <f>VLOOKUP($CA$3,'Emission Factors'!$A$2:$R$8,MATCH($BW$2,'Emission Factors'!$A$1:$R$1),FALSE)*'Travel Data'!C118*'Travel Data'!BC118*'Travel Data'!CC118*'Domicile Data'!L118/1000</f>
        <v>0</v>
      </c>
      <c r="CB118" s="31">
        <f>VLOOKUP($CB$3,'Emission Factors'!$A$2:$R$8,MATCH($BW$2,'Emission Factors'!$A$1:$R$1),FALSE)*'Travel Data'!C118*'Travel Data'!BX118*'Travel Data'!CD118*'Domicile Data'!L118/1000</f>
        <v>0</v>
      </c>
      <c r="CC118" s="31">
        <f>VLOOKUP($CC$3,'Emission Factors'!$A$2:$R$8,MATCH($BW$2,'Emission Factors'!$A$1:$R$1),FALSE)*'Travel Data'!C118*'Travel Data'!BX118*'Travel Data'!CE118*'Domicile Data'!L118/1000</f>
        <v>0</v>
      </c>
      <c r="CD118" s="31">
        <f t="shared" si="24"/>
        <v>0</v>
      </c>
      <c r="CE118" s="31">
        <f>VLOOKUP($CE$3,'Emission Factors'!$A$2:$R$8,MATCH($CE$2,'Emission Factors'!$A$1:$R$1),FALSE)*'Travel Data'!C118*'Travel Data'!CF118*'Travel Data'!CG118*'Domicile Data'!M118/1000</f>
        <v>0</v>
      </c>
      <c r="CF118" s="31">
        <f>VLOOKUP($CF$3,'Emission Factors'!$A$2:$R$8,MATCH($CE$2,'Emission Factors'!$A$1:$R$1),FALSE)*'Travel Data'!C118*'Travel Data'!CF118*'Travel Data'!CH118*'Domicile Data'!M118/1000</f>
        <v>0</v>
      </c>
      <c r="CG118" s="31">
        <f>VLOOKUP($CG$3,'Emission Factors'!$A$2:$R$8,MATCH($CE$2,'Emission Factors'!$A$1:$R$1),FALSE)*'Travel Data'!C118*'Travel Data'!CF118*'Travel Data'!CI118*'Domicile Data'!M118/1000</f>
        <v>0</v>
      </c>
      <c r="CH118" s="31">
        <f>VLOOKUP($CH$3,'Emission Factors'!$A$2:$R$8,MATCH($CE$2,'Emission Factors'!$A$1:$R$1),FALSE)*'Travel Data'!C118*'Travel Data'!CF118*'Travel Data'!CJ118*'Domicile Data'!M118/1000</f>
        <v>0</v>
      </c>
      <c r="CI118" s="31">
        <f>VLOOKUP($CI$3,'Emission Factors'!$A$2:$R$8,MATCH($CE$2,'Emission Factors'!$A$1:$R$1),FALSE)*'Travel Data'!C118*'Travel Data'!CF118*'Travel Data'!CK118*'Domicile Data'!M118/1000</f>
        <v>0</v>
      </c>
      <c r="CJ118" s="31">
        <f>VLOOKUP($CJ$3,'Emission Factors'!$A$2:$R$8,MATCH($CE$2,'Emission Factors'!$A$1:$R$1),FALSE)*'Travel Data'!C118*'Travel Data'!CF118*'Travel Data'!CL118*'Domicile Data'!M118/1000</f>
        <v>0</v>
      </c>
      <c r="CK118" s="31">
        <f>VLOOKUP($CK$3,'Emission Factors'!$A$2:$R$8,MATCH($CE$2,'Emission Factors'!$A$1:$R$1),FALSE)*'Travel Data'!C118*'Travel Data'!CF118*'Travel Data'!CM118*'Domicile Data'!M118/1000</f>
        <v>0</v>
      </c>
      <c r="CL118" s="31">
        <f t="shared" si="25"/>
        <v>0</v>
      </c>
      <c r="CM118" s="31">
        <f>VLOOKUP($CM$3,'Emission Factors'!$A$2:$R$8,MATCH($CM$2,'Emission Factors'!$A$1:$R$1),FALSE)*'Travel Data'!C118*'Travel Data'!CN118*'Travel Data'!CO118*'Domicile Data'!N118/1000</f>
        <v>0</v>
      </c>
      <c r="CN118" s="31">
        <f>VLOOKUP($CN$3,'Emission Factors'!$A$2:$R$8,MATCH($CM$2,'Emission Factors'!$A$1:$R$1),FALSE)*'Travel Data'!C118*'Travel Data'!CN118*'Travel Data'!CP118*'Domicile Data'!N118/1000</f>
        <v>0</v>
      </c>
      <c r="CO118" s="31">
        <f>VLOOKUP($CO$3,'Emission Factors'!$A$2:$R$8,MATCH($CM$2,'Emission Factors'!$A$1:$R$1),FALSE)*'Travel Data'!C118*'Travel Data'!CN118*'Travel Data'!CQ118*'Domicile Data'!N118/1000</f>
        <v>0</v>
      </c>
      <c r="CP118" s="31">
        <f>VLOOKUP($CP$3,'Emission Factors'!$A$2:$R$8,MATCH($CM$2,'Emission Factors'!$A$1:$R$1),FALSE)*'Travel Data'!C118*'Travel Data'!CN118*'Travel Data'!CR118*'Domicile Data'!N118/1000</f>
        <v>0</v>
      </c>
      <c r="CQ118" s="31">
        <f>VLOOKUP($CQ$3,'Emission Factors'!$A$2:$R$8,MATCH($CM$2,'Emission Factors'!$A$1:$R$1),FALSE)*'Travel Data'!C118*'Travel Data'!CN118*'Travel Data'!CS118*'Domicile Data'!N118/1000</f>
        <v>0</v>
      </c>
      <c r="CR118" s="31">
        <f>VLOOKUP($CR$3,'Emission Factors'!$A$2:$R$8,MATCH($CM$2,'Emission Factors'!$A$1:$R$1),FALSE)*'Travel Data'!C118*'Travel Data'!CN118*'Travel Data'!CT118*'Domicile Data'!N118/1000</f>
        <v>0</v>
      </c>
      <c r="CS118" s="31">
        <f>VLOOKUP($CS$3,'Emission Factors'!$A$2:$R$8,MATCH($CM$2,'Emission Factors'!$A$1:$R$1),FALSE)*'Travel Data'!C118*'Travel Data'!CN118*'Travel Data'!CU118*'Domicile Data'!N118/1000</f>
        <v>0</v>
      </c>
      <c r="CT118" s="31">
        <f t="shared" si="26"/>
        <v>0</v>
      </c>
      <c r="CU118" s="31">
        <f>VLOOKUP($CU$3,'Emission Factors'!$A$2:$R$8,MATCH($CU$2,'Emission Factors'!$A$1:$R$1),FALSE)*'Travel Data'!C118*'Travel Data'!CV118*'Travel Data'!CW118*'Domicile Data'!O118/1000</f>
        <v>0</v>
      </c>
      <c r="CV118" s="31">
        <f>VLOOKUP($CV$3,'Emission Factors'!$A$2:$R$8,MATCH($CU$2,'Emission Factors'!$A$1:$R$1),FALSE)*'Travel Data'!C118*'Travel Data'!CV118*'Travel Data'!CX118*'Domicile Data'!O118/1000</f>
        <v>0</v>
      </c>
      <c r="CW118" s="31">
        <f>VLOOKUP($CW$3,'Emission Factors'!$A$2:$R$8,MATCH($CU$2,'Emission Factors'!$A$1:$R$1),FALSE)*'Travel Data'!C118*'Travel Data'!CV118*'Travel Data'!CY118*'Domicile Data'!O118/1000</f>
        <v>0</v>
      </c>
      <c r="CX118" s="31">
        <f>VLOOKUP($CX$3,'Emission Factors'!$A$2:$R$8,MATCH($CU$2,'Emission Factors'!$A$1:$R$1),FALSE)*'Travel Data'!C118*'Travel Data'!CV118*'Travel Data'!CZ118*'Domicile Data'!O118/1000</f>
        <v>0</v>
      </c>
      <c r="CY118" s="31">
        <f>VLOOKUP($CY$3,'Emission Factors'!$A$2:$R$8,MATCH($CU$2,'Emission Factors'!$A$1:$R$1),FALSE)*'Travel Data'!C118*'Travel Data'!CV118*'Travel Data'!DA118*'Domicile Data'!O118/1000</f>
        <v>0</v>
      </c>
      <c r="CZ118" s="31">
        <f>VLOOKUP($CZ$3,'Emission Factors'!$A$2:$R$8,MATCH($CU$2,'Emission Factors'!$A$1:$R$1),FALSE)*'Travel Data'!C118*'Travel Data'!CV118*'Travel Data'!DB118*'Domicile Data'!O118/1000</f>
        <v>0</v>
      </c>
      <c r="DA118" s="31">
        <f>VLOOKUP($DA$3,'Emission Factors'!$A$2:$R$8,MATCH($CU$2,'Emission Factors'!$A$1:$R$1),FALSE)*'Travel Data'!C118*'Travel Data'!CV118*'Travel Data'!DC118*'Domicile Data'!O118/1000</f>
        <v>0</v>
      </c>
      <c r="DB118" s="31">
        <f t="shared" si="27"/>
        <v>0</v>
      </c>
      <c r="DC118" s="31">
        <f>VLOOKUP($DC$3,'Emission Factors'!$A$2:$R$8,MATCH($DC$2,'Emission Factors'!$A$1:$R$1),FALSE)*'Travel Data'!C118*'Travel Data'!DD118*'Travel Data'!DE118*'Domicile Data'!P118/1000</f>
        <v>0</v>
      </c>
      <c r="DD118" s="31">
        <f>VLOOKUP($DD$3,'Emission Factors'!$A$2:$R$8,MATCH($DC$2,'Emission Factors'!$A$1:$R$1),FALSE)*'Travel Data'!C118*'Travel Data'!DD118*'Travel Data'!DF118*'Domicile Data'!P118/1000</f>
        <v>0</v>
      </c>
      <c r="DE118" s="31">
        <f>VLOOKUP($DE$3,'Emission Factors'!$A$2:$R$8,MATCH($DC$2,'Emission Factors'!$A$1:$R$1),FALSE)*'Travel Data'!C118*'Travel Data'!DD118*'Travel Data'!DG118*'Domicile Data'!P118/1000</f>
        <v>0</v>
      </c>
      <c r="DF118" s="31">
        <f>VLOOKUP($DF$3,'Emission Factors'!$A$2:$R$8,MATCH($DC$2,'Emission Factors'!$A$1:$R$1),FALSE)*'Travel Data'!C118*'Travel Data'!DD118*'Travel Data'!DH118*'Domicile Data'!P118/1000</f>
        <v>0</v>
      </c>
      <c r="DG118" s="31">
        <f>VLOOKUP($DG$3,'Emission Factors'!$A$2:$R$8,MATCH($DC$2,'Emission Factors'!$A$1:$R$1),FALSE)*'Travel Data'!C118*'Travel Data'!DD118*'Travel Data'!DI118*'Domicile Data'!P118/1000</f>
        <v>0</v>
      </c>
      <c r="DH118" s="31">
        <f>VLOOKUP($DH$3,'Emission Factors'!$A$2:$R$8,MATCH($DC$2,'Emission Factors'!$A$1:$R$1),FALSE)*'Travel Data'!C118*'Travel Data'!DD118*'Travel Data'!DJ118*'Domicile Data'!P118/1000</f>
        <v>0</v>
      </c>
      <c r="DI118" s="31">
        <f>VLOOKUP($DI$3,'Emission Factors'!$A$2:$R$8,MATCH($DC$2,'Emission Factors'!$A$1:$R$1),FALSE)*'Travel Data'!C118*'Travel Data'!DD118*'Travel Data'!DK118*'Domicile Data'!P118/1000</f>
        <v>0</v>
      </c>
      <c r="DJ118" s="31">
        <f t="shared" si="28"/>
        <v>0</v>
      </c>
      <c r="DK118" s="31">
        <f>VLOOKUP($DK$3,'Emission Factors'!$A$2:$R$8,MATCH($DK$2,'Emission Factors'!$A$1:$R$1),FALSE)*'Travel Data'!C118*'Travel Data'!DL118*'Travel Data'!DM118*'Domicile Data'!Q118/1000</f>
        <v>0</v>
      </c>
      <c r="DL118" s="31">
        <f>VLOOKUP($DL$3,'Emission Factors'!$A$2:$R$8,MATCH($DK$2,'Emission Factors'!$A$1:$R$1),FALSE)*'Travel Data'!C118*'Travel Data'!DL118*'Travel Data'!DN118*'Domicile Data'!Q118/1000</f>
        <v>0</v>
      </c>
      <c r="DM118" s="31">
        <f>VLOOKUP($DM$3,'Emission Factors'!$A$2:$R$8,MATCH($DK$2,'Emission Factors'!$A$1:$R$1),FALSE)*'Travel Data'!C118*'Travel Data'!DL118*'Travel Data'!DO118*'Domicile Data'!Q118/1000</f>
        <v>0</v>
      </c>
      <c r="DN118" s="31">
        <f>VLOOKUP($DN$3,'Emission Factors'!$A$2:$R$8,MATCH($DK$2,'Emission Factors'!$A$1:$R$1),FALSE)*'Travel Data'!C118*'Travel Data'!DL118*'Travel Data'!DP118*'Domicile Data'!Q118/1000</f>
        <v>0</v>
      </c>
      <c r="DO118" s="31">
        <f>VLOOKUP($DO$3,'Emission Factors'!$A$2:$R$8,MATCH($DK$2,'Emission Factors'!$A$1:$R$1),FALSE)*'Travel Data'!C118*'Travel Data'!DL118*'Travel Data'!DQ118*'Domicile Data'!Q118/1000</f>
        <v>0</v>
      </c>
      <c r="DP118" s="31">
        <f>VLOOKUP($DP$3,'Emission Factors'!$A$2:$R$8,MATCH($DK$2,'Emission Factors'!$A$1:$R$1),FALSE)*'Travel Data'!C118*'Travel Data'!DL118*'Travel Data'!DR118*'Domicile Data'!Q118/1000</f>
        <v>0</v>
      </c>
      <c r="DQ118" s="31">
        <f>VLOOKUP($DQ$3,'Emission Factors'!$A$2:$R$8,MATCH($DK$2,'Emission Factors'!$A$1:$R$1),FALSE)*'Travel Data'!C118*'Travel Data'!DL118*'Travel Data'!DS118*'Domicile Data'!Q118/1000</f>
        <v>0</v>
      </c>
      <c r="DR118" s="31">
        <f t="shared" si="29"/>
        <v>0</v>
      </c>
    </row>
    <row r="119" spans="1:122" ht="15.75" x14ac:dyDescent="0.25">
      <c r="A119" s="7" t="s">
        <v>143</v>
      </c>
      <c r="B119" s="85" t="s">
        <v>41</v>
      </c>
      <c r="C119" s="31">
        <f>VLOOKUP($C$3,'Emission Factors'!$A$2:$R$8,MATCH($C$2,'Emission Factors'!$A$1:$R$1),FALSE)*'Travel Data'!C119*'Travel Data'!D119*'Travel Data'!E119*'Domicile Data'!C119/1000</f>
        <v>0</v>
      </c>
      <c r="D119" s="31">
        <f>VLOOKUP($D$3,'Emission Factors'!$A$2:$R$8,MATCH($C$2,'Emission Factors'!$A$1:$R$1),FALSE)*'Travel Data'!C119*'Travel Data'!D119*'Travel Data'!F119*'Domicile Data'!C119/1000</f>
        <v>0</v>
      </c>
      <c r="E119" s="31">
        <f>VLOOKUP($E$3,'Emission Factors'!$A$2:$R$8,MATCH($C$2,'Emission Factors'!$A$1:$R$1),FALSE)*'Travel Data'!C119*'Travel Data'!D119*'Travel Data'!G119*'Domicile Data'!C119/1000</f>
        <v>0</v>
      </c>
      <c r="F119" s="31">
        <f>VLOOKUP($F$3,'Emission Factors'!$A$2:$R$8,MATCH($C$2,'Emission Factors'!$A$1:$R$1),FALSE)*'Travel Data'!C119*'Travel Data'!D119*'Travel Data'!H119*'Domicile Data'!C119/1000</f>
        <v>0</v>
      </c>
      <c r="G119" s="31">
        <f>VLOOKUP($G$3,'Emission Factors'!$A$2:$R$8,MATCH($C$2,'Emission Factors'!$A$1:$R$1),FALSE)*'Travel Data'!C119*'Travel Data'!D119*'Travel Data'!I119*'Domicile Data'!C119/1000</f>
        <v>0</v>
      </c>
      <c r="H119" s="31">
        <f>VLOOKUP($H$3,'Emission Factors'!$A$2:$R$8,MATCH($C$2,'Emission Factors'!$A$1:$R$1),FALSE)*'Travel Data'!C119*'Travel Data'!D119*'Travel Data'!J119*'Domicile Data'!C119/1000</f>
        <v>0</v>
      </c>
      <c r="I119" s="31">
        <f>VLOOKUP($I$3,'Emission Factors'!$A$2:$R$8,MATCH($C$2,'Emission Factors'!$A$1:$R$1),FALSE)*'Travel Data'!C119*'Travel Data'!D119*'Travel Data'!K119*'Domicile Data'!C119/1000</f>
        <v>0</v>
      </c>
      <c r="J119" s="31">
        <f t="shared" si="15"/>
        <v>0</v>
      </c>
      <c r="K119" s="31">
        <f>VLOOKUP($K$3,'Emission Factors'!$A$2:$R$8,MATCH($K$2,'Emission Factors'!$A$1:$R$1),FALSE)*'Travel Data'!C119*'Travel Data'!L119*'Travel Data'!M119*'Domicile Data'!D119/1000</f>
        <v>0</v>
      </c>
      <c r="L119" s="31">
        <f>VLOOKUP($L$3,'Emission Factors'!$A$2:$R$8,MATCH($K$2,'Emission Factors'!$A$1:$R$1),FALSE)*'Travel Data'!C119*'Travel Data'!L119*'Travel Data'!N119*'Domicile Data'!D119/1000</f>
        <v>0</v>
      </c>
      <c r="M119" s="31">
        <f>VLOOKUP($M$3,'Emission Factors'!$A$2:$R$8,MATCH($K$2,'Emission Factors'!$A$1:$R$1),FALSE)*'Travel Data'!C119*'Travel Data'!L119*'Travel Data'!O119*'Domicile Data'!D119/1000</f>
        <v>0</v>
      </c>
      <c r="N119" s="31">
        <f>VLOOKUP($N$3,'Emission Factors'!$A$2:$R$8,MATCH($K$2,'Emission Factors'!$A$1:$R$1),FALSE)*'Travel Data'!C119*'Travel Data'!L119*'Travel Data'!P119*'Domicile Data'!D119/1000</f>
        <v>0</v>
      </c>
      <c r="O119" s="31">
        <f>VLOOKUP($O$3,'Emission Factors'!$A$2:$R$8,MATCH($K$2,'Emission Factors'!$A$1:$R$1),FALSE)*'Travel Data'!C119*'Travel Data'!I119*'Travel Data'!Q119*'Domicile Data'!D119/1000</f>
        <v>0</v>
      </c>
      <c r="P119" s="31">
        <f>VLOOKUP($P$3,'Emission Factors'!$A$2:$R$8,MATCH($K$2,'Emission Factors'!$A$1:$R$1),FALSE)*'Travel Data'!C119*'Travel Data'!L119*'Travel Data'!R119*'Domicile Data'!D119/1000</f>
        <v>0</v>
      </c>
      <c r="Q119" s="31">
        <f>VLOOKUP($Q$3,'Emission Factors'!$A$2:$R$8,MATCH($K$2,'Emission Factors'!$A$1:$R$1),FALSE)*'Travel Data'!C119*'Travel Data'!L119*'Travel Data'!S119*'Domicile Data'!D119/1000</f>
        <v>0</v>
      </c>
      <c r="R119" s="31">
        <f t="shared" si="16"/>
        <v>0</v>
      </c>
      <c r="S119" s="31">
        <f>VLOOKUP($S$3,'Emission Factors'!$A$2:$R$8,MATCH($S$2,'Emission Factors'!$A$1:$R$1),FALSE)*'Travel Data'!C119*'Travel Data'!T119*'Travel Data'!U119*'Domicile Data'!E119/1000</f>
        <v>0</v>
      </c>
      <c r="T119" s="31">
        <f>VLOOKUP($T$3,'Emission Factors'!$A$2:$R$8,MATCH($S$2,'Emission Factors'!$A$1:$R$1),FALSE)*'Travel Data'!C119*'Travel Data'!T119*'Travel Data'!V119*'Domicile Data'!E119/1000</f>
        <v>0</v>
      </c>
      <c r="U119" s="31">
        <f>VLOOKUP($U$3,'Emission Factors'!$A$2:$R$8,MATCH($S$2,'Emission Factors'!$A$1:$R$1),FALSE)*'Travel Data'!C119*'Travel Data'!T119*'Travel Data'!W119*'Domicile Data'!E119/1000</f>
        <v>0</v>
      </c>
      <c r="V119" s="31">
        <f>VLOOKUP($V$3,'Emission Factors'!$A$2:$R$8,MATCH($S$2,'Emission Factors'!$A$1:$R$1),FALSE)*'Travel Data'!C119*'Travel Data'!T119*'Travel Data'!X119*'Domicile Data'!E119/1000</f>
        <v>0</v>
      </c>
      <c r="W119" s="31">
        <f>VLOOKUP($W$3,'Emission Factors'!$A$2:$R$8,MATCH($S$2,'Emission Factors'!$A$1:$R$1),FALSE)*'Travel Data'!C119*'Travel Data'!T119*'Travel Data'!Y119*'Domicile Data'!E119/1000</f>
        <v>0</v>
      </c>
      <c r="X119" s="31">
        <f>VLOOKUP($X$3,'Emission Factors'!$A$2:$R$8,MATCH($S$2,'Emission Factors'!$A$1:$R$1),FALSE)*'Travel Data'!C119*'Travel Data'!T119*'Travel Data'!Z119*'Domicile Data'!E119/1000</f>
        <v>0</v>
      </c>
      <c r="Y119" s="31">
        <f>VLOOKUP($Y$3,'Emission Factors'!$A$2:$R$8,MATCH($S$2,'Emission Factors'!$A$1:$R$1),FALSE)*'Travel Data'!C119*'Travel Data'!T119*'Travel Data'!AA119*'Domicile Data'!E119/1000</f>
        <v>0</v>
      </c>
      <c r="Z119" s="31">
        <f t="shared" si="17"/>
        <v>0</v>
      </c>
      <c r="AA119" s="31">
        <f>VLOOKUP($AA$3,'Emission Factors'!$A$2:$R$8,MATCH($AA$2,'Emission Factors'!$A$1:$R$1),FALSE)*'Travel Data'!C119*'Travel Data'!AB119*'Travel Data'!AC119*'Domicile Data'!F119/1000</f>
        <v>0</v>
      </c>
      <c r="AB119" s="31">
        <f>VLOOKUP($AB$3,'Emission Factors'!$A$2:$R$8,MATCH($AA$2,'Emission Factors'!$A$1:$R$1),FALSE)*'Travel Data'!C119*'Travel Data'!AB119*'Travel Data'!AD119*'Domicile Data'!F119/1000</f>
        <v>0</v>
      </c>
      <c r="AC119" s="31">
        <f>VLOOKUP($AC$3,'Emission Factors'!$A$2:$R$8,MATCH($AA$2,'Emission Factors'!$A$1:$R$1),FALSE)*'Travel Data'!C119*'Travel Data'!AB119*'Travel Data'!AE119*'Domicile Data'!F119/1000</f>
        <v>0</v>
      </c>
      <c r="AD119" s="31">
        <f>VLOOKUP($AD$3,'Emission Factors'!$A$2:$R$8,MATCH($AA$2,'Emission Factors'!$A$1:$R$1),FALSE)*'Travel Data'!C119*'Travel Data'!AB119*'Travel Data'!AF119*'Domicile Data'!F119/1000</f>
        <v>0</v>
      </c>
      <c r="AE119" s="31">
        <f>VLOOKUP($AE$3,'Emission Factors'!$A$2:$R$8,MATCH($AA$2,'Emission Factors'!$A$1:$R$1),FALSE)*'Travel Data'!C119*'Travel Data'!AB119*'Travel Data'!AG119*'Domicile Data'!F119/1000</f>
        <v>0</v>
      </c>
      <c r="AF119" s="31">
        <f>VLOOKUP($AF$3,'Emission Factors'!$A$2:$R$8,MATCH($AA$2,'Emission Factors'!$A$1:$R$1),FALSE)*'Travel Data'!C119*'Travel Data'!AB119*'Travel Data'!AH119*'Domicile Data'!F119/1000</f>
        <v>0</v>
      </c>
      <c r="AG119" s="31">
        <f>VLOOKUP($AG$3,'Emission Factors'!$A$2:$R$8,MATCH($AA$2,'Emission Factors'!$A$1:$R$1),FALSE)*'Travel Data'!C119*'Travel Data'!AB119*'Travel Data'!AI119*'Domicile Data'!F119/1000</f>
        <v>0</v>
      </c>
      <c r="AH119" s="31">
        <f t="shared" si="18"/>
        <v>0</v>
      </c>
      <c r="AI119" s="31">
        <f>VLOOKUP($AI$3,'Emission Factors'!$A$2:$R$8,MATCH($AI$2,'Emission Factors'!$A$1:$R$1),FALSE)*'Travel Data'!C119*'Travel Data'!D119*'Travel Data'!E119*'Domicile Data'!G119/1000</f>
        <v>0</v>
      </c>
      <c r="AJ119" s="31">
        <f>VLOOKUP($AJ$3,'Emission Factors'!$A$2:$R$8,MATCH($AI$2,'Emission Factors'!$A$1:$R$1),FALSE)*'Travel Data'!C119*'Travel Data'!D119*'Travel Data'!F119*'Domicile Data'!G119/1000</f>
        <v>0</v>
      </c>
      <c r="AK119" s="31">
        <f>VLOOKUP($AK$3,'Emission Factors'!$A$2:$R$8,MATCH($AI$2,'Emission Factors'!$A$1:$R$1),FALSE)*'Travel Data'!C119*'Travel Data'!AJ119*'Travel Data'!G119*'Domicile Data'!G119/1000</f>
        <v>0</v>
      </c>
      <c r="AL119" s="31">
        <f>VLOOKUP($AL$3,'Emission Factors'!$A$2:$R$8,MATCH($AI$2,'Emission Factors'!$A$1:$R$1),FALSE)*'Travel Data'!C119*'Travel Data'!AJ119*'Travel Data'!H119*'Domicile Data'!G119/1000</f>
        <v>0</v>
      </c>
      <c r="AM119" s="31">
        <f>VLOOKUP($AM$3,'Emission Factors'!$A$2:$R$8,MATCH($AI$2,'Emission Factors'!$A$1:$R$1),FALSE)*'Travel Data'!C119*'Travel Data'!AJ119*'Travel Data'!I119*'Domicile Data'!G119/1000</f>
        <v>0</v>
      </c>
      <c r="AN119" s="31">
        <f>VLOOKUP($AN$3,'Emission Factors'!$A$2:$R$8,MATCH($AI$2,'Emission Factors'!$A$1:$R$1),FALSE)*'Travel Data'!C119*'Travel Data'!D119*'Travel Data'!J119*'Domicile Data'!G119/1000</f>
        <v>0</v>
      </c>
      <c r="AO119" s="31">
        <f>VLOOKUP($AO$3,'Emission Factors'!$A$2:$R$8,MATCH($AI$2,'Emission Factors'!$A$1:$R$1),FALSE)*'Travel Data'!C119*'Travel Data'!D119*'Travel Data'!K119*'Domicile Data'!G119/1000</f>
        <v>0</v>
      </c>
      <c r="AP119" s="31">
        <f t="shared" si="19"/>
        <v>0</v>
      </c>
      <c r="AQ119" s="31">
        <f>VLOOKUP($AQ$3,'Emission Factors'!$A$2:$R$8,MATCH($AQ$2,'Emission Factors'!$A$1:$R$1),FALSE)*'Travel Data'!C119*'Travel Data'!AR119*'Travel Data'!AS119*'Domicile Data'!H119/1000</f>
        <v>0</v>
      </c>
      <c r="AR119" s="31">
        <f>VLOOKUP($AR$3,'Emission Factors'!$A$2:$R$8,MATCH($AQ$2,'Emission Factors'!$A$1:$R$1),FALSE)*'Travel Data'!C119*'Travel Data'!AR119*'Travel Data'!AT119*'Domicile Data'!H119/1000</f>
        <v>0</v>
      </c>
      <c r="AS119" s="31">
        <f>VLOOKUP($AS$3,'Emission Factors'!$A$2:$R$8,MATCH($AQ$2,'Emission Factors'!$A$1:$R$1),FALSE)*'Travel Data'!C119*'Travel Data'!AR119*'Travel Data'!AU119*'Domicile Data'!H119/1000</f>
        <v>0</v>
      </c>
      <c r="AT119" s="31">
        <f>VLOOKUP($AT$3,'Emission Factors'!$A$2:$R$8,MATCH($AQ$2,'Emission Factors'!$A$1:$R$1),FALSE)*'Travel Data'!C119*'Travel Data'!AR119*'Travel Data'!AV119*'Domicile Data'!H119/1000</f>
        <v>0</v>
      </c>
      <c r="AU119" s="31">
        <f>VLOOKUP($AU$3,'Emission Factors'!$A$2:$R$8,MATCH($AQ$2,'Emission Factors'!$A$1:$R$1),FALSE)*'Travel Data'!C119*'Travel Data'!AR119*'Travel Data'!AW119*'Domicile Data'!H119/1000</f>
        <v>0</v>
      </c>
      <c r="AV119" s="31">
        <f>VLOOKUP($AV$3,'Emission Factors'!$A$2:$R$8,MATCH($AQ$2,'Emission Factors'!$A$1:$R$1),FALSE)*'Travel Data'!C119*'Travel Data'!AR119*'Travel Data'!AX119*'Domicile Data'!H119/1000</f>
        <v>0</v>
      </c>
      <c r="AW119" s="31">
        <f>VLOOKUP($AW$3,'Emission Factors'!$A$2:$R$8,MATCH($AQ$2,'Emission Factors'!$A$1:$R$1),FALSE)*'Travel Data'!C119*'Travel Data'!AR119*'Travel Data'!AY119*'Domicile Data'!H119/1000</f>
        <v>0</v>
      </c>
      <c r="AX119" s="31">
        <f t="shared" si="20"/>
        <v>0</v>
      </c>
      <c r="AY119" s="31">
        <f>VLOOKUP($AY$3,'Emission Factors'!$A$2:$R$8,MATCH($AY$2,'Emission Factors'!$A$1:$R$1),FALSE)*'Travel Data'!C119*'Travel Data'!AZ119*'Travel Data'!BA119*'Domicile Data'!I119/1000</f>
        <v>0</v>
      </c>
      <c r="AZ119" s="31">
        <f>VLOOKUP($AZ$3,'Emission Factors'!$A$2:$R$8,MATCH($AY$2,'Emission Factors'!$A$1:$R$1),FALSE)*'Travel Data'!C119*'Travel Data'!AZ119*'Travel Data'!BB119*'Domicile Data'!I119/1000</f>
        <v>0</v>
      </c>
      <c r="BA119" s="31">
        <f>VLOOKUP($BA$3,'Emission Factors'!$A$2:$R$8,MATCH($AY$2,'Emission Factors'!$A$1:$R$1),FALSE)*'Travel Data'!C119*'Travel Data'!AZ119*'Travel Data'!BC119*'Domicile Data'!I119/1000</f>
        <v>0</v>
      </c>
      <c r="BB119" s="31">
        <f>VLOOKUP($BB$3,'Emission Factors'!$A$2:$R$8,MATCH($AY$2,'Emission Factors'!$A$1:$R$1),FALSE)*'Travel Data'!C119*'Travel Data'!AZ119*'Travel Data'!BD119*'Domicile Data'!I119/1000</f>
        <v>0</v>
      </c>
      <c r="BC119" s="31">
        <f>VLOOKUP($BC$3,'Emission Factors'!$A$2:$R$8,MATCH($AY$2,'Emission Factors'!$A$1:$R$1),FALSE)*'Travel Data'!C119*'Travel Data'!AZ119*'Travel Data'!BE119*'Domicile Data'!I119/1000</f>
        <v>0</v>
      </c>
      <c r="BD119" s="31">
        <f>VLOOKUP($BD$3,'Emission Factors'!$A$2:$R$8,MATCH($AY$2,'Emission Factors'!$A$1:$R$1),FALSE)*'Travel Data'!C119*'Travel Data'!AZ119*'Travel Data'!BF119*'Domicile Data'!I119/1000</f>
        <v>0</v>
      </c>
      <c r="BE119" s="31">
        <f>VLOOKUP($BE$3,'Emission Factors'!$A$2:$R$8,MATCH($AY$2,'Emission Factors'!$A$1:$R$1),FALSE)*'Travel Data'!C119*'Travel Data'!AZ119*'Travel Data'!BG119*'Domicile Data'!I119/1000</f>
        <v>0</v>
      </c>
      <c r="BF119" s="31">
        <f t="shared" si="21"/>
        <v>0</v>
      </c>
      <c r="BG119" s="31">
        <f>VLOOKUP($BG$3,'Emission Factors'!$A$2:$R$8,MATCH($BG$2,'Emission Factors'!$A$1:$R$1),FALSE)*'Travel Data'!C119*'Travel Data'!BH119*'Travel Data'!BI119*'Domicile Data'!J119/1000</f>
        <v>0</v>
      </c>
      <c r="BH119" s="31">
        <f>VLOOKUP($BH$3,'Emission Factors'!$A$2:$R$8,MATCH($BG$2,'Emission Factors'!$A$1:$R$1),FALSE)*'Travel Data'!C119*'Travel Data'!BH119*'Travel Data'!BJ119*'Domicile Data'!J119/1000</f>
        <v>0</v>
      </c>
      <c r="BI119" s="31">
        <f>VLOOKUP($BH$3,'Emission Factors'!$A$2:$R$8,MATCH($BG$2,'Emission Factors'!$A$1:$R$1),FALSE)*'Travel Data'!C119*'Travel Data'!BH119*'Travel Data'!BK119*'Domicile Data'!J119/1000</f>
        <v>0</v>
      </c>
      <c r="BJ119" s="31">
        <f>VLOOKUP($BH$3,'Emission Factors'!$A$2:$R$8,MATCH($BG$2,'Emission Factors'!$A$1:$R$1),FALSE)*'Travel Data'!C119*'Travel Data'!BH119*'Travel Data'!BL119*'Domicile Data'!J119/1000</f>
        <v>0</v>
      </c>
      <c r="BK119" s="31">
        <f>VLOOKUP($BH$3,'Emission Factors'!$A$2:$R$8,MATCH($BG$2,'Emission Factors'!$A$1:$R$1),FALSE)*'Travel Data'!C119*'Travel Data'!BH119*'Travel Data'!BM119*'Domicile Data'!J119/1000</f>
        <v>0</v>
      </c>
      <c r="BL119" s="31">
        <f>VLOOKUP($BL$3,'Emission Factors'!$A$2:$R$8,MATCH($BG$2,'Emission Factors'!$A$1:$R$1),FALSE)*'Travel Data'!C119*'Travel Data'!BH119*'Travel Data'!BN119*'Domicile Data'!J119/1000</f>
        <v>0</v>
      </c>
      <c r="BM119" s="31">
        <f>VLOOKUP($BM$3,'Emission Factors'!$A$2:$R$8,MATCH($BG$2,'Emission Factors'!$A$1:$R$1),FALSE)*'Travel Data'!C119*'Travel Data'!BH119*'Travel Data'!BO119*'Domicile Data'!J119/1000</f>
        <v>0</v>
      </c>
      <c r="BN119" s="31">
        <f t="shared" si="22"/>
        <v>0</v>
      </c>
      <c r="BO119" s="31">
        <f>VLOOKUP($BO$3,'Emission Factors'!$A$2:$R$8,MATCH($BO$2,'Emission Factors'!$A$1:$R$1),FALSE)*'Travel Data'!C119*'Travel Data'!BP119*'Travel Data'!BQ119*'Domicile Data'!K119/1000</f>
        <v>0</v>
      </c>
      <c r="BP119" s="31">
        <f>VLOOKUP($BP$3,'Emission Factors'!$A$2:$R$8,MATCH($BO$2,'Emission Factors'!$A$1:$R$1),FALSE)*'Travel Data'!C119*'Travel Data'!BP119*'Travel Data'!BR119*'Domicile Data'!K119/1000</f>
        <v>0</v>
      </c>
      <c r="BQ119" s="31">
        <f>VLOOKUP($BQ$3,'Emission Factors'!$A$2:$R$8,MATCH($BO$2,'Emission Factors'!$A$1:$R$1),FALSE)*'Travel Data'!C119*'Travel Data'!BP119*'Travel Data'!BS119*'Domicile Data'!K119/1000</f>
        <v>0</v>
      </c>
      <c r="BR119" s="31">
        <f>VLOOKUP($BR$3,'Emission Factors'!$A$2:$R$8,MATCH($BO$2,'Emission Factors'!$A$1:$R$1),FALSE)*'Travel Data'!C119*'Travel Data'!BP119*'Travel Data'!BT119*'Domicile Data'!K119/1000</f>
        <v>0</v>
      </c>
      <c r="BS119" s="31">
        <f>VLOOKUP($BS$3,'Emission Factors'!$A$2:$R$8,MATCH($BO$2,'Emission Factors'!$A$1:$R$1),FALSE)*'Travel Data'!C119*'Travel Data'!BP119*'Travel Data'!BU119*'Domicile Data'!K119/1000</f>
        <v>0</v>
      </c>
      <c r="BT119" s="31">
        <f>VLOOKUP($BT$3,'Emission Factors'!$A$2:$R$8,MATCH($BO$2,'Emission Factors'!$A$1:$R$1),FALSE)*'Travel Data'!C119*'Travel Data'!BP119*'Travel Data'!BV119*'Domicile Data'!K119/1000</f>
        <v>0</v>
      </c>
      <c r="BU119" s="31">
        <f>VLOOKUP($BU$3,'Emission Factors'!$A$2:$R$8,MATCH($BO$2,'Emission Factors'!$A$1:$R$1),FALSE)*'Travel Data'!C119*'Travel Data'!BP119*'Travel Data'!BW119*'Domicile Data'!K119/1000</f>
        <v>0</v>
      </c>
      <c r="BV119" s="31">
        <f t="shared" si="23"/>
        <v>0</v>
      </c>
      <c r="BW119" s="31">
        <f>VLOOKUP($BW$3,'Emission Factors'!$A$2:$R$8,MATCH($BW$2,'Emission Factors'!$A$1:$R$1),FALSE)*'Travel Data'!C119*'Travel Data'!BX119*'Travel Data'!BY119*'Domicile Data'!L119/1000</f>
        <v>0</v>
      </c>
      <c r="BX119" s="31">
        <f>VLOOKUP($BX$3,'Emission Factors'!$A$2:$R$8,MATCH($BW$2,'Emission Factors'!$A$1:$R$1),FALSE)*'Travel Data'!C119*'Travel Data'!BX119*'Travel Data'!BZ119*'Domicile Data'!L119/1000</f>
        <v>0</v>
      </c>
      <c r="BY119" s="31">
        <f>VLOOKUP($BY$3,'Emission Factors'!$A$2:$R$8,MATCH($BW$2,'Emission Factors'!$A$1:$R$1),FALSE)*'Travel Data'!C119*'Travel Data'!BX119*'Travel Data'!CA119*'Domicile Data'!L119/1000</f>
        <v>0</v>
      </c>
      <c r="BZ119" s="31">
        <f>VLOOKUP($BZ$3,'Emission Factors'!$A$2:$R$8,MATCH($BW$2,'Emission Factors'!$A$1:$R$1),FALSE)*'Travel Data'!C119*'Travel Data'!BX119*'Travel Data'!CB119*'Domicile Data'!L119/1000</f>
        <v>0</v>
      </c>
      <c r="CA119" s="31">
        <f>VLOOKUP($CA$3,'Emission Factors'!$A$2:$R$8,MATCH($BW$2,'Emission Factors'!$A$1:$R$1),FALSE)*'Travel Data'!C119*'Travel Data'!BC119*'Travel Data'!CC119*'Domicile Data'!L119/1000</f>
        <v>0</v>
      </c>
      <c r="CB119" s="31">
        <f>VLOOKUP($CB$3,'Emission Factors'!$A$2:$R$8,MATCH($BW$2,'Emission Factors'!$A$1:$R$1),FALSE)*'Travel Data'!C119*'Travel Data'!BX119*'Travel Data'!CD119*'Domicile Data'!L119/1000</f>
        <v>0</v>
      </c>
      <c r="CC119" s="31">
        <f>VLOOKUP($CC$3,'Emission Factors'!$A$2:$R$8,MATCH($BW$2,'Emission Factors'!$A$1:$R$1),FALSE)*'Travel Data'!C119*'Travel Data'!BX119*'Travel Data'!CE119*'Domicile Data'!L119/1000</f>
        <v>0</v>
      </c>
      <c r="CD119" s="31">
        <f t="shared" si="24"/>
        <v>0</v>
      </c>
      <c r="CE119" s="31">
        <f>VLOOKUP($CE$3,'Emission Factors'!$A$2:$R$8,MATCH($CE$2,'Emission Factors'!$A$1:$R$1),FALSE)*'Travel Data'!C119*'Travel Data'!CF119*'Travel Data'!CG119*'Domicile Data'!M119/1000</f>
        <v>0</v>
      </c>
      <c r="CF119" s="31">
        <f>VLOOKUP($CF$3,'Emission Factors'!$A$2:$R$8,MATCH($CE$2,'Emission Factors'!$A$1:$R$1),FALSE)*'Travel Data'!C119*'Travel Data'!CF119*'Travel Data'!CH119*'Domicile Data'!M119/1000</f>
        <v>0</v>
      </c>
      <c r="CG119" s="31">
        <f>VLOOKUP($CG$3,'Emission Factors'!$A$2:$R$8,MATCH($CE$2,'Emission Factors'!$A$1:$R$1),FALSE)*'Travel Data'!C119*'Travel Data'!CF119*'Travel Data'!CI119*'Domicile Data'!M119/1000</f>
        <v>0</v>
      </c>
      <c r="CH119" s="31">
        <f>VLOOKUP($CH$3,'Emission Factors'!$A$2:$R$8,MATCH($CE$2,'Emission Factors'!$A$1:$R$1),FALSE)*'Travel Data'!C119*'Travel Data'!CF119*'Travel Data'!CJ119*'Domicile Data'!M119/1000</f>
        <v>0</v>
      </c>
      <c r="CI119" s="31">
        <f>VLOOKUP($CI$3,'Emission Factors'!$A$2:$R$8,MATCH($CE$2,'Emission Factors'!$A$1:$R$1),FALSE)*'Travel Data'!C119*'Travel Data'!CF119*'Travel Data'!CK119*'Domicile Data'!M119/1000</f>
        <v>0</v>
      </c>
      <c r="CJ119" s="31">
        <f>VLOOKUP($CJ$3,'Emission Factors'!$A$2:$R$8,MATCH($CE$2,'Emission Factors'!$A$1:$R$1),FALSE)*'Travel Data'!C119*'Travel Data'!CF119*'Travel Data'!CL119*'Domicile Data'!M119/1000</f>
        <v>0</v>
      </c>
      <c r="CK119" s="31">
        <f>VLOOKUP($CK$3,'Emission Factors'!$A$2:$R$8,MATCH($CE$2,'Emission Factors'!$A$1:$R$1),FALSE)*'Travel Data'!C119*'Travel Data'!CF119*'Travel Data'!CM119*'Domicile Data'!M119/1000</f>
        <v>0</v>
      </c>
      <c r="CL119" s="31">
        <f t="shared" si="25"/>
        <v>0</v>
      </c>
      <c r="CM119" s="31">
        <f>VLOOKUP($CM$3,'Emission Factors'!$A$2:$R$8,MATCH($CM$2,'Emission Factors'!$A$1:$R$1),FALSE)*'Travel Data'!C119*'Travel Data'!CN119*'Travel Data'!CO119*'Domicile Data'!N119/1000</f>
        <v>0</v>
      </c>
      <c r="CN119" s="31">
        <f>VLOOKUP($CN$3,'Emission Factors'!$A$2:$R$8,MATCH($CM$2,'Emission Factors'!$A$1:$R$1),FALSE)*'Travel Data'!C119*'Travel Data'!CN119*'Travel Data'!CP119*'Domicile Data'!N119/1000</f>
        <v>0</v>
      </c>
      <c r="CO119" s="31">
        <f>VLOOKUP($CO$3,'Emission Factors'!$A$2:$R$8,MATCH($CM$2,'Emission Factors'!$A$1:$R$1),FALSE)*'Travel Data'!C119*'Travel Data'!CN119*'Travel Data'!CQ119*'Domicile Data'!N119/1000</f>
        <v>0</v>
      </c>
      <c r="CP119" s="31">
        <f>VLOOKUP($CP$3,'Emission Factors'!$A$2:$R$8,MATCH($CM$2,'Emission Factors'!$A$1:$R$1),FALSE)*'Travel Data'!C119*'Travel Data'!CN119*'Travel Data'!CR119*'Domicile Data'!N119/1000</f>
        <v>0</v>
      </c>
      <c r="CQ119" s="31">
        <f>VLOOKUP($CQ$3,'Emission Factors'!$A$2:$R$8,MATCH($CM$2,'Emission Factors'!$A$1:$R$1),FALSE)*'Travel Data'!C119*'Travel Data'!CN119*'Travel Data'!CS119*'Domicile Data'!N119/1000</f>
        <v>0</v>
      </c>
      <c r="CR119" s="31">
        <f>VLOOKUP($CR$3,'Emission Factors'!$A$2:$R$8,MATCH($CM$2,'Emission Factors'!$A$1:$R$1),FALSE)*'Travel Data'!C119*'Travel Data'!CN119*'Travel Data'!CT119*'Domicile Data'!N119/1000</f>
        <v>0</v>
      </c>
      <c r="CS119" s="31">
        <f>VLOOKUP($CS$3,'Emission Factors'!$A$2:$R$8,MATCH($CM$2,'Emission Factors'!$A$1:$R$1),FALSE)*'Travel Data'!C119*'Travel Data'!CN119*'Travel Data'!CU119*'Domicile Data'!N119/1000</f>
        <v>0</v>
      </c>
      <c r="CT119" s="31">
        <f t="shared" si="26"/>
        <v>0</v>
      </c>
      <c r="CU119" s="31">
        <f>VLOOKUP($CU$3,'Emission Factors'!$A$2:$R$8,MATCH($CU$2,'Emission Factors'!$A$1:$R$1),FALSE)*'Travel Data'!C119*'Travel Data'!CV119*'Travel Data'!CW119*'Domicile Data'!O119/1000</f>
        <v>0</v>
      </c>
      <c r="CV119" s="31">
        <f>VLOOKUP($CV$3,'Emission Factors'!$A$2:$R$8,MATCH($CU$2,'Emission Factors'!$A$1:$R$1),FALSE)*'Travel Data'!C119*'Travel Data'!CV119*'Travel Data'!CX119*'Domicile Data'!O119/1000</f>
        <v>0</v>
      </c>
      <c r="CW119" s="31">
        <f>VLOOKUP($CW$3,'Emission Factors'!$A$2:$R$8,MATCH($CU$2,'Emission Factors'!$A$1:$R$1),FALSE)*'Travel Data'!C119*'Travel Data'!CV119*'Travel Data'!CY119*'Domicile Data'!O119/1000</f>
        <v>0</v>
      </c>
      <c r="CX119" s="31">
        <f>VLOOKUP($CX$3,'Emission Factors'!$A$2:$R$8,MATCH($CU$2,'Emission Factors'!$A$1:$R$1),FALSE)*'Travel Data'!C119*'Travel Data'!CV119*'Travel Data'!CZ119*'Domicile Data'!O119/1000</f>
        <v>0</v>
      </c>
      <c r="CY119" s="31">
        <f>VLOOKUP($CY$3,'Emission Factors'!$A$2:$R$8,MATCH($CU$2,'Emission Factors'!$A$1:$R$1),FALSE)*'Travel Data'!C119*'Travel Data'!CV119*'Travel Data'!DA119*'Domicile Data'!O119/1000</f>
        <v>0</v>
      </c>
      <c r="CZ119" s="31">
        <f>VLOOKUP($CZ$3,'Emission Factors'!$A$2:$R$8,MATCH($CU$2,'Emission Factors'!$A$1:$R$1),FALSE)*'Travel Data'!C119*'Travel Data'!CV119*'Travel Data'!DB119*'Domicile Data'!O119/1000</f>
        <v>0</v>
      </c>
      <c r="DA119" s="31">
        <f>VLOOKUP($DA$3,'Emission Factors'!$A$2:$R$8,MATCH($CU$2,'Emission Factors'!$A$1:$R$1),FALSE)*'Travel Data'!C119*'Travel Data'!CV119*'Travel Data'!DC119*'Domicile Data'!O119/1000</f>
        <v>0</v>
      </c>
      <c r="DB119" s="31">
        <f t="shared" si="27"/>
        <v>0</v>
      </c>
      <c r="DC119" s="31">
        <f>VLOOKUP($DC$3,'Emission Factors'!$A$2:$R$8,MATCH($DC$2,'Emission Factors'!$A$1:$R$1),FALSE)*'Travel Data'!C119*'Travel Data'!DD119*'Travel Data'!DE119*'Domicile Data'!P119/1000</f>
        <v>0</v>
      </c>
      <c r="DD119" s="31">
        <f>VLOOKUP($DD$3,'Emission Factors'!$A$2:$R$8,MATCH($DC$2,'Emission Factors'!$A$1:$R$1),FALSE)*'Travel Data'!C119*'Travel Data'!DD119*'Travel Data'!DF119*'Domicile Data'!P119/1000</f>
        <v>0</v>
      </c>
      <c r="DE119" s="31">
        <f>VLOOKUP($DE$3,'Emission Factors'!$A$2:$R$8,MATCH($DC$2,'Emission Factors'!$A$1:$R$1),FALSE)*'Travel Data'!C119*'Travel Data'!DD119*'Travel Data'!DG119*'Domicile Data'!P119/1000</f>
        <v>0</v>
      </c>
      <c r="DF119" s="31">
        <f>VLOOKUP($DF$3,'Emission Factors'!$A$2:$R$8,MATCH($DC$2,'Emission Factors'!$A$1:$R$1),FALSE)*'Travel Data'!C119*'Travel Data'!DD119*'Travel Data'!DH119*'Domicile Data'!P119/1000</f>
        <v>0</v>
      </c>
      <c r="DG119" s="31">
        <f>VLOOKUP($DG$3,'Emission Factors'!$A$2:$R$8,MATCH($DC$2,'Emission Factors'!$A$1:$R$1),FALSE)*'Travel Data'!C119*'Travel Data'!DD119*'Travel Data'!DI119*'Domicile Data'!P119/1000</f>
        <v>0</v>
      </c>
      <c r="DH119" s="31">
        <f>VLOOKUP($DH$3,'Emission Factors'!$A$2:$R$8,MATCH($DC$2,'Emission Factors'!$A$1:$R$1),FALSE)*'Travel Data'!C119*'Travel Data'!DD119*'Travel Data'!DJ119*'Domicile Data'!P119/1000</f>
        <v>0</v>
      </c>
      <c r="DI119" s="31">
        <f>VLOOKUP($DI$3,'Emission Factors'!$A$2:$R$8,MATCH($DC$2,'Emission Factors'!$A$1:$R$1),FALSE)*'Travel Data'!C119*'Travel Data'!DD119*'Travel Data'!DK119*'Domicile Data'!P119/1000</f>
        <v>0</v>
      </c>
      <c r="DJ119" s="31">
        <f t="shared" si="28"/>
        <v>0</v>
      </c>
      <c r="DK119" s="31">
        <f>VLOOKUP($DK$3,'Emission Factors'!$A$2:$R$8,MATCH($DK$2,'Emission Factors'!$A$1:$R$1),FALSE)*'Travel Data'!C119*'Travel Data'!DL119*'Travel Data'!DM119*'Domicile Data'!Q119/1000</f>
        <v>0</v>
      </c>
      <c r="DL119" s="31">
        <f>VLOOKUP($DL$3,'Emission Factors'!$A$2:$R$8,MATCH($DK$2,'Emission Factors'!$A$1:$R$1),FALSE)*'Travel Data'!C119*'Travel Data'!DL119*'Travel Data'!DN119*'Domicile Data'!Q119/1000</f>
        <v>0</v>
      </c>
      <c r="DM119" s="31">
        <f>VLOOKUP($DM$3,'Emission Factors'!$A$2:$R$8,MATCH($DK$2,'Emission Factors'!$A$1:$R$1),FALSE)*'Travel Data'!C119*'Travel Data'!DL119*'Travel Data'!DO119*'Domicile Data'!Q119/1000</f>
        <v>0</v>
      </c>
      <c r="DN119" s="31">
        <f>VLOOKUP($DN$3,'Emission Factors'!$A$2:$R$8,MATCH($DK$2,'Emission Factors'!$A$1:$R$1),FALSE)*'Travel Data'!C119*'Travel Data'!DL119*'Travel Data'!DP119*'Domicile Data'!Q119/1000</f>
        <v>0</v>
      </c>
      <c r="DO119" s="31">
        <f>VLOOKUP($DO$3,'Emission Factors'!$A$2:$R$8,MATCH($DK$2,'Emission Factors'!$A$1:$R$1),FALSE)*'Travel Data'!C119*'Travel Data'!DL119*'Travel Data'!DQ119*'Domicile Data'!Q119/1000</f>
        <v>0</v>
      </c>
      <c r="DP119" s="31">
        <f>VLOOKUP($DP$3,'Emission Factors'!$A$2:$R$8,MATCH($DK$2,'Emission Factors'!$A$1:$R$1),FALSE)*'Travel Data'!C119*'Travel Data'!DL119*'Travel Data'!DR119*'Domicile Data'!Q119/1000</f>
        <v>0</v>
      </c>
      <c r="DQ119" s="31">
        <f>VLOOKUP($DQ$3,'Emission Factors'!$A$2:$R$8,MATCH($DK$2,'Emission Factors'!$A$1:$R$1),FALSE)*'Travel Data'!C119*'Travel Data'!DL119*'Travel Data'!DS119*'Domicile Data'!Q119/1000</f>
        <v>0</v>
      </c>
      <c r="DR119" s="31">
        <f t="shared" si="29"/>
        <v>0</v>
      </c>
    </row>
    <row r="120" spans="1:122" ht="15.75" x14ac:dyDescent="0.25">
      <c r="A120" s="7" t="s">
        <v>144</v>
      </c>
      <c r="B120" s="85" t="s">
        <v>41</v>
      </c>
      <c r="C120" s="31">
        <f>VLOOKUP($C$3,'Emission Factors'!$A$2:$R$8,MATCH($C$2,'Emission Factors'!$A$1:$R$1),FALSE)*'Travel Data'!C120*'Travel Data'!D120*'Travel Data'!E120*'Domicile Data'!C120/1000</f>
        <v>0</v>
      </c>
      <c r="D120" s="31">
        <f>VLOOKUP($D$3,'Emission Factors'!$A$2:$R$8,MATCH($C$2,'Emission Factors'!$A$1:$R$1),FALSE)*'Travel Data'!C120*'Travel Data'!D120*'Travel Data'!F120*'Domicile Data'!C120/1000</f>
        <v>0</v>
      </c>
      <c r="E120" s="31">
        <f>VLOOKUP($E$3,'Emission Factors'!$A$2:$R$8,MATCH($C$2,'Emission Factors'!$A$1:$R$1),FALSE)*'Travel Data'!C120*'Travel Data'!D120*'Travel Data'!G120*'Domicile Data'!C120/1000</f>
        <v>0</v>
      </c>
      <c r="F120" s="31">
        <f>VLOOKUP($F$3,'Emission Factors'!$A$2:$R$8,MATCH($C$2,'Emission Factors'!$A$1:$R$1),FALSE)*'Travel Data'!C120*'Travel Data'!D120*'Travel Data'!H120*'Domicile Data'!C120/1000</f>
        <v>0</v>
      </c>
      <c r="G120" s="31">
        <f>VLOOKUP($G$3,'Emission Factors'!$A$2:$R$8,MATCH($C$2,'Emission Factors'!$A$1:$R$1),FALSE)*'Travel Data'!C120*'Travel Data'!D120*'Travel Data'!I120*'Domicile Data'!C120/1000</f>
        <v>0</v>
      </c>
      <c r="H120" s="31">
        <f>VLOOKUP($H$3,'Emission Factors'!$A$2:$R$8,MATCH($C$2,'Emission Factors'!$A$1:$R$1),FALSE)*'Travel Data'!C120*'Travel Data'!D120*'Travel Data'!J120*'Domicile Data'!C120/1000</f>
        <v>0</v>
      </c>
      <c r="I120" s="31">
        <f>VLOOKUP($I$3,'Emission Factors'!$A$2:$R$8,MATCH($C$2,'Emission Factors'!$A$1:$R$1),FALSE)*'Travel Data'!C120*'Travel Data'!D120*'Travel Data'!K120*'Domicile Data'!C120/1000</f>
        <v>0.73958919280000013</v>
      </c>
      <c r="J120" s="31">
        <f t="shared" si="15"/>
        <v>0.73958919280000013</v>
      </c>
      <c r="K120" s="31">
        <f>VLOOKUP($K$3,'Emission Factors'!$A$2:$R$8,MATCH($K$2,'Emission Factors'!$A$1:$R$1),FALSE)*'Travel Data'!C120*'Travel Data'!L120*'Travel Data'!M120*'Domicile Data'!D120/1000</f>
        <v>0</v>
      </c>
      <c r="L120" s="31">
        <f>VLOOKUP($L$3,'Emission Factors'!$A$2:$R$8,MATCH($K$2,'Emission Factors'!$A$1:$R$1),FALSE)*'Travel Data'!C120*'Travel Data'!L120*'Travel Data'!N120*'Domicile Data'!D120/1000</f>
        <v>0</v>
      </c>
      <c r="M120" s="31">
        <f>VLOOKUP($M$3,'Emission Factors'!$A$2:$R$8,MATCH($K$2,'Emission Factors'!$A$1:$R$1),FALSE)*'Travel Data'!C120*'Travel Data'!L120*'Travel Data'!O120*'Domicile Data'!D120/1000</f>
        <v>0</v>
      </c>
      <c r="N120" s="31">
        <f>VLOOKUP($N$3,'Emission Factors'!$A$2:$R$8,MATCH($K$2,'Emission Factors'!$A$1:$R$1),FALSE)*'Travel Data'!C120*'Travel Data'!L120*'Travel Data'!P120*'Domicile Data'!D120/1000</f>
        <v>0</v>
      </c>
      <c r="O120" s="31">
        <f>VLOOKUP($O$3,'Emission Factors'!$A$2:$R$8,MATCH($K$2,'Emission Factors'!$A$1:$R$1),FALSE)*'Travel Data'!C120*'Travel Data'!I120*'Travel Data'!Q120*'Domicile Data'!D120/1000</f>
        <v>0</v>
      </c>
      <c r="P120" s="31">
        <f>VLOOKUP($P$3,'Emission Factors'!$A$2:$R$8,MATCH($K$2,'Emission Factors'!$A$1:$R$1),FALSE)*'Travel Data'!C120*'Travel Data'!L120*'Travel Data'!R120*'Domicile Data'!D120/1000</f>
        <v>0</v>
      </c>
      <c r="Q120" s="31">
        <f>VLOOKUP($Q$3,'Emission Factors'!$A$2:$R$8,MATCH($K$2,'Emission Factors'!$A$1:$R$1),FALSE)*'Travel Data'!C120*'Travel Data'!L120*'Travel Data'!S120*'Domicile Data'!D120/1000</f>
        <v>0.76181012440000018</v>
      </c>
      <c r="R120" s="31">
        <f t="shared" si="16"/>
        <v>0.76181012440000018</v>
      </c>
      <c r="S120" s="31">
        <f>VLOOKUP($S$3,'Emission Factors'!$A$2:$R$8,MATCH($S$2,'Emission Factors'!$A$1:$R$1),FALSE)*'Travel Data'!C120*'Travel Data'!T120*'Travel Data'!U120*'Domicile Data'!E120/1000</f>
        <v>0</v>
      </c>
      <c r="T120" s="31">
        <f>VLOOKUP($T$3,'Emission Factors'!$A$2:$R$8,MATCH($S$2,'Emission Factors'!$A$1:$R$1),FALSE)*'Travel Data'!C120*'Travel Data'!T120*'Travel Data'!V120*'Domicile Data'!E120/1000</f>
        <v>0</v>
      </c>
      <c r="U120" s="31">
        <f>VLOOKUP($U$3,'Emission Factors'!$A$2:$R$8,MATCH($S$2,'Emission Factors'!$A$1:$R$1),FALSE)*'Travel Data'!C120*'Travel Data'!T120*'Travel Data'!W120*'Domicile Data'!E120/1000</f>
        <v>0</v>
      </c>
      <c r="V120" s="31">
        <f>VLOOKUP($V$3,'Emission Factors'!$A$2:$R$8,MATCH($S$2,'Emission Factors'!$A$1:$R$1),FALSE)*'Travel Data'!C120*'Travel Data'!T120*'Travel Data'!X120*'Domicile Data'!E120/1000</f>
        <v>0</v>
      </c>
      <c r="W120" s="31">
        <f>VLOOKUP($W$3,'Emission Factors'!$A$2:$R$8,MATCH($S$2,'Emission Factors'!$A$1:$R$1),FALSE)*'Travel Data'!C120*'Travel Data'!T120*'Travel Data'!Y120*'Domicile Data'!E120/1000</f>
        <v>0</v>
      </c>
      <c r="X120" s="31">
        <f>VLOOKUP($X$3,'Emission Factors'!$A$2:$R$8,MATCH($S$2,'Emission Factors'!$A$1:$R$1),FALSE)*'Travel Data'!C120*'Travel Data'!T120*'Travel Data'!Z120*'Domicile Data'!E120/1000</f>
        <v>0</v>
      </c>
      <c r="Y120" s="31">
        <f>VLOOKUP($Y$3,'Emission Factors'!$A$2:$R$8,MATCH($S$2,'Emission Factors'!$A$1:$R$1),FALSE)*'Travel Data'!C120*'Travel Data'!T120*'Travel Data'!AA120*'Domicile Data'!E120/1000</f>
        <v>0.82025974040000016</v>
      </c>
      <c r="Z120" s="31">
        <f t="shared" si="17"/>
        <v>0.82025974040000016</v>
      </c>
      <c r="AA120" s="31">
        <f>VLOOKUP($AA$3,'Emission Factors'!$A$2:$R$8,MATCH($AA$2,'Emission Factors'!$A$1:$R$1),FALSE)*'Travel Data'!C120*'Travel Data'!AB120*'Travel Data'!AC120*'Domicile Data'!F120/1000</f>
        <v>0</v>
      </c>
      <c r="AB120" s="31">
        <f>VLOOKUP($AB$3,'Emission Factors'!$A$2:$R$8,MATCH($AA$2,'Emission Factors'!$A$1:$R$1),FALSE)*'Travel Data'!C120*'Travel Data'!AB120*'Travel Data'!AD120*'Domicile Data'!F120/1000</f>
        <v>0</v>
      </c>
      <c r="AC120" s="31">
        <f>VLOOKUP($AC$3,'Emission Factors'!$A$2:$R$8,MATCH($AA$2,'Emission Factors'!$A$1:$R$1),FALSE)*'Travel Data'!C120*'Travel Data'!AB120*'Travel Data'!AE120*'Domicile Data'!F120/1000</f>
        <v>0</v>
      </c>
      <c r="AD120" s="31">
        <f>VLOOKUP($AD$3,'Emission Factors'!$A$2:$R$8,MATCH($AA$2,'Emission Factors'!$A$1:$R$1),FALSE)*'Travel Data'!C120*'Travel Data'!AB120*'Travel Data'!AF120*'Domicile Data'!F120/1000</f>
        <v>0</v>
      </c>
      <c r="AE120" s="31">
        <f>VLOOKUP($AE$3,'Emission Factors'!$A$2:$R$8,MATCH($AA$2,'Emission Factors'!$A$1:$R$1),FALSE)*'Travel Data'!C120*'Travel Data'!AB120*'Travel Data'!AG120*'Domicile Data'!F120/1000</f>
        <v>0</v>
      </c>
      <c r="AF120" s="31">
        <f>VLOOKUP($AF$3,'Emission Factors'!$A$2:$R$8,MATCH($AA$2,'Emission Factors'!$A$1:$R$1),FALSE)*'Travel Data'!C120*'Travel Data'!AB120*'Travel Data'!AH120*'Domicile Data'!F120/1000</f>
        <v>0</v>
      </c>
      <c r="AG120" s="31">
        <f>VLOOKUP($AG$3,'Emission Factors'!$A$2:$R$8,MATCH($AA$2,'Emission Factors'!$A$1:$R$1),FALSE)*'Travel Data'!C120*'Travel Data'!AB120*'Travel Data'!AI120*'Domicile Data'!F120/1000</f>
        <v>0.75485663560000005</v>
      </c>
      <c r="AH120" s="31">
        <f t="shared" si="18"/>
        <v>0.75485663560000005</v>
      </c>
      <c r="AI120" s="31">
        <f>VLOOKUP($AI$3,'Emission Factors'!$A$2:$R$8,MATCH($AI$2,'Emission Factors'!$A$1:$R$1),FALSE)*'Travel Data'!C120*'Travel Data'!D120*'Travel Data'!E120*'Domicile Data'!G120/1000</f>
        <v>0</v>
      </c>
      <c r="AJ120" s="31">
        <f>VLOOKUP($AJ$3,'Emission Factors'!$A$2:$R$8,MATCH($AI$2,'Emission Factors'!$A$1:$R$1),FALSE)*'Travel Data'!C120*'Travel Data'!D120*'Travel Data'!F120*'Domicile Data'!G120/1000</f>
        <v>0</v>
      </c>
      <c r="AK120" s="31">
        <f>VLOOKUP($AK$3,'Emission Factors'!$A$2:$R$8,MATCH($AI$2,'Emission Factors'!$A$1:$R$1),FALSE)*'Travel Data'!C120*'Travel Data'!AJ120*'Travel Data'!G120*'Domicile Data'!G120/1000</f>
        <v>0</v>
      </c>
      <c r="AL120" s="31">
        <f>VLOOKUP($AL$3,'Emission Factors'!$A$2:$R$8,MATCH($AI$2,'Emission Factors'!$A$1:$R$1),FALSE)*'Travel Data'!C120*'Travel Data'!AJ120*'Travel Data'!H120*'Domicile Data'!G120/1000</f>
        <v>0</v>
      </c>
      <c r="AM120" s="31">
        <f>VLOOKUP($AM$3,'Emission Factors'!$A$2:$R$8,MATCH($AI$2,'Emission Factors'!$A$1:$R$1),FALSE)*'Travel Data'!C120*'Travel Data'!AJ120*'Travel Data'!I120*'Domicile Data'!G120/1000</f>
        <v>0</v>
      </c>
      <c r="AN120" s="31">
        <f>VLOOKUP($AN$3,'Emission Factors'!$A$2:$R$8,MATCH($AI$2,'Emission Factors'!$A$1:$R$1),FALSE)*'Travel Data'!C120*'Travel Data'!D120*'Travel Data'!J120*'Domicile Data'!G120/1000</f>
        <v>0</v>
      </c>
      <c r="AO120" s="31">
        <f>VLOOKUP($AO$3,'Emission Factors'!$A$2:$R$8,MATCH($AI$2,'Emission Factors'!$A$1:$R$1),FALSE)*'Travel Data'!C120*'Travel Data'!D120*'Travel Data'!K120*'Domicile Data'!G120/1000</f>
        <v>0.73641477400000011</v>
      </c>
      <c r="AP120" s="31">
        <f t="shared" si="19"/>
        <v>0.73641477400000011</v>
      </c>
      <c r="AQ120" s="31">
        <f>VLOOKUP($AQ$3,'Emission Factors'!$A$2:$R$8,MATCH($AQ$2,'Emission Factors'!$A$1:$R$1),FALSE)*'Travel Data'!C120*'Travel Data'!AR120*'Travel Data'!AS120*'Domicile Data'!H120/1000</f>
        <v>0</v>
      </c>
      <c r="AR120" s="31">
        <f>VLOOKUP($AR$3,'Emission Factors'!$A$2:$R$8,MATCH($AQ$2,'Emission Factors'!$A$1:$R$1),FALSE)*'Travel Data'!C120*'Travel Data'!AR120*'Travel Data'!AT120*'Domicile Data'!H120/1000</f>
        <v>0</v>
      </c>
      <c r="AS120" s="31">
        <f>VLOOKUP($AS$3,'Emission Factors'!$A$2:$R$8,MATCH($AQ$2,'Emission Factors'!$A$1:$R$1),FALSE)*'Travel Data'!C120*'Travel Data'!AR120*'Travel Data'!AU120*'Domicile Data'!H120/1000</f>
        <v>0</v>
      </c>
      <c r="AT120" s="31">
        <f>VLOOKUP($AT$3,'Emission Factors'!$A$2:$R$8,MATCH($AQ$2,'Emission Factors'!$A$1:$R$1),FALSE)*'Travel Data'!C120*'Travel Data'!AR120*'Travel Data'!AV120*'Domicile Data'!H120/1000</f>
        <v>0</v>
      </c>
      <c r="AU120" s="31">
        <f>VLOOKUP($AU$3,'Emission Factors'!$A$2:$R$8,MATCH($AQ$2,'Emission Factors'!$A$1:$R$1),FALSE)*'Travel Data'!C120*'Travel Data'!AR120*'Travel Data'!AW120*'Domicile Data'!H120/1000</f>
        <v>0</v>
      </c>
      <c r="AV120" s="31">
        <f>VLOOKUP($AV$3,'Emission Factors'!$A$2:$R$8,MATCH($AQ$2,'Emission Factors'!$A$1:$R$1),FALSE)*'Travel Data'!C120*'Travel Data'!AR120*'Travel Data'!AX120*'Domicile Data'!H120/1000</f>
        <v>0</v>
      </c>
      <c r="AW120" s="31">
        <f>VLOOKUP($AW$3,'Emission Factors'!$A$2:$R$8,MATCH($AQ$2,'Emission Factors'!$A$1:$R$1),FALSE)*'Travel Data'!C120*'Travel Data'!AR120*'Travel Data'!AY120*'Domicile Data'!H120/1000</f>
        <v>0.74508144120000019</v>
      </c>
      <c r="AX120" s="31">
        <f t="shared" si="20"/>
        <v>0.74508144120000019</v>
      </c>
      <c r="AY120" s="31">
        <f>VLOOKUP($AY$3,'Emission Factors'!$A$2:$R$8,MATCH($AY$2,'Emission Factors'!$A$1:$R$1),FALSE)*'Travel Data'!C120*'Travel Data'!AZ120*'Travel Data'!BA120*'Domicile Data'!I120/1000</f>
        <v>0</v>
      </c>
      <c r="AZ120" s="31">
        <f>VLOOKUP($AZ$3,'Emission Factors'!$A$2:$R$8,MATCH($AY$2,'Emission Factors'!$A$1:$R$1),FALSE)*'Travel Data'!C120*'Travel Data'!AZ120*'Travel Data'!BB120*'Domicile Data'!I120/1000</f>
        <v>0</v>
      </c>
      <c r="BA120" s="31">
        <f>VLOOKUP($BA$3,'Emission Factors'!$A$2:$R$8,MATCH($AY$2,'Emission Factors'!$A$1:$R$1),FALSE)*'Travel Data'!C120*'Travel Data'!AZ120*'Travel Data'!BC120*'Domicile Data'!I120/1000</f>
        <v>0</v>
      </c>
      <c r="BB120" s="31">
        <f>VLOOKUP($BB$3,'Emission Factors'!$A$2:$R$8,MATCH($AY$2,'Emission Factors'!$A$1:$R$1),FALSE)*'Travel Data'!C120*'Travel Data'!AZ120*'Travel Data'!BD120*'Domicile Data'!I120/1000</f>
        <v>0</v>
      </c>
      <c r="BC120" s="31">
        <f>VLOOKUP($BC$3,'Emission Factors'!$A$2:$R$8,MATCH($AY$2,'Emission Factors'!$A$1:$R$1),FALSE)*'Travel Data'!C120*'Travel Data'!AZ120*'Travel Data'!BE120*'Domicile Data'!I120/1000</f>
        <v>0</v>
      </c>
      <c r="BD120" s="31">
        <f>VLOOKUP($BD$3,'Emission Factors'!$A$2:$R$8,MATCH($AY$2,'Emission Factors'!$A$1:$R$1),FALSE)*'Travel Data'!C120*'Travel Data'!AZ120*'Travel Data'!BF120*'Domicile Data'!I120/1000</f>
        <v>0</v>
      </c>
      <c r="BE120" s="31">
        <f>VLOOKUP($BE$3,'Emission Factors'!$A$2:$R$8,MATCH($AY$2,'Emission Factors'!$A$1:$R$1),FALSE)*'Travel Data'!C120*'Travel Data'!AZ120*'Travel Data'!BG120*'Domicile Data'!I120/1000</f>
        <v>0.74508144120000019</v>
      </c>
      <c r="BF120" s="31">
        <f t="shared" si="21"/>
        <v>0.74508144120000019</v>
      </c>
      <c r="BG120" s="31">
        <f>VLOOKUP($BG$3,'Emission Factors'!$A$2:$R$8,MATCH($BG$2,'Emission Factors'!$A$1:$R$1),FALSE)*'Travel Data'!C120*'Travel Data'!BH120*'Travel Data'!BI120*'Domicile Data'!J120/1000</f>
        <v>0</v>
      </c>
      <c r="BH120" s="31">
        <f>VLOOKUP($BH$3,'Emission Factors'!$A$2:$R$8,MATCH($BG$2,'Emission Factors'!$A$1:$R$1),FALSE)*'Travel Data'!C120*'Travel Data'!BH120*'Travel Data'!BJ120*'Domicile Data'!J120/1000</f>
        <v>0</v>
      </c>
      <c r="BI120" s="31">
        <f>VLOOKUP($BH$3,'Emission Factors'!$A$2:$R$8,MATCH($BG$2,'Emission Factors'!$A$1:$R$1),FALSE)*'Travel Data'!C120*'Travel Data'!BH120*'Travel Data'!BK120*'Domicile Data'!J120/1000</f>
        <v>0</v>
      </c>
      <c r="BJ120" s="31">
        <f>VLOOKUP($BH$3,'Emission Factors'!$A$2:$R$8,MATCH($BG$2,'Emission Factors'!$A$1:$R$1),FALSE)*'Travel Data'!C120*'Travel Data'!BH120*'Travel Data'!BL120*'Domicile Data'!J120/1000</f>
        <v>0</v>
      </c>
      <c r="BK120" s="31">
        <f>VLOOKUP($BH$3,'Emission Factors'!$A$2:$R$8,MATCH($BG$2,'Emission Factors'!$A$1:$R$1),FALSE)*'Travel Data'!C120*'Travel Data'!BH120*'Travel Data'!BM120*'Domicile Data'!J120/1000</f>
        <v>0</v>
      </c>
      <c r="BL120" s="31">
        <f>VLOOKUP($BL$3,'Emission Factors'!$A$2:$R$8,MATCH($BG$2,'Emission Factors'!$A$1:$R$1),FALSE)*'Travel Data'!C120*'Travel Data'!BH120*'Travel Data'!BN120*'Domicile Data'!J120/1000</f>
        <v>0</v>
      </c>
      <c r="BM120" s="31">
        <f>VLOOKUP($BM$3,'Emission Factors'!$A$2:$R$8,MATCH($BG$2,'Emission Factors'!$A$1:$R$1),FALSE)*'Travel Data'!C120*'Travel Data'!BH120*'Travel Data'!BO120*'Domicile Data'!J120/1000</f>
        <v>0</v>
      </c>
      <c r="BN120" s="31">
        <f t="shared" si="22"/>
        <v>0</v>
      </c>
      <c r="BO120" s="31">
        <f>VLOOKUP($BO$3,'Emission Factors'!$A$2:$R$8,MATCH($BO$2,'Emission Factors'!$A$1:$R$1),FALSE)*'Travel Data'!C120*'Travel Data'!BP120*'Travel Data'!BQ120*'Domicile Data'!K120/1000</f>
        <v>0</v>
      </c>
      <c r="BP120" s="31">
        <f>VLOOKUP($BP$3,'Emission Factors'!$A$2:$R$8,MATCH($BO$2,'Emission Factors'!$A$1:$R$1),FALSE)*'Travel Data'!C120*'Travel Data'!BP120*'Travel Data'!BR120*'Domicile Data'!K120/1000</f>
        <v>0</v>
      </c>
      <c r="BQ120" s="31">
        <f>VLOOKUP($BQ$3,'Emission Factors'!$A$2:$R$8,MATCH($BO$2,'Emission Factors'!$A$1:$R$1),FALSE)*'Travel Data'!C120*'Travel Data'!BP120*'Travel Data'!BS120*'Domicile Data'!K120/1000</f>
        <v>0</v>
      </c>
      <c r="BR120" s="31">
        <f>VLOOKUP($BR$3,'Emission Factors'!$A$2:$R$8,MATCH($BO$2,'Emission Factors'!$A$1:$R$1),FALSE)*'Travel Data'!C120*'Travel Data'!BP120*'Travel Data'!BT120*'Domicile Data'!K120/1000</f>
        <v>0</v>
      </c>
      <c r="BS120" s="31">
        <f>VLOOKUP($BS$3,'Emission Factors'!$A$2:$R$8,MATCH($BO$2,'Emission Factors'!$A$1:$R$1),FALSE)*'Travel Data'!C120*'Travel Data'!BP120*'Travel Data'!BU120*'Domicile Data'!K120/1000</f>
        <v>0</v>
      </c>
      <c r="BT120" s="31">
        <f>VLOOKUP($BT$3,'Emission Factors'!$A$2:$R$8,MATCH($BO$2,'Emission Factors'!$A$1:$R$1),FALSE)*'Travel Data'!C120*'Travel Data'!BP120*'Travel Data'!BV120*'Domicile Data'!K120/1000</f>
        <v>0</v>
      </c>
      <c r="BU120" s="31">
        <f>VLOOKUP($BU$3,'Emission Factors'!$A$2:$R$8,MATCH($BO$2,'Emission Factors'!$A$1:$R$1),FALSE)*'Travel Data'!C120*'Travel Data'!BP120*'Travel Data'!BW120*'Domicile Data'!K120/1000</f>
        <v>0</v>
      </c>
      <c r="BV120" s="31">
        <f t="shared" si="23"/>
        <v>0</v>
      </c>
      <c r="BW120" s="31">
        <f>VLOOKUP($BW$3,'Emission Factors'!$A$2:$R$8,MATCH($BW$2,'Emission Factors'!$A$1:$R$1),FALSE)*'Travel Data'!C120*'Travel Data'!BX120*'Travel Data'!BY120*'Domicile Data'!L120/1000</f>
        <v>0</v>
      </c>
      <c r="BX120" s="31">
        <f>VLOOKUP($BX$3,'Emission Factors'!$A$2:$R$8,MATCH($BW$2,'Emission Factors'!$A$1:$R$1),FALSE)*'Travel Data'!C120*'Travel Data'!BX120*'Travel Data'!BZ120*'Domicile Data'!L120/1000</f>
        <v>0</v>
      </c>
      <c r="BY120" s="31">
        <f>VLOOKUP($BY$3,'Emission Factors'!$A$2:$R$8,MATCH($BW$2,'Emission Factors'!$A$1:$R$1),FALSE)*'Travel Data'!C120*'Travel Data'!BX120*'Travel Data'!CA120*'Domicile Data'!L120/1000</f>
        <v>0</v>
      </c>
      <c r="BZ120" s="31">
        <f>VLOOKUP($BZ$3,'Emission Factors'!$A$2:$R$8,MATCH($BW$2,'Emission Factors'!$A$1:$R$1),FALSE)*'Travel Data'!C120*'Travel Data'!BX120*'Travel Data'!CB120*'Domicile Data'!L120/1000</f>
        <v>0</v>
      </c>
      <c r="CA120" s="31">
        <f>VLOOKUP($CA$3,'Emission Factors'!$A$2:$R$8,MATCH($BW$2,'Emission Factors'!$A$1:$R$1),FALSE)*'Travel Data'!C120*'Travel Data'!BC120*'Travel Data'!CC120*'Domicile Data'!L120/1000</f>
        <v>0</v>
      </c>
      <c r="CB120" s="31">
        <f>VLOOKUP($CB$3,'Emission Factors'!$A$2:$R$8,MATCH($BW$2,'Emission Factors'!$A$1:$R$1),FALSE)*'Travel Data'!C120*'Travel Data'!BX120*'Travel Data'!CD120*'Domicile Data'!L120/1000</f>
        <v>0</v>
      </c>
      <c r="CC120" s="31">
        <f>VLOOKUP($CC$3,'Emission Factors'!$A$2:$R$8,MATCH($BW$2,'Emission Factors'!$A$1:$R$1),FALSE)*'Travel Data'!C120*'Travel Data'!BX120*'Travel Data'!CE120*'Domicile Data'!L120/1000</f>
        <v>0</v>
      </c>
      <c r="CD120" s="31">
        <f t="shared" si="24"/>
        <v>0</v>
      </c>
      <c r="CE120" s="31">
        <f>VLOOKUP($CE$3,'Emission Factors'!$A$2:$R$8,MATCH($CE$2,'Emission Factors'!$A$1:$R$1),FALSE)*'Travel Data'!C120*'Travel Data'!CF120*'Travel Data'!CG120*'Domicile Data'!M120/1000</f>
        <v>0</v>
      </c>
      <c r="CF120" s="31">
        <f>VLOOKUP($CF$3,'Emission Factors'!$A$2:$R$8,MATCH($CE$2,'Emission Factors'!$A$1:$R$1),FALSE)*'Travel Data'!C120*'Travel Data'!CF120*'Travel Data'!CH120*'Domicile Data'!M120/1000</f>
        <v>0</v>
      </c>
      <c r="CG120" s="31">
        <f>VLOOKUP($CG$3,'Emission Factors'!$A$2:$R$8,MATCH($CE$2,'Emission Factors'!$A$1:$R$1),FALSE)*'Travel Data'!C120*'Travel Data'!CF120*'Travel Data'!CI120*'Domicile Data'!M120/1000</f>
        <v>0</v>
      </c>
      <c r="CH120" s="31">
        <f>VLOOKUP($CH$3,'Emission Factors'!$A$2:$R$8,MATCH($CE$2,'Emission Factors'!$A$1:$R$1),FALSE)*'Travel Data'!C120*'Travel Data'!CF120*'Travel Data'!CJ120*'Domicile Data'!M120/1000</f>
        <v>0</v>
      </c>
      <c r="CI120" s="31">
        <f>VLOOKUP($CI$3,'Emission Factors'!$A$2:$R$8,MATCH($CE$2,'Emission Factors'!$A$1:$R$1),FALSE)*'Travel Data'!C120*'Travel Data'!CF120*'Travel Data'!CK120*'Domicile Data'!M120/1000</f>
        <v>0</v>
      </c>
      <c r="CJ120" s="31">
        <f>VLOOKUP($CJ$3,'Emission Factors'!$A$2:$R$8,MATCH($CE$2,'Emission Factors'!$A$1:$R$1),FALSE)*'Travel Data'!C120*'Travel Data'!CF120*'Travel Data'!CL120*'Domicile Data'!M120/1000</f>
        <v>0</v>
      </c>
      <c r="CK120" s="31">
        <f>VLOOKUP($CK$3,'Emission Factors'!$A$2:$R$8,MATCH($CE$2,'Emission Factors'!$A$1:$R$1),FALSE)*'Travel Data'!C120*'Travel Data'!CF120*'Travel Data'!CM120*'Domicile Data'!M120/1000</f>
        <v>0</v>
      </c>
      <c r="CL120" s="31">
        <f t="shared" si="25"/>
        <v>0</v>
      </c>
      <c r="CM120" s="31">
        <f>VLOOKUP($CM$3,'Emission Factors'!$A$2:$R$8,MATCH($CM$2,'Emission Factors'!$A$1:$R$1),FALSE)*'Travel Data'!C120*'Travel Data'!CN120*'Travel Data'!CO120*'Domicile Data'!N120/1000</f>
        <v>0</v>
      </c>
      <c r="CN120" s="31">
        <f>VLOOKUP($CN$3,'Emission Factors'!$A$2:$R$8,MATCH($CM$2,'Emission Factors'!$A$1:$R$1),FALSE)*'Travel Data'!C120*'Travel Data'!CN120*'Travel Data'!CP120*'Domicile Data'!N120/1000</f>
        <v>0</v>
      </c>
      <c r="CO120" s="31">
        <f>VLOOKUP($CO$3,'Emission Factors'!$A$2:$R$8,MATCH($CM$2,'Emission Factors'!$A$1:$R$1),FALSE)*'Travel Data'!C120*'Travel Data'!CN120*'Travel Data'!CQ120*'Domicile Data'!N120/1000</f>
        <v>0</v>
      </c>
      <c r="CP120" s="31">
        <f>VLOOKUP($CP$3,'Emission Factors'!$A$2:$R$8,MATCH($CM$2,'Emission Factors'!$A$1:$R$1),FALSE)*'Travel Data'!C120*'Travel Data'!CN120*'Travel Data'!CR120*'Domicile Data'!N120/1000</f>
        <v>0</v>
      </c>
      <c r="CQ120" s="31">
        <f>VLOOKUP($CQ$3,'Emission Factors'!$A$2:$R$8,MATCH($CM$2,'Emission Factors'!$A$1:$R$1),FALSE)*'Travel Data'!C120*'Travel Data'!CN120*'Travel Data'!CS120*'Domicile Data'!N120/1000</f>
        <v>0</v>
      </c>
      <c r="CR120" s="31">
        <f>VLOOKUP($CR$3,'Emission Factors'!$A$2:$R$8,MATCH($CM$2,'Emission Factors'!$A$1:$R$1),FALSE)*'Travel Data'!C120*'Travel Data'!CN120*'Travel Data'!CT120*'Domicile Data'!N120/1000</f>
        <v>0</v>
      </c>
      <c r="CS120" s="31">
        <f>VLOOKUP($CS$3,'Emission Factors'!$A$2:$R$8,MATCH($CM$2,'Emission Factors'!$A$1:$R$1),FALSE)*'Travel Data'!C120*'Travel Data'!CN120*'Travel Data'!CU120*'Domicile Data'!N120/1000</f>
        <v>0</v>
      </c>
      <c r="CT120" s="31">
        <f t="shared" si="26"/>
        <v>0</v>
      </c>
      <c r="CU120" s="31">
        <f>VLOOKUP($CU$3,'Emission Factors'!$A$2:$R$8,MATCH($CU$2,'Emission Factors'!$A$1:$R$1),FALSE)*'Travel Data'!C120*'Travel Data'!CV120*'Travel Data'!CW120*'Domicile Data'!O120/1000</f>
        <v>0</v>
      </c>
      <c r="CV120" s="31">
        <f>VLOOKUP($CV$3,'Emission Factors'!$A$2:$R$8,MATCH($CU$2,'Emission Factors'!$A$1:$R$1),FALSE)*'Travel Data'!C120*'Travel Data'!CV120*'Travel Data'!CX120*'Domicile Data'!O120/1000</f>
        <v>0</v>
      </c>
      <c r="CW120" s="31">
        <f>VLOOKUP($CW$3,'Emission Factors'!$A$2:$R$8,MATCH($CU$2,'Emission Factors'!$A$1:$R$1),FALSE)*'Travel Data'!C120*'Travel Data'!CV120*'Travel Data'!CY120*'Domicile Data'!O120/1000</f>
        <v>0</v>
      </c>
      <c r="CX120" s="31">
        <f>VLOOKUP($CX$3,'Emission Factors'!$A$2:$R$8,MATCH($CU$2,'Emission Factors'!$A$1:$R$1),FALSE)*'Travel Data'!C120*'Travel Data'!CV120*'Travel Data'!CZ120*'Domicile Data'!O120/1000</f>
        <v>0</v>
      </c>
      <c r="CY120" s="31">
        <f>VLOOKUP($CY$3,'Emission Factors'!$A$2:$R$8,MATCH($CU$2,'Emission Factors'!$A$1:$R$1),FALSE)*'Travel Data'!C120*'Travel Data'!CV120*'Travel Data'!DA120*'Domicile Data'!O120/1000</f>
        <v>0</v>
      </c>
      <c r="CZ120" s="31">
        <f>VLOOKUP($CZ$3,'Emission Factors'!$A$2:$R$8,MATCH($CU$2,'Emission Factors'!$A$1:$R$1),FALSE)*'Travel Data'!C120*'Travel Data'!CV120*'Travel Data'!DB120*'Domicile Data'!O120/1000</f>
        <v>0</v>
      </c>
      <c r="DA120" s="31">
        <f>VLOOKUP($DA$3,'Emission Factors'!$A$2:$R$8,MATCH($CU$2,'Emission Factors'!$A$1:$R$1),FALSE)*'Travel Data'!C120*'Travel Data'!CV120*'Travel Data'!DC120*'Domicile Data'!O120/1000</f>
        <v>0</v>
      </c>
      <c r="DB120" s="31">
        <f t="shared" si="27"/>
        <v>0</v>
      </c>
      <c r="DC120" s="31">
        <f>VLOOKUP($DC$3,'Emission Factors'!$A$2:$R$8,MATCH($DC$2,'Emission Factors'!$A$1:$R$1),FALSE)*'Travel Data'!C120*'Travel Data'!DD120*'Travel Data'!DE120*'Domicile Data'!P120/1000</f>
        <v>0</v>
      </c>
      <c r="DD120" s="31">
        <f>VLOOKUP($DD$3,'Emission Factors'!$A$2:$R$8,MATCH($DC$2,'Emission Factors'!$A$1:$R$1),FALSE)*'Travel Data'!C120*'Travel Data'!DD120*'Travel Data'!DF120*'Domicile Data'!P120/1000</f>
        <v>0</v>
      </c>
      <c r="DE120" s="31">
        <f>VLOOKUP($DE$3,'Emission Factors'!$A$2:$R$8,MATCH($DC$2,'Emission Factors'!$A$1:$R$1),FALSE)*'Travel Data'!C120*'Travel Data'!DD120*'Travel Data'!DG120*'Domicile Data'!P120/1000</f>
        <v>0</v>
      </c>
      <c r="DF120" s="31">
        <f>VLOOKUP($DF$3,'Emission Factors'!$A$2:$R$8,MATCH($DC$2,'Emission Factors'!$A$1:$R$1),FALSE)*'Travel Data'!C120*'Travel Data'!DD120*'Travel Data'!DH120*'Domicile Data'!P120/1000</f>
        <v>0</v>
      </c>
      <c r="DG120" s="31">
        <f>VLOOKUP($DG$3,'Emission Factors'!$A$2:$R$8,MATCH($DC$2,'Emission Factors'!$A$1:$R$1),FALSE)*'Travel Data'!C120*'Travel Data'!DD120*'Travel Data'!DI120*'Domicile Data'!P120/1000</f>
        <v>0</v>
      </c>
      <c r="DH120" s="31">
        <f>VLOOKUP($DH$3,'Emission Factors'!$A$2:$R$8,MATCH($DC$2,'Emission Factors'!$A$1:$R$1),FALSE)*'Travel Data'!C120*'Travel Data'!DD120*'Travel Data'!DJ120*'Domicile Data'!P120/1000</f>
        <v>0</v>
      </c>
      <c r="DI120" s="31">
        <f>VLOOKUP($DI$3,'Emission Factors'!$A$2:$R$8,MATCH($DC$2,'Emission Factors'!$A$1:$R$1),FALSE)*'Travel Data'!C120*'Travel Data'!DD120*'Travel Data'!DK120*'Domicile Data'!P120/1000</f>
        <v>0</v>
      </c>
      <c r="DJ120" s="31">
        <f t="shared" si="28"/>
        <v>0</v>
      </c>
      <c r="DK120" s="31">
        <f>VLOOKUP($DK$3,'Emission Factors'!$A$2:$R$8,MATCH($DK$2,'Emission Factors'!$A$1:$R$1),FALSE)*'Travel Data'!C120*'Travel Data'!DL120*'Travel Data'!DM120*'Domicile Data'!Q120/1000</f>
        <v>0</v>
      </c>
      <c r="DL120" s="31">
        <f>VLOOKUP($DL$3,'Emission Factors'!$A$2:$R$8,MATCH($DK$2,'Emission Factors'!$A$1:$R$1),FALSE)*'Travel Data'!C120*'Travel Data'!DL120*'Travel Data'!DN120*'Domicile Data'!Q120/1000</f>
        <v>0</v>
      </c>
      <c r="DM120" s="31">
        <f>VLOOKUP($DM$3,'Emission Factors'!$A$2:$R$8,MATCH($DK$2,'Emission Factors'!$A$1:$R$1),FALSE)*'Travel Data'!C120*'Travel Data'!DL120*'Travel Data'!DO120*'Domicile Data'!Q120/1000</f>
        <v>0</v>
      </c>
      <c r="DN120" s="31">
        <f>VLOOKUP($DN$3,'Emission Factors'!$A$2:$R$8,MATCH($DK$2,'Emission Factors'!$A$1:$R$1),FALSE)*'Travel Data'!C120*'Travel Data'!DL120*'Travel Data'!DP120*'Domicile Data'!Q120/1000</f>
        <v>0</v>
      </c>
      <c r="DO120" s="31">
        <f>VLOOKUP($DO$3,'Emission Factors'!$A$2:$R$8,MATCH($DK$2,'Emission Factors'!$A$1:$R$1),FALSE)*'Travel Data'!C120*'Travel Data'!DL120*'Travel Data'!DQ120*'Domicile Data'!Q120/1000</f>
        <v>0</v>
      </c>
      <c r="DP120" s="31">
        <f>VLOOKUP($DP$3,'Emission Factors'!$A$2:$R$8,MATCH($DK$2,'Emission Factors'!$A$1:$R$1),FALSE)*'Travel Data'!C120*'Travel Data'!DL120*'Travel Data'!DR120*'Domicile Data'!Q120/1000</f>
        <v>0</v>
      </c>
      <c r="DQ120" s="31">
        <f>VLOOKUP($DQ$3,'Emission Factors'!$A$2:$R$8,MATCH($DK$2,'Emission Factors'!$A$1:$R$1),FALSE)*'Travel Data'!C120*'Travel Data'!DL120*'Travel Data'!DS120*'Domicile Data'!Q120/1000</f>
        <v>0</v>
      </c>
      <c r="DR120" s="31">
        <f t="shared" si="29"/>
        <v>0</v>
      </c>
    </row>
    <row r="121" spans="1:122" ht="15.75" x14ac:dyDescent="0.25">
      <c r="A121" s="7" t="s">
        <v>145</v>
      </c>
      <c r="B121" s="85" t="s">
        <v>41</v>
      </c>
      <c r="C121" s="31">
        <f>VLOOKUP($C$3,'Emission Factors'!$A$2:$R$8,MATCH($C$2,'Emission Factors'!$A$1:$R$1),FALSE)*'Travel Data'!C121*'Travel Data'!D121*'Travel Data'!E121*'Domicile Data'!C121/1000</f>
        <v>0</v>
      </c>
      <c r="D121" s="31">
        <f>VLOOKUP($D$3,'Emission Factors'!$A$2:$R$8,MATCH($C$2,'Emission Factors'!$A$1:$R$1),FALSE)*'Travel Data'!C121*'Travel Data'!D121*'Travel Data'!F121*'Domicile Data'!C121/1000</f>
        <v>0</v>
      </c>
      <c r="E121" s="31">
        <f>VLOOKUP($E$3,'Emission Factors'!$A$2:$R$8,MATCH($C$2,'Emission Factors'!$A$1:$R$1),FALSE)*'Travel Data'!C121*'Travel Data'!D121*'Travel Data'!G121*'Domicile Data'!C121/1000</f>
        <v>0</v>
      </c>
      <c r="F121" s="31">
        <f>VLOOKUP($F$3,'Emission Factors'!$A$2:$R$8,MATCH($C$2,'Emission Factors'!$A$1:$R$1),FALSE)*'Travel Data'!C121*'Travel Data'!D121*'Travel Data'!H121*'Domicile Data'!C121/1000</f>
        <v>0</v>
      </c>
      <c r="G121" s="31">
        <f>VLOOKUP($G$3,'Emission Factors'!$A$2:$R$8,MATCH($C$2,'Emission Factors'!$A$1:$R$1),FALSE)*'Travel Data'!C121*'Travel Data'!D121*'Travel Data'!I121*'Domicile Data'!C121/1000</f>
        <v>0</v>
      </c>
      <c r="H121" s="31">
        <f>VLOOKUP($H$3,'Emission Factors'!$A$2:$R$8,MATCH($C$2,'Emission Factors'!$A$1:$R$1),FALSE)*'Travel Data'!C121*'Travel Data'!D121*'Travel Data'!J121*'Domicile Data'!C121/1000</f>
        <v>0</v>
      </c>
      <c r="I121" s="31">
        <f>VLOOKUP($I$3,'Emission Factors'!$A$2:$R$8,MATCH($C$2,'Emission Factors'!$A$1:$R$1),FALSE)*'Travel Data'!C121*'Travel Data'!D121*'Travel Data'!K121*'Domicile Data'!C121/1000</f>
        <v>62.042731760000009</v>
      </c>
      <c r="J121" s="31">
        <f t="shared" si="15"/>
        <v>62.042731760000009</v>
      </c>
      <c r="K121" s="31">
        <f>VLOOKUP($K$3,'Emission Factors'!$A$2:$R$8,MATCH($K$2,'Emission Factors'!$A$1:$R$1),FALSE)*'Travel Data'!C121*'Travel Data'!L121*'Travel Data'!M121*'Domicile Data'!D121/1000</f>
        <v>0</v>
      </c>
      <c r="L121" s="31">
        <f>VLOOKUP($L$3,'Emission Factors'!$A$2:$R$8,MATCH($K$2,'Emission Factors'!$A$1:$R$1),FALSE)*'Travel Data'!C121*'Travel Data'!L121*'Travel Data'!N121*'Domicile Data'!D121/1000</f>
        <v>0</v>
      </c>
      <c r="M121" s="31">
        <f>VLOOKUP($M$3,'Emission Factors'!$A$2:$R$8,MATCH($K$2,'Emission Factors'!$A$1:$R$1),FALSE)*'Travel Data'!C121*'Travel Data'!L121*'Travel Data'!O121*'Domicile Data'!D121/1000</f>
        <v>0</v>
      </c>
      <c r="N121" s="31">
        <f>VLOOKUP($N$3,'Emission Factors'!$A$2:$R$8,MATCH($K$2,'Emission Factors'!$A$1:$R$1),FALSE)*'Travel Data'!C121*'Travel Data'!L121*'Travel Data'!P121*'Domicile Data'!D121/1000</f>
        <v>0</v>
      </c>
      <c r="O121" s="31">
        <f>VLOOKUP($O$3,'Emission Factors'!$A$2:$R$8,MATCH($K$2,'Emission Factors'!$A$1:$R$1),FALSE)*'Travel Data'!C121*'Travel Data'!I121*'Travel Data'!Q121*'Domicile Data'!D121/1000</f>
        <v>0</v>
      </c>
      <c r="P121" s="31">
        <f>VLOOKUP($P$3,'Emission Factors'!$A$2:$R$8,MATCH($K$2,'Emission Factors'!$A$1:$R$1),FALSE)*'Travel Data'!C121*'Travel Data'!L121*'Travel Data'!R121*'Domicile Data'!D121/1000</f>
        <v>0</v>
      </c>
      <c r="Q121" s="31">
        <f>VLOOKUP($Q$3,'Emission Factors'!$A$2:$R$8,MATCH($K$2,'Emission Factors'!$A$1:$R$1),FALSE)*'Travel Data'!C121*'Travel Data'!L121*'Travel Data'!S121*'Domicile Data'!D121/1000</f>
        <v>67.102143654000017</v>
      </c>
      <c r="R121" s="31">
        <f t="shared" si="16"/>
        <v>67.102143654000017</v>
      </c>
      <c r="S121" s="31">
        <f>VLOOKUP($S$3,'Emission Factors'!$A$2:$R$8,MATCH($S$2,'Emission Factors'!$A$1:$R$1),FALSE)*'Travel Data'!C121*'Travel Data'!T121*'Travel Data'!U121*'Domicile Data'!E121/1000</f>
        <v>0</v>
      </c>
      <c r="T121" s="31">
        <f>VLOOKUP($T$3,'Emission Factors'!$A$2:$R$8,MATCH($S$2,'Emission Factors'!$A$1:$R$1),FALSE)*'Travel Data'!C121*'Travel Data'!T121*'Travel Data'!V121*'Domicile Data'!E121/1000</f>
        <v>0</v>
      </c>
      <c r="U121" s="31">
        <f>VLOOKUP($U$3,'Emission Factors'!$A$2:$R$8,MATCH($S$2,'Emission Factors'!$A$1:$R$1),FALSE)*'Travel Data'!C121*'Travel Data'!T121*'Travel Data'!W121*'Domicile Data'!E121/1000</f>
        <v>0</v>
      </c>
      <c r="V121" s="31">
        <f>VLOOKUP($V$3,'Emission Factors'!$A$2:$R$8,MATCH($S$2,'Emission Factors'!$A$1:$R$1),FALSE)*'Travel Data'!C121*'Travel Data'!T121*'Travel Data'!X121*'Domicile Data'!E121/1000</f>
        <v>0</v>
      </c>
      <c r="W121" s="31">
        <f>VLOOKUP($W$3,'Emission Factors'!$A$2:$R$8,MATCH($S$2,'Emission Factors'!$A$1:$R$1),FALSE)*'Travel Data'!C121*'Travel Data'!T121*'Travel Data'!Y121*'Domicile Data'!E121/1000</f>
        <v>0</v>
      </c>
      <c r="X121" s="31">
        <f>VLOOKUP($X$3,'Emission Factors'!$A$2:$R$8,MATCH($S$2,'Emission Factors'!$A$1:$R$1),FALSE)*'Travel Data'!C121*'Travel Data'!T121*'Travel Data'!Z121*'Domicile Data'!E121/1000</f>
        <v>0</v>
      </c>
      <c r="Y121" s="31">
        <f>VLOOKUP($Y$3,'Emission Factors'!$A$2:$R$8,MATCH($S$2,'Emission Factors'!$A$1:$R$1),FALSE)*'Travel Data'!C121*'Travel Data'!T121*'Travel Data'!AA121*'Domicile Data'!E121/1000</f>
        <v>75.691033747999995</v>
      </c>
      <c r="Z121" s="31">
        <f t="shared" si="17"/>
        <v>75.691033747999995</v>
      </c>
      <c r="AA121" s="31">
        <f>VLOOKUP($AA$3,'Emission Factors'!$A$2:$R$8,MATCH($AA$2,'Emission Factors'!$A$1:$R$1),FALSE)*'Travel Data'!C121*'Travel Data'!AB121*'Travel Data'!AC121*'Domicile Data'!F121/1000</f>
        <v>0</v>
      </c>
      <c r="AB121" s="31">
        <f>VLOOKUP($AB$3,'Emission Factors'!$A$2:$R$8,MATCH($AA$2,'Emission Factors'!$A$1:$R$1),FALSE)*'Travel Data'!C121*'Travel Data'!AB121*'Travel Data'!AD121*'Domicile Data'!F121/1000</f>
        <v>0</v>
      </c>
      <c r="AC121" s="31">
        <f>VLOOKUP($AC$3,'Emission Factors'!$A$2:$R$8,MATCH($AA$2,'Emission Factors'!$A$1:$R$1),FALSE)*'Travel Data'!C121*'Travel Data'!AB121*'Travel Data'!AE121*'Domicile Data'!F121/1000</f>
        <v>0</v>
      </c>
      <c r="AD121" s="31">
        <f>VLOOKUP($AD$3,'Emission Factors'!$A$2:$R$8,MATCH($AA$2,'Emission Factors'!$A$1:$R$1),FALSE)*'Travel Data'!C121*'Travel Data'!AB121*'Travel Data'!AF121*'Domicile Data'!F121/1000</f>
        <v>0</v>
      </c>
      <c r="AE121" s="31">
        <f>VLOOKUP($AE$3,'Emission Factors'!$A$2:$R$8,MATCH($AA$2,'Emission Factors'!$A$1:$R$1),FALSE)*'Travel Data'!C121*'Travel Data'!AB121*'Travel Data'!AG121*'Domicile Data'!F121/1000</f>
        <v>0</v>
      </c>
      <c r="AF121" s="31">
        <f>VLOOKUP($AF$3,'Emission Factors'!$A$2:$R$8,MATCH($AA$2,'Emission Factors'!$A$1:$R$1),FALSE)*'Travel Data'!C121*'Travel Data'!AB121*'Travel Data'!AH121*'Domicile Data'!F121/1000</f>
        <v>0</v>
      </c>
      <c r="AG121" s="31">
        <f>VLOOKUP($AG$3,'Emission Factors'!$A$2:$R$8,MATCH($AA$2,'Emission Factors'!$A$1:$R$1),FALSE)*'Travel Data'!C121*'Travel Data'!AB121*'Travel Data'!AI121*'Domicile Data'!F121/1000</f>
        <v>80.737447863</v>
      </c>
      <c r="AH121" s="31">
        <f t="shared" si="18"/>
        <v>80.737447863</v>
      </c>
      <c r="AI121" s="31">
        <f>VLOOKUP($AI$3,'Emission Factors'!$A$2:$R$8,MATCH($AI$2,'Emission Factors'!$A$1:$R$1),FALSE)*'Travel Data'!C121*'Travel Data'!D121*'Travel Data'!E121*'Domicile Data'!G121/1000</f>
        <v>0</v>
      </c>
      <c r="AJ121" s="31">
        <f>VLOOKUP($AJ$3,'Emission Factors'!$A$2:$R$8,MATCH($AI$2,'Emission Factors'!$A$1:$R$1),FALSE)*'Travel Data'!C121*'Travel Data'!D121*'Travel Data'!F121*'Domicile Data'!G121/1000</f>
        <v>0</v>
      </c>
      <c r="AK121" s="31">
        <f>VLOOKUP($AK$3,'Emission Factors'!$A$2:$R$8,MATCH($AI$2,'Emission Factors'!$A$1:$R$1),FALSE)*'Travel Data'!C121*'Travel Data'!AJ121*'Travel Data'!G121*'Domicile Data'!G121/1000</f>
        <v>0</v>
      </c>
      <c r="AL121" s="31">
        <f>VLOOKUP($AL$3,'Emission Factors'!$A$2:$R$8,MATCH($AI$2,'Emission Factors'!$A$1:$R$1),FALSE)*'Travel Data'!C121*'Travel Data'!AJ121*'Travel Data'!H121*'Domicile Data'!G121/1000</f>
        <v>0</v>
      </c>
      <c r="AM121" s="31">
        <f>VLOOKUP($AM$3,'Emission Factors'!$A$2:$R$8,MATCH($AI$2,'Emission Factors'!$A$1:$R$1),FALSE)*'Travel Data'!C121*'Travel Data'!AJ121*'Travel Data'!I121*'Domicile Data'!G121/1000</f>
        <v>0</v>
      </c>
      <c r="AN121" s="31">
        <f>VLOOKUP($AN$3,'Emission Factors'!$A$2:$R$8,MATCH($AI$2,'Emission Factors'!$A$1:$R$1),FALSE)*'Travel Data'!C121*'Travel Data'!D121*'Travel Data'!J121*'Domicile Data'!G121/1000</f>
        <v>0</v>
      </c>
      <c r="AO121" s="31">
        <f>VLOOKUP($AO$3,'Emission Factors'!$A$2:$R$8,MATCH($AI$2,'Emission Factors'!$A$1:$R$1),FALSE)*'Travel Data'!C121*'Travel Data'!D121*'Travel Data'!K121*'Domicile Data'!G121/1000</f>
        <v>69.498490275000009</v>
      </c>
      <c r="AP121" s="31">
        <f t="shared" si="19"/>
        <v>69.498490275000009</v>
      </c>
      <c r="AQ121" s="31">
        <f>VLOOKUP($AQ$3,'Emission Factors'!$A$2:$R$8,MATCH($AQ$2,'Emission Factors'!$A$1:$R$1),FALSE)*'Travel Data'!C121*'Travel Data'!AR121*'Travel Data'!AS121*'Domicile Data'!H121/1000</f>
        <v>0</v>
      </c>
      <c r="AR121" s="31">
        <f>VLOOKUP($AR$3,'Emission Factors'!$A$2:$R$8,MATCH($AQ$2,'Emission Factors'!$A$1:$R$1),FALSE)*'Travel Data'!C121*'Travel Data'!AR121*'Travel Data'!AT121*'Domicile Data'!H121/1000</f>
        <v>0</v>
      </c>
      <c r="AS121" s="31">
        <f>VLOOKUP($AS$3,'Emission Factors'!$A$2:$R$8,MATCH($AQ$2,'Emission Factors'!$A$1:$R$1),FALSE)*'Travel Data'!C121*'Travel Data'!AR121*'Travel Data'!AU121*'Domicile Data'!H121/1000</f>
        <v>0</v>
      </c>
      <c r="AT121" s="31">
        <f>VLOOKUP($AT$3,'Emission Factors'!$A$2:$R$8,MATCH($AQ$2,'Emission Factors'!$A$1:$R$1),FALSE)*'Travel Data'!C121*'Travel Data'!AR121*'Travel Data'!AV121*'Domicile Data'!H121/1000</f>
        <v>0</v>
      </c>
      <c r="AU121" s="31">
        <f>VLOOKUP($AU$3,'Emission Factors'!$A$2:$R$8,MATCH($AQ$2,'Emission Factors'!$A$1:$R$1),FALSE)*'Travel Data'!C121*'Travel Data'!AR121*'Travel Data'!AW121*'Domicile Data'!H121/1000</f>
        <v>0</v>
      </c>
      <c r="AV121" s="31">
        <f>VLOOKUP($AV$3,'Emission Factors'!$A$2:$R$8,MATCH($AQ$2,'Emission Factors'!$A$1:$R$1),FALSE)*'Travel Data'!C121*'Travel Data'!AR121*'Travel Data'!AX121*'Domicile Data'!H121/1000</f>
        <v>0</v>
      </c>
      <c r="AW121" s="31">
        <f>VLOOKUP($AW$3,'Emission Factors'!$A$2:$R$8,MATCH($AQ$2,'Emission Factors'!$A$1:$R$1),FALSE)*'Travel Data'!C121*'Travel Data'!AR121*'Travel Data'!AY121*'Domicile Data'!H121/1000</f>
        <v>87.504852456000023</v>
      </c>
      <c r="AX121" s="31">
        <f t="shared" si="20"/>
        <v>87.504852456000023</v>
      </c>
      <c r="AY121" s="31">
        <f>VLOOKUP($AY$3,'Emission Factors'!$A$2:$R$8,MATCH($AY$2,'Emission Factors'!$A$1:$R$1),FALSE)*'Travel Data'!C121*'Travel Data'!AZ121*'Travel Data'!BA121*'Domicile Data'!I121/1000</f>
        <v>0</v>
      </c>
      <c r="AZ121" s="31">
        <f>VLOOKUP($AZ$3,'Emission Factors'!$A$2:$R$8,MATCH($AY$2,'Emission Factors'!$A$1:$R$1),FALSE)*'Travel Data'!C121*'Travel Data'!AZ121*'Travel Data'!BB121*'Domicile Data'!I121/1000</f>
        <v>0</v>
      </c>
      <c r="BA121" s="31">
        <f>VLOOKUP($BA$3,'Emission Factors'!$A$2:$R$8,MATCH($AY$2,'Emission Factors'!$A$1:$R$1),FALSE)*'Travel Data'!C121*'Travel Data'!AZ121*'Travel Data'!BC121*'Domicile Data'!I121/1000</f>
        <v>0</v>
      </c>
      <c r="BB121" s="31">
        <f>VLOOKUP($BB$3,'Emission Factors'!$A$2:$R$8,MATCH($AY$2,'Emission Factors'!$A$1:$R$1),FALSE)*'Travel Data'!C121*'Travel Data'!AZ121*'Travel Data'!BD121*'Domicile Data'!I121/1000</f>
        <v>0</v>
      </c>
      <c r="BC121" s="31">
        <f>VLOOKUP($BC$3,'Emission Factors'!$A$2:$R$8,MATCH($AY$2,'Emission Factors'!$A$1:$R$1),FALSE)*'Travel Data'!C121*'Travel Data'!AZ121*'Travel Data'!BE121*'Domicile Data'!I121/1000</f>
        <v>0</v>
      </c>
      <c r="BD121" s="31">
        <f>VLOOKUP($BD$3,'Emission Factors'!$A$2:$R$8,MATCH($AY$2,'Emission Factors'!$A$1:$R$1),FALSE)*'Travel Data'!C121*'Travel Data'!AZ121*'Travel Data'!BF121*'Domicile Data'!I121/1000</f>
        <v>0</v>
      </c>
      <c r="BE121" s="31">
        <f>VLOOKUP($BE$3,'Emission Factors'!$A$2:$R$8,MATCH($AY$2,'Emission Factors'!$A$1:$R$1),FALSE)*'Travel Data'!C121*'Travel Data'!AZ121*'Travel Data'!BG121*'Domicile Data'!I121/1000</f>
        <v>82.817092503000026</v>
      </c>
      <c r="BF121" s="31">
        <f t="shared" si="21"/>
        <v>82.817092503000026</v>
      </c>
      <c r="BG121" s="31">
        <f>VLOOKUP($BG$3,'Emission Factors'!$A$2:$R$8,MATCH($BG$2,'Emission Factors'!$A$1:$R$1),FALSE)*'Travel Data'!C121*'Travel Data'!BH121*'Travel Data'!BI121*'Domicile Data'!J121/1000</f>
        <v>0</v>
      </c>
      <c r="BH121" s="31">
        <f>VLOOKUP($BH$3,'Emission Factors'!$A$2:$R$8,MATCH($BG$2,'Emission Factors'!$A$1:$R$1),FALSE)*'Travel Data'!C121*'Travel Data'!BH121*'Travel Data'!BJ121*'Domicile Data'!J121/1000</f>
        <v>0</v>
      </c>
      <c r="BI121" s="31">
        <f>VLOOKUP($BH$3,'Emission Factors'!$A$2:$R$8,MATCH($BG$2,'Emission Factors'!$A$1:$R$1),FALSE)*'Travel Data'!C121*'Travel Data'!BH121*'Travel Data'!BK121*'Domicile Data'!J121/1000</f>
        <v>0</v>
      </c>
      <c r="BJ121" s="31">
        <f>VLOOKUP($BH$3,'Emission Factors'!$A$2:$R$8,MATCH($BG$2,'Emission Factors'!$A$1:$R$1),FALSE)*'Travel Data'!C121*'Travel Data'!BH121*'Travel Data'!BL121*'Domicile Data'!J121/1000</f>
        <v>0</v>
      </c>
      <c r="BK121" s="31">
        <f>VLOOKUP($BH$3,'Emission Factors'!$A$2:$R$8,MATCH($BG$2,'Emission Factors'!$A$1:$R$1),FALSE)*'Travel Data'!C121*'Travel Data'!BH121*'Travel Data'!BM121*'Domicile Data'!J121/1000</f>
        <v>0</v>
      </c>
      <c r="BL121" s="31">
        <f>VLOOKUP($BL$3,'Emission Factors'!$A$2:$R$8,MATCH($BG$2,'Emission Factors'!$A$1:$R$1),FALSE)*'Travel Data'!C121*'Travel Data'!BH121*'Travel Data'!BN121*'Domicile Data'!J121/1000</f>
        <v>0</v>
      </c>
      <c r="BM121" s="31">
        <f>VLOOKUP($BM$3,'Emission Factors'!$A$2:$R$8,MATCH($BG$2,'Emission Factors'!$A$1:$R$1),FALSE)*'Travel Data'!C121*'Travel Data'!BH121*'Travel Data'!BO121*'Domicile Data'!J121/1000</f>
        <v>0</v>
      </c>
      <c r="BN121" s="31">
        <f t="shared" si="22"/>
        <v>0</v>
      </c>
      <c r="BO121" s="31">
        <f>VLOOKUP($BO$3,'Emission Factors'!$A$2:$R$8,MATCH($BO$2,'Emission Factors'!$A$1:$R$1),FALSE)*'Travel Data'!C121*'Travel Data'!BP121*'Travel Data'!BQ121*'Domicile Data'!K121/1000</f>
        <v>0</v>
      </c>
      <c r="BP121" s="31">
        <f>VLOOKUP($BP$3,'Emission Factors'!$A$2:$R$8,MATCH($BO$2,'Emission Factors'!$A$1:$R$1),FALSE)*'Travel Data'!C121*'Travel Data'!BP121*'Travel Data'!BR121*'Domicile Data'!K121/1000</f>
        <v>0</v>
      </c>
      <c r="BQ121" s="31">
        <f>VLOOKUP($BQ$3,'Emission Factors'!$A$2:$R$8,MATCH($BO$2,'Emission Factors'!$A$1:$R$1),FALSE)*'Travel Data'!C121*'Travel Data'!BP121*'Travel Data'!BS121*'Domicile Data'!K121/1000</f>
        <v>0</v>
      </c>
      <c r="BR121" s="31">
        <f>VLOOKUP($BR$3,'Emission Factors'!$A$2:$R$8,MATCH($BO$2,'Emission Factors'!$A$1:$R$1),FALSE)*'Travel Data'!C121*'Travel Data'!BP121*'Travel Data'!BT121*'Domicile Data'!K121/1000</f>
        <v>0</v>
      </c>
      <c r="BS121" s="31">
        <f>VLOOKUP($BS$3,'Emission Factors'!$A$2:$R$8,MATCH($BO$2,'Emission Factors'!$A$1:$R$1),FALSE)*'Travel Data'!C121*'Travel Data'!BP121*'Travel Data'!BU121*'Domicile Data'!K121/1000</f>
        <v>0</v>
      </c>
      <c r="BT121" s="31">
        <f>VLOOKUP($BT$3,'Emission Factors'!$A$2:$R$8,MATCH($BO$2,'Emission Factors'!$A$1:$R$1),FALSE)*'Travel Data'!C121*'Travel Data'!BP121*'Travel Data'!BV121*'Domicile Data'!K121/1000</f>
        <v>0</v>
      </c>
      <c r="BU121" s="31">
        <f>VLOOKUP($BU$3,'Emission Factors'!$A$2:$R$8,MATCH($BO$2,'Emission Factors'!$A$1:$R$1),FALSE)*'Travel Data'!C121*'Travel Data'!BP121*'Travel Data'!BW121*'Domicile Data'!K121/1000</f>
        <v>0</v>
      </c>
      <c r="BV121" s="31">
        <f t="shared" si="23"/>
        <v>0</v>
      </c>
      <c r="BW121" s="31">
        <f>VLOOKUP($BW$3,'Emission Factors'!$A$2:$R$8,MATCH($BW$2,'Emission Factors'!$A$1:$R$1),FALSE)*'Travel Data'!C121*'Travel Data'!BX121*'Travel Data'!BY121*'Domicile Data'!L121/1000</f>
        <v>0</v>
      </c>
      <c r="BX121" s="31">
        <f>VLOOKUP($BX$3,'Emission Factors'!$A$2:$R$8,MATCH($BW$2,'Emission Factors'!$A$1:$R$1),FALSE)*'Travel Data'!C121*'Travel Data'!BX121*'Travel Data'!BZ121*'Domicile Data'!L121/1000</f>
        <v>0</v>
      </c>
      <c r="BY121" s="31">
        <f>VLOOKUP($BY$3,'Emission Factors'!$A$2:$R$8,MATCH($BW$2,'Emission Factors'!$A$1:$R$1),FALSE)*'Travel Data'!C121*'Travel Data'!BX121*'Travel Data'!CA121*'Domicile Data'!L121/1000</f>
        <v>0</v>
      </c>
      <c r="BZ121" s="31">
        <f>VLOOKUP($BZ$3,'Emission Factors'!$A$2:$R$8,MATCH($BW$2,'Emission Factors'!$A$1:$R$1),FALSE)*'Travel Data'!C121*'Travel Data'!BX121*'Travel Data'!CB121*'Domicile Data'!L121/1000</f>
        <v>0</v>
      </c>
      <c r="CA121" s="31">
        <f>VLOOKUP($CA$3,'Emission Factors'!$A$2:$R$8,MATCH($BW$2,'Emission Factors'!$A$1:$R$1),FALSE)*'Travel Data'!C121*'Travel Data'!BC121*'Travel Data'!CC121*'Domicile Data'!L121/1000</f>
        <v>0</v>
      </c>
      <c r="CB121" s="31">
        <f>VLOOKUP($CB$3,'Emission Factors'!$A$2:$R$8,MATCH($BW$2,'Emission Factors'!$A$1:$R$1),FALSE)*'Travel Data'!C121*'Travel Data'!BX121*'Travel Data'!CD121*'Domicile Data'!L121/1000</f>
        <v>0</v>
      </c>
      <c r="CC121" s="31">
        <f>VLOOKUP($CC$3,'Emission Factors'!$A$2:$R$8,MATCH($BW$2,'Emission Factors'!$A$1:$R$1),FALSE)*'Travel Data'!C121*'Travel Data'!BX121*'Travel Data'!CE121*'Domicile Data'!L121/1000</f>
        <v>0</v>
      </c>
      <c r="CD121" s="31">
        <f t="shared" si="24"/>
        <v>0</v>
      </c>
      <c r="CE121" s="31">
        <f>VLOOKUP($CE$3,'Emission Factors'!$A$2:$R$8,MATCH($CE$2,'Emission Factors'!$A$1:$R$1),FALSE)*'Travel Data'!C121*'Travel Data'!CF121*'Travel Data'!CG121*'Domicile Data'!M121/1000</f>
        <v>0</v>
      </c>
      <c r="CF121" s="31">
        <f>VLOOKUP($CF$3,'Emission Factors'!$A$2:$R$8,MATCH($CE$2,'Emission Factors'!$A$1:$R$1),FALSE)*'Travel Data'!C121*'Travel Data'!CF121*'Travel Data'!CH121*'Domicile Data'!M121/1000</f>
        <v>0</v>
      </c>
      <c r="CG121" s="31">
        <f>VLOOKUP($CG$3,'Emission Factors'!$A$2:$R$8,MATCH($CE$2,'Emission Factors'!$A$1:$R$1),FALSE)*'Travel Data'!C121*'Travel Data'!CF121*'Travel Data'!CI121*'Domicile Data'!M121/1000</f>
        <v>0</v>
      </c>
      <c r="CH121" s="31">
        <f>VLOOKUP($CH$3,'Emission Factors'!$A$2:$R$8,MATCH($CE$2,'Emission Factors'!$A$1:$R$1),FALSE)*'Travel Data'!C121*'Travel Data'!CF121*'Travel Data'!CJ121*'Domicile Data'!M121/1000</f>
        <v>0</v>
      </c>
      <c r="CI121" s="31">
        <f>VLOOKUP($CI$3,'Emission Factors'!$A$2:$R$8,MATCH($CE$2,'Emission Factors'!$A$1:$R$1),FALSE)*'Travel Data'!C121*'Travel Data'!CF121*'Travel Data'!CK121*'Domicile Data'!M121/1000</f>
        <v>0</v>
      </c>
      <c r="CJ121" s="31">
        <f>VLOOKUP($CJ$3,'Emission Factors'!$A$2:$R$8,MATCH($CE$2,'Emission Factors'!$A$1:$R$1),FALSE)*'Travel Data'!C121*'Travel Data'!CF121*'Travel Data'!CL121*'Domicile Data'!M121/1000</f>
        <v>0</v>
      </c>
      <c r="CK121" s="31">
        <f>VLOOKUP($CK$3,'Emission Factors'!$A$2:$R$8,MATCH($CE$2,'Emission Factors'!$A$1:$R$1),FALSE)*'Travel Data'!C121*'Travel Data'!CF121*'Travel Data'!CM121*'Domicile Data'!M121/1000</f>
        <v>0</v>
      </c>
      <c r="CL121" s="31">
        <f t="shared" si="25"/>
        <v>0</v>
      </c>
      <c r="CM121" s="31">
        <f>VLOOKUP($CM$3,'Emission Factors'!$A$2:$R$8,MATCH($CM$2,'Emission Factors'!$A$1:$R$1),FALSE)*'Travel Data'!C121*'Travel Data'!CN121*'Travel Data'!CO121*'Domicile Data'!N121/1000</f>
        <v>0</v>
      </c>
      <c r="CN121" s="31">
        <f>VLOOKUP($CN$3,'Emission Factors'!$A$2:$R$8,MATCH($CM$2,'Emission Factors'!$A$1:$R$1),FALSE)*'Travel Data'!C121*'Travel Data'!CN121*'Travel Data'!CP121*'Domicile Data'!N121/1000</f>
        <v>0</v>
      </c>
      <c r="CO121" s="31">
        <f>VLOOKUP($CO$3,'Emission Factors'!$A$2:$R$8,MATCH($CM$2,'Emission Factors'!$A$1:$R$1),FALSE)*'Travel Data'!C121*'Travel Data'!CN121*'Travel Data'!CQ121*'Domicile Data'!N121/1000</f>
        <v>0</v>
      </c>
      <c r="CP121" s="31">
        <f>VLOOKUP($CP$3,'Emission Factors'!$A$2:$R$8,MATCH($CM$2,'Emission Factors'!$A$1:$R$1),FALSE)*'Travel Data'!C121*'Travel Data'!CN121*'Travel Data'!CR121*'Domicile Data'!N121/1000</f>
        <v>0</v>
      </c>
      <c r="CQ121" s="31">
        <f>VLOOKUP($CQ$3,'Emission Factors'!$A$2:$R$8,MATCH($CM$2,'Emission Factors'!$A$1:$R$1),FALSE)*'Travel Data'!C121*'Travel Data'!CN121*'Travel Data'!CS121*'Domicile Data'!N121/1000</f>
        <v>0</v>
      </c>
      <c r="CR121" s="31">
        <f>VLOOKUP($CR$3,'Emission Factors'!$A$2:$R$8,MATCH($CM$2,'Emission Factors'!$A$1:$R$1),FALSE)*'Travel Data'!C121*'Travel Data'!CN121*'Travel Data'!CT121*'Domicile Data'!N121/1000</f>
        <v>0</v>
      </c>
      <c r="CS121" s="31">
        <f>VLOOKUP($CS$3,'Emission Factors'!$A$2:$R$8,MATCH($CM$2,'Emission Factors'!$A$1:$R$1),FALSE)*'Travel Data'!C121*'Travel Data'!CN121*'Travel Data'!CU121*'Domicile Data'!N121/1000</f>
        <v>0</v>
      </c>
      <c r="CT121" s="31">
        <f t="shared" si="26"/>
        <v>0</v>
      </c>
      <c r="CU121" s="31">
        <f>VLOOKUP($CU$3,'Emission Factors'!$A$2:$R$8,MATCH($CU$2,'Emission Factors'!$A$1:$R$1),FALSE)*'Travel Data'!C121*'Travel Data'!CV121*'Travel Data'!CW121*'Domicile Data'!O121/1000</f>
        <v>0</v>
      </c>
      <c r="CV121" s="31">
        <f>VLOOKUP($CV$3,'Emission Factors'!$A$2:$R$8,MATCH($CU$2,'Emission Factors'!$A$1:$R$1),FALSE)*'Travel Data'!C121*'Travel Data'!CV121*'Travel Data'!CX121*'Domicile Data'!O121/1000</f>
        <v>0</v>
      </c>
      <c r="CW121" s="31">
        <f>VLOOKUP($CW$3,'Emission Factors'!$A$2:$R$8,MATCH($CU$2,'Emission Factors'!$A$1:$R$1),FALSE)*'Travel Data'!C121*'Travel Data'!CV121*'Travel Data'!CY121*'Domicile Data'!O121/1000</f>
        <v>0</v>
      </c>
      <c r="CX121" s="31">
        <f>VLOOKUP($CX$3,'Emission Factors'!$A$2:$R$8,MATCH($CU$2,'Emission Factors'!$A$1:$R$1),FALSE)*'Travel Data'!C121*'Travel Data'!CV121*'Travel Data'!CZ121*'Domicile Data'!O121/1000</f>
        <v>0</v>
      </c>
      <c r="CY121" s="31">
        <f>VLOOKUP($CY$3,'Emission Factors'!$A$2:$R$8,MATCH($CU$2,'Emission Factors'!$A$1:$R$1),FALSE)*'Travel Data'!C121*'Travel Data'!CV121*'Travel Data'!DA121*'Domicile Data'!O121/1000</f>
        <v>0</v>
      </c>
      <c r="CZ121" s="31">
        <f>VLOOKUP($CZ$3,'Emission Factors'!$A$2:$R$8,MATCH($CU$2,'Emission Factors'!$A$1:$R$1),FALSE)*'Travel Data'!C121*'Travel Data'!CV121*'Travel Data'!DB121*'Domicile Data'!O121/1000</f>
        <v>0</v>
      </c>
      <c r="DA121" s="31">
        <f>VLOOKUP($DA$3,'Emission Factors'!$A$2:$R$8,MATCH($CU$2,'Emission Factors'!$A$1:$R$1),FALSE)*'Travel Data'!C121*'Travel Data'!CV121*'Travel Data'!DC121*'Domicile Data'!O121/1000</f>
        <v>0</v>
      </c>
      <c r="DB121" s="31">
        <f t="shared" si="27"/>
        <v>0</v>
      </c>
      <c r="DC121" s="31">
        <f>VLOOKUP($DC$3,'Emission Factors'!$A$2:$R$8,MATCH($DC$2,'Emission Factors'!$A$1:$R$1),FALSE)*'Travel Data'!C121*'Travel Data'!DD121*'Travel Data'!DE121*'Domicile Data'!P121/1000</f>
        <v>0</v>
      </c>
      <c r="DD121" s="31">
        <f>VLOOKUP($DD$3,'Emission Factors'!$A$2:$R$8,MATCH($DC$2,'Emission Factors'!$A$1:$R$1),FALSE)*'Travel Data'!C121*'Travel Data'!DD121*'Travel Data'!DF121*'Domicile Data'!P121/1000</f>
        <v>0</v>
      </c>
      <c r="DE121" s="31">
        <f>VLOOKUP($DE$3,'Emission Factors'!$A$2:$R$8,MATCH($DC$2,'Emission Factors'!$A$1:$R$1),FALSE)*'Travel Data'!C121*'Travel Data'!DD121*'Travel Data'!DG121*'Domicile Data'!P121/1000</f>
        <v>0</v>
      </c>
      <c r="DF121" s="31">
        <f>VLOOKUP($DF$3,'Emission Factors'!$A$2:$R$8,MATCH($DC$2,'Emission Factors'!$A$1:$R$1),FALSE)*'Travel Data'!C121*'Travel Data'!DD121*'Travel Data'!DH121*'Domicile Data'!P121/1000</f>
        <v>0</v>
      </c>
      <c r="DG121" s="31">
        <f>VLOOKUP($DG$3,'Emission Factors'!$A$2:$R$8,MATCH($DC$2,'Emission Factors'!$A$1:$R$1),FALSE)*'Travel Data'!C121*'Travel Data'!DD121*'Travel Data'!DI121*'Domicile Data'!P121/1000</f>
        <v>0</v>
      </c>
      <c r="DH121" s="31">
        <f>VLOOKUP($DH$3,'Emission Factors'!$A$2:$R$8,MATCH($DC$2,'Emission Factors'!$A$1:$R$1),FALSE)*'Travel Data'!C121*'Travel Data'!DD121*'Travel Data'!DJ121*'Domicile Data'!P121/1000</f>
        <v>0</v>
      </c>
      <c r="DI121" s="31">
        <f>VLOOKUP($DI$3,'Emission Factors'!$A$2:$R$8,MATCH($DC$2,'Emission Factors'!$A$1:$R$1),FALSE)*'Travel Data'!C121*'Travel Data'!DD121*'Travel Data'!DK121*'Domicile Data'!P121/1000</f>
        <v>0</v>
      </c>
      <c r="DJ121" s="31">
        <f t="shared" si="28"/>
        <v>0</v>
      </c>
      <c r="DK121" s="31">
        <f>VLOOKUP($DK$3,'Emission Factors'!$A$2:$R$8,MATCH($DK$2,'Emission Factors'!$A$1:$R$1),FALSE)*'Travel Data'!C121*'Travel Data'!DL121*'Travel Data'!DM121*'Domicile Data'!Q121/1000</f>
        <v>0</v>
      </c>
      <c r="DL121" s="31">
        <f>VLOOKUP($DL$3,'Emission Factors'!$A$2:$R$8,MATCH($DK$2,'Emission Factors'!$A$1:$R$1),FALSE)*'Travel Data'!C121*'Travel Data'!DL121*'Travel Data'!DN121*'Domicile Data'!Q121/1000</f>
        <v>0</v>
      </c>
      <c r="DM121" s="31">
        <f>VLOOKUP($DM$3,'Emission Factors'!$A$2:$R$8,MATCH($DK$2,'Emission Factors'!$A$1:$R$1),FALSE)*'Travel Data'!C121*'Travel Data'!DL121*'Travel Data'!DO121*'Domicile Data'!Q121/1000</f>
        <v>0</v>
      </c>
      <c r="DN121" s="31">
        <f>VLOOKUP($DN$3,'Emission Factors'!$A$2:$R$8,MATCH($DK$2,'Emission Factors'!$A$1:$R$1),FALSE)*'Travel Data'!C121*'Travel Data'!DL121*'Travel Data'!DP121*'Domicile Data'!Q121/1000</f>
        <v>0</v>
      </c>
      <c r="DO121" s="31">
        <f>VLOOKUP($DO$3,'Emission Factors'!$A$2:$R$8,MATCH($DK$2,'Emission Factors'!$A$1:$R$1),FALSE)*'Travel Data'!C121*'Travel Data'!DL121*'Travel Data'!DQ121*'Domicile Data'!Q121/1000</f>
        <v>0</v>
      </c>
      <c r="DP121" s="31">
        <f>VLOOKUP($DP$3,'Emission Factors'!$A$2:$R$8,MATCH($DK$2,'Emission Factors'!$A$1:$R$1),FALSE)*'Travel Data'!C121*'Travel Data'!DL121*'Travel Data'!DR121*'Domicile Data'!Q121/1000</f>
        <v>0</v>
      </c>
      <c r="DQ121" s="31">
        <f>VLOOKUP($DQ$3,'Emission Factors'!$A$2:$R$8,MATCH($DK$2,'Emission Factors'!$A$1:$R$1),FALSE)*'Travel Data'!C121*'Travel Data'!DL121*'Travel Data'!DS121*'Domicile Data'!Q121/1000</f>
        <v>0</v>
      </c>
      <c r="DR121" s="31">
        <f t="shared" si="29"/>
        <v>0</v>
      </c>
    </row>
    <row r="122" spans="1:122" ht="15.75" x14ac:dyDescent="0.25">
      <c r="A122" s="7" t="s">
        <v>146</v>
      </c>
      <c r="B122" s="85" t="s">
        <v>41</v>
      </c>
      <c r="C122" s="31">
        <f>VLOOKUP($C$3,'Emission Factors'!$A$2:$R$8,MATCH($C$2,'Emission Factors'!$A$1:$R$1),FALSE)*'Travel Data'!C122*'Travel Data'!D122*'Travel Data'!E122*'Domicile Data'!C122/1000</f>
        <v>0</v>
      </c>
      <c r="D122" s="31">
        <f>VLOOKUP($D$3,'Emission Factors'!$A$2:$R$8,MATCH($C$2,'Emission Factors'!$A$1:$R$1),FALSE)*'Travel Data'!C122*'Travel Data'!D122*'Travel Data'!F122*'Domicile Data'!C122/1000</f>
        <v>0</v>
      </c>
      <c r="E122" s="31">
        <f>VLOOKUP($E$3,'Emission Factors'!$A$2:$R$8,MATCH($C$2,'Emission Factors'!$A$1:$R$1),FALSE)*'Travel Data'!C122*'Travel Data'!D122*'Travel Data'!G122*'Domicile Data'!C122/1000</f>
        <v>0</v>
      </c>
      <c r="F122" s="31">
        <f>VLOOKUP($F$3,'Emission Factors'!$A$2:$R$8,MATCH($C$2,'Emission Factors'!$A$1:$R$1),FALSE)*'Travel Data'!C122*'Travel Data'!D122*'Travel Data'!H122*'Domicile Data'!C122/1000</f>
        <v>0</v>
      </c>
      <c r="G122" s="31">
        <f>VLOOKUP($G$3,'Emission Factors'!$A$2:$R$8,MATCH($C$2,'Emission Factors'!$A$1:$R$1),FALSE)*'Travel Data'!C122*'Travel Data'!D122*'Travel Data'!I122*'Domicile Data'!C122/1000</f>
        <v>0</v>
      </c>
      <c r="H122" s="31">
        <f>VLOOKUP($H$3,'Emission Factors'!$A$2:$R$8,MATCH($C$2,'Emission Factors'!$A$1:$R$1),FALSE)*'Travel Data'!C122*'Travel Data'!D122*'Travel Data'!J122*'Domicile Data'!C122/1000</f>
        <v>0</v>
      </c>
      <c r="I122" s="31">
        <f>VLOOKUP($I$3,'Emission Factors'!$A$2:$R$8,MATCH($C$2,'Emission Factors'!$A$1:$R$1),FALSE)*'Travel Data'!C122*'Travel Data'!D122*'Travel Data'!K122*'Domicile Data'!C122/1000</f>
        <v>0</v>
      </c>
      <c r="J122" s="31">
        <f t="shared" si="15"/>
        <v>0</v>
      </c>
      <c r="K122" s="31">
        <f>VLOOKUP($K$3,'Emission Factors'!$A$2:$R$8,MATCH($K$2,'Emission Factors'!$A$1:$R$1),FALSE)*'Travel Data'!C122*'Travel Data'!L122*'Travel Data'!M122*'Domicile Data'!D122/1000</f>
        <v>0</v>
      </c>
      <c r="L122" s="31">
        <f>VLOOKUP($L$3,'Emission Factors'!$A$2:$R$8,MATCH($K$2,'Emission Factors'!$A$1:$R$1),FALSE)*'Travel Data'!C122*'Travel Data'!L122*'Travel Data'!N122*'Domicile Data'!D122/1000</f>
        <v>0</v>
      </c>
      <c r="M122" s="31">
        <f>VLOOKUP($M$3,'Emission Factors'!$A$2:$R$8,MATCH($K$2,'Emission Factors'!$A$1:$R$1),FALSE)*'Travel Data'!C122*'Travel Data'!L122*'Travel Data'!O122*'Domicile Data'!D122/1000</f>
        <v>0</v>
      </c>
      <c r="N122" s="31">
        <f>VLOOKUP($N$3,'Emission Factors'!$A$2:$R$8,MATCH($K$2,'Emission Factors'!$A$1:$R$1),FALSE)*'Travel Data'!C122*'Travel Data'!L122*'Travel Data'!P122*'Domicile Data'!D122/1000</f>
        <v>0</v>
      </c>
      <c r="O122" s="31">
        <f>VLOOKUP($O$3,'Emission Factors'!$A$2:$R$8,MATCH($K$2,'Emission Factors'!$A$1:$R$1),FALSE)*'Travel Data'!C122*'Travel Data'!I122*'Travel Data'!Q122*'Domicile Data'!D122/1000</f>
        <v>0</v>
      </c>
      <c r="P122" s="31">
        <f>VLOOKUP($P$3,'Emission Factors'!$A$2:$R$8,MATCH($K$2,'Emission Factors'!$A$1:$R$1),FALSE)*'Travel Data'!C122*'Travel Data'!L122*'Travel Data'!R122*'Domicile Data'!D122/1000</f>
        <v>0</v>
      </c>
      <c r="Q122" s="31">
        <f>VLOOKUP($Q$3,'Emission Factors'!$A$2:$R$8,MATCH($K$2,'Emission Factors'!$A$1:$R$1),FALSE)*'Travel Data'!C122*'Travel Data'!L122*'Travel Data'!S122*'Domicile Data'!D122/1000</f>
        <v>1.8497915072</v>
      </c>
      <c r="R122" s="31">
        <f t="shared" si="16"/>
        <v>1.8497915072</v>
      </c>
      <c r="S122" s="31">
        <f>VLOOKUP($S$3,'Emission Factors'!$A$2:$R$8,MATCH($S$2,'Emission Factors'!$A$1:$R$1),FALSE)*'Travel Data'!C122*'Travel Data'!T122*'Travel Data'!U122*'Domicile Data'!E122/1000</f>
        <v>0</v>
      </c>
      <c r="T122" s="31">
        <f>VLOOKUP($T$3,'Emission Factors'!$A$2:$R$8,MATCH($S$2,'Emission Factors'!$A$1:$R$1),FALSE)*'Travel Data'!C122*'Travel Data'!T122*'Travel Data'!V122*'Domicile Data'!E122/1000</f>
        <v>0</v>
      </c>
      <c r="U122" s="31">
        <f>VLOOKUP($U$3,'Emission Factors'!$A$2:$R$8,MATCH($S$2,'Emission Factors'!$A$1:$R$1),FALSE)*'Travel Data'!C122*'Travel Data'!T122*'Travel Data'!W122*'Domicile Data'!E122/1000</f>
        <v>0</v>
      </c>
      <c r="V122" s="31">
        <f>VLOOKUP($V$3,'Emission Factors'!$A$2:$R$8,MATCH($S$2,'Emission Factors'!$A$1:$R$1),FALSE)*'Travel Data'!C122*'Travel Data'!T122*'Travel Data'!X122*'Domicile Data'!E122/1000</f>
        <v>0</v>
      </c>
      <c r="W122" s="31">
        <f>VLOOKUP($W$3,'Emission Factors'!$A$2:$R$8,MATCH($S$2,'Emission Factors'!$A$1:$R$1),FALSE)*'Travel Data'!C122*'Travel Data'!T122*'Travel Data'!Y122*'Domicile Data'!E122/1000</f>
        <v>0</v>
      </c>
      <c r="X122" s="31">
        <f>VLOOKUP($X$3,'Emission Factors'!$A$2:$R$8,MATCH($S$2,'Emission Factors'!$A$1:$R$1),FALSE)*'Travel Data'!C122*'Travel Data'!T122*'Travel Data'!Z122*'Domicile Data'!E122/1000</f>
        <v>0</v>
      </c>
      <c r="Y122" s="31">
        <f>VLOOKUP($Y$3,'Emission Factors'!$A$2:$R$8,MATCH($S$2,'Emission Factors'!$A$1:$R$1),FALSE)*'Travel Data'!C122*'Travel Data'!T122*'Travel Data'!AA122*'Domicile Data'!E122/1000</f>
        <v>0</v>
      </c>
      <c r="Z122" s="31">
        <f t="shared" si="17"/>
        <v>0</v>
      </c>
      <c r="AA122" s="31">
        <f>VLOOKUP($AA$3,'Emission Factors'!$A$2:$R$8,MATCH($AA$2,'Emission Factors'!$A$1:$R$1),FALSE)*'Travel Data'!C122*'Travel Data'!AB122*'Travel Data'!AC122*'Domicile Data'!F122/1000</f>
        <v>0</v>
      </c>
      <c r="AB122" s="31">
        <f>VLOOKUP($AB$3,'Emission Factors'!$A$2:$R$8,MATCH($AA$2,'Emission Factors'!$A$1:$R$1),FALSE)*'Travel Data'!C122*'Travel Data'!AB122*'Travel Data'!AD122*'Domicile Data'!F122/1000</f>
        <v>0</v>
      </c>
      <c r="AC122" s="31">
        <f>VLOOKUP($AC$3,'Emission Factors'!$A$2:$R$8,MATCH($AA$2,'Emission Factors'!$A$1:$R$1),FALSE)*'Travel Data'!C122*'Travel Data'!AB122*'Travel Data'!AE122*'Domicile Data'!F122/1000</f>
        <v>0</v>
      </c>
      <c r="AD122" s="31">
        <f>VLOOKUP($AD$3,'Emission Factors'!$A$2:$R$8,MATCH($AA$2,'Emission Factors'!$A$1:$R$1),FALSE)*'Travel Data'!C122*'Travel Data'!AB122*'Travel Data'!AF122*'Domicile Data'!F122/1000</f>
        <v>0</v>
      </c>
      <c r="AE122" s="31">
        <f>VLOOKUP($AE$3,'Emission Factors'!$A$2:$R$8,MATCH($AA$2,'Emission Factors'!$A$1:$R$1),FALSE)*'Travel Data'!C122*'Travel Data'!AB122*'Travel Data'!AG122*'Domicile Data'!F122/1000</f>
        <v>0</v>
      </c>
      <c r="AF122" s="31">
        <f>VLOOKUP($AF$3,'Emission Factors'!$A$2:$R$8,MATCH($AA$2,'Emission Factors'!$A$1:$R$1),FALSE)*'Travel Data'!C122*'Travel Data'!AB122*'Travel Data'!AH122*'Domicile Data'!F122/1000</f>
        <v>0</v>
      </c>
      <c r="AG122" s="31">
        <f>VLOOKUP($AG$3,'Emission Factors'!$A$2:$R$8,MATCH($AA$2,'Emission Factors'!$A$1:$R$1),FALSE)*'Travel Data'!C122*'Travel Data'!AB122*'Travel Data'!AI122*'Domicile Data'!F122/1000</f>
        <v>0</v>
      </c>
      <c r="AH122" s="31">
        <f t="shared" si="18"/>
        <v>0</v>
      </c>
      <c r="AI122" s="31">
        <f>VLOOKUP($AI$3,'Emission Factors'!$A$2:$R$8,MATCH($AI$2,'Emission Factors'!$A$1:$R$1),FALSE)*'Travel Data'!C122*'Travel Data'!D122*'Travel Data'!E122*'Domicile Data'!G122/1000</f>
        <v>0</v>
      </c>
      <c r="AJ122" s="31">
        <f>VLOOKUP($AJ$3,'Emission Factors'!$A$2:$R$8,MATCH($AI$2,'Emission Factors'!$A$1:$R$1),FALSE)*'Travel Data'!C122*'Travel Data'!D122*'Travel Data'!F122*'Domicile Data'!G122/1000</f>
        <v>0</v>
      </c>
      <c r="AK122" s="31">
        <f>VLOOKUP($AK$3,'Emission Factors'!$A$2:$R$8,MATCH($AI$2,'Emission Factors'!$A$1:$R$1),FALSE)*'Travel Data'!C122*'Travel Data'!AJ122*'Travel Data'!G122*'Domicile Data'!G122/1000</f>
        <v>0</v>
      </c>
      <c r="AL122" s="31">
        <f>VLOOKUP($AL$3,'Emission Factors'!$A$2:$R$8,MATCH($AI$2,'Emission Factors'!$A$1:$R$1),FALSE)*'Travel Data'!C122*'Travel Data'!AJ122*'Travel Data'!H122*'Domicile Data'!G122/1000</f>
        <v>0</v>
      </c>
      <c r="AM122" s="31">
        <f>VLOOKUP($AM$3,'Emission Factors'!$A$2:$R$8,MATCH($AI$2,'Emission Factors'!$A$1:$R$1),FALSE)*'Travel Data'!C122*'Travel Data'!AJ122*'Travel Data'!I122*'Domicile Data'!G122/1000</f>
        <v>0</v>
      </c>
      <c r="AN122" s="31">
        <f>VLOOKUP($AN$3,'Emission Factors'!$A$2:$R$8,MATCH($AI$2,'Emission Factors'!$A$1:$R$1),FALSE)*'Travel Data'!C122*'Travel Data'!D122*'Travel Data'!J122*'Domicile Data'!G122/1000</f>
        <v>0</v>
      </c>
      <c r="AO122" s="31">
        <f>VLOOKUP($AO$3,'Emission Factors'!$A$2:$R$8,MATCH($AI$2,'Emission Factors'!$A$1:$R$1),FALSE)*'Travel Data'!C122*'Travel Data'!D122*'Travel Data'!K122*'Domicile Data'!G122/1000</f>
        <v>0</v>
      </c>
      <c r="AP122" s="31">
        <f t="shared" si="19"/>
        <v>0</v>
      </c>
      <c r="AQ122" s="31">
        <f>VLOOKUP($AQ$3,'Emission Factors'!$A$2:$R$8,MATCH($AQ$2,'Emission Factors'!$A$1:$R$1),FALSE)*'Travel Data'!C122*'Travel Data'!AR122*'Travel Data'!AS122*'Domicile Data'!H122/1000</f>
        <v>0</v>
      </c>
      <c r="AR122" s="31">
        <f>VLOOKUP($AR$3,'Emission Factors'!$A$2:$R$8,MATCH($AQ$2,'Emission Factors'!$A$1:$R$1),FALSE)*'Travel Data'!C122*'Travel Data'!AR122*'Travel Data'!AT122*'Domicile Data'!H122/1000</f>
        <v>0</v>
      </c>
      <c r="AS122" s="31">
        <f>VLOOKUP($AS$3,'Emission Factors'!$A$2:$R$8,MATCH($AQ$2,'Emission Factors'!$A$1:$R$1),FALSE)*'Travel Data'!C122*'Travel Data'!AR122*'Travel Data'!AU122*'Domicile Data'!H122/1000</f>
        <v>0</v>
      </c>
      <c r="AT122" s="31">
        <f>VLOOKUP($AT$3,'Emission Factors'!$A$2:$R$8,MATCH($AQ$2,'Emission Factors'!$A$1:$R$1),FALSE)*'Travel Data'!C122*'Travel Data'!AR122*'Travel Data'!AV122*'Domicile Data'!H122/1000</f>
        <v>0</v>
      </c>
      <c r="AU122" s="31">
        <f>VLOOKUP($AU$3,'Emission Factors'!$A$2:$R$8,MATCH($AQ$2,'Emission Factors'!$A$1:$R$1),FALSE)*'Travel Data'!C122*'Travel Data'!AR122*'Travel Data'!AW122*'Domicile Data'!H122/1000</f>
        <v>0</v>
      </c>
      <c r="AV122" s="31">
        <f>VLOOKUP($AV$3,'Emission Factors'!$A$2:$R$8,MATCH($AQ$2,'Emission Factors'!$A$1:$R$1),FALSE)*'Travel Data'!C122*'Travel Data'!AR122*'Travel Data'!AX122*'Domicile Data'!H122/1000</f>
        <v>0</v>
      </c>
      <c r="AW122" s="31">
        <f>VLOOKUP($AW$3,'Emission Factors'!$A$2:$R$8,MATCH($AQ$2,'Emission Factors'!$A$1:$R$1),FALSE)*'Travel Data'!C122*'Travel Data'!AR122*'Travel Data'!AY122*'Domicile Data'!H122/1000</f>
        <v>0</v>
      </c>
      <c r="AX122" s="31">
        <f t="shared" si="20"/>
        <v>0</v>
      </c>
      <c r="AY122" s="31">
        <f>VLOOKUP($AY$3,'Emission Factors'!$A$2:$R$8,MATCH($AY$2,'Emission Factors'!$A$1:$R$1),FALSE)*'Travel Data'!C122*'Travel Data'!AZ122*'Travel Data'!BA122*'Domicile Data'!I122/1000</f>
        <v>0</v>
      </c>
      <c r="AZ122" s="31">
        <f>VLOOKUP($AZ$3,'Emission Factors'!$A$2:$R$8,MATCH($AY$2,'Emission Factors'!$A$1:$R$1),FALSE)*'Travel Data'!C122*'Travel Data'!AZ122*'Travel Data'!BB122*'Domicile Data'!I122/1000</f>
        <v>0</v>
      </c>
      <c r="BA122" s="31">
        <f>VLOOKUP($BA$3,'Emission Factors'!$A$2:$R$8,MATCH($AY$2,'Emission Factors'!$A$1:$R$1),FALSE)*'Travel Data'!C122*'Travel Data'!AZ122*'Travel Data'!BC122*'Domicile Data'!I122/1000</f>
        <v>0</v>
      </c>
      <c r="BB122" s="31">
        <f>VLOOKUP($BB$3,'Emission Factors'!$A$2:$R$8,MATCH($AY$2,'Emission Factors'!$A$1:$R$1),FALSE)*'Travel Data'!C122*'Travel Data'!AZ122*'Travel Data'!BD122*'Domicile Data'!I122/1000</f>
        <v>0</v>
      </c>
      <c r="BC122" s="31">
        <f>VLOOKUP($BC$3,'Emission Factors'!$A$2:$R$8,MATCH($AY$2,'Emission Factors'!$A$1:$R$1),FALSE)*'Travel Data'!C122*'Travel Data'!AZ122*'Travel Data'!BE122*'Domicile Data'!I122/1000</f>
        <v>0</v>
      </c>
      <c r="BD122" s="31">
        <f>VLOOKUP($BD$3,'Emission Factors'!$A$2:$R$8,MATCH($AY$2,'Emission Factors'!$A$1:$R$1),FALSE)*'Travel Data'!C122*'Travel Data'!AZ122*'Travel Data'!BF122*'Domicile Data'!I122/1000</f>
        <v>0</v>
      </c>
      <c r="BE122" s="31">
        <f>VLOOKUP($BE$3,'Emission Factors'!$A$2:$R$8,MATCH($AY$2,'Emission Factors'!$A$1:$R$1),FALSE)*'Travel Data'!C122*'Travel Data'!AZ122*'Travel Data'!BG122*'Domicile Data'!I122/1000</f>
        <v>0</v>
      </c>
      <c r="BF122" s="31">
        <f t="shared" si="21"/>
        <v>0</v>
      </c>
      <c r="BG122" s="31">
        <f>VLOOKUP($BG$3,'Emission Factors'!$A$2:$R$8,MATCH($BG$2,'Emission Factors'!$A$1:$R$1),FALSE)*'Travel Data'!C122*'Travel Data'!BH122*'Travel Data'!BI122*'Domicile Data'!J122/1000</f>
        <v>0</v>
      </c>
      <c r="BH122" s="31">
        <f>VLOOKUP($BH$3,'Emission Factors'!$A$2:$R$8,MATCH($BG$2,'Emission Factors'!$A$1:$R$1),FALSE)*'Travel Data'!C122*'Travel Data'!BH122*'Travel Data'!BJ122*'Domicile Data'!J122/1000</f>
        <v>0</v>
      </c>
      <c r="BI122" s="31">
        <f>VLOOKUP($BH$3,'Emission Factors'!$A$2:$R$8,MATCH($BG$2,'Emission Factors'!$A$1:$R$1),FALSE)*'Travel Data'!C122*'Travel Data'!BH122*'Travel Data'!BK122*'Domicile Data'!J122/1000</f>
        <v>0</v>
      </c>
      <c r="BJ122" s="31">
        <f>VLOOKUP($BH$3,'Emission Factors'!$A$2:$R$8,MATCH($BG$2,'Emission Factors'!$A$1:$R$1),FALSE)*'Travel Data'!C122*'Travel Data'!BH122*'Travel Data'!BL122*'Domicile Data'!J122/1000</f>
        <v>0</v>
      </c>
      <c r="BK122" s="31">
        <f>VLOOKUP($BH$3,'Emission Factors'!$A$2:$R$8,MATCH($BG$2,'Emission Factors'!$A$1:$R$1),FALSE)*'Travel Data'!C122*'Travel Data'!BH122*'Travel Data'!BM122*'Domicile Data'!J122/1000</f>
        <v>0</v>
      </c>
      <c r="BL122" s="31">
        <f>VLOOKUP($BL$3,'Emission Factors'!$A$2:$R$8,MATCH($BG$2,'Emission Factors'!$A$1:$R$1),FALSE)*'Travel Data'!C122*'Travel Data'!BH122*'Travel Data'!BN122*'Domicile Data'!J122/1000</f>
        <v>0</v>
      </c>
      <c r="BM122" s="31">
        <f>VLOOKUP($BM$3,'Emission Factors'!$A$2:$R$8,MATCH($BG$2,'Emission Factors'!$A$1:$R$1),FALSE)*'Travel Data'!C122*'Travel Data'!BH122*'Travel Data'!BO122*'Domicile Data'!J122/1000</f>
        <v>0</v>
      </c>
      <c r="BN122" s="31">
        <f t="shared" si="22"/>
        <v>0</v>
      </c>
      <c r="BO122" s="31">
        <f>VLOOKUP($BO$3,'Emission Factors'!$A$2:$R$8,MATCH($BO$2,'Emission Factors'!$A$1:$R$1),FALSE)*'Travel Data'!C122*'Travel Data'!BP122*'Travel Data'!BQ122*'Domicile Data'!K122/1000</f>
        <v>0</v>
      </c>
      <c r="BP122" s="31">
        <f>VLOOKUP($BP$3,'Emission Factors'!$A$2:$R$8,MATCH($BO$2,'Emission Factors'!$A$1:$R$1),FALSE)*'Travel Data'!C122*'Travel Data'!BP122*'Travel Data'!BR122*'Domicile Data'!K122/1000</f>
        <v>0</v>
      </c>
      <c r="BQ122" s="31">
        <f>VLOOKUP($BQ$3,'Emission Factors'!$A$2:$R$8,MATCH($BO$2,'Emission Factors'!$A$1:$R$1),FALSE)*'Travel Data'!C122*'Travel Data'!BP122*'Travel Data'!BS122*'Domicile Data'!K122/1000</f>
        <v>0</v>
      </c>
      <c r="BR122" s="31">
        <f>VLOOKUP($BR$3,'Emission Factors'!$A$2:$R$8,MATCH($BO$2,'Emission Factors'!$A$1:$R$1),FALSE)*'Travel Data'!C122*'Travel Data'!BP122*'Travel Data'!BT122*'Domicile Data'!K122/1000</f>
        <v>0</v>
      </c>
      <c r="BS122" s="31">
        <f>VLOOKUP($BS$3,'Emission Factors'!$A$2:$R$8,MATCH($BO$2,'Emission Factors'!$A$1:$R$1),FALSE)*'Travel Data'!C122*'Travel Data'!BP122*'Travel Data'!BU122*'Domicile Data'!K122/1000</f>
        <v>0</v>
      </c>
      <c r="BT122" s="31">
        <f>VLOOKUP($BT$3,'Emission Factors'!$A$2:$R$8,MATCH($BO$2,'Emission Factors'!$A$1:$R$1),FALSE)*'Travel Data'!C122*'Travel Data'!BP122*'Travel Data'!BV122*'Domicile Data'!K122/1000</f>
        <v>0</v>
      </c>
      <c r="BU122" s="31">
        <f>VLOOKUP($BU$3,'Emission Factors'!$A$2:$R$8,MATCH($BO$2,'Emission Factors'!$A$1:$R$1),FALSE)*'Travel Data'!C122*'Travel Data'!BP122*'Travel Data'!BW122*'Domicile Data'!K122/1000</f>
        <v>0</v>
      </c>
      <c r="BV122" s="31">
        <f t="shared" si="23"/>
        <v>0</v>
      </c>
      <c r="BW122" s="31">
        <f>VLOOKUP($BW$3,'Emission Factors'!$A$2:$R$8,MATCH($BW$2,'Emission Factors'!$A$1:$R$1),FALSE)*'Travel Data'!C122*'Travel Data'!BX122*'Travel Data'!BY122*'Domicile Data'!L122/1000</f>
        <v>0</v>
      </c>
      <c r="BX122" s="31">
        <f>VLOOKUP($BX$3,'Emission Factors'!$A$2:$R$8,MATCH($BW$2,'Emission Factors'!$A$1:$R$1),FALSE)*'Travel Data'!C122*'Travel Data'!BX122*'Travel Data'!BZ122*'Domicile Data'!L122/1000</f>
        <v>0</v>
      </c>
      <c r="BY122" s="31">
        <f>VLOOKUP($BY$3,'Emission Factors'!$A$2:$R$8,MATCH($BW$2,'Emission Factors'!$A$1:$R$1),FALSE)*'Travel Data'!C122*'Travel Data'!BX122*'Travel Data'!CA122*'Domicile Data'!L122/1000</f>
        <v>0</v>
      </c>
      <c r="BZ122" s="31">
        <f>VLOOKUP($BZ$3,'Emission Factors'!$A$2:$R$8,MATCH($BW$2,'Emission Factors'!$A$1:$R$1),FALSE)*'Travel Data'!C122*'Travel Data'!BX122*'Travel Data'!CB122*'Domicile Data'!L122/1000</f>
        <v>0</v>
      </c>
      <c r="CA122" s="31">
        <f>VLOOKUP($CA$3,'Emission Factors'!$A$2:$R$8,MATCH($BW$2,'Emission Factors'!$A$1:$R$1),FALSE)*'Travel Data'!C122*'Travel Data'!BC122*'Travel Data'!CC122*'Domicile Data'!L122/1000</f>
        <v>0</v>
      </c>
      <c r="CB122" s="31">
        <f>VLOOKUP($CB$3,'Emission Factors'!$A$2:$R$8,MATCH($BW$2,'Emission Factors'!$A$1:$R$1),FALSE)*'Travel Data'!C122*'Travel Data'!BX122*'Travel Data'!CD122*'Domicile Data'!L122/1000</f>
        <v>0</v>
      </c>
      <c r="CC122" s="31">
        <f>VLOOKUP($CC$3,'Emission Factors'!$A$2:$R$8,MATCH($BW$2,'Emission Factors'!$A$1:$R$1),FALSE)*'Travel Data'!C122*'Travel Data'!BX122*'Travel Data'!CE122*'Domicile Data'!L122/1000</f>
        <v>0</v>
      </c>
      <c r="CD122" s="31">
        <f t="shared" si="24"/>
        <v>0</v>
      </c>
      <c r="CE122" s="31">
        <f>VLOOKUP($CE$3,'Emission Factors'!$A$2:$R$8,MATCH($CE$2,'Emission Factors'!$A$1:$R$1),FALSE)*'Travel Data'!C122*'Travel Data'!CF122*'Travel Data'!CG122*'Domicile Data'!M122/1000</f>
        <v>0</v>
      </c>
      <c r="CF122" s="31">
        <f>VLOOKUP($CF$3,'Emission Factors'!$A$2:$R$8,MATCH($CE$2,'Emission Factors'!$A$1:$R$1),FALSE)*'Travel Data'!C122*'Travel Data'!CF122*'Travel Data'!CH122*'Domicile Data'!M122/1000</f>
        <v>0</v>
      </c>
      <c r="CG122" s="31">
        <f>VLOOKUP($CG$3,'Emission Factors'!$A$2:$R$8,MATCH($CE$2,'Emission Factors'!$A$1:$R$1),FALSE)*'Travel Data'!C122*'Travel Data'!CF122*'Travel Data'!CI122*'Domicile Data'!M122/1000</f>
        <v>0</v>
      </c>
      <c r="CH122" s="31">
        <f>VLOOKUP($CH$3,'Emission Factors'!$A$2:$R$8,MATCH($CE$2,'Emission Factors'!$A$1:$R$1),FALSE)*'Travel Data'!C122*'Travel Data'!CF122*'Travel Data'!CJ122*'Domicile Data'!M122/1000</f>
        <v>0</v>
      </c>
      <c r="CI122" s="31">
        <f>VLOOKUP($CI$3,'Emission Factors'!$A$2:$R$8,MATCH($CE$2,'Emission Factors'!$A$1:$R$1),FALSE)*'Travel Data'!C122*'Travel Data'!CF122*'Travel Data'!CK122*'Domicile Data'!M122/1000</f>
        <v>0</v>
      </c>
      <c r="CJ122" s="31">
        <f>VLOOKUP($CJ$3,'Emission Factors'!$A$2:$R$8,MATCH($CE$2,'Emission Factors'!$A$1:$R$1),FALSE)*'Travel Data'!C122*'Travel Data'!CF122*'Travel Data'!CL122*'Domicile Data'!M122/1000</f>
        <v>0</v>
      </c>
      <c r="CK122" s="31">
        <f>VLOOKUP($CK$3,'Emission Factors'!$A$2:$R$8,MATCH($CE$2,'Emission Factors'!$A$1:$R$1),FALSE)*'Travel Data'!C122*'Travel Data'!CF122*'Travel Data'!CM122*'Domicile Data'!M122/1000</f>
        <v>0</v>
      </c>
      <c r="CL122" s="31">
        <f t="shared" si="25"/>
        <v>0</v>
      </c>
      <c r="CM122" s="31">
        <f>VLOOKUP($CM$3,'Emission Factors'!$A$2:$R$8,MATCH($CM$2,'Emission Factors'!$A$1:$R$1),FALSE)*'Travel Data'!C122*'Travel Data'!CN122*'Travel Data'!CO122*'Domicile Data'!N122/1000</f>
        <v>0</v>
      </c>
      <c r="CN122" s="31">
        <f>VLOOKUP($CN$3,'Emission Factors'!$A$2:$R$8,MATCH($CM$2,'Emission Factors'!$A$1:$R$1),FALSE)*'Travel Data'!C122*'Travel Data'!CN122*'Travel Data'!CP122*'Domicile Data'!N122/1000</f>
        <v>0</v>
      </c>
      <c r="CO122" s="31">
        <f>VLOOKUP($CO$3,'Emission Factors'!$A$2:$R$8,MATCH($CM$2,'Emission Factors'!$A$1:$R$1),FALSE)*'Travel Data'!C122*'Travel Data'!CN122*'Travel Data'!CQ122*'Domicile Data'!N122/1000</f>
        <v>0</v>
      </c>
      <c r="CP122" s="31">
        <f>VLOOKUP($CP$3,'Emission Factors'!$A$2:$R$8,MATCH($CM$2,'Emission Factors'!$A$1:$R$1),FALSE)*'Travel Data'!C122*'Travel Data'!CN122*'Travel Data'!CR122*'Domicile Data'!N122/1000</f>
        <v>0</v>
      </c>
      <c r="CQ122" s="31">
        <f>VLOOKUP($CQ$3,'Emission Factors'!$A$2:$R$8,MATCH($CM$2,'Emission Factors'!$A$1:$R$1),FALSE)*'Travel Data'!C122*'Travel Data'!CN122*'Travel Data'!CS122*'Domicile Data'!N122/1000</f>
        <v>0</v>
      </c>
      <c r="CR122" s="31">
        <f>VLOOKUP($CR$3,'Emission Factors'!$A$2:$R$8,MATCH($CM$2,'Emission Factors'!$A$1:$R$1),FALSE)*'Travel Data'!C122*'Travel Data'!CN122*'Travel Data'!CT122*'Domicile Data'!N122/1000</f>
        <v>0</v>
      </c>
      <c r="CS122" s="31">
        <f>VLOOKUP($CS$3,'Emission Factors'!$A$2:$R$8,MATCH($CM$2,'Emission Factors'!$A$1:$R$1),FALSE)*'Travel Data'!C122*'Travel Data'!CN122*'Travel Data'!CU122*'Domicile Data'!N122/1000</f>
        <v>0</v>
      </c>
      <c r="CT122" s="31">
        <f t="shared" si="26"/>
        <v>0</v>
      </c>
      <c r="CU122" s="31">
        <f>VLOOKUP($CU$3,'Emission Factors'!$A$2:$R$8,MATCH($CU$2,'Emission Factors'!$A$1:$R$1),FALSE)*'Travel Data'!C122*'Travel Data'!CV122*'Travel Data'!CW122*'Domicile Data'!O122/1000</f>
        <v>0</v>
      </c>
      <c r="CV122" s="31">
        <f>VLOOKUP($CV$3,'Emission Factors'!$A$2:$R$8,MATCH($CU$2,'Emission Factors'!$A$1:$R$1),FALSE)*'Travel Data'!C122*'Travel Data'!CV122*'Travel Data'!CX122*'Domicile Data'!O122/1000</f>
        <v>0</v>
      </c>
      <c r="CW122" s="31">
        <f>VLOOKUP($CW$3,'Emission Factors'!$A$2:$R$8,MATCH($CU$2,'Emission Factors'!$A$1:$R$1),FALSE)*'Travel Data'!C122*'Travel Data'!CV122*'Travel Data'!CY122*'Domicile Data'!O122/1000</f>
        <v>0</v>
      </c>
      <c r="CX122" s="31">
        <f>VLOOKUP($CX$3,'Emission Factors'!$A$2:$R$8,MATCH($CU$2,'Emission Factors'!$A$1:$R$1),FALSE)*'Travel Data'!C122*'Travel Data'!CV122*'Travel Data'!CZ122*'Domicile Data'!O122/1000</f>
        <v>0</v>
      </c>
      <c r="CY122" s="31">
        <f>VLOOKUP($CY$3,'Emission Factors'!$A$2:$R$8,MATCH($CU$2,'Emission Factors'!$A$1:$R$1),FALSE)*'Travel Data'!C122*'Travel Data'!CV122*'Travel Data'!DA122*'Domicile Data'!O122/1000</f>
        <v>0</v>
      </c>
      <c r="CZ122" s="31">
        <f>VLOOKUP($CZ$3,'Emission Factors'!$A$2:$R$8,MATCH($CU$2,'Emission Factors'!$A$1:$R$1),FALSE)*'Travel Data'!C122*'Travel Data'!CV122*'Travel Data'!DB122*'Domicile Data'!O122/1000</f>
        <v>0</v>
      </c>
      <c r="DA122" s="31">
        <f>VLOOKUP($DA$3,'Emission Factors'!$A$2:$R$8,MATCH($CU$2,'Emission Factors'!$A$1:$R$1),FALSE)*'Travel Data'!C122*'Travel Data'!CV122*'Travel Data'!DC122*'Domicile Data'!O122/1000</f>
        <v>0</v>
      </c>
      <c r="DB122" s="31">
        <f t="shared" si="27"/>
        <v>0</v>
      </c>
      <c r="DC122" s="31">
        <f>VLOOKUP($DC$3,'Emission Factors'!$A$2:$R$8,MATCH($DC$2,'Emission Factors'!$A$1:$R$1),FALSE)*'Travel Data'!C122*'Travel Data'!DD122*'Travel Data'!DE122*'Domicile Data'!P122/1000</f>
        <v>0</v>
      </c>
      <c r="DD122" s="31">
        <f>VLOOKUP($DD$3,'Emission Factors'!$A$2:$R$8,MATCH($DC$2,'Emission Factors'!$A$1:$R$1),FALSE)*'Travel Data'!C122*'Travel Data'!DD122*'Travel Data'!DF122*'Domicile Data'!P122/1000</f>
        <v>0</v>
      </c>
      <c r="DE122" s="31">
        <f>VLOOKUP($DE$3,'Emission Factors'!$A$2:$R$8,MATCH($DC$2,'Emission Factors'!$A$1:$R$1),FALSE)*'Travel Data'!C122*'Travel Data'!DD122*'Travel Data'!DG122*'Domicile Data'!P122/1000</f>
        <v>0</v>
      </c>
      <c r="DF122" s="31">
        <f>VLOOKUP($DF$3,'Emission Factors'!$A$2:$R$8,MATCH($DC$2,'Emission Factors'!$A$1:$R$1),FALSE)*'Travel Data'!C122*'Travel Data'!DD122*'Travel Data'!DH122*'Domicile Data'!P122/1000</f>
        <v>0</v>
      </c>
      <c r="DG122" s="31">
        <f>VLOOKUP($DG$3,'Emission Factors'!$A$2:$R$8,MATCH($DC$2,'Emission Factors'!$A$1:$R$1),FALSE)*'Travel Data'!C122*'Travel Data'!DD122*'Travel Data'!DI122*'Domicile Data'!P122/1000</f>
        <v>0</v>
      </c>
      <c r="DH122" s="31">
        <f>VLOOKUP($DH$3,'Emission Factors'!$A$2:$R$8,MATCH($DC$2,'Emission Factors'!$A$1:$R$1),FALSE)*'Travel Data'!C122*'Travel Data'!DD122*'Travel Data'!DJ122*'Domicile Data'!P122/1000</f>
        <v>0</v>
      </c>
      <c r="DI122" s="31">
        <f>VLOOKUP($DI$3,'Emission Factors'!$A$2:$R$8,MATCH($DC$2,'Emission Factors'!$A$1:$R$1),FALSE)*'Travel Data'!C122*'Travel Data'!DD122*'Travel Data'!DK122*'Domicile Data'!P122/1000</f>
        <v>0</v>
      </c>
      <c r="DJ122" s="31">
        <f t="shared" si="28"/>
        <v>0</v>
      </c>
      <c r="DK122" s="31">
        <f>VLOOKUP($DK$3,'Emission Factors'!$A$2:$R$8,MATCH($DK$2,'Emission Factors'!$A$1:$R$1),FALSE)*'Travel Data'!C122*'Travel Data'!DL122*'Travel Data'!DM122*'Domicile Data'!Q122/1000</f>
        <v>0</v>
      </c>
      <c r="DL122" s="31">
        <f>VLOOKUP($DL$3,'Emission Factors'!$A$2:$R$8,MATCH($DK$2,'Emission Factors'!$A$1:$R$1),FALSE)*'Travel Data'!C122*'Travel Data'!DL122*'Travel Data'!DN122*'Domicile Data'!Q122/1000</f>
        <v>0</v>
      </c>
      <c r="DM122" s="31">
        <f>VLOOKUP($DM$3,'Emission Factors'!$A$2:$R$8,MATCH($DK$2,'Emission Factors'!$A$1:$R$1),FALSE)*'Travel Data'!C122*'Travel Data'!DL122*'Travel Data'!DO122*'Domicile Data'!Q122/1000</f>
        <v>0</v>
      </c>
      <c r="DN122" s="31">
        <f>VLOOKUP($DN$3,'Emission Factors'!$A$2:$R$8,MATCH($DK$2,'Emission Factors'!$A$1:$R$1),FALSE)*'Travel Data'!C122*'Travel Data'!DL122*'Travel Data'!DP122*'Domicile Data'!Q122/1000</f>
        <v>0</v>
      </c>
      <c r="DO122" s="31">
        <f>VLOOKUP($DO$3,'Emission Factors'!$A$2:$R$8,MATCH($DK$2,'Emission Factors'!$A$1:$R$1),FALSE)*'Travel Data'!C122*'Travel Data'!DL122*'Travel Data'!DQ122*'Domicile Data'!Q122/1000</f>
        <v>0</v>
      </c>
      <c r="DP122" s="31">
        <f>VLOOKUP($DP$3,'Emission Factors'!$A$2:$R$8,MATCH($DK$2,'Emission Factors'!$A$1:$R$1),FALSE)*'Travel Data'!C122*'Travel Data'!DL122*'Travel Data'!DR122*'Domicile Data'!Q122/1000</f>
        <v>0</v>
      </c>
      <c r="DQ122" s="31">
        <f>VLOOKUP($DQ$3,'Emission Factors'!$A$2:$R$8,MATCH($DK$2,'Emission Factors'!$A$1:$R$1),FALSE)*'Travel Data'!C122*'Travel Data'!DL122*'Travel Data'!DS122*'Domicile Data'!Q122/1000</f>
        <v>0</v>
      </c>
      <c r="DR122" s="31">
        <f t="shared" si="29"/>
        <v>0</v>
      </c>
    </row>
    <row r="123" spans="1:122" ht="15.75" x14ac:dyDescent="0.25">
      <c r="A123" s="7" t="s">
        <v>147</v>
      </c>
      <c r="B123" s="85" t="s">
        <v>41</v>
      </c>
      <c r="C123" s="31">
        <f>VLOOKUP($C$3,'Emission Factors'!$A$2:$R$8,MATCH($C$2,'Emission Factors'!$A$1:$R$1),FALSE)*'Travel Data'!C123*'Travel Data'!D123*'Travel Data'!E123*'Domicile Data'!C123/1000</f>
        <v>0</v>
      </c>
      <c r="D123" s="31">
        <f>VLOOKUP($D$3,'Emission Factors'!$A$2:$R$8,MATCH($C$2,'Emission Factors'!$A$1:$R$1),FALSE)*'Travel Data'!C123*'Travel Data'!D123*'Travel Data'!F123*'Domicile Data'!C123/1000</f>
        <v>0</v>
      </c>
      <c r="E123" s="31">
        <f>VLOOKUP($E$3,'Emission Factors'!$A$2:$R$8,MATCH($C$2,'Emission Factors'!$A$1:$R$1),FALSE)*'Travel Data'!C123*'Travel Data'!D123*'Travel Data'!G123*'Domicile Data'!C123/1000</f>
        <v>0</v>
      </c>
      <c r="F123" s="31">
        <f>VLOOKUP($F$3,'Emission Factors'!$A$2:$R$8,MATCH($C$2,'Emission Factors'!$A$1:$R$1),FALSE)*'Travel Data'!C123*'Travel Data'!D123*'Travel Data'!H123*'Domicile Data'!C123/1000</f>
        <v>0</v>
      </c>
      <c r="G123" s="31">
        <f>VLOOKUP($G$3,'Emission Factors'!$A$2:$R$8,MATCH($C$2,'Emission Factors'!$A$1:$R$1),FALSE)*'Travel Data'!C123*'Travel Data'!D123*'Travel Data'!I123*'Domicile Data'!C123/1000</f>
        <v>0</v>
      </c>
      <c r="H123" s="31">
        <f>VLOOKUP($H$3,'Emission Factors'!$A$2:$R$8,MATCH($C$2,'Emission Factors'!$A$1:$R$1),FALSE)*'Travel Data'!C123*'Travel Data'!D123*'Travel Data'!J123*'Domicile Data'!C123/1000</f>
        <v>0</v>
      </c>
      <c r="I123" s="31">
        <f>VLOOKUP($I$3,'Emission Factors'!$A$2:$R$8,MATCH($C$2,'Emission Factors'!$A$1:$R$1),FALSE)*'Travel Data'!C123*'Travel Data'!D123*'Travel Data'!K123*'Domicile Data'!C123/1000</f>
        <v>0</v>
      </c>
      <c r="J123" s="31">
        <f t="shared" si="15"/>
        <v>0</v>
      </c>
      <c r="K123" s="31">
        <f>VLOOKUP($K$3,'Emission Factors'!$A$2:$R$8,MATCH($K$2,'Emission Factors'!$A$1:$R$1),FALSE)*'Travel Data'!C123*'Travel Data'!L123*'Travel Data'!M123*'Domicile Data'!D123/1000</f>
        <v>0</v>
      </c>
      <c r="L123" s="31">
        <f>VLOOKUP($L$3,'Emission Factors'!$A$2:$R$8,MATCH($K$2,'Emission Factors'!$A$1:$R$1),FALSE)*'Travel Data'!C123*'Travel Data'!L123*'Travel Data'!N123*'Domicile Data'!D123/1000</f>
        <v>0</v>
      </c>
      <c r="M123" s="31">
        <f>VLOOKUP($M$3,'Emission Factors'!$A$2:$R$8,MATCH($K$2,'Emission Factors'!$A$1:$R$1),FALSE)*'Travel Data'!C123*'Travel Data'!L123*'Travel Data'!O123*'Domicile Data'!D123/1000</f>
        <v>0</v>
      </c>
      <c r="N123" s="31">
        <f>VLOOKUP($N$3,'Emission Factors'!$A$2:$R$8,MATCH($K$2,'Emission Factors'!$A$1:$R$1),FALSE)*'Travel Data'!C123*'Travel Data'!L123*'Travel Data'!P123*'Domicile Data'!D123/1000</f>
        <v>0</v>
      </c>
      <c r="O123" s="31">
        <f>VLOOKUP($O$3,'Emission Factors'!$A$2:$R$8,MATCH($K$2,'Emission Factors'!$A$1:$R$1),FALSE)*'Travel Data'!C123*'Travel Data'!I123*'Travel Data'!Q123*'Domicile Data'!D123/1000</f>
        <v>0</v>
      </c>
      <c r="P123" s="31">
        <f>VLOOKUP($P$3,'Emission Factors'!$A$2:$R$8,MATCH($K$2,'Emission Factors'!$A$1:$R$1),FALSE)*'Travel Data'!C123*'Travel Data'!L123*'Travel Data'!R123*'Domicile Data'!D123/1000</f>
        <v>0</v>
      </c>
      <c r="Q123" s="31">
        <f>VLOOKUP($Q$3,'Emission Factors'!$A$2:$R$8,MATCH($K$2,'Emission Factors'!$A$1:$R$1),FALSE)*'Travel Data'!C123*'Travel Data'!L123*'Travel Data'!S123*'Domicile Data'!D123/1000</f>
        <v>3.0280030820000001</v>
      </c>
      <c r="R123" s="31">
        <f t="shared" si="16"/>
        <v>3.0280030820000001</v>
      </c>
      <c r="S123" s="31">
        <f>VLOOKUP($S$3,'Emission Factors'!$A$2:$R$8,MATCH($S$2,'Emission Factors'!$A$1:$R$1),FALSE)*'Travel Data'!C123*'Travel Data'!T123*'Travel Data'!U123*'Domicile Data'!E123/1000</f>
        <v>0</v>
      </c>
      <c r="T123" s="31">
        <f>VLOOKUP($T$3,'Emission Factors'!$A$2:$R$8,MATCH($S$2,'Emission Factors'!$A$1:$R$1),FALSE)*'Travel Data'!C123*'Travel Data'!T123*'Travel Data'!V123*'Domicile Data'!E123/1000</f>
        <v>0</v>
      </c>
      <c r="U123" s="31">
        <f>VLOOKUP($U$3,'Emission Factors'!$A$2:$R$8,MATCH($S$2,'Emission Factors'!$A$1:$R$1),FALSE)*'Travel Data'!C123*'Travel Data'!T123*'Travel Data'!W123*'Domicile Data'!E123/1000</f>
        <v>0</v>
      </c>
      <c r="V123" s="31">
        <f>VLOOKUP($V$3,'Emission Factors'!$A$2:$R$8,MATCH($S$2,'Emission Factors'!$A$1:$R$1),FALSE)*'Travel Data'!C123*'Travel Data'!T123*'Travel Data'!X123*'Domicile Data'!E123/1000</f>
        <v>0</v>
      </c>
      <c r="W123" s="31">
        <f>VLOOKUP($W$3,'Emission Factors'!$A$2:$R$8,MATCH($S$2,'Emission Factors'!$A$1:$R$1),FALSE)*'Travel Data'!C123*'Travel Data'!T123*'Travel Data'!Y123*'Domicile Data'!E123/1000</f>
        <v>0</v>
      </c>
      <c r="X123" s="31">
        <f>VLOOKUP($X$3,'Emission Factors'!$A$2:$R$8,MATCH($S$2,'Emission Factors'!$A$1:$R$1),FALSE)*'Travel Data'!C123*'Travel Data'!T123*'Travel Data'!Z123*'Domicile Data'!E123/1000</f>
        <v>0</v>
      </c>
      <c r="Y123" s="31">
        <f>VLOOKUP($Y$3,'Emission Factors'!$A$2:$R$8,MATCH($S$2,'Emission Factors'!$A$1:$R$1),FALSE)*'Travel Data'!C123*'Travel Data'!T123*'Travel Data'!AA123*'Domicile Data'!E123/1000</f>
        <v>0</v>
      </c>
      <c r="Z123" s="31">
        <f t="shared" si="17"/>
        <v>0</v>
      </c>
      <c r="AA123" s="31">
        <f>VLOOKUP($AA$3,'Emission Factors'!$A$2:$R$8,MATCH($AA$2,'Emission Factors'!$A$1:$R$1),FALSE)*'Travel Data'!C123*'Travel Data'!AB123*'Travel Data'!AC123*'Domicile Data'!F123/1000</f>
        <v>0</v>
      </c>
      <c r="AB123" s="31">
        <f>VLOOKUP($AB$3,'Emission Factors'!$A$2:$R$8,MATCH($AA$2,'Emission Factors'!$A$1:$R$1),FALSE)*'Travel Data'!C123*'Travel Data'!AB123*'Travel Data'!AD123*'Domicile Data'!F123/1000</f>
        <v>0</v>
      </c>
      <c r="AC123" s="31">
        <f>VLOOKUP($AC$3,'Emission Factors'!$A$2:$R$8,MATCH($AA$2,'Emission Factors'!$A$1:$R$1),FALSE)*'Travel Data'!C123*'Travel Data'!AB123*'Travel Data'!AE123*'Domicile Data'!F123/1000</f>
        <v>0</v>
      </c>
      <c r="AD123" s="31">
        <f>VLOOKUP($AD$3,'Emission Factors'!$A$2:$R$8,MATCH($AA$2,'Emission Factors'!$A$1:$R$1),FALSE)*'Travel Data'!C123*'Travel Data'!AB123*'Travel Data'!AF123*'Domicile Data'!F123/1000</f>
        <v>0</v>
      </c>
      <c r="AE123" s="31">
        <f>VLOOKUP($AE$3,'Emission Factors'!$A$2:$R$8,MATCH($AA$2,'Emission Factors'!$A$1:$R$1),FALSE)*'Travel Data'!C123*'Travel Data'!AB123*'Travel Data'!AG123*'Domicile Data'!F123/1000</f>
        <v>0</v>
      </c>
      <c r="AF123" s="31">
        <f>VLOOKUP($AF$3,'Emission Factors'!$A$2:$R$8,MATCH($AA$2,'Emission Factors'!$A$1:$R$1),FALSE)*'Travel Data'!C123*'Travel Data'!AB123*'Travel Data'!AH123*'Domicile Data'!F123/1000</f>
        <v>0</v>
      </c>
      <c r="AG123" s="31">
        <f>VLOOKUP($AG$3,'Emission Factors'!$A$2:$R$8,MATCH($AA$2,'Emission Factors'!$A$1:$R$1),FALSE)*'Travel Data'!C123*'Travel Data'!AB123*'Travel Data'!AI123*'Domicile Data'!F123/1000</f>
        <v>0</v>
      </c>
      <c r="AH123" s="31">
        <f t="shared" si="18"/>
        <v>0</v>
      </c>
      <c r="AI123" s="31">
        <f>VLOOKUP($AI$3,'Emission Factors'!$A$2:$R$8,MATCH($AI$2,'Emission Factors'!$A$1:$R$1),FALSE)*'Travel Data'!C123*'Travel Data'!D123*'Travel Data'!E123*'Domicile Data'!G123/1000</f>
        <v>0</v>
      </c>
      <c r="AJ123" s="31">
        <f>VLOOKUP($AJ$3,'Emission Factors'!$A$2:$R$8,MATCH($AI$2,'Emission Factors'!$A$1:$R$1),FALSE)*'Travel Data'!C123*'Travel Data'!D123*'Travel Data'!F123*'Domicile Data'!G123/1000</f>
        <v>0</v>
      </c>
      <c r="AK123" s="31">
        <f>VLOOKUP($AK$3,'Emission Factors'!$A$2:$R$8,MATCH($AI$2,'Emission Factors'!$A$1:$R$1),FALSE)*'Travel Data'!C123*'Travel Data'!AJ123*'Travel Data'!G123*'Domicile Data'!G123/1000</f>
        <v>0</v>
      </c>
      <c r="AL123" s="31">
        <f>VLOOKUP($AL$3,'Emission Factors'!$A$2:$R$8,MATCH($AI$2,'Emission Factors'!$A$1:$R$1),FALSE)*'Travel Data'!C123*'Travel Data'!AJ123*'Travel Data'!H123*'Domicile Data'!G123/1000</f>
        <v>0</v>
      </c>
      <c r="AM123" s="31">
        <f>VLOOKUP($AM$3,'Emission Factors'!$A$2:$R$8,MATCH($AI$2,'Emission Factors'!$A$1:$R$1),FALSE)*'Travel Data'!C123*'Travel Data'!AJ123*'Travel Data'!I123*'Domicile Data'!G123/1000</f>
        <v>0</v>
      </c>
      <c r="AN123" s="31">
        <f>VLOOKUP($AN$3,'Emission Factors'!$A$2:$R$8,MATCH($AI$2,'Emission Factors'!$A$1:$R$1),FALSE)*'Travel Data'!C123*'Travel Data'!D123*'Travel Data'!J123*'Domicile Data'!G123/1000</f>
        <v>0</v>
      </c>
      <c r="AO123" s="31">
        <f>VLOOKUP($AO$3,'Emission Factors'!$A$2:$R$8,MATCH($AI$2,'Emission Factors'!$A$1:$R$1),FALSE)*'Travel Data'!C123*'Travel Data'!D123*'Travel Data'!K123*'Domicile Data'!G123/1000</f>
        <v>2.9270629700000002</v>
      </c>
      <c r="AP123" s="31">
        <f t="shared" si="19"/>
        <v>2.9270629700000002</v>
      </c>
      <c r="AQ123" s="31">
        <f>VLOOKUP($AQ$3,'Emission Factors'!$A$2:$R$8,MATCH($AQ$2,'Emission Factors'!$A$1:$R$1),FALSE)*'Travel Data'!C123*'Travel Data'!AR123*'Travel Data'!AS123*'Domicile Data'!H123/1000</f>
        <v>0</v>
      </c>
      <c r="AR123" s="31">
        <f>VLOOKUP($AR$3,'Emission Factors'!$A$2:$R$8,MATCH($AQ$2,'Emission Factors'!$A$1:$R$1),FALSE)*'Travel Data'!C123*'Travel Data'!AR123*'Travel Data'!AT123*'Domicile Data'!H123/1000</f>
        <v>0</v>
      </c>
      <c r="AS123" s="31">
        <f>VLOOKUP($AS$3,'Emission Factors'!$A$2:$R$8,MATCH($AQ$2,'Emission Factors'!$A$1:$R$1),FALSE)*'Travel Data'!C123*'Travel Data'!AR123*'Travel Data'!AU123*'Domicile Data'!H123/1000</f>
        <v>0</v>
      </c>
      <c r="AT123" s="31">
        <f>VLOOKUP($AT$3,'Emission Factors'!$A$2:$R$8,MATCH($AQ$2,'Emission Factors'!$A$1:$R$1),FALSE)*'Travel Data'!C123*'Travel Data'!AR123*'Travel Data'!AV123*'Domicile Data'!H123/1000</f>
        <v>0</v>
      </c>
      <c r="AU123" s="31">
        <f>VLOOKUP($AU$3,'Emission Factors'!$A$2:$R$8,MATCH($AQ$2,'Emission Factors'!$A$1:$R$1),FALSE)*'Travel Data'!C123*'Travel Data'!AR123*'Travel Data'!AW123*'Domicile Data'!H123/1000</f>
        <v>0</v>
      </c>
      <c r="AV123" s="31">
        <f>VLOOKUP($AV$3,'Emission Factors'!$A$2:$R$8,MATCH($AQ$2,'Emission Factors'!$A$1:$R$1),FALSE)*'Travel Data'!C123*'Travel Data'!AR123*'Travel Data'!AX123*'Domicile Data'!H123/1000</f>
        <v>0</v>
      </c>
      <c r="AW123" s="31">
        <f>VLOOKUP($AW$3,'Emission Factors'!$A$2:$R$8,MATCH($AQ$2,'Emission Factors'!$A$1:$R$1),FALSE)*'Travel Data'!C123*'Travel Data'!AR123*'Travel Data'!AY123*'Domicile Data'!H123/1000</f>
        <v>2.9615107860000003</v>
      </c>
      <c r="AX123" s="31">
        <f t="shared" si="20"/>
        <v>2.9615107860000003</v>
      </c>
      <c r="AY123" s="31">
        <f>VLOOKUP($AY$3,'Emission Factors'!$A$2:$R$8,MATCH($AY$2,'Emission Factors'!$A$1:$R$1),FALSE)*'Travel Data'!C123*'Travel Data'!AZ123*'Travel Data'!BA123*'Domicile Data'!I123/1000</f>
        <v>0</v>
      </c>
      <c r="AZ123" s="31">
        <f>VLOOKUP($AZ$3,'Emission Factors'!$A$2:$R$8,MATCH($AY$2,'Emission Factors'!$A$1:$R$1),FALSE)*'Travel Data'!C123*'Travel Data'!AZ123*'Travel Data'!BB123*'Domicile Data'!I123/1000</f>
        <v>0</v>
      </c>
      <c r="BA123" s="31">
        <f>VLOOKUP($BA$3,'Emission Factors'!$A$2:$R$8,MATCH($AY$2,'Emission Factors'!$A$1:$R$1),FALSE)*'Travel Data'!C123*'Travel Data'!AZ123*'Travel Data'!BC123*'Domicile Data'!I123/1000</f>
        <v>0</v>
      </c>
      <c r="BB123" s="31">
        <f>VLOOKUP($BB$3,'Emission Factors'!$A$2:$R$8,MATCH($AY$2,'Emission Factors'!$A$1:$R$1),FALSE)*'Travel Data'!C123*'Travel Data'!AZ123*'Travel Data'!BD123*'Domicile Data'!I123/1000</f>
        <v>0</v>
      </c>
      <c r="BC123" s="31">
        <f>VLOOKUP($BC$3,'Emission Factors'!$A$2:$R$8,MATCH($AY$2,'Emission Factors'!$A$1:$R$1),FALSE)*'Travel Data'!C123*'Travel Data'!AZ123*'Travel Data'!BE123*'Domicile Data'!I123/1000</f>
        <v>0</v>
      </c>
      <c r="BD123" s="31">
        <f>VLOOKUP($BD$3,'Emission Factors'!$A$2:$R$8,MATCH($AY$2,'Emission Factors'!$A$1:$R$1),FALSE)*'Travel Data'!C123*'Travel Data'!AZ123*'Travel Data'!BF123*'Domicile Data'!I123/1000</f>
        <v>0</v>
      </c>
      <c r="BE123" s="31">
        <f>VLOOKUP($BE$3,'Emission Factors'!$A$2:$R$8,MATCH($AY$2,'Emission Factors'!$A$1:$R$1),FALSE)*'Travel Data'!C123*'Travel Data'!AZ123*'Travel Data'!BG123*'Domicile Data'!I123/1000</f>
        <v>2.9615107860000003</v>
      </c>
      <c r="BF123" s="31">
        <f t="shared" si="21"/>
        <v>2.9615107860000003</v>
      </c>
      <c r="BG123" s="31">
        <f>VLOOKUP($BG$3,'Emission Factors'!$A$2:$R$8,MATCH($BG$2,'Emission Factors'!$A$1:$R$1),FALSE)*'Travel Data'!C123*'Travel Data'!BH123*'Travel Data'!BI123*'Domicile Data'!J123/1000</f>
        <v>0</v>
      </c>
      <c r="BH123" s="31">
        <f>VLOOKUP($BH$3,'Emission Factors'!$A$2:$R$8,MATCH($BG$2,'Emission Factors'!$A$1:$R$1),FALSE)*'Travel Data'!C123*'Travel Data'!BH123*'Travel Data'!BJ123*'Domicile Data'!J123/1000</f>
        <v>0</v>
      </c>
      <c r="BI123" s="31">
        <f>VLOOKUP($BH$3,'Emission Factors'!$A$2:$R$8,MATCH($BG$2,'Emission Factors'!$A$1:$R$1),FALSE)*'Travel Data'!C123*'Travel Data'!BH123*'Travel Data'!BK123*'Domicile Data'!J123/1000</f>
        <v>0</v>
      </c>
      <c r="BJ123" s="31">
        <f>VLOOKUP($BH$3,'Emission Factors'!$A$2:$R$8,MATCH($BG$2,'Emission Factors'!$A$1:$R$1),FALSE)*'Travel Data'!C123*'Travel Data'!BH123*'Travel Data'!BL123*'Domicile Data'!J123/1000</f>
        <v>0</v>
      </c>
      <c r="BK123" s="31">
        <f>VLOOKUP($BH$3,'Emission Factors'!$A$2:$R$8,MATCH($BG$2,'Emission Factors'!$A$1:$R$1),FALSE)*'Travel Data'!C123*'Travel Data'!BH123*'Travel Data'!BM123*'Domicile Data'!J123/1000</f>
        <v>0</v>
      </c>
      <c r="BL123" s="31">
        <f>VLOOKUP($BL$3,'Emission Factors'!$A$2:$R$8,MATCH($BG$2,'Emission Factors'!$A$1:$R$1),FALSE)*'Travel Data'!C123*'Travel Data'!BH123*'Travel Data'!BN123*'Domicile Data'!J123/1000</f>
        <v>0</v>
      </c>
      <c r="BM123" s="31">
        <f>VLOOKUP($BM$3,'Emission Factors'!$A$2:$R$8,MATCH($BG$2,'Emission Factors'!$A$1:$R$1),FALSE)*'Travel Data'!C123*'Travel Data'!BH123*'Travel Data'!BO123*'Domicile Data'!J123/1000</f>
        <v>0</v>
      </c>
      <c r="BN123" s="31">
        <f t="shared" si="22"/>
        <v>0</v>
      </c>
      <c r="BO123" s="31">
        <f>VLOOKUP($BO$3,'Emission Factors'!$A$2:$R$8,MATCH($BO$2,'Emission Factors'!$A$1:$R$1),FALSE)*'Travel Data'!C123*'Travel Data'!BP123*'Travel Data'!BQ123*'Domicile Data'!K123/1000</f>
        <v>0</v>
      </c>
      <c r="BP123" s="31">
        <f>VLOOKUP($BP$3,'Emission Factors'!$A$2:$R$8,MATCH($BO$2,'Emission Factors'!$A$1:$R$1),FALSE)*'Travel Data'!C123*'Travel Data'!BP123*'Travel Data'!BR123*'Domicile Data'!K123/1000</f>
        <v>0</v>
      </c>
      <c r="BQ123" s="31">
        <f>VLOOKUP($BQ$3,'Emission Factors'!$A$2:$R$8,MATCH($BO$2,'Emission Factors'!$A$1:$R$1),FALSE)*'Travel Data'!C123*'Travel Data'!BP123*'Travel Data'!BS123*'Domicile Data'!K123/1000</f>
        <v>0</v>
      </c>
      <c r="BR123" s="31">
        <f>VLOOKUP($BR$3,'Emission Factors'!$A$2:$R$8,MATCH($BO$2,'Emission Factors'!$A$1:$R$1),FALSE)*'Travel Data'!C123*'Travel Data'!BP123*'Travel Data'!BT123*'Domicile Data'!K123/1000</f>
        <v>0</v>
      </c>
      <c r="BS123" s="31">
        <f>VLOOKUP($BS$3,'Emission Factors'!$A$2:$R$8,MATCH($BO$2,'Emission Factors'!$A$1:$R$1),FALSE)*'Travel Data'!C123*'Travel Data'!BP123*'Travel Data'!BU123*'Domicile Data'!K123/1000</f>
        <v>0</v>
      </c>
      <c r="BT123" s="31">
        <f>VLOOKUP($BT$3,'Emission Factors'!$A$2:$R$8,MATCH($BO$2,'Emission Factors'!$A$1:$R$1),FALSE)*'Travel Data'!C123*'Travel Data'!BP123*'Travel Data'!BV123*'Domicile Data'!K123/1000</f>
        <v>0</v>
      </c>
      <c r="BU123" s="31">
        <f>VLOOKUP($BU$3,'Emission Factors'!$A$2:$R$8,MATCH($BO$2,'Emission Factors'!$A$1:$R$1),FALSE)*'Travel Data'!C123*'Travel Data'!BP123*'Travel Data'!BW123*'Domicile Data'!K123/1000</f>
        <v>0</v>
      </c>
      <c r="BV123" s="31">
        <f t="shared" si="23"/>
        <v>0</v>
      </c>
      <c r="BW123" s="31">
        <f>VLOOKUP($BW$3,'Emission Factors'!$A$2:$R$8,MATCH($BW$2,'Emission Factors'!$A$1:$R$1),FALSE)*'Travel Data'!C123*'Travel Data'!BX123*'Travel Data'!BY123*'Domicile Data'!L123/1000</f>
        <v>0</v>
      </c>
      <c r="BX123" s="31">
        <f>VLOOKUP($BX$3,'Emission Factors'!$A$2:$R$8,MATCH($BW$2,'Emission Factors'!$A$1:$R$1),FALSE)*'Travel Data'!C123*'Travel Data'!BX123*'Travel Data'!BZ123*'Domicile Data'!L123/1000</f>
        <v>0</v>
      </c>
      <c r="BY123" s="31">
        <f>VLOOKUP($BY$3,'Emission Factors'!$A$2:$R$8,MATCH($BW$2,'Emission Factors'!$A$1:$R$1),FALSE)*'Travel Data'!C123*'Travel Data'!BX123*'Travel Data'!CA123*'Domicile Data'!L123/1000</f>
        <v>0</v>
      </c>
      <c r="BZ123" s="31">
        <f>VLOOKUP($BZ$3,'Emission Factors'!$A$2:$R$8,MATCH($BW$2,'Emission Factors'!$A$1:$R$1),FALSE)*'Travel Data'!C123*'Travel Data'!BX123*'Travel Data'!CB123*'Domicile Data'!L123/1000</f>
        <v>0</v>
      </c>
      <c r="CA123" s="31">
        <f>VLOOKUP($CA$3,'Emission Factors'!$A$2:$R$8,MATCH($BW$2,'Emission Factors'!$A$1:$R$1),FALSE)*'Travel Data'!C123*'Travel Data'!BC123*'Travel Data'!CC123*'Domicile Data'!L123/1000</f>
        <v>0</v>
      </c>
      <c r="CB123" s="31">
        <f>VLOOKUP($CB$3,'Emission Factors'!$A$2:$R$8,MATCH($BW$2,'Emission Factors'!$A$1:$R$1),FALSE)*'Travel Data'!C123*'Travel Data'!BX123*'Travel Data'!CD123*'Domicile Data'!L123/1000</f>
        <v>0</v>
      </c>
      <c r="CC123" s="31">
        <f>VLOOKUP($CC$3,'Emission Factors'!$A$2:$R$8,MATCH($BW$2,'Emission Factors'!$A$1:$R$1),FALSE)*'Travel Data'!C123*'Travel Data'!BX123*'Travel Data'!CE123*'Domicile Data'!L123/1000</f>
        <v>0</v>
      </c>
      <c r="CD123" s="31">
        <f t="shared" si="24"/>
        <v>0</v>
      </c>
      <c r="CE123" s="31">
        <f>VLOOKUP($CE$3,'Emission Factors'!$A$2:$R$8,MATCH($CE$2,'Emission Factors'!$A$1:$R$1),FALSE)*'Travel Data'!C123*'Travel Data'!CF123*'Travel Data'!CG123*'Domicile Data'!M123/1000</f>
        <v>0</v>
      </c>
      <c r="CF123" s="31">
        <f>VLOOKUP($CF$3,'Emission Factors'!$A$2:$R$8,MATCH($CE$2,'Emission Factors'!$A$1:$R$1),FALSE)*'Travel Data'!C123*'Travel Data'!CF123*'Travel Data'!CH123*'Domicile Data'!M123/1000</f>
        <v>0</v>
      </c>
      <c r="CG123" s="31">
        <f>VLOOKUP($CG$3,'Emission Factors'!$A$2:$R$8,MATCH($CE$2,'Emission Factors'!$A$1:$R$1),FALSE)*'Travel Data'!C123*'Travel Data'!CF123*'Travel Data'!CI123*'Domicile Data'!M123/1000</f>
        <v>0</v>
      </c>
      <c r="CH123" s="31">
        <f>VLOOKUP($CH$3,'Emission Factors'!$A$2:$R$8,MATCH($CE$2,'Emission Factors'!$A$1:$R$1),FALSE)*'Travel Data'!C123*'Travel Data'!CF123*'Travel Data'!CJ123*'Domicile Data'!M123/1000</f>
        <v>0</v>
      </c>
      <c r="CI123" s="31">
        <f>VLOOKUP($CI$3,'Emission Factors'!$A$2:$R$8,MATCH($CE$2,'Emission Factors'!$A$1:$R$1),FALSE)*'Travel Data'!C123*'Travel Data'!CF123*'Travel Data'!CK123*'Domicile Data'!M123/1000</f>
        <v>0</v>
      </c>
      <c r="CJ123" s="31">
        <f>VLOOKUP($CJ$3,'Emission Factors'!$A$2:$R$8,MATCH($CE$2,'Emission Factors'!$A$1:$R$1),FALSE)*'Travel Data'!C123*'Travel Data'!CF123*'Travel Data'!CL123*'Domicile Data'!M123/1000</f>
        <v>0</v>
      </c>
      <c r="CK123" s="31">
        <f>VLOOKUP($CK$3,'Emission Factors'!$A$2:$R$8,MATCH($CE$2,'Emission Factors'!$A$1:$R$1),FALSE)*'Travel Data'!C123*'Travel Data'!CF123*'Travel Data'!CM123*'Domicile Data'!M123/1000</f>
        <v>0</v>
      </c>
      <c r="CL123" s="31">
        <f t="shared" si="25"/>
        <v>0</v>
      </c>
      <c r="CM123" s="31">
        <f>VLOOKUP($CM$3,'Emission Factors'!$A$2:$R$8,MATCH($CM$2,'Emission Factors'!$A$1:$R$1),FALSE)*'Travel Data'!C123*'Travel Data'!CN123*'Travel Data'!CO123*'Domicile Data'!N123/1000</f>
        <v>0</v>
      </c>
      <c r="CN123" s="31">
        <f>VLOOKUP($CN$3,'Emission Factors'!$A$2:$R$8,MATCH($CM$2,'Emission Factors'!$A$1:$R$1),FALSE)*'Travel Data'!C123*'Travel Data'!CN123*'Travel Data'!CP123*'Domicile Data'!N123/1000</f>
        <v>0</v>
      </c>
      <c r="CO123" s="31">
        <f>VLOOKUP($CO$3,'Emission Factors'!$A$2:$R$8,MATCH($CM$2,'Emission Factors'!$A$1:$R$1),FALSE)*'Travel Data'!C123*'Travel Data'!CN123*'Travel Data'!CQ123*'Domicile Data'!N123/1000</f>
        <v>0</v>
      </c>
      <c r="CP123" s="31">
        <f>VLOOKUP($CP$3,'Emission Factors'!$A$2:$R$8,MATCH($CM$2,'Emission Factors'!$A$1:$R$1),FALSE)*'Travel Data'!C123*'Travel Data'!CN123*'Travel Data'!CR123*'Domicile Data'!N123/1000</f>
        <v>0</v>
      </c>
      <c r="CQ123" s="31">
        <f>VLOOKUP($CQ$3,'Emission Factors'!$A$2:$R$8,MATCH($CM$2,'Emission Factors'!$A$1:$R$1),FALSE)*'Travel Data'!C123*'Travel Data'!CN123*'Travel Data'!CS123*'Domicile Data'!N123/1000</f>
        <v>0</v>
      </c>
      <c r="CR123" s="31">
        <f>VLOOKUP($CR$3,'Emission Factors'!$A$2:$R$8,MATCH($CM$2,'Emission Factors'!$A$1:$R$1),FALSE)*'Travel Data'!C123*'Travel Data'!CN123*'Travel Data'!CT123*'Domicile Data'!N123/1000</f>
        <v>0</v>
      </c>
      <c r="CS123" s="31">
        <f>VLOOKUP($CS$3,'Emission Factors'!$A$2:$R$8,MATCH($CM$2,'Emission Factors'!$A$1:$R$1),FALSE)*'Travel Data'!C123*'Travel Data'!CN123*'Travel Data'!CU123*'Domicile Data'!N123/1000</f>
        <v>0</v>
      </c>
      <c r="CT123" s="31">
        <f t="shared" si="26"/>
        <v>0</v>
      </c>
      <c r="CU123" s="31">
        <f>VLOOKUP($CU$3,'Emission Factors'!$A$2:$R$8,MATCH($CU$2,'Emission Factors'!$A$1:$R$1),FALSE)*'Travel Data'!C123*'Travel Data'!CV123*'Travel Data'!CW123*'Domicile Data'!O123/1000</f>
        <v>0</v>
      </c>
      <c r="CV123" s="31">
        <f>VLOOKUP($CV$3,'Emission Factors'!$A$2:$R$8,MATCH($CU$2,'Emission Factors'!$A$1:$R$1),FALSE)*'Travel Data'!C123*'Travel Data'!CV123*'Travel Data'!CX123*'Domicile Data'!O123/1000</f>
        <v>0</v>
      </c>
      <c r="CW123" s="31">
        <f>VLOOKUP($CW$3,'Emission Factors'!$A$2:$R$8,MATCH($CU$2,'Emission Factors'!$A$1:$R$1),FALSE)*'Travel Data'!C123*'Travel Data'!CV123*'Travel Data'!CY123*'Domicile Data'!O123/1000</f>
        <v>0</v>
      </c>
      <c r="CX123" s="31">
        <f>VLOOKUP($CX$3,'Emission Factors'!$A$2:$R$8,MATCH($CU$2,'Emission Factors'!$A$1:$R$1),FALSE)*'Travel Data'!C123*'Travel Data'!CV123*'Travel Data'!CZ123*'Domicile Data'!O123/1000</f>
        <v>0</v>
      </c>
      <c r="CY123" s="31">
        <f>VLOOKUP($CY$3,'Emission Factors'!$A$2:$R$8,MATCH($CU$2,'Emission Factors'!$A$1:$R$1),FALSE)*'Travel Data'!C123*'Travel Data'!CV123*'Travel Data'!DA123*'Domicile Data'!O123/1000</f>
        <v>0</v>
      </c>
      <c r="CZ123" s="31">
        <f>VLOOKUP($CZ$3,'Emission Factors'!$A$2:$R$8,MATCH($CU$2,'Emission Factors'!$A$1:$R$1),FALSE)*'Travel Data'!C123*'Travel Data'!CV123*'Travel Data'!DB123*'Domicile Data'!O123/1000</f>
        <v>0</v>
      </c>
      <c r="DA123" s="31">
        <f>VLOOKUP($DA$3,'Emission Factors'!$A$2:$R$8,MATCH($CU$2,'Emission Factors'!$A$1:$R$1),FALSE)*'Travel Data'!C123*'Travel Data'!CV123*'Travel Data'!DC123*'Domicile Data'!O123/1000</f>
        <v>0</v>
      </c>
      <c r="DB123" s="31">
        <f t="shared" si="27"/>
        <v>0</v>
      </c>
      <c r="DC123" s="31">
        <f>VLOOKUP($DC$3,'Emission Factors'!$A$2:$R$8,MATCH($DC$2,'Emission Factors'!$A$1:$R$1),FALSE)*'Travel Data'!C123*'Travel Data'!DD123*'Travel Data'!DE123*'Domicile Data'!P123/1000</f>
        <v>0</v>
      </c>
      <c r="DD123" s="31">
        <f>VLOOKUP($DD$3,'Emission Factors'!$A$2:$R$8,MATCH($DC$2,'Emission Factors'!$A$1:$R$1),FALSE)*'Travel Data'!C123*'Travel Data'!DD123*'Travel Data'!DF123*'Domicile Data'!P123/1000</f>
        <v>0</v>
      </c>
      <c r="DE123" s="31">
        <f>VLOOKUP($DE$3,'Emission Factors'!$A$2:$R$8,MATCH($DC$2,'Emission Factors'!$A$1:$R$1),FALSE)*'Travel Data'!C123*'Travel Data'!DD123*'Travel Data'!DG123*'Domicile Data'!P123/1000</f>
        <v>0</v>
      </c>
      <c r="DF123" s="31">
        <f>VLOOKUP($DF$3,'Emission Factors'!$A$2:$R$8,MATCH($DC$2,'Emission Factors'!$A$1:$R$1),FALSE)*'Travel Data'!C123*'Travel Data'!DD123*'Travel Data'!DH123*'Domicile Data'!P123/1000</f>
        <v>0</v>
      </c>
      <c r="DG123" s="31">
        <f>VLOOKUP($DG$3,'Emission Factors'!$A$2:$R$8,MATCH($DC$2,'Emission Factors'!$A$1:$R$1),FALSE)*'Travel Data'!C123*'Travel Data'!DD123*'Travel Data'!DI123*'Domicile Data'!P123/1000</f>
        <v>0</v>
      </c>
      <c r="DH123" s="31">
        <f>VLOOKUP($DH$3,'Emission Factors'!$A$2:$R$8,MATCH($DC$2,'Emission Factors'!$A$1:$R$1),FALSE)*'Travel Data'!C123*'Travel Data'!DD123*'Travel Data'!DJ123*'Domicile Data'!P123/1000</f>
        <v>0</v>
      </c>
      <c r="DI123" s="31">
        <f>VLOOKUP($DI$3,'Emission Factors'!$A$2:$R$8,MATCH($DC$2,'Emission Factors'!$A$1:$R$1),FALSE)*'Travel Data'!C123*'Travel Data'!DD123*'Travel Data'!DK123*'Domicile Data'!P123/1000</f>
        <v>0</v>
      </c>
      <c r="DJ123" s="31">
        <f t="shared" si="28"/>
        <v>0</v>
      </c>
      <c r="DK123" s="31">
        <f>VLOOKUP($DK$3,'Emission Factors'!$A$2:$R$8,MATCH($DK$2,'Emission Factors'!$A$1:$R$1),FALSE)*'Travel Data'!C123*'Travel Data'!DL123*'Travel Data'!DM123*'Domicile Data'!Q123/1000</f>
        <v>0</v>
      </c>
      <c r="DL123" s="31">
        <f>VLOOKUP($DL$3,'Emission Factors'!$A$2:$R$8,MATCH($DK$2,'Emission Factors'!$A$1:$R$1),FALSE)*'Travel Data'!C123*'Travel Data'!DL123*'Travel Data'!DN123*'Domicile Data'!Q123/1000</f>
        <v>0</v>
      </c>
      <c r="DM123" s="31">
        <f>VLOOKUP($DM$3,'Emission Factors'!$A$2:$R$8,MATCH($DK$2,'Emission Factors'!$A$1:$R$1),FALSE)*'Travel Data'!C123*'Travel Data'!DL123*'Travel Data'!DO123*'Domicile Data'!Q123/1000</f>
        <v>0</v>
      </c>
      <c r="DN123" s="31">
        <f>VLOOKUP($DN$3,'Emission Factors'!$A$2:$R$8,MATCH($DK$2,'Emission Factors'!$A$1:$R$1),FALSE)*'Travel Data'!C123*'Travel Data'!DL123*'Travel Data'!DP123*'Domicile Data'!Q123/1000</f>
        <v>0</v>
      </c>
      <c r="DO123" s="31">
        <f>VLOOKUP($DO$3,'Emission Factors'!$A$2:$R$8,MATCH($DK$2,'Emission Factors'!$A$1:$R$1),FALSE)*'Travel Data'!C123*'Travel Data'!DL123*'Travel Data'!DQ123*'Domicile Data'!Q123/1000</f>
        <v>0</v>
      </c>
      <c r="DP123" s="31">
        <f>VLOOKUP($DP$3,'Emission Factors'!$A$2:$R$8,MATCH($DK$2,'Emission Factors'!$A$1:$R$1),FALSE)*'Travel Data'!C123*'Travel Data'!DL123*'Travel Data'!DR123*'Domicile Data'!Q123/1000</f>
        <v>0</v>
      </c>
      <c r="DQ123" s="31">
        <f>VLOOKUP($DQ$3,'Emission Factors'!$A$2:$R$8,MATCH($DK$2,'Emission Factors'!$A$1:$R$1),FALSE)*'Travel Data'!C123*'Travel Data'!DL123*'Travel Data'!DS123*'Domicile Data'!Q123/1000</f>
        <v>0</v>
      </c>
      <c r="DR123" s="31">
        <f t="shared" si="29"/>
        <v>0</v>
      </c>
    </row>
    <row r="124" spans="1:122" ht="15.75" x14ac:dyDescent="0.25">
      <c r="A124" s="7" t="s">
        <v>202</v>
      </c>
      <c r="B124" s="85" t="s">
        <v>42</v>
      </c>
      <c r="C124" s="31">
        <f>VLOOKUP($C$3,'Emission Factors'!$A$2:$R$8,MATCH($C$2,'Emission Factors'!$A$1:$R$1),FALSE)*'Travel Data'!C124*'Travel Data'!D124*'Travel Data'!E124*'Domicile Data'!C124/1000</f>
        <v>0</v>
      </c>
      <c r="D124" s="31">
        <f>VLOOKUP($D$3,'Emission Factors'!$A$2:$R$8,MATCH($C$2,'Emission Factors'!$A$1:$R$1),FALSE)*'Travel Data'!C124*'Travel Data'!D124*'Travel Data'!F124*'Domicile Data'!C124/1000</f>
        <v>0</v>
      </c>
      <c r="E124" s="31">
        <f>VLOOKUP($E$3,'Emission Factors'!$A$2:$R$8,MATCH($C$2,'Emission Factors'!$A$1:$R$1),FALSE)*'Travel Data'!C124*'Travel Data'!D124*'Travel Data'!G124*'Domicile Data'!C124/1000</f>
        <v>0</v>
      </c>
      <c r="F124" s="31">
        <f>VLOOKUP($F$3,'Emission Factors'!$A$2:$R$8,MATCH($C$2,'Emission Factors'!$A$1:$R$1),FALSE)*'Travel Data'!C124*'Travel Data'!D124*'Travel Data'!H124*'Domicile Data'!C124/1000</f>
        <v>0</v>
      </c>
      <c r="G124" s="31">
        <f>VLOOKUP($G$3,'Emission Factors'!$A$2:$R$8,MATCH($C$2,'Emission Factors'!$A$1:$R$1),FALSE)*'Travel Data'!C124*'Travel Data'!D124*'Travel Data'!I124*'Domicile Data'!C124/1000</f>
        <v>0</v>
      </c>
      <c r="H124" s="31">
        <f>VLOOKUP($H$3,'Emission Factors'!$A$2:$R$8,MATCH($C$2,'Emission Factors'!$A$1:$R$1),FALSE)*'Travel Data'!C124*'Travel Data'!D124*'Travel Data'!J124*'Domicile Data'!C124/1000</f>
        <v>27.556777987199997</v>
      </c>
      <c r="I124" s="31">
        <f>VLOOKUP($I$3,'Emission Factors'!$A$2:$R$8,MATCH($C$2,'Emission Factors'!$A$1:$R$1),FALSE)*'Travel Data'!C124*'Travel Data'!D124*'Travel Data'!K124*'Domicile Data'!C124/1000</f>
        <v>0</v>
      </c>
      <c r="J124" s="31">
        <f t="shared" si="15"/>
        <v>27.556777987199997</v>
      </c>
      <c r="K124" s="31">
        <f>VLOOKUP($K$3,'Emission Factors'!$A$2:$R$8,MATCH($K$2,'Emission Factors'!$A$1:$R$1),FALSE)*'Travel Data'!C124*'Travel Data'!L124*'Travel Data'!M124*'Domicile Data'!D124/1000</f>
        <v>0</v>
      </c>
      <c r="L124" s="31">
        <f>VLOOKUP($L$3,'Emission Factors'!$A$2:$R$8,MATCH($K$2,'Emission Factors'!$A$1:$R$1),FALSE)*'Travel Data'!C124*'Travel Data'!L124*'Travel Data'!N124*'Domicile Data'!D124/1000</f>
        <v>0</v>
      </c>
      <c r="M124" s="31">
        <f>VLOOKUP($M$3,'Emission Factors'!$A$2:$R$8,MATCH($K$2,'Emission Factors'!$A$1:$R$1),FALSE)*'Travel Data'!C124*'Travel Data'!L124*'Travel Data'!O124*'Domicile Data'!D124/1000</f>
        <v>0</v>
      </c>
      <c r="N124" s="31">
        <f>VLOOKUP($N$3,'Emission Factors'!$A$2:$R$8,MATCH($K$2,'Emission Factors'!$A$1:$R$1),FALSE)*'Travel Data'!C124*'Travel Data'!L124*'Travel Data'!P124*'Domicile Data'!D124/1000</f>
        <v>0</v>
      </c>
      <c r="O124" s="31">
        <f>VLOOKUP($O$3,'Emission Factors'!$A$2:$R$8,MATCH($K$2,'Emission Factors'!$A$1:$R$1),FALSE)*'Travel Data'!C124*'Travel Data'!I124*'Travel Data'!Q124*'Domicile Data'!D124/1000</f>
        <v>0</v>
      </c>
      <c r="P124" s="31">
        <f>VLOOKUP($P$3,'Emission Factors'!$A$2:$R$8,MATCH($K$2,'Emission Factors'!$A$1:$R$1),FALSE)*'Travel Data'!C124*'Travel Data'!L124*'Travel Data'!R124*'Domicile Data'!D124/1000</f>
        <v>23.511140576000003</v>
      </c>
      <c r="Q124" s="31">
        <f>VLOOKUP($Q$3,'Emission Factors'!$A$2:$R$8,MATCH($K$2,'Emission Factors'!$A$1:$R$1),FALSE)*'Travel Data'!C124*'Travel Data'!L124*'Travel Data'!S124*'Domicile Data'!D124/1000</f>
        <v>0</v>
      </c>
      <c r="R124" s="31">
        <f t="shared" si="16"/>
        <v>23.511140576000003</v>
      </c>
      <c r="S124" s="31">
        <f>VLOOKUP($S$3,'Emission Factors'!$A$2:$R$8,MATCH($S$2,'Emission Factors'!$A$1:$R$1),FALSE)*'Travel Data'!C124*'Travel Data'!T124*'Travel Data'!U124*'Domicile Data'!E124/1000</f>
        <v>0</v>
      </c>
      <c r="T124" s="31">
        <f>VLOOKUP($T$3,'Emission Factors'!$A$2:$R$8,MATCH($S$2,'Emission Factors'!$A$1:$R$1),FALSE)*'Travel Data'!C124*'Travel Data'!T124*'Travel Data'!V124*'Domicile Data'!E124/1000</f>
        <v>0</v>
      </c>
      <c r="U124" s="31">
        <f>VLOOKUP($U$3,'Emission Factors'!$A$2:$R$8,MATCH($S$2,'Emission Factors'!$A$1:$R$1),FALSE)*'Travel Data'!C124*'Travel Data'!T124*'Travel Data'!W124*'Domicile Data'!E124/1000</f>
        <v>0</v>
      </c>
      <c r="V124" s="31">
        <f>VLOOKUP($V$3,'Emission Factors'!$A$2:$R$8,MATCH($S$2,'Emission Factors'!$A$1:$R$1),FALSE)*'Travel Data'!C124*'Travel Data'!T124*'Travel Data'!X124*'Domicile Data'!E124/1000</f>
        <v>0</v>
      </c>
      <c r="W124" s="31">
        <f>VLOOKUP($W$3,'Emission Factors'!$A$2:$R$8,MATCH($S$2,'Emission Factors'!$A$1:$R$1),FALSE)*'Travel Data'!C124*'Travel Data'!T124*'Travel Data'!Y124*'Domicile Data'!E124/1000</f>
        <v>0</v>
      </c>
      <c r="X124" s="31">
        <f>VLOOKUP($X$3,'Emission Factors'!$A$2:$R$8,MATCH($S$2,'Emission Factors'!$A$1:$R$1),FALSE)*'Travel Data'!C124*'Travel Data'!T124*'Travel Data'!Z124*'Domicile Data'!E124/1000</f>
        <v>24.437137494000002</v>
      </c>
      <c r="Y124" s="31">
        <f>VLOOKUP($Y$3,'Emission Factors'!$A$2:$R$8,MATCH($S$2,'Emission Factors'!$A$1:$R$1),FALSE)*'Travel Data'!C124*'Travel Data'!T124*'Travel Data'!AA124*'Domicile Data'!E124/1000</f>
        <v>0</v>
      </c>
      <c r="Z124" s="31">
        <f t="shared" si="17"/>
        <v>24.437137494000002</v>
      </c>
      <c r="AA124" s="31">
        <f>VLOOKUP($AA$3,'Emission Factors'!$A$2:$R$8,MATCH($AA$2,'Emission Factors'!$A$1:$R$1),FALSE)*'Travel Data'!C124*'Travel Data'!AB124*'Travel Data'!AC124*'Domicile Data'!F124/1000</f>
        <v>0</v>
      </c>
      <c r="AB124" s="31">
        <f>VLOOKUP($AB$3,'Emission Factors'!$A$2:$R$8,MATCH($AA$2,'Emission Factors'!$A$1:$R$1),FALSE)*'Travel Data'!C124*'Travel Data'!AB124*'Travel Data'!AD124*'Domicile Data'!F124/1000</f>
        <v>0</v>
      </c>
      <c r="AC124" s="31">
        <f>VLOOKUP($AC$3,'Emission Factors'!$A$2:$R$8,MATCH($AA$2,'Emission Factors'!$A$1:$R$1),FALSE)*'Travel Data'!C124*'Travel Data'!AB124*'Travel Data'!AE124*'Domicile Data'!F124/1000</f>
        <v>0</v>
      </c>
      <c r="AD124" s="31">
        <f>VLOOKUP($AD$3,'Emission Factors'!$A$2:$R$8,MATCH($AA$2,'Emission Factors'!$A$1:$R$1),FALSE)*'Travel Data'!C124*'Travel Data'!AB124*'Travel Data'!AF124*'Domicile Data'!F124/1000</f>
        <v>0</v>
      </c>
      <c r="AE124" s="31">
        <f>VLOOKUP($AE$3,'Emission Factors'!$A$2:$R$8,MATCH($AA$2,'Emission Factors'!$A$1:$R$1),FALSE)*'Travel Data'!C124*'Travel Data'!AB124*'Travel Data'!AG124*'Domicile Data'!F124/1000</f>
        <v>0</v>
      </c>
      <c r="AF124" s="31">
        <f>VLOOKUP($AF$3,'Emission Factors'!$A$2:$R$8,MATCH($AA$2,'Emission Factors'!$A$1:$R$1),FALSE)*'Travel Data'!C124*'Travel Data'!AB124*'Travel Data'!AH124*'Domicile Data'!F124/1000</f>
        <v>23.107541318399999</v>
      </c>
      <c r="AG124" s="31">
        <f>VLOOKUP($AG$3,'Emission Factors'!$A$2:$R$8,MATCH($AA$2,'Emission Factors'!$A$1:$R$1),FALSE)*'Travel Data'!C124*'Travel Data'!AB124*'Travel Data'!AI124*'Domicile Data'!F124/1000</f>
        <v>0</v>
      </c>
      <c r="AH124" s="31">
        <f t="shared" si="18"/>
        <v>23.107541318399999</v>
      </c>
      <c r="AI124" s="31">
        <f>VLOOKUP($AI$3,'Emission Factors'!$A$2:$R$8,MATCH($AI$2,'Emission Factors'!$A$1:$R$1),FALSE)*'Travel Data'!C124*'Travel Data'!D124*'Travel Data'!E124*'Domicile Data'!G124/1000</f>
        <v>0</v>
      </c>
      <c r="AJ124" s="31">
        <f>VLOOKUP($AJ$3,'Emission Factors'!$A$2:$R$8,MATCH($AI$2,'Emission Factors'!$A$1:$R$1),FALSE)*'Travel Data'!C124*'Travel Data'!D124*'Travel Data'!F124*'Domicile Data'!G124/1000</f>
        <v>0</v>
      </c>
      <c r="AK124" s="31">
        <f>VLOOKUP($AK$3,'Emission Factors'!$A$2:$R$8,MATCH($AI$2,'Emission Factors'!$A$1:$R$1),FALSE)*'Travel Data'!C124*'Travel Data'!AJ124*'Travel Data'!G124*'Domicile Data'!G124/1000</f>
        <v>0</v>
      </c>
      <c r="AL124" s="31">
        <f>VLOOKUP($AL$3,'Emission Factors'!$A$2:$R$8,MATCH($AI$2,'Emission Factors'!$A$1:$R$1),FALSE)*'Travel Data'!C124*'Travel Data'!AJ124*'Travel Data'!H124*'Domicile Data'!G124/1000</f>
        <v>0</v>
      </c>
      <c r="AM124" s="31">
        <f>VLOOKUP($AM$3,'Emission Factors'!$A$2:$R$8,MATCH($AI$2,'Emission Factors'!$A$1:$R$1),FALSE)*'Travel Data'!C124*'Travel Data'!AJ124*'Travel Data'!I124*'Domicile Data'!G124/1000</f>
        <v>0</v>
      </c>
      <c r="AN124" s="31">
        <f>VLOOKUP($AN$3,'Emission Factors'!$A$2:$R$8,MATCH($AI$2,'Emission Factors'!$A$1:$R$1),FALSE)*'Travel Data'!C124*'Travel Data'!D124*'Travel Data'!J124*'Domicile Data'!G124/1000</f>
        <v>26.955645085600004</v>
      </c>
      <c r="AO124" s="31">
        <f>VLOOKUP($AO$3,'Emission Factors'!$A$2:$R$8,MATCH($AI$2,'Emission Factors'!$A$1:$R$1),FALSE)*'Travel Data'!C124*'Travel Data'!D124*'Travel Data'!K124*'Domicile Data'!G124/1000</f>
        <v>0</v>
      </c>
      <c r="AP124" s="31">
        <f t="shared" si="19"/>
        <v>26.955645085600004</v>
      </c>
      <c r="AQ124" s="31">
        <f>VLOOKUP($AQ$3,'Emission Factors'!$A$2:$R$8,MATCH($AQ$2,'Emission Factors'!$A$1:$R$1),FALSE)*'Travel Data'!C124*'Travel Data'!AR124*'Travel Data'!AS124*'Domicile Data'!H124/1000</f>
        <v>0</v>
      </c>
      <c r="AR124" s="31">
        <f>VLOOKUP($AR$3,'Emission Factors'!$A$2:$R$8,MATCH($AQ$2,'Emission Factors'!$A$1:$R$1),FALSE)*'Travel Data'!C124*'Travel Data'!AR124*'Travel Data'!AT124*'Domicile Data'!H124/1000</f>
        <v>0</v>
      </c>
      <c r="AS124" s="31">
        <f>VLOOKUP($AS$3,'Emission Factors'!$A$2:$R$8,MATCH($AQ$2,'Emission Factors'!$A$1:$R$1),FALSE)*'Travel Data'!C124*'Travel Data'!AR124*'Travel Data'!AU124*'Domicile Data'!H124/1000</f>
        <v>0</v>
      </c>
      <c r="AT124" s="31">
        <f>VLOOKUP($AT$3,'Emission Factors'!$A$2:$R$8,MATCH($AQ$2,'Emission Factors'!$A$1:$R$1),FALSE)*'Travel Data'!C124*'Travel Data'!AR124*'Travel Data'!AV124*'Domicile Data'!H124/1000</f>
        <v>0</v>
      </c>
      <c r="AU124" s="31">
        <f>VLOOKUP($AU$3,'Emission Factors'!$A$2:$R$8,MATCH($AQ$2,'Emission Factors'!$A$1:$R$1),FALSE)*'Travel Data'!C124*'Travel Data'!AR124*'Travel Data'!AW124*'Domicile Data'!H124/1000</f>
        <v>0</v>
      </c>
      <c r="AV124" s="31">
        <f>VLOOKUP($AV$3,'Emission Factors'!$A$2:$R$8,MATCH($AQ$2,'Emission Factors'!$A$1:$R$1),FALSE)*'Travel Data'!C124*'Travel Data'!AR124*'Travel Data'!AX124*'Domicile Data'!H124/1000</f>
        <v>20.307849685200004</v>
      </c>
      <c r="AW124" s="31">
        <f>VLOOKUP($AW$3,'Emission Factors'!$A$2:$R$8,MATCH($AQ$2,'Emission Factors'!$A$1:$R$1),FALSE)*'Travel Data'!C124*'Travel Data'!AR124*'Travel Data'!AY124*'Domicile Data'!H124/1000</f>
        <v>0</v>
      </c>
      <c r="AX124" s="31">
        <f t="shared" si="20"/>
        <v>20.307849685200004</v>
      </c>
      <c r="AY124" s="31">
        <f>VLOOKUP($AY$3,'Emission Factors'!$A$2:$R$8,MATCH($AY$2,'Emission Factors'!$A$1:$R$1),FALSE)*'Travel Data'!C124*'Travel Data'!AZ124*'Travel Data'!BA124*'Domicile Data'!I124/1000</f>
        <v>0</v>
      </c>
      <c r="AZ124" s="31">
        <f>VLOOKUP($AZ$3,'Emission Factors'!$A$2:$R$8,MATCH($AY$2,'Emission Factors'!$A$1:$R$1),FALSE)*'Travel Data'!C124*'Travel Data'!AZ124*'Travel Data'!BB124*'Domicile Data'!I124/1000</f>
        <v>0</v>
      </c>
      <c r="BA124" s="31">
        <f>VLOOKUP($BA$3,'Emission Factors'!$A$2:$R$8,MATCH($AY$2,'Emission Factors'!$A$1:$R$1),FALSE)*'Travel Data'!C124*'Travel Data'!AZ124*'Travel Data'!BC124*'Domicile Data'!I124/1000</f>
        <v>0</v>
      </c>
      <c r="BB124" s="31">
        <f>VLOOKUP($BB$3,'Emission Factors'!$A$2:$R$8,MATCH($AY$2,'Emission Factors'!$A$1:$R$1),FALSE)*'Travel Data'!C124*'Travel Data'!AZ124*'Travel Data'!BD124*'Domicile Data'!I124/1000</f>
        <v>0</v>
      </c>
      <c r="BC124" s="31">
        <f>VLOOKUP($BC$3,'Emission Factors'!$A$2:$R$8,MATCH($AY$2,'Emission Factors'!$A$1:$R$1),FALSE)*'Travel Data'!C124*'Travel Data'!AZ124*'Travel Data'!BE124*'Domicile Data'!I124/1000</f>
        <v>0</v>
      </c>
      <c r="BD124" s="31">
        <f>VLOOKUP($BD$3,'Emission Factors'!$A$2:$R$8,MATCH($AY$2,'Emission Factors'!$A$1:$R$1),FALSE)*'Travel Data'!C124*'Travel Data'!AZ124*'Travel Data'!BF124*'Domicile Data'!I124/1000</f>
        <v>11.204330860800001</v>
      </c>
      <c r="BE124" s="31">
        <f>VLOOKUP($BE$3,'Emission Factors'!$A$2:$R$8,MATCH($AY$2,'Emission Factors'!$A$1:$R$1),FALSE)*'Travel Data'!C124*'Travel Data'!AZ124*'Travel Data'!BG124*'Domicile Data'!I124/1000</f>
        <v>0</v>
      </c>
      <c r="BF124" s="31">
        <f t="shared" si="21"/>
        <v>11.204330860800001</v>
      </c>
      <c r="BG124" s="31">
        <f>VLOOKUP($BG$3,'Emission Factors'!$A$2:$R$8,MATCH($BG$2,'Emission Factors'!$A$1:$R$1),FALSE)*'Travel Data'!C124*'Travel Data'!BH124*'Travel Data'!BI124*'Domicile Data'!J124/1000</f>
        <v>0</v>
      </c>
      <c r="BH124" s="31">
        <f>VLOOKUP($BH$3,'Emission Factors'!$A$2:$R$8,MATCH($BG$2,'Emission Factors'!$A$1:$R$1),FALSE)*'Travel Data'!C124*'Travel Data'!BH124*'Travel Data'!BJ124*'Domicile Data'!J124/1000</f>
        <v>0</v>
      </c>
      <c r="BI124" s="31">
        <f>VLOOKUP($BH$3,'Emission Factors'!$A$2:$R$8,MATCH($BG$2,'Emission Factors'!$A$1:$R$1),FALSE)*'Travel Data'!C124*'Travel Data'!BH124*'Travel Data'!BK124*'Domicile Data'!J124/1000</f>
        <v>0</v>
      </c>
      <c r="BJ124" s="31">
        <f>VLOOKUP($BH$3,'Emission Factors'!$A$2:$R$8,MATCH($BG$2,'Emission Factors'!$A$1:$R$1),FALSE)*'Travel Data'!C124*'Travel Data'!BH124*'Travel Data'!BL124*'Domicile Data'!J124/1000</f>
        <v>0</v>
      </c>
      <c r="BK124" s="31">
        <f>VLOOKUP($BH$3,'Emission Factors'!$A$2:$R$8,MATCH($BG$2,'Emission Factors'!$A$1:$R$1),FALSE)*'Travel Data'!C124*'Travel Data'!BH124*'Travel Data'!BM124*'Domicile Data'!J124/1000</f>
        <v>0</v>
      </c>
      <c r="BL124" s="31">
        <f>VLOOKUP($BL$3,'Emission Factors'!$A$2:$R$8,MATCH($BG$2,'Emission Factors'!$A$1:$R$1),FALSE)*'Travel Data'!C124*'Travel Data'!BH124*'Travel Data'!BN124*'Domicile Data'!J124/1000</f>
        <v>0</v>
      </c>
      <c r="BM124" s="31">
        <f>VLOOKUP($BM$3,'Emission Factors'!$A$2:$R$8,MATCH($BG$2,'Emission Factors'!$A$1:$R$1),FALSE)*'Travel Data'!C124*'Travel Data'!BH124*'Travel Data'!BO124*'Domicile Data'!J124/1000</f>
        <v>0</v>
      </c>
      <c r="BN124" s="31">
        <f t="shared" si="22"/>
        <v>0</v>
      </c>
      <c r="BO124" s="31">
        <f>VLOOKUP($BO$3,'Emission Factors'!$A$2:$R$8,MATCH($BO$2,'Emission Factors'!$A$1:$R$1),FALSE)*'Travel Data'!C124*'Travel Data'!BP124*'Travel Data'!BQ124*'Domicile Data'!K124/1000</f>
        <v>0</v>
      </c>
      <c r="BP124" s="31">
        <f>VLOOKUP($BP$3,'Emission Factors'!$A$2:$R$8,MATCH($BO$2,'Emission Factors'!$A$1:$R$1),FALSE)*'Travel Data'!C124*'Travel Data'!BP124*'Travel Data'!BR124*'Domicile Data'!K124/1000</f>
        <v>0</v>
      </c>
      <c r="BQ124" s="31">
        <f>VLOOKUP($BQ$3,'Emission Factors'!$A$2:$R$8,MATCH($BO$2,'Emission Factors'!$A$1:$R$1),FALSE)*'Travel Data'!C124*'Travel Data'!BP124*'Travel Data'!BS124*'Domicile Data'!K124/1000</f>
        <v>0</v>
      </c>
      <c r="BR124" s="31">
        <f>VLOOKUP($BR$3,'Emission Factors'!$A$2:$R$8,MATCH($BO$2,'Emission Factors'!$A$1:$R$1),FALSE)*'Travel Data'!C124*'Travel Data'!BP124*'Travel Data'!BT124*'Domicile Data'!K124/1000</f>
        <v>0</v>
      </c>
      <c r="BS124" s="31">
        <f>VLOOKUP($BS$3,'Emission Factors'!$A$2:$R$8,MATCH($BO$2,'Emission Factors'!$A$1:$R$1),FALSE)*'Travel Data'!C124*'Travel Data'!BP124*'Travel Data'!BU124*'Domicile Data'!K124/1000</f>
        <v>0</v>
      </c>
      <c r="BT124" s="31">
        <f>VLOOKUP($BT$3,'Emission Factors'!$A$2:$R$8,MATCH($BO$2,'Emission Factors'!$A$1:$R$1),FALSE)*'Travel Data'!C124*'Travel Data'!BP124*'Travel Data'!BV124*'Domicile Data'!K124/1000</f>
        <v>0</v>
      </c>
      <c r="BU124" s="31">
        <f>VLOOKUP($BU$3,'Emission Factors'!$A$2:$R$8,MATCH($BO$2,'Emission Factors'!$A$1:$R$1),FALSE)*'Travel Data'!C124*'Travel Data'!BP124*'Travel Data'!BW124*'Domicile Data'!K124/1000</f>
        <v>0</v>
      </c>
      <c r="BV124" s="31">
        <f t="shared" si="23"/>
        <v>0</v>
      </c>
      <c r="BW124" s="31">
        <f>VLOOKUP($BW$3,'Emission Factors'!$A$2:$R$8,MATCH($BW$2,'Emission Factors'!$A$1:$R$1),FALSE)*'Travel Data'!C124*'Travel Data'!BX124*'Travel Data'!BY124*'Domicile Data'!L124/1000</f>
        <v>0</v>
      </c>
      <c r="BX124" s="31">
        <f>VLOOKUP($BX$3,'Emission Factors'!$A$2:$R$8,MATCH($BW$2,'Emission Factors'!$A$1:$R$1),FALSE)*'Travel Data'!C124*'Travel Data'!BX124*'Travel Data'!BZ124*'Domicile Data'!L124/1000</f>
        <v>0</v>
      </c>
      <c r="BY124" s="31">
        <f>VLOOKUP($BY$3,'Emission Factors'!$A$2:$R$8,MATCH($BW$2,'Emission Factors'!$A$1:$R$1),FALSE)*'Travel Data'!C124*'Travel Data'!BX124*'Travel Data'!CA124*'Domicile Data'!L124/1000</f>
        <v>0</v>
      </c>
      <c r="BZ124" s="31">
        <f>VLOOKUP($BZ$3,'Emission Factors'!$A$2:$R$8,MATCH($BW$2,'Emission Factors'!$A$1:$R$1),FALSE)*'Travel Data'!C124*'Travel Data'!BX124*'Travel Data'!CB124*'Domicile Data'!L124/1000</f>
        <v>0</v>
      </c>
      <c r="CA124" s="31">
        <f>VLOOKUP($CA$3,'Emission Factors'!$A$2:$R$8,MATCH($BW$2,'Emission Factors'!$A$1:$R$1),FALSE)*'Travel Data'!C124*'Travel Data'!BC124*'Travel Data'!CC124*'Domicile Data'!L124/1000</f>
        <v>0</v>
      </c>
      <c r="CB124" s="31">
        <f>VLOOKUP($CB$3,'Emission Factors'!$A$2:$R$8,MATCH($BW$2,'Emission Factors'!$A$1:$R$1),FALSE)*'Travel Data'!C124*'Travel Data'!BX124*'Travel Data'!CD124*'Domicile Data'!L124/1000</f>
        <v>0</v>
      </c>
      <c r="CC124" s="31">
        <f>VLOOKUP($CC$3,'Emission Factors'!$A$2:$R$8,MATCH($BW$2,'Emission Factors'!$A$1:$R$1),FALSE)*'Travel Data'!C124*'Travel Data'!BX124*'Travel Data'!CE124*'Domicile Data'!L124/1000</f>
        <v>0</v>
      </c>
      <c r="CD124" s="31">
        <f t="shared" si="24"/>
        <v>0</v>
      </c>
      <c r="CE124" s="31">
        <f>VLOOKUP($CE$3,'Emission Factors'!$A$2:$R$8,MATCH($CE$2,'Emission Factors'!$A$1:$R$1),FALSE)*'Travel Data'!C124*'Travel Data'!CF124*'Travel Data'!CG124*'Domicile Data'!M124/1000</f>
        <v>0</v>
      </c>
      <c r="CF124" s="31">
        <f>VLOOKUP($CF$3,'Emission Factors'!$A$2:$R$8,MATCH($CE$2,'Emission Factors'!$A$1:$R$1),FALSE)*'Travel Data'!C124*'Travel Data'!CF124*'Travel Data'!CH124*'Domicile Data'!M124/1000</f>
        <v>0</v>
      </c>
      <c r="CG124" s="31">
        <f>VLOOKUP($CG$3,'Emission Factors'!$A$2:$R$8,MATCH($CE$2,'Emission Factors'!$A$1:$R$1),FALSE)*'Travel Data'!C124*'Travel Data'!CF124*'Travel Data'!CI124*'Domicile Data'!M124/1000</f>
        <v>0</v>
      </c>
      <c r="CH124" s="31">
        <f>VLOOKUP($CH$3,'Emission Factors'!$A$2:$R$8,MATCH($CE$2,'Emission Factors'!$A$1:$R$1),FALSE)*'Travel Data'!C124*'Travel Data'!CF124*'Travel Data'!CJ124*'Domicile Data'!M124/1000</f>
        <v>0</v>
      </c>
      <c r="CI124" s="31">
        <f>VLOOKUP($CI$3,'Emission Factors'!$A$2:$R$8,MATCH($CE$2,'Emission Factors'!$A$1:$R$1),FALSE)*'Travel Data'!C124*'Travel Data'!CF124*'Travel Data'!CK124*'Domicile Data'!M124/1000</f>
        <v>0</v>
      </c>
      <c r="CJ124" s="31">
        <f>VLOOKUP($CJ$3,'Emission Factors'!$A$2:$R$8,MATCH($CE$2,'Emission Factors'!$A$1:$R$1),FALSE)*'Travel Data'!C124*'Travel Data'!CF124*'Travel Data'!CL124*'Domicile Data'!M124/1000</f>
        <v>0</v>
      </c>
      <c r="CK124" s="31">
        <f>VLOOKUP($CK$3,'Emission Factors'!$A$2:$R$8,MATCH($CE$2,'Emission Factors'!$A$1:$R$1),FALSE)*'Travel Data'!C124*'Travel Data'!CF124*'Travel Data'!CM124*'Domicile Data'!M124/1000</f>
        <v>0</v>
      </c>
      <c r="CL124" s="31">
        <f t="shared" si="25"/>
        <v>0</v>
      </c>
      <c r="CM124" s="31">
        <f>VLOOKUP($CM$3,'Emission Factors'!$A$2:$R$8,MATCH($CM$2,'Emission Factors'!$A$1:$R$1),FALSE)*'Travel Data'!C124*'Travel Data'!CN124*'Travel Data'!CO124*'Domicile Data'!N124/1000</f>
        <v>0</v>
      </c>
      <c r="CN124" s="31">
        <f>VLOOKUP($CN$3,'Emission Factors'!$A$2:$R$8,MATCH($CM$2,'Emission Factors'!$A$1:$R$1),FALSE)*'Travel Data'!C124*'Travel Data'!CN124*'Travel Data'!CP124*'Domicile Data'!N124/1000</f>
        <v>0</v>
      </c>
      <c r="CO124" s="31">
        <f>VLOOKUP($CO$3,'Emission Factors'!$A$2:$R$8,MATCH($CM$2,'Emission Factors'!$A$1:$R$1),FALSE)*'Travel Data'!C124*'Travel Data'!CN124*'Travel Data'!CQ124*'Domicile Data'!N124/1000</f>
        <v>0</v>
      </c>
      <c r="CP124" s="31">
        <f>VLOOKUP($CP$3,'Emission Factors'!$A$2:$R$8,MATCH($CM$2,'Emission Factors'!$A$1:$R$1),FALSE)*'Travel Data'!C124*'Travel Data'!CN124*'Travel Data'!CR124*'Domicile Data'!N124/1000</f>
        <v>0</v>
      </c>
      <c r="CQ124" s="31">
        <f>VLOOKUP($CQ$3,'Emission Factors'!$A$2:$R$8,MATCH($CM$2,'Emission Factors'!$A$1:$R$1),FALSE)*'Travel Data'!C124*'Travel Data'!CN124*'Travel Data'!CS124*'Domicile Data'!N124/1000</f>
        <v>0</v>
      </c>
      <c r="CR124" s="31">
        <f>VLOOKUP($CR$3,'Emission Factors'!$A$2:$R$8,MATCH($CM$2,'Emission Factors'!$A$1:$R$1),FALSE)*'Travel Data'!C124*'Travel Data'!CN124*'Travel Data'!CT124*'Domicile Data'!N124/1000</f>
        <v>0</v>
      </c>
      <c r="CS124" s="31">
        <f>VLOOKUP($CS$3,'Emission Factors'!$A$2:$R$8,MATCH($CM$2,'Emission Factors'!$A$1:$R$1),FALSE)*'Travel Data'!C124*'Travel Data'!CN124*'Travel Data'!CU124*'Domicile Data'!N124/1000</f>
        <v>0</v>
      </c>
      <c r="CT124" s="31">
        <f t="shared" si="26"/>
        <v>0</v>
      </c>
      <c r="CU124" s="31">
        <f>VLOOKUP($CU$3,'Emission Factors'!$A$2:$R$8,MATCH($CU$2,'Emission Factors'!$A$1:$R$1),FALSE)*'Travel Data'!C124*'Travel Data'!CV124*'Travel Data'!CW124*'Domicile Data'!O124/1000</f>
        <v>0</v>
      </c>
      <c r="CV124" s="31">
        <f>VLOOKUP($CV$3,'Emission Factors'!$A$2:$R$8,MATCH($CU$2,'Emission Factors'!$A$1:$R$1),FALSE)*'Travel Data'!C124*'Travel Data'!CV124*'Travel Data'!CX124*'Domicile Data'!O124/1000</f>
        <v>0</v>
      </c>
      <c r="CW124" s="31">
        <f>VLOOKUP($CW$3,'Emission Factors'!$A$2:$R$8,MATCH($CU$2,'Emission Factors'!$A$1:$R$1),FALSE)*'Travel Data'!C124*'Travel Data'!CV124*'Travel Data'!CY124*'Domicile Data'!O124/1000</f>
        <v>0</v>
      </c>
      <c r="CX124" s="31">
        <f>VLOOKUP($CX$3,'Emission Factors'!$A$2:$R$8,MATCH($CU$2,'Emission Factors'!$A$1:$R$1),FALSE)*'Travel Data'!C124*'Travel Data'!CV124*'Travel Data'!CZ124*'Domicile Data'!O124/1000</f>
        <v>0</v>
      </c>
      <c r="CY124" s="31">
        <f>VLOOKUP($CY$3,'Emission Factors'!$A$2:$R$8,MATCH($CU$2,'Emission Factors'!$A$1:$R$1),FALSE)*'Travel Data'!C124*'Travel Data'!CV124*'Travel Data'!DA124*'Domicile Data'!O124/1000</f>
        <v>0</v>
      </c>
      <c r="CZ124" s="31">
        <f>VLOOKUP($CZ$3,'Emission Factors'!$A$2:$R$8,MATCH($CU$2,'Emission Factors'!$A$1:$R$1),FALSE)*'Travel Data'!C124*'Travel Data'!CV124*'Travel Data'!DB124*'Domicile Data'!O124/1000</f>
        <v>0</v>
      </c>
      <c r="DA124" s="31">
        <f>VLOOKUP($DA$3,'Emission Factors'!$A$2:$R$8,MATCH($CU$2,'Emission Factors'!$A$1:$R$1),FALSE)*'Travel Data'!C124*'Travel Data'!CV124*'Travel Data'!DC124*'Domicile Data'!O124/1000</f>
        <v>0</v>
      </c>
      <c r="DB124" s="31">
        <f t="shared" si="27"/>
        <v>0</v>
      </c>
      <c r="DC124" s="31">
        <f>VLOOKUP($DC$3,'Emission Factors'!$A$2:$R$8,MATCH($DC$2,'Emission Factors'!$A$1:$R$1),FALSE)*'Travel Data'!C124*'Travel Data'!DD124*'Travel Data'!DE124*'Domicile Data'!P124/1000</f>
        <v>0</v>
      </c>
      <c r="DD124" s="31">
        <f>VLOOKUP($DD$3,'Emission Factors'!$A$2:$R$8,MATCH($DC$2,'Emission Factors'!$A$1:$R$1),FALSE)*'Travel Data'!C124*'Travel Data'!DD124*'Travel Data'!DF124*'Domicile Data'!P124/1000</f>
        <v>0</v>
      </c>
      <c r="DE124" s="31">
        <f>VLOOKUP($DE$3,'Emission Factors'!$A$2:$R$8,MATCH($DC$2,'Emission Factors'!$A$1:$R$1),FALSE)*'Travel Data'!C124*'Travel Data'!DD124*'Travel Data'!DG124*'Domicile Data'!P124/1000</f>
        <v>0</v>
      </c>
      <c r="DF124" s="31">
        <f>VLOOKUP($DF$3,'Emission Factors'!$A$2:$R$8,MATCH($DC$2,'Emission Factors'!$A$1:$R$1),FALSE)*'Travel Data'!C124*'Travel Data'!DD124*'Travel Data'!DH124*'Domicile Data'!P124/1000</f>
        <v>0</v>
      </c>
      <c r="DG124" s="31">
        <f>VLOOKUP($DG$3,'Emission Factors'!$A$2:$R$8,MATCH($DC$2,'Emission Factors'!$A$1:$R$1),FALSE)*'Travel Data'!C124*'Travel Data'!DD124*'Travel Data'!DI124*'Domicile Data'!P124/1000</f>
        <v>0</v>
      </c>
      <c r="DH124" s="31">
        <f>VLOOKUP($DH$3,'Emission Factors'!$A$2:$R$8,MATCH($DC$2,'Emission Factors'!$A$1:$R$1),FALSE)*'Travel Data'!C124*'Travel Data'!DD124*'Travel Data'!DJ124*'Domicile Data'!P124/1000</f>
        <v>0</v>
      </c>
      <c r="DI124" s="31">
        <f>VLOOKUP($DI$3,'Emission Factors'!$A$2:$R$8,MATCH($DC$2,'Emission Factors'!$A$1:$R$1),FALSE)*'Travel Data'!C124*'Travel Data'!DD124*'Travel Data'!DK124*'Domicile Data'!P124/1000</f>
        <v>0</v>
      </c>
      <c r="DJ124" s="31">
        <f t="shared" si="28"/>
        <v>0</v>
      </c>
      <c r="DK124" s="31">
        <f>VLOOKUP($DK$3,'Emission Factors'!$A$2:$R$8,MATCH($DK$2,'Emission Factors'!$A$1:$R$1),FALSE)*'Travel Data'!C124*'Travel Data'!DL124*'Travel Data'!DM124*'Domicile Data'!Q124/1000</f>
        <v>0</v>
      </c>
      <c r="DL124" s="31">
        <f>VLOOKUP($DL$3,'Emission Factors'!$A$2:$R$8,MATCH($DK$2,'Emission Factors'!$A$1:$R$1),FALSE)*'Travel Data'!C124*'Travel Data'!DL124*'Travel Data'!DN124*'Domicile Data'!Q124/1000</f>
        <v>0</v>
      </c>
      <c r="DM124" s="31">
        <f>VLOOKUP($DM$3,'Emission Factors'!$A$2:$R$8,MATCH($DK$2,'Emission Factors'!$A$1:$R$1),FALSE)*'Travel Data'!C124*'Travel Data'!DL124*'Travel Data'!DO124*'Domicile Data'!Q124/1000</f>
        <v>0</v>
      </c>
      <c r="DN124" s="31">
        <f>VLOOKUP($DN$3,'Emission Factors'!$A$2:$R$8,MATCH($DK$2,'Emission Factors'!$A$1:$R$1),FALSE)*'Travel Data'!C124*'Travel Data'!DL124*'Travel Data'!DP124*'Domicile Data'!Q124/1000</f>
        <v>0</v>
      </c>
      <c r="DO124" s="31">
        <f>VLOOKUP($DO$3,'Emission Factors'!$A$2:$R$8,MATCH($DK$2,'Emission Factors'!$A$1:$R$1),FALSE)*'Travel Data'!C124*'Travel Data'!DL124*'Travel Data'!DQ124*'Domicile Data'!Q124/1000</f>
        <v>0</v>
      </c>
      <c r="DP124" s="31">
        <f>VLOOKUP($DP$3,'Emission Factors'!$A$2:$R$8,MATCH($DK$2,'Emission Factors'!$A$1:$R$1),FALSE)*'Travel Data'!C124*'Travel Data'!DL124*'Travel Data'!DR124*'Domicile Data'!Q124/1000</f>
        <v>0</v>
      </c>
      <c r="DQ124" s="31">
        <f>VLOOKUP($DQ$3,'Emission Factors'!$A$2:$R$8,MATCH($DK$2,'Emission Factors'!$A$1:$R$1),FALSE)*'Travel Data'!C124*'Travel Data'!DL124*'Travel Data'!DS124*'Domicile Data'!Q124/1000</f>
        <v>0</v>
      </c>
      <c r="DR124" s="31">
        <f t="shared" si="29"/>
        <v>0</v>
      </c>
    </row>
    <row r="125" spans="1:122" ht="15.75" x14ac:dyDescent="0.25">
      <c r="A125" s="7" t="s">
        <v>148</v>
      </c>
      <c r="B125" s="85" t="s">
        <v>41</v>
      </c>
      <c r="C125" s="31">
        <f>VLOOKUP($C$3,'Emission Factors'!$A$2:$R$8,MATCH($C$2,'Emission Factors'!$A$1:$R$1),FALSE)*'Travel Data'!C125*'Travel Data'!D125*'Travel Data'!E125*'Domicile Data'!C125/1000</f>
        <v>0</v>
      </c>
      <c r="D125" s="31">
        <f>VLOOKUP($D$3,'Emission Factors'!$A$2:$R$8,MATCH($C$2,'Emission Factors'!$A$1:$R$1),FALSE)*'Travel Data'!C125*'Travel Data'!D125*'Travel Data'!F125*'Domicile Data'!C125/1000</f>
        <v>0</v>
      </c>
      <c r="E125" s="31">
        <f>VLOOKUP($E$3,'Emission Factors'!$A$2:$R$8,MATCH($C$2,'Emission Factors'!$A$1:$R$1),FALSE)*'Travel Data'!C125*'Travel Data'!D125*'Travel Data'!G125*'Domicile Data'!C125/1000</f>
        <v>0</v>
      </c>
      <c r="F125" s="31">
        <f>VLOOKUP($F$3,'Emission Factors'!$A$2:$R$8,MATCH($C$2,'Emission Factors'!$A$1:$R$1),FALSE)*'Travel Data'!C125*'Travel Data'!D125*'Travel Data'!H125*'Domicile Data'!C125/1000</f>
        <v>0</v>
      </c>
      <c r="G125" s="31">
        <f>VLOOKUP($G$3,'Emission Factors'!$A$2:$R$8,MATCH($C$2,'Emission Factors'!$A$1:$R$1),FALSE)*'Travel Data'!C125*'Travel Data'!D125*'Travel Data'!I125*'Domicile Data'!C125/1000</f>
        <v>0</v>
      </c>
      <c r="H125" s="31">
        <f>VLOOKUP($H$3,'Emission Factors'!$A$2:$R$8,MATCH($C$2,'Emission Factors'!$A$1:$R$1),FALSE)*'Travel Data'!C125*'Travel Data'!D125*'Travel Data'!J125*'Domicile Data'!C125/1000</f>
        <v>0</v>
      </c>
      <c r="I125" s="31">
        <f>VLOOKUP($I$3,'Emission Factors'!$A$2:$R$8,MATCH($C$2,'Emission Factors'!$A$1:$R$1),FALSE)*'Travel Data'!C125*'Travel Data'!D125*'Travel Data'!K125*'Domicile Data'!C125/1000</f>
        <v>7.2191100959999996</v>
      </c>
      <c r="J125" s="31">
        <f t="shared" si="15"/>
        <v>7.2191100959999996</v>
      </c>
      <c r="K125" s="31">
        <f>VLOOKUP($K$3,'Emission Factors'!$A$2:$R$8,MATCH($K$2,'Emission Factors'!$A$1:$R$1),FALSE)*'Travel Data'!C125*'Travel Data'!L125*'Travel Data'!M125*'Domicile Data'!D125/1000</f>
        <v>0</v>
      </c>
      <c r="L125" s="31">
        <f>VLOOKUP($L$3,'Emission Factors'!$A$2:$R$8,MATCH($K$2,'Emission Factors'!$A$1:$R$1),FALSE)*'Travel Data'!C125*'Travel Data'!L125*'Travel Data'!N125*'Domicile Data'!D125/1000</f>
        <v>0</v>
      </c>
      <c r="M125" s="31">
        <f>VLOOKUP($M$3,'Emission Factors'!$A$2:$R$8,MATCH($K$2,'Emission Factors'!$A$1:$R$1),FALSE)*'Travel Data'!C125*'Travel Data'!L125*'Travel Data'!O125*'Domicile Data'!D125/1000</f>
        <v>0</v>
      </c>
      <c r="N125" s="31">
        <f>VLOOKUP($N$3,'Emission Factors'!$A$2:$R$8,MATCH($K$2,'Emission Factors'!$A$1:$R$1),FALSE)*'Travel Data'!C125*'Travel Data'!L125*'Travel Data'!P125*'Domicile Data'!D125/1000</f>
        <v>0</v>
      </c>
      <c r="O125" s="31">
        <f>VLOOKUP($O$3,'Emission Factors'!$A$2:$R$8,MATCH($K$2,'Emission Factors'!$A$1:$R$1),FALSE)*'Travel Data'!C125*'Travel Data'!I125*'Travel Data'!Q125*'Domicile Data'!D125/1000</f>
        <v>0</v>
      </c>
      <c r="P125" s="31">
        <f>VLOOKUP($P$3,'Emission Factors'!$A$2:$R$8,MATCH($K$2,'Emission Factors'!$A$1:$R$1),FALSE)*'Travel Data'!C125*'Travel Data'!L125*'Travel Data'!R125*'Domicile Data'!D125/1000</f>
        <v>0</v>
      </c>
      <c r="Q125" s="31">
        <f>VLOOKUP($Q$3,'Emission Factors'!$A$2:$R$8,MATCH($K$2,'Emission Factors'!$A$1:$R$1),FALSE)*'Travel Data'!C125*'Travel Data'!L125*'Travel Data'!S125*'Domicile Data'!D125/1000</f>
        <v>6.1966733399999994</v>
      </c>
      <c r="R125" s="31">
        <f t="shared" si="16"/>
        <v>6.1966733399999994</v>
      </c>
      <c r="S125" s="31">
        <f>VLOOKUP($S$3,'Emission Factors'!$A$2:$R$8,MATCH($S$2,'Emission Factors'!$A$1:$R$1),FALSE)*'Travel Data'!C125*'Travel Data'!T125*'Travel Data'!U125*'Domicile Data'!E125/1000</f>
        <v>0</v>
      </c>
      <c r="T125" s="31">
        <f>VLOOKUP($T$3,'Emission Factors'!$A$2:$R$8,MATCH($S$2,'Emission Factors'!$A$1:$R$1),FALSE)*'Travel Data'!C125*'Travel Data'!T125*'Travel Data'!V125*'Domicile Data'!E125/1000</f>
        <v>0</v>
      </c>
      <c r="U125" s="31">
        <f>VLOOKUP($U$3,'Emission Factors'!$A$2:$R$8,MATCH($S$2,'Emission Factors'!$A$1:$R$1),FALSE)*'Travel Data'!C125*'Travel Data'!T125*'Travel Data'!W125*'Domicile Data'!E125/1000</f>
        <v>0</v>
      </c>
      <c r="V125" s="31">
        <f>VLOOKUP($V$3,'Emission Factors'!$A$2:$R$8,MATCH($S$2,'Emission Factors'!$A$1:$R$1),FALSE)*'Travel Data'!C125*'Travel Data'!T125*'Travel Data'!X125*'Domicile Data'!E125/1000</f>
        <v>0</v>
      </c>
      <c r="W125" s="31">
        <f>VLOOKUP($W$3,'Emission Factors'!$A$2:$R$8,MATCH($S$2,'Emission Factors'!$A$1:$R$1),FALSE)*'Travel Data'!C125*'Travel Data'!T125*'Travel Data'!Y125*'Domicile Data'!E125/1000</f>
        <v>0</v>
      </c>
      <c r="X125" s="31">
        <f>VLOOKUP($X$3,'Emission Factors'!$A$2:$R$8,MATCH($S$2,'Emission Factors'!$A$1:$R$1),FALSE)*'Travel Data'!C125*'Travel Data'!T125*'Travel Data'!Z125*'Domicile Data'!E125/1000</f>
        <v>0</v>
      </c>
      <c r="Y125" s="31">
        <f>VLOOKUP($Y$3,'Emission Factors'!$A$2:$R$8,MATCH($S$2,'Emission Factors'!$A$1:$R$1),FALSE)*'Travel Data'!C125*'Travel Data'!T125*'Travel Data'!AA125*'Domicile Data'!E125/1000</f>
        <v>10.675377504</v>
      </c>
      <c r="Z125" s="31">
        <f t="shared" si="17"/>
        <v>10.675377504</v>
      </c>
      <c r="AA125" s="31">
        <f>VLOOKUP($AA$3,'Emission Factors'!$A$2:$R$8,MATCH($AA$2,'Emission Factors'!$A$1:$R$1),FALSE)*'Travel Data'!C125*'Travel Data'!AB125*'Travel Data'!AC125*'Domicile Data'!F125/1000</f>
        <v>0</v>
      </c>
      <c r="AB125" s="31">
        <f>VLOOKUP($AB$3,'Emission Factors'!$A$2:$R$8,MATCH($AA$2,'Emission Factors'!$A$1:$R$1),FALSE)*'Travel Data'!C125*'Travel Data'!AB125*'Travel Data'!AD125*'Domicile Data'!F125/1000</f>
        <v>0</v>
      </c>
      <c r="AC125" s="31">
        <f>VLOOKUP($AC$3,'Emission Factors'!$A$2:$R$8,MATCH($AA$2,'Emission Factors'!$A$1:$R$1),FALSE)*'Travel Data'!C125*'Travel Data'!AB125*'Travel Data'!AE125*'Domicile Data'!F125/1000</f>
        <v>0</v>
      </c>
      <c r="AD125" s="31">
        <f>VLOOKUP($AD$3,'Emission Factors'!$A$2:$R$8,MATCH($AA$2,'Emission Factors'!$A$1:$R$1),FALSE)*'Travel Data'!C125*'Travel Data'!AB125*'Travel Data'!AF125*'Domicile Data'!F125/1000</f>
        <v>0</v>
      </c>
      <c r="AE125" s="31">
        <f>VLOOKUP($AE$3,'Emission Factors'!$A$2:$R$8,MATCH($AA$2,'Emission Factors'!$A$1:$R$1),FALSE)*'Travel Data'!C125*'Travel Data'!AB125*'Travel Data'!AG125*'Domicile Data'!F125/1000</f>
        <v>0</v>
      </c>
      <c r="AF125" s="31">
        <f>VLOOKUP($AF$3,'Emission Factors'!$A$2:$R$8,MATCH($AA$2,'Emission Factors'!$A$1:$R$1),FALSE)*'Travel Data'!C125*'Travel Data'!AB125*'Travel Data'!AH125*'Domicile Data'!F125/1000</f>
        <v>0</v>
      </c>
      <c r="AG125" s="31">
        <f>VLOOKUP($AG$3,'Emission Factors'!$A$2:$R$8,MATCH($AA$2,'Emission Factors'!$A$1:$R$1),FALSE)*'Travel Data'!C125*'Travel Data'!AB125*'Travel Data'!AI125*'Domicile Data'!F125/1000</f>
        <v>24.560450639999996</v>
      </c>
      <c r="AH125" s="31">
        <f t="shared" si="18"/>
        <v>24.560450639999996</v>
      </c>
      <c r="AI125" s="31">
        <f>VLOOKUP($AI$3,'Emission Factors'!$A$2:$R$8,MATCH($AI$2,'Emission Factors'!$A$1:$R$1),FALSE)*'Travel Data'!C125*'Travel Data'!D125*'Travel Data'!E125*'Domicile Data'!G125/1000</f>
        <v>0</v>
      </c>
      <c r="AJ125" s="31">
        <f>VLOOKUP($AJ$3,'Emission Factors'!$A$2:$R$8,MATCH($AI$2,'Emission Factors'!$A$1:$R$1),FALSE)*'Travel Data'!C125*'Travel Data'!D125*'Travel Data'!F125*'Domicile Data'!G125/1000</f>
        <v>0</v>
      </c>
      <c r="AK125" s="31">
        <f>VLOOKUP($AK$3,'Emission Factors'!$A$2:$R$8,MATCH($AI$2,'Emission Factors'!$A$1:$R$1),FALSE)*'Travel Data'!C125*'Travel Data'!AJ125*'Travel Data'!G125*'Domicile Data'!G125/1000</f>
        <v>0</v>
      </c>
      <c r="AL125" s="31">
        <f>VLOOKUP($AL$3,'Emission Factors'!$A$2:$R$8,MATCH($AI$2,'Emission Factors'!$A$1:$R$1),FALSE)*'Travel Data'!C125*'Travel Data'!AJ125*'Travel Data'!H125*'Domicile Data'!G125/1000</f>
        <v>0</v>
      </c>
      <c r="AM125" s="31">
        <f>VLOOKUP($AM$3,'Emission Factors'!$A$2:$R$8,MATCH($AI$2,'Emission Factors'!$A$1:$R$1),FALSE)*'Travel Data'!C125*'Travel Data'!AJ125*'Travel Data'!I125*'Domicile Data'!G125/1000</f>
        <v>0</v>
      </c>
      <c r="AN125" s="31">
        <f>VLOOKUP($AN$3,'Emission Factors'!$A$2:$R$8,MATCH($AI$2,'Emission Factors'!$A$1:$R$1),FALSE)*'Travel Data'!C125*'Travel Data'!D125*'Travel Data'!J125*'Domicile Data'!G125/1000</f>
        <v>0</v>
      </c>
      <c r="AO125" s="31">
        <f>VLOOKUP($AO$3,'Emission Factors'!$A$2:$R$8,MATCH($AI$2,'Emission Factors'!$A$1:$R$1),FALSE)*'Travel Data'!C125*'Travel Data'!D125*'Travel Data'!K125*'Domicile Data'!G125/1000</f>
        <v>22.762394819999997</v>
      </c>
      <c r="AP125" s="31">
        <f t="shared" si="19"/>
        <v>22.762394819999997</v>
      </c>
      <c r="AQ125" s="31">
        <f>VLOOKUP($AQ$3,'Emission Factors'!$A$2:$R$8,MATCH($AQ$2,'Emission Factors'!$A$1:$R$1),FALSE)*'Travel Data'!C125*'Travel Data'!AR125*'Travel Data'!AS125*'Domicile Data'!H125/1000</f>
        <v>0</v>
      </c>
      <c r="AR125" s="31">
        <f>VLOOKUP($AR$3,'Emission Factors'!$A$2:$R$8,MATCH($AQ$2,'Emission Factors'!$A$1:$R$1),FALSE)*'Travel Data'!C125*'Travel Data'!AR125*'Travel Data'!AT125*'Domicile Data'!H125/1000</f>
        <v>0</v>
      </c>
      <c r="AS125" s="31">
        <f>VLOOKUP($AS$3,'Emission Factors'!$A$2:$R$8,MATCH($AQ$2,'Emission Factors'!$A$1:$R$1),FALSE)*'Travel Data'!C125*'Travel Data'!AR125*'Travel Data'!AU125*'Domicile Data'!H125/1000</f>
        <v>0</v>
      </c>
      <c r="AT125" s="31">
        <f>VLOOKUP($AT$3,'Emission Factors'!$A$2:$R$8,MATCH($AQ$2,'Emission Factors'!$A$1:$R$1),FALSE)*'Travel Data'!C125*'Travel Data'!AR125*'Travel Data'!AV125*'Domicile Data'!H125/1000</f>
        <v>0</v>
      </c>
      <c r="AU125" s="31">
        <f>VLOOKUP($AU$3,'Emission Factors'!$A$2:$R$8,MATCH($AQ$2,'Emission Factors'!$A$1:$R$1),FALSE)*'Travel Data'!C125*'Travel Data'!AR125*'Travel Data'!AW125*'Domicile Data'!H125/1000</f>
        <v>0</v>
      </c>
      <c r="AV125" s="31">
        <f>VLOOKUP($AV$3,'Emission Factors'!$A$2:$R$8,MATCH($AQ$2,'Emission Factors'!$A$1:$R$1),FALSE)*'Travel Data'!C125*'Travel Data'!AR125*'Travel Data'!AX125*'Domicile Data'!H125/1000</f>
        <v>0</v>
      </c>
      <c r="AW125" s="31">
        <f>VLOOKUP($AW$3,'Emission Factors'!$A$2:$R$8,MATCH($AQ$2,'Emission Factors'!$A$1:$R$1),FALSE)*'Travel Data'!C125*'Travel Data'!AR125*'Travel Data'!AY125*'Domicile Data'!H125/1000</f>
        <v>13.333319604</v>
      </c>
      <c r="AX125" s="31">
        <f t="shared" si="20"/>
        <v>13.333319604</v>
      </c>
      <c r="AY125" s="31">
        <f>VLOOKUP($AY$3,'Emission Factors'!$A$2:$R$8,MATCH($AY$2,'Emission Factors'!$A$1:$R$1),FALSE)*'Travel Data'!C125*'Travel Data'!AZ125*'Travel Data'!BA125*'Domicile Data'!I125/1000</f>
        <v>0</v>
      </c>
      <c r="AZ125" s="31">
        <f>VLOOKUP($AZ$3,'Emission Factors'!$A$2:$R$8,MATCH($AY$2,'Emission Factors'!$A$1:$R$1),FALSE)*'Travel Data'!C125*'Travel Data'!AZ125*'Travel Data'!BB125*'Domicile Data'!I125/1000</f>
        <v>0</v>
      </c>
      <c r="BA125" s="31">
        <f>VLOOKUP($BA$3,'Emission Factors'!$A$2:$R$8,MATCH($AY$2,'Emission Factors'!$A$1:$R$1),FALSE)*'Travel Data'!C125*'Travel Data'!AZ125*'Travel Data'!BC125*'Domicile Data'!I125/1000</f>
        <v>0</v>
      </c>
      <c r="BB125" s="31">
        <f>VLOOKUP($BB$3,'Emission Factors'!$A$2:$R$8,MATCH($AY$2,'Emission Factors'!$A$1:$R$1),FALSE)*'Travel Data'!C125*'Travel Data'!AZ125*'Travel Data'!BD125*'Domicile Data'!I125/1000</f>
        <v>0</v>
      </c>
      <c r="BC125" s="31">
        <f>VLOOKUP($BC$3,'Emission Factors'!$A$2:$R$8,MATCH($AY$2,'Emission Factors'!$A$1:$R$1),FALSE)*'Travel Data'!C125*'Travel Data'!AZ125*'Travel Data'!BE125*'Domicile Data'!I125/1000</f>
        <v>0</v>
      </c>
      <c r="BD125" s="31">
        <f>VLOOKUP($BD$3,'Emission Factors'!$A$2:$R$8,MATCH($AY$2,'Emission Factors'!$A$1:$R$1),FALSE)*'Travel Data'!C125*'Travel Data'!AZ125*'Travel Data'!BF125*'Domicile Data'!I125/1000</f>
        <v>0</v>
      </c>
      <c r="BE125" s="31">
        <f>VLOOKUP($BE$3,'Emission Factors'!$A$2:$R$8,MATCH($AY$2,'Emission Factors'!$A$1:$R$1),FALSE)*'Travel Data'!C125*'Travel Data'!AZ125*'Travel Data'!BG125*'Domicile Data'!I125/1000</f>
        <v>14.545439567999999</v>
      </c>
      <c r="BF125" s="31">
        <f t="shared" si="21"/>
        <v>14.545439567999999</v>
      </c>
      <c r="BG125" s="31">
        <f>VLOOKUP($BG$3,'Emission Factors'!$A$2:$R$8,MATCH($BG$2,'Emission Factors'!$A$1:$R$1),FALSE)*'Travel Data'!C125*'Travel Data'!BH125*'Travel Data'!BI125*'Domicile Data'!J125/1000</f>
        <v>0</v>
      </c>
      <c r="BH125" s="31">
        <f>VLOOKUP($BH$3,'Emission Factors'!$A$2:$R$8,MATCH($BG$2,'Emission Factors'!$A$1:$R$1),FALSE)*'Travel Data'!C125*'Travel Data'!BH125*'Travel Data'!BJ125*'Domicile Data'!J125/1000</f>
        <v>0</v>
      </c>
      <c r="BI125" s="31">
        <f>VLOOKUP($BH$3,'Emission Factors'!$A$2:$R$8,MATCH($BG$2,'Emission Factors'!$A$1:$R$1),FALSE)*'Travel Data'!C125*'Travel Data'!BH125*'Travel Data'!BK125*'Domicile Data'!J125/1000</f>
        <v>0</v>
      </c>
      <c r="BJ125" s="31">
        <f>VLOOKUP($BH$3,'Emission Factors'!$A$2:$R$8,MATCH($BG$2,'Emission Factors'!$A$1:$R$1),FALSE)*'Travel Data'!C125*'Travel Data'!BH125*'Travel Data'!BL125*'Domicile Data'!J125/1000</f>
        <v>0</v>
      </c>
      <c r="BK125" s="31">
        <f>VLOOKUP($BH$3,'Emission Factors'!$A$2:$R$8,MATCH($BG$2,'Emission Factors'!$A$1:$R$1),FALSE)*'Travel Data'!C125*'Travel Data'!BH125*'Travel Data'!BM125*'Domicile Data'!J125/1000</f>
        <v>0</v>
      </c>
      <c r="BL125" s="31">
        <f>VLOOKUP($BL$3,'Emission Factors'!$A$2:$R$8,MATCH($BG$2,'Emission Factors'!$A$1:$R$1),FALSE)*'Travel Data'!C125*'Travel Data'!BH125*'Travel Data'!BN125*'Domicile Data'!J125/1000</f>
        <v>0</v>
      </c>
      <c r="BM125" s="31">
        <f>VLOOKUP($BM$3,'Emission Factors'!$A$2:$R$8,MATCH($BG$2,'Emission Factors'!$A$1:$R$1),FALSE)*'Travel Data'!C125*'Travel Data'!BH125*'Travel Data'!BO125*'Domicile Data'!J125/1000</f>
        <v>0</v>
      </c>
      <c r="BN125" s="31">
        <f t="shared" si="22"/>
        <v>0</v>
      </c>
      <c r="BO125" s="31">
        <f>VLOOKUP($BO$3,'Emission Factors'!$A$2:$R$8,MATCH($BO$2,'Emission Factors'!$A$1:$R$1),FALSE)*'Travel Data'!C125*'Travel Data'!BP125*'Travel Data'!BQ125*'Domicile Data'!K125/1000</f>
        <v>0</v>
      </c>
      <c r="BP125" s="31">
        <f>VLOOKUP($BP$3,'Emission Factors'!$A$2:$R$8,MATCH($BO$2,'Emission Factors'!$A$1:$R$1),FALSE)*'Travel Data'!C125*'Travel Data'!BP125*'Travel Data'!BR125*'Domicile Data'!K125/1000</f>
        <v>0</v>
      </c>
      <c r="BQ125" s="31">
        <f>VLOOKUP($BQ$3,'Emission Factors'!$A$2:$R$8,MATCH($BO$2,'Emission Factors'!$A$1:$R$1),FALSE)*'Travel Data'!C125*'Travel Data'!BP125*'Travel Data'!BS125*'Domicile Data'!K125/1000</f>
        <v>0</v>
      </c>
      <c r="BR125" s="31">
        <f>VLOOKUP($BR$3,'Emission Factors'!$A$2:$R$8,MATCH($BO$2,'Emission Factors'!$A$1:$R$1),FALSE)*'Travel Data'!C125*'Travel Data'!BP125*'Travel Data'!BT125*'Domicile Data'!K125/1000</f>
        <v>0</v>
      </c>
      <c r="BS125" s="31">
        <f>VLOOKUP($BS$3,'Emission Factors'!$A$2:$R$8,MATCH($BO$2,'Emission Factors'!$A$1:$R$1),FALSE)*'Travel Data'!C125*'Travel Data'!BP125*'Travel Data'!BU125*'Domicile Data'!K125/1000</f>
        <v>0</v>
      </c>
      <c r="BT125" s="31">
        <f>VLOOKUP($BT$3,'Emission Factors'!$A$2:$R$8,MATCH($BO$2,'Emission Factors'!$A$1:$R$1),FALSE)*'Travel Data'!C125*'Travel Data'!BP125*'Travel Data'!BV125*'Domicile Data'!K125/1000</f>
        <v>0</v>
      </c>
      <c r="BU125" s="31">
        <f>VLOOKUP($BU$3,'Emission Factors'!$A$2:$R$8,MATCH($BO$2,'Emission Factors'!$A$1:$R$1),FALSE)*'Travel Data'!C125*'Travel Data'!BP125*'Travel Data'!BW125*'Domicile Data'!K125/1000</f>
        <v>0</v>
      </c>
      <c r="BV125" s="31">
        <f t="shared" si="23"/>
        <v>0</v>
      </c>
      <c r="BW125" s="31">
        <f>VLOOKUP($BW$3,'Emission Factors'!$A$2:$R$8,MATCH($BW$2,'Emission Factors'!$A$1:$R$1),FALSE)*'Travel Data'!C125*'Travel Data'!BX125*'Travel Data'!BY125*'Domicile Data'!L125/1000</f>
        <v>0</v>
      </c>
      <c r="BX125" s="31">
        <f>VLOOKUP($BX$3,'Emission Factors'!$A$2:$R$8,MATCH($BW$2,'Emission Factors'!$A$1:$R$1),FALSE)*'Travel Data'!C125*'Travel Data'!BX125*'Travel Data'!BZ125*'Domicile Data'!L125/1000</f>
        <v>0</v>
      </c>
      <c r="BY125" s="31">
        <f>VLOOKUP($BY$3,'Emission Factors'!$A$2:$R$8,MATCH($BW$2,'Emission Factors'!$A$1:$R$1),FALSE)*'Travel Data'!C125*'Travel Data'!BX125*'Travel Data'!CA125*'Domicile Data'!L125/1000</f>
        <v>0</v>
      </c>
      <c r="BZ125" s="31">
        <f>VLOOKUP($BZ$3,'Emission Factors'!$A$2:$R$8,MATCH($BW$2,'Emission Factors'!$A$1:$R$1),FALSE)*'Travel Data'!C125*'Travel Data'!BX125*'Travel Data'!CB125*'Domicile Data'!L125/1000</f>
        <v>0</v>
      </c>
      <c r="CA125" s="31">
        <f>VLOOKUP($CA$3,'Emission Factors'!$A$2:$R$8,MATCH($BW$2,'Emission Factors'!$A$1:$R$1),FALSE)*'Travel Data'!C125*'Travel Data'!BC125*'Travel Data'!CC125*'Domicile Data'!L125/1000</f>
        <v>0</v>
      </c>
      <c r="CB125" s="31">
        <f>VLOOKUP($CB$3,'Emission Factors'!$A$2:$R$8,MATCH($BW$2,'Emission Factors'!$A$1:$R$1),FALSE)*'Travel Data'!C125*'Travel Data'!BX125*'Travel Data'!CD125*'Domicile Data'!L125/1000</f>
        <v>0</v>
      </c>
      <c r="CC125" s="31">
        <f>VLOOKUP($CC$3,'Emission Factors'!$A$2:$R$8,MATCH($BW$2,'Emission Factors'!$A$1:$R$1),FALSE)*'Travel Data'!C125*'Travel Data'!BX125*'Travel Data'!CE125*'Domicile Data'!L125/1000</f>
        <v>0</v>
      </c>
      <c r="CD125" s="31">
        <f t="shared" si="24"/>
        <v>0</v>
      </c>
      <c r="CE125" s="31">
        <f>VLOOKUP($CE$3,'Emission Factors'!$A$2:$R$8,MATCH($CE$2,'Emission Factors'!$A$1:$R$1),FALSE)*'Travel Data'!C125*'Travel Data'!CF125*'Travel Data'!CG125*'Domicile Data'!M125/1000</f>
        <v>0</v>
      </c>
      <c r="CF125" s="31">
        <f>VLOOKUP($CF$3,'Emission Factors'!$A$2:$R$8,MATCH($CE$2,'Emission Factors'!$A$1:$R$1),FALSE)*'Travel Data'!C125*'Travel Data'!CF125*'Travel Data'!CH125*'Domicile Data'!M125/1000</f>
        <v>0</v>
      </c>
      <c r="CG125" s="31">
        <f>VLOOKUP($CG$3,'Emission Factors'!$A$2:$R$8,MATCH($CE$2,'Emission Factors'!$A$1:$R$1),FALSE)*'Travel Data'!C125*'Travel Data'!CF125*'Travel Data'!CI125*'Domicile Data'!M125/1000</f>
        <v>0</v>
      </c>
      <c r="CH125" s="31">
        <f>VLOOKUP($CH$3,'Emission Factors'!$A$2:$R$8,MATCH($CE$2,'Emission Factors'!$A$1:$R$1),FALSE)*'Travel Data'!C125*'Travel Data'!CF125*'Travel Data'!CJ125*'Domicile Data'!M125/1000</f>
        <v>0</v>
      </c>
      <c r="CI125" s="31">
        <f>VLOOKUP($CI$3,'Emission Factors'!$A$2:$R$8,MATCH($CE$2,'Emission Factors'!$A$1:$R$1),FALSE)*'Travel Data'!C125*'Travel Data'!CF125*'Travel Data'!CK125*'Domicile Data'!M125/1000</f>
        <v>0</v>
      </c>
      <c r="CJ125" s="31">
        <f>VLOOKUP($CJ$3,'Emission Factors'!$A$2:$R$8,MATCH($CE$2,'Emission Factors'!$A$1:$R$1),FALSE)*'Travel Data'!C125*'Travel Data'!CF125*'Travel Data'!CL125*'Domicile Data'!M125/1000</f>
        <v>0</v>
      </c>
      <c r="CK125" s="31">
        <f>VLOOKUP($CK$3,'Emission Factors'!$A$2:$R$8,MATCH($CE$2,'Emission Factors'!$A$1:$R$1),FALSE)*'Travel Data'!C125*'Travel Data'!CF125*'Travel Data'!CM125*'Domicile Data'!M125/1000</f>
        <v>0</v>
      </c>
      <c r="CL125" s="31">
        <f t="shared" si="25"/>
        <v>0</v>
      </c>
      <c r="CM125" s="31">
        <f>VLOOKUP($CM$3,'Emission Factors'!$A$2:$R$8,MATCH($CM$2,'Emission Factors'!$A$1:$R$1),FALSE)*'Travel Data'!C125*'Travel Data'!CN125*'Travel Data'!CO125*'Domicile Data'!N125/1000</f>
        <v>0</v>
      </c>
      <c r="CN125" s="31">
        <f>VLOOKUP($CN$3,'Emission Factors'!$A$2:$R$8,MATCH($CM$2,'Emission Factors'!$A$1:$R$1),FALSE)*'Travel Data'!C125*'Travel Data'!CN125*'Travel Data'!CP125*'Domicile Data'!N125/1000</f>
        <v>0</v>
      </c>
      <c r="CO125" s="31">
        <f>VLOOKUP($CO$3,'Emission Factors'!$A$2:$R$8,MATCH($CM$2,'Emission Factors'!$A$1:$R$1),FALSE)*'Travel Data'!C125*'Travel Data'!CN125*'Travel Data'!CQ125*'Domicile Data'!N125/1000</f>
        <v>0</v>
      </c>
      <c r="CP125" s="31">
        <f>VLOOKUP($CP$3,'Emission Factors'!$A$2:$R$8,MATCH($CM$2,'Emission Factors'!$A$1:$R$1),FALSE)*'Travel Data'!C125*'Travel Data'!CN125*'Travel Data'!CR125*'Domicile Data'!N125/1000</f>
        <v>0</v>
      </c>
      <c r="CQ125" s="31">
        <f>VLOOKUP($CQ$3,'Emission Factors'!$A$2:$R$8,MATCH($CM$2,'Emission Factors'!$A$1:$R$1),FALSE)*'Travel Data'!C125*'Travel Data'!CN125*'Travel Data'!CS125*'Domicile Data'!N125/1000</f>
        <v>0</v>
      </c>
      <c r="CR125" s="31">
        <f>VLOOKUP($CR$3,'Emission Factors'!$A$2:$R$8,MATCH($CM$2,'Emission Factors'!$A$1:$R$1),FALSE)*'Travel Data'!C125*'Travel Data'!CN125*'Travel Data'!CT125*'Domicile Data'!N125/1000</f>
        <v>0</v>
      </c>
      <c r="CS125" s="31">
        <f>VLOOKUP($CS$3,'Emission Factors'!$A$2:$R$8,MATCH($CM$2,'Emission Factors'!$A$1:$R$1),FALSE)*'Travel Data'!C125*'Travel Data'!CN125*'Travel Data'!CU125*'Domicile Data'!N125/1000</f>
        <v>0</v>
      </c>
      <c r="CT125" s="31">
        <f t="shared" si="26"/>
        <v>0</v>
      </c>
      <c r="CU125" s="31">
        <f>VLOOKUP($CU$3,'Emission Factors'!$A$2:$R$8,MATCH($CU$2,'Emission Factors'!$A$1:$R$1),FALSE)*'Travel Data'!C125*'Travel Data'!CV125*'Travel Data'!CW125*'Domicile Data'!O125/1000</f>
        <v>0</v>
      </c>
      <c r="CV125" s="31">
        <f>VLOOKUP($CV$3,'Emission Factors'!$A$2:$R$8,MATCH($CU$2,'Emission Factors'!$A$1:$R$1),FALSE)*'Travel Data'!C125*'Travel Data'!CV125*'Travel Data'!CX125*'Domicile Data'!O125/1000</f>
        <v>0</v>
      </c>
      <c r="CW125" s="31">
        <f>VLOOKUP($CW$3,'Emission Factors'!$A$2:$R$8,MATCH($CU$2,'Emission Factors'!$A$1:$R$1),FALSE)*'Travel Data'!C125*'Travel Data'!CV125*'Travel Data'!CY125*'Domicile Data'!O125/1000</f>
        <v>0</v>
      </c>
      <c r="CX125" s="31">
        <f>VLOOKUP($CX$3,'Emission Factors'!$A$2:$R$8,MATCH($CU$2,'Emission Factors'!$A$1:$R$1),FALSE)*'Travel Data'!C125*'Travel Data'!CV125*'Travel Data'!CZ125*'Domicile Data'!O125/1000</f>
        <v>0</v>
      </c>
      <c r="CY125" s="31">
        <f>VLOOKUP($CY$3,'Emission Factors'!$A$2:$R$8,MATCH($CU$2,'Emission Factors'!$A$1:$R$1),FALSE)*'Travel Data'!C125*'Travel Data'!CV125*'Travel Data'!DA125*'Domicile Data'!O125/1000</f>
        <v>0</v>
      </c>
      <c r="CZ125" s="31">
        <f>VLOOKUP($CZ$3,'Emission Factors'!$A$2:$R$8,MATCH($CU$2,'Emission Factors'!$A$1:$R$1),FALSE)*'Travel Data'!C125*'Travel Data'!CV125*'Travel Data'!DB125*'Domicile Data'!O125/1000</f>
        <v>0</v>
      </c>
      <c r="DA125" s="31">
        <f>VLOOKUP($DA$3,'Emission Factors'!$A$2:$R$8,MATCH($CU$2,'Emission Factors'!$A$1:$R$1),FALSE)*'Travel Data'!C125*'Travel Data'!CV125*'Travel Data'!DC125*'Domicile Data'!O125/1000</f>
        <v>0</v>
      </c>
      <c r="DB125" s="31">
        <f t="shared" si="27"/>
        <v>0</v>
      </c>
      <c r="DC125" s="31">
        <f>VLOOKUP($DC$3,'Emission Factors'!$A$2:$R$8,MATCH($DC$2,'Emission Factors'!$A$1:$R$1),FALSE)*'Travel Data'!C125*'Travel Data'!DD125*'Travel Data'!DE125*'Domicile Data'!P125/1000</f>
        <v>0</v>
      </c>
      <c r="DD125" s="31">
        <f>VLOOKUP($DD$3,'Emission Factors'!$A$2:$R$8,MATCH($DC$2,'Emission Factors'!$A$1:$R$1),FALSE)*'Travel Data'!C125*'Travel Data'!DD125*'Travel Data'!DF125*'Domicile Data'!P125/1000</f>
        <v>0</v>
      </c>
      <c r="DE125" s="31">
        <f>VLOOKUP($DE$3,'Emission Factors'!$A$2:$R$8,MATCH($DC$2,'Emission Factors'!$A$1:$R$1),FALSE)*'Travel Data'!C125*'Travel Data'!DD125*'Travel Data'!DG125*'Domicile Data'!P125/1000</f>
        <v>0</v>
      </c>
      <c r="DF125" s="31">
        <f>VLOOKUP($DF$3,'Emission Factors'!$A$2:$R$8,MATCH($DC$2,'Emission Factors'!$A$1:$R$1),FALSE)*'Travel Data'!C125*'Travel Data'!DD125*'Travel Data'!DH125*'Domicile Data'!P125/1000</f>
        <v>0</v>
      </c>
      <c r="DG125" s="31">
        <f>VLOOKUP($DG$3,'Emission Factors'!$A$2:$R$8,MATCH($DC$2,'Emission Factors'!$A$1:$R$1),FALSE)*'Travel Data'!C125*'Travel Data'!DD125*'Travel Data'!DI125*'Domicile Data'!P125/1000</f>
        <v>0</v>
      </c>
      <c r="DH125" s="31">
        <f>VLOOKUP($DH$3,'Emission Factors'!$A$2:$R$8,MATCH($DC$2,'Emission Factors'!$A$1:$R$1),FALSE)*'Travel Data'!C125*'Travel Data'!DD125*'Travel Data'!DJ125*'Domicile Data'!P125/1000</f>
        <v>0</v>
      </c>
      <c r="DI125" s="31">
        <f>VLOOKUP($DI$3,'Emission Factors'!$A$2:$R$8,MATCH($DC$2,'Emission Factors'!$A$1:$R$1),FALSE)*'Travel Data'!C125*'Travel Data'!DD125*'Travel Data'!DK125*'Domicile Data'!P125/1000</f>
        <v>0</v>
      </c>
      <c r="DJ125" s="31">
        <f t="shared" si="28"/>
        <v>0</v>
      </c>
      <c r="DK125" s="31">
        <f>VLOOKUP($DK$3,'Emission Factors'!$A$2:$R$8,MATCH($DK$2,'Emission Factors'!$A$1:$R$1),FALSE)*'Travel Data'!C125*'Travel Data'!DL125*'Travel Data'!DM125*'Domicile Data'!Q125/1000</f>
        <v>0</v>
      </c>
      <c r="DL125" s="31">
        <f>VLOOKUP($DL$3,'Emission Factors'!$A$2:$R$8,MATCH($DK$2,'Emission Factors'!$A$1:$R$1),FALSE)*'Travel Data'!C125*'Travel Data'!DL125*'Travel Data'!DN125*'Domicile Data'!Q125/1000</f>
        <v>0</v>
      </c>
      <c r="DM125" s="31">
        <f>VLOOKUP($DM$3,'Emission Factors'!$A$2:$R$8,MATCH($DK$2,'Emission Factors'!$A$1:$R$1),FALSE)*'Travel Data'!C125*'Travel Data'!DL125*'Travel Data'!DO125*'Domicile Data'!Q125/1000</f>
        <v>0</v>
      </c>
      <c r="DN125" s="31">
        <f>VLOOKUP($DN$3,'Emission Factors'!$A$2:$R$8,MATCH($DK$2,'Emission Factors'!$A$1:$R$1),FALSE)*'Travel Data'!C125*'Travel Data'!DL125*'Travel Data'!DP125*'Domicile Data'!Q125/1000</f>
        <v>0</v>
      </c>
      <c r="DO125" s="31">
        <f>VLOOKUP($DO$3,'Emission Factors'!$A$2:$R$8,MATCH($DK$2,'Emission Factors'!$A$1:$R$1),FALSE)*'Travel Data'!C125*'Travel Data'!DL125*'Travel Data'!DQ125*'Domicile Data'!Q125/1000</f>
        <v>0</v>
      </c>
      <c r="DP125" s="31">
        <f>VLOOKUP($DP$3,'Emission Factors'!$A$2:$R$8,MATCH($DK$2,'Emission Factors'!$A$1:$R$1),FALSE)*'Travel Data'!C125*'Travel Data'!DL125*'Travel Data'!DR125*'Domicile Data'!Q125/1000</f>
        <v>0</v>
      </c>
      <c r="DQ125" s="31">
        <f>VLOOKUP($DQ$3,'Emission Factors'!$A$2:$R$8,MATCH($DK$2,'Emission Factors'!$A$1:$R$1),FALSE)*'Travel Data'!C125*'Travel Data'!DL125*'Travel Data'!DS125*'Domicile Data'!Q125/1000</f>
        <v>0</v>
      </c>
      <c r="DR125" s="31">
        <f t="shared" si="29"/>
        <v>0</v>
      </c>
    </row>
    <row r="126" spans="1:122" ht="15.75" x14ac:dyDescent="0.25">
      <c r="A126" s="7" t="s">
        <v>92</v>
      </c>
      <c r="B126" s="85" t="s">
        <v>39</v>
      </c>
      <c r="C126" s="31">
        <f>VLOOKUP($C$3,'Emission Factors'!$A$2:$R$8,MATCH($C$2,'Emission Factors'!$A$1:$R$1),FALSE)*'Travel Data'!C126*'Travel Data'!D126*'Travel Data'!E126*'Domicile Data'!C126/1000</f>
        <v>0</v>
      </c>
      <c r="D126" s="31">
        <f>VLOOKUP($D$3,'Emission Factors'!$A$2:$R$8,MATCH($C$2,'Emission Factors'!$A$1:$R$1),FALSE)*'Travel Data'!C126*'Travel Data'!D126*'Travel Data'!F126*'Domicile Data'!C126/1000</f>
        <v>0</v>
      </c>
      <c r="E126" s="31">
        <f>VLOOKUP($E$3,'Emission Factors'!$A$2:$R$8,MATCH($C$2,'Emission Factors'!$A$1:$R$1),FALSE)*'Travel Data'!C126*'Travel Data'!D126*'Travel Data'!G126*'Domicile Data'!C126/1000</f>
        <v>0</v>
      </c>
      <c r="F126" s="31">
        <f>VLOOKUP($F$3,'Emission Factors'!$A$2:$R$8,MATCH($C$2,'Emission Factors'!$A$1:$R$1),FALSE)*'Travel Data'!C126*'Travel Data'!D126*'Travel Data'!H126*'Domicile Data'!C126/1000</f>
        <v>0</v>
      </c>
      <c r="G126" s="31">
        <f>VLOOKUP($G$3,'Emission Factors'!$A$2:$R$8,MATCH($C$2,'Emission Factors'!$A$1:$R$1),FALSE)*'Travel Data'!C126*'Travel Data'!D126*'Travel Data'!I126*'Domicile Data'!C126/1000</f>
        <v>0</v>
      </c>
      <c r="H126" s="31">
        <f>VLOOKUP($H$3,'Emission Factors'!$A$2:$R$8,MATCH($C$2,'Emission Factors'!$A$1:$R$1),FALSE)*'Travel Data'!C126*'Travel Data'!D126*'Travel Data'!J126*'Domicile Data'!C126/1000</f>
        <v>0</v>
      </c>
      <c r="I126" s="31">
        <f>VLOOKUP($I$3,'Emission Factors'!$A$2:$R$8,MATCH($C$2,'Emission Factors'!$A$1:$R$1),FALSE)*'Travel Data'!C126*'Travel Data'!D126*'Travel Data'!K126*'Domicile Data'!C126/1000</f>
        <v>0</v>
      </c>
      <c r="J126" s="31">
        <f t="shared" si="15"/>
        <v>0</v>
      </c>
      <c r="K126" s="31">
        <f>VLOOKUP($K$3,'Emission Factors'!$A$2:$R$8,MATCH($K$2,'Emission Factors'!$A$1:$R$1),FALSE)*'Travel Data'!C126*'Travel Data'!L126*'Travel Data'!M126*'Domicile Data'!D126/1000</f>
        <v>0</v>
      </c>
      <c r="L126" s="31">
        <f>VLOOKUP($L$3,'Emission Factors'!$A$2:$R$8,MATCH($K$2,'Emission Factors'!$A$1:$R$1),FALSE)*'Travel Data'!C126*'Travel Data'!L126*'Travel Data'!N126*'Domicile Data'!D126/1000</f>
        <v>0</v>
      </c>
      <c r="M126" s="31">
        <f>VLOOKUP($M$3,'Emission Factors'!$A$2:$R$8,MATCH($K$2,'Emission Factors'!$A$1:$R$1),FALSE)*'Travel Data'!C126*'Travel Data'!L126*'Travel Data'!O126*'Domicile Data'!D126/1000</f>
        <v>0</v>
      </c>
      <c r="N126" s="31">
        <f>VLOOKUP($N$3,'Emission Factors'!$A$2:$R$8,MATCH($K$2,'Emission Factors'!$A$1:$R$1),FALSE)*'Travel Data'!C126*'Travel Data'!L126*'Travel Data'!P126*'Domicile Data'!D126/1000</f>
        <v>0</v>
      </c>
      <c r="O126" s="31">
        <f>VLOOKUP($O$3,'Emission Factors'!$A$2:$R$8,MATCH($K$2,'Emission Factors'!$A$1:$R$1),FALSE)*'Travel Data'!C126*'Travel Data'!I126*'Travel Data'!Q126*'Domicile Data'!D126/1000</f>
        <v>0</v>
      </c>
      <c r="P126" s="31">
        <f>VLOOKUP($P$3,'Emission Factors'!$A$2:$R$8,MATCH($K$2,'Emission Factors'!$A$1:$R$1),FALSE)*'Travel Data'!C126*'Travel Data'!L126*'Travel Data'!R126*'Domicile Data'!D126/1000</f>
        <v>0</v>
      </c>
      <c r="Q126" s="31">
        <f>VLOOKUP($Q$3,'Emission Factors'!$A$2:$R$8,MATCH($K$2,'Emission Factors'!$A$1:$R$1),FALSE)*'Travel Data'!C126*'Travel Data'!L126*'Travel Data'!S126*'Domicile Data'!D126/1000</f>
        <v>0</v>
      </c>
      <c r="R126" s="31">
        <f t="shared" si="16"/>
        <v>0</v>
      </c>
      <c r="S126" s="31">
        <f>VLOOKUP($S$3,'Emission Factors'!$A$2:$R$8,MATCH($S$2,'Emission Factors'!$A$1:$R$1),FALSE)*'Travel Data'!C126*'Travel Data'!T126*'Travel Data'!U126*'Domicile Data'!E126/1000</f>
        <v>0</v>
      </c>
      <c r="T126" s="31">
        <f>VLOOKUP($T$3,'Emission Factors'!$A$2:$R$8,MATCH($S$2,'Emission Factors'!$A$1:$R$1),FALSE)*'Travel Data'!C126*'Travel Data'!T126*'Travel Data'!V126*'Domicile Data'!E126/1000</f>
        <v>0</v>
      </c>
      <c r="U126" s="31">
        <f>VLOOKUP($U$3,'Emission Factors'!$A$2:$R$8,MATCH($S$2,'Emission Factors'!$A$1:$R$1),FALSE)*'Travel Data'!C126*'Travel Data'!T126*'Travel Data'!W126*'Domicile Data'!E126/1000</f>
        <v>0</v>
      </c>
      <c r="V126" s="31">
        <f>VLOOKUP($V$3,'Emission Factors'!$A$2:$R$8,MATCH($S$2,'Emission Factors'!$A$1:$R$1),FALSE)*'Travel Data'!C126*'Travel Data'!T126*'Travel Data'!X126*'Domicile Data'!E126/1000</f>
        <v>0</v>
      </c>
      <c r="W126" s="31">
        <f>VLOOKUP($W$3,'Emission Factors'!$A$2:$R$8,MATCH($S$2,'Emission Factors'!$A$1:$R$1),FALSE)*'Travel Data'!C126*'Travel Data'!T126*'Travel Data'!Y126*'Domicile Data'!E126/1000</f>
        <v>0</v>
      </c>
      <c r="X126" s="31">
        <f>VLOOKUP($X$3,'Emission Factors'!$A$2:$R$8,MATCH($S$2,'Emission Factors'!$A$1:$R$1),FALSE)*'Travel Data'!C126*'Travel Data'!T126*'Travel Data'!Z126*'Domicile Data'!E126/1000</f>
        <v>0</v>
      </c>
      <c r="Y126" s="31">
        <f>VLOOKUP($Y$3,'Emission Factors'!$A$2:$R$8,MATCH($S$2,'Emission Factors'!$A$1:$R$1),FALSE)*'Travel Data'!C126*'Travel Data'!T126*'Travel Data'!AA126*'Domicile Data'!E126/1000</f>
        <v>0</v>
      </c>
      <c r="Z126" s="31">
        <f t="shared" si="17"/>
        <v>0</v>
      </c>
      <c r="AA126" s="31">
        <f>VLOOKUP($AA$3,'Emission Factors'!$A$2:$R$8,MATCH($AA$2,'Emission Factors'!$A$1:$R$1),FALSE)*'Travel Data'!C126*'Travel Data'!AB126*'Travel Data'!AC126*'Domicile Data'!F126/1000</f>
        <v>0</v>
      </c>
      <c r="AB126" s="31">
        <f>VLOOKUP($AB$3,'Emission Factors'!$A$2:$R$8,MATCH($AA$2,'Emission Factors'!$A$1:$R$1),FALSE)*'Travel Data'!C126*'Travel Data'!AB126*'Travel Data'!AD126*'Domicile Data'!F126/1000</f>
        <v>0</v>
      </c>
      <c r="AC126" s="31">
        <f>VLOOKUP($AC$3,'Emission Factors'!$A$2:$R$8,MATCH($AA$2,'Emission Factors'!$A$1:$R$1),FALSE)*'Travel Data'!C126*'Travel Data'!AB126*'Travel Data'!AE126*'Domicile Data'!F126/1000</f>
        <v>0</v>
      </c>
      <c r="AD126" s="31">
        <f>VLOOKUP($AD$3,'Emission Factors'!$A$2:$R$8,MATCH($AA$2,'Emission Factors'!$A$1:$R$1),FALSE)*'Travel Data'!C126*'Travel Data'!AB126*'Travel Data'!AF126*'Domicile Data'!F126/1000</f>
        <v>0</v>
      </c>
      <c r="AE126" s="31">
        <f>VLOOKUP($AE$3,'Emission Factors'!$A$2:$R$8,MATCH($AA$2,'Emission Factors'!$A$1:$R$1),FALSE)*'Travel Data'!C126*'Travel Data'!AB126*'Travel Data'!AG126*'Domicile Data'!F126/1000</f>
        <v>0</v>
      </c>
      <c r="AF126" s="31">
        <f>VLOOKUP($AF$3,'Emission Factors'!$A$2:$R$8,MATCH($AA$2,'Emission Factors'!$A$1:$R$1),FALSE)*'Travel Data'!C126*'Travel Data'!AB126*'Travel Data'!AH126*'Domicile Data'!F126/1000</f>
        <v>0</v>
      </c>
      <c r="AG126" s="31">
        <f>VLOOKUP($AG$3,'Emission Factors'!$A$2:$R$8,MATCH($AA$2,'Emission Factors'!$A$1:$R$1),FALSE)*'Travel Data'!C126*'Travel Data'!AB126*'Travel Data'!AI126*'Domicile Data'!F126/1000</f>
        <v>0</v>
      </c>
      <c r="AH126" s="31">
        <f t="shared" si="18"/>
        <v>0</v>
      </c>
      <c r="AI126" s="31">
        <f>VLOOKUP($AI$3,'Emission Factors'!$A$2:$R$8,MATCH($AI$2,'Emission Factors'!$A$1:$R$1),FALSE)*'Travel Data'!C126*'Travel Data'!D126*'Travel Data'!E126*'Domicile Data'!G126/1000</f>
        <v>0</v>
      </c>
      <c r="AJ126" s="31">
        <f>VLOOKUP($AJ$3,'Emission Factors'!$A$2:$R$8,MATCH($AI$2,'Emission Factors'!$A$1:$R$1),FALSE)*'Travel Data'!C126*'Travel Data'!D126*'Travel Data'!F126*'Domicile Data'!G126/1000</f>
        <v>0</v>
      </c>
      <c r="AK126" s="31">
        <f>VLOOKUP($AK$3,'Emission Factors'!$A$2:$R$8,MATCH($AI$2,'Emission Factors'!$A$1:$R$1),FALSE)*'Travel Data'!C126*'Travel Data'!AJ126*'Travel Data'!G126*'Domicile Data'!G126/1000</f>
        <v>0</v>
      </c>
      <c r="AL126" s="31">
        <f>VLOOKUP($AL$3,'Emission Factors'!$A$2:$R$8,MATCH($AI$2,'Emission Factors'!$A$1:$R$1),FALSE)*'Travel Data'!C126*'Travel Data'!AJ126*'Travel Data'!H126*'Domicile Data'!G126/1000</f>
        <v>0</v>
      </c>
      <c r="AM126" s="31">
        <f>VLOOKUP($AM$3,'Emission Factors'!$A$2:$R$8,MATCH($AI$2,'Emission Factors'!$A$1:$R$1),FALSE)*'Travel Data'!C126*'Travel Data'!AJ126*'Travel Data'!I126*'Domicile Data'!G126/1000</f>
        <v>0</v>
      </c>
      <c r="AN126" s="31">
        <f>VLOOKUP($AN$3,'Emission Factors'!$A$2:$R$8,MATCH($AI$2,'Emission Factors'!$A$1:$R$1),FALSE)*'Travel Data'!C126*'Travel Data'!D126*'Travel Data'!J126*'Domicile Data'!G126/1000</f>
        <v>0</v>
      </c>
      <c r="AO126" s="31">
        <f>VLOOKUP($AO$3,'Emission Factors'!$A$2:$R$8,MATCH($AI$2,'Emission Factors'!$A$1:$R$1),FALSE)*'Travel Data'!C126*'Travel Data'!D126*'Travel Data'!K126*'Domicile Data'!G126/1000</f>
        <v>0</v>
      </c>
      <c r="AP126" s="31">
        <f t="shared" si="19"/>
        <v>0</v>
      </c>
      <c r="AQ126" s="31">
        <f>VLOOKUP($AQ$3,'Emission Factors'!$A$2:$R$8,MATCH($AQ$2,'Emission Factors'!$A$1:$R$1),FALSE)*'Travel Data'!C126*'Travel Data'!AR126*'Travel Data'!AS126*'Domicile Data'!H126/1000</f>
        <v>0</v>
      </c>
      <c r="AR126" s="31">
        <f>VLOOKUP($AR$3,'Emission Factors'!$A$2:$R$8,MATCH($AQ$2,'Emission Factors'!$A$1:$R$1),FALSE)*'Travel Data'!C126*'Travel Data'!AR126*'Travel Data'!AT126*'Domicile Data'!H126/1000</f>
        <v>0</v>
      </c>
      <c r="AS126" s="31">
        <f>VLOOKUP($AS$3,'Emission Factors'!$A$2:$R$8,MATCH($AQ$2,'Emission Factors'!$A$1:$R$1),FALSE)*'Travel Data'!C126*'Travel Data'!AR126*'Travel Data'!AU126*'Domicile Data'!H126/1000</f>
        <v>0</v>
      </c>
      <c r="AT126" s="31">
        <f>VLOOKUP($AT$3,'Emission Factors'!$A$2:$R$8,MATCH($AQ$2,'Emission Factors'!$A$1:$R$1),FALSE)*'Travel Data'!C126*'Travel Data'!AR126*'Travel Data'!AV126*'Domicile Data'!H126/1000</f>
        <v>0</v>
      </c>
      <c r="AU126" s="31">
        <f>VLOOKUP($AU$3,'Emission Factors'!$A$2:$R$8,MATCH($AQ$2,'Emission Factors'!$A$1:$R$1),FALSE)*'Travel Data'!C126*'Travel Data'!AR126*'Travel Data'!AW126*'Domicile Data'!H126/1000</f>
        <v>0</v>
      </c>
      <c r="AV126" s="31">
        <f>VLOOKUP($AV$3,'Emission Factors'!$A$2:$R$8,MATCH($AQ$2,'Emission Factors'!$A$1:$R$1),FALSE)*'Travel Data'!C126*'Travel Data'!AR126*'Travel Data'!AX126*'Domicile Data'!H126/1000</f>
        <v>0</v>
      </c>
      <c r="AW126" s="31">
        <f>VLOOKUP($AW$3,'Emission Factors'!$A$2:$R$8,MATCH($AQ$2,'Emission Factors'!$A$1:$R$1),FALSE)*'Travel Data'!C126*'Travel Data'!AR126*'Travel Data'!AY126*'Domicile Data'!H126/1000</f>
        <v>0</v>
      </c>
      <c r="AX126" s="31">
        <f t="shared" si="20"/>
        <v>0</v>
      </c>
      <c r="AY126" s="31">
        <f>VLOOKUP($AY$3,'Emission Factors'!$A$2:$R$8,MATCH($AY$2,'Emission Factors'!$A$1:$R$1),FALSE)*'Travel Data'!C126*'Travel Data'!AZ126*'Travel Data'!BA126*'Domicile Data'!I126/1000</f>
        <v>0</v>
      </c>
      <c r="AZ126" s="31">
        <f>VLOOKUP($AZ$3,'Emission Factors'!$A$2:$R$8,MATCH($AY$2,'Emission Factors'!$A$1:$R$1),FALSE)*'Travel Data'!C126*'Travel Data'!AZ126*'Travel Data'!BB126*'Domicile Data'!I126/1000</f>
        <v>0</v>
      </c>
      <c r="BA126" s="31">
        <f>VLOOKUP($BA$3,'Emission Factors'!$A$2:$R$8,MATCH($AY$2,'Emission Factors'!$A$1:$R$1),FALSE)*'Travel Data'!C126*'Travel Data'!AZ126*'Travel Data'!BC126*'Domicile Data'!I126/1000</f>
        <v>0</v>
      </c>
      <c r="BB126" s="31">
        <f>VLOOKUP($BB$3,'Emission Factors'!$A$2:$R$8,MATCH($AY$2,'Emission Factors'!$A$1:$R$1),FALSE)*'Travel Data'!C126*'Travel Data'!AZ126*'Travel Data'!BD126*'Domicile Data'!I126/1000</f>
        <v>0</v>
      </c>
      <c r="BC126" s="31">
        <f>VLOOKUP($BC$3,'Emission Factors'!$A$2:$R$8,MATCH($AY$2,'Emission Factors'!$A$1:$R$1),FALSE)*'Travel Data'!C126*'Travel Data'!AZ126*'Travel Data'!BE126*'Domicile Data'!I126/1000</f>
        <v>0</v>
      </c>
      <c r="BD126" s="31">
        <f>VLOOKUP($BD$3,'Emission Factors'!$A$2:$R$8,MATCH($AY$2,'Emission Factors'!$A$1:$R$1),FALSE)*'Travel Data'!C126*'Travel Data'!AZ126*'Travel Data'!BF126*'Domicile Data'!I126/1000</f>
        <v>0</v>
      </c>
      <c r="BE126" s="31">
        <f>VLOOKUP($BE$3,'Emission Factors'!$A$2:$R$8,MATCH($AY$2,'Emission Factors'!$A$1:$R$1),FALSE)*'Travel Data'!C126*'Travel Data'!AZ126*'Travel Data'!BG126*'Domicile Data'!I126/1000</f>
        <v>0</v>
      </c>
      <c r="BF126" s="31">
        <f t="shared" si="21"/>
        <v>0</v>
      </c>
      <c r="BG126" s="31">
        <f>VLOOKUP($BG$3,'Emission Factors'!$A$2:$R$8,MATCH($BG$2,'Emission Factors'!$A$1:$R$1),FALSE)*'Travel Data'!C126*'Travel Data'!BH126*'Travel Data'!BI126*'Domicile Data'!J126/1000</f>
        <v>0</v>
      </c>
      <c r="BH126" s="31">
        <f>VLOOKUP($BH$3,'Emission Factors'!$A$2:$R$8,MATCH($BG$2,'Emission Factors'!$A$1:$R$1),FALSE)*'Travel Data'!C126*'Travel Data'!BH126*'Travel Data'!BJ126*'Domicile Data'!J126/1000</f>
        <v>0</v>
      </c>
      <c r="BI126" s="31">
        <f>VLOOKUP($BH$3,'Emission Factors'!$A$2:$R$8,MATCH($BG$2,'Emission Factors'!$A$1:$R$1),FALSE)*'Travel Data'!C126*'Travel Data'!BH126*'Travel Data'!BK126*'Domicile Data'!J126/1000</f>
        <v>0</v>
      </c>
      <c r="BJ126" s="31">
        <f>VLOOKUP($BH$3,'Emission Factors'!$A$2:$R$8,MATCH($BG$2,'Emission Factors'!$A$1:$R$1),FALSE)*'Travel Data'!C126*'Travel Data'!BH126*'Travel Data'!BL126*'Domicile Data'!J126/1000</f>
        <v>0</v>
      </c>
      <c r="BK126" s="31">
        <f>VLOOKUP($BH$3,'Emission Factors'!$A$2:$R$8,MATCH($BG$2,'Emission Factors'!$A$1:$R$1),FALSE)*'Travel Data'!C126*'Travel Data'!BH126*'Travel Data'!BM126*'Domicile Data'!J126/1000</f>
        <v>0</v>
      </c>
      <c r="BL126" s="31">
        <f>VLOOKUP($BL$3,'Emission Factors'!$A$2:$R$8,MATCH($BG$2,'Emission Factors'!$A$1:$R$1),FALSE)*'Travel Data'!C126*'Travel Data'!BH126*'Travel Data'!BN126*'Domicile Data'!J126/1000</f>
        <v>0</v>
      </c>
      <c r="BM126" s="31">
        <f>VLOOKUP($BM$3,'Emission Factors'!$A$2:$R$8,MATCH($BG$2,'Emission Factors'!$A$1:$R$1),FALSE)*'Travel Data'!C126*'Travel Data'!BH126*'Travel Data'!BO126*'Domicile Data'!J126/1000</f>
        <v>0</v>
      </c>
      <c r="BN126" s="31">
        <f t="shared" si="22"/>
        <v>0</v>
      </c>
      <c r="BO126" s="31">
        <f>VLOOKUP($BO$3,'Emission Factors'!$A$2:$R$8,MATCH($BO$2,'Emission Factors'!$A$1:$R$1),FALSE)*'Travel Data'!C126*'Travel Data'!BP126*'Travel Data'!BQ126*'Domicile Data'!K126/1000</f>
        <v>0</v>
      </c>
      <c r="BP126" s="31">
        <f>VLOOKUP($BP$3,'Emission Factors'!$A$2:$R$8,MATCH($BO$2,'Emission Factors'!$A$1:$R$1),FALSE)*'Travel Data'!C126*'Travel Data'!BP126*'Travel Data'!BR126*'Domicile Data'!K126/1000</f>
        <v>0</v>
      </c>
      <c r="BQ126" s="31">
        <f>VLOOKUP($BQ$3,'Emission Factors'!$A$2:$R$8,MATCH($BO$2,'Emission Factors'!$A$1:$R$1),FALSE)*'Travel Data'!C126*'Travel Data'!BP126*'Travel Data'!BS126*'Domicile Data'!K126/1000</f>
        <v>0</v>
      </c>
      <c r="BR126" s="31">
        <f>VLOOKUP($BR$3,'Emission Factors'!$A$2:$R$8,MATCH($BO$2,'Emission Factors'!$A$1:$R$1),FALSE)*'Travel Data'!C126*'Travel Data'!BP126*'Travel Data'!BT126*'Domicile Data'!K126/1000</f>
        <v>0</v>
      </c>
      <c r="BS126" s="31">
        <f>VLOOKUP($BS$3,'Emission Factors'!$A$2:$R$8,MATCH($BO$2,'Emission Factors'!$A$1:$R$1),FALSE)*'Travel Data'!C126*'Travel Data'!BP126*'Travel Data'!BU126*'Domicile Data'!K126/1000</f>
        <v>0</v>
      </c>
      <c r="BT126" s="31">
        <f>VLOOKUP($BT$3,'Emission Factors'!$A$2:$R$8,MATCH($BO$2,'Emission Factors'!$A$1:$R$1),FALSE)*'Travel Data'!C126*'Travel Data'!BP126*'Travel Data'!BV126*'Domicile Data'!K126/1000</f>
        <v>0</v>
      </c>
      <c r="BU126" s="31">
        <f>VLOOKUP($BU$3,'Emission Factors'!$A$2:$R$8,MATCH($BO$2,'Emission Factors'!$A$1:$R$1),FALSE)*'Travel Data'!C126*'Travel Data'!BP126*'Travel Data'!BW126*'Domicile Data'!K126/1000</f>
        <v>0</v>
      </c>
      <c r="BV126" s="31">
        <f t="shared" si="23"/>
        <v>0</v>
      </c>
      <c r="BW126" s="31">
        <f>VLOOKUP($BW$3,'Emission Factors'!$A$2:$R$8,MATCH($BW$2,'Emission Factors'!$A$1:$R$1),FALSE)*'Travel Data'!C126*'Travel Data'!BX126*'Travel Data'!BY126*'Domicile Data'!L126/1000</f>
        <v>0</v>
      </c>
      <c r="BX126" s="31">
        <f>VLOOKUP($BX$3,'Emission Factors'!$A$2:$R$8,MATCH($BW$2,'Emission Factors'!$A$1:$R$1),FALSE)*'Travel Data'!C126*'Travel Data'!BX126*'Travel Data'!BZ126*'Domicile Data'!L126/1000</f>
        <v>0</v>
      </c>
      <c r="BY126" s="31">
        <f>VLOOKUP($BY$3,'Emission Factors'!$A$2:$R$8,MATCH($BW$2,'Emission Factors'!$A$1:$R$1),FALSE)*'Travel Data'!C126*'Travel Data'!BX126*'Travel Data'!CA126*'Domicile Data'!L126/1000</f>
        <v>0</v>
      </c>
      <c r="BZ126" s="31">
        <f>VLOOKUP($BZ$3,'Emission Factors'!$A$2:$R$8,MATCH($BW$2,'Emission Factors'!$A$1:$R$1),FALSE)*'Travel Data'!C126*'Travel Data'!BX126*'Travel Data'!CB126*'Domicile Data'!L126/1000</f>
        <v>0</v>
      </c>
      <c r="CA126" s="31">
        <f>VLOOKUP($CA$3,'Emission Factors'!$A$2:$R$8,MATCH($BW$2,'Emission Factors'!$A$1:$R$1),FALSE)*'Travel Data'!C126*'Travel Data'!BC126*'Travel Data'!CC126*'Domicile Data'!L126/1000</f>
        <v>0</v>
      </c>
      <c r="CB126" s="31">
        <f>VLOOKUP($CB$3,'Emission Factors'!$A$2:$R$8,MATCH($BW$2,'Emission Factors'!$A$1:$R$1),FALSE)*'Travel Data'!C126*'Travel Data'!BX126*'Travel Data'!CD126*'Domicile Data'!L126/1000</f>
        <v>0</v>
      </c>
      <c r="CC126" s="31">
        <f>VLOOKUP($CC$3,'Emission Factors'!$A$2:$R$8,MATCH($BW$2,'Emission Factors'!$A$1:$R$1),FALSE)*'Travel Data'!C126*'Travel Data'!BX126*'Travel Data'!CE126*'Domicile Data'!L126/1000</f>
        <v>0</v>
      </c>
      <c r="CD126" s="31">
        <f t="shared" si="24"/>
        <v>0</v>
      </c>
      <c r="CE126" s="31">
        <f>VLOOKUP($CE$3,'Emission Factors'!$A$2:$R$8,MATCH($CE$2,'Emission Factors'!$A$1:$R$1),FALSE)*'Travel Data'!C126*'Travel Data'!CF126*'Travel Data'!CG126*'Domicile Data'!M126/1000</f>
        <v>0</v>
      </c>
      <c r="CF126" s="31">
        <f>VLOOKUP($CF$3,'Emission Factors'!$A$2:$R$8,MATCH($CE$2,'Emission Factors'!$A$1:$R$1),FALSE)*'Travel Data'!C126*'Travel Data'!CF126*'Travel Data'!CH126*'Domicile Data'!M126/1000</f>
        <v>0</v>
      </c>
      <c r="CG126" s="31">
        <f>VLOOKUP($CG$3,'Emission Factors'!$A$2:$R$8,MATCH($CE$2,'Emission Factors'!$A$1:$R$1),FALSE)*'Travel Data'!C126*'Travel Data'!CF126*'Travel Data'!CI126*'Domicile Data'!M126/1000</f>
        <v>0</v>
      </c>
      <c r="CH126" s="31">
        <f>VLOOKUP($CH$3,'Emission Factors'!$A$2:$R$8,MATCH($CE$2,'Emission Factors'!$A$1:$R$1),FALSE)*'Travel Data'!C126*'Travel Data'!CF126*'Travel Data'!CJ126*'Domicile Data'!M126/1000</f>
        <v>0</v>
      </c>
      <c r="CI126" s="31">
        <f>VLOOKUP($CI$3,'Emission Factors'!$A$2:$R$8,MATCH($CE$2,'Emission Factors'!$A$1:$R$1),FALSE)*'Travel Data'!C126*'Travel Data'!CF126*'Travel Data'!CK126*'Domicile Data'!M126/1000</f>
        <v>0</v>
      </c>
      <c r="CJ126" s="31">
        <f>VLOOKUP($CJ$3,'Emission Factors'!$A$2:$R$8,MATCH($CE$2,'Emission Factors'!$A$1:$R$1),FALSE)*'Travel Data'!C126*'Travel Data'!CF126*'Travel Data'!CL126*'Domicile Data'!M126/1000</f>
        <v>0</v>
      </c>
      <c r="CK126" s="31">
        <f>VLOOKUP($CK$3,'Emission Factors'!$A$2:$R$8,MATCH($CE$2,'Emission Factors'!$A$1:$R$1),FALSE)*'Travel Data'!C126*'Travel Data'!CF126*'Travel Data'!CM126*'Domicile Data'!M126/1000</f>
        <v>0</v>
      </c>
      <c r="CL126" s="31">
        <f t="shared" si="25"/>
        <v>0</v>
      </c>
      <c r="CM126" s="31">
        <f>VLOOKUP($CM$3,'Emission Factors'!$A$2:$R$8,MATCH($CM$2,'Emission Factors'!$A$1:$R$1),FALSE)*'Travel Data'!C126*'Travel Data'!CN126*'Travel Data'!CO126*'Domicile Data'!N126/1000</f>
        <v>0</v>
      </c>
      <c r="CN126" s="31">
        <f>VLOOKUP($CN$3,'Emission Factors'!$A$2:$R$8,MATCH($CM$2,'Emission Factors'!$A$1:$R$1),FALSE)*'Travel Data'!C126*'Travel Data'!CN126*'Travel Data'!CP126*'Domicile Data'!N126/1000</f>
        <v>0</v>
      </c>
      <c r="CO126" s="31">
        <f>VLOOKUP($CO$3,'Emission Factors'!$A$2:$R$8,MATCH($CM$2,'Emission Factors'!$A$1:$R$1),FALSE)*'Travel Data'!C126*'Travel Data'!CN126*'Travel Data'!CQ126*'Domicile Data'!N126/1000</f>
        <v>0</v>
      </c>
      <c r="CP126" s="31">
        <f>VLOOKUP($CP$3,'Emission Factors'!$A$2:$R$8,MATCH($CM$2,'Emission Factors'!$A$1:$R$1),FALSE)*'Travel Data'!C126*'Travel Data'!CN126*'Travel Data'!CR126*'Domicile Data'!N126/1000</f>
        <v>0</v>
      </c>
      <c r="CQ126" s="31">
        <f>VLOOKUP($CQ$3,'Emission Factors'!$A$2:$R$8,MATCH($CM$2,'Emission Factors'!$A$1:$R$1),FALSE)*'Travel Data'!C126*'Travel Data'!CN126*'Travel Data'!CS126*'Domicile Data'!N126/1000</f>
        <v>0</v>
      </c>
      <c r="CR126" s="31">
        <f>VLOOKUP($CR$3,'Emission Factors'!$A$2:$R$8,MATCH($CM$2,'Emission Factors'!$A$1:$R$1),FALSE)*'Travel Data'!C126*'Travel Data'!CN126*'Travel Data'!CT126*'Domicile Data'!N126/1000</f>
        <v>0</v>
      </c>
      <c r="CS126" s="31">
        <f>VLOOKUP($CS$3,'Emission Factors'!$A$2:$R$8,MATCH($CM$2,'Emission Factors'!$A$1:$R$1),FALSE)*'Travel Data'!C126*'Travel Data'!CN126*'Travel Data'!CU126*'Domicile Data'!N126/1000</f>
        <v>0</v>
      </c>
      <c r="CT126" s="31">
        <f t="shared" si="26"/>
        <v>0</v>
      </c>
      <c r="CU126" s="31">
        <f>VLOOKUP($CU$3,'Emission Factors'!$A$2:$R$8,MATCH($CU$2,'Emission Factors'!$A$1:$R$1),FALSE)*'Travel Data'!C126*'Travel Data'!CV126*'Travel Data'!CW126*'Domicile Data'!O126/1000</f>
        <v>0</v>
      </c>
      <c r="CV126" s="31">
        <f>VLOOKUP($CV$3,'Emission Factors'!$A$2:$R$8,MATCH($CU$2,'Emission Factors'!$A$1:$R$1),FALSE)*'Travel Data'!C126*'Travel Data'!CV126*'Travel Data'!CX126*'Domicile Data'!O126/1000</f>
        <v>0</v>
      </c>
      <c r="CW126" s="31">
        <f>VLOOKUP($CW$3,'Emission Factors'!$A$2:$R$8,MATCH($CU$2,'Emission Factors'!$A$1:$R$1),FALSE)*'Travel Data'!C126*'Travel Data'!CV126*'Travel Data'!CY126*'Domicile Data'!O126/1000</f>
        <v>0</v>
      </c>
      <c r="CX126" s="31">
        <f>VLOOKUP($CX$3,'Emission Factors'!$A$2:$R$8,MATCH($CU$2,'Emission Factors'!$A$1:$R$1),FALSE)*'Travel Data'!C126*'Travel Data'!CV126*'Travel Data'!CZ126*'Domicile Data'!O126/1000</f>
        <v>0</v>
      </c>
      <c r="CY126" s="31">
        <f>VLOOKUP($CY$3,'Emission Factors'!$A$2:$R$8,MATCH($CU$2,'Emission Factors'!$A$1:$R$1),FALSE)*'Travel Data'!C126*'Travel Data'!CV126*'Travel Data'!DA126*'Domicile Data'!O126/1000</f>
        <v>0</v>
      </c>
      <c r="CZ126" s="31">
        <f>VLOOKUP($CZ$3,'Emission Factors'!$A$2:$R$8,MATCH($CU$2,'Emission Factors'!$A$1:$R$1),FALSE)*'Travel Data'!C126*'Travel Data'!CV126*'Travel Data'!DB126*'Domicile Data'!O126/1000</f>
        <v>0</v>
      </c>
      <c r="DA126" s="31">
        <f>VLOOKUP($DA$3,'Emission Factors'!$A$2:$R$8,MATCH($CU$2,'Emission Factors'!$A$1:$R$1),FALSE)*'Travel Data'!C126*'Travel Data'!CV126*'Travel Data'!DC126*'Domicile Data'!O126/1000</f>
        <v>0</v>
      </c>
      <c r="DB126" s="31">
        <f t="shared" si="27"/>
        <v>0</v>
      </c>
      <c r="DC126" s="31">
        <f>VLOOKUP($DC$3,'Emission Factors'!$A$2:$R$8,MATCH($DC$2,'Emission Factors'!$A$1:$R$1),FALSE)*'Travel Data'!C126*'Travel Data'!DD126*'Travel Data'!DE126*'Domicile Data'!P126/1000</f>
        <v>0</v>
      </c>
      <c r="DD126" s="31">
        <f>VLOOKUP($DD$3,'Emission Factors'!$A$2:$R$8,MATCH($DC$2,'Emission Factors'!$A$1:$R$1),FALSE)*'Travel Data'!C126*'Travel Data'!DD126*'Travel Data'!DF126*'Domicile Data'!P126/1000</f>
        <v>0</v>
      </c>
      <c r="DE126" s="31">
        <f>VLOOKUP($DE$3,'Emission Factors'!$A$2:$R$8,MATCH($DC$2,'Emission Factors'!$A$1:$R$1),FALSE)*'Travel Data'!C126*'Travel Data'!DD126*'Travel Data'!DG126*'Domicile Data'!P126/1000</f>
        <v>0</v>
      </c>
      <c r="DF126" s="31">
        <f>VLOOKUP($DF$3,'Emission Factors'!$A$2:$R$8,MATCH($DC$2,'Emission Factors'!$A$1:$R$1),FALSE)*'Travel Data'!C126*'Travel Data'!DD126*'Travel Data'!DH126*'Domicile Data'!P126/1000</f>
        <v>0</v>
      </c>
      <c r="DG126" s="31">
        <f>VLOOKUP($DG$3,'Emission Factors'!$A$2:$R$8,MATCH($DC$2,'Emission Factors'!$A$1:$R$1),FALSE)*'Travel Data'!C126*'Travel Data'!DD126*'Travel Data'!DI126*'Domicile Data'!P126/1000</f>
        <v>0</v>
      </c>
      <c r="DH126" s="31">
        <f>VLOOKUP($DH$3,'Emission Factors'!$A$2:$R$8,MATCH($DC$2,'Emission Factors'!$A$1:$R$1),FALSE)*'Travel Data'!C126*'Travel Data'!DD126*'Travel Data'!DJ126*'Domicile Data'!P126/1000</f>
        <v>0</v>
      </c>
      <c r="DI126" s="31">
        <f>VLOOKUP($DI$3,'Emission Factors'!$A$2:$R$8,MATCH($DC$2,'Emission Factors'!$A$1:$R$1),FALSE)*'Travel Data'!C126*'Travel Data'!DD126*'Travel Data'!DK126*'Domicile Data'!P126/1000</f>
        <v>0</v>
      </c>
      <c r="DJ126" s="31">
        <f t="shared" si="28"/>
        <v>0</v>
      </c>
      <c r="DK126" s="31">
        <f>VLOOKUP($DK$3,'Emission Factors'!$A$2:$R$8,MATCH($DK$2,'Emission Factors'!$A$1:$R$1),FALSE)*'Travel Data'!C126*'Travel Data'!DL126*'Travel Data'!DM126*'Domicile Data'!Q126/1000</f>
        <v>0</v>
      </c>
      <c r="DL126" s="31">
        <f>VLOOKUP($DL$3,'Emission Factors'!$A$2:$R$8,MATCH($DK$2,'Emission Factors'!$A$1:$R$1),FALSE)*'Travel Data'!C126*'Travel Data'!DL126*'Travel Data'!DN126*'Domicile Data'!Q126/1000</f>
        <v>0</v>
      </c>
      <c r="DM126" s="31">
        <f>VLOOKUP($DM$3,'Emission Factors'!$A$2:$R$8,MATCH($DK$2,'Emission Factors'!$A$1:$R$1),FALSE)*'Travel Data'!C126*'Travel Data'!DL126*'Travel Data'!DO126*'Domicile Data'!Q126/1000</f>
        <v>0</v>
      </c>
      <c r="DN126" s="31">
        <f>VLOOKUP($DN$3,'Emission Factors'!$A$2:$R$8,MATCH($DK$2,'Emission Factors'!$A$1:$R$1),FALSE)*'Travel Data'!C126*'Travel Data'!DL126*'Travel Data'!DP126*'Domicile Data'!Q126/1000</f>
        <v>0</v>
      </c>
      <c r="DO126" s="31">
        <f>VLOOKUP($DO$3,'Emission Factors'!$A$2:$R$8,MATCH($DK$2,'Emission Factors'!$A$1:$R$1),FALSE)*'Travel Data'!C126*'Travel Data'!DL126*'Travel Data'!DQ126*'Domicile Data'!Q126/1000</f>
        <v>0</v>
      </c>
      <c r="DP126" s="31">
        <f>VLOOKUP($DP$3,'Emission Factors'!$A$2:$R$8,MATCH($DK$2,'Emission Factors'!$A$1:$R$1),FALSE)*'Travel Data'!C126*'Travel Data'!DL126*'Travel Data'!DR126*'Domicile Data'!Q126/1000</f>
        <v>0</v>
      </c>
      <c r="DQ126" s="31">
        <f>VLOOKUP($DQ$3,'Emission Factors'!$A$2:$R$8,MATCH($DK$2,'Emission Factors'!$A$1:$R$1),FALSE)*'Travel Data'!C126*'Travel Data'!DL126*'Travel Data'!DS126*'Domicile Data'!Q126/1000</f>
        <v>0</v>
      </c>
      <c r="DR126" s="31">
        <f t="shared" si="29"/>
        <v>0</v>
      </c>
    </row>
    <row r="127" spans="1:122" ht="15.75" x14ac:dyDescent="0.25">
      <c r="A127" s="7" t="s">
        <v>93</v>
      </c>
      <c r="B127" s="85" t="s">
        <v>39</v>
      </c>
      <c r="C127" s="31">
        <f>VLOOKUP($C$3,'Emission Factors'!$A$2:$R$8,MATCH($C$2,'Emission Factors'!$A$1:$R$1),FALSE)*'Travel Data'!C127*'Travel Data'!D127*'Travel Data'!E127*'Domicile Data'!C127/1000</f>
        <v>0</v>
      </c>
      <c r="D127" s="31">
        <f>VLOOKUP($D$3,'Emission Factors'!$A$2:$R$8,MATCH($C$2,'Emission Factors'!$A$1:$R$1),FALSE)*'Travel Data'!C127*'Travel Data'!D127*'Travel Data'!F127*'Domicile Data'!C127/1000</f>
        <v>0</v>
      </c>
      <c r="E127" s="31">
        <f>VLOOKUP($E$3,'Emission Factors'!$A$2:$R$8,MATCH($C$2,'Emission Factors'!$A$1:$R$1),FALSE)*'Travel Data'!C127*'Travel Data'!D127*'Travel Data'!G127*'Domicile Data'!C127/1000</f>
        <v>0</v>
      </c>
      <c r="F127" s="31">
        <f>VLOOKUP($F$3,'Emission Factors'!$A$2:$R$8,MATCH($C$2,'Emission Factors'!$A$1:$R$1),FALSE)*'Travel Data'!C127*'Travel Data'!D127*'Travel Data'!H127*'Domicile Data'!C127/1000</f>
        <v>0</v>
      </c>
      <c r="G127" s="31">
        <f>VLOOKUP($G$3,'Emission Factors'!$A$2:$R$8,MATCH($C$2,'Emission Factors'!$A$1:$R$1),FALSE)*'Travel Data'!C127*'Travel Data'!D127*'Travel Data'!I127*'Domicile Data'!C127/1000</f>
        <v>0</v>
      </c>
      <c r="H127" s="31">
        <f>VLOOKUP($H$3,'Emission Factors'!$A$2:$R$8,MATCH($C$2,'Emission Factors'!$A$1:$R$1),FALSE)*'Travel Data'!C127*'Travel Data'!D127*'Travel Data'!J127*'Domicile Data'!C127/1000</f>
        <v>0</v>
      </c>
      <c r="I127" s="31">
        <f>VLOOKUP($I$3,'Emission Factors'!$A$2:$R$8,MATCH($C$2,'Emission Factors'!$A$1:$R$1),FALSE)*'Travel Data'!C127*'Travel Data'!D127*'Travel Data'!K127*'Domicile Data'!C127/1000</f>
        <v>0</v>
      </c>
      <c r="J127" s="31">
        <f t="shared" si="15"/>
        <v>0</v>
      </c>
      <c r="K127" s="31">
        <f>VLOOKUP($K$3,'Emission Factors'!$A$2:$R$8,MATCH($K$2,'Emission Factors'!$A$1:$R$1),FALSE)*'Travel Data'!C127*'Travel Data'!L127*'Travel Data'!M127*'Domicile Data'!D127/1000</f>
        <v>0</v>
      </c>
      <c r="L127" s="31">
        <f>VLOOKUP($L$3,'Emission Factors'!$A$2:$R$8,MATCH($K$2,'Emission Factors'!$A$1:$R$1),FALSE)*'Travel Data'!C127*'Travel Data'!L127*'Travel Data'!N127*'Domicile Data'!D127/1000</f>
        <v>0</v>
      </c>
      <c r="M127" s="31">
        <f>VLOOKUP($M$3,'Emission Factors'!$A$2:$R$8,MATCH($K$2,'Emission Factors'!$A$1:$R$1),FALSE)*'Travel Data'!C127*'Travel Data'!L127*'Travel Data'!O127*'Domicile Data'!D127/1000</f>
        <v>0</v>
      </c>
      <c r="N127" s="31">
        <f>VLOOKUP($N$3,'Emission Factors'!$A$2:$R$8,MATCH($K$2,'Emission Factors'!$A$1:$R$1),FALSE)*'Travel Data'!C127*'Travel Data'!L127*'Travel Data'!P127*'Domicile Data'!D127/1000</f>
        <v>0</v>
      </c>
      <c r="O127" s="31">
        <f>VLOOKUP($O$3,'Emission Factors'!$A$2:$R$8,MATCH($K$2,'Emission Factors'!$A$1:$R$1),FALSE)*'Travel Data'!C127*'Travel Data'!I127*'Travel Data'!Q127*'Domicile Data'!D127/1000</f>
        <v>0</v>
      </c>
      <c r="P127" s="31">
        <f>VLOOKUP($P$3,'Emission Factors'!$A$2:$R$8,MATCH($K$2,'Emission Factors'!$A$1:$R$1),FALSE)*'Travel Data'!C127*'Travel Data'!L127*'Travel Data'!R127*'Domicile Data'!D127/1000</f>
        <v>0</v>
      </c>
      <c r="Q127" s="31">
        <f>VLOOKUP($Q$3,'Emission Factors'!$A$2:$R$8,MATCH($K$2,'Emission Factors'!$A$1:$R$1),FALSE)*'Travel Data'!C127*'Travel Data'!L127*'Travel Data'!S127*'Domicile Data'!D127/1000</f>
        <v>0</v>
      </c>
      <c r="R127" s="31">
        <f t="shared" si="16"/>
        <v>0</v>
      </c>
      <c r="S127" s="31">
        <f>VLOOKUP($S$3,'Emission Factors'!$A$2:$R$8,MATCH($S$2,'Emission Factors'!$A$1:$R$1),FALSE)*'Travel Data'!C127*'Travel Data'!T127*'Travel Data'!U127*'Domicile Data'!E127/1000</f>
        <v>0</v>
      </c>
      <c r="T127" s="31">
        <f>VLOOKUP($T$3,'Emission Factors'!$A$2:$R$8,MATCH($S$2,'Emission Factors'!$A$1:$R$1),FALSE)*'Travel Data'!C127*'Travel Data'!T127*'Travel Data'!V127*'Domicile Data'!E127/1000</f>
        <v>0</v>
      </c>
      <c r="U127" s="31">
        <f>VLOOKUP($U$3,'Emission Factors'!$A$2:$R$8,MATCH($S$2,'Emission Factors'!$A$1:$R$1),FALSE)*'Travel Data'!C127*'Travel Data'!T127*'Travel Data'!W127*'Domicile Data'!E127/1000</f>
        <v>0</v>
      </c>
      <c r="V127" s="31">
        <f>VLOOKUP($V$3,'Emission Factors'!$A$2:$R$8,MATCH($S$2,'Emission Factors'!$A$1:$R$1),FALSE)*'Travel Data'!C127*'Travel Data'!T127*'Travel Data'!X127*'Domicile Data'!E127/1000</f>
        <v>0</v>
      </c>
      <c r="W127" s="31">
        <f>VLOOKUP($W$3,'Emission Factors'!$A$2:$R$8,MATCH($S$2,'Emission Factors'!$A$1:$R$1),FALSE)*'Travel Data'!C127*'Travel Data'!T127*'Travel Data'!Y127*'Domicile Data'!E127/1000</f>
        <v>0</v>
      </c>
      <c r="X127" s="31">
        <f>VLOOKUP($X$3,'Emission Factors'!$A$2:$R$8,MATCH($S$2,'Emission Factors'!$A$1:$R$1),FALSE)*'Travel Data'!C127*'Travel Data'!T127*'Travel Data'!Z127*'Domicile Data'!E127/1000</f>
        <v>0</v>
      </c>
      <c r="Y127" s="31">
        <f>VLOOKUP($Y$3,'Emission Factors'!$A$2:$R$8,MATCH($S$2,'Emission Factors'!$A$1:$R$1),FALSE)*'Travel Data'!C127*'Travel Data'!T127*'Travel Data'!AA127*'Domicile Data'!E127/1000</f>
        <v>0</v>
      </c>
      <c r="Z127" s="31">
        <f t="shared" si="17"/>
        <v>0</v>
      </c>
      <c r="AA127" s="31">
        <f>VLOOKUP($AA$3,'Emission Factors'!$A$2:$R$8,MATCH($AA$2,'Emission Factors'!$A$1:$R$1),FALSE)*'Travel Data'!C127*'Travel Data'!AB127*'Travel Data'!AC127*'Domicile Data'!F127/1000</f>
        <v>0</v>
      </c>
      <c r="AB127" s="31">
        <f>VLOOKUP($AB$3,'Emission Factors'!$A$2:$R$8,MATCH($AA$2,'Emission Factors'!$A$1:$R$1),FALSE)*'Travel Data'!C127*'Travel Data'!AB127*'Travel Data'!AD127*'Domicile Data'!F127/1000</f>
        <v>0</v>
      </c>
      <c r="AC127" s="31">
        <f>VLOOKUP($AC$3,'Emission Factors'!$A$2:$R$8,MATCH($AA$2,'Emission Factors'!$A$1:$R$1),FALSE)*'Travel Data'!C127*'Travel Data'!AB127*'Travel Data'!AE127*'Domicile Data'!F127/1000</f>
        <v>0</v>
      </c>
      <c r="AD127" s="31">
        <f>VLOOKUP($AD$3,'Emission Factors'!$A$2:$R$8,MATCH($AA$2,'Emission Factors'!$A$1:$R$1),FALSE)*'Travel Data'!C127*'Travel Data'!AB127*'Travel Data'!AF127*'Domicile Data'!F127/1000</f>
        <v>0</v>
      </c>
      <c r="AE127" s="31">
        <f>VLOOKUP($AE$3,'Emission Factors'!$A$2:$R$8,MATCH($AA$2,'Emission Factors'!$A$1:$R$1),FALSE)*'Travel Data'!C127*'Travel Data'!AB127*'Travel Data'!AG127*'Domicile Data'!F127/1000</f>
        <v>0</v>
      </c>
      <c r="AF127" s="31">
        <f>VLOOKUP($AF$3,'Emission Factors'!$A$2:$R$8,MATCH($AA$2,'Emission Factors'!$A$1:$R$1),FALSE)*'Travel Data'!C127*'Travel Data'!AB127*'Travel Data'!AH127*'Domicile Data'!F127/1000</f>
        <v>0</v>
      </c>
      <c r="AG127" s="31">
        <f>VLOOKUP($AG$3,'Emission Factors'!$A$2:$R$8,MATCH($AA$2,'Emission Factors'!$A$1:$R$1),FALSE)*'Travel Data'!C127*'Travel Data'!AB127*'Travel Data'!AI127*'Domicile Data'!F127/1000</f>
        <v>0</v>
      </c>
      <c r="AH127" s="31">
        <f t="shared" si="18"/>
        <v>0</v>
      </c>
      <c r="AI127" s="31">
        <f>VLOOKUP($AI$3,'Emission Factors'!$A$2:$R$8,MATCH($AI$2,'Emission Factors'!$A$1:$R$1),FALSE)*'Travel Data'!C127*'Travel Data'!D127*'Travel Data'!E127*'Domicile Data'!G127/1000</f>
        <v>0</v>
      </c>
      <c r="AJ127" s="31">
        <f>VLOOKUP($AJ$3,'Emission Factors'!$A$2:$R$8,MATCH($AI$2,'Emission Factors'!$A$1:$R$1),FALSE)*'Travel Data'!C127*'Travel Data'!D127*'Travel Data'!F127*'Domicile Data'!G127/1000</f>
        <v>0</v>
      </c>
      <c r="AK127" s="31">
        <f>VLOOKUP($AK$3,'Emission Factors'!$A$2:$R$8,MATCH($AI$2,'Emission Factors'!$A$1:$R$1),FALSE)*'Travel Data'!C127*'Travel Data'!AJ127*'Travel Data'!G127*'Domicile Data'!G127/1000</f>
        <v>0</v>
      </c>
      <c r="AL127" s="31">
        <f>VLOOKUP($AL$3,'Emission Factors'!$A$2:$R$8,MATCH($AI$2,'Emission Factors'!$A$1:$R$1),FALSE)*'Travel Data'!C127*'Travel Data'!AJ127*'Travel Data'!H127*'Domicile Data'!G127/1000</f>
        <v>0</v>
      </c>
      <c r="AM127" s="31">
        <f>VLOOKUP($AM$3,'Emission Factors'!$A$2:$R$8,MATCH($AI$2,'Emission Factors'!$A$1:$R$1),FALSE)*'Travel Data'!C127*'Travel Data'!AJ127*'Travel Data'!I127*'Domicile Data'!G127/1000</f>
        <v>0</v>
      </c>
      <c r="AN127" s="31">
        <f>VLOOKUP($AN$3,'Emission Factors'!$A$2:$R$8,MATCH($AI$2,'Emission Factors'!$A$1:$R$1),FALSE)*'Travel Data'!C127*'Travel Data'!D127*'Travel Data'!J127*'Domicile Data'!G127/1000</f>
        <v>0</v>
      </c>
      <c r="AO127" s="31">
        <f>VLOOKUP($AO$3,'Emission Factors'!$A$2:$R$8,MATCH($AI$2,'Emission Factors'!$A$1:$R$1),FALSE)*'Travel Data'!C127*'Travel Data'!D127*'Travel Data'!K127*'Domicile Data'!G127/1000</f>
        <v>0</v>
      </c>
      <c r="AP127" s="31">
        <f t="shared" si="19"/>
        <v>0</v>
      </c>
      <c r="AQ127" s="31">
        <f>VLOOKUP($AQ$3,'Emission Factors'!$A$2:$R$8,MATCH($AQ$2,'Emission Factors'!$A$1:$R$1),FALSE)*'Travel Data'!C127*'Travel Data'!AR127*'Travel Data'!AS127*'Domicile Data'!H127/1000</f>
        <v>0</v>
      </c>
      <c r="AR127" s="31">
        <f>VLOOKUP($AR$3,'Emission Factors'!$A$2:$R$8,MATCH($AQ$2,'Emission Factors'!$A$1:$R$1),FALSE)*'Travel Data'!C127*'Travel Data'!AR127*'Travel Data'!AT127*'Domicile Data'!H127/1000</f>
        <v>0</v>
      </c>
      <c r="AS127" s="31">
        <f>VLOOKUP($AS$3,'Emission Factors'!$A$2:$R$8,MATCH($AQ$2,'Emission Factors'!$A$1:$R$1),FALSE)*'Travel Data'!C127*'Travel Data'!AR127*'Travel Data'!AU127*'Domicile Data'!H127/1000</f>
        <v>0</v>
      </c>
      <c r="AT127" s="31">
        <f>VLOOKUP($AT$3,'Emission Factors'!$A$2:$R$8,MATCH($AQ$2,'Emission Factors'!$A$1:$R$1),FALSE)*'Travel Data'!C127*'Travel Data'!AR127*'Travel Data'!AV127*'Domicile Data'!H127/1000</f>
        <v>0</v>
      </c>
      <c r="AU127" s="31">
        <f>VLOOKUP($AU$3,'Emission Factors'!$A$2:$R$8,MATCH($AQ$2,'Emission Factors'!$A$1:$R$1),FALSE)*'Travel Data'!C127*'Travel Data'!AR127*'Travel Data'!AW127*'Domicile Data'!H127/1000</f>
        <v>0</v>
      </c>
      <c r="AV127" s="31">
        <f>VLOOKUP($AV$3,'Emission Factors'!$A$2:$R$8,MATCH($AQ$2,'Emission Factors'!$A$1:$R$1),FALSE)*'Travel Data'!C127*'Travel Data'!AR127*'Travel Data'!AX127*'Domicile Data'!H127/1000</f>
        <v>0</v>
      </c>
      <c r="AW127" s="31">
        <f>VLOOKUP($AW$3,'Emission Factors'!$A$2:$R$8,MATCH($AQ$2,'Emission Factors'!$A$1:$R$1),FALSE)*'Travel Data'!C127*'Travel Data'!AR127*'Travel Data'!AY127*'Domicile Data'!H127/1000</f>
        <v>1.7027940276000002</v>
      </c>
      <c r="AX127" s="31">
        <f t="shared" si="20"/>
        <v>1.7027940276000002</v>
      </c>
      <c r="AY127" s="31">
        <f>VLOOKUP($AY$3,'Emission Factors'!$A$2:$R$8,MATCH($AY$2,'Emission Factors'!$A$1:$R$1),FALSE)*'Travel Data'!C127*'Travel Data'!AZ127*'Travel Data'!BA127*'Domicile Data'!I127/1000</f>
        <v>0</v>
      </c>
      <c r="AZ127" s="31">
        <f>VLOOKUP($AZ$3,'Emission Factors'!$A$2:$R$8,MATCH($AY$2,'Emission Factors'!$A$1:$R$1),FALSE)*'Travel Data'!C127*'Travel Data'!AZ127*'Travel Data'!BB127*'Domicile Data'!I127/1000</f>
        <v>0</v>
      </c>
      <c r="BA127" s="31">
        <f>VLOOKUP($BA$3,'Emission Factors'!$A$2:$R$8,MATCH($AY$2,'Emission Factors'!$A$1:$R$1),FALSE)*'Travel Data'!C127*'Travel Data'!AZ127*'Travel Data'!BC127*'Domicile Data'!I127/1000</f>
        <v>0</v>
      </c>
      <c r="BB127" s="31">
        <f>VLOOKUP($BB$3,'Emission Factors'!$A$2:$R$8,MATCH($AY$2,'Emission Factors'!$A$1:$R$1),FALSE)*'Travel Data'!C127*'Travel Data'!AZ127*'Travel Data'!BD127*'Domicile Data'!I127/1000</f>
        <v>0</v>
      </c>
      <c r="BC127" s="31">
        <f>VLOOKUP($BC$3,'Emission Factors'!$A$2:$R$8,MATCH($AY$2,'Emission Factors'!$A$1:$R$1),FALSE)*'Travel Data'!C127*'Travel Data'!AZ127*'Travel Data'!BE127*'Domicile Data'!I127/1000</f>
        <v>0</v>
      </c>
      <c r="BD127" s="31">
        <f>VLOOKUP($BD$3,'Emission Factors'!$A$2:$R$8,MATCH($AY$2,'Emission Factors'!$A$1:$R$1),FALSE)*'Travel Data'!C127*'Travel Data'!AZ127*'Travel Data'!BF127*'Domicile Data'!I127/1000</f>
        <v>0</v>
      </c>
      <c r="BE127" s="31">
        <f>VLOOKUP($BE$3,'Emission Factors'!$A$2:$R$8,MATCH($AY$2,'Emission Factors'!$A$1:$R$1),FALSE)*'Travel Data'!C127*'Travel Data'!AZ127*'Travel Data'!BG127*'Domicile Data'!I127/1000</f>
        <v>1.7027940276000002</v>
      </c>
      <c r="BF127" s="31">
        <f t="shared" si="21"/>
        <v>1.7027940276000002</v>
      </c>
      <c r="BG127" s="31">
        <f>VLOOKUP($BG$3,'Emission Factors'!$A$2:$R$8,MATCH($BG$2,'Emission Factors'!$A$1:$R$1),FALSE)*'Travel Data'!C127*'Travel Data'!BH127*'Travel Data'!BI127*'Domicile Data'!J127/1000</f>
        <v>0</v>
      </c>
      <c r="BH127" s="31">
        <f>VLOOKUP($BH$3,'Emission Factors'!$A$2:$R$8,MATCH($BG$2,'Emission Factors'!$A$1:$R$1),FALSE)*'Travel Data'!C127*'Travel Data'!BH127*'Travel Data'!BJ127*'Domicile Data'!J127/1000</f>
        <v>0</v>
      </c>
      <c r="BI127" s="31">
        <f>VLOOKUP($BH$3,'Emission Factors'!$A$2:$R$8,MATCH($BG$2,'Emission Factors'!$A$1:$R$1),FALSE)*'Travel Data'!C127*'Travel Data'!BH127*'Travel Data'!BK127*'Domicile Data'!J127/1000</f>
        <v>0</v>
      </c>
      <c r="BJ127" s="31">
        <f>VLOOKUP($BH$3,'Emission Factors'!$A$2:$R$8,MATCH($BG$2,'Emission Factors'!$A$1:$R$1),FALSE)*'Travel Data'!C127*'Travel Data'!BH127*'Travel Data'!BL127*'Domicile Data'!J127/1000</f>
        <v>0</v>
      </c>
      <c r="BK127" s="31">
        <f>VLOOKUP($BH$3,'Emission Factors'!$A$2:$R$8,MATCH($BG$2,'Emission Factors'!$A$1:$R$1),FALSE)*'Travel Data'!C127*'Travel Data'!BH127*'Travel Data'!BM127*'Domicile Data'!J127/1000</f>
        <v>0</v>
      </c>
      <c r="BL127" s="31">
        <f>VLOOKUP($BL$3,'Emission Factors'!$A$2:$R$8,MATCH($BG$2,'Emission Factors'!$A$1:$R$1),FALSE)*'Travel Data'!C127*'Travel Data'!BH127*'Travel Data'!BN127*'Domicile Data'!J127/1000</f>
        <v>0</v>
      </c>
      <c r="BM127" s="31">
        <f>VLOOKUP($BM$3,'Emission Factors'!$A$2:$R$8,MATCH($BG$2,'Emission Factors'!$A$1:$R$1),FALSE)*'Travel Data'!C127*'Travel Data'!BH127*'Travel Data'!BO127*'Domicile Data'!J127/1000</f>
        <v>0</v>
      </c>
      <c r="BN127" s="31">
        <f t="shared" si="22"/>
        <v>0</v>
      </c>
      <c r="BO127" s="31">
        <f>VLOOKUP($BO$3,'Emission Factors'!$A$2:$R$8,MATCH($BO$2,'Emission Factors'!$A$1:$R$1),FALSE)*'Travel Data'!C127*'Travel Data'!BP127*'Travel Data'!BQ127*'Domicile Data'!K127/1000</f>
        <v>0</v>
      </c>
      <c r="BP127" s="31">
        <f>VLOOKUP($BP$3,'Emission Factors'!$A$2:$R$8,MATCH($BO$2,'Emission Factors'!$A$1:$R$1),FALSE)*'Travel Data'!C127*'Travel Data'!BP127*'Travel Data'!BR127*'Domicile Data'!K127/1000</f>
        <v>0</v>
      </c>
      <c r="BQ127" s="31">
        <f>VLOOKUP($BQ$3,'Emission Factors'!$A$2:$R$8,MATCH($BO$2,'Emission Factors'!$A$1:$R$1),FALSE)*'Travel Data'!C127*'Travel Data'!BP127*'Travel Data'!BS127*'Domicile Data'!K127/1000</f>
        <v>0</v>
      </c>
      <c r="BR127" s="31">
        <f>VLOOKUP($BR$3,'Emission Factors'!$A$2:$R$8,MATCH($BO$2,'Emission Factors'!$A$1:$R$1),FALSE)*'Travel Data'!C127*'Travel Data'!BP127*'Travel Data'!BT127*'Domicile Data'!K127/1000</f>
        <v>0</v>
      </c>
      <c r="BS127" s="31">
        <f>VLOOKUP($BS$3,'Emission Factors'!$A$2:$R$8,MATCH($BO$2,'Emission Factors'!$A$1:$R$1),FALSE)*'Travel Data'!C127*'Travel Data'!BP127*'Travel Data'!BU127*'Domicile Data'!K127/1000</f>
        <v>0</v>
      </c>
      <c r="BT127" s="31">
        <f>VLOOKUP($BT$3,'Emission Factors'!$A$2:$R$8,MATCH($BO$2,'Emission Factors'!$A$1:$R$1),FALSE)*'Travel Data'!C127*'Travel Data'!BP127*'Travel Data'!BV127*'Domicile Data'!K127/1000</f>
        <v>0</v>
      </c>
      <c r="BU127" s="31">
        <f>VLOOKUP($BU$3,'Emission Factors'!$A$2:$R$8,MATCH($BO$2,'Emission Factors'!$A$1:$R$1),FALSE)*'Travel Data'!C127*'Travel Data'!BP127*'Travel Data'!BW127*'Domicile Data'!K127/1000</f>
        <v>0</v>
      </c>
      <c r="BV127" s="31">
        <f t="shared" si="23"/>
        <v>0</v>
      </c>
      <c r="BW127" s="31">
        <f>VLOOKUP($BW$3,'Emission Factors'!$A$2:$R$8,MATCH($BW$2,'Emission Factors'!$A$1:$R$1),FALSE)*'Travel Data'!C127*'Travel Data'!BX127*'Travel Data'!BY127*'Domicile Data'!L127/1000</f>
        <v>0</v>
      </c>
      <c r="BX127" s="31">
        <f>VLOOKUP($BX$3,'Emission Factors'!$A$2:$R$8,MATCH($BW$2,'Emission Factors'!$A$1:$R$1),FALSE)*'Travel Data'!C127*'Travel Data'!BX127*'Travel Data'!BZ127*'Domicile Data'!L127/1000</f>
        <v>0</v>
      </c>
      <c r="BY127" s="31">
        <f>VLOOKUP($BY$3,'Emission Factors'!$A$2:$R$8,MATCH($BW$2,'Emission Factors'!$A$1:$R$1),FALSE)*'Travel Data'!C127*'Travel Data'!BX127*'Travel Data'!CA127*'Domicile Data'!L127/1000</f>
        <v>0</v>
      </c>
      <c r="BZ127" s="31">
        <f>VLOOKUP($BZ$3,'Emission Factors'!$A$2:$R$8,MATCH($BW$2,'Emission Factors'!$A$1:$R$1),FALSE)*'Travel Data'!C127*'Travel Data'!BX127*'Travel Data'!CB127*'Domicile Data'!L127/1000</f>
        <v>0</v>
      </c>
      <c r="CA127" s="31">
        <f>VLOOKUP($CA$3,'Emission Factors'!$A$2:$R$8,MATCH($BW$2,'Emission Factors'!$A$1:$R$1),FALSE)*'Travel Data'!C127*'Travel Data'!BC127*'Travel Data'!CC127*'Domicile Data'!L127/1000</f>
        <v>0</v>
      </c>
      <c r="CB127" s="31">
        <f>VLOOKUP($CB$3,'Emission Factors'!$A$2:$R$8,MATCH($BW$2,'Emission Factors'!$A$1:$R$1),FALSE)*'Travel Data'!C127*'Travel Data'!BX127*'Travel Data'!CD127*'Domicile Data'!L127/1000</f>
        <v>0</v>
      </c>
      <c r="CC127" s="31">
        <f>VLOOKUP($CC$3,'Emission Factors'!$A$2:$R$8,MATCH($BW$2,'Emission Factors'!$A$1:$R$1),FALSE)*'Travel Data'!C127*'Travel Data'!BX127*'Travel Data'!CE127*'Domicile Data'!L127/1000</f>
        <v>0</v>
      </c>
      <c r="CD127" s="31">
        <f t="shared" si="24"/>
        <v>0</v>
      </c>
      <c r="CE127" s="31">
        <f>VLOOKUP($CE$3,'Emission Factors'!$A$2:$R$8,MATCH($CE$2,'Emission Factors'!$A$1:$R$1),FALSE)*'Travel Data'!C127*'Travel Data'!CF127*'Travel Data'!CG127*'Domicile Data'!M127/1000</f>
        <v>0</v>
      </c>
      <c r="CF127" s="31">
        <f>VLOOKUP($CF$3,'Emission Factors'!$A$2:$R$8,MATCH($CE$2,'Emission Factors'!$A$1:$R$1),FALSE)*'Travel Data'!C127*'Travel Data'!CF127*'Travel Data'!CH127*'Domicile Data'!M127/1000</f>
        <v>0</v>
      </c>
      <c r="CG127" s="31">
        <f>VLOOKUP($CG$3,'Emission Factors'!$A$2:$R$8,MATCH($CE$2,'Emission Factors'!$A$1:$R$1),FALSE)*'Travel Data'!C127*'Travel Data'!CF127*'Travel Data'!CI127*'Domicile Data'!M127/1000</f>
        <v>0</v>
      </c>
      <c r="CH127" s="31">
        <f>VLOOKUP($CH$3,'Emission Factors'!$A$2:$R$8,MATCH($CE$2,'Emission Factors'!$A$1:$R$1),FALSE)*'Travel Data'!C127*'Travel Data'!CF127*'Travel Data'!CJ127*'Domicile Data'!M127/1000</f>
        <v>0</v>
      </c>
      <c r="CI127" s="31">
        <f>VLOOKUP($CI$3,'Emission Factors'!$A$2:$R$8,MATCH($CE$2,'Emission Factors'!$A$1:$R$1),FALSE)*'Travel Data'!C127*'Travel Data'!CF127*'Travel Data'!CK127*'Domicile Data'!M127/1000</f>
        <v>0</v>
      </c>
      <c r="CJ127" s="31">
        <f>VLOOKUP($CJ$3,'Emission Factors'!$A$2:$R$8,MATCH($CE$2,'Emission Factors'!$A$1:$R$1),FALSE)*'Travel Data'!C127*'Travel Data'!CF127*'Travel Data'!CL127*'Domicile Data'!M127/1000</f>
        <v>0</v>
      </c>
      <c r="CK127" s="31">
        <f>VLOOKUP($CK$3,'Emission Factors'!$A$2:$R$8,MATCH($CE$2,'Emission Factors'!$A$1:$R$1),FALSE)*'Travel Data'!C127*'Travel Data'!CF127*'Travel Data'!CM127*'Domicile Data'!M127/1000</f>
        <v>0</v>
      </c>
      <c r="CL127" s="31">
        <f t="shared" si="25"/>
        <v>0</v>
      </c>
      <c r="CM127" s="31">
        <f>VLOOKUP($CM$3,'Emission Factors'!$A$2:$R$8,MATCH($CM$2,'Emission Factors'!$A$1:$R$1),FALSE)*'Travel Data'!C127*'Travel Data'!CN127*'Travel Data'!CO127*'Domicile Data'!N127/1000</f>
        <v>0</v>
      </c>
      <c r="CN127" s="31">
        <f>VLOOKUP($CN$3,'Emission Factors'!$A$2:$R$8,MATCH($CM$2,'Emission Factors'!$A$1:$R$1),FALSE)*'Travel Data'!C127*'Travel Data'!CN127*'Travel Data'!CP127*'Domicile Data'!N127/1000</f>
        <v>0</v>
      </c>
      <c r="CO127" s="31">
        <f>VLOOKUP($CO$3,'Emission Factors'!$A$2:$R$8,MATCH($CM$2,'Emission Factors'!$A$1:$R$1),FALSE)*'Travel Data'!C127*'Travel Data'!CN127*'Travel Data'!CQ127*'Domicile Data'!N127/1000</f>
        <v>0</v>
      </c>
      <c r="CP127" s="31">
        <f>VLOOKUP($CP$3,'Emission Factors'!$A$2:$R$8,MATCH($CM$2,'Emission Factors'!$A$1:$R$1),FALSE)*'Travel Data'!C127*'Travel Data'!CN127*'Travel Data'!CR127*'Domicile Data'!N127/1000</f>
        <v>0</v>
      </c>
      <c r="CQ127" s="31">
        <f>VLOOKUP($CQ$3,'Emission Factors'!$A$2:$R$8,MATCH($CM$2,'Emission Factors'!$A$1:$R$1),FALSE)*'Travel Data'!C127*'Travel Data'!CN127*'Travel Data'!CS127*'Domicile Data'!N127/1000</f>
        <v>0</v>
      </c>
      <c r="CR127" s="31">
        <f>VLOOKUP($CR$3,'Emission Factors'!$A$2:$R$8,MATCH($CM$2,'Emission Factors'!$A$1:$R$1),FALSE)*'Travel Data'!C127*'Travel Data'!CN127*'Travel Data'!CT127*'Domicile Data'!N127/1000</f>
        <v>0</v>
      </c>
      <c r="CS127" s="31">
        <f>VLOOKUP($CS$3,'Emission Factors'!$A$2:$R$8,MATCH($CM$2,'Emission Factors'!$A$1:$R$1),FALSE)*'Travel Data'!C127*'Travel Data'!CN127*'Travel Data'!CU127*'Domicile Data'!N127/1000</f>
        <v>0</v>
      </c>
      <c r="CT127" s="31">
        <f t="shared" si="26"/>
        <v>0</v>
      </c>
      <c r="CU127" s="31">
        <f>VLOOKUP($CU$3,'Emission Factors'!$A$2:$R$8,MATCH($CU$2,'Emission Factors'!$A$1:$R$1),FALSE)*'Travel Data'!C127*'Travel Data'!CV127*'Travel Data'!CW127*'Domicile Data'!O127/1000</f>
        <v>0</v>
      </c>
      <c r="CV127" s="31">
        <f>VLOOKUP($CV$3,'Emission Factors'!$A$2:$R$8,MATCH($CU$2,'Emission Factors'!$A$1:$R$1),FALSE)*'Travel Data'!C127*'Travel Data'!CV127*'Travel Data'!CX127*'Domicile Data'!O127/1000</f>
        <v>0</v>
      </c>
      <c r="CW127" s="31">
        <f>VLOOKUP($CW$3,'Emission Factors'!$A$2:$R$8,MATCH($CU$2,'Emission Factors'!$A$1:$R$1),FALSE)*'Travel Data'!C127*'Travel Data'!CV127*'Travel Data'!CY127*'Domicile Data'!O127/1000</f>
        <v>0</v>
      </c>
      <c r="CX127" s="31">
        <f>VLOOKUP($CX$3,'Emission Factors'!$A$2:$R$8,MATCH($CU$2,'Emission Factors'!$A$1:$R$1),FALSE)*'Travel Data'!C127*'Travel Data'!CV127*'Travel Data'!CZ127*'Domicile Data'!O127/1000</f>
        <v>0</v>
      </c>
      <c r="CY127" s="31">
        <f>VLOOKUP($CY$3,'Emission Factors'!$A$2:$R$8,MATCH($CU$2,'Emission Factors'!$A$1:$R$1),FALSE)*'Travel Data'!C127*'Travel Data'!CV127*'Travel Data'!DA127*'Domicile Data'!O127/1000</f>
        <v>0</v>
      </c>
      <c r="CZ127" s="31">
        <f>VLOOKUP($CZ$3,'Emission Factors'!$A$2:$R$8,MATCH($CU$2,'Emission Factors'!$A$1:$R$1),FALSE)*'Travel Data'!C127*'Travel Data'!CV127*'Travel Data'!DB127*'Domicile Data'!O127/1000</f>
        <v>0</v>
      </c>
      <c r="DA127" s="31">
        <f>VLOOKUP($DA$3,'Emission Factors'!$A$2:$R$8,MATCH($CU$2,'Emission Factors'!$A$1:$R$1),FALSE)*'Travel Data'!C127*'Travel Data'!CV127*'Travel Data'!DC127*'Domicile Data'!O127/1000</f>
        <v>0</v>
      </c>
      <c r="DB127" s="31">
        <f t="shared" si="27"/>
        <v>0</v>
      </c>
      <c r="DC127" s="31">
        <f>VLOOKUP($DC$3,'Emission Factors'!$A$2:$R$8,MATCH($DC$2,'Emission Factors'!$A$1:$R$1),FALSE)*'Travel Data'!C127*'Travel Data'!DD127*'Travel Data'!DE127*'Domicile Data'!P127/1000</f>
        <v>0</v>
      </c>
      <c r="DD127" s="31">
        <f>VLOOKUP($DD$3,'Emission Factors'!$A$2:$R$8,MATCH($DC$2,'Emission Factors'!$A$1:$R$1),FALSE)*'Travel Data'!C127*'Travel Data'!DD127*'Travel Data'!DF127*'Domicile Data'!P127/1000</f>
        <v>0</v>
      </c>
      <c r="DE127" s="31">
        <f>VLOOKUP($DE$3,'Emission Factors'!$A$2:$R$8,MATCH($DC$2,'Emission Factors'!$A$1:$R$1),FALSE)*'Travel Data'!C127*'Travel Data'!DD127*'Travel Data'!DG127*'Domicile Data'!P127/1000</f>
        <v>0</v>
      </c>
      <c r="DF127" s="31">
        <f>VLOOKUP($DF$3,'Emission Factors'!$A$2:$R$8,MATCH($DC$2,'Emission Factors'!$A$1:$R$1),FALSE)*'Travel Data'!C127*'Travel Data'!DD127*'Travel Data'!DH127*'Domicile Data'!P127/1000</f>
        <v>0</v>
      </c>
      <c r="DG127" s="31">
        <f>VLOOKUP($DG$3,'Emission Factors'!$A$2:$R$8,MATCH($DC$2,'Emission Factors'!$A$1:$R$1),FALSE)*'Travel Data'!C127*'Travel Data'!DD127*'Travel Data'!DI127*'Domicile Data'!P127/1000</f>
        <v>0</v>
      </c>
      <c r="DH127" s="31">
        <f>VLOOKUP($DH$3,'Emission Factors'!$A$2:$R$8,MATCH($DC$2,'Emission Factors'!$A$1:$R$1),FALSE)*'Travel Data'!C127*'Travel Data'!DD127*'Travel Data'!DJ127*'Domicile Data'!P127/1000</f>
        <v>0</v>
      </c>
      <c r="DI127" s="31">
        <f>VLOOKUP($DI$3,'Emission Factors'!$A$2:$R$8,MATCH($DC$2,'Emission Factors'!$A$1:$R$1),FALSE)*'Travel Data'!C127*'Travel Data'!DD127*'Travel Data'!DK127*'Domicile Data'!P127/1000</f>
        <v>0</v>
      </c>
      <c r="DJ127" s="31">
        <f t="shared" si="28"/>
        <v>0</v>
      </c>
      <c r="DK127" s="31">
        <f>VLOOKUP($DK$3,'Emission Factors'!$A$2:$R$8,MATCH($DK$2,'Emission Factors'!$A$1:$R$1),FALSE)*'Travel Data'!C127*'Travel Data'!DL127*'Travel Data'!DM127*'Domicile Data'!Q127/1000</f>
        <v>0</v>
      </c>
      <c r="DL127" s="31">
        <f>VLOOKUP($DL$3,'Emission Factors'!$A$2:$R$8,MATCH($DK$2,'Emission Factors'!$A$1:$R$1),FALSE)*'Travel Data'!C127*'Travel Data'!DL127*'Travel Data'!DN127*'Domicile Data'!Q127/1000</f>
        <v>0</v>
      </c>
      <c r="DM127" s="31">
        <f>VLOOKUP($DM$3,'Emission Factors'!$A$2:$R$8,MATCH($DK$2,'Emission Factors'!$A$1:$R$1),FALSE)*'Travel Data'!C127*'Travel Data'!DL127*'Travel Data'!DO127*'Domicile Data'!Q127/1000</f>
        <v>0</v>
      </c>
      <c r="DN127" s="31">
        <f>VLOOKUP($DN$3,'Emission Factors'!$A$2:$R$8,MATCH($DK$2,'Emission Factors'!$A$1:$R$1),FALSE)*'Travel Data'!C127*'Travel Data'!DL127*'Travel Data'!DP127*'Domicile Data'!Q127/1000</f>
        <v>0</v>
      </c>
      <c r="DO127" s="31">
        <f>VLOOKUP($DO$3,'Emission Factors'!$A$2:$R$8,MATCH($DK$2,'Emission Factors'!$A$1:$R$1),FALSE)*'Travel Data'!C127*'Travel Data'!DL127*'Travel Data'!DQ127*'Domicile Data'!Q127/1000</f>
        <v>0</v>
      </c>
      <c r="DP127" s="31">
        <f>VLOOKUP($DP$3,'Emission Factors'!$A$2:$R$8,MATCH($DK$2,'Emission Factors'!$A$1:$R$1),FALSE)*'Travel Data'!C127*'Travel Data'!DL127*'Travel Data'!DR127*'Domicile Data'!Q127/1000</f>
        <v>0</v>
      </c>
      <c r="DQ127" s="31">
        <f>VLOOKUP($DQ$3,'Emission Factors'!$A$2:$R$8,MATCH($DK$2,'Emission Factors'!$A$1:$R$1),FALSE)*'Travel Data'!C127*'Travel Data'!DL127*'Travel Data'!DS127*'Domicile Data'!Q127/1000</f>
        <v>0</v>
      </c>
      <c r="DR127" s="31">
        <f t="shared" si="29"/>
        <v>0</v>
      </c>
    </row>
    <row r="128" spans="1:122" ht="15.75" x14ac:dyDescent="0.25">
      <c r="A128" s="7" t="s">
        <v>94</v>
      </c>
      <c r="B128" s="85" t="s">
        <v>39</v>
      </c>
      <c r="C128" s="31">
        <f>VLOOKUP($C$3,'Emission Factors'!$A$2:$R$8,MATCH($C$2,'Emission Factors'!$A$1:$R$1),FALSE)*'Travel Data'!C128*'Travel Data'!D128*'Travel Data'!E128*'Domicile Data'!C128/1000</f>
        <v>0</v>
      </c>
      <c r="D128" s="31">
        <f>VLOOKUP($D$3,'Emission Factors'!$A$2:$R$8,MATCH($C$2,'Emission Factors'!$A$1:$R$1),FALSE)*'Travel Data'!C128*'Travel Data'!D128*'Travel Data'!F128*'Domicile Data'!C128/1000</f>
        <v>0</v>
      </c>
      <c r="E128" s="31">
        <f>VLOOKUP($E$3,'Emission Factors'!$A$2:$R$8,MATCH($C$2,'Emission Factors'!$A$1:$R$1),FALSE)*'Travel Data'!C128*'Travel Data'!D128*'Travel Data'!G128*'Domicile Data'!C128/1000</f>
        <v>0</v>
      </c>
      <c r="F128" s="31">
        <f>VLOOKUP($F$3,'Emission Factors'!$A$2:$R$8,MATCH($C$2,'Emission Factors'!$A$1:$R$1),FALSE)*'Travel Data'!C128*'Travel Data'!D128*'Travel Data'!H128*'Domicile Data'!C128/1000</f>
        <v>0</v>
      </c>
      <c r="G128" s="31">
        <f>VLOOKUP($G$3,'Emission Factors'!$A$2:$R$8,MATCH($C$2,'Emission Factors'!$A$1:$R$1),FALSE)*'Travel Data'!C128*'Travel Data'!D128*'Travel Data'!I128*'Domicile Data'!C128/1000</f>
        <v>0</v>
      </c>
      <c r="H128" s="31">
        <f>VLOOKUP($H$3,'Emission Factors'!$A$2:$R$8,MATCH($C$2,'Emission Factors'!$A$1:$R$1),FALSE)*'Travel Data'!C128*'Travel Data'!D128*'Travel Data'!J128*'Domicile Data'!C128/1000</f>
        <v>0</v>
      </c>
      <c r="I128" s="31">
        <f>VLOOKUP($I$3,'Emission Factors'!$A$2:$R$8,MATCH($C$2,'Emission Factors'!$A$1:$R$1),FALSE)*'Travel Data'!C128*'Travel Data'!D128*'Travel Data'!K128*'Domicile Data'!C128/1000</f>
        <v>9.605976001600002</v>
      </c>
      <c r="J128" s="31">
        <f t="shared" si="15"/>
        <v>9.605976001600002</v>
      </c>
      <c r="K128" s="31">
        <f>VLOOKUP($K$3,'Emission Factors'!$A$2:$R$8,MATCH($K$2,'Emission Factors'!$A$1:$R$1),FALSE)*'Travel Data'!C128*'Travel Data'!L128*'Travel Data'!M128*'Domicile Data'!D128/1000</f>
        <v>0</v>
      </c>
      <c r="L128" s="31">
        <f>VLOOKUP($L$3,'Emission Factors'!$A$2:$R$8,MATCH($K$2,'Emission Factors'!$A$1:$R$1),FALSE)*'Travel Data'!C128*'Travel Data'!L128*'Travel Data'!N128*'Domicile Data'!D128/1000</f>
        <v>0</v>
      </c>
      <c r="M128" s="31">
        <f>VLOOKUP($M$3,'Emission Factors'!$A$2:$R$8,MATCH($K$2,'Emission Factors'!$A$1:$R$1),FALSE)*'Travel Data'!C128*'Travel Data'!L128*'Travel Data'!O128*'Domicile Data'!D128/1000</f>
        <v>0</v>
      </c>
      <c r="N128" s="31">
        <f>VLOOKUP($N$3,'Emission Factors'!$A$2:$R$8,MATCH($K$2,'Emission Factors'!$A$1:$R$1),FALSE)*'Travel Data'!C128*'Travel Data'!L128*'Travel Data'!P128*'Domicile Data'!D128/1000</f>
        <v>0</v>
      </c>
      <c r="O128" s="31">
        <f>VLOOKUP($O$3,'Emission Factors'!$A$2:$R$8,MATCH($K$2,'Emission Factors'!$A$1:$R$1),FALSE)*'Travel Data'!C128*'Travel Data'!I128*'Travel Data'!Q128*'Domicile Data'!D128/1000</f>
        <v>0</v>
      </c>
      <c r="P128" s="31">
        <f>VLOOKUP($P$3,'Emission Factors'!$A$2:$R$8,MATCH($K$2,'Emission Factors'!$A$1:$R$1),FALSE)*'Travel Data'!C128*'Travel Data'!L128*'Travel Data'!R128*'Domicile Data'!D128/1000</f>
        <v>0</v>
      </c>
      <c r="Q128" s="31">
        <f>VLOOKUP($Q$3,'Emission Factors'!$A$2:$R$8,MATCH($K$2,'Emission Factors'!$A$1:$R$1),FALSE)*'Travel Data'!C128*'Travel Data'!L128*'Travel Data'!S128*'Domicile Data'!D128/1000</f>
        <v>9.8945872168000015</v>
      </c>
      <c r="R128" s="31">
        <f t="shared" si="16"/>
        <v>9.8945872168000015</v>
      </c>
      <c r="S128" s="31">
        <f>VLOOKUP($S$3,'Emission Factors'!$A$2:$R$8,MATCH($S$2,'Emission Factors'!$A$1:$R$1),FALSE)*'Travel Data'!C128*'Travel Data'!T128*'Travel Data'!U128*'Domicile Data'!E128/1000</f>
        <v>0</v>
      </c>
      <c r="T128" s="31">
        <f>VLOOKUP($T$3,'Emission Factors'!$A$2:$R$8,MATCH($S$2,'Emission Factors'!$A$1:$R$1),FALSE)*'Travel Data'!C128*'Travel Data'!T128*'Travel Data'!V128*'Domicile Data'!E128/1000</f>
        <v>0</v>
      </c>
      <c r="U128" s="31">
        <f>VLOOKUP($U$3,'Emission Factors'!$A$2:$R$8,MATCH($S$2,'Emission Factors'!$A$1:$R$1),FALSE)*'Travel Data'!C128*'Travel Data'!T128*'Travel Data'!W128*'Domicile Data'!E128/1000</f>
        <v>0</v>
      </c>
      <c r="V128" s="31">
        <f>VLOOKUP($V$3,'Emission Factors'!$A$2:$R$8,MATCH($S$2,'Emission Factors'!$A$1:$R$1),FALSE)*'Travel Data'!C128*'Travel Data'!T128*'Travel Data'!X128*'Domicile Data'!E128/1000</f>
        <v>0</v>
      </c>
      <c r="W128" s="31">
        <f>VLOOKUP($W$3,'Emission Factors'!$A$2:$R$8,MATCH($S$2,'Emission Factors'!$A$1:$R$1),FALSE)*'Travel Data'!C128*'Travel Data'!T128*'Travel Data'!Y128*'Domicile Data'!E128/1000</f>
        <v>0</v>
      </c>
      <c r="X128" s="31">
        <f>VLOOKUP($X$3,'Emission Factors'!$A$2:$R$8,MATCH($S$2,'Emission Factors'!$A$1:$R$1),FALSE)*'Travel Data'!C128*'Travel Data'!T128*'Travel Data'!Z128*'Domicile Data'!E128/1000</f>
        <v>0</v>
      </c>
      <c r="Y128" s="31">
        <f>VLOOKUP($Y$3,'Emission Factors'!$A$2:$R$8,MATCH($S$2,'Emission Factors'!$A$1:$R$1),FALSE)*'Travel Data'!C128*'Travel Data'!T128*'Travel Data'!AA128*'Domicile Data'!E128/1000</f>
        <v>8.7167012472000032</v>
      </c>
      <c r="Z128" s="31">
        <f t="shared" si="17"/>
        <v>8.7167012472000032</v>
      </c>
      <c r="AA128" s="31">
        <f>VLOOKUP($AA$3,'Emission Factors'!$A$2:$R$8,MATCH($AA$2,'Emission Factors'!$A$1:$R$1),FALSE)*'Travel Data'!C128*'Travel Data'!AB128*'Travel Data'!AC128*'Domicile Data'!F128/1000</f>
        <v>0</v>
      </c>
      <c r="AB128" s="31">
        <f>VLOOKUP($AB$3,'Emission Factors'!$A$2:$R$8,MATCH($AA$2,'Emission Factors'!$A$1:$R$1),FALSE)*'Travel Data'!C128*'Travel Data'!AB128*'Travel Data'!AD128*'Domicile Data'!F128/1000</f>
        <v>0</v>
      </c>
      <c r="AC128" s="31">
        <f>VLOOKUP($AC$3,'Emission Factors'!$A$2:$R$8,MATCH($AA$2,'Emission Factors'!$A$1:$R$1),FALSE)*'Travel Data'!C128*'Travel Data'!AB128*'Travel Data'!AE128*'Domicile Data'!F128/1000</f>
        <v>0</v>
      </c>
      <c r="AD128" s="31">
        <f>VLOOKUP($AD$3,'Emission Factors'!$A$2:$R$8,MATCH($AA$2,'Emission Factors'!$A$1:$R$1),FALSE)*'Travel Data'!C128*'Travel Data'!AB128*'Travel Data'!AF128*'Domicile Data'!F128/1000</f>
        <v>0</v>
      </c>
      <c r="AE128" s="31">
        <f>VLOOKUP($AE$3,'Emission Factors'!$A$2:$R$8,MATCH($AA$2,'Emission Factors'!$A$1:$R$1),FALSE)*'Travel Data'!C128*'Travel Data'!AB128*'Travel Data'!AG128*'Domicile Data'!F128/1000</f>
        <v>0</v>
      </c>
      <c r="AF128" s="31">
        <f>VLOOKUP($AF$3,'Emission Factors'!$A$2:$R$8,MATCH($AA$2,'Emission Factors'!$A$1:$R$1),FALSE)*'Travel Data'!C128*'Travel Data'!AB128*'Travel Data'!AH128*'Domicile Data'!F128/1000</f>
        <v>0</v>
      </c>
      <c r="AG128" s="31">
        <f>VLOOKUP($AG$3,'Emission Factors'!$A$2:$R$8,MATCH($AA$2,'Emission Factors'!$A$1:$R$1),FALSE)*'Travel Data'!C128*'Travel Data'!AB128*'Travel Data'!AI128*'Domicile Data'!F128/1000</f>
        <v>8.0216783208000013</v>
      </c>
      <c r="AH128" s="31">
        <f t="shared" si="18"/>
        <v>8.0216783208000013</v>
      </c>
      <c r="AI128" s="31">
        <f>VLOOKUP($AI$3,'Emission Factors'!$A$2:$R$8,MATCH($AI$2,'Emission Factors'!$A$1:$R$1),FALSE)*'Travel Data'!C128*'Travel Data'!D128*'Travel Data'!E128*'Domicile Data'!G128/1000</f>
        <v>0</v>
      </c>
      <c r="AJ128" s="31">
        <f>VLOOKUP($AJ$3,'Emission Factors'!$A$2:$R$8,MATCH($AI$2,'Emission Factors'!$A$1:$R$1),FALSE)*'Travel Data'!C128*'Travel Data'!D128*'Travel Data'!F128*'Domicile Data'!G128/1000</f>
        <v>0</v>
      </c>
      <c r="AK128" s="31">
        <f>VLOOKUP($AK$3,'Emission Factors'!$A$2:$R$8,MATCH($AI$2,'Emission Factors'!$A$1:$R$1),FALSE)*'Travel Data'!C128*'Travel Data'!AJ128*'Travel Data'!G128*'Domicile Data'!G128/1000</f>
        <v>0</v>
      </c>
      <c r="AL128" s="31">
        <f>VLOOKUP($AL$3,'Emission Factors'!$A$2:$R$8,MATCH($AI$2,'Emission Factors'!$A$1:$R$1),FALSE)*'Travel Data'!C128*'Travel Data'!AJ128*'Travel Data'!H128*'Domicile Data'!G128/1000</f>
        <v>0</v>
      </c>
      <c r="AM128" s="31">
        <f>VLOOKUP($AM$3,'Emission Factors'!$A$2:$R$8,MATCH($AI$2,'Emission Factors'!$A$1:$R$1),FALSE)*'Travel Data'!C128*'Travel Data'!AJ128*'Travel Data'!I128*'Domicile Data'!G128/1000</f>
        <v>0</v>
      </c>
      <c r="AN128" s="31">
        <f>VLOOKUP($AN$3,'Emission Factors'!$A$2:$R$8,MATCH($AI$2,'Emission Factors'!$A$1:$R$1),FALSE)*'Travel Data'!C128*'Travel Data'!D128*'Travel Data'!J128*'Domicile Data'!G128/1000</f>
        <v>0</v>
      </c>
      <c r="AO128" s="31">
        <f>VLOOKUP($AO$3,'Emission Factors'!$A$2:$R$8,MATCH($AI$2,'Emission Factors'!$A$1:$R$1),FALSE)*'Travel Data'!C128*'Travel Data'!D128*'Travel Data'!K128*'Domicile Data'!G128/1000</f>
        <v>12.173312872</v>
      </c>
      <c r="AP128" s="31">
        <f t="shared" si="19"/>
        <v>12.173312872</v>
      </c>
      <c r="AQ128" s="31">
        <f>VLOOKUP($AQ$3,'Emission Factors'!$A$2:$R$8,MATCH($AQ$2,'Emission Factors'!$A$1:$R$1),FALSE)*'Travel Data'!C128*'Travel Data'!AR128*'Travel Data'!AS128*'Domicile Data'!H128/1000</f>
        <v>0</v>
      </c>
      <c r="AR128" s="31">
        <f>VLOOKUP($AR$3,'Emission Factors'!$A$2:$R$8,MATCH($AQ$2,'Emission Factors'!$A$1:$R$1),FALSE)*'Travel Data'!C128*'Travel Data'!AR128*'Travel Data'!AT128*'Domicile Data'!H128/1000</f>
        <v>0</v>
      </c>
      <c r="AS128" s="31">
        <f>VLOOKUP($AS$3,'Emission Factors'!$A$2:$R$8,MATCH($AQ$2,'Emission Factors'!$A$1:$R$1),FALSE)*'Travel Data'!C128*'Travel Data'!AR128*'Travel Data'!AU128*'Domicile Data'!H128/1000</f>
        <v>0</v>
      </c>
      <c r="AT128" s="31">
        <f>VLOOKUP($AT$3,'Emission Factors'!$A$2:$R$8,MATCH($AQ$2,'Emission Factors'!$A$1:$R$1),FALSE)*'Travel Data'!C128*'Travel Data'!AR128*'Travel Data'!AV128*'Domicile Data'!H128/1000</f>
        <v>0</v>
      </c>
      <c r="AU128" s="31">
        <f>VLOOKUP($AU$3,'Emission Factors'!$A$2:$R$8,MATCH($AQ$2,'Emission Factors'!$A$1:$R$1),FALSE)*'Travel Data'!C128*'Travel Data'!AR128*'Travel Data'!AW128*'Domicile Data'!H128/1000</f>
        <v>0</v>
      </c>
      <c r="AV128" s="31">
        <f>VLOOKUP($AV$3,'Emission Factors'!$A$2:$R$8,MATCH($AQ$2,'Emission Factors'!$A$1:$R$1),FALSE)*'Travel Data'!C128*'Travel Data'!AR128*'Travel Data'!AX128*'Domicile Data'!H128/1000</f>
        <v>0</v>
      </c>
      <c r="AW128" s="31">
        <f>VLOOKUP($AW$3,'Emission Factors'!$A$2:$R$8,MATCH($AQ$2,'Emission Factors'!$A$1:$R$1),FALSE)*'Travel Data'!C128*'Travel Data'!AR128*'Travel Data'!AY128*'Domicile Data'!H128/1000</f>
        <v>14.076088358400003</v>
      </c>
      <c r="AX128" s="31">
        <f t="shared" si="20"/>
        <v>14.076088358400003</v>
      </c>
      <c r="AY128" s="31">
        <f>VLOOKUP($AY$3,'Emission Factors'!$A$2:$R$8,MATCH($AY$2,'Emission Factors'!$A$1:$R$1),FALSE)*'Travel Data'!C128*'Travel Data'!AZ128*'Travel Data'!BA128*'Domicile Data'!I128/1000</f>
        <v>0</v>
      </c>
      <c r="AZ128" s="31">
        <f>VLOOKUP($AZ$3,'Emission Factors'!$A$2:$R$8,MATCH($AY$2,'Emission Factors'!$A$1:$R$1),FALSE)*'Travel Data'!C128*'Travel Data'!AZ128*'Travel Data'!BB128*'Domicile Data'!I128/1000</f>
        <v>0</v>
      </c>
      <c r="BA128" s="31">
        <f>VLOOKUP($BA$3,'Emission Factors'!$A$2:$R$8,MATCH($AY$2,'Emission Factors'!$A$1:$R$1),FALSE)*'Travel Data'!C128*'Travel Data'!AZ128*'Travel Data'!BC128*'Domicile Data'!I128/1000</f>
        <v>0</v>
      </c>
      <c r="BB128" s="31">
        <f>VLOOKUP($BB$3,'Emission Factors'!$A$2:$R$8,MATCH($AY$2,'Emission Factors'!$A$1:$R$1),FALSE)*'Travel Data'!C128*'Travel Data'!AZ128*'Travel Data'!BD128*'Domicile Data'!I128/1000</f>
        <v>0</v>
      </c>
      <c r="BC128" s="31">
        <f>VLOOKUP($BC$3,'Emission Factors'!$A$2:$R$8,MATCH($AY$2,'Emission Factors'!$A$1:$R$1),FALSE)*'Travel Data'!C128*'Travel Data'!AZ128*'Travel Data'!BE128*'Domicile Data'!I128/1000</f>
        <v>0</v>
      </c>
      <c r="BD128" s="31">
        <f>VLOOKUP($BD$3,'Emission Factors'!$A$2:$R$8,MATCH($AY$2,'Emission Factors'!$A$1:$R$1),FALSE)*'Travel Data'!C128*'Travel Data'!AZ128*'Travel Data'!BF128*'Domicile Data'!I128/1000</f>
        <v>0</v>
      </c>
      <c r="BE128" s="31">
        <f>VLOOKUP($BE$3,'Emission Factors'!$A$2:$R$8,MATCH($AY$2,'Emission Factors'!$A$1:$R$1),FALSE)*'Travel Data'!C128*'Travel Data'!AZ128*'Travel Data'!BG128*'Domicile Data'!I128/1000</f>
        <v>22.873643582400007</v>
      </c>
      <c r="BF128" s="31">
        <f t="shared" si="21"/>
        <v>22.873643582400007</v>
      </c>
      <c r="BG128" s="31">
        <f>VLOOKUP($BG$3,'Emission Factors'!$A$2:$R$8,MATCH($BG$2,'Emission Factors'!$A$1:$R$1),FALSE)*'Travel Data'!C128*'Travel Data'!BH128*'Travel Data'!BI128*'Domicile Data'!J128/1000</f>
        <v>0</v>
      </c>
      <c r="BH128" s="31">
        <f>VLOOKUP($BH$3,'Emission Factors'!$A$2:$R$8,MATCH($BG$2,'Emission Factors'!$A$1:$R$1),FALSE)*'Travel Data'!C128*'Travel Data'!BH128*'Travel Data'!BJ128*'Domicile Data'!J128/1000</f>
        <v>0</v>
      </c>
      <c r="BI128" s="31">
        <f>VLOOKUP($BH$3,'Emission Factors'!$A$2:$R$8,MATCH($BG$2,'Emission Factors'!$A$1:$R$1),FALSE)*'Travel Data'!C128*'Travel Data'!BH128*'Travel Data'!BK128*'Domicile Data'!J128/1000</f>
        <v>0</v>
      </c>
      <c r="BJ128" s="31">
        <f>VLOOKUP($BH$3,'Emission Factors'!$A$2:$R$8,MATCH($BG$2,'Emission Factors'!$A$1:$R$1),FALSE)*'Travel Data'!C128*'Travel Data'!BH128*'Travel Data'!BL128*'Domicile Data'!J128/1000</f>
        <v>0</v>
      </c>
      <c r="BK128" s="31">
        <f>VLOOKUP($BH$3,'Emission Factors'!$A$2:$R$8,MATCH($BG$2,'Emission Factors'!$A$1:$R$1),FALSE)*'Travel Data'!C128*'Travel Data'!BH128*'Travel Data'!BM128*'Domicile Data'!J128/1000</f>
        <v>0</v>
      </c>
      <c r="BL128" s="31">
        <f>VLOOKUP($BL$3,'Emission Factors'!$A$2:$R$8,MATCH($BG$2,'Emission Factors'!$A$1:$R$1),FALSE)*'Travel Data'!C128*'Travel Data'!BH128*'Travel Data'!BN128*'Domicile Data'!J128/1000</f>
        <v>0</v>
      </c>
      <c r="BM128" s="31">
        <f>VLOOKUP($BM$3,'Emission Factors'!$A$2:$R$8,MATCH($BG$2,'Emission Factors'!$A$1:$R$1),FALSE)*'Travel Data'!C128*'Travel Data'!BH128*'Travel Data'!BO128*'Domicile Data'!J128/1000</f>
        <v>0</v>
      </c>
      <c r="BN128" s="31">
        <f t="shared" si="22"/>
        <v>0</v>
      </c>
      <c r="BO128" s="31">
        <f>VLOOKUP($BO$3,'Emission Factors'!$A$2:$R$8,MATCH($BO$2,'Emission Factors'!$A$1:$R$1),FALSE)*'Travel Data'!C128*'Travel Data'!BP128*'Travel Data'!BQ128*'Domicile Data'!K128/1000</f>
        <v>0</v>
      </c>
      <c r="BP128" s="31">
        <f>VLOOKUP($BP$3,'Emission Factors'!$A$2:$R$8,MATCH($BO$2,'Emission Factors'!$A$1:$R$1),FALSE)*'Travel Data'!C128*'Travel Data'!BP128*'Travel Data'!BR128*'Domicile Data'!K128/1000</f>
        <v>0</v>
      </c>
      <c r="BQ128" s="31">
        <f>VLOOKUP($BQ$3,'Emission Factors'!$A$2:$R$8,MATCH($BO$2,'Emission Factors'!$A$1:$R$1),FALSE)*'Travel Data'!C128*'Travel Data'!BP128*'Travel Data'!BS128*'Domicile Data'!K128/1000</f>
        <v>0</v>
      </c>
      <c r="BR128" s="31">
        <f>VLOOKUP($BR$3,'Emission Factors'!$A$2:$R$8,MATCH($BO$2,'Emission Factors'!$A$1:$R$1),FALSE)*'Travel Data'!C128*'Travel Data'!BP128*'Travel Data'!BT128*'Domicile Data'!K128/1000</f>
        <v>0</v>
      </c>
      <c r="BS128" s="31">
        <f>VLOOKUP($BS$3,'Emission Factors'!$A$2:$R$8,MATCH($BO$2,'Emission Factors'!$A$1:$R$1),FALSE)*'Travel Data'!C128*'Travel Data'!BP128*'Travel Data'!BU128*'Domicile Data'!K128/1000</f>
        <v>0</v>
      </c>
      <c r="BT128" s="31">
        <f>VLOOKUP($BT$3,'Emission Factors'!$A$2:$R$8,MATCH($BO$2,'Emission Factors'!$A$1:$R$1),FALSE)*'Travel Data'!C128*'Travel Data'!BP128*'Travel Data'!BV128*'Domicile Data'!K128/1000</f>
        <v>0</v>
      </c>
      <c r="BU128" s="31">
        <f>VLOOKUP($BU$3,'Emission Factors'!$A$2:$R$8,MATCH($BO$2,'Emission Factors'!$A$1:$R$1),FALSE)*'Travel Data'!C128*'Travel Data'!BP128*'Travel Data'!BW128*'Domicile Data'!K128/1000</f>
        <v>0</v>
      </c>
      <c r="BV128" s="31">
        <f t="shared" si="23"/>
        <v>0</v>
      </c>
      <c r="BW128" s="31">
        <f>VLOOKUP($BW$3,'Emission Factors'!$A$2:$R$8,MATCH($BW$2,'Emission Factors'!$A$1:$R$1),FALSE)*'Travel Data'!C128*'Travel Data'!BX128*'Travel Data'!BY128*'Domicile Data'!L128/1000</f>
        <v>0</v>
      </c>
      <c r="BX128" s="31">
        <f>VLOOKUP($BX$3,'Emission Factors'!$A$2:$R$8,MATCH($BW$2,'Emission Factors'!$A$1:$R$1),FALSE)*'Travel Data'!C128*'Travel Data'!BX128*'Travel Data'!BZ128*'Domicile Data'!L128/1000</f>
        <v>0</v>
      </c>
      <c r="BY128" s="31">
        <f>VLOOKUP($BY$3,'Emission Factors'!$A$2:$R$8,MATCH($BW$2,'Emission Factors'!$A$1:$R$1),FALSE)*'Travel Data'!C128*'Travel Data'!BX128*'Travel Data'!CA128*'Domicile Data'!L128/1000</f>
        <v>0</v>
      </c>
      <c r="BZ128" s="31">
        <f>VLOOKUP($BZ$3,'Emission Factors'!$A$2:$R$8,MATCH($BW$2,'Emission Factors'!$A$1:$R$1),FALSE)*'Travel Data'!C128*'Travel Data'!BX128*'Travel Data'!CB128*'Domicile Data'!L128/1000</f>
        <v>0</v>
      </c>
      <c r="CA128" s="31">
        <f>VLOOKUP($CA$3,'Emission Factors'!$A$2:$R$8,MATCH($BW$2,'Emission Factors'!$A$1:$R$1),FALSE)*'Travel Data'!C128*'Travel Data'!BC128*'Travel Data'!CC128*'Domicile Data'!L128/1000</f>
        <v>0</v>
      </c>
      <c r="CB128" s="31">
        <f>VLOOKUP($CB$3,'Emission Factors'!$A$2:$R$8,MATCH($BW$2,'Emission Factors'!$A$1:$R$1),FALSE)*'Travel Data'!C128*'Travel Data'!BX128*'Travel Data'!CD128*'Domicile Data'!L128/1000</f>
        <v>0</v>
      </c>
      <c r="CC128" s="31">
        <f>VLOOKUP($CC$3,'Emission Factors'!$A$2:$R$8,MATCH($BW$2,'Emission Factors'!$A$1:$R$1),FALSE)*'Travel Data'!C128*'Travel Data'!BX128*'Travel Data'!CE128*'Domicile Data'!L128/1000</f>
        <v>0</v>
      </c>
      <c r="CD128" s="31">
        <f t="shared" si="24"/>
        <v>0</v>
      </c>
      <c r="CE128" s="31">
        <f>VLOOKUP($CE$3,'Emission Factors'!$A$2:$R$8,MATCH($CE$2,'Emission Factors'!$A$1:$R$1),FALSE)*'Travel Data'!C128*'Travel Data'!CF128*'Travel Data'!CG128*'Domicile Data'!M128/1000</f>
        <v>0</v>
      </c>
      <c r="CF128" s="31">
        <f>VLOOKUP($CF$3,'Emission Factors'!$A$2:$R$8,MATCH($CE$2,'Emission Factors'!$A$1:$R$1),FALSE)*'Travel Data'!C128*'Travel Data'!CF128*'Travel Data'!CH128*'Domicile Data'!M128/1000</f>
        <v>0</v>
      </c>
      <c r="CG128" s="31">
        <f>VLOOKUP($CG$3,'Emission Factors'!$A$2:$R$8,MATCH($CE$2,'Emission Factors'!$A$1:$R$1),FALSE)*'Travel Data'!C128*'Travel Data'!CF128*'Travel Data'!CI128*'Domicile Data'!M128/1000</f>
        <v>0</v>
      </c>
      <c r="CH128" s="31">
        <f>VLOOKUP($CH$3,'Emission Factors'!$A$2:$R$8,MATCH($CE$2,'Emission Factors'!$A$1:$R$1),FALSE)*'Travel Data'!C128*'Travel Data'!CF128*'Travel Data'!CJ128*'Domicile Data'!M128/1000</f>
        <v>0</v>
      </c>
      <c r="CI128" s="31">
        <f>VLOOKUP($CI$3,'Emission Factors'!$A$2:$R$8,MATCH($CE$2,'Emission Factors'!$A$1:$R$1),FALSE)*'Travel Data'!C128*'Travel Data'!CF128*'Travel Data'!CK128*'Domicile Data'!M128/1000</f>
        <v>0</v>
      </c>
      <c r="CJ128" s="31">
        <f>VLOOKUP($CJ$3,'Emission Factors'!$A$2:$R$8,MATCH($CE$2,'Emission Factors'!$A$1:$R$1),FALSE)*'Travel Data'!C128*'Travel Data'!CF128*'Travel Data'!CL128*'Domicile Data'!M128/1000</f>
        <v>0</v>
      </c>
      <c r="CK128" s="31">
        <f>VLOOKUP($CK$3,'Emission Factors'!$A$2:$R$8,MATCH($CE$2,'Emission Factors'!$A$1:$R$1),FALSE)*'Travel Data'!C128*'Travel Data'!CF128*'Travel Data'!CM128*'Domicile Data'!M128/1000</f>
        <v>0</v>
      </c>
      <c r="CL128" s="31">
        <f t="shared" si="25"/>
        <v>0</v>
      </c>
      <c r="CM128" s="31">
        <f>VLOOKUP($CM$3,'Emission Factors'!$A$2:$R$8,MATCH($CM$2,'Emission Factors'!$A$1:$R$1),FALSE)*'Travel Data'!C128*'Travel Data'!CN128*'Travel Data'!CO128*'Domicile Data'!N128/1000</f>
        <v>0</v>
      </c>
      <c r="CN128" s="31">
        <f>VLOOKUP($CN$3,'Emission Factors'!$A$2:$R$8,MATCH($CM$2,'Emission Factors'!$A$1:$R$1),FALSE)*'Travel Data'!C128*'Travel Data'!CN128*'Travel Data'!CP128*'Domicile Data'!N128/1000</f>
        <v>0</v>
      </c>
      <c r="CO128" s="31">
        <f>VLOOKUP($CO$3,'Emission Factors'!$A$2:$R$8,MATCH($CM$2,'Emission Factors'!$A$1:$R$1),FALSE)*'Travel Data'!C128*'Travel Data'!CN128*'Travel Data'!CQ128*'Domicile Data'!N128/1000</f>
        <v>0</v>
      </c>
      <c r="CP128" s="31">
        <f>VLOOKUP($CP$3,'Emission Factors'!$A$2:$R$8,MATCH($CM$2,'Emission Factors'!$A$1:$R$1),FALSE)*'Travel Data'!C128*'Travel Data'!CN128*'Travel Data'!CR128*'Domicile Data'!N128/1000</f>
        <v>0</v>
      </c>
      <c r="CQ128" s="31">
        <f>VLOOKUP($CQ$3,'Emission Factors'!$A$2:$R$8,MATCH($CM$2,'Emission Factors'!$A$1:$R$1),FALSE)*'Travel Data'!C128*'Travel Data'!CN128*'Travel Data'!CS128*'Domicile Data'!N128/1000</f>
        <v>0</v>
      </c>
      <c r="CR128" s="31">
        <f>VLOOKUP($CR$3,'Emission Factors'!$A$2:$R$8,MATCH($CM$2,'Emission Factors'!$A$1:$R$1),FALSE)*'Travel Data'!C128*'Travel Data'!CN128*'Travel Data'!CT128*'Domicile Data'!N128/1000</f>
        <v>0</v>
      </c>
      <c r="CS128" s="31">
        <f>VLOOKUP($CS$3,'Emission Factors'!$A$2:$R$8,MATCH($CM$2,'Emission Factors'!$A$1:$R$1),FALSE)*'Travel Data'!C128*'Travel Data'!CN128*'Travel Data'!CU128*'Domicile Data'!N128/1000</f>
        <v>0</v>
      </c>
      <c r="CT128" s="31">
        <f t="shared" si="26"/>
        <v>0</v>
      </c>
      <c r="CU128" s="31">
        <f>VLOOKUP($CU$3,'Emission Factors'!$A$2:$R$8,MATCH($CU$2,'Emission Factors'!$A$1:$R$1),FALSE)*'Travel Data'!C128*'Travel Data'!CV128*'Travel Data'!CW128*'Domicile Data'!O128/1000</f>
        <v>0</v>
      </c>
      <c r="CV128" s="31">
        <f>VLOOKUP($CV$3,'Emission Factors'!$A$2:$R$8,MATCH($CU$2,'Emission Factors'!$A$1:$R$1),FALSE)*'Travel Data'!C128*'Travel Data'!CV128*'Travel Data'!CX128*'Domicile Data'!O128/1000</f>
        <v>0</v>
      </c>
      <c r="CW128" s="31">
        <f>VLOOKUP($CW$3,'Emission Factors'!$A$2:$R$8,MATCH($CU$2,'Emission Factors'!$A$1:$R$1),FALSE)*'Travel Data'!C128*'Travel Data'!CV128*'Travel Data'!CY128*'Domicile Data'!O128/1000</f>
        <v>0</v>
      </c>
      <c r="CX128" s="31">
        <f>VLOOKUP($CX$3,'Emission Factors'!$A$2:$R$8,MATCH($CU$2,'Emission Factors'!$A$1:$R$1),FALSE)*'Travel Data'!C128*'Travel Data'!CV128*'Travel Data'!CZ128*'Domicile Data'!O128/1000</f>
        <v>0</v>
      </c>
      <c r="CY128" s="31">
        <f>VLOOKUP($CY$3,'Emission Factors'!$A$2:$R$8,MATCH($CU$2,'Emission Factors'!$A$1:$R$1),FALSE)*'Travel Data'!C128*'Travel Data'!CV128*'Travel Data'!DA128*'Domicile Data'!O128/1000</f>
        <v>0</v>
      </c>
      <c r="CZ128" s="31">
        <f>VLOOKUP($CZ$3,'Emission Factors'!$A$2:$R$8,MATCH($CU$2,'Emission Factors'!$A$1:$R$1),FALSE)*'Travel Data'!C128*'Travel Data'!CV128*'Travel Data'!DB128*'Domicile Data'!O128/1000</f>
        <v>0</v>
      </c>
      <c r="DA128" s="31">
        <f>VLOOKUP($DA$3,'Emission Factors'!$A$2:$R$8,MATCH($CU$2,'Emission Factors'!$A$1:$R$1),FALSE)*'Travel Data'!C128*'Travel Data'!CV128*'Travel Data'!DC128*'Domicile Data'!O128/1000</f>
        <v>0</v>
      </c>
      <c r="DB128" s="31">
        <f t="shared" si="27"/>
        <v>0</v>
      </c>
      <c r="DC128" s="31">
        <f>VLOOKUP($DC$3,'Emission Factors'!$A$2:$R$8,MATCH($DC$2,'Emission Factors'!$A$1:$R$1),FALSE)*'Travel Data'!C128*'Travel Data'!DD128*'Travel Data'!DE128*'Domicile Data'!P128/1000</f>
        <v>0</v>
      </c>
      <c r="DD128" s="31">
        <f>VLOOKUP($DD$3,'Emission Factors'!$A$2:$R$8,MATCH($DC$2,'Emission Factors'!$A$1:$R$1),FALSE)*'Travel Data'!C128*'Travel Data'!DD128*'Travel Data'!DF128*'Domicile Data'!P128/1000</f>
        <v>0</v>
      </c>
      <c r="DE128" s="31">
        <f>VLOOKUP($DE$3,'Emission Factors'!$A$2:$R$8,MATCH($DC$2,'Emission Factors'!$A$1:$R$1),FALSE)*'Travel Data'!C128*'Travel Data'!DD128*'Travel Data'!DG128*'Domicile Data'!P128/1000</f>
        <v>0</v>
      </c>
      <c r="DF128" s="31">
        <f>VLOOKUP($DF$3,'Emission Factors'!$A$2:$R$8,MATCH($DC$2,'Emission Factors'!$A$1:$R$1),FALSE)*'Travel Data'!C128*'Travel Data'!DD128*'Travel Data'!DH128*'Domicile Data'!P128/1000</f>
        <v>0</v>
      </c>
      <c r="DG128" s="31">
        <f>VLOOKUP($DG$3,'Emission Factors'!$A$2:$R$8,MATCH($DC$2,'Emission Factors'!$A$1:$R$1),FALSE)*'Travel Data'!C128*'Travel Data'!DD128*'Travel Data'!DI128*'Domicile Data'!P128/1000</f>
        <v>0</v>
      </c>
      <c r="DH128" s="31">
        <f>VLOOKUP($DH$3,'Emission Factors'!$A$2:$R$8,MATCH($DC$2,'Emission Factors'!$A$1:$R$1),FALSE)*'Travel Data'!C128*'Travel Data'!DD128*'Travel Data'!DJ128*'Domicile Data'!P128/1000</f>
        <v>0</v>
      </c>
      <c r="DI128" s="31">
        <f>VLOOKUP($DI$3,'Emission Factors'!$A$2:$R$8,MATCH($DC$2,'Emission Factors'!$A$1:$R$1),FALSE)*'Travel Data'!C128*'Travel Data'!DD128*'Travel Data'!DK128*'Domicile Data'!P128/1000</f>
        <v>0</v>
      </c>
      <c r="DJ128" s="31">
        <f t="shared" si="28"/>
        <v>0</v>
      </c>
      <c r="DK128" s="31">
        <f>VLOOKUP($DK$3,'Emission Factors'!$A$2:$R$8,MATCH($DK$2,'Emission Factors'!$A$1:$R$1),FALSE)*'Travel Data'!C128*'Travel Data'!DL128*'Travel Data'!DM128*'Domicile Data'!Q128/1000</f>
        <v>0</v>
      </c>
      <c r="DL128" s="31">
        <f>VLOOKUP($DL$3,'Emission Factors'!$A$2:$R$8,MATCH($DK$2,'Emission Factors'!$A$1:$R$1),FALSE)*'Travel Data'!C128*'Travel Data'!DL128*'Travel Data'!DN128*'Domicile Data'!Q128/1000</f>
        <v>0</v>
      </c>
      <c r="DM128" s="31">
        <f>VLOOKUP($DM$3,'Emission Factors'!$A$2:$R$8,MATCH($DK$2,'Emission Factors'!$A$1:$R$1),FALSE)*'Travel Data'!C128*'Travel Data'!DL128*'Travel Data'!DO128*'Domicile Data'!Q128/1000</f>
        <v>0</v>
      </c>
      <c r="DN128" s="31">
        <f>VLOOKUP($DN$3,'Emission Factors'!$A$2:$R$8,MATCH($DK$2,'Emission Factors'!$A$1:$R$1),FALSE)*'Travel Data'!C128*'Travel Data'!DL128*'Travel Data'!DP128*'Domicile Data'!Q128/1000</f>
        <v>0</v>
      </c>
      <c r="DO128" s="31">
        <f>VLOOKUP($DO$3,'Emission Factors'!$A$2:$R$8,MATCH($DK$2,'Emission Factors'!$A$1:$R$1),FALSE)*'Travel Data'!C128*'Travel Data'!DL128*'Travel Data'!DQ128*'Domicile Data'!Q128/1000</f>
        <v>0</v>
      </c>
      <c r="DP128" s="31">
        <f>VLOOKUP($DP$3,'Emission Factors'!$A$2:$R$8,MATCH($DK$2,'Emission Factors'!$A$1:$R$1),FALSE)*'Travel Data'!C128*'Travel Data'!DL128*'Travel Data'!DR128*'Domicile Data'!Q128/1000</f>
        <v>0</v>
      </c>
      <c r="DQ128" s="31">
        <f>VLOOKUP($DQ$3,'Emission Factors'!$A$2:$R$8,MATCH($DK$2,'Emission Factors'!$A$1:$R$1),FALSE)*'Travel Data'!C128*'Travel Data'!DL128*'Travel Data'!DS128*'Domicile Data'!Q128/1000</f>
        <v>0</v>
      </c>
      <c r="DR128" s="31">
        <f t="shared" si="29"/>
        <v>0</v>
      </c>
    </row>
    <row r="129" spans="1:122" ht="15.75" x14ac:dyDescent="0.25">
      <c r="A129" s="7" t="s">
        <v>203</v>
      </c>
      <c r="B129" s="85" t="s">
        <v>42</v>
      </c>
      <c r="C129" s="31">
        <f>VLOOKUP($C$3,'Emission Factors'!$A$2:$R$8,MATCH($C$2,'Emission Factors'!$A$1:$R$1),FALSE)*'Travel Data'!C129*'Travel Data'!D129*'Travel Data'!E129*'Domicile Data'!C129/1000</f>
        <v>0</v>
      </c>
      <c r="D129" s="31">
        <f>VLOOKUP($D$3,'Emission Factors'!$A$2:$R$8,MATCH($C$2,'Emission Factors'!$A$1:$R$1),FALSE)*'Travel Data'!C129*'Travel Data'!D129*'Travel Data'!F129*'Domicile Data'!C129/1000</f>
        <v>0</v>
      </c>
      <c r="E129" s="31">
        <f>VLOOKUP($E$3,'Emission Factors'!$A$2:$R$8,MATCH($C$2,'Emission Factors'!$A$1:$R$1),FALSE)*'Travel Data'!C129*'Travel Data'!D129*'Travel Data'!G129*'Domicile Data'!C129/1000</f>
        <v>0</v>
      </c>
      <c r="F129" s="31">
        <f>VLOOKUP($F$3,'Emission Factors'!$A$2:$R$8,MATCH($C$2,'Emission Factors'!$A$1:$R$1),FALSE)*'Travel Data'!C129*'Travel Data'!D129*'Travel Data'!H129*'Domicile Data'!C129/1000</f>
        <v>0</v>
      </c>
      <c r="G129" s="31">
        <f>VLOOKUP($G$3,'Emission Factors'!$A$2:$R$8,MATCH($C$2,'Emission Factors'!$A$1:$R$1),FALSE)*'Travel Data'!C129*'Travel Data'!D129*'Travel Data'!I129*'Domicile Data'!C129/1000</f>
        <v>0</v>
      </c>
      <c r="H129" s="31">
        <f>VLOOKUP($H$3,'Emission Factors'!$A$2:$R$8,MATCH($C$2,'Emission Factors'!$A$1:$R$1),FALSE)*'Travel Data'!C129*'Travel Data'!D129*'Travel Data'!J129*'Domicile Data'!C129/1000</f>
        <v>0</v>
      </c>
      <c r="I129" s="31">
        <f>VLOOKUP($I$3,'Emission Factors'!$A$2:$R$8,MATCH($C$2,'Emission Factors'!$A$1:$R$1),FALSE)*'Travel Data'!C129*'Travel Data'!D129*'Travel Data'!K129*'Domicile Data'!C129/1000</f>
        <v>0</v>
      </c>
      <c r="J129" s="31">
        <f t="shared" si="15"/>
        <v>0</v>
      </c>
      <c r="K129" s="31">
        <f>VLOOKUP($K$3,'Emission Factors'!$A$2:$R$8,MATCH($K$2,'Emission Factors'!$A$1:$R$1),FALSE)*'Travel Data'!C129*'Travel Data'!L129*'Travel Data'!M129*'Domicile Data'!D129/1000</f>
        <v>0</v>
      </c>
      <c r="L129" s="31">
        <f>VLOOKUP($L$3,'Emission Factors'!$A$2:$R$8,MATCH($K$2,'Emission Factors'!$A$1:$R$1),FALSE)*'Travel Data'!C129*'Travel Data'!L129*'Travel Data'!N129*'Domicile Data'!D129/1000</f>
        <v>0</v>
      </c>
      <c r="M129" s="31">
        <f>VLOOKUP($M$3,'Emission Factors'!$A$2:$R$8,MATCH($K$2,'Emission Factors'!$A$1:$R$1),FALSE)*'Travel Data'!C129*'Travel Data'!L129*'Travel Data'!O129*'Domicile Data'!D129/1000</f>
        <v>0</v>
      </c>
      <c r="N129" s="31">
        <f>VLOOKUP($N$3,'Emission Factors'!$A$2:$R$8,MATCH($K$2,'Emission Factors'!$A$1:$R$1),FALSE)*'Travel Data'!C129*'Travel Data'!L129*'Travel Data'!P129*'Domicile Data'!D129/1000</f>
        <v>0</v>
      </c>
      <c r="O129" s="31">
        <f>VLOOKUP($O$3,'Emission Factors'!$A$2:$R$8,MATCH($K$2,'Emission Factors'!$A$1:$R$1),FALSE)*'Travel Data'!C129*'Travel Data'!I129*'Travel Data'!Q129*'Domicile Data'!D129/1000</f>
        <v>0</v>
      </c>
      <c r="P129" s="31">
        <f>VLOOKUP($P$3,'Emission Factors'!$A$2:$R$8,MATCH($K$2,'Emission Factors'!$A$1:$R$1),FALSE)*'Travel Data'!C129*'Travel Data'!L129*'Travel Data'!R129*'Domicile Data'!D129/1000</f>
        <v>0</v>
      </c>
      <c r="Q129" s="31">
        <f>VLOOKUP($Q$3,'Emission Factors'!$A$2:$R$8,MATCH($K$2,'Emission Factors'!$A$1:$R$1),FALSE)*'Travel Data'!C129*'Travel Data'!L129*'Travel Data'!S129*'Domicile Data'!D129/1000</f>
        <v>0</v>
      </c>
      <c r="R129" s="31">
        <f t="shared" si="16"/>
        <v>0</v>
      </c>
      <c r="S129" s="31">
        <f>VLOOKUP($S$3,'Emission Factors'!$A$2:$R$8,MATCH($S$2,'Emission Factors'!$A$1:$R$1),FALSE)*'Travel Data'!C129*'Travel Data'!T129*'Travel Data'!U129*'Domicile Data'!E129/1000</f>
        <v>0</v>
      </c>
      <c r="T129" s="31">
        <f>VLOOKUP($T$3,'Emission Factors'!$A$2:$R$8,MATCH($S$2,'Emission Factors'!$A$1:$R$1),FALSE)*'Travel Data'!C129*'Travel Data'!T129*'Travel Data'!V129*'Domicile Data'!E129/1000</f>
        <v>0</v>
      </c>
      <c r="U129" s="31">
        <f>VLOOKUP($U$3,'Emission Factors'!$A$2:$R$8,MATCH($S$2,'Emission Factors'!$A$1:$R$1),FALSE)*'Travel Data'!C129*'Travel Data'!T129*'Travel Data'!W129*'Domicile Data'!E129/1000</f>
        <v>0</v>
      </c>
      <c r="V129" s="31">
        <f>VLOOKUP($V$3,'Emission Factors'!$A$2:$R$8,MATCH($S$2,'Emission Factors'!$A$1:$R$1),FALSE)*'Travel Data'!C129*'Travel Data'!T129*'Travel Data'!X129*'Domicile Data'!E129/1000</f>
        <v>0</v>
      </c>
      <c r="W129" s="31">
        <f>VLOOKUP($W$3,'Emission Factors'!$A$2:$R$8,MATCH($S$2,'Emission Factors'!$A$1:$R$1),FALSE)*'Travel Data'!C129*'Travel Data'!T129*'Travel Data'!Y129*'Domicile Data'!E129/1000</f>
        <v>0</v>
      </c>
      <c r="X129" s="31">
        <f>VLOOKUP($X$3,'Emission Factors'!$A$2:$R$8,MATCH($S$2,'Emission Factors'!$A$1:$R$1),FALSE)*'Travel Data'!C129*'Travel Data'!T129*'Travel Data'!Z129*'Domicile Data'!E129/1000</f>
        <v>0</v>
      </c>
      <c r="Y129" s="31">
        <f>VLOOKUP($Y$3,'Emission Factors'!$A$2:$R$8,MATCH($S$2,'Emission Factors'!$A$1:$R$1),FALSE)*'Travel Data'!C129*'Travel Data'!T129*'Travel Data'!AA129*'Domicile Data'!E129/1000</f>
        <v>0</v>
      </c>
      <c r="Z129" s="31">
        <f t="shared" si="17"/>
        <v>0</v>
      </c>
      <c r="AA129" s="31">
        <f>VLOOKUP($AA$3,'Emission Factors'!$A$2:$R$8,MATCH($AA$2,'Emission Factors'!$A$1:$R$1),FALSE)*'Travel Data'!C129*'Travel Data'!AB129*'Travel Data'!AC129*'Domicile Data'!F129/1000</f>
        <v>0</v>
      </c>
      <c r="AB129" s="31">
        <f>VLOOKUP($AB$3,'Emission Factors'!$A$2:$R$8,MATCH($AA$2,'Emission Factors'!$A$1:$R$1),FALSE)*'Travel Data'!C129*'Travel Data'!AB129*'Travel Data'!AD129*'Domicile Data'!F129/1000</f>
        <v>0</v>
      </c>
      <c r="AC129" s="31">
        <f>VLOOKUP($AC$3,'Emission Factors'!$A$2:$R$8,MATCH($AA$2,'Emission Factors'!$A$1:$R$1),FALSE)*'Travel Data'!C129*'Travel Data'!AB129*'Travel Data'!AE129*'Domicile Data'!F129/1000</f>
        <v>0</v>
      </c>
      <c r="AD129" s="31">
        <f>VLOOKUP($AD$3,'Emission Factors'!$A$2:$R$8,MATCH($AA$2,'Emission Factors'!$A$1:$R$1),FALSE)*'Travel Data'!C129*'Travel Data'!AB129*'Travel Data'!AF129*'Domicile Data'!F129/1000</f>
        <v>0</v>
      </c>
      <c r="AE129" s="31">
        <f>VLOOKUP($AE$3,'Emission Factors'!$A$2:$R$8,MATCH($AA$2,'Emission Factors'!$A$1:$R$1),FALSE)*'Travel Data'!C129*'Travel Data'!AB129*'Travel Data'!AG129*'Domicile Data'!F129/1000</f>
        <v>0</v>
      </c>
      <c r="AF129" s="31">
        <f>VLOOKUP($AF$3,'Emission Factors'!$A$2:$R$8,MATCH($AA$2,'Emission Factors'!$A$1:$R$1),FALSE)*'Travel Data'!C129*'Travel Data'!AB129*'Travel Data'!AH129*'Domicile Data'!F129/1000</f>
        <v>0</v>
      </c>
      <c r="AG129" s="31">
        <f>VLOOKUP($AG$3,'Emission Factors'!$A$2:$R$8,MATCH($AA$2,'Emission Factors'!$A$1:$R$1),FALSE)*'Travel Data'!C129*'Travel Data'!AB129*'Travel Data'!AI129*'Domicile Data'!F129/1000</f>
        <v>0</v>
      </c>
      <c r="AH129" s="31">
        <f t="shared" si="18"/>
        <v>0</v>
      </c>
      <c r="AI129" s="31">
        <f>VLOOKUP($AI$3,'Emission Factors'!$A$2:$R$8,MATCH($AI$2,'Emission Factors'!$A$1:$R$1),FALSE)*'Travel Data'!C129*'Travel Data'!D129*'Travel Data'!E129*'Domicile Data'!G129/1000</f>
        <v>0</v>
      </c>
      <c r="AJ129" s="31">
        <f>VLOOKUP($AJ$3,'Emission Factors'!$A$2:$R$8,MATCH($AI$2,'Emission Factors'!$A$1:$R$1),FALSE)*'Travel Data'!C129*'Travel Data'!D129*'Travel Data'!F129*'Domicile Data'!G129/1000</f>
        <v>0</v>
      </c>
      <c r="AK129" s="31">
        <f>VLOOKUP($AK$3,'Emission Factors'!$A$2:$R$8,MATCH($AI$2,'Emission Factors'!$A$1:$R$1),FALSE)*'Travel Data'!C129*'Travel Data'!AJ129*'Travel Data'!G129*'Domicile Data'!G129/1000</f>
        <v>0</v>
      </c>
      <c r="AL129" s="31">
        <f>VLOOKUP($AL$3,'Emission Factors'!$A$2:$R$8,MATCH($AI$2,'Emission Factors'!$A$1:$R$1),FALSE)*'Travel Data'!C129*'Travel Data'!AJ129*'Travel Data'!H129*'Domicile Data'!G129/1000</f>
        <v>0</v>
      </c>
      <c r="AM129" s="31">
        <f>VLOOKUP($AM$3,'Emission Factors'!$A$2:$R$8,MATCH($AI$2,'Emission Factors'!$A$1:$R$1),FALSE)*'Travel Data'!C129*'Travel Data'!AJ129*'Travel Data'!I129*'Domicile Data'!G129/1000</f>
        <v>0</v>
      </c>
      <c r="AN129" s="31">
        <f>VLOOKUP($AN$3,'Emission Factors'!$A$2:$R$8,MATCH($AI$2,'Emission Factors'!$A$1:$R$1),FALSE)*'Travel Data'!C129*'Travel Data'!D129*'Travel Data'!J129*'Domicile Data'!G129/1000</f>
        <v>0</v>
      </c>
      <c r="AO129" s="31">
        <f>VLOOKUP($AO$3,'Emission Factors'!$A$2:$R$8,MATCH($AI$2,'Emission Factors'!$A$1:$R$1),FALSE)*'Travel Data'!C129*'Travel Data'!D129*'Travel Data'!K129*'Domicile Data'!G129/1000</f>
        <v>0</v>
      </c>
      <c r="AP129" s="31">
        <f t="shared" si="19"/>
        <v>0</v>
      </c>
      <c r="AQ129" s="31">
        <f>VLOOKUP($AQ$3,'Emission Factors'!$A$2:$R$8,MATCH($AQ$2,'Emission Factors'!$A$1:$R$1),FALSE)*'Travel Data'!C129*'Travel Data'!AR129*'Travel Data'!AS129*'Domicile Data'!H129/1000</f>
        <v>0</v>
      </c>
      <c r="AR129" s="31">
        <f>VLOOKUP($AR$3,'Emission Factors'!$A$2:$R$8,MATCH($AQ$2,'Emission Factors'!$A$1:$R$1),FALSE)*'Travel Data'!C129*'Travel Data'!AR129*'Travel Data'!AT129*'Domicile Data'!H129/1000</f>
        <v>0</v>
      </c>
      <c r="AS129" s="31">
        <f>VLOOKUP($AS$3,'Emission Factors'!$A$2:$R$8,MATCH($AQ$2,'Emission Factors'!$A$1:$R$1),FALSE)*'Travel Data'!C129*'Travel Data'!AR129*'Travel Data'!AU129*'Domicile Data'!H129/1000</f>
        <v>0</v>
      </c>
      <c r="AT129" s="31">
        <f>VLOOKUP($AT$3,'Emission Factors'!$A$2:$R$8,MATCH($AQ$2,'Emission Factors'!$A$1:$R$1),FALSE)*'Travel Data'!C129*'Travel Data'!AR129*'Travel Data'!AV129*'Domicile Data'!H129/1000</f>
        <v>0</v>
      </c>
      <c r="AU129" s="31">
        <f>VLOOKUP($AU$3,'Emission Factors'!$A$2:$R$8,MATCH($AQ$2,'Emission Factors'!$A$1:$R$1),FALSE)*'Travel Data'!C129*'Travel Data'!AR129*'Travel Data'!AW129*'Domicile Data'!H129/1000</f>
        <v>0</v>
      </c>
      <c r="AV129" s="31">
        <f>VLOOKUP($AV$3,'Emission Factors'!$A$2:$R$8,MATCH($AQ$2,'Emission Factors'!$A$1:$R$1),FALSE)*'Travel Data'!C129*'Travel Data'!AR129*'Travel Data'!AX129*'Domicile Data'!H129/1000</f>
        <v>0</v>
      </c>
      <c r="AW129" s="31">
        <f>VLOOKUP($AW$3,'Emission Factors'!$A$2:$R$8,MATCH($AQ$2,'Emission Factors'!$A$1:$R$1),FALSE)*'Travel Data'!C129*'Travel Data'!AR129*'Travel Data'!AY129*'Domicile Data'!H129/1000</f>
        <v>0</v>
      </c>
      <c r="AX129" s="31">
        <f t="shared" si="20"/>
        <v>0</v>
      </c>
      <c r="AY129" s="31">
        <f>VLOOKUP($AY$3,'Emission Factors'!$A$2:$R$8,MATCH($AY$2,'Emission Factors'!$A$1:$R$1),FALSE)*'Travel Data'!C129*'Travel Data'!AZ129*'Travel Data'!BA129*'Domicile Data'!I129/1000</f>
        <v>0</v>
      </c>
      <c r="AZ129" s="31">
        <f>VLOOKUP($AZ$3,'Emission Factors'!$A$2:$R$8,MATCH($AY$2,'Emission Factors'!$A$1:$R$1),FALSE)*'Travel Data'!C129*'Travel Data'!AZ129*'Travel Data'!BB129*'Domicile Data'!I129/1000</f>
        <v>0</v>
      </c>
      <c r="BA129" s="31">
        <f>VLOOKUP($BA$3,'Emission Factors'!$A$2:$R$8,MATCH($AY$2,'Emission Factors'!$A$1:$R$1),FALSE)*'Travel Data'!C129*'Travel Data'!AZ129*'Travel Data'!BC129*'Domicile Data'!I129/1000</f>
        <v>0</v>
      </c>
      <c r="BB129" s="31">
        <f>VLOOKUP($BB$3,'Emission Factors'!$A$2:$R$8,MATCH($AY$2,'Emission Factors'!$A$1:$R$1),FALSE)*'Travel Data'!C129*'Travel Data'!AZ129*'Travel Data'!BD129*'Domicile Data'!I129/1000</f>
        <v>0</v>
      </c>
      <c r="BC129" s="31">
        <f>VLOOKUP($BC$3,'Emission Factors'!$A$2:$R$8,MATCH($AY$2,'Emission Factors'!$A$1:$R$1),FALSE)*'Travel Data'!C129*'Travel Data'!AZ129*'Travel Data'!BE129*'Domicile Data'!I129/1000</f>
        <v>0</v>
      </c>
      <c r="BD129" s="31">
        <f>VLOOKUP($BD$3,'Emission Factors'!$A$2:$R$8,MATCH($AY$2,'Emission Factors'!$A$1:$R$1),FALSE)*'Travel Data'!C129*'Travel Data'!AZ129*'Travel Data'!BF129*'Domicile Data'!I129/1000</f>
        <v>0</v>
      </c>
      <c r="BE129" s="31">
        <f>VLOOKUP($BE$3,'Emission Factors'!$A$2:$R$8,MATCH($AY$2,'Emission Factors'!$A$1:$R$1),FALSE)*'Travel Data'!C129*'Travel Data'!AZ129*'Travel Data'!BG129*'Domicile Data'!I129/1000</f>
        <v>0</v>
      </c>
      <c r="BF129" s="31">
        <f t="shared" si="21"/>
        <v>0</v>
      </c>
      <c r="BG129" s="31">
        <f>VLOOKUP($BG$3,'Emission Factors'!$A$2:$R$8,MATCH($BG$2,'Emission Factors'!$A$1:$R$1),FALSE)*'Travel Data'!C129*'Travel Data'!BH129*'Travel Data'!BI129*'Domicile Data'!J129/1000</f>
        <v>0</v>
      </c>
      <c r="BH129" s="31">
        <f>VLOOKUP($BH$3,'Emission Factors'!$A$2:$R$8,MATCH($BG$2,'Emission Factors'!$A$1:$R$1),FALSE)*'Travel Data'!C129*'Travel Data'!BH129*'Travel Data'!BJ129*'Domicile Data'!J129/1000</f>
        <v>0</v>
      </c>
      <c r="BI129" s="31">
        <f>VLOOKUP($BH$3,'Emission Factors'!$A$2:$R$8,MATCH($BG$2,'Emission Factors'!$A$1:$R$1),FALSE)*'Travel Data'!C129*'Travel Data'!BH129*'Travel Data'!BK129*'Domicile Data'!J129/1000</f>
        <v>0</v>
      </c>
      <c r="BJ129" s="31">
        <f>VLOOKUP($BH$3,'Emission Factors'!$A$2:$R$8,MATCH($BG$2,'Emission Factors'!$A$1:$R$1),FALSE)*'Travel Data'!C129*'Travel Data'!BH129*'Travel Data'!BL129*'Domicile Data'!J129/1000</f>
        <v>0</v>
      </c>
      <c r="BK129" s="31">
        <f>VLOOKUP($BH$3,'Emission Factors'!$A$2:$R$8,MATCH($BG$2,'Emission Factors'!$A$1:$R$1),FALSE)*'Travel Data'!C129*'Travel Data'!BH129*'Travel Data'!BM129*'Domicile Data'!J129/1000</f>
        <v>0</v>
      </c>
      <c r="BL129" s="31">
        <f>VLOOKUP($BL$3,'Emission Factors'!$A$2:$R$8,MATCH($BG$2,'Emission Factors'!$A$1:$R$1),FALSE)*'Travel Data'!C129*'Travel Data'!BH129*'Travel Data'!BN129*'Domicile Data'!J129/1000</f>
        <v>0</v>
      </c>
      <c r="BM129" s="31">
        <f>VLOOKUP($BM$3,'Emission Factors'!$A$2:$R$8,MATCH($BG$2,'Emission Factors'!$A$1:$R$1),FALSE)*'Travel Data'!C129*'Travel Data'!BH129*'Travel Data'!BO129*'Domicile Data'!J129/1000</f>
        <v>0</v>
      </c>
      <c r="BN129" s="31">
        <f t="shared" si="22"/>
        <v>0</v>
      </c>
      <c r="BO129" s="31">
        <f>VLOOKUP($BO$3,'Emission Factors'!$A$2:$R$8,MATCH($BO$2,'Emission Factors'!$A$1:$R$1),FALSE)*'Travel Data'!C129*'Travel Data'!BP129*'Travel Data'!BQ129*'Domicile Data'!K129/1000</f>
        <v>0</v>
      </c>
      <c r="BP129" s="31">
        <f>VLOOKUP($BP$3,'Emission Factors'!$A$2:$R$8,MATCH($BO$2,'Emission Factors'!$A$1:$R$1),FALSE)*'Travel Data'!C129*'Travel Data'!BP129*'Travel Data'!BR129*'Domicile Data'!K129/1000</f>
        <v>0</v>
      </c>
      <c r="BQ129" s="31">
        <f>VLOOKUP($BQ$3,'Emission Factors'!$A$2:$R$8,MATCH($BO$2,'Emission Factors'!$A$1:$R$1),FALSE)*'Travel Data'!C129*'Travel Data'!BP129*'Travel Data'!BS129*'Domicile Data'!K129/1000</f>
        <v>0</v>
      </c>
      <c r="BR129" s="31">
        <f>VLOOKUP($BR$3,'Emission Factors'!$A$2:$R$8,MATCH($BO$2,'Emission Factors'!$A$1:$R$1),FALSE)*'Travel Data'!C129*'Travel Data'!BP129*'Travel Data'!BT129*'Domicile Data'!K129/1000</f>
        <v>0</v>
      </c>
      <c r="BS129" s="31">
        <f>VLOOKUP($BS$3,'Emission Factors'!$A$2:$R$8,MATCH($BO$2,'Emission Factors'!$A$1:$R$1),FALSE)*'Travel Data'!C129*'Travel Data'!BP129*'Travel Data'!BU129*'Domicile Data'!K129/1000</f>
        <v>0</v>
      </c>
      <c r="BT129" s="31">
        <f>VLOOKUP($BT$3,'Emission Factors'!$A$2:$R$8,MATCH($BO$2,'Emission Factors'!$A$1:$R$1),FALSE)*'Travel Data'!C129*'Travel Data'!BP129*'Travel Data'!BV129*'Domicile Data'!K129/1000</f>
        <v>0</v>
      </c>
      <c r="BU129" s="31">
        <f>VLOOKUP($BU$3,'Emission Factors'!$A$2:$R$8,MATCH($BO$2,'Emission Factors'!$A$1:$R$1),FALSE)*'Travel Data'!C129*'Travel Data'!BP129*'Travel Data'!BW129*'Domicile Data'!K129/1000</f>
        <v>0</v>
      </c>
      <c r="BV129" s="31">
        <f t="shared" si="23"/>
        <v>0</v>
      </c>
      <c r="BW129" s="31">
        <f>VLOOKUP($BW$3,'Emission Factors'!$A$2:$R$8,MATCH($BW$2,'Emission Factors'!$A$1:$R$1),FALSE)*'Travel Data'!C129*'Travel Data'!BX129*'Travel Data'!BY129*'Domicile Data'!L129/1000</f>
        <v>0</v>
      </c>
      <c r="BX129" s="31">
        <f>VLOOKUP($BX$3,'Emission Factors'!$A$2:$R$8,MATCH($BW$2,'Emission Factors'!$A$1:$R$1),FALSE)*'Travel Data'!C129*'Travel Data'!BX129*'Travel Data'!BZ129*'Domicile Data'!L129/1000</f>
        <v>0</v>
      </c>
      <c r="BY129" s="31">
        <f>VLOOKUP($BY$3,'Emission Factors'!$A$2:$R$8,MATCH($BW$2,'Emission Factors'!$A$1:$R$1),FALSE)*'Travel Data'!C129*'Travel Data'!BX129*'Travel Data'!CA129*'Domicile Data'!L129/1000</f>
        <v>0</v>
      </c>
      <c r="BZ129" s="31">
        <f>VLOOKUP($BZ$3,'Emission Factors'!$A$2:$R$8,MATCH($BW$2,'Emission Factors'!$A$1:$R$1),FALSE)*'Travel Data'!C129*'Travel Data'!BX129*'Travel Data'!CB129*'Domicile Data'!L129/1000</f>
        <v>0</v>
      </c>
      <c r="CA129" s="31">
        <f>VLOOKUP($CA$3,'Emission Factors'!$A$2:$R$8,MATCH($BW$2,'Emission Factors'!$A$1:$R$1),FALSE)*'Travel Data'!C129*'Travel Data'!BC129*'Travel Data'!CC129*'Domicile Data'!L129/1000</f>
        <v>0</v>
      </c>
      <c r="CB129" s="31">
        <f>VLOOKUP($CB$3,'Emission Factors'!$A$2:$R$8,MATCH($BW$2,'Emission Factors'!$A$1:$R$1),FALSE)*'Travel Data'!C129*'Travel Data'!BX129*'Travel Data'!CD129*'Domicile Data'!L129/1000</f>
        <v>0</v>
      </c>
      <c r="CC129" s="31">
        <f>VLOOKUP($CC$3,'Emission Factors'!$A$2:$R$8,MATCH($BW$2,'Emission Factors'!$A$1:$R$1),FALSE)*'Travel Data'!C129*'Travel Data'!BX129*'Travel Data'!CE129*'Domicile Data'!L129/1000</f>
        <v>0</v>
      </c>
      <c r="CD129" s="31">
        <f t="shared" si="24"/>
        <v>0</v>
      </c>
      <c r="CE129" s="31">
        <f>VLOOKUP($CE$3,'Emission Factors'!$A$2:$R$8,MATCH($CE$2,'Emission Factors'!$A$1:$R$1),FALSE)*'Travel Data'!C129*'Travel Data'!CF129*'Travel Data'!CG129*'Domicile Data'!M129/1000</f>
        <v>0</v>
      </c>
      <c r="CF129" s="31">
        <f>VLOOKUP($CF$3,'Emission Factors'!$A$2:$R$8,MATCH($CE$2,'Emission Factors'!$A$1:$R$1),FALSE)*'Travel Data'!C129*'Travel Data'!CF129*'Travel Data'!CH129*'Domicile Data'!M129/1000</f>
        <v>0</v>
      </c>
      <c r="CG129" s="31">
        <f>VLOOKUP($CG$3,'Emission Factors'!$A$2:$R$8,MATCH($CE$2,'Emission Factors'!$A$1:$R$1),FALSE)*'Travel Data'!C129*'Travel Data'!CF129*'Travel Data'!CI129*'Domicile Data'!M129/1000</f>
        <v>0</v>
      </c>
      <c r="CH129" s="31">
        <f>VLOOKUP($CH$3,'Emission Factors'!$A$2:$R$8,MATCH($CE$2,'Emission Factors'!$A$1:$R$1),FALSE)*'Travel Data'!C129*'Travel Data'!CF129*'Travel Data'!CJ129*'Domicile Data'!M129/1000</f>
        <v>0</v>
      </c>
      <c r="CI129" s="31">
        <f>VLOOKUP($CI$3,'Emission Factors'!$A$2:$R$8,MATCH($CE$2,'Emission Factors'!$A$1:$R$1),FALSE)*'Travel Data'!C129*'Travel Data'!CF129*'Travel Data'!CK129*'Domicile Data'!M129/1000</f>
        <v>0</v>
      </c>
      <c r="CJ129" s="31">
        <f>VLOOKUP($CJ$3,'Emission Factors'!$A$2:$R$8,MATCH($CE$2,'Emission Factors'!$A$1:$R$1),FALSE)*'Travel Data'!C129*'Travel Data'!CF129*'Travel Data'!CL129*'Domicile Data'!M129/1000</f>
        <v>0</v>
      </c>
      <c r="CK129" s="31">
        <f>VLOOKUP($CK$3,'Emission Factors'!$A$2:$R$8,MATCH($CE$2,'Emission Factors'!$A$1:$R$1),FALSE)*'Travel Data'!C129*'Travel Data'!CF129*'Travel Data'!CM129*'Domicile Data'!M129/1000</f>
        <v>0</v>
      </c>
      <c r="CL129" s="31">
        <f t="shared" si="25"/>
        <v>0</v>
      </c>
      <c r="CM129" s="31">
        <f>VLOOKUP($CM$3,'Emission Factors'!$A$2:$R$8,MATCH($CM$2,'Emission Factors'!$A$1:$R$1),FALSE)*'Travel Data'!C129*'Travel Data'!CN129*'Travel Data'!CO129*'Domicile Data'!N129/1000</f>
        <v>0</v>
      </c>
      <c r="CN129" s="31">
        <f>VLOOKUP($CN$3,'Emission Factors'!$A$2:$R$8,MATCH($CM$2,'Emission Factors'!$A$1:$R$1),FALSE)*'Travel Data'!C129*'Travel Data'!CN129*'Travel Data'!CP129*'Domicile Data'!N129/1000</f>
        <v>0</v>
      </c>
      <c r="CO129" s="31">
        <f>VLOOKUP($CO$3,'Emission Factors'!$A$2:$R$8,MATCH($CM$2,'Emission Factors'!$A$1:$R$1),FALSE)*'Travel Data'!C129*'Travel Data'!CN129*'Travel Data'!CQ129*'Domicile Data'!N129/1000</f>
        <v>0</v>
      </c>
      <c r="CP129" s="31">
        <f>VLOOKUP($CP$3,'Emission Factors'!$A$2:$R$8,MATCH($CM$2,'Emission Factors'!$A$1:$R$1),FALSE)*'Travel Data'!C129*'Travel Data'!CN129*'Travel Data'!CR129*'Domicile Data'!N129/1000</f>
        <v>0</v>
      </c>
      <c r="CQ129" s="31">
        <f>VLOOKUP($CQ$3,'Emission Factors'!$A$2:$R$8,MATCH($CM$2,'Emission Factors'!$A$1:$R$1),FALSE)*'Travel Data'!C129*'Travel Data'!CN129*'Travel Data'!CS129*'Domicile Data'!N129/1000</f>
        <v>0</v>
      </c>
      <c r="CR129" s="31">
        <f>VLOOKUP($CR$3,'Emission Factors'!$A$2:$R$8,MATCH($CM$2,'Emission Factors'!$A$1:$R$1),FALSE)*'Travel Data'!C129*'Travel Data'!CN129*'Travel Data'!CT129*'Domicile Data'!N129/1000</f>
        <v>0</v>
      </c>
      <c r="CS129" s="31">
        <f>VLOOKUP($CS$3,'Emission Factors'!$A$2:$R$8,MATCH($CM$2,'Emission Factors'!$A$1:$R$1),FALSE)*'Travel Data'!C129*'Travel Data'!CN129*'Travel Data'!CU129*'Domicile Data'!N129/1000</f>
        <v>0</v>
      </c>
      <c r="CT129" s="31">
        <f t="shared" si="26"/>
        <v>0</v>
      </c>
      <c r="CU129" s="31">
        <f>VLOOKUP($CU$3,'Emission Factors'!$A$2:$R$8,MATCH($CU$2,'Emission Factors'!$A$1:$R$1),FALSE)*'Travel Data'!C129*'Travel Data'!CV129*'Travel Data'!CW129*'Domicile Data'!O129/1000</f>
        <v>0</v>
      </c>
      <c r="CV129" s="31">
        <f>VLOOKUP($CV$3,'Emission Factors'!$A$2:$R$8,MATCH($CU$2,'Emission Factors'!$A$1:$R$1),FALSE)*'Travel Data'!C129*'Travel Data'!CV129*'Travel Data'!CX129*'Domicile Data'!O129/1000</f>
        <v>0</v>
      </c>
      <c r="CW129" s="31">
        <f>VLOOKUP($CW$3,'Emission Factors'!$A$2:$R$8,MATCH($CU$2,'Emission Factors'!$A$1:$R$1),FALSE)*'Travel Data'!C129*'Travel Data'!CV129*'Travel Data'!CY129*'Domicile Data'!O129/1000</f>
        <v>0</v>
      </c>
      <c r="CX129" s="31">
        <f>VLOOKUP($CX$3,'Emission Factors'!$A$2:$R$8,MATCH($CU$2,'Emission Factors'!$A$1:$R$1),FALSE)*'Travel Data'!C129*'Travel Data'!CV129*'Travel Data'!CZ129*'Domicile Data'!O129/1000</f>
        <v>0</v>
      </c>
      <c r="CY129" s="31">
        <f>VLOOKUP($CY$3,'Emission Factors'!$A$2:$R$8,MATCH($CU$2,'Emission Factors'!$A$1:$R$1),FALSE)*'Travel Data'!C129*'Travel Data'!CV129*'Travel Data'!DA129*'Domicile Data'!O129/1000</f>
        <v>0</v>
      </c>
      <c r="CZ129" s="31">
        <f>VLOOKUP($CZ$3,'Emission Factors'!$A$2:$R$8,MATCH($CU$2,'Emission Factors'!$A$1:$R$1),FALSE)*'Travel Data'!C129*'Travel Data'!CV129*'Travel Data'!DB129*'Domicile Data'!O129/1000</f>
        <v>0</v>
      </c>
      <c r="DA129" s="31">
        <f>VLOOKUP($DA$3,'Emission Factors'!$A$2:$R$8,MATCH($CU$2,'Emission Factors'!$A$1:$R$1),FALSE)*'Travel Data'!C129*'Travel Data'!CV129*'Travel Data'!DC129*'Domicile Data'!O129/1000</f>
        <v>0</v>
      </c>
      <c r="DB129" s="31">
        <f t="shared" si="27"/>
        <v>0</v>
      </c>
      <c r="DC129" s="31">
        <f>VLOOKUP($DC$3,'Emission Factors'!$A$2:$R$8,MATCH($DC$2,'Emission Factors'!$A$1:$R$1),FALSE)*'Travel Data'!C129*'Travel Data'!DD129*'Travel Data'!DE129*'Domicile Data'!P129/1000</f>
        <v>0</v>
      </c>
      <c r="DD129" s="31">
        <f>VLOOKUP($DD$3,'Emission Factors'!$A$2:$R$8,MATCH($DC$2,'Emission Factors'!$A$1:$R$1),FALSE)*'Travel Data'!C129*'Travel Data'!DD129*'Travel Data'!DF129*'Domicile Data'!P129/1000</f>
        <v>0</v>
      </c>
      <c r="DE129" s="31">
        <f>VLOOKUP($DE$3,'Emission Factors'!$A$2:$R$8,MATCH($DC$2,'Emission Factors'!$A$1:$R$1),FALSE)*'Travel Data'!C129*'Travel Data'!DD129*'Travel Data'!DG129*'Domicile Data'!P129/1000</f>
        <v>0</v>
      </c>
      <c r="DF129" s="31">
        <f>VLOOKUP($DF$3,'Emission Factors'!$A$2:$R$8,MATCH($DC$2,'Emission Factors'!$A$1:$R$1),FALSE)*'Travel Data'!C129*'Travel Data'!DD129*'Travel Data'!DH129*'Domicile Data'!P129/1000</f>
        <v>0</v>
      </c>
      <c r="DG129" s="31">
        <f>VLOOKUP($DG$3,'Emission Factors'!$A$2:$R$8,MATCH($DC$2,'Emission Factors'!$A$1:$R$1),FALSE)*'Travel Data'!C129*'Travel Data'!DD129*'Travel Data'!DI129*'Domicile Data'!P129/1000</f>
        <v>0</v>
      </c>
      <c r="DH129" s="31">
        <f>VLOOKUP($DH$3,'Emission Factors'!$A$2:$R$8,MATCH($DC$2,'Emission Factors'!$A$1:$R$1),FALSE)*'Travel Data'!C129*'Travel Data'!DD129*'Travel Data'!DJ129*'Domicile Data'!P129/1000</f>
        <v>0</v>
      </c>
      <c r="DI129" s="31">
        <f>VLOOKUP($DI$3,'Emission Factors'!$A$2:$R$8,MATCH($DC$2,'Emission Factors'!$A$1:$R$1),FALSE)*'Travel Data'!C129*'Travel Data'!DD129*'Travel Data'!DK129*'Domicile Data'!P129/1000</f>
        <v>0</v>
      </c>
      <c r="DJ129" s="31">
        <f t="shared" si="28"/>
        <v>0</v>
      </c>
      <c r="DK129" s="31">
        <f>VLOOKUP($DK$3,'Emission Factors'!$A$2:$R$8,MATCH($DK$2,'Emission Factors'!$A$1:$R$1),FALSE)*'Travel Data'!C129*'Travel Data'!DL129*'Travel Data'!DM129*'Domicile Data'!Q129/1000</f>
        <v>0</v>
      </c>
      <c r="DL129" s="31">
        <f>VLOOKUP($DL$3,'Emission Factors'!$A$2:$R$8,MATCH($DK$2,'Emission Factors'!$A$1:$R$1),FALSE)*'Travel Data'!C129*'Travel Data'!DL129*'Travel Data'!DN129*'Domicile Data'!Q129/1000</f>
        <v>0</v>
      </c>
      <c r="DM129" s="31">
        <f>VLOOKUP($DM$3,'Emission Factors'!$A$2:$R$8,MATCH($DK$2,'Emission Factors'!$A$1:$R$1),FALSE)*'Travel Data'!C129*'Travel Data'!DL129*'Travel Data'!DO129*'Domicile Data'!Q129/1000</f>
        <v>0</v>
      </c>
      <c r="DN129" s="31">
        <f>VLOOKUP($DN$3,'Emission Factors'!$A$2:$R$8,MATCH($DK$2,'Emission Factors'!$A$1:$R$1),FALSE)*'Travel Data'!C129*'Travel Data'!DL129*'Travel Data'!DP129*'Domicile Data'!Q129/1000</f>
        <v>0</v>
      </c>
      <c r="DO129" s="31">
        <f>VLOOKUP($DO$3,'Emission Factors'!$A$2:$R$8,MATCH($DK$2,'Emission Factors'!$A$1:$R$1),FALSE)*'Travel Data'!C129*'Travel Data'!DL129*'Travel Data'!DQ129*'Domicile Data'!Q129/1000</f>
        <v>0</v>
      </c>
      <c r="DP129" s="31">
        <f>VLOOKUP($DP$3,'Emission Factors'!$A$2:$R$8,MATCH($DK$2,'Emission Factors'!$A$1:$R$1),FALSE)*'Travel Data'!C129*'Travel Data'!DL129*'Travel Data'!DR129*'Domicile Data'!Q129/1000</f>
        <v>0</v>
      </c>
      <c r="DQ129" s="31">
        <f>VLOOKUP($DQ$3,'Emission Factors'!$A$2:$R$8,MATCH($DK$2,'Emission Factors'!$A$1:$R$1),FALSE)*'Travel Data'!C129*'Travel Data'!DL129*'Travel Data'!DS129*'Domicile Data'!Q129/1000</f>
        <v>0</v>
      </c>
      <c r="DR129" s="31">
        <f t="shared" si="29"/>
        <v>0</v>
      </c>
    </row>
    <row r="130" spans="1:122" ht="15.75" x14ac:dyDescent="0.25">
      <c r="A130" s="7" t="s">
        <v>204</v>
      </c>
      <c r="B130" s="85" t="s">
        <v>42</v>
      </c>
      <c r="C130" s="31">
        <f>VLOOKUP($C$3,'Emission Factors'!$A$2:$R$8,MATCH($C$2,'Emission Factors'!$A$1:$R$1),FALSE)*'Travel Data'!C130*'Travel Data'!D130*'Travel Data'!E130*'Domicile Data'!C130/1000</f>
        <v>0</v>
      </c>
      <c r="D130" s="31">
        <f>VLOOKUP($D$3,'Emission Factors'!$A$2:$R$8,MATCH($C$2,'Emission Factors'!$A$1:$R$1),FALSE)*'Travel Data'!C130*'Travel Data'!D130*'Travel Data'!F130*'Domicile Data'!C130/1000</f>
        <v>0</v>
      </c>
      <c r="E130" s="31">
        <f>VLOOKUP($E$3,'Emission Factors'!$A$2:$R$8,MATCH($C$2,'Emission Factors'!$A$1:$R$1),FALSE)*'Travel Data'!C130*'Travel Data'!D130*'Travel Data'!G130*'Domicile Data'!C130/1000</f>
        <v>0</v>
      </c>
      <c r="F130" s="31">
        <f>VLOOKUP($F$3,'Emission Factors'!$A$2:$R$8,MATCH($C$2,'Emission Factors'!$A$1:$R$1),FALSE)*'Travel Data'!C130*'Travel Data'!D130*'Travel Data'!H130*'Domicile Data'!C130/1000</f>
        <v>0</v>
      </c>
      <c r="G130" s="31">
        <f>VLOOKUP($G$3,'Emission Factors'!$A$2:$R$8,MATCH($C$2,'Emission Factors'!$A$1:$R$1),FALSE)*'Travel Data'!C130*'Travel Data'!D130*'Travel Data'!I130*'Domicile Data'!C130/1000</f>
        <v>0</v>
      </c>
      <c r="H130" s="31">
        <f>VLOOKUP($H$3,'Emission Factors'!$A$2:$R$8,MATCH($C$2,'Emission Factors'!$A$1:$R$1),FALSE)*'Travel Data'!C130*'Travel Data'!D130*'Travel Data'!J130*'Domicile Data'!C130/1000</f>
        <v>124.14541614720001</v>
      </c>
      <c r="I130" s="31">
        <f>VLOOKUP($I$3,'Emission Factors'!$A$2:$R$8,MATCH($C$2,'Emission Factors'!$A$1:$R$1),FALSE)*'Travel Data'!C130*'Travel Data'!D130*'Travel Data'!K130*'Domicile Data'!C130/1000</f>
        <v>0</v>
      </c>
      <c r="J130" s="31">
        <f t="shared" si="15"/>
        <v>124.14541614720001</v>
      </c>
      <c r="K130" s="31">
        <f>VLOOKUP($K$3,'Emission Factors'!$A$2:$R$8,MATCH($K$2,'Emission Factors'!$A$1:$R$1),FALSE)*'Travel Data'!C130*'Travel Data'!L130*'Travel Data'!M130*'Domicile Data'!D130/1000</f>
        <v>0</v>
      </c>
      <c r="L130" s="31">
        <f>VLOOKUP($L$3,'Emission Factors'!$A$2:$R$8,MATCH($K$2,'Emission Factors'!$A$1:$R$1),FALSE)*'Travel Data'!C130*'Travel Data'!L130*'Travel Data'!N130*'Domicile Data'!D130/1000</f>
        <v>0</v>
      </c>
      <c r="M130" s="31">
        <f>VLOOKUP($M$3,'Emission Factors'!$A$2:$R$8,MATCH($K$2,'Emission Factors'!$A$1:$R$1),FALSE)*'Travel Data'!C130*'Travel Data'!L130*'Travel Data'!O130*'Domicile Data'!D130/1000</f>
        <v>0</v>
      </c>
      <c r="N130" s="31">
        <f>VLOOKUP($N$3,'Emission Factors'!$A$2:$R$8,MATCH($K$2,'Emission Factors'!$A$1:$R$1),FALSE)*'Travel Data'!C130*'Travel Data'!L130*'Travel Data'!P130*'Domicile Data'!D130/1000</f>
        <v>0</v>
      </c>
      <c r="O130" s="31">
        <f>VLOOKUP($O$3,'Emission Factors'!$A$2:$R$8,MATCH($K$2,'Emission Factors'!$A$1:$R$1),FALSE)*'Travel Data'!C130*'Travel Data'!I130*'Travel Data'!Q130*'Domicile Data'!D130/1000</f>
        <v>0</v>
      </c>
      <c r="P130" s="31">
        <f>VLOOKUP($P$3,'Emission Factors'!$A$2:$R$8,MATCH($K$2,'Emission Factors'!$A$1:$R$1),FALSE)*'Travel Data'!C130*'Travel Data'!L130*'Travel Data'!R130*'Domicile Data'!D130/1000</f>
        <v>72.694755784000023</v>
      </c>
      <c r="Q130" s="31">
        <f>VLOOKUP($Q$3,'Emission Factors'!$A$2:$R$8,MATCH($K$2,'Emission Factors'!$A$1:$R$1),FALSE)*'Travel Data'!C130*'Travel Data'!L130*'Travel Data'!S130*'Domicile Data'!D130/1000</f>
        <v>0</v>
      </c>
      <c r="R130" s="31">
        <f t="shared" si="16"/>
        <v>72.694755784000023</v>
      </c>
      <c r="S130" s="31">
        <f>VLOOKUP($S$3,'Emission Factors'!$A$2:$R$8,MATCH($S$2,'Emission Factors'!$A$1:$R$1),FALSE)*'Travel Data'!C130*'Travel Data'!T130*'Travel Data'!U130*'Domicile Data'!E130/1000</f>
        <v>0</v>
      </c>
      <c r="T130" s="31">
        <f>VLOOKUP($T$3,'Emission Factors'!$A$2:$R$8,MATCH($S$2,'Emission Factors'!$A$1:$R$1),FALSE)*'Travel Data'!C130*'Travel Data'!T130*'Travel Data'!V130*'Domicile Data'!E130/1000</f>
        <v>0</v>
      </c>
      <c r="U130" s="31">
        <f>VLOOKUP($U$3,'Emission Factors'!$A$2:$R$8,MATCH($S$2,'Emission Factors'!$A$1:$R$1),FALSE)*'Travel Data'!C130*'Travel Data'!T130*'Travel Data'!W130*'Domicile Data'!E130/1000</f>
        <v>0</v>
      </c>
      <c r="V130" s="31">
        <f>VLOOKUP($V$3,'Emission Factors'!$A$2:$R$8,MATCH($S$2,'Emission Factors'!$A$1:$R$1),FALSE)*'Travel Data'!C130*'Travel Data'!T130*'Travel Data'!X130*'Domicile Data'!E130/1000</f>
        <v>0</v>
      </c>
      <c r="W130" s="31">
        <f>VLOOKUP($W$3,'Emission Factors'!$A$2:$R$8,MATCH($S$2,'Emission Factors'!$A$1:$R$1),FALSE)*'Travel Data'!C130*'Travel Data'!T130*'Travel Data'!Y130*'Domicile Data'!E130/1000</f>
        <v>0</v>
      </c>
      <c r="X130" s="31">
        <f>VLOOKUP($X$3,'Emission Factors'!$A$2:$R$8,MATCH($S$2,'Emission Factors'!$A$1:$R$1),FALSE)*'Travel Data'!C130*'Travel Data'!T130*'Travel Data'!Z130*'Domicile Data'!E130/1000</f>
        <v>67.225497808000014</v>
      </c>
      <c r="Y130" s="31">
        <f>VLOOKUP($Y$3,'Emission Factors'!$A$2:$R$8,MATCH($S$2,'Emission Factors'!$A$1:$R$1),FALSE)*'Travel Data'!C130*'Travel Data'!T130*'Travel Data'!AA130*'Domicile Data'!E130/1000</f>
        <v>0</v>
      </c>
      <c r="Z130" s="31">
        <f t="shared" si="17"/>
        <v>67.225497808000014</v>
      </c>
      <c r="AA130" s="31">
        <f>VLOOKUP($AA$3,'Emission Factors'!$A$2:$R$8,MATCH($AA$2,'Emission Factors'!$A$1:$R$1),FALSE)*'Travel Data'!C130*'Travel Data'!AB130*'Travel Data'!AC130*'Domicile Data'!F130/1000</f>
        <v>0</v>
      </c>
      <c r="AB130" s="31">
        <f>VLOOKUP($AB$3,'Emission Factors'!$A$2:$R$8,MATCH($AA$2,'Emission Factors'!$A$1:$R$1),FALSE)*'Travel Data'!C130*'Travel Data'!AB130*'Travel Data'!AD130*'Domicile Data'!F130/1000</f>
        <v>0</v>
      </c>
      <c r="AC130" s="31">
        <f>VLOOKUP($AC$3,'Emission Factors'!$A$2:$R$8,MATCH($AA$2,'Emission Factors'!$A$1:$R$1),FALSE)*'Travel Data'!C130*'Travel Data'!AB130*'Travel Data'!AE130*'Domicile Data'!F130/1000</f>
        <v>0</v>
      </c>
      <c r="AD130" s="31">
        <f>VLOOKUP($AD$3,'Emission Factors'!$A$2:$R$8,MATCH($AA$2,'Emission Factors'!$A$1:$R$1),FALSE)*'Travel Data'!C130*'Travel Data'!AB130*'Travel Data'!AF130*'Domicile Data'!F130/1000</f>
        <v>0</v>
      </c>
      <c r="AE130" s="31">
        <f>VLOOKUP($AE$3,'Emission Factors'!$A$2:$R$8,MATCH($AA$2,'Emission Factors'!$A$1:$R$1),FALSE)*'Travel Data'!C130*'Travel Data'!AB130*'Travel Data'!AG130*'Domicile Data'!F130/1000</f>
        <v>0</v>
      </c>
      <c r="AF130" s="31">
        <f>VLOOKUP($AF$3,'Emission Factors'!$A$2:$R$8,MATCH($AA$2,'Emission Factors'!$A$1:$R$1),FALSE)*'Travel Data'!C130*'Travel Data'!AB130*'Travel Data'!AH130*'Domicile Data'!F130/1000</f>
        <v>64.081200657600007</v>
      </c>
      <c r="AG130" s="31">
        <f>VLOOKUP($AG$3,'Emission Factors'!$A$2:$R$8,MATCH($AA$2,'Emission Factors'!$A$1:$R$1),FALSE)*'Travel Data'!C130*'Travel Data'!AB130*'Travel Data'!AI130*'Domicile Data'!F130/1000</f>
        <v>0</v>
      </c>
      <c r="AH130" s="31">
        <f t="shared" si="18"/>
        <v>64.081200657600007</v>
      </c>
      <c r="AI130" s="31">
        <f>VLOOKUP($AI$3,'Emission Factors'!$A$2:$R$8,MATCH($AI$2,'Emission Factors'!$A$1:$R$1),FALSE)*'Travel Data'!C130*'Travel Data'!D130*'Travel Data'!E130*'Domicile Data'!G130/1000</f>
        <v>0</v>
      </c>
      <c r="AJ130" s="31">
        <f>VLOOKUP($AJ$3,'Emission Factors'!$A$2:$R$8,MATCH($AI$2,'Emission Factors'!$A$1:$R$1),FALSE)*'Travel Data'!C130*'Travel Data'!D130*'Travel Data'!F130*'Domicile Data'!G130/1000</f>
        <v>0</v>
      </c>
      <c r="AK130" s="31">
        <f>VLOOKUP($AK$3,'Emission Factors'!$A$2:$R$8,MATCH($AI$2,'Emission Factors'!$A$1:$R$1),FALSE)*'Travel Data'!C130*'Travel Data'!AJ130*'Travel Data'!G130*'Domicile Data'!G130/1000</f>
        <v>0</v>
      </c>
      <c r="AL130" s="31">
        <f>VLOOKUP($AL$3,'Emission Factors'!$A$2:$R$8,MATCH($AI$2,'Emission Factors'!$A$1:$R$1),FALSE)*'Travel Data'!C130*'Travel Data'!AJ130*'Travel Data'!H130*'Domicile Data'!G130/1000</f>
        <v>0</v>
      </c>
      <c r="AM130" s="31">
        <f>VLOOKUP($AM$3,'Emission Factors'!$A$2:$R$8,MATCH($AI$2,'Emission Factors'!$A$1:$R$1),FALSE)*'Travel Data'!C130*'Travel Data'!AJ130*'Travel Data'!I130*'Domicile Data'!G130/1000</f>
        <v>0</v>
      </c>
      <c r="AN130" s="31">
        <f>VLOOKUP($AN$3,'Emission Factors'!$A$2:$R$8,MATCH($AI$2,'Emission Factors'!$A$1:$R$1),FALSE)*'Travel Data'!C130*'Travel Data'!D130*'Travel Data'!J130*'Domicile Data'!G130/1000</f>
        <v>42.689962403200006</v>
      </c>
      <c r="AO130" s="31">
        <f>VLOOKUP($AO$3,'Emission Factors'!$A$2:$R$8,MATCH($AI$2,'Emission Factors'!$A$1:$R$1),FALSE)*'Travel Data'!C130*'Travel Data'!D130*'Travel Data'!K130*'Domicile Data'!G130/1000</f>
        <v>0</v>
      </c>
      <c r="AP130" s="31">
        <f t="shared" si="19"/>
        <v>42.689962403200006</v>
      </c>
      <c r="AQ130" s="31">
        <f>VLOOKUP($AQ$3,'Emission Factors'!$A$2:$R$8,MATCH($AQ$2,'Emission Factors'!$A$1:$R$1),FALSE)*'Travel Data'!C130*'Travel Data'!AR130*'Travel Data'!AS130*'Domicile Data'!H130/1000</f>
        <v>0</v>
      </c>
      <c r="AR130" s="31">
        <f>VLOOKUP($AR$3,'Emission Factors'!$A$2:$R$8,MATCH($AQ$2,'Emission Factors'!$A$1:$R$1),FALSE)*'Travel Data'!C130*'Travel Data'!AR130*'Travel Data'!AT130*'Domicile Data'!H130/1000</f>
        <v>0</v>
      </c>
      <c r="AS130" s="31">
        <f>VLOOKUP($AS$3,'Emission Factors'!$A$2:$R$8,MATCH($AQ$2,'Emission Factors'!$A$1:$R$1),FALSE)*'Travel Data'!C130*'Travel Data'!AR130*'Travel Data'!AU130*'Domicile Data'!H130/1000</f>
        <v>0</v>
      </c>
      <c r="AT130" s="31">
        <f>VLOOKUP($AT$3,'Emission Factors'!$A$2:$R$8,MATCH($AQ$2,'Emission Factors'!$A$1:$R$1),FALSE)*'Travel Data'!C130*'Travel Data'!AR130*'Travel Data'!AV130*'Domicile Data'!H130/1000</f>
        <v>0</v>
      </c>
      <c r="AU130" s="31">
        <f>VLOOKUP($AU$3,'Emission Factors'!$A$2:$R$8,MATCH($AQ$2,'Emission Factors'!$A$1:$R$1),FALSE)*'Travel Data'!C130*'Travel Data'!AR130*'Travel Data'!AW130*'Domicile Data'!H130/1000</f>
        <v>0</v>
      </c>
      <c r="AV130" s="31">
        <f>VLOOKUP($AV$3,'Emission Factors'!$A$2:$R$8,MATCH($AQ$2,'Emission Factors'!$A$1:$R$1),FALSE)*'Travel Data'!C130*'Travel Data'!AR130*'Travel Data'!AX130*'Domicile Data'!H130/1000</f>
        <v>31.428687628800002</v>
      </c>
      <c r="AW130" s="31">
        <f>VLOOKUP($AW$3,'Emission Factors'!$A$2:$R$8,MATCH($AQ$2,'Emission Factors'!$A$1:$R$1),FALSE)*'Travel Data'!C130*'Travel Data'!AR130*'Travel Data'!AY130*'Domicile Data'!H130/1000</f>
        <v>0</v>
      </c>
      <c r="AX130" s="31">
        <f t="shared" si="20"/>
        <v>31.428687628800002</v>
      </c>
      <c r="AY130" s="31">
        <f>VLOOKUP($AY$3,'Emission Factors'!$A$2:$R$8,MATCH($AY$2,'Emission Factors'!$A$1:$R$1),FALSE)*'Travel Data'!C130*'Travel Data'!AZ130*'Travel Data'!BA130*'Domicile Data'!I130/1000</f>
        <v>0</v>
      </c>
      <c r="AZ130" s="31">
        <f>VLOOKUP($AZ$3,'Emission Factors'!$A$2:$R$8,MATCH($AY$2,'Emission Factors'!$A$1:$R$1),FALSE)*'Travel Data'!C130*'Travel Data'!AZ130*'Travel Data'!BB130*'Domicile Data'!I130/1000</f>
        <v>0</v>
      </c>
      <c r="BA130" s="31">
        <f>VLOOKUP($BA$3,'Emission Factors'!$A$2:$R$8,MATCH($AY$2,'Emission Factors'!$A$1:$R$1),FALSE)*'Travel Data'!C130*'Travel Data'!AZ130*'Travel Data'!BC130*'Domicile Data'!I130/1000</f>
        <v>0</v>
      </c>
      <c r="BB130" s="31">
        <f>VLOOKUP($BB$3,'Emission Factors'!$A$2:$R$8,MATCH($AY$2,'Emission Factors'!$A$1:$R$1),FALSE)*'Travel Data'!C130*'Travel Data'!AZ130*'Travel Data'!BD130*'Domicile Data'!I130/1000</f>
        <v>0</v>
      </c>
      <c r="BC130" s="31">
        <f>VLOOKUP($BC$3,'Emission Factors'!$A$2:$R$8,MATCH($AY$2,'Emission Factors'!$A$1:$R$1),FALSE)*'Travel Data'!C130*'Travel Data'!AZ130*'Travel Data'!BE130*'Domicile Data'!I130/1000</f>
        <v>0</v>
      </c>
      <c r="BD130" s="31">
        <f>VLOOKUP($BD$3,'Emission Factors'!$A$2:$R$8,MATCH($AY$2,'Emission Factors'!$A$1:$R$1),FALSE)*'Travel Data'!C130*'Travel Data'!AZ130*'Travel Data'!BF130*'Domicile Data'!I130/1000</f>
        <v>18.571497235199999</v>
      </c>
      <c r="BE130" s="31">
        <f>VLOOKUP($BE$3,'Emission Factors'!$A$2:$R$8,MATCH($AY$2,'Emission Factors'!$A$1:$R$1),FALSE)*'Travel Data'!C130*'Travel Data'!AZ130*'Travel Data'!BG130*'Domicile Data'!I130/1000</f>
        <v>0</v>
      </c>
      <c r="BF130" s="31">
        <f t="shared" si="21"/>
        <v>18.571497235199999</v>
      </c>
      <c r="BG130" s="31">
        <f>VLOOKUP($BG$3,'Emission Factors'!$A$2:$R$8,MATCH($BG$2,'Emission Factors'!$A$1:$R$1),FALSE)*'Travel Data'!C130*'Travel Data'!BH130*'Travel Data'!BI130*'Domicile Data'!J130/1000</f>
        <v>0</v>
      </c>
      <c r="BH130" s="31">
        <f>VLOOKUP($BH$3,'Emission Factors'!$A$2:$R$8,MATCH($BG$2,'Emission Factors'!$A$1:$R$1),FALSE)*'Travel Data'!C130*'Travel Data'!BH130*'Travel Data'!BJ130*'Domicile Data'!J130/1000</f>
        <v>0</v>
      </c>
      <c r="BI130" s="31">
        <f>VLOOKUP($BH$3,'Emission Factors'!$A$2:$R$8,MATCH($BG$2,'Emission Factors'!$A$1:$R$1),FALSE)*'Travel Data'!C130*'Travel Data'!BH130*'Travel Data'!BK130*'Domicile Data'!J130/1000</f>
        <v>0</v>
      </c>
      <c r="BJ130" s="31">
        <f>VLOOKUP($BH$3,'Emission Factors'!$A$2:$R$8,MATCH($BG$2,'Emission Factors'!$A$1:$R$1),FALSE)*'Travel Data'!C130*'Travel Data'!BH130*'Travel Data'!BL130*'Domicile Data'!J130/1000</f>
        <v>0</v>
      </c>
      <c r="BK130" s="31">
        <f>VLOOKUP($BH$3,'Emission Factors'!$A$2:$R$8,MATCH($BG$2,'Emission Factors'!$A$1:$R$1),FALSE)*'Travel Data'!C130*'Travel Data'!BH130*'Travel Data'!BM130*'Domicile Data'!J130/1000</f>
        <v>0</v>
      </c>
      <c r="BL130" s="31">
        <f>VLOOKUP($BL$3,'Emission Factors'!$A$2:$R$8,MATCH($BG$2,'Emission Factors'!$A$1:$R$1),FALSE)*'Travel Data'!C130*'Travel Data'!BH130*'Travel Data'!BN130*'Domicile Data'!J130/1000</f>
        <v>0</v>
      </c>
      <c r="BM130" s="31">
        <f>VLOOKUP($BM$3,'Emission Factors'!$A$2:$R$8,MATCH($BG$2,'Emission Factors'!$A$1:$R$1),FALSE)*'Travel Data'!C130*'Travel Data'!BH130*'Travel Data'!BO130*'Domicile Data'!J130/1000</f>
        <v>0</v>
      </c>
      <c r="BN130" s="31">
        <f t="shared" si="22"/>
        <v>0</v>
      </c>
      <c r="BO130" s="31">
        <f>VLOOKUP($BO$3,'Emission Factors'!$A$2:$R$8,MATCH($BO$2,'Emission Factors'!$A$1:$R$1),FALSE)*'Travel Data'!C130*'Travel Data'!BP130*'Travel Data'!BQ130*'Domicile Data'!K130/1000</f>
        <v>0</v>
      </c>
      <c r="BP130" s="31">
        <f>VLOOKUP($BP$3,'Emission Factors'!$A$2:$R$8,MATCH($BO$2,'Emission Factors'!$A$1:$R$1),FALSE)*'Travel Data'!C130*'Travel Data'!BP130*'Travel Data'!BR130*'Domicile Data'!K130/1000</f>
        <v>0</v>
      </c>
      <c r="BQ130" s="31">
        <f>VLOOKUP($BQ$3,'Emission Factors'!$A$2:$R$8,MATCH($BO$2,'Emission Factors'!$A$1:$R$1),FALSE)*'Travel Data'!C130*'Travel Data'!BP130*'Travel Data'!BS130*'Domicile Data'!K130/1000</f>
        <v>0</v>
      </c>
      <c r="BR130" s="31">
        <f>VLOOKUP($BR$3,'Emission Factors'!$A$2:$R$8,MATCH($BO$2,'Emission Factors'!$A$1:$R$1),FALSE)*'Travel Data'!C130*'Travel Data'!BP130*'Travel Data'!BT130*'Domicile Data'!K130/1000</f>
        <v>0</v>
      </c>
      <c r="BS130" s="31">
        <f>VLOOKUP($BS$3,'Emission Factors'!$A$2:$R$8,MATCH($BO$2,'Emission Factors'!$A$1:$R$1),FALSE)*'Travel Data'!C130*'Travel Data'!BP130*'Travel Data'!BU130*'Domicile Data'!K130/1000</f>
        <v>0</v>
      </c>
      <c r="BT130" s="31">
        <f>VLOOKUP($BT$3,'Emission Factors'!$A$2:$R$8,MATCH($BO$2,'Emission Factors'!$A$1:$R$1),FALSE)*'Travel Data'!C130*'Travel Data'!BP130*'Travel Data'!BV130*'Domicile Data'!K130/1000</f>
        <v>0</v>
      </c>
      <c r="BU130" s="31">
        <f>VLOOKUP($BU$3,'Emission Factors'!$A$2:$R$8,MATCH($BO$2,'Emission Factors'!$A$1:$R$1),FALSE)*'Travel Data'!C130*'Travel Data'!BP130*'Travel Data'!BW130*'Domicile Data'!K130/1000</f>
        <v>0</v>
      </c>
      <c r="BV130" s="31">
        <f t="shared" si="23"/>
        <v>0</v>
      </c>
      <c r="BW130" s="31">
        <f>VLOOKUP($BW$3,'Emission Factors'!$A$2:$R$8,MATCH($BW$2,'Emission Factors'!$A$1:$R$1),FALSE)*'Travel Data'!C130*'Travel Data'!BX130*'Travel Data'!BY130*'Domicile Data'!L130/1000</f>
        <v>0</v>
      </c>
      <c r="BX130" s="31">
        <f>VLOOKUP($BX$3,'Emission Factors'!$A$2:$R$8,MATCH($BW$2,'Emission Factors'!$A$1:$R$1),FALSE)*'Travel Data'!C130*'Travel Data'!BX130*'Travel Data'!BZ130*'Domicile Data'!L130/1000</f>
        <v>0</v>
      </c>
      <c r="BY130" s="31">
        <f>VLOOKUP($BY$3,'Emission Factors'!$A$2:$R$8,MATCH($BW$2,'Emission Factors'!$A$1:$R$1),FALSE)*'Travel Data'!C130*'Travel Data'!BX130*'Travel Data'!CA130*'Domicile Data'!L130/1000</f>
        <v>0</v>
      </c>
      <c r="BZ130" s="31">
        <f>VLOOKUP($BZ$3,'Emission Factors'!$A$2:$R$8,MATCH($BW$2,'Emission Factors'!$A$1:$R$1),FALSE)*'Travel Data'!C130*'Travel Data'!BX130*'Travel Data'!CB130*'Domicile Data'!L130/1000</f>
        <v>0</v>
      </c>
      <c r="CA130" s="31">
        <f>VLOOKUP($CA$3,'Emission Factors'!$A$2:$R$8,MATCH($BW$2,'Emission Factors'!$A$1:$R$1),FALSE)*'Travel Data'!C130*'Travel Data'!BC130*'Travel Data'!CC130*'Domicile Data'!L130/1000</f>
        <v>0</v>
      </c>
      <c r="CB130" s="31">
        <f>VLOOKUP($CB$3,'Emission Factors'!$A$2:$R$8,MATCH($BW$2,'Emission Factors'!$A$1:$R$1),FALSE)*'Travel Data'!C130*'Travel Data'!BX130*'Travel Data'!CD130*'Domicile Data'!L130/1000</f>
        <v>0</v>
      </c>
      <c r="CC130" s="31">
        <f>VLOOKUP($CC$3,'Emission Factors'!$A$2:$R$8,MATCH($BW$2,'Emission Factors'!$A$1:$R$1),FALSE)*'Travel Data'!C130*'Travel Data'!BX130*'Travel Data'!CE130*'Domicile Data'!L130/1000</f>
        <v>0</v>
      </c>
      <c r="CD130" s="31">
        <f t="shared" si="24"/>
        <v>0</v>
      </c>
      <c r="CE130" s="31">
        <f>VLOOKUP($CE$3,'Emission Factors'!$A$2:$R$8,MATCH($CE$2,'Emission Factors'!$A$1:$R$1),FALSE)*'Travel Data'!C130*'Travel Data'!CF130*'Travel Data'!CG130*'Domicile Data'!M130/1000</f>
        <v>0</v>
      </c>
      <c r="CF130" s="31">
        <f>VLOOKUP($CF$3,'Emission Factors'!$A$2:$R$8,MATCH($CE$2,'Emission Factors'!$A$1:$R$1),FALSE)*'Travel Data'!C130*'Travel Data'!CF130*'Travel Data'!CH130*'Domicile Data'!M130/1000</f>
        <v>0</v>
      </c>
      <c r="CG130" s="31">
        <f>VLOOKUP($CG$3,'Emission Factors'!$A$2:$R$8,MATCH($CE$2,'Emission Factors'!$A$1:$R$1),FALSE)*'Travel Data'!C130*'Travel Data'!CF130*'Travel Data'!CI130*'Domicile Data'!M130/1000</f>
        <v>0</v>
      </c>
      <c r="CH130" s="31">
        <f>VLOOKUP($CH$3,'Emission Factors'!$A$2:$R$8,MATCH($CE$2,'Emission Factors'!$A$1:$R$1),FALSE)*'Travel Data'!C130*'Travel Data'!CF130*'Travel Data'!CJ130*'Domicile Data'!M130/1000</f>
        <v>0</v>
      </c>
      <c r="CI130" s="31">
        <f>VLOOKUP($CI$3,'Emission Factors'!$A$2:$R$8,MATCH($CE$2,'Emission Factors'!$A$1:$R$1),FALSE)*'Travel Data'!C130*'Travel Data'!CF130*'Travel Data'!CK130*'Domicile Data'!M130/1000</f>
        <v>0</v>
      </c>
      <c r="CJ130" s="31">
        <f>VLOOKUP($CJ$3,'Emission Factors'!$A$2:$R$8,MATCH($CE$2,'Emission Factors'!$A$1:$R$1),FALSE)*'Travel Data'!C130*'Travel Data'!CF130*'Travel Data'!CL130*'Domicile Data'!M130/1000</f>
        <v>0</v>
      </c>
      <c r="CK130" s="31">
        <f>VLOOKUP($CK$3,'Emission Factors'!$A$2:$R$8,MATCH($CE$2,'Emission Factors'!$A$1:$R$1),FALSE)*'Travel Data'!C130*'Travel Data'!CF130*'Travel Data'!CM130*'Domicile Data'!M130/1000</f>
        <v>0</v>
      </c>
      <c r="CL130" s="31">
        <f t="shared" si="25"/>
        <v>0</v>
      </c>
      <c r="CM130" s="31">
        <f>VLOOKUP($CM$3,'Emission Factors'!$A$2:$R$8,MATCH($CM$2,'Emission Factors'!$A$1:$R$1),FALSE)*'Travel Data'!C130*'Travel Data'!CN130*'Travel Data'!CO130*'Domicile Data'!N130/1000</f>
        <v>0</v>
      </c>
      <c r="CN130" s="31">
        <f>VLOOKUP($CN$3,'Emission Factors'!$A$2:$R$8,MATCH($CM$2,'Emission Factors'!$A$1:$R$1),FALSE)*'Travel Data'!C130*'Travel Data'!CN130*'Travel Data'!CP130*'Domicile Data'!N130/1000</f>
        <v>0</v>
      </c>
      <c r="CO130" s="31">
        <f>VLOOKUP($CO$3,'Emission Factors'!$A$2:$R$8,MATCH($CM$2,'Emission Factors'!$A$1:$R$1),FALSE)*'Travel Data'!C130*'Travel Data'!CN130*'Travel Data'!CQ130*'Domicile Data'!N130/1000</f>
        <v>0</v>
      </c>
      <c r="CP130" s="31">
        <f>VLOOKUP($CP$3,'Emission Factors'!$A$2:$R$8,MATCH($CM$2,'Emission Factors'!$A$1:$R$1),FALSE)*'Travel Data'!C130*'Travel Data'!CN130*'Travel Data'!CR130*'Domicile Data'!N130/1000</f>
        <v>0</v>
      </c>
      <c r="CQ130" s="31">
        <f>VLOOKUP($CQ$3,'Emission Factors'!$A$2:$R$8,MATCH($CM$2,'Emission Factors'!$A$1:$R$1),FALSE)*'Travel Data'!C130*'Travel Data'!CN130*'Travel Data'!CS130*'Domicile Data'!N130/1000</f>
        <v>0</v>
      </c>
      <c r="CR130" s="31">
        <f>VLOOKUP($CR$3,'Emission Factors'!$A$2:$R$8,MATCH($CM$2,'Emission Factors'!$A$1:$R$1),FALSE)*'Travel Data'!C130*'Travel Data'!CN130*'Travel Data'!CT130*'Domicile Data'!N130/1000</f>
        <v>0</v>
      </c>
      <c r="CS130" s="31">
        <f>VLOOKUP($CS$3,'Emission Factors'!$A$2:$R$8,MATCH($CM$2,'Emission Factors'!$A$1:$R$1),FALSE)*'Travel Data'!C130*'Travel Data'!CN130*'Travel Data'!CU130*'Domicile Data'!N130/1000</f>
        <v>0</v>
      </c>
      <c r="CT130" s="31">
        <f t="shared" si="26"/>
        <v>0</v>
      </c>
      <c r="CU130" s="31">
        <f>VLOOKUP($CU$3,'Emission Factors'!$A$2:$R$8,MATCH($CU$2,'Emission Factors'!$A$1:$R$1),FALSE)*'Travel Data'!C130*'Travel Data'!CV130*'Travel Data'!CW130*'Domicile Data'!O130/1000</f>
        <v>0</v>
      </c>
      <c r="CV130" s="31">
        <f>VLOOKUP($CV$3,'Emission Factors'!$A$2:$R$8,MATCH($CU$2,'Emission Factors'!$A$1:$R$1),FALSE)*'Travel Data'!C130*'Travel Data'!CV130*'Travel Data'!CX130*'Domicile Data'!O130/1000</f>
        <v>0</v>
      </c>
      <c r="CW130" s="31">
        <f>VLOOKUP($CW$3,'Emission Factors'!$A$2:$R$8,MATCH($CU$2,'Emission Factors'!$A$1:$R$1),FALSE)*'Travel Data'!C130*'Travel Data'!CV130*'Travel Data'!CY130*'Domicile Data'!O130/1000</f>
        <v>0</v>
      </c>
      <c r="CX130" s="31">
        <f>VLOOKUP($CX$3,'Emission Factors'!$A$2:$R$8,MATCH($CU$2,'Emission Factors'!$A$1:$R$1),FALSE)*'Travel Data'!C130*'Travel Data'!CV130*'Travel Data'!CZ130*'Domicile Data'!O130/1000</f>
        <v>0</v>
      </c>
      <c r="CY130" s="31">
        <f>VLOOKUP($CY$3,'Emission Factors'!$A$2:$R$8,MATCH($CU$2,'Emission Factors'!$A$1:$R$1),FALSE)*'Travel Data'!C130*'Travel Data'!CV130*'Travel Data'!DA130*'Domicile Data'!O130/1000</f>
        <v>0</v>
      </c>
      <c r="CZ130" s="31">
        <f>VLOOKUP($CZ$3,'Emission Factors'!$A$2:$R$8,MATCH($CU$2,'Emission Factors'!$A$1:$R$1),FALSE)*'Travel Data'!C130*'Travel Data'!CV130*'Travel Data'!DB130*'Domicile Data'!O130/1000</f>
        <v>0</v>
      </c>
      <c r="DA130" s="31">
        <f>VLOOKUP($DA$3,'Emission Factors'!$A$2:$R$8,MATCH($CU$2,'Emission Factors'!$A$1:$R$1),FALSE)*'Travel Data'!C130*'Travel Data'!CV130*'Travel Data'!DC130*'Domicile Data'!O130/1000</f>
        <v>0</v>
      </c>
      <c r="DB130" s="31">
        <f t="shared" si="27"/>
        <v>0</v>
      </c>
      <c r="DC130" s="31">
        <f>VLOOKUP($DC$3,'Emission Factors'!$A$2:$R$8,MATCH($DC$2,'Emission Factors'!$A$1:$R$1),FALSE)*'Travel Data'!C130*'Travel Data'!DD130*'Travel Data'!DE130*'Domicile Data'!P130/1000</f>
        <v>0</v>
      </c>
      <c r="DD130" s="31">
        <f>VLOOKUP($DD$3,'Emission Factors'!$A$2:$R$8,MATCH($DC$2,'Emission Factors'!$A$1:$R$1),FALSE)*'Travel Data'!C130*'Travel Data'!DD130*'Travel Data'!DF130*'Domicile Data'!P130/1000</f>
        <v>0</v>
      </c>
      <c r="DE130" s="31">
        <f>VLOOKUP($DE$3,'Emission Factors'!$A$2:$R$8,MATCH($DC$2,'Emission Factors'!$A$1:$R$1),FALSE)*'Travel Data'!C130*'Travel Data'!DD130*'Travel Data'!DG130*'Domicile Data'!P130/1000</f>
        <v>0</v>
      </c>
      <c r="DF130" s="31">
        <f>VLOOKUP($DF$3,'Emission Factors'!$A$2:$R$8,MATCH($DC$2,'Emission Factors'!$A$1:$R$1),FALSE)*'Travel Data'!C130*'Travel Data'!DD130*'Travel Data'!DH130*'Domicile Data'!P130/1000</f>
        <v>0</v>
      </c>
      <c r="DG130" s="31">
        <f>VLOOKUP($DG$3,'Emission Factors'!$A$2:$R$8,MATCH($DC$2,'Emission Factors'!$A$1:$R$1),FALSE)*'Travel Data'!C130*'Travel Data'!DD130*'Travel Data'!DI130*'Domicile Data'!P130/1000</f>
        <v>0</v>
      </c>
      <c r="DH130" s="31">
        <f>VLOOKUP($DH$3,'Emission Factors'!$A$2:$R$8,MATCH($DC$2,'Emission Factors'!$A$1:$R$1),FALSE)*'Travel Data'!C130*'Travel Data'!DD130*'Travel Data'!DJ130*'Domicile Data'!P130/1000</f>
        <v>0</v>
      </c>
      <c r="DI130" s="31">
        <f>VLOOKUP($DI$3,'Emission Factors'!$A$2:$R$8,MATCH($DC$2,'Emission Factors'!$A$1:$R$1),FALSE)*'Travel Data'!C130*'Travel Data'!DD130*'Travel Data'!DK130*'Domicile Data'!P130/1000</f>
        <v>0</v>
      </c>
      <c r="DJ130" s="31">
        <f t="shared" si="28"/>
        <v>0</v>
      </c>
      <c r="DK130" s="31">
        <f>VLOOKUP($DK$3,'Emission Factors'!$A$2:$R$8,MATCH($DK$2,'Emission Factors'!$A$1:$R$1),FALSE)*'Travel Data'!C130*'Travel Data'!DL130*'Travel Data'!DM130*'Domicile Data'!Q130/1000</f>
        <v>0</v>
      </c>
      <c r="DL130" s="31">
        <f>VLOOKUP($DL$3,'Emission Factors'!$A$2:$R$8,MATCH($DK$2,'Emission Factors'!$A$1:$R$1),FALSE)*'Travel Data'!C130*'Travel Data'!DL130*'Travel Data'!DN130*'Domicile Data'!Q130/1000</f>
        <v>0</v>
      </c>
      <c r="DM130" s="31">
        <f>VLOOKUP($DM$3,'Emission Factors'!$A$2:$R$8,MATCH($DK$2,'Emission Factors'!$A$1:$R$1),FALSE)*'Travel Data'!C130*'Travel Data'!DL130*'Travel Data'!DO130*'Domicile Data'!Q130/1000</f>
        <v>0</v>
      </c>
      <c r="DN130" s="31">
        <f>VLOOKUP($DN$3,'Emission Factors'!$A$2:$R$8,MATCH($DK$2,'Emission Factors'!$A$1:$R$1),FALSE)*'Travel Data'!C130*'Travel Data'!DL130*'Travel Data'!DP130*'Domicile Data'!Q130/1000</f>
        <v>0</v>
      </c>
      <c r="DO130" s="31">
        <f>VLOOKUP($DO$3,'Emission Factors'!$A$2:$R$8,MATCH($DK$2,'Emission Factors'!$A$1:$R$1),FALSE)*'Travel Data'!C130*'Travel Data'!DL130*'Travel Data'!DQ130*'Domicile Data'!Q130/1000</f>
        <v>0</v>
      </c>
      <c r="DP130" s="31">
        <f>VLOOKUP($DP$3,'Emission Factors'!$A$2:$R$8,MATCH($DK$2,'Emission Factors'!$A$1:$R$1),FALSE)*'Travel Data'!C130*'Travel Data'!DL130*'Travel Data'!DR130*'Domicile Data'!Q130/1000</f>
        <v>0</v>
      </c>
      <c r="DQ130" s="31">
        <f>VLOOKUP($DQ$3,'Emission Factors'!$A$2:$R$8,MATCH($DK$2,'Emission Factors'!$A$1:$R$1),FALSE)*'Travel Data'!C130*'Travel Data'!DL130*'Travel Data'!DS130*'Domicile Data'!Q130/1000</f>
        <v>0</v>
      </c>
      <c r="DR130" s="31">
        <f t="shared" si="29"/>
        <v>0</v>
      </c>
    </row>
    <row r="131" spans="1:122" ht="15.75" x14ac:dyDescent="0.25">
      <c r="A131" s="7" t="s">
        <v>205</v>
      </c>
      <c r="B131" s="85" t="s">
        <v>42</v>
      </c>
      <c r="C131" s="31">
        <f>VLOOKUP($C$3,'Emission Factors'!$A$2:$R$8,MATCH($C$2,'Emission Factors'!$A$1:$R$1),FALSE)*'Travel Data'!C131*'Travel Data'!D131*'Travel Data'!E131*'Domicile Data'!C131/1000</f>
        <v>0</v>
      </c>
      <c r="D131" s="31">
        <f>VLOOKUP($D$3,'Emission Factors'!$A$2:$R$8,MATCH($C$2,'Emission Factors'!$A$1:$R$1),FALSE)*'Travel Data'!C131*'Travel Data'!D131*'Travel Data'!F131*'Domicile Data'!C131/1000</f>
        <v>0</v>
      </c>
      <c r="E131" s="31">
        <f>VLOOKUP($E$3,'Emission Factors'!$A$2:$R$8,MATCH($C$2,'Emission Factors'!$A$1:$R$1),FALSE)*'Travel Data'!C131*'Travel Data'!D131*'Travel Data'!G131*'Domicile Data'!C131/1000</f>
        <v>0</v>
      </c>
      <c r="F131" s="31">
        <f>VLOOKUP($F$3,'Emission Factors'!$A$2:$R$8,MATCH($C$2,'Emission Factors'!$A$1:$R$1),FALSE)*'Travel Data'!C131*'Travel Data'!D131*'Travel Data'!H131*'Domicile Data'!C131/1000</f>
        <v>0</v>
      </c>
      <c r="G131" s="31">
        <f>VLOOKUP($G$3,'Emission Factors'!$A$2:$R$8,MATCH($C$2,'Emission Factors'!$A$1:$R$1),FALSE)*'Travel Data'!C131*'Travel Data'!D131*'Travel Data'!I131*'Domicile Data'!C131/1000</f>
        <v>0</v>
      </c>
      <c r="H131" s="31">
        <f>VLOOKUP($H$3,'Emission Factors'!$A$2:$R$8,MATCH($C$2,'Emission Factors'!$A$1:$R$1),FALSE)*'Travel Data'!C131*'Travel Data'!D131*'Travel Data'!J131*'Domicile Data'!C131/1000</f>
        <v>27.733208888000004</v>
      </c>
      <c r="I131" s="31">
        <f>VLOOKUP($I$3,'Emission Factors'!$A$2:$R$8,MATCH($C$2,'Emission Factors'!$A$1:$R$1),FALSE)*'Travel Data'!C131*'Travel Data'!D131*'Travel Data'!K131*'Domicile Data'!C131/1000</f>
        <v>0</v>
      </c>
      <c r="J131" s="31">
        <f t="shared" si="15"/>
        <v>27.733208888000004</v>
      </c>
      <c r="K131" s="31">
        <f>VLOOKUP($K$3,'Emission Factors'!$A$2:$R$8,MATCH($K$2,'Emission Factors'!$A$1:$R$1),FALSE)*'Travel Data'!C131*'Travel Data'!L131*'Travel Data'!M131*'Domicile Data'!D131/1000</f>
        <v>0</v>
      </c>
      <c r="L131" s="31">
        <f>VLOOKUP($L$3,'Emission Factors'!$A$2:$R$8,MATCH($K$2,'Emission Factors'!$A$1:$R$1),FALSE)*'Travel Data'!C131*'Travel Data'!L131*'Travel Data'!N131*'Domicile Data'!D131/1000</f>
        <v>0</v>
      </c>
      <c r="M131" s="31">
        <f>VLOOKUP($M$3,'Emission Factors'!$A$2:$R$8,MATCH($K$2,'Emission Factors'!$A$1:$R$1),FALSE)*'Travel Data'!C131*'Travel Data'!L131*'Travel Data'!O131*'Domicile Data'!D131/1000</f>
        <v>0</v>
      </c>
      <c r="N131" s="31">
        <f>VLOOKUP($N$3,'Emission Factors'!$A$2:$R$8,MATCH($K$2,'Emission Factors'!$A$1:$R$1),FALSE)*'Travel Data'!C131*'Travel Data'!L131*'Travel Data'!P131*'Domicile Data'!D131/1000</f>
        <v>0</v>
      </c>
      <c r="O131" s="31">
        <f>VLOOKUP($O$3,'Emission Factors'!$A$2:$R$8,MATCH($K$2,'Emission Factors'!$A$1:$R$1),FALSE)*'Travel Data'!C131*'Travel Data'!I131*'Travel Data'!Q131*'Domicile Data'!D131/1000</f>
        <v>0</v>
      </c>
      <c r="P131" s="31">
        <f>VLOOKUP($P$3,'Emission Factors'!$A$2:$R$8,MATCH($K$2,'Emission Factors'!$A$1:$R$1),FALSE)*'Travel Data'!C131*'Travel Data'!L131*'Travel Data'!R131*'Domicile Data'!D131/1000</f>
        <v>32.496383740000013</v>
      </c>
      <c r="Q131" s="31">
        <f>VLOOKUP($Q$3,'Emission Factors'!$A$2:$R$8,MATCH($K$2,'Emission Factors'!$A$1:$R$1),FALSE)*'Travel Data'!C131*'Travel Data'!L131*'Travel Data'!S131*'Domicile Data'!D131/1000</f>
        <v>0</v>
      </c>
      <c r="R131" s="31">
        <f t="shared" si="16"/>
        <v>32.496383740000013</v>
      </c>
      <c r="S131" s="31">
        <f>VLOOKUP($S$3,'Emission Factors'!$A$2:$R$8,MATCH($S$2,'Emission Factors'!$A$1:$R$1),FALSE)*'Travel Data'!C131*'Travel Data'!T131*'Travel Data'!U131*'Domicile Data'!E131/1000</f>
        <v>0</v>
      </c>
      <c r="T131" s="31">
        <f>VLOOKUP($T$3,'Emission Factors'!$A$2:$R$8,MATCH($S$2,'Emission Factors'!$A$1:$R$1),FALSE)*'Travel Data'!C131*'Travel Data'!T131*'Travel Data'!V131*'Domicile Data'!E131/1000</f>
        <v>0</v>
      </c>
      <c r="U131" s="31">
        <f>VLOOKUP($U$3,'Emission Factors'!$A$2:$R$8,MATCH($S$2,'Emission Factors'!$A$1:$R$1),FALSE)*'Travel Data'!C131*'Travel Data'!T131*'Travel Data'!W131*'Domicile Data'!E131/1000</f>
        <v>0</v>
      </c>
      <c r="V131" s="31">
        <f>VLOOKUP($V$3,'Emission Factors'!$A$2:$R$8,MATCH($S$2,'Emission Factors'!$A$1:$R$1),FALSE)*'Travel Data'!C131*'Travel Data'!T131*'Travel Data'!X131*'Domicile Data'!E131/1000</f>
        <v>0</v>
      </c>
      <c r="W131" s="31">
        <f>VLOOKUP($W$3,'Emission Factors'!$A$2:$R$8,MATCH($S$2,'Emission Factors'!$A$1:$R$1),FALSE)*'Travel Data'!C131*'Travel Data'!T131*'Travel Data'!Y131*'Domicile Data'!E131/1000</f>
        <v>0</v>
      </c>
      <c r="X131" s="31">
        <f>VLOOKUP($X$3,'Emission Factors'!$A$2:$R$8,MATCH($S$2,'Emission Factors'!$A$1:$R$1),FALSE)*'Travel Data'!C131*'Travel Data'!T131*'Travel Data'!Z131*'Domicile Data'!E131/1000</f>
        <v>35.191779460000006</v>
      </c>
      <c r="Y131" s="31">
        <f>VLOOKUP($Y$3,'Emission Factors'!$A$2:$R$8,MATCH($S$2,'Emission Factors'!$A$1:$R$1),FALSE)*'Travel Data'!C131*'Travel Data'!T131*'Travel Data'!AA131*'Domicile Data'!E131/1000</f>
        <v>0</v>
      </c>
      <c r="Z131" s="31">
        <f t="shared" si="17"/>
        <v>35.191779460000006</v>
      </c>
      <c r="AA131" s="31">
        <f>VLOOKUP($AA$3,'Emission Factors'!$A$2:$R$8,MATCH($AA$2,'Emission Factors'!$A$1:$R$1),FALSE)*'Travel Data'!C131*'Travel Data'!AB131*'Travel Data'!AC131*'Domicile Data'!F131/1000</f>
        <v>0</v>
      </c>
      <c r="AB131" s="31">
        <f>VLOOKUP($AB$3,'Emission Factors'!$A$2:$R$8,MATCH($AA$2,'Emission Factors'!$A$1:$R$1),FALSE)*'Travel Data'!C131*'Travel Data'!AB131*'Travel Data'!AD131*'Domicile Data'!F131/1000</f>
        <v>0</v>
      </c>
      <c r="AC131" s="31">
        <f>VLOOKUP($AC$3,'Emission Factors'!$A$2:$R$8,MATCH($AA$2,'Emission Factors'!$A$1:$R$1),FALSE)*'Travel Data'!C131*'Travel Data'!AB131*'Travel Data'!AE131*'Domicile Data'!F131/1000</f>
        <v>0</v>
      </c>
      <c r="AD131" s="31">
        <f>VLOOKUP($AD$3,'Emission Factors'!$A$2:$R$8,MATCH($AA$2,'Emission Factors'!$A$1:$R$1),FALSE)*'Travel Data'!C131*'Travel Data'!AB131*'Travel Data'!AF131*'Domicile Data'!F131/1000</f>
        <v>0</v>
      </c>
      <c r="AE131" s="31">
        <f>VLOOKUP($AE$3,'Emission Factors'!$A$2:$R$8,MATCH($AA$2,'Emission Factors'!$A$1:$R$1),FALSE)*'Travel Data'!C131*'Travel Data'!AB131*'Travel Data'!AG131*'Domicile Data'!F131/1000</f>
        <v>0</v>
      </c>
      <c r="AF131" s="31">
        <f>VLOOKUP($AF$3,'Emission Factors'!$A$2:$R$8,MATCH($AA$2,'Emission Factors'!$A$1:$R$1),FALSE)*'Travel Data'!C131*'Travel Data'!AB131*'Travel Data'!AH131*'Domicile Data'!F131/1000</f>
        <v>28.201052262000001</v>
      </c>
      <c r="AG131" s="31">
        <f>VLOOKUP($AG$3,'Emission Factors'!$A$2:$R$8,MATCH($AA$2,'Emission Factors'!$A$1:$R$1),FALSE)*'Travel Data'!C131*'Travel Data'!AB131*'Travel Data'!AI131*'Domicile Data'!F131/1000</f>
        <v>0</v>
      </c>
      <c r="AH131" s="31">
        <f t="shared" si="18"/>
        <v>28.201052262000001</v>
      </c>
      <c r="AI131" s="31">
        <f>VLOOKUP($AI$3,'Emission Factors'!$A$2:$R$8,MATCH($AI$2,'Emission Factors'!$A$1:$R$1),FALSE)*'Travel Data'!C131*'Travel Data'!D131*'Travel Data'!E131*'Domicile Data'!G131/1000</f>
        <v>0</v>
      </c>
      <c r="AJ131" s="31">
        <f>VLOOKUP($AJ$3,'Emission Factors'!$A$2:$R$8,MATCH($AI$2,'Emission Factors'!$A$1:$R$1),FALSE)*'Travel Data'!C131*'Travel Data'!D131*'Travel Data'!F131*'Domicile Data'!G131/1000</f>
        <v>0</v>
      </c>
      <c r="AK131" s="31">
        <f>VLOOKUP($AK$3,'Emission Factors'!$A$2:$R$8,MATCH($AI$2,'Emission Factors'!$A$1:$R$1),FALSE)*'Travel Data'!C131*'Travel Data'!AJ131*'Travel Data'!G131*'Domicile Data'!G131/1000</f>
        <v>0</v>
      </c>
      <c r="AL131" s="31">
        <f>VLOOKUP($AL$3,'Emission Factors'!$A$2:$R$8,MATCH($AI$2,'Emission Factors'!$A$1:$R$1),FALSE)*'Travel Data'!C131*'Travel Data'!AJ131*'Travel Data'!H131*'Domicile Data'!G131/1000</f>
        <v>0</v>
      </c>
      <c r="AM131" s="31">
        <f>VLOOKUP($AM$3,'Emission Factors'!$A$2:$R$8,MATCH($AI$2,'Emission Factors'!$A$1:$R$1),FALSE)*'Travel Data'!C131*'Travel Data'!AJ131*'Travel Data'!I131*'Domicile Data'!G131/1000</f>
        <v>0</v>
      </c>
      <c r="AN131" s="31">
        <f>VLOOKUP($AN$3,'Emission Factors'!$A$2:$R$8,MATCH($AI$2,'Emission Factors'!$A$1:$R$1),FALSE)*'Travel Data'!C131*'Travel Data'!D131*'Travel Data'!J131*'Domicile Data'!G131/1000</f>
        <v>19.692534076000005</v>
      </c>
      <c r="AO131" s="31">
        <f>VLOOKUP($AO$3,'Emission Factors'!$A$2:$R$8,MATCH($AI$2,'Emission Factors'!$A$1:$R$1),FALSE)*'Travel Data'!C131*'Travel Data'!D131*'Travel Data'!K131*'Domicile Data'!G131/1000</f>
        <v>0</v>
      </c>
      <c r="AP131" s="31">
        <f t="shared" si="19"/>
        <v>19.692534076000005</v>
      </c>
      <c r="AQ131" s="31">
        <f>VLOOKUP($AQ$3,'Emission Factors'!$A$2:$R$8,MATCH($AQ$2,'Emission Factors'!$A$1:$R$1),FALSE)*'Travel Data'!C131*'Travel Data'!AR131*'Travel Data'!AS131*'Domicile Data'!H131/1000</f>
        <v>0</v>
      </c>
      <c r="AR131" s="31">
        <f>VLOOKUP($AR$3,'Emission Factors'!$A$2:$R$8,MATCH($AQ$2,'Emission Factors'!$A$1:$R$1),FALSE)*'Travel Data'!C131*'Travel Data'!AR131*'Travel Data'!AT131*'Domicile Data'!H131/1000</f>
        <v>0</v>
      </c>
      <c r="AS131" s="31">
        <f>VLOOKUP($AS$3,'Emission Factors'!$A$2:$R$8,MATCH($AQ$2,'Emission Factors'!$A$1:$R$1),FALSE)*'Travel Data'!C131*'Travel Data'!AR131*'Travel Data'!AU131*'Domicile Data'!H131/1000</f>
        <v>0</v>
      </c>
      <c r="AT131" s="31">
        <f>VLOOKUP($AT$3,'Emission Factors'!$A$2:$R$8,MATCH($AQ$2,'Emission Factors'!$A$1:$R$1),FALSE)*'Travel Data'!C131*'Travel Data'!AR131*'Travel Data'!AV131*'Domicile Data'!H131/1000</f>
        <v>0</v>
      </c>
      <c r="AU131" s="31">
        <f>VLOOKUP($AU$3,'Emission Factors'!$A$2:$R$8,MATCH($AQ$2,'Emission Factors'!$A$1:$R$1),FALSE)*'Travel Data'!C131*'Travel Data'!AR131*'Travel Data'!AW131*'Domicile Data'!H131/1000</f>
        <v>0</v>
      </c>
      <c r="AV131" s="31">
        <f>VLOOKUP($AV$3,'Emission Factors'!$A$2:$R$8,MATCH($AQ$2,'Emission Factors'!$A$1:$R$1),FALSE)*'Travel Data'!C131*'Travel Data'!AR131*'Travel Data'!AX131*'Domicile Data'!H131/1000</f>
        <v>14.168303748000001</v>
      </c>
      <c r="AW131" s="31">
        <f>VLOOKUP($AW$3,'Emission Factors'!$A$2:$R$8,MATCH($AQ$2,'Emission Factors'!$A$1:$R$1),FALSE)*'Travel Data'!C131*'Travel Data'!AR131*'Travel Data'!AY131*'Domicile Data'!H131/1000</f>
        <v>0</v>
      </c>
      <c r="AX131" s="31">
        <f t="shared" si="20"/>
        <v>14.168303748000001</v>
      </c>
      <c r="AY131" s="31">
        <f>VLOOKUP($AY$3,'Emission Factors'!$A$2:$R$8,MATCH($AY$2,'Emission Factors'!$A$1:$R$1),FALSE)*'Travel Data'!C131*'Travel Data'!AZ131*'Travel Data'!BA131*'Domicile Data'!I131/1000</f>
        <v>0</v>
      </c>
      <c r="AZ131" s="31">
        <f>VLOOKUP($AZ$3,'Emission Factors'!$A$2:$R$8,MATCH($AY$2,'Emission Factors'!$A$1:$R$1),FALSE)*'Travel Data'!C131*'Travel Data'!AZ131*'Travel Data'!BB131*'Domicile Data'!I131/1000</f>
        <v>0</v>
      </c>
      <c r="BA131" s="31">
        <f>VLOOKUP($BA$3,'Emission Factors'!$A$2:$R$8,MATCH($AY$2,'Emission Factors'!$A$1:$R$1),FALSE)*'Travel Data'!C131*'Travel Data'!AZ131*'Travel Data'!BC131*'Domicile Data'!I131/1000</f>
        <v>0</v>
      </c>
      <c r="BB131" s="31">
        <f>VLOOKUP($BB$3,'Emission Factors'!$A$2:$R$8,MATCH($AY$2,'Emission Factors'!$A$1:$R$1),FALSE)*'Travel Data'!C131*'Travel Data'!AZ131*'Travel Data'!BD131*'Domicile Data'!I131/1000</f>
        <v>0</v>
      </c>
      <c r="BC131" s="31">
        <f>VLOOKUP($BC$3,'Emission Factors'!$A$2:$R$8,MATCH($AY$2,'Emission Factors'!$A$1:$R$1),FALSE)*'Travel Data'!C131*'Travel Data'!AZ131*'Travel Data'!BE131*'Domicile Data'!I131/1000</f>
        <v>0</v>
      </c>
      <c r="BD131" s="31">
        <f>VLOOKUP($BD$3,'Emission Factors'!$A$2:$R$8,MATCH($AY$2,'Emission Factors'!$A$1:$R$1),FALSE)*'Travel Data'!C131*'Travel Data'!AZ131*'Travel Data'!BF131*'Domicile Data'!I131/1000</f>
        <v>8.5668813359999998</v>
      </c>
      <c r="BE131" s="31">
        <f>VLOOKUP($BE$3,'Emission Factors'!$A$2:$R$8,MATCH($AY$2,'Emission Factors'!$A$1:$R$1),FALSE)*'Travel Data'!C131*'Travel Data'!AZ131*'Travel Data'!BG131*'Domicile Data'!I131/1000</f>
        <v>0</v>
      </c>
      <c r="BF131" s="31">
        <f t="shared" si="21"/>
        <v>8.5668813359999998</v>
      </c>
      <c r="BG131" s="31">
        <f>VLOOKUP($BG$3,'Emission Factors'!$A$2:$R$8,MATCH($BG$2,'Emission Factors'!$A$1:$R$1),FALSE)*'Travel Data'!C131*'Travel Data'!BH131*'Travel Data'!BI131*'Domicile Data'!J131/1000</f>
        <v>0</v>
      </c>
      <c r="BH131" s="31">
        <f>VLOOKUP($BH$3,'Emission Factors'!$A$2:$R$8,MATCH($BG$2,'Emission Factors'!$A$1:$R$1),FALSE)*'Travel Data'!C131*'Travel Data'!BH131*'Travel Data'!BJ131*'Domicile Data'!J131/1000</f>
        <v>0</v>
      </c>
      <c r="BI131" s="31">
        <f>VLOOKUP($BH$3,'Emission Factors'!$A$2:$R$8,MATCH($BG$2,'Emission Factors'!$A$1:$R$1),FALSE)*'Travel Data'!C131*'Travel Data'!BH131*'Travel Data'!BK131*'Domicile Data'!J131/1000</f>
        <v>0</v>
      </c>
      <c r="BJ131" s="31">
        <f>VLOOKUP($BH$3,'Emission Factors'!$A$2:$R$8,MATCH($BG$2,'Emission Factors'!$A$1:$R$1),FALSE)*'Travel Data'!C131*'Travel Data'!BH131*'Travel Data'!BL131*'Domicile Data'!J131/1000</f>
        <v>0</v>
      </c>
      <c r="BK131" s="31">
        <f>VLOOKUP($BH$3,'Emission Factors'!$A$2:$R$8,MATCH($BG$2,'Emission Factors'!$A$1:$R$1),FALSE)*'Travel Data'!C131*'Travel Data'!BH131*'Travel Data'!BM131*'Domicile Data'!J131/1000</f>
        <v>0</v>
      </c>
      <c r="BL131" s="31">
        <f>VLOOKUP($BL$3,'Emission Factors'!$A$2:$R$8,MATCH($BG$2,'Emission Factors'!$A$1:$R$1),FALSE)*'Travel Data'!C131*'Travel Data'!BH131*'Travel Data'!BN131*'Domicile Data'!J131/1000</f>
        <v>0</v>
      </c>
      <c r="BM131" s="31">
        <f>VLOOKUP($BM$3,'Emission Factors'!$A$2:$R$8,MATCH($BG$2,'Emission Factors'!$A$1:$R$1),FALSE)*'Travel Data'!C131*'Travel Data'!BH131*'Travel Data'!BO131*'Domicile Data'!J131/1000</f>
        <v>0</v>
      </c>
      <c r="BN131" s="31">
        <f t="shared" si="22"/>
        <v>0</v>
      </c>
      <c r="BO131" s="31">
        <f>VLOOKUP($BO$3,'Emission Factors'!$A$2:$R$8,MATCH($BO$2,'Emission Factors'!$A$1:$R$1),FALSE)*'Travel Data'!C131*'Travel Data'!BP131*'Travel Data'!BQ131*'Domicile Data'!K131/1000</f>
        <v>0</v>
      </c>
      <c r="BP131" s="31">
        <f>VLOOKUP($BP$3,'Emission Factors'!$A$2:$R$8,MATCH($BO$2,'Emission Factors'!$A$1:$R$1),FALSE)*'Travel Data'!C131*'Travel Data'!BP131*'Travel Data'!BR131*'Domicile Data'!K131/1000</f>
        <v>0</v>
      </c>
      <c r="BQ131" s="31">
        <f>VLOOKUP($BQ$3,'Emission Factors'!$A$2:$R$8,MATCH($BO$2,'Emission Factors'!$A$1:$R$1),FALSE)*'Travel Data'!C131*'Travel Data'!BP131*'Travel Data'!BS131*'Domicile Data'!K131/1000</f>
        <v>0</v>
      </c>
      <c r="BR131" s="31">
        <f>VLOOKUP($BR$3,'Emission Factors'!$A$2:$R$8,MATCH($BO$2,'Emission Factors'!$A$1:$R$1),FALSE)*'Travel Data'!C131*'Travel Data'!BP131*'Travel Data'!BT131*'Domicile Data'!K131/1000</f>
        <v>0</v>
      </c>
      <c r="BS131" s="31">
        <f>VLOOKUP($BS$3,'Emission Factors'!$A$2:$R$8,MATCH($BO$2,'Emission Factors'!$A$1:$R$1),FALSE)*'Travel Data'!C131*'Travel Data'!BP131*'Travel Data'!BU131*'Domicile Data'!K131/1000</f>
        <v>0</v>
      </c>
      <c r="BT131" s="31">
        <f>VLOOKUP($BT$3,'Emission Factors'!$A$2:$R$8,MATCH($BO$2,'Emission Factors'!$A$1:$R$1),FALSE)*'Travel Data'!C131*'Travel Data'!BP131*'Travel Data'!BV131*'Domicile Data'!K131/1000</f>
        <v>0</v>
      </c>
      <c r="BU131" s="31">
        <f>VLOOKUP($BU$3,'Emission Factors'!$A$2:$R$8,MATCH($BO$2,'Emission Factors'!$A$1:$R$1),FALSE)*'Travel Data'!C131*'Travel Data'!BP131*'Travel Data'!BW131*'Domicile Data'!K131/1000</f>
        <v>0</v>
      </c>
      <c r="BV131" s="31">
        <f t="shared" si="23"/>
        <v>0</v>
      </c>
      <c r="BW131" s="31">
        <f>VLOOKUP($BW$3,'Emission Factors'!$A$2:$R$8,MATCH($BW$2,'Emission Factors'!$A$1:$R$1),FALSE)*'Travel Data'!C131*'Travel Data'!BX131*'Travel Data'!BY131*'Domicile Data'!L131/1000</f>
        <v>0</v>
      </c>
      <c r="BX131" s="31">
        <f>VLOOKUP($BX$3,'Emission Factors'!$A$2:$R$8,MATCH($BW$2,'Emission Factors'!$A$1:$R$1),FALSE)*'Travel Data'!C131*'Travel Data'!BX131*'Travel Data'!BZ131*'Domicile Data'!L131/1000</f>
        <v>0</v>
      </c>
      <c r="BY131" s="31">
        <f>VLOOKUP($BY$3,'Emission Factors'!$A$2:$R$8,MATCH($BW$2,'Emission Factors'!$A$1:$R$1),FALSE)*'Travel Data'!C131*'Travel Data'!BX131*'Travel Data'!CA131*'Domicile Data'!L131/1000</f>
        <v>0</v>
      </c>
      <c r="BZ131" s="31">
        <f>VLOOKUP($BZ$3,'Emission Factors'!$A$2:$R$8,MATCH($BW$2,'Emission Factors'!$A$1:$R$1),FALSE)*'Travel Data'!C131*'Travel Data'!BX131*'Travel Data'!CB131*'Domicile Data'!L131/1000</f>
        <v>0</v>
      </c>
      <c r="CA131" s="31">
        <f>VLOOKUP($CA$3,'Emission Factors'!$A$2:$R$8,MATCH($BW$2,'Emission Factors'!$A$1:$R$1),FALSE)*'Travel Data'!C131*'Travel Data'!BC131*'Travel Data'!CC131*'Domicile Data'!L131/1000</f>
        <v>0</v>
      </c>
      <c r="CB131" s="31">
        <f>VLOOKUP($CB$3,'Emission Factors'!$A$2:$R$8,MATCH($BW$2,'Emission Factors'!$A$1:$R$1),FALSE)*'Travel Data'!C131*'Travel Data'!BX131*'Travel Data'!CD131*'Domicile Data'!L131/1000</f>
        <v>0</v>
      </c>
      <c r="CC131" s="31">
        <f>VLOOKUP($CC$3,'Emission Factors'!$A$2:$R$8,MATCH($BW$2,'Emission Factors'!$A$1:$R$1),FALSE)*'Travel Data'!C131*'Travel Data'!BX131*'Travel Data'!CE131*'Domicile Data'!L131/1000</f>
        <v>0</v>
      </c>
      <c r="CD131" s="31">
        <f t="shared" si="24"/>
        <v>0</v>
      </c>
      <c r="CE131" s="31">
        <f>VLOOKUP($CE$3,'Emission Factors'!$A$2:$R$8,MATCH($CE$2,'Emission Factors'!$A$1:$R$1),FALSE)*'Travel Data'!C131*'Travel Data'!CF131*'Travel Data'!CG131*'Domicile Data'!M131/1000</f>
        <v>0</v>
      </c>
      <c r="CF131" s="31">
        <f>VLOOKUP($CF$3,'Emission Factors'!$A$2:$R$8,MATCH($CE$2,'Emission Factors'!$A$1:$R$1),FALSE)*'Travel Data'!C131*'Travel Data'!CF131*'Travel Data'!CH131*'Domicile Data'!M131/1000</f>
        <v>0</v>
      </c>
      <c r="CG131" s="31">
        <f>VLOOKUP($CG$3,'Emission Factors'!$A$2:$R$8,MATCH($CE$2,'Emission Factors'!$A$1:$R$1),FALSE)*'Travel Data'!C131*'Travel Data'!CF131*'Travel Data'!CI131*'Domicile Data'!M131/1000</f>
        <v>0</v>
      </c>
      <c r="CH131" s="31">
        <f>VLOOKUP($CH$3,'Emission Factors'!$A$2:$R$8,MATCH($CE$2,'Emission Factors'!$A$1:$R$1),FALSE)*'Travel Data'!C131*'Travel Data'!CF131*'Travel Data'!CJ131*'Domicile Data'!M131/1000</f>
        <v>0</v>
      </c>
      <c r="CI131" s="31">
        <f>VLOOKUP($CI$3,'Emission Factors'!$A$2:$R$8,MATCH($CE$2,'Emission Factors'!$A$1:$R$1),FALSE)*'Travel Data'!C131*'Travel Data'!CF131*'Travel Data'!CK131*'Domicile Data'!M131/1000</f>
        <v>0</v>
      </c>
      <c r="CJ131" s="31">
        <f>VLOOKUP($CJ$3,'Emission Factors'!$A$2:$R$8,MATCH($CE$2,'Emission Factors'!$A$1:$R$1),FALSE)*'Travel Data'!C131*'Travel Data'!CF131*'Travel Data'!CL131*'Domicile Data'!M131/1000</f>
        <v>0</v>
      </c>
      <c r="CK131" s="31">
        <f>VLOOKUP($CK$3,'Emission Factors'!$A$2:$R$8,MATCH($CE$2,'Emission Factors'!$A$1:$R$1),FALSE)*'Travel Data'!C131*'Travel Data'!CF131*'Travel Data'!CM131*'Domicile Data'!M131/1000</f>
        <v>0</v>
      </c>
      <c r="CL131" s="31">
        <f t="shared" si="25"/>
        <v>0</v>
      </c>
      <c r="CM131" s="31">
        <f>VLOOKUP($CM$3,'Emission Factors'!$A$2:$R$8,MATCH($CM$2,'Emission Factors'!$A$1:$R$1),FALSE)*'Travel Data'!C131*'Travel Data'!CN131*'Travel Data'!CO131*'Domicile Data'!N131/1000</f>
        <v>0</v>
      </c>
      <c r="CN131" s="31">
        <f>VLOOKUP($CN$3,'Emission Factors'!$A$2:$R$8,MATCH($CM$2,'Emission Factors'!$A$1:$R$1),FALSE)*'Travel Data'!C131*'Travel Data'!CN131*'Travel Data'!CP131*'Domicile Data'!N131/1000</f>
        <v>0</v>
      </c>
      <c r="CO131" s="31">
        <f>VLOOKUP($CO$3,'Emission Factors'!$A$2:$R$8,MATCH($CM$2,'Emission Factors'!$A$1:$R$1),FALSE)*'Travel Data'!C131*'Travel Data'!CN131*'Travel Data'!CQ131*'Domicile Data'!N131/1000</f>
        <v>0</v>
      </c>
      <c r="CP131" s="31">
        <f>VLOOKUP($CP$3,'Emission Factors'!$A$2:$R$8,MATCH($CM$2,'Emission Factors'!$A$1:$R$1),FALSE)*'Travel Data'!C131*'Travel Data'!CN131*'Travel Data'!CR131*'Domicile Data'!N131/1000</f>
        <v>0</v>
      </c>
      <c r="CQ131" s="31">
        <f>VLOOKUP($CQ$3,'Emission Factors'!$A$2:$R$8,MATCH($CM$2,'Emission Factors'!$A$1:$R$1),FALSE)*'Travel Data'!C131*'Travel Data'!CN131*'Travel Data'!CS131*'Domicile Data'!N131/1000</f>
        <v>0</v>
      </c>
      <c r="CR131" s="31">
        <f>VLOOKUP($CR$3,'Emission Factors'!$A$2:$R$8,MATCH($CM$2,'Emission Factors'!$A$1:$R$1),FALSE)*'Travel Data'!C131*'Travel Data'!CN131*'Travel Data'!CT131*'Domicile Data'!N131/1000</f>
        <v>0</v>
      </c>
      <c r="CS131" s="31">
        <f>VLOOKUP($CS$3,'Emission Factors'!$A$2:$R$8,MATCH($CM$2,'Emission Factors'!$A$1:$R$1),FALSE)*'Travel Data'!C131*'Travel Data'!CN131*'Travel Data'!CU131*'Domicile Data'!N131/1000</f>
        <v>0</v>
      </c>
      <c r="CT131" s="31">
        <f t="shared" si="26"/>
        <v>0</v>
      </c>
      <c r="CU131" s="31">
        <f>VLOOKUP($CU$3,'Emission Factors'!$A$2:$R$8,MATCH($CU$2,'Emission Factors'!$A$1:$R$1),FALSE)*'Travel Data'!C131*'Travel Data'!CV131*'Travel Data'!CW131*'Domicile Data'!O131/1000</f>
        <v>0</v>
      </c>
      <c r="CV131" s="31">
        <f>VLOOKUP($CV$3,'Emission Factors'!$A$2:$R$8,MATCH($CU$2,'Emission Factors'!$A$1:$R$1),FALSE)*'Travel Data'!C131*'Travel Data'!CV131*'Travel Data'!CX131*'Domicile Data'!O131/1000</f>
        <v>0</v>
      </c>
      <c r="CW131" s="31">
        <f>VLOOKUP($CW$3,'Emission Factors'!$A$2:$R$8,MATCH($CU$2,'Emission Factors'!$A$1:$R$1),FALSE)*'Travel Data'!C131*'Travel Data'!CV131*'Travel Data'!CY131*'Domicile Data'!O131/1000</f>
        <v>0</v>
      </c>
      <c r="CX131" s="31">
        <f>VLOOKUP($CX$3,'Emission Factors'!$A$2:$R$8,MATCH($CU$2,'Emission Factors'!$A$1:$R$1),FALSE)*'Travel Data'!C131*'Travel Data'!CV131*'Travel Data'!CZ131*'Domicile Data'!O131/1000</f>
        <v>0</v>
      </c>
      <c r="CY131" s="31">
        <f>VLOOKUP($CY$3,'Emission Factors'!$A$2:$R$8,MATCH($CU$2,'Emission Factors'!$A$1:$R$1),FALSE)*'Travel Data'!C131*'Travel Data'!CV131*'Travel Data'!DA131*'Domicile Data'!O131/1000</f>
        <v>0</v>
      </c>
      <c r="CZ131" s="31">
        <f>VLOOKUP($CZ$3,'Emission Factors'!$A$2:$R$8,MATCH($CU$2,'Emission Factors'!$A$1:$R$1),FALSE)*'Travel Data'!C131*'Travel Data'!CV131*'Travel Data'!DB131*'Domicile Data'!O131/1000</f>
        <v>0</v>
      </c>
      <c r="DA131" s="31">
        <f>VLOOKUP($DA$3,'Emission Factors'!$A$2:$R$8,MATCH($CU$2,'Emission Factors'!$A$1:$R$1),FALSE)*'Travel Data'!C131*'Travel Data'!CV131*'Travel Data'!DC131*'Domicile Data'!O131/1000</f>
        <v>0</v>
      </c>
      <c r="DB131" s="31">
        <f t="shared" si="27"/>
        <v>0</v>
      </c>
      <c r="DC131" s="31">
        <f>VLOOKUP($DC$3,'Emission Factors'!$A$2:$R$8,MATCH($DC$2,'Emission Factors'!$A$1:$R$1),FALSE)*'Travel Data'!C131*'Travel Data'!DD131*'Travel Data'!DE131*'Domicile Data'!P131/1000</f>
        <v>0</v>
      </c>
      <c r="DD131" s="31">
        <f>VLOOKUP($DD$3,'Emission Factors'!$A$2:$R$8,MATCH($DC$2,'Emission Factors'!$A$1:$R$1),FALSE)*'Travel Data'!C131*'Travel Data'!DD131*'Travel Data'!DF131*'Domicile Data'!P131/1000</f>
        <v>0</v>
      </c>
      <c r="DE131" s="31">
        <f>VLOOKUP($DE$3,'Emission Factors'!$A$2:$R$8,MATCH($DC$2,'Emission Factors'!$A$1:$R$1),FALSE)*'Travel Data'!C131*'Travel Data'!DD131*'Travel Data'!DG131*'Domicile Data'!P131/1000</f>
        <v>0</v>
      </c>
      <c r="DF131" s="31">
        <f>VLOOKUP($DF$3,'Emission Factors'!$A$2:$R$8,MATCH($DC$2,'Emission Factors'!$A$1:$R$1),FALSE)*'Travel Data'!C131*'Travel Data'!DD131*'Travel Data'!DH131*'Domicile Data'!P131/1000</f>
        <v>0</v>
      </c>
      <c r="DG131" s="31">
        <f>VLOOKUP($DG$3,'Emission Factors'!$A$2:$R$8,MATCH($DC$2,'Emission Factors'!$A$1:$R$1),FALSE)*'Travel Data'!C131*'Travel Data'!DD131*'Travel Data'!DI131*'Domicile Data'!P131/1000</f>
        <v>0</v>
      </c>
      <c r="DH131" s="31">
        <f>VLOOKUP($DH$3,'Emission Factors'!$A$2:$R$8,MATCH($DC$2,'Emission Factors'!$A$1:$R$1),FALSE)*'Travel Data'!C131*'Travel Data'!DD131*'Travel Data'!DJ131*'Domicile Data'!P131/1000</f>
        <v>0</v>
      </c>
      <c r="DI131" s="31">
        <f>VLOOKUP($DI$3,'Emission Factors'!$A$2:$R$8,MATCH($DC$2,'Emission Factors'!$A$1:$R$1),FALSE)*'Travel Data'!C131*'Travel Data'!DD131*'Travel Data'!DK131*'Domicile Data'!P131/1000</f>
        <v>0</v>
      </c>
      <c r="DJ131" s="31">
        <f t="shared" si="28"/>
        <v>0</v>
      </c>
      <c r="DK131" s="31">
        <f>VLOOKUP($DK$3,'Emission Factors'!$A$2:$R$8,MATCH($DK$2,'Emission Factors'!$A$1:$R$1),FALSE)*'Travel Data'!C131*'Travel Data'!DL131*'Travel Data'!DM131*'Domicile Data'!Q131/1000</f>
        <v>0</v>
      </c>
      <c r="DL131" s="31">
        <f>VLOOKUP($DL$3,'Emission Factors'!$A$2:$R$8,MATCH($DK$2,'Emission Factors'!$A$1:$R$1),FALSE)*'Travel Data'!C131*'Travel Data'!DL131*'Travel Data'!DN131*'Domicile Data'!Q131/1000</f>
        <v>0</v>
      </c>
      <c r="DM131" s="31">
        <f>VLOOKUP($DM$3,'Emission Factors'!$A$2:$R$8,MATCH($DK$2,'Emission Factors'!$A$1:$R$1),FALSE)*'Travel Data'!C131*'Travel Data'!DL131*'Travel Data'!DO131*'Domicile Data'!Q131/1000</f>
        <v>0</v>
      </c>
      <c r="DN131" s="31">
        <f>VLOOKUP($DN$3,'Emission Factors'!$A$2:$R$8,MATCH($DK$2,'Emission Factors'!$A$1:$R$1),FALSE)*'Travel Data'!C131*'Travel Data'!DL131*'Travel Data'!DP131*'Domicile Data'!Q131/1000</f>
        <v>0</v>
      </c>
      <c r="DO131" s="31">
        <f>VLOOKUP($DO$3,'Emission Factors'!$A$2:$R$8,MATCH($DK$2,'Emission Factors'!$A$1:$R$1),FALSE)*'Travel Data'!C131*'Travel Data'!DL131*'Travel Data'!DQ131*'Domicile Data'!Q131/1000</f>
        <v>0</v>
      </c>
      <c r="DP131" s="31">
        <f>VLOOKUP($DP$3,'Emission Factors'!$A$2:$R$8,MATCH($DK$2,'Emission Factors'!$A$1:$R$1),FALSE)*'Travel Data'!C131*'Travel Data'!DL131*'Travel Data'!DR131*'Domicile Data'!Q131/1000</f>
        <v>0</v>
      </c>
      <c r="DQ131" s="31">
        <f>VLOOKUP($DQ$3,'Emission Factors'!$A$2:$R$8,MATCH($DK$2,'Emission Factors'!$A$1:$R$1),FALSE)*'Travel Data'!C131*'Travel Data'!DL131*'Travel Data'!DS131*'Domicile Data'!Q131/1000</f>
        <v>0</v>
      </c>
      <c r="DR131" s="31">
        <f t="shared" si="29"/>
        <v>0</v>
      </c>
    </row>
    <row r="132" spans="1:122" ht="31.5" x14ac:dyDescent="0.25">
      <c r="A132" s="7" t="s">
        <v>206</v>
      </c>
      <c r="B132" s="85" t="s">
        <v>42</v>
      </c>
      <c r="C132" s="31">
        <f>VLOOKUP($C$3,'Emission Factors'!$A$2:$R$8,MATCH($C$2,'Emission Factors'!$A$1:$R$1),FALSE)*'Travel Data'!C132*'Travel Data'!D132*'Travel Data'!E132*'Domicile Data'!C132/1000</f>
        <v>0</v>
      </c>
      <c r="D132" s="31">
        <f>VLOOKUP($D$3,'Emission Factors'!$A$2:$R$8,MATCH($C$2,'Emission Factors'!$A$1:$R$1),FALSE)*'Travel Data'!C132*'Travel Data'!D132*'Travel Data'!F132*'Domicile Data'!C132/1000</f>
        <v>0</v>
      </c>
      <c r="E132" s="31">
        <f>VLOOKUP($E$3,'Emission Factors'!$A$2:$R$8,MATCH($C$2,'Emission Factors'!$A$1:$R$1),FALSE)*'Travel Data'!C132*'Travel Data'!D132*'Travel Data'!G132*'Domicile Data'!C132/1000</f>
        <v>0</v>
      </c>
      <c r="F132" s="31">
        <f>VLOOKUP($F$3,'Emission Factors'!$A$2:$R$8,MATCH($C$2,'Emission Factors'!$A$1:$R$1),FALSE)*'Travel Data'!C132*'Travel Data'!D132*'Travel Data'!H132*'Domicile Data'!C132/1000</f>
        <v>0</v>
      </c>
      <c r="G132" s="31">
        <f>VLOOKUP($G$3,'Emission Factors'!$A$2:$R$8,MATCH($C$2,'Emission Factors'!$A$1:$R$1),FALSE)*'Travel Data'!C132*'Travel Data'!D132*'Travel Data'!I132*'Domicile Data'!C132/1000</f>
        <v>0</v>
      </c>
      <c r="H132" s="31">
        <f>VLOOKUP($H$3,'Emission Factors'!$A$2:$R$8,MATCH($C$2,'Emission Factors'!$A$1:$R$1),FALSE)*'Travel Data'!C132*'Travel Data'!D132*'Travel Data'!J132*'Domicile Data'!C132/1000</f>
        <v>0.85317636080000014</v>
      </c>
      <c r="I132" s="31">
        <f>VLOOKUP($I$3,'Emission Factors'!$A$2:$R$8,MATCH($C$2,'Emission Factors'!$A$1:$R$1),FALSE)*'Travel Data'!C132*'Travel Data'!D132*'Travel Data'!K132*'Domicile Data'!C132/1000</f>
        <v>0</v>
      </c>
      <c r="J132" s="31">
        <f t="shared" ref="J132:J195" si="30">SUM(C132:I132)</f>
        <v>0.85317636080000014</v>
      </c>
      <c r="K132" s="31">
        <f>VLOOKUP($K$3,'Emission Factors'!$A$2:$R$8,MATCH($K$2,'Emission Factors'!$A$1:$R$1),FALSE)*'Travel Data'!C132*'Travel Data'!L132*'Travel Data'!M132*'Domicile Data'!D132/1000</f>
        <v>0</v>
      </c>
      <c r="L132" s="31">
        <f>VLOOKUP($L$3,'Emission Factors'!$A$2:$R$8,MATCH($K$2,'Emission Factors'!$A$1:$R$1),FALSE)*'Travel Data'!C132*'Travel Data'!L132*'Travel Data'!N132*'Domicile Data'!D132/1000</f>
        <v>0</v>
      </c>
      <c r="M132" s="31">
        <f>VLOOKUP($M$3,'Emission Factors'!$A$2:$R$8,MATCH($K$2,'Emission Factors'!$A$1:$R$1),FALSE)*'Travel Data'!C132*'Travel Data'!L132*'Travel Data'!O132*'Domicile Data'!D132/1000</f>
        <v>0</v>
      </c>
      <c r="N132" s="31">
        <f>VLOOKUP($N$3,'Emission Factors'!$A$2:$R$8,MATCH($K$2,'Emission Factors'!$A$1:$R$1),FALSE)*'Travel Data'!C132*'Travel Data'!L132*'Travel Data'!P132*'Domicile Data'!D132/1000</f>
        <v>0</v>
      </c>
      <c r="O132" s="31">
        <f>VLOOKUP($O$3,'Emission Factors'!$A$2:$R$8,MATCH($K$2,'Emission Factors'!$A$1:$R$1),FALSE)*'Travel Data'!C132*'Travel Data'!I132*'Travel Data'!Q132*'Domicile Data'!D132/1000</f>
        <v>0</v>
      </c>
      <c r="P132" s="31">
        <f>VLOOKUP($P$3,'Emission Factors'!$A$2:$R$8,MATCH($K$2,'Emission Factors'!$A$1:$R$1),FALSE)*'Travel Data'!C132*'Travel Data'!L132*'Travel Data'!R132*'Domicile Data'!D132/1000</f>
        <v>0.81891079700000025</v>
      </c>
      <c r="Q132" s="31">
        <f>VLOOKUP($Q$3,'Emission Factors'!$A$2:$R$8,MATCH($K$2,'Emission Factors'!$A$1:$R$1),FALSE)*'Travel Data'!C132*'Travel Data'!L132*'Travel Data'!S132*'Domicile Data'!D132/1000</f>
        <v>0</v>
      </c>
      <c r="R132" s="31">
        <f t="shared" ref="R132:R195" si="31">SUM(K132:Q132)</f>
        <v>0.81891079700000025</v>
      </c>
      <c r="S132" s="31">
        <f>VLOOKUP($S$3,'Emission Factors'!$A$2:$R$8,MATCH($S$2,'Emission Factors'!$A$1:$R$1),FALSE)*'Travel Data'!C132*'Travel Data'!T132*'Travel Data'!U132*'Domicile Data'!E132/1000</f>
        <v>0</v>
      </c>
      <c r="T132" s="31">
        <f>VLOOKUP($T$3,'Emission Factors'!$A$2:$R$8,MATCH($S$2,'Emission Factors'!$A$1:$R$1),FALSE)*'Travel Data'!C132*'Travel Data'!T132*'Travel Data'!V132*'Domicile Data'!E132/1000</f>
        <v>0</v>
      </c>
      <c r="U132" s="31">
        <f>VLOOKUP($U$3,'Emission Factors'!$A$2:$R$8,MATCH($S$2,'Emission Factors'!$A$1:$R$1),FALSE)*'Travel Data'!C132*'Travel Data'!T132*'Travel Data'!W132*'Domicile Data'!E132/1000</f>
        <v>0</v>
      </c>
      <c r="V132" s="31">
        <f>VLOOKUP($V$3,'Emission Factors'!$A$2:$R$8,MATCH($S$2,'Emission Factors'!$A$1:$R$1),FALSE)*'Travel Data'!C132*'Travel Data'!T132*'Travel Data'!X132*'Domicile Data'!E132/1000</f>
        <v>0</v>
      </c>
      <c r="W132" s="31">
        <f>VLOOKUP($W$3,'Emission Factors'!$A$2:$R$8,MATCH($S$2,'Emission Factors'!$A$1:$R$1),FALSE)*'Travel Data'!C132*'Travel Data'!T132*'Travel Data'!Y132*'Domicile Data'!E132/1000</f>
        <v>0</v>
      </c>
      <c r="X132" s="31">
        <f>VLOOKUP($X$3,'Emission Factors'!$A$2:$R$8,MATCH($S$2,'Emission Factors'!$A$1:$R$1),FALSE)*'Travel Data'!C132*'Travel Data'!T132*'Travel Data'!Z132*'Domicile Data'!E132/1000</f>
        <v>0.82537112200000029</v>
      </c>
      <c r="Y132" s="31">
        <f>VLOOKUP($Y$3,'Emission Factors'!$A$2:$R$8,MATCH($S$2,'Emission Factors'!$A$1:$R$1),FALSE)*'Travel Data'!C132*'Travel Data'!T132*'Travel Data'!AA132*'Domicile Data'!E132/1000</f>
        <v>0</v>
      </c>
      <c r="Z132" s="31">
        <f t="shared" ref="Z132:Z195" si="32">SUM(S132:Y132)</f>
        <v>0.82537112200000029</v>
      </c>
      <c r="AA132" s="31">
        <f>VLOOKUP($AA$3,'Emission Factors'!$A$2:$R$8,MATCH($AA$2,'Emission Factors'!$A$1:$R$1),FALSE)*'Travel Data'!C132*'Travel Data'!AB132*'Travel Data'!AC132*'Domicile Data'!F132/1000</f>
        <v>0</v>
      </c>
      <c r="AB132" s="31">
        <f>VLOOKUP($AB$3,'Emission Factors'!$A$2:$R$8,MATCH($AA$2,'Emission Factors'!$A$1:$R$1),FALSE)*'Travel Data'!C132*'Travel Data'!AB132*'Travel Data'!AD132*'Domicile Data'!F132/1000</f>
        <v>0</v>
      </c>
      <c r="AC132" s="31">
        <f>VLOOKUP($AC$3,'Emission Factors'!$A$2:$R$8,MATCH($AA$2,'Emission Factors'!$A$1:$R$1),FALSE)*'Travel Data'!C132*'Travel Data'!AB132*'Travel Data'!AE132*'Domicile Data'!F132/1000</f>
        <v>0</v>
      </c>
      <c r="AD132" s="31">
        <f>VLOOKUP($AD$3,'Emission Factors'!$A$2:$R$8,MATCH($AA$2,'Emission Factors'!$A$1:$R$1),FALSE)*'Travel Data'!C132*'Travel Data'!AB132*'Travel Data'!AF132*'Domicile Data'!F132/1000</f>
        <v>0</v>
      </c>
      <c r="AE132" s="31">
        <f>VLOOKUP($AE$3,'Emission Factors'!$A$2:$R$8,MATCH($AA$2,'Emission Factors'!$A$1:$R$1),FALSE)*'Travel Data'!C132*'Travel Data'!AB132*'Travel Data'!AG132*'Domicile Data'!F132/1000</f>
        <v>0</v>
      </c>
      <c r="AF132" s="31">
        <f>VLOOKUP($AF$3,'Emission Factors'!$A$2:$R$8,MATCH($AA$2,'Emission Factors'!$A$1:$R$1),FALSE)*'Travel Data'!C132*'Travel Data'!AB132*'Travel Data'!AH132*'Domicile Data'!F132/1000</f>
        <v>0.80485312980000001</v>
      </c>
      <c r="AG132" s="31">
        <f>VLOOKUP($AG$3,'Emission Factors'!$A$2:$R$8,MATCH($AA$2,'Emission Factors'!$A$1:$R$1),FALSE)*'Travel Data'!C132*'Travel Data'!AB132*'Travel Data'!AI132*'Domicile Data'!F132/1000</f>
        <v>0</v>
      </c>
      <c r="AH132" s="31">
        <f t="shared" ref="AH132:AH195" si="33">SUM(AA132:AG132)</f>
        <v>0.80485312980000001</v>
      </c>
      <c r="AI132" s="31">
        <f>VLOOKUP($AI$3,'Emission Factors'!$A$2:$R$8,MATCH($AI$2,'Emission Factors'!$A$1:$R$1),FALSE)*'Travel Data'!C132*'Travel Data'!D132*'Travel Data'!E132*'Domicile Data'!G132/1000</f>
        <v>0</v>
      </c>
      <c r="AJ132" s="31">
        <f>VLOOKUP($AJ$3,'Emission Factors'!$A$2:$R$8,MATCH($AI$2,'Emission Factors'!$A$1:$R$1),FALSE)*'Travel Data'!C132*'Travel Data'!D132*'Travel Data'!F132*'Domicile Data'!G132/1000</f>
        <v>0</v>
      </c>
      <c r="AK132" s="31">
        <f>VLOOKUP($AK$3,'Emission Factors'!$A$2:$R$8,MATCH($AI$2,'Emission Factors'!$A$1:$R$1),FALSE)*'Travel Data'!C132*'Travel Data'!AJ132*'Travel Data'!G132*'Domicile Data'!G132/1000</f>
        <v>0</v>
      </c>
      <c r="AL132" s="31">
        <f>VLOOKUP($AL$3,'Emission Factors'!$A$2:$R$8,MATCH($AI$2,'Emission Factors'!$A$1:$R$1),FALSE)*'Travel Data'!C132*'Travel Data'!AJ132*'Travel Data'!H132*'Domicile Data'!G132/1000</f>
        <v>0</v>
      </c>
      <c r="AM132" s="31">
        <f>VLOOKUP($AM$3,'Emission Factors'!$A$2:$R$8,MATCH($AI$2,'Emission Factors'!$A$1:$R$1),FALSE)*'Travel Data'!C132*'Travel Data'!AJ132*'Travel Data'!I132*'Domicile Data'!G132/1000</f>
        <v>0</v>
      </c>
      <c r="AN132" s="31">
        <f>VLOOKUP($AN$3,'Emission Factors'!$A$2:$R$8,MATCH($AI$2,'Emission Factors'!$A$1:$R$1),FALSE)*'Travel Data'!C132*'Travel Data'!D132*'Travel Data'!J132*'Domicile Data'!G132/1000</f>
        <v>0.79064041480000025</v>
      </c>
      <c r="AO132" s="31">
        <f>VLOOKUP($AO$3,'Emission Factors'!$A$2:$R$8,MATCH($AI$2,'Emission Factors'!$A$1:$R$1),FALSE)*'Travel Data'!C132*'Travel Data'!D132*'Travel Data'!K132*'Domicile Data'!G132/1000</f>
        <v>0</v>
      </c>
      <c r="AP132" s="31">
        <f t="shared" ref="AP132:AP195" si="34">SUM(AI132:AO132)</f>
        <v>0.79064041480000025</v>
      </c>
      <c r="AQ132" s="31">
        <f>VLOOKUP($AQ$3,'Emission Factors'!$A$2:$R$8,MATCH($AQ$2,'Emission Factors'!$A$1:$R$1),FALSE)*'Travel Data'!C132*'Travel Data'!AR132*'Travel Data'!AS132*'Domicile Data'!H132/1000</f>
        <v>0</v>
      </c>
      <c r="AR132" s="31">
        <f>VLOOKUP($AR$3,'Emission Factors'!$A$2:$R$8,MATCH($AQ$2,'Emission Factors'!$A$1:$R$1),FALSE)*'Travel Data'!C132*'Travel Data'!AR132*'Travel Data'!AT132*'Domicile Data'!H132/1000</f>
        <v>0</v>
      </c>
      <c r="AS132" s="31">
        <f>VLOOKUP($AS$3,'Emission Factors'!$A$2:$R$8,MATCH($AQ$2,'Emission Factors'!$A$1:$R$1),FALSE)*'Travel Data'!C132*'Travel Data'!AR132*'Travel Data'!AU132*'Domicile Data'!H132/1000</f>
        <v>0</v>
      </c>
      <c r="AT132" s="31">
        <f>VLOOKUP($AT$3,'Emission Factors'!$A$2:$R$8,MATCH($AQ$2,'Emission Factors'!$A$1:$R$1),FALSE)*'Travel Data'!C132*'Travel Data'!AR132*'Travel Data'!AV132*'Domicile Data'!H132/1000</f>
        <v>0</v>
      </c>
      <c r="AU132" s="31">
        <f>VLOOKUP($AU$3,'Emission Factors'!$A$2:$R$8,MATCH($AQ$2,'Emission Factors'!$A$1:$R$1),FALSE)*'Travel Data'!C132*'Travel Data'!AR132*'Travel Data'!AW132*'Domicile Data'!H132/1000</f>
        <v>0</v>
      </c>
      <c r="AV132" s="31">
        <f>VLOOKUP($AV$3,'Emission Factors'!$A$2:$R$8,MATCH($AQ$2,'Emission Factors'!$A$1:$R$1),FALSE)*'Travel Data'!C132*'Travel Data'!AR132*'Travel Data'!AX132*'Domicile Data'!H132/1000</f>
        <v>0</v>
      </c>
      <c r="AW132" s="31">
        <f>VLOOKUP($AW$3,'Emission Factors'!$A$2:$R$8,MATCH($AQ$2,'Emission Factors'!$A$1:$R$1),FALSE)*'Travel Data'!C132*'Travel Data'!AR132*'Travel Data'!AY132*'Domicile Data'!H132/1000</f>
        <v>0</v>
      </c>
      <c r="AX132" s="31">
        <f t="shared" ref="AX132:AX195" si="35">SUM(AQ132:AW132)</f>
        <v>0</v>
      </c>
      <c r="AY132" s="31">
        <f>VLOOKUP($AY$3,'Emission Factors'!$A$2:$R$8,MATCH($AY$2,'Emission Factors'!$A$1:$R$1),FALSE)*'Travel Data'!C132*'Travel Data'!AZ132*'Travel Data'!BA132*'Domicile Data'!I132/1000</f>
        <v>0</v>
      </c>
      <c r="AZ132" s="31">
        <f>VLOOKUP($AZ$3,'Emission Factors'!$A$2:$R$8,MATCH($AY$2,'Emission Factors'!$A$1:$R$1),FALSE)*'Travel Data'!C132*'Travel Data'!AZ132*'Travel Data'!BB132*'Domicile Data'!I132/1000</f>
        <v>0</v>
      </c>
      <c r="BA132" s="31">
        <f>VLOOKUP($BA$3,'Emission Factors'!$A$2:$R$8,MATCH($AY$2,'Emission Factors'!$A$1:$R$1),FALSE)*'Travel Data'!C132*'Travel Data'!AZ132*'Travel Data'!BC132*'Domicile Data'!I132/1000</f>
        <v>0</v>
      </c>
      <c r="BB132" s="31">
        <f>VLOOKUP($BB$3,'Emission Factors'!$A$2:$R$8,MATCH($AY$2,'Emission Factors'!$A$1:$R$1),FALSE)*'Travel Data'!C132*'Travel Data'!AZ132*'Travel Data'!BD132*'Domicile Data'!I132/1000</f>
        <v>0</v>
      </c>
      <c r="BC132" s="31">
        <f>VLOOKUP($BC$3,'Emission Factors'!$A$2:$R$8,MATCH($AY$2,'Emission Factors'!$A$1:$R$1),FALSE)*'Travel Data'!C132*'Travel Data'!AZ132*'Travel Data'!BE132*'Domicile Data'!I132/1000</f>
        <v>0</v>
      </c>
      <c r="BD132" s="31">
        <f>VLOOKUP($BD$3,'Emission Factors'!$A$2:$R$8,MATCH($AY$2,'Emission Factors'!$A$1:$R$1),FALSE)*'Travel Data'!C132*'Travel Data'!AZ132*'Travel Data'!BF132*'Domicile Data'!I132/1000</f>
        <v>0</v>
      </c>
      <c r="BE132" s="31">
        <f>VLOOKUP($BE$3,'Emission Factors'!$A$2:$R$8,MATCH($AY$2,'Emission Factors'!$A$1:$R$1),FALSE)*'Travel Data'!C132*'Travel Data'!AZ132*'Travel Data'!BG132*'Domicile Data'!I132/1000</f>
        <v>0</v>
      </c>
      <c r="BF132" s="31">
        <f t="shared" ref="BF132:BF195" si="36">SUM(AY132:BE132)</f>
        <v>0</v>
      </c>
      <c r="BG132" s="31">
        <f>VLOOKUP($BG$3,'Emission Factors'!$A$2:$R$8,MATCH($BG$2,'Emission Factors'!$A$1:$R$1),FALSE)*'Travel Data'!C132*'Travel Data'!BH132*'Travel Data'!BI132*'Domicile Data'!J132/1000</f>
        <v>0</v>
      </c>
      <c r="BH132" s="31">
        <f>VLOOKUP($BH$3,'Emission Factors'!$A$2:$R$8,MATCH($BG$2,'Emission Factors'!$A$1:$R$1),FALSE)*'Travel Data'!C132*'Travel Data'!BH132*'Travel Data'!BJ132*'Domicile Data'!J132/1000</f>
        <v>0</v>
      </c>
      <c r="BI132" s="31">
        <f>VLOOKUP($BH$3,'Emission Factors'!$A$2:$R$8,MATCH($BG$2,'Emission Factors'!$A$1:$R$1),FALSE)*'Travel Data'!C132*'Travel Data'!BH132*'Travel Data'!BK132*'Domicile Data'!J132/1000</f>
        <v>0</v>
      </c>
      <c r="BJ132" s="31">
        <f>VLOOKUP($BH$3,'Emission Factors'!$A$2:$R$8,MATCH($BG$2,'Emission Factors'!$A$1:$R$1),FALSE)*'Travel Data'!C132*'Travel Data'!BH132*'Travel Data'!BL132*'Domicile Data'!J132/1000</f>
        <v>0</v>
      </c>
      <c r="BK132" s="31">
        <f>VLOOKUP($BH$3,'Emission Factors'!$A$2:$R$8,MATCH($BG$2,'Emission Factors'!$A$1:$R$1),FALSE)*'Travel Data'!C132*'Travel Data'!BH132*'Travel Data'!BM132*'Domicile Data'!J132/1000</f>
        <v>0</v>
      </c>
      <c r="BL132" s="31">
        <f>VLOOKUP($BL$3,'Emission Factors'!$A$2:$R$8,MATCH($BG$2,'Emission Factors'!$A$1:$R$1),FALSE)*'Travel Data'!C132*'Travel Data'!BH132*'Travel Data'!BN132*'Domicile Data'!J132/1000</f>
        <v>0</v>
      </c>
      <c r="BM132" s="31">
        <f>VLOOKUP($BM$3,'Emission Factors'!$A$2:$R$8,MATCH($BG$2,'Emission Factors'!$A$1:$R$1),FALSE)*'Travel Data'!C132*'Travel Data'!BH132*'Travel Data'!BO132*'Domicile Data'!J132/1000</f>
        <v>0</v>
      </c>
      <c r="BN132" s="31">
        <f t="shared" ref="BN132:BN195" si="37">SUM(BG132:BM132)</f>
        <v>0</v>
      </c>
      <c r="BO132" s="31">
        <f>VLOOKUP($BO$3,'Emission Factors'!$A$2:$R$8,MATCH($BO$2,'Emission Factors'!$A$1:$R$1),FALSE)*'Travel Data'!C132*'Travel Data'!BP132*'Travel Data'!BQ132*'Domicile Data'!K132/1000</f>
        <v>0</v>
      </c>
      <c r="BP132" s="31">
        <f>VLOOKUP($BP$3,'Emission Factors'!$A$2:$R$8,MATCH($BO$2,'Emission Factors'!$A$1:$R$1),FALSE)*'Travel Data'!C132*'Travel Data'!BP132*'Travel Data'!BR132*'Domicile Data'!K132/1000</f>
        <v>0</v>
      </c>
      <c r="BQ132" s="31">
        <f>VLOOKUP($BQ$3,'Emission Factors'!$A$2:$R$8,MATCH($BO$2,'Emission Factors'!$A$1:$R$1),FALSE)*'Travel Data'!C132*'Travel Data'!BP132*'Travel Data'!BS132*'Domicile Data'!K132/1000</f>
        <v>0</v>
      </c>
      <c r="BR132" s="31">
        <f>VLOOKUP($BR$3,'Emission Factors'!$A$2:$R$8,MATCH($BO$2,'Emission Factors'!$A$1:$R$1),FALSE)*'Travel Data'!C132*'Travel Data'!BP132*'Travel Data'!BT132*'Domicile Data'!K132/1000</f>
        <v>0</v>
      </c>
      <c r="BS132" s="31">
        <f>VLOOKUP($BS$3,'Emission Factors'!$A$2:$R$8,MATCH($BO$2,'Emission Factors'!$A$1:$R$1),FALSE)*'Travel Data'!C132*'Travel Data'!BP132*'Travel Data'!BU132*'Domicile Data'!K132/1000</f>
        <v>0</v>
      </c>
      <c r="BT132" s="31">
        <f>VLOOKUP($BT$3,'Emission Factors'!$A$2:$R$8,MATCH($BO$2,'Emission Factors'!$A$1:$R$1),FALSE)*'Travel Data'!C132*'Travel Data'!BP132*'Travel Data'!BV132*'Domicile Data'!K132/1000</f>
        <v>0</v>
      </c>
      <c r="BU132" s="31">
        <f>VLOOKUP($BU$3,'Emission Factors'!$A$2:$R$8,MATCH($BO$2,'Emission Factors'!$A$1:$R$1),FALSE)*'Travel Data'!C132*'Travel Data'!BP132*'Travel Data'!BW132*'Domicile Data'!K132/1000</f>
        <v>0</v>
      </c>
      <c r="BV132" s="31">
        <f t="shared" ref="BV132:BV195" si="38">SUM(BO132:BU132)</f>
        <v>0</v>
      </c>
      <c r="BW132" s="31">
        <f>VLOOKUP($BW$3,'Emission Factors'!$A$2:$R$8,MATCH($BW$2,'Emission Factors'!$A$1:$R$1),FALSE)*'Travel Data'!C132*'Travel Data'!BX132*'Travel Data'!BY132*'Domicile Data'!L132/1000</f>
        <v>0</v>
      </c>
      <c r="BX132" s="31">
        <f>VLOOKUP($BX$3,'Emission Factors'!$A$2:$R$8,MATCH($BW$2,'Emission Factors'!$A$1:$R$1),FALSE)*'Travel Data'!C132*'Travel Data'!BX132*'Travel Data'!BZ132*'Domicile Data'!L132/1000</f>
        <v>0</v>
      </c>
      <c r="BY132" s="31">
        <f>VLOOKUP($BY$3,'Emission Factors'!$A$2:$R$8,MATCH($BW$2,'Emission Factors'!$A$1:$R$1),FALSE)*'Travel Data'!C132*'Travel Data'!BX132*'Travel Data'!CA132*'Domicile Data'!L132/1000</f>
        <v>0</v>
      </c>
      <c r="BZ132" s="31">
        <f>VLOOKUP($BZ$3,'Emission Factors'!$A$2:$R$8,MATCH($BW$2,'Emission Factors'!$A$1:$R$1),FALSE)*'Travel Data'!C132*'Travel Data'!BX132*'Travel Data'!CB132*'Domicile Data'!L132/1000</f>
        <v>0</v>
      </c>
      <c r="CA132" s="31">
        <f>VLOOKUP($CA$3,'Emission Factors'!$A$2:$R$8,MATCH($BW$2,'Emission Factors'!$A$1:$R$1),FALSE)*'Travel Data'!C132*'Travel Data'!BC132*'Travel Data'!CC132*'Domicile Data'!L132/1000</f>
        <v>0</v>
      </c>
      <c r="CB132" s="31">
        <f>VLOOKUP($CB$3,'Emission Factors'!$A$2:$R$8,MATCH($BW$2,'Emission Factors'!$A$1:$R$1),FALSE)*'Travel Data'!C132*'Travel Data'!BX132*'Travel Data'!CD132*'Domicile Data'!L132/1000</f>
        <v>0</v>
      </c>
      <c r="CC132" s="31">
        <f>VLOOKUP($CC$3,'Emission Factors'!$A$2:$R$8,MATCH($BW$2,'Emission Factors'!$A$1:$R$1),FALSE)*'Travel Data'!C132*'Travel Data'!BX132*'Travel Data'!CE132*'Domicile Data'!L132/1000</f>
        <v>0</v>
      </c>
      <c r="CD132" s="31">
        <f t="shared" ref="CD132:CD195" si="39">SUM(BW132:CC132)</f>
        <v>0</v>
      </c>
      <c r="CE132" s="31">
        <f>VLOOKUP($CE$3,'Emission Factors'!$A$2:$R$8,MATCH($CE$2,'Emission Factors'!$A$1:$R$1),FALSE)*'Travel Data'!C132*'Travel Data'!CF132*'Travel Data'!CG132*'Domicile Data'!M132/1000</f>
        <v>0</v>
      </c>
      <c r="CF132" s="31">
        <f>VLOOKUP($CF$3,'Emission Factors'!$A$2:$R$8,MATCH($CE$2,'Emission Factors'!$A$1:$R$1),FALSE)*'Travel Data'!C132*'Travel Data'!CF132*'Travel Data'!CH132*'Domicile Data'!M132/1000</f>
        <v>0</v>
      </c>
      <c r="CG132" s="31">
        <f>VLOOKUP($CG$3,'Emission Factors'!$A$2:$R$8,MATCH($CE$2,'Emission Factors'!$A$1:$R$1),FALSE)*'Travel Data'!C132*'Travel Data'!CF132*'Travel Data'!CI132*'Domicile Data'!M132/1000</f>
        <v>0</v>
      </c>
      <c r="CH132" s="31">
        <f>VLOOKUP($CH$3,'Emission Factors'!$A$2:$R$8,MATCH($CE$2,'Emission Factors'!$A$1:$R$1),FALSE)*'Travel Data'!C132*'Travel Data'!CF132*'Travel Data'!CJ132*'Domicile Data'!M132/1000</f>
        <v>0</v>
      </c>
      <c r="CI132" s="31">
        <f>VLOOKUP($CI$3,'Emission Factors'!$A$2:$R$8,MATCH($CE$2,'Emission Factors'!$A$1:$R$1),FALSE)*'Travel Data'!C132*'Travel Data'!CF132*'Travel Data'!CK132*'Domicile Data'!M132/1000</f>
        <v>0</v>
      </c>
      <c r="CJ132" s="31">
        <f>VLOOKUP($CJ$3,'Emission Factors'!$A$2:$R$8,MATCH($CE$2,'Emission Factors'!$A$1:$R$1),FALSE)*'Travel Data'!C132*'Travel Data'!CF132*'Travel Data'!CL132*'Domicile Data'!M132/1000</f>
        <v>0</v>
      </c>
      <c r="CK132" s="31">
        <f>VLOOKUP($CK$3,'Emission Factors'!$A$2:$R$8,MATCH($CE$2,'Emission Factors'!$A$1:$R$1),FALSE)*'Travel Data'!C132*'Travel Data'!CF132*'Travel Data'!CM132*'Domicile Data'!M132/1000</f>
        <v>0</v>
      </c>
      <c r="CL132" s="31">
        <f t="shared" ref="CL132:CL195" si="40">SUM(CE132:CK132)</f>
        <v>0</v>
      </c>
      <c r="CM132" s="31">
        <f>VLOOKUP($CM$3,'Emission Factors'!$A$2:$R$8,MATCH($CM$2,'Emission Factors'!$A$1:$R$1),FALSE)*'Travel Data'!C132*'Travel Data'!CN132*'Travel Data'!CO132*'Domicile Data'!N132/1000</f>
        <v>0</v>
      </c>
      <c r="CN132" s="31">
        <f>VLOOKUP($CN$3,'Emission Factors'!$A$2:$R$8,MATCH($CM$2,'Emission Factors'!$A$1:$R$1),FALSE)*'Travel Data'!C132*'Travel Data'!CN132*'Travel Data'!CP132*'Domicile Data'!N132/1000</f>
        <v>0</v>
      </c>
      <c r="CO132" s="31">
        <f>VLOOKUP($CO$3,'Emission Factors'!$A$2:$R$8,MATCH($CM$2,'Emission Factors'!$A$1:$R$1),FALSE)*'Travel Data'!C132*'Travel Data'!CN132*'Travel Data'!CQ132*'Domicile Data'!N132/1000</f>
        <v>0</v>
      </c>
      <c r="CP132" s="31">
        <f>VLOOKUP($CP$3,'Emission Factors'!$A$2:$R$8,MATCH($CM$2,'Emission Factors'!$A$1:$R$1),FALSE)*'Travel Data'!C132*'Travel Data'!CN132*'Travel Data'!CR132*'Domicile Data'!N132/1000</f>
        <v>0</v>
      </c>
      <c r="CQ132" s="31">
        <f>VLOOKUP($CQ$3,'Emission Factors'!$A$2:$R$8,MATCH($CM$2,'Emission Factors'!$A$1:$R$1),FALSE)*'Travel Data'!C132*'Travel Data'!CN132*'Travel Data'!CS132*'Domicile Data'!N132/1000</f>
        <v>0</v>
      </c>
      <c r="CR132" s="31">
        <f>VLOOKUP($CR$3,'Emission Factors'!$A$2:$R$8,MATCH($CM$2,'Emission Factors'!$A$1:$R$1),FALSE)*'Travel Data'!C132*'Travel Data'!CN132*'Travel Data'!CT132*'Domicile Data'!N132/1000</f>
        <v>0</v>
      </c>
      <c r="CS132" s="31">
        <f>VLOOKUP($CS$3,'Emission Factors'!$A$2:$R$8,MATCH($CM$2,'Emission Factors'!$A$1:$R$1),FALSE)*'Travel Data'!C132*'Travel Data'!CN132*'Travel Data'!CU132*'Domicile Data'!N132/1000</f>
        <v>0</v>
      </c>
      <c r="CT132" s="31">
        <f t="shared" ref="CT132:CT195" si="41">SUM(CM132:CS132)</f>
        <v>0</v>
      </c>
      <c r="CU132" s="31">
        <f>VLOOKUP($CU$3,'Emission Factors'!$A$2:$R$8,MATCH($CU$2,'Emission Factors'!$A$1:$R$1),FALSE)*'Travel Data'!C132*'Travel Data'!CV132*'Travel Data'!CW132*'Domicile Data'!O132/1000</f>
        <v>0</v>
      </c>
      <c r="CV132" s="31">
        <f>VLOOKUP($CV$3,'Emission Factors'!$A$2:$R$8,MATCH($CU$2,'Emission Factors'!$A$1:$R$1),FALSE)*'Travel Data'!C132*'Travel Data'!CV132*'Travel Data'!CX132*'Domicile Data'!O132/1000</f>
        <v>0</v>
      </c>
      <c r="CW132" s="31">
        <f>VLOOKUP($CW$3,'Emission Factors'!$A$2:$R$8,MATCH($CU$2,'Emission Factors'!$A$1:$R$1),FALSE)*'Travel Data'!C132*'Travel Data'!CV132*'Travel Data'!CY132*'Domicile Data'!O132/1000</f>
        <v>0</v>
      </c>
      <c r="CX132" s="31">
        <f>VLOOKUP($CX$3,'Emission Factors'!$A$2:$R$8,MATCH($CU$2,'Emission Factors'!$A$1:$R$1),FALSE)*'Travel Data'!C132*'Travel Data'!CV132*'Travel Data'!CZ132*'Domicile Data'!O132/1000</f>
        <v>0</v>
      </c>
      <c r="CY132" s="31">
        <f>VLOOKUP($CY$3,'Emission Factors'!$A$2:$R$8,MATCH($CU$2,'Emission Factors'!$A$1:$R$1),FALSE)*'Travel Data'!C132*'Travel Data'!CV132*'Travel Data'!DA132*'Domicile Data'!O132/1000</f>
        <v>0</v>
      </c>
      <c r="CZ132" s="31">
        <f>VLOOKUP($CZ$3,'Emission Factors'!$A$2:$R$8,MATCH($CU$2,'Emission Factors'!$A$1:$R$1),FALSE)*'Travel Data'!C132*'Travel Data'!CV132*'Travel Data'!DB132*'Domicile Data'!O132/1000</f>
        <v>0</v>
      </c>
      <c r="DA132" s="31">
        <f>VLOOKUP($DA$3,'Emission Factors'!$A$2:$R$8,MATCH($CU$2,'Emission Factors'!$A$1:$R$1),FALSE)*'Travel Data'!C132*'Travel Data'!CV132*'Travel Data'!DC132*'Domicile Data'!O132/1000</f>
        <v>0</v>
      </c>
      <c r="DB132" s="31">
        <f t="shared" ref="DB132:DB195" si="42">SUM(CU132:DA132)</f>
        <v>0</v>
      </c>
      <c r="DC132" s="31">
        <f>VLOOKUP($DC$3,'Emission Factors'!$A$2:$R$8,MATCH($DC$2,'Emission Factors'!$A$1:$R$1),FALSE)*'Travel Data'!C132*'Travel Data'!DD132*'Travel Data'!DE132*'Domicile Data'!P132/1000</f>
        <v>0</v>
      </c>
      <c r="DD132" s="31">
        <f>VLOOKUP($DD$3,'Emission Factors'!$A$2:$R$8,MATCH($DC$2,'Emission Factors'!$A$1:$R$1),FALSE)*'Travel Data'!C132*'Travel Data'!DD132*'Travel Data'!DF132*'Domicile Data'!P132/1000</f>
        <v>0</v>
      </c>
      <c r="DE132" s="31">
        <f>VLOOKUP($DE$3,'Emission Factors'!$A$2:$R$8,MATCH($DC$2,'Emission Factors'!$A$1:$R$1),FALSE)*'Travel Data'!C132*'Travel Data'!DD132*'Travel Data'!DG132*'Domicile Data'!P132/1000</f>
        <v>0</v>
      </c>
      <c r="DF132" s="31">
        <f>VLOOKUP($DF$3,'Emission Factors'!$A$2:$R$8,MATCH($DC$2,'Emission Factors'!$A$1:$R$1),FALSE)*'Travel Data'!C132*'Travel Data'!DD132*'Travel Data'!DH132*'Domicile Data'!P132/1000</f>
        <v>0</v>
      </c>
      <c r="DG132" s="31">
        <f>VLOOKUP($DG$3,'Emission Factors'!$A$2:$R$8,MATCH($DC$2,'Emission Factors'!$A$1:$R$1),FALSE)*'Travel Data'!C132*'Travel Data'!DD132*'Travel Data'!DI132*'Domicile Data'!P132/1000</f>
        <v>0</v>
      </c>
      <c r="DH132" s="31">
        <f>VLOOKUP($DH$3,'Emission Factors'!$A$2:$R$8,MATCH($DC$2,'Emission Factors'!$A$1:$R$1),FALSE)*'Travel Data'!C132*'Travel Data'!DD132*'Travel Data'!DJ132*'Domicile Data'!P132/1000</f>
        <v>0</v>
      </c>
      <c r="DI132" s="31">
        <f>VLOOKUP($DI$3,'Emission Factors'!$A$2:$R$8,MATCH($DC$2,'Emission Factors'!$A$1:$R$1),FALSE)*'Travel Data'!C132*'Travel Data'!DD132*'Travel Data'!DK132*'Domicile Data'!P132/1000</f>
        <v>0</v>
      </c>
      <c r="DJ132" s="31">
        <f t="shared" ref="DJ132:DJ195" si="43">SUM(DC132:DI132)</f>
        <v>0</v>
      </c>
      <c r="DK132" s="31">
        <f>VLOOKUP($DK$3,'Emission Factors'!$A$2:$R$8,MATCH($DK$2,'Emission Factors'!$A$1:$R$1),FALSE)*'Travel Data'!C132*'Travel Data'!DL132*'Travel Data'!DM132*'Domicile Data'!Q132/1000</f>
        <v>0</v>
      </c>
      <c r="DL132" s="31">
        <f>VLOOKUP($DL$3,'Emission Factors'!$A$2:$R$8,MATCH($DK$2,'Emission Factors'!$A$1:$R$1),FALSE)*'Travel Data'!C132*'Travel Data'!DL132*'Travel Data'!DN132*'Domicile Data'!Q132/1000</f>
        <v>0</v>
      </c>
      <c r="DM132" s="31">
        <f>VLOOKUP($DM$3,'Emission Factors'!$A$2:$R$8,MATCH($DK$2,'Emission Factors'!$A$1:$R$1),FALSE)*'Travel Data'!C132*'Travel Data'!DL132*'Travel Data'!DO132*'Domicile Data'!Q132/1000</f>
        <v>0</v>
      </c>
      <c r="DN132" s="31">
        <f>VLOOKUP($DN$3,'Emission Factors'!$A$2:$R$8,MATCH($DK$2,'Emission Factors'!$A$1:$R$1),FALSE)*'Travel Data'!C132*'Travel Data'!DL132*'Travel Data'!DP132*'Domicile Data'!Q132/1000</f>
        <v>0</v>
      </c>
      <c r="DO132" s="31">
        <f>VLOOKUP($DO$3,'Emission Factors'!$A$2:$R$8,MATCH($DK$2,'Emission Factors'!$A$1:$R$1),FALSE)*'Travel Data'!C132*'Travel Data'!DL132*'Travel Data'!DQ132*'Domicile Data'!Q132/1000</f>
        <v>0</v>
      </c>
      <c r="DP132" s="31">
        <f>VLOOKUP($DP$3,'Emission Factors'!$A$2:$R$8,MATCH($DK$2,'Emission Factors'!$A$1:$R$1),FALSE)*'Travel Data'!C132*'Travel Data'!DL132*'Travel Data'!DR132*'Domicile Data'!Q132/1000</f>
        <v>0</v>
      </c>
      <c r="DQ132" s="31">
        <f>VLOOKUP($DQ$3,'Emission Factors'!$A$2:$R$8,MATCH($DK$2,'Emission Factors'!$A$1:$R$1),FALSE)*'Travel Data'!C132*'Travel Data'!DL132*'Travel Data'!DS132*'Domicile Data'!Q132/1000</f>
        <v>0</v>
      </c>
      <c r="DR132" s="31">
        <f t="shared" ref="DR132:DR195" si="44">SUM(DK132:DQ132)</f>
        <v>0</v>
      </c>
    </row>
    <row r="133" spans="1:122" ht="15.75" x14ac:dyDescent="0.25">
      <c r="A133" s="7" t="s">
        <v>149</v>
      </c>
      <c r="B133" s="85" t="s">
        <v>41</v>
      </c>
      <c r="C133" s="31">
        <f>VLOOKUP($C$3,'Emission Factors'!$A$2:$R$8,MATCH($C$2,'Emission Factors'!$A$1:$R$1),FALSE)*'Travel Data'!C133*'Travel Data'!D133*'Travel Data'!E133*'Domicile Data'!C133/1000</f>
        <v>0</v>
      </c>
      <c r="D133" s="31">
        <f>VLOOKUP($D$3,'Emission Factors'!$A$2:$R$8,MATCH($C$2,'Emission Factors'!$A$1:$R$1),FALSE)*'Travel Data'!C133*'Travel Data'!D133*'Travel Data'!F133*'Domicile Data'!C133/1000</f>
        <v>0</v>
      </c>
      <c r="E133" s="31">
        <f>VLOOKUP($E$3,'Emission Factors'!$A$2:$R$8,MATCH($C$2,'Emission Factors'!$A$1:$R$1),FALSE)*'Travel Data'!C133*'Travel Data'!D133*'Travel Data'!G133*'Domicile Data'!C133/1000</f>
        <v>0</v>
      </c>
      <c r="F133" s="31">
        <f>VLOOKUP($F$3,'Emission Factors'!$A$2:$R$8,MATCH($C$2,'Emission Factors'!$A$1:$R$1),FALSE)*'Travel Data'!C133*'Travel Data'!D133*'Travel Data'!H133*'Domicile Data'!C133/1000</f>
        <v>0</v>
      </c>
      <c r="G133" s="31">
        <f>VLOOKUP($G$3,'Emission Factors'!$A$2:$R$8,MATCH($C$2,'Emission Factors'!$A$1:$R$1),FALSE)*'Travel Data'!C133*'Travel Data'!D133*'Travel Data'!I133*'Domicile Data'!C133/1000</f>
        <v>0</v>
      </c>
      <c r="H133" s="31">
        <f>VLOOKUP($H$3,'Emission Factors'!$A$2:$R$8,MATCH($C$2,'Emission Factors'!$A$1:$R$1),FALSE)*'Travel Data'!C133*'Travel Data'!D133*'Travel Data'!J133*'Domicile Data'!C133/1000</f>
        <v>0</v>
      </c>
      <c r="I133" s="31">
        <f>VLOOKUP($I$3,'Emission Factors'!$A$2:$R$8,MATCH($C$2,'Emission Factors'!$A$1:$R$1),FALSE)*'Travel Data'!C133*'Travel Data'!D133*'Travel Data'!K133*'Domicile Data'!C133/1000</f>
        <v>3.0062334715999999</v>
      </c>
      <c r="J133" s="31">
        <f t="shared" si="30"/>
        <v>3.0062334715999999</v>
      </c>
      <c r="K133" s="31">
        <f>VLOOKUP($K$3,'Emission Factors'!$A$2:$R$8,MATCH($K$2,'Emission Factors'!$A$1:$R$1),FALSE)*'Travel Data'!C133*'Travel Data'!L133*'Travel Data'!M133*'Domicile Data'!D133/1000</f>
        <v>0</v>
      </c>
      <c r="L133" s="31">
        <f>VLOOKUP($L$3,'Emission Factors'!$A$2:$R$8,MATCH($K$2,'Emission Factors'!$A$1:$R$1),FALSE)*'Travel Data'!C133*'Travel Data'!L133*'Travel Data'!N133*'Domicile Data'!D133/1000</f>
        <v>0</v>
      </c>
      <c r="M133" s="31">
        <f>VLOOKUP($M$3,'Emission Factors'!$A$2:$R$8,MATCH($K$2,'Emission Factors'!$A$1:$R$1),FALSE)*'Travel Data'!C133*'Travel Data'!L133*'Travel Data'!O133*'Domicile Data'!D133/1000</f>
        <v>0</v>
      </c>
      <c r="N133" s="31">
        <f>VLOOKUP($N$3,'Emission Factors'!$A$2:$R$8,MATCH($K$2,'Emission Factors'!$A$1:$R$1),FALSE)*'Travel Data'!C133*'Travel Data'!L133*'Travel Data'!P133*'Domicile Data'!D133/1000</f>
        <v>0</v>
      </c>
      <c r="O133" s="31">
        <f>VLOOKUP($O$3,'Emission Factors'!$A$2:$R$8,MATCH($K$2,'Emission Factors'!$A$1:$R$1),FALSE)*'Travel Data'!C133*'Travel Data'!I133*'Travel Data'!Q133*'Domicile Data'!D133/1000</f>
        <v>0</v>
      </c>
      <c r="P133" s="31">
        <f>VLOOKUP($P$3,'Emission Factors'!$A$2:$R$8,MATCH($K$2,'Emission Factors'!$A$1:$R$1),FALSE)*'Travel Data'!C133*'Travel Data'!L133*'Travel Data'!R133*'Domicile Data'!D133/1000</f>
        <v>0</v>
      </c>
      <c r="Q133" s="31">
        <f>VLOOKUP($Q$3,'Emission Factors'!$A$2:$R$8,MATCH($K$2,'Emission Factors'!$A$1:$R$1),FALSE)*'Travel Data'!C133*'Travel Data'!L133*'Travel Data'!S133*'Domicile Data'!D133/1000</f>
        <v>0</v>
      </c>
      <c r="R133" s="31">
        <f t="shared" si="31"/>
        <v>0</v>
      </c>
      <c r="S133" s="31">
        <f>VLOOKUP($S$3,'Emission Factors'!$A$2:$R$8,MATCH($S$2,'Emission Factors'!$A$1:$R$1),FALSE)*'Travel Data'!C133*'Travel Data'!T133*'Travel Data'!U133*'Domicile Data'!E133/1000</f>
        <v>0</v>
      </c>
      <c r="T133" s="31">
        <f>VLOOKUP($T$3,'Emission Factors'!$A$2:$R$8,MATCH($S$2,'Emission Factors'!$A$1:$R$1),FALSE)*'Travel Data'!C133*'Travel Data'!T133*'Travel Data'!V133*'Domicile Data'!E133/1000</f>
        <v>0</v>
      </c>
      <c r="U133" s="31">
        <f>VLOOKUP($U$3,'Emission Factors'!$A$2:$R$8,MATCH($S$2,'Emission Factors'!$A$1:$R$1),FALSE)*'Travel Data'!C133*'Travel Data'!T133*'Travel Data'!W133*'Domicile Data'!E133/1000</f>
        <v>0</v>
      </c>
      <c r="V133" s="31">
        <f>VLOOKUP($V$3,'Emission Factors'!$A$2:$R$8,MATCH($S$2,'Emission Factors'!$A$1:$R$1),FALSE)*'Travel Data'!C133*'Travel Data'!T133*'Travel Data'!X133*'Domicile Data'!E133/1000</f>
        <v>0</v>
      </c>
      <c r="W133" s="31">
        <f>VLOOKUP($W$3,'Emission Factors'!$A$2:$R$8,MATCH($S$2,'Emission Factors'!$A$1:$R$1),FALSE)*'Travel Data'!C133*'Travel Data'!T133*'Travel Data'!Y133*'Domicile Data'!E133/1000</f>
        <v>0</v>
      </c>
      <c r="X133" s="31">
        <f>VLOOKUP($X$3,'Emission Factors'!$A$2:$R$8,MATCH($S$2,'Emission Factors'!$A$1:$R$1),FALSE)*'Travel Data'!C133*'Travel Data'!T133*'Travel Data'!Z133*'Domicile Data'!E133/1000</f>
        <v>0</v>
      </c>
      <c r="Y133" s="31">
        <f>VLOOKUP($Y$3,'Emission Factors'!$A$2:$R$8,MATCH($S$2,'Emission Factors'!$A$1:$R$1),FALSE)*'Travel Data'!C133*'Travel Data'!T133*'Travel Data'!AA133*'Domicile Data'!E133/1000</f>
        <v>0</v>
      </c>
      <c r="Z133" s="31">
        <f t="shared" si="32"/>
        <v>0</v>
      </c>
      <c r="AA133" s="31">
        <f>VLOOKUP($AA$3,'Emission Factors'!$A$2:$R$8,MATCH($AA$2,'Emission Factors'!$A$1:$R$1),FALSE)*'Travel Data'!C133*'Travel Data'!AB133*'Travel Data'!AC133*'Domicile Data'!F133/1000</f>
        <v>0</v>
      </c>
      <c r="AB133" s="31">
        <f>VLOOKUP($AB$3,'Emission Factors'!$A$2:$R$8,MATCH($AA$2,'Emission Factors'!$A$1:$R$1),FALSE)*'Travel Data'!C133*'Travel Data'!AB133*'Travel Data'!AD133*'Domicile Data'!F133/1000</f>
        <v>0</v>
      </c>
      <c r="AC133" s="31">
        <f>VLOOKUP($AC$3,'Emission Factors'!$A$2:$R$8,MATCH($AA$2,'Emission Factors'!$A$1:$R$1),FALSE)*'Travel Data'!C133*'Travel Data'!AB133*'Travel Data'!AE133*'Domicile Data'!F133/1000</f>
        <v>0</v>
      </c>
      <c r="AD133" s="31">
        <f>VLOOKUP($AD$3,'Emission Factors'!$A$2:$R$8,MATCH($AA$2,'Emission Factors'!$A$1:$R$1),FALSE)*'Travel Data'!C133*'Travel Data'!AB133*'Travel Data'!AF133*'Domicile Data'!F133/1000</f>
        <v>0</v>
      </c>
      <c r="AE133" s="31">
        <f>VLOOKUP($AE$3,'Emission Factors'!$A$2:$R$8,MATCH($AA$2,'Emission Factors'!$A$1:$R$1),FALSE)*'Travel Data'!C133*'Travel Data'!AB133*'Travel Data'!AG133*'Domicile Data'!F133/1000</f>
        <v>0</v>
      </c>
      <c r="AF133" s="31">
        <f>VLOOKUP($AF$3,'Emission Factors'!$A$2:$R$8,MATCH($AA$2,'Emission Factors'!$A$1:$R$1),FALSE)*'Travel Data'!C133*'Travel Data'!AB133*'Travel Data'!AH133*'Domicile Data'!F133/1000</f>
        <v>0</v>
      </c>
      <c r="AG133" s="31">
        <f>VLOOKUP($AG$3,'Emission Factors'!$A$2:$R$8,MATCH($AA$2,'Emission Factors'!$A$1:$R$1),FALSE)*'Travel Data'!C133*'Travel Data'!AB133*'Travel Data'!AI133*'Domicile Data'!F133/1000</f>
        <v>9.2048747045999981</v>
      </c>
      <c r="AH133" s="31">
        <f t="shared" si="33"/>
        <v>9.2048747045999981</v>
      </c>
      <c r="AI133" s="31">
        <f>VLOOKUP($AI$3,'Emission Factors'!$A$2:$R$8,MATCH($AI$2,'Emission Factors'!$A$1:$R$1),FALSE)*'Travel Data'!C133*'Travel Data'!D133*'Travel Data'!E133*'Domicile Data'!G133/1000</f>
        <v>0</v>
      </c>
      <c r="AJ133" s="31">
        <f>VLOOKUP($AJ$3,'Emission Factors'!$A$2:$R$8,MATCH($AI$2,'Emission Factors'!$A$1:$R$1),FALSE)*'Travel Data'!C133*'Travel Data'!D133*'Travel Data'!F133*'Domicile Data'!G133/1000</f>
        <v>0</v>
      </c>
      <c r="AK133" s="31">
        <f>VLOOKUP($AK$3,'Emission Factors'!$A$2:$R$8,MATCH($AI$2,'Emission Factors'!$A$1:$R$1),FALSE)*'Travel Data'!C133*'Travel Data'!AJ133*'Travel Data'!G133*'Domicile Data'!G133/1000</f>
        <v>0</v>
      </c>
      <c r="AL133" s="31">
        <f>VLOOKUP($AL$3,'Emission Factors'!$A$2:$R$8,MATCH($AI$2,'Emission Factors'!$A$1:$R$1),FALSE)*'Travel Data'!C133*'Travel Data'!AJ133*'Travel Data'!H133*'Domicile Data'!G133/1000</f>
        <v>0</v>
      </c>
      <c r="AM133" s="31">
        <f>VLOOKUP($AM$3,'Emission Factors'!$A$2:$R$8,MATCH($AI$2,'Emission Factors'!$A$1:$R$1),FALSE)*'Travel Data'!C133*'Travel Data'!AJ133*'Travel Data'!I133*'Domicile Data'!G133/1000</f>
        <v>0</v>
      </c>
      <c r="AN133" s="31">
        <f>VLOOKUP($AN$3,'Emission Factors'!$A$2:$R$8,MATCH($AI$2,'Emission Factors'!$A$1:$R$1),FALSE)*'Travel Data'!C133*'Travel Data'!D133*'Travel Data'!J133*'Domicile Data'!G133/1000</f>
        <v>0</v>
      </c>
      <c r="AO133" s="31">
        <f>VLOOKUP($AO$3,'Emission Factors'!$A$2:$R$8,MATCH($AI$2,'Emission Factors'!$A$1:$R$1),FALSE)*'Travel Data'!C133*'Travel Data'!D133*'Travel Data'!K133*'Domicile Data'!G133/1000</f>
        <v>5.9866606059999992</v>
      </c>
      <c r="AP133" s="31">
        <f t="shared" si="34"/>
        <v>5.9866606059999992</v>
      </c>
      <c r="AQ133" s="31">
        <f>VLOOKUP($AQ$3,'Emission Factors'!$A$2:$R$8,MATCH($AQ$2,'Emission Factors'!$A$1:$R$1),FALSE)*'Travel Data'!C133*'Travel Data'!AR133*'Travel Data'!AS133*'Domicile Data'!H133/1000</f>
        <v>0</v>
      </c>
      <c r="AR133" s="31">
        <f>VLOOKUP($AR$3,'Emission Factors'!$A$2:$R$8,MATCH($AQ$2,'Emission Factors'!$A$1:$R$1),FALSE)*'Travel Data'!C133*'Travel Data'!AR133*'Travel Data'!AT133*'Domicile Data'!H133/1000</f>
        <v>0</v>
      </c>
      <c r="AS133" s="31">
        <f>VLOOKUP($AS$3,'Emission Factors'!$A$2:$R$8,MATCH($AQ$2,'Emission Factors'!$A$1:$R$1),FALSE)*'Travel Data'!C133*'Travel Data'!AR133*'Travel Data'!AU133*'Domicile Data'!H133/1000</f>
        <v>0</v>
      </c>
      <c r="AT133" s="31">
        <f>VLOOKUP($AT$3,'Emission Factors'!$A$2:$R$8,MATCH($AQ$2,'Emission Factors'!$A$1:$R$1),FALSE)*'Travel Data'!C133*'Travel Data'!AR133*'Travel Data'!AV133*'Domicile Data'!H133/1000</f>
        <v>0</v>
      </c>
      <c r="AU133" s="31">
        <f>VLOOKUP($AU$3,'Emission Factors'!$A$2:$R$8,MATCH($AQ$2,'Emission Factors'!$A$1:$R$1),FALSE)*'Travel Data'!C133*'Travel Data'!AR133*'Travel Data'!AW133*'Domicile Data'!H133/1000</f>
        <v>0</v>
      </c>
      <c r="AV133" s="31">
        <f>VLOOKUP($AV$3,'Emission Factors'!$A$2:$R$8,MATCH($AQ$2,'Emission Factors'!$A$1:$R$1),FALSE)*'Travel Data'!C133*'Travel Data'!AR133*'Travel Data'!AX133*'Domicile Data'!H133/1000</f>
        <v>0</v>
      </c>
      <c r="AW133" s="31">
        <f>VLOOKUP($AW$3,'Emission Factors'!$A$2:$R$8,MATCH($AQ$2,'Emission Factors'!$A$1:$R$1),FALSE)*'Travel Data'!C133*'Travel Data'!AR133*'Travel Data'!AY133*'Domicile Data'!H133/1000</f>
        <v>3.0285580014</v>
      </c>
      <c r="AX133" s="31">
        <f t="shared" si="35"/>
        <v>3.0285580014</v>
      </c>
      <c r="AY133" s="31">
        <f>VLOOKUP($AY$3,'Emission Factors'!$A$2:$R$8,MATCH($AY$2,'Emission Factors'!$A$1:$R$1),FALSE)*'Travel Data'!C133*'Travel Data'!AZ133*'Travel Data'!BA133*'Domicile Data'!I133/1000</f>
        <v>0</v>
      </c>
      <c r="AZ133" s="31">
        <f>VLOOKUP($AZ$3,'Emission Factors'!$A$2:$R$8,MATCH($AY$2,'Emission Factors'!$A$1:$R$1),FALSE)*'Travel Data'!C133*'Travel Data'!AZ133*'Travel Data'!BB133*'Domicile Data'!I133/1000</f>
        <v>0</v>
      </c>
      <c r="BA133" s="31">
        <f>VLOOKUP($BA$3,'Emission Factors'!$A$2:$R$8,MATCH($AY$2,'Emission Factors'!$A$1:$R$1),FALSE)*'Travel Data'!C133*'Travel Data'!AZ133*'Travel Data'!BC133*'Domicile Data'!I133/1000</f>
        <v>0</v>
      </c>
      <c r="BB133" s="31">
        <f>VLOOKUP($BB$3,'Emission Factors'!$A$2:$R$8,MATCH($AY$2,'Emission Factors'!$A$1:$R$1),FALSE)*'Travel Data'!C133*'Travel Data'!AZ133*'Travel Data'!BD133*'Domicile Data'!I133/1000</f>
        <v>0</v>
      </c>
      <c r="BC133" s="31">
        <f>VLOOKUP($BC$3,'Emission Factors'!$A$2:$R$8,MATCH($AY$2,'Emission Factors'!$A$1:$R$1),FALSE)*'Travel Data'!C133*'Travel Data'!AZ133*'Travel Data'!BE133*'Domicile Data'!I133/1000</f>
        <v>0</v>
      </c>
      <c r="BD133" s="31">
        <f>VLOOKUP($BD$3,'Emission Factors'!$A$2:$R$8,MATCH($AY$2,'Emission Factors'!$A$1:$R$1),FALSE)*'Travel Data'!C133*'Travel Data'!AZ133*'Travel Data'!BF133*'Domicile Data'!I133/1000</f>
        <v>0</v>
      </c>
      <c r="BE133" s="31">
        <f>VLOOKUP($BE$3,'Emission Factors'!$A$2:$R$8,MATCH($AY$2,'Emission Factors'!$A$1:$R$1),FALSE)*'Travel Data'!C133*'Travel Data'!AZ133*'Travel Data'!BG133*'Domicile Data'!I133/1000</f>
        <v>0</v>
      </c>
      <c r="BF133" s="31">
        <f t="shared" si="36"/>
        <v>0</v>
      </c>
      <c r="BG133" s="31">
        <f>VLOOKUP($BG$3,'Emission Factors'!$A$2:$R$8,MATCH($BG$2,'Emission Factors'!$A$1:$R$1),FALSE)*'Travel Data'!C133*'Travel Data'!BH133*'Travel Data'!BI133*'Domicile Data'!J133/1000</f>
        <v>0</v>
      </c>
      <c r="BH133" s="31">
        <f>VLOOKUP($BH$3,'Emission Factors'!$A$2:$R$8,MATCH($BG$2,'Emission Factors'!$A$1:$R$1),FALSE)*'Travel Data'!C133*'Travel Data'!BH133*'Travel Data'!BJ133*'Domicile Data'!J133/1000</f>
        <v>0</v>
      </c>
      <c r="BI133" s="31">
        <f>VLOOKUP($BH$3,'Emission Factors'!$A$2:$R$8,MATCH($BG$2,'Emission Factors'!$A$1:$R$1),FALSE)*'Travel Data'!C133*'Travel Data'!BH133*'Travel Data'!BK133*'Domicile Data'!J133/1000</f>
        <v>0</v>
      </c>
      <c r="BJ133" s="31">
        <f>VLOOKUP($BH$3,'Emission Factors'!$A$2:$R$8,MATCH($BG$2,'Emission Factors'!$A$1:$R$1),FALSE)*'Travel Data'!C133*'Travel Data'!BH133*'Travel Data'!BL133*'Domicile Data'!J133/1000</f>
        <v>0</v>
      </c>
      <c r="BK133" s="31">
        <f>VLOOKUP($BH$3,'Emission Factors'!$A$2:$R$8,MATCH($BG$2,'Emission Factors'!$A$1:$R$1),FALSE)*'Travel Data'!C133*'Travel Data'!BH133*'Travel Data'!BM133*'Domicile Data'!J133/1000</f>
        <v>0</v>
      </c>
      <c r="BL133" s="31">
        <f>VLOOKUP($BL$3,'Emission Factors'!$A$2:$R$8,MATCH($BG$2,'Emission Factors'!$A$1:$R$1),FALSE)*'Travel Data'!C133*'Travel Data'!BH133*'Travel Data'!BN133*'Domicile Data'!J133/1000</f>
        <v>0</v>
      </c>
      <c r="BM133" s="31">
        <f>VLOOKUP($BM$3,'Emission Factors'!$A$2:$R$8,MATCH($BG$2,'Emission Factors'!$A$1:$R$1),FALSE)*'Travel Data'!C133*'Travel Data'!BH133*'Travel Data'!BO133*'Domicile Data'!J133/1000</f>
        <v>0</v>
      </c>
      <c r="BN133" s="31">
        <f t="shared" si="37"/>
        <v>0</v>
      </c>
      <c r="BO133" s="31">
        <f>VLOOKUP($BO$3,'Emission Factors'!$A$2:$R$8,MATCH($BO$2,'Emission Factors'!$A$1:$R$1),FALSE)*'Travel Data'!C133*'Travel Data'!BP133*'Travel Data'!BQ133*'Domicile Data'!K133/1000</f>
        <v>0</v>
      </c>
      <c r="BP133" s="31">
        <f>VLOOKUP($BP$3,'Emission Factors'!$A$2:$R$8,MATCH($BO$2,'Emission Factors'!$A$1:$R$1),FALSE)*'Travel Data'!C133*'Travel Data'!BP133*'Travel Data'!BR133*'Domicile Data'!K133/1000</f>
        <v>0</v>
      </c>
      <c r="BQ133" s="31">
        <f>VLOOKUP($BQ$3,'Emission Factors'!$A$2:$R$8,MATCH($BO$2,'Emission Factors'!$A$1:$R$1),FALSE)*'Travel Data'!C133*'Travel Data'!BP133*'Travel Data'!BS133*'Domicile Data'!K133/1000</f>
        <v>0</v>
      </c>
      <c r="BR133" s="31">
        <f>VLOOKUP($BR$3,'Emission Factors'!$A$2:$R$8,MATCH($BO$2,'Emission Factors'!$A$1:$R$1),FALSE)*'Travel Data'!C133*'Travel Data'!BP133*'Travel Data'!BT133*'Domicile Data'!K133/1000</f>
        <v>0</v>
      </c>
      <c r="BS133" s="31">
        <f>VLOOKUP($BS$3,'Emission Factors'!$A$2:$R$8,MATCH($BO$2,'Emission Factors'!$A$1:$R$1),FALSE)*'Travel Data'!C133*'Travel Data'!BP133*'Travel Data'!BU133*'Domicile Data'!K133/1000</f>
        <v>0</v>
      </c>
      <c r="BT133" s="31">
        <f>VLOOKUP($BT$3,'Emission Factors'!$A$2:$R$8,MATCH($BO$2,'Emission Factors'!$A$1:$R$1),FALSE)*'Travel Data'!C133*'Travel Data'!BP133*'Travel Data'!BV133*'Domicile Data'!K133/1000</f>
        <v>0</v>
      </c>
      <c r="BU133" s="31">
        <f>VLOOKUP($BU$3,'Emission Factors'!$A$2:$R$8,MATCH($BO$2,'Emission Factors'!$A$1:$R$1),FALSE)*'Travel Data'!C133*'Travel Data'!BP133*'Travel Data'!BW133*'Domicile Data'!K133/1000</f>
        <v>0</v>
      </c>
      <c r="BV133" s="31">
        <f t="shared" si="38"/>
        <v>0</v>
      </c>
      <c r="BW133" s="31">
        <f>VLOOKUP($BW$3,'Emission Factors'!$A$2:$R$8,MATCH($BW$2,'Emission Factors'!$A$1:$R$1),FALSE)*'Travel Data'!C133*'Travel Data'!BX133*'Travel Data'!BY133*'Domicile Data'!L133/1000</f>
        <v>0</v>
      </c>
      <c r="BX133" s="31">
        <f>VLOOKUP($BX$3,'Emission Factors'!$A$2:$R$8,MATCH($BW$2,'Emission Factors'!$A$1:$R$1),FALSE)*'Travel Data'!C133*'Travel Data'!BX133*'Travel Data'!BZ133*'Domicile Data'!L133/1000</f>
        <v>0</v>
      </c>
      <c r="BY133" s="31">
        <f>VLOOKUP($BY$3,'Emission Factors'!$A$2:$R$8,MATCH($BW$2,'Emission Factors'!$A$1:$R$1),FALSE)*'Travel Data'!C133*'Travel Data'!BX133*'Travel Data'!CA133*'Domicile Data'!L133/1000</f>
        <v>0</v>
      </c>
      <c r="BZ133" s="31">
        <f>VLOOKUP($BZ$3,'Emission Factors'!$A$2:$R$8,MATCH($BW$2,'Emission Factors'!$A$1:$R$1),FALSE)*'Travel Data'!C133*'Travel Data'!BX133*'Travel Data'!CB133*'Domicile Data'!L133/1000</f>
        <v>0</v>
      </c>
      <c r="CA133" s="31">
        <f>VLOOKUP($CA$3,'Emission Factors'!$A$2:$R$8,MATCH($BW$2,'Emission Factors'!$A$1:$R$1),FALSE)*'Travel Data'!C133*'Travel Data'!BC133*'Travel Data'!CC133*'Domicile Data'!L133/1000</f>
        <v>0</v>
      </c>
      <c r="CB133" s="31">
        <f>VLOOKUP($CB$3,'Emission Factors'!$A$2:$R$8,MATCH($BW$2,'Emission Factors'!$A$1:$R$1),FALSE)*'Travel Data'!C133*'Travel Data'!BX133*'Travel Data'!CD133*'Domicile Data'!L133/1000</f>
        <v>0</v>
      </c>
      <c r="CC133" s="31">
        <f>VLOOKUP($CC$3,'Emission Factors'!$A$2:$R$8,MATCH($BW$2,'Emission Factors'!$A$1:$R$1),FALSE)*'Travel Data'!C133*'Travel Data'!BX133*'Travel Data'!CE133*'Domicile Data'!L133/1000</f>
        <v>0</v>
      </c>
      <c r="CD133" s="31">
        <f t="shared" si="39"/>
        <v>0</v>
      </c>
      <c r="CE133" s="31">
        <f>VLOOKUP($CE$3,'Emission Factors'!$A$2:$R$8,MATCH($CE$2,'Emission Factors'!$A$1:$R$1),FALSE)*'Travel Data'!C133*'Travel Data'!CF133*'Travel Data'!CG133*'Domicile Data'!M133/1000</f>
        <v>0</v>
      </c>
      <c r="CF133" s="31">
        <f>VLOOKUP($CF$3,'Emission Factors'!$A$2:$R$8,MATCH($CE$2,'Emission Factors'!$A$1:$R$1),FALSE)*'Travel Data'!C133*'Travel Data'!CF133*'Travel Data'!CH133*'Domicile Data'!M133/1000</f>
        <v>0</v>
      </c>
      <c r="CG133" s="31">
        <f>VLOOKUP($CG$3,'Emission Factors'!$A$2:$R$8,MATCH($CE$2,'Emission Factors'!$A$1:$R$1),FALSE)*'Travel Data'!C133*'Travel Data'!CF133*'Travel Data'!CI133*'Domicile Data'!M133/1000</f>
        <v>0</v>
      </c>
      <c r="CH133" s="31">
        <f>VLOOKUP($CH$3,'Emission Factors'!$A$2:$R$8,MATCH($CE$2,'Emission Factors'!$A$1:$R$1),FALSE)*'Travel Data'!C133*'Travel Data'!CF133*'Travel Data'!CJ133*'Domicile Data'!M133/1000</f>
        <v>0</v>
      </c>
      <c r="CI133" s="31">
        <f>VLOOKUP($CI$3,'Emission Factors'!$A$2:$R$8,MATCH($CE$2,'Emission Factors'!$A$1:$R$1),FALSE)*'Travel Data'!C133*'Travel Data'!CF133*'Travel Data'!CK133*'Domicile Data'!M133/1000</f>
        <v>0</v>
      </c>
      <c r="CJ133" s="31">
        <f>VLOOKUP($CJ$3,'Emission Factors'!$A$2:$R$8,MATCH($CE$2,'Emission Factors'!$A$1:$R$1),FALSE)*'Travel Data'!C133*'Travel Data'!CF133*'Travel Data'!CL133*'Domicile Data'!M133/1000</f>
        <v>0</v>
      </c>
      <c r="CK133" s="31">
        <f>VLOOKUP($CK$3,'Emission Factors'!$A$2:$R$8,MATCH($CE$2,'Emission Factors'!$A$1:$R$1),FALSE)*'Travel Data'!C133*'Travel Data'!CF133*'Travel Data'!CM133*'Domicile Data'!M133/1000</f>
        <v>0</v>
      </c>
      <c r="CL133" s="31">
        <f t="shared" si="40"/>
        <v>0</v>
      </c>
      <c r="CM133" s="31">
        <f>VLOOKUP($CM$3,'Emission Factors'!$A$2:$R$8,MATCH($CM$2,'Emission Factors'!$A$1:$R$1),FALSE)*'Travel Data'!C133*'Travel Data'!CN133*'Travel Data'!CO133*'Domicile Data'!N133/1000</f>
        <v>0</v>
      </c>
      <c r="CN133" s="31">
        <f>VLOOKUP($CN$3,'Emission Factors'!$A$2:$R$8,MATCH($CM$2,'Emission Factors'!$A$1:$R$1),FALSE)*'Travel Data'!C133*'Travel Data'!CN133*'Travel Data'!CP133*'Domicile Data'!N133/1000</f>
        <v>0</v>
      </c>
      <c r="CO133" s="31">
        <f>VLOOKUP($CO$3,'Emission Factors'!$A$2:$R$8,MATCH($CM$2,'Emission Factors'!$A$1:$R$1),FALSE)*'Travel Data'!C133*'Travel Data'!CN133*'Travel Data'!CQ133*'Domicile Data'!N133/1000</f>
        <v>0</v>
      </c>
      <c r="CP133" s="31">
        <f>VLOOKUP($CP$3,'Emission Factors'!$A$2:$R$8,MATCH($CM$2,'Emission Factors'!$A$1:$R$1),FALSE)*'Travel Data'!C133*'Travel Data'!CN133*'Travel Data'!CR133*'Domicile Data'!N133/1000</f>
        <v>0</v>
      </c>
      <c r="CQ133" s="31">
        <f>VLOOKUP($CQ$3,'Emission Factors'!$A$2:$R$8,MATCH($CM$2,'Emission Factors'!$A$1:$R$1),FALSE)*'Travel Data'!C133*'Travel Data'!CN133*'Travel Data'!CS133*'Domicile Data'!N133/1000</f>
        <v>0</v>
      </c>
      <c r="CR133" s="31">
        <f>VLOOKUP($CR$3,'Emission Factors'!$A$2:$R$8,MATCH($CM$2,'Emission Factors'!$A$1:$R$1),FALSE)*'Travel Data'!C133*'Travel Data'!CN133*'Travel Data'!CT133*'Domicile Data'!N133/1000</f>
        <v>0</v>
      </c>
      <c r="CS133" s="31">
        <f>VLOOKUP($CS$3,'Emission Factors'!$A$2:$R$8,MATCH($CM$2,'Emission Factors'!$A$1:$R$1),FALSE)*'Travel Data'!C133*'Travel Data'!CN133*'Travel Data'!CU133*'Domicile Data'!N133/1000</f>
        <v>0</v>
      </c>
      <c r="CT133" s="31">
        <f t="shared" si="41"/>
        <v>0</v>
      </c>
      <c r="CU133" s="31">
        <f>VLOOKUP($CU$3,'Emission Factors'!$A$2:$R$8,MATCH($CU$2,'Emission Factors'!$A$1:$R$1),FALSE)*'Travel Data'!C133*'Travel Data'!CV133*'Travel Data'!CW133*'Domicile Data'!O133/1000</f>
        <v>0</v>
      </c>
      <c r="CV133" s="31">
        <f>VLOOKUP($CV$3,'Emission Factors'!$A$2:$R$8,MATCH($CU$2,'Emission Factors'!$A$1:$R$1),FALSE)*'Travel Data'!C133*'Travel Data'!CV133*'Travel Data'!CX133*'Domicile Data'!O133/1000</f>
        <v>0</v>
      </c>
      <c r="CW133" s="31">
        <f>VLOOKUP($CW$3,'Emission Factors'!$A$2:$R$8,MATCH($CU$2,'Emission Factors'!$A$1:$R$1),FALSE)*'Travel Data'!C133*'Travel Data'!CV133*'Travel Data'!CY133*'Domicile Data'!O133/1000</f>
        <v>0</v>
      </c>
      <c r="CX133" s="31">
        <f>VLOOKUP($CX$3,'Emission Factors'!$A$2:$R$8,MATCH($CU$2,'Emission Factors'!$A$1:$R$1),FALSE)*'Travel Data'!C133*'Travel Data'!CV133*'Travel Data'!CZ133*'Domicile Data'!O133/1000</f>
        <v>0</v>
      </c>
      <c r="CY133" s="31">
        <f>VLOOKUP($CY$3,'Emission Factors'!$A$2:$R$8,MATCH($CU$2,'Emission Factors'!$A$1:$R$1),FALSE)*'Travel Data'!C133*'Travel Data'!CV133*'Travel Data'!DA133*'Domicile Data'!O133/1000</f>
        <v>0</v>
      </c>
      <c r="CZ133" s="31">
        <f>VLOOKUP($CZ$3,'Emission Factors'!$A$2:$R$8,MATCH($CU$2,'Emission Factors'!$A$1:$R$1),FALSE)*'Travel Data'!C133*'Travel Data'!CV133*'Travel Data'!DB133*'Domicile Data'!O133/1000</f>
        <v>0</v>
      </c>
      <c r="DA133" s="31">
        <f>VLOOKUP($DA$3,'Emission Factors'!$A$2:$R$8,MATCH($CU$2,'Emission Factors'!$A$1:$R$1),FALSE)*'Travel Data'!C133*'Travel Data'!CV133*'Travel Data'!DC133*'Domicile Data'!O133/1000</f>
        <v>0</v>
      </c>
      <c r="DB133" s="31">
        <f t="shared" si="42"/>
        <v>0</v>
      </c>
      <c r="DC133" s="31">
        <f>VLOOKUP($DC$3,'Emission Factors'!$A$2:$R$8,MATCH($DC$2,'Emission Factors'!$A$1:$R$1),FALSE)*'Travel Data'!C133*'Travel Data'!DD133*'Travel Data'!DE133*'Domicile Data'!P133/1000</f>
        <v>0</v>
      </c>
      <c r="DD133" s="31">
        <f>VLOOKUP($DD$3,'Emission Factors'!$A$2:$R$8,MATCH($DC$2,'Emission Factors'!$A$1:$R$1),FALSE)*'Travel Data'!C133*'Travel Data'!DD133*'Travel Data'!DF133*'Domicile Data'!P133/1000</f>
        <v>0</v>
      </c>
      <c r="DE133" s="31">
        <f>VLOOKUP($DE$3,'Emission Factors'!$A$2:$R$8,MATCH($DC$2,'Emission Factors'!$A$1:$R$1),FALSE)*'Travel Data'!C133*'Travel Data'!DD133*'Travel Data'!DG133*'Domicile Data'!P133/1000</f>
        <v>0</v>
      </c>
      <c r="DF133" s="31">
        <f>VLOOKUP($DF$3,'Emission Factors'!$A$2:$R$8,MATCH($DC$2,'Emission Factors'!$A$1:$R$1),FALSE)*'Travel Data'!C133*'Travel Data'!DD133*'Travel Data'!DH133*'Domicile Data'!P133/1000</f>
        <v>0</v>
      </c>
      <c r="DG133" s="31">
        <f>VLOOKUP($DG$3,'Emission Factors'!$A$2:$R$8,MATCH($DC$2,'Emission Factors'!$A$1:$R$1),FALSE)*'Travel Data'!C133*'Travel Data'!DD133*'Travel Data'!DI133*'Domicile Data'!P133/1000</f>
        <v>0</v>
      </c>
      <c r="DH133" s="31">
        <f>VLOOKUP($DH$3,'Emission Factors'!$A$2:$R$8,MATCH($DC$2,'Emission Factors'!$A$1:$R$1),FALSE)*'Travel Data'!C133*'Travel Data'!DD133*'Travel Data'!DJ133*'Domicile Data'!P133/1000</f>
        <v>0</v>
      </c>
      <c r="DI133" s="31">
        <f>VLOOKUP($DI$3,'Emission Factors'!$A$2:$R$8,MATCH($DC$2,'Emission Factors'!$A$1:$R$1),FALSE)*'Travel Data'!C133*'Travel Data'!DD133*'Travel Data'!DK133*'Domicile Data'!P133/1000</f>
        <v>0</v>
      </c>
      <c r="DJ133" s="31">
        <f t="shared" si="43"/>
        <v>0</v>
      </c>
      <c r="DK133" s="31">
        <f>VLOOKUP($DK$3,'Emission Factors'!$A$2:$R$8,MATCH($DK$2,'Emission Factors'!$A$1:$R$1),FALSE)*'Travel Data'!C133*'Travel Data'!DL133*'Travel Data'!DM133*'Domicile Data'!Q133/1000</f>
        <v>0</v>
      </c>
      <c r="DL133" s="31">
        <f>VLOOKUP($DL$3,'Emission Factors'!$A$2:$R$8,MATCH($DK$2,'Emission Factors'!$A$1:$R$1),FALSE)*'Travel Data'!C133*'Travel Data'!DL133*'Travel Data'!DN133*'Domicile Data'!Q133/1000</f>
        <v>0</v>
      </c>
      <c r="DM133" s="31">
        <f>VLOOKUP($DM$3,'Emission Factors'!$A$2:$R$8,MATCH($DK$2,'Emission Factors'!$A$1:$R$1),FALSE)*'Travel Data'!C133*'Travel Data'!DL133*'Travel Data'!DO133*'Domicile Data'!Q133/1000</f>
        <v>0</v>
      </c>
      <c r="DN133" s="31">
        <f>VLOOKUP($DN$3,'Emission Factors'!$A$2:$R$8,MATCH($DK$2,'Emission Factors'!$A$1:$R$1),FALSE)*'Travel Data'!C133*'Travel Data'!DL133*'Travel Data'!DP133*'Domicile Data'!Q133/1000</f>
        <v>0</v>
      </c>
      <c r="DO133" s="31">
        <f>VLOOKUP($DO$3,'Emission Factors'!$A$2:$R$8,MATCH($DK$2,'Emission Factors'!$A$1:$R$1),FALSE)*'Travel Data'!C133*'Travel Data'!DL133*'Travel Data'!DQ133*'Domicile Data'!Q133/1000</f>
        <v>0</v>
      </c>
      <c r="DP133" s="31">
        <f>VLOOKUP($DP$3,'Emission Factors'!$A$2:$R$8,MATCH($DK$2,'Emission Factors'!$A$1:$R$1),FALSE)*'Travel Data'!C133*'Travel Data'!DL133*'Travel Data'!DR133*'Domicile Data'!Q133/1000</f>
        <v>0</v>
      </c>
      <c r="DQ133" s="31">
        <f>VLOOKUP($DQ$3,'Emission Factors'!$A$2:$R$8,MATCH($DK$2,'Emission Factors'!$A$1:$R$1),FALSE)*'Travel Data'!C133*'Travel Data'!DL133*'Travel Data'!DS133*'Domicile Data'!Q133/1000</f>
        <v>0</v>
      </c>
      <c r="DR133" s="31">
        <f t="shared" si="44"/>
        <v>0</v>
      </c>
    </row>
    <row r="134" spans="1:122" ht="15.75" x14ac:dyDescent="0.25">
      <c r="A134" s="7" t="s">
        <v>95</v>
      </c>
      <c r="B134" s="85" t="s">
        <v>39</v>
      </c>
      <c r="C134" s="31">
        <f>VLOOKUP($C$3,'Emission Factors'!$A$2:$R$8,MATCH($C$2,'Emission Factors'!$A$1:$R$1),FALSE)*'Travel Data'!C134*'Travel Data'!D134*'Travel Data'!E134*'Domicile Data'!C134/1000</f>
        <v>0</v>
      </c>
      <c r="D134" s="31">
        <f>VLOOKUP($D$3,'Emission Factors'!$A$2:$R$8,MATCH($C$2,'Emission Factors'!$A$1:$R$1),FALSE)*'Travel Data'!C134*'Travel Data'!D134*'Travel Data'!F134*'Domicile Data'!C134/1000</f>
        <v>0</v>
      </c>
      <c r="E134" s="31">
        <f>VLOOKUP($E$3,'Emission Factors'!$A$2:$R$8,MATCH($C$2,'Emission Factors'!$A$1:$R$1),FALSE)*'Travel Data'!C134*'Travel Data'!D134*'Travel Data'!G134*'Domicile Data'!C134/1000</f>
        <v>0</v>
      </c>
      <c r="F134" s="31">
        <f>VLOOKUP($F$3,'Emission Factors'!$A$2:$R$8,MATCH($C$2,'Emission Factors'!$A$1:$R$1),FALSE)*'Travel Data'!C134*'Travel Data'!D134*'Travel Data'!H134*'Domicile Data'!C134/1000</f>
        <v>0</v>
      </c>
      <c r="G134" s="31">
        <f>VLOOKUP($G$3,'Emission Factors'!$A$2:$R$8,MATCH($C$2,'Emission Factors'!$A$1:$R$1),FALSE)*'Travel Data'!C134*'Travel Data'!D134*'Travel Data'!I134*'Domicile Data'!C134/1000</f>
        <v>0</v>
      </c>
      <c r="H134" s="31">
        <f>VLOOKUP($H$3,'Emission Factors'!$A$2:$R$8,MATCH($C$2,'Emission Factors'!$A$1:$R$1),FALSE)*'Travel Data'!C134*'Travel Data'!D134*'Travel Data'!J134*'Domicile Data'!C134/1000</f>
        <v>0</v>
      </c>
      <c r="I134" s="31">
        <f>VLOOKUP($I$3,'Emission Factors'!$A$2:$R$8,MATCH($C$2,'Emission Factors'!$A$1:$R$1),FALSE)*'Travel Data'!C134*'Travel Data'!D134*'Travel Data'!K134*'Domicile Data'!C134/1000</f>
        <v>0</v>
      </c>
      <c r="J134" s="31">
        <f t="shared" si="30"/>
        <v>0</v>
      </c>
      <c r="K134" s="31">
        <f>VLOOKUP($K$3,'Emission Factors'!$A$2:$R$8,MATCH($K$2,'Emission Factors'!$A$1:$R$1),FALSE)*'Travel Data'!C134*'Travel Data'!L134*'Travel Data'!M134*'Domicile Data'!D134/1000</f>
        <v>0</v>
      </c>
      <c r="L134" s="31">
        <f>VLOOKUP($L$3,'Emission Factors'!$A$2:$R$8,MATCH($K$2,'Emission Factors'!$A$1:$R$1),FALSE)*'Travel Data'!C134*'Travel Data'!L134*'Travel Data'!N134*'Domicile Data'!D134/1000</f>
        <v>0</v>
      </c>
      <c r="M134" s="31">
        <f>VLOOKUP($M$3,'Emission Factors'!$A$2:$R$8,MATCH($K$2,'Emission Factors'!$A$1:$R$1),FALSE)*'Travel Data'!C134*'Travel Data'!L134*'Travel Data'!O134*'Domicile Data'!D134/1000</f>
        <v>0</v>
      </c>
      <c r="N134" s="31">
        <f>VLOOKUP($N$3,'Emission Factors'!$A$2:$R$8,MATCH($K$2,'Emission Factors'!$A$1:$R$1),FALSE)*'Travel Data'!C134*'Travel Data'!L134*'Travel Data'!P134*'Domicile Data'!D134/1000</f>
        <v>0</v>
      </c>
      <c r="O134" s="31">
        <f>VLOOKUP($O$3,'Emission Factors'!$A$2:$R$8,MATCH($K$2,'Emission Factors'!$A$1:$R$1),FALSE)*'Travel Data'!C134*'Travel Data'!I134*'Travel Data'!Q134*'Domicile Data'!D134/1000</f>
        <v>0</v>
      </c>
      <c r="P134" s="31">
        <f>VLOOKUP($P$3,'Emission Factors'!$A$2:$R$8,MATCH($K$2,'Emission Factors'!$A$1:$R$1),FALSE)*'Travel Data'!C134*'Travel Data'!L134*'Travel Data'!R134*'Domicile Data'!D134/1000</f>
        <v>0</v>
      </c>
      <c r="Q134" s="31">
        <f>VLOOKUP($Q$3,'Emission Factors'!$A$2:$R$8,MATCH($K$2,'Emission Factors'!$A$1:$R$1),FALSE)*'Travel Data'!C134*'Travel Data'!L134*'Travel Data'!S134*'Domicile Data'!D134/1000</f>
        <v>0</v>
      </c>
      <c r="R134" s="31">
        <f t="shared" si="31"/>
        <v>0</v>
      </c>
      <c r="S134" s="31">
        <f>VLOOKUP($S$3,'Emission Factors'!$A$2:$R$8,MATCH($S$2,'Emission Factors'!$A$1:$R$1),FALSE)*'Travel Data'!C134*'Travel Data'!T134*'Travel Data'!U134*'Domicile Data'!E134/1000</f>
        <v>0</v>
      </c>
      <c r="T134" s="31">
        <f>VLOOKUP($T$3,'Emission Factors'!$A$2:$R$8,MATCH($S$2,'Emission Factors'!$A$1:$R$1),FALSE)*'Travel Data'!C134*'Travel Data'!T134*'Travel Data'!V134*'Domicile Data'!E134/1000</f>
        <v>0</v>
      </c>
      <c r="U134" s="31">
        <f>VLOOKUP($U$3,'Emission Factors'!$A$2:$R$8,MATCH($S$2,'Emission Factors'!$A$1:$R$1),FALSE)*'Travel Data'!C134*'Travel Data'!T134*'Travel Data'!W134*'Domicile Data'!E134/1000</f>
        <v>0</v>
      </c>
      <c r="V134" s="31">
        <f>VLOOKUP($V$3,'Emission Factors'!$A$2:$R$8,MATCH($S$2,'Emission Factors'!$A$1:$R$1),FALSE)*'Travel Data'!C134*'Travel Data'!T134*'Travel Data'!X134*'Domicile Data'!E134/1000</f>
        <v>0</v>
      </c>
      <c r="W134" s="31">
        <f>VLOOKUP($W$3,'Emission Factors'!$A$2:$R$8,MATCH($S$2,'Emission Factors'!$A$1:$R$1),FALSE)*'Travel Data'!C134*'Travel Data'!T134*'Travel Data'!Y134*'Domicile Data'!E134/1000</f>
        <v>0</v>
      </c>
      <c r="X134" s="31">
        <f>VLOOKUP($X$3,'Emission Factors'!$A$2:$R$8,MATCH($S$2,'Emission Factors'!$A$1:$R$1),FALSE)*'Travel Data'!C134*'Travel Data'!T134*'Travel Data'!Z134*'Domicile Data'!E134/1000</f>
        <v>0</v>
      </c>
      <c r="Y134" s="31">
        <f>VLOOKUP($Y$3,'Emission Factors'!$A$2:$R$8,MATCH($S$2,'Emission Factors'!$A$1:$R$1),FALSE)*'Travel Data'!C134*'Travel Data'!T134*'Travel Data'!AA134*'Domicile Data'!E134/1000</f>
        <v>0</v>
      </c>
      <c r="Z134" s="31">
        <f t="shared" si="32"/>
        <v>0</v>
      </c>
      <c r="AA134" s="31">
        <f>VLOOKUP($AA$3,'Emission Factors'!$A$2:$R$8,MATCH($AA$2,'Emission Factors'!$A$1:$R$1),FALSE)*'Travel Data'!C134*'Travel Data'!AB134*'Travel Data'!AC134*'Domicile Data'!F134/1000</f>
        <v>0</v>
      </c>
      <c r="AB134" s="31">
        <f>VLOOKUP($AB$3,'Emission Factors'!$A$2:$R$8,MATCH($AA$2,'Emission Factors'!$A$1:$R$1),FALSE)*'Travel Data'!C134*'Travel Data'!AB134*'Travel Data'!AD134*'Domicile Data'!F134/1000</f>
        <v>0</v>
      </c>
      <c r="AC134" s="31">
        <f>VLOOKUP($AC$3,'Emission Factors'!$A$2:$R$8,MATCH($AA$2,'Emission Factors'!$A$1:$R$1),FALSE)*'Travel Data'!C134*'Travel Data'!AB134*'Travel Data'!AE134*'Domicile Data'!F134/1000</f>
        <v>0</v>
      </c>
      <c r="AD134" s="31">
        <f>VLOOKUP($AD$3,'Emission Factors'!$A$2:$R$8,MATCH($AA$2,'Emission Factors'!$A$1:$R$1),FALSE)*'Travel Data'!C134*'Travel Data'!AB134*'Travel Data'!AF134*'Domicile Data'!F134/1000</f>
        <v>0</v>
      </c>
      <c r="AE134" s="31">
        <f>VLOOKUP($AE$3,'Emission Factors'!$A$2:$R$8,MATCH($AA$2,'Emission Factors'!$A$1:$R$1),FALSE)*'Travel Data'!C134*'Travel Data'!AB134*'Travel Data'!AG134*'Domicile Data'!F134/1000</f>
        <v>0</v>
      </c>
      <c r="AF134" s="31">
        <f>VLOOKUP($AF$3,'Emission Factors'!$A$2:$R$8,MATCH($AA$2,'Emission Factors'!$A$1:$R$1),FALSE)*'Travel Data'!C134*'Travel Data'!AB134*'Travel Data'!AH134*'Domicile Data'!F134/1000</f>
        <v>0</v>
      </c>
      <c r="AG134" s="31">
        <f>VLOOKUP($AG$3,'Emission Factors'!$A$2:$R$8,MATCH($AA$2,'Emission Factors'!$A$1:$R$1),FALSE)*'Travel Data'!C134*'Travel Data'!AB134*'Travel Data'!AI134*'Domicile Data'!F134/1000</f>
        <v>0</v>
      </c>
      <c r="AH134" s="31">
        <f t="shared" si="33"/>
        <v>0</v>
      </c>
      <c r="AI134" s="31">
        <f>VLOOKUP($AI$3,'Emission Factors'!$A$2:$R$8,MATCH($AI$2,'Emission Factors'!$A$1:$R$1),FALSE)*'Travel Data'!C134*'Travel Data'!D134*'Travel Data'!E134*'Domicile Data'!G134/1000</f>
        <v>0</v>
      </c>
      <c r="AJ134" s="31">
        <f>VLOOKUP($AJ$3,'Emission Factors'!$A$2:$R$8,MATCH($AI$2,'Emission Factors'!$A$1:$R$1),FALSE)*'Travel Data'!C134*'Travel Data'!D134*'Travel Data'!F134*'Domicile Data'!G134/1000</f>
        <v>0</v>
      </c>
      <c r="AK134" s="31">
        <f>VLOOKUP($AK$3,'Emission Factors'!$A$2:$R$8,MATCH($AI$2,'Emission Factors'!$A$1:$R$1),FALSE)*'Travel Data'!C134*'Travel Data'!AJ134*'Travel Data'!G134*'Domicile Data'!G134/1000</f>
        <v>0</v>
      </c>
      <c r="AL134" s="31">
        <f>VLOOKUP($AL$3,'Emission Factors'!$A$2:$R$8,MATCH($AI$2,'Emission Factors'!$A$1:$R$1),FALSE)*'Travel Data'!C134*'Travel Data'!AJ134*'Travel Data'!H134*'Domicile Data'!G134/1000</f>
        <v>0</v>
      </c>
      <c r="AM134" s="31">
        <f>VLOOKUP($AM$3,'Emission Factors'!$A$2:$R$8,MATCH($AI$2,'Emission Factors'!$A$1:$R$1),FALSE)*'Travel Data'!C134*'Travel Data'!AJ134*'Travel Data'!I134*'Domicile Data'!G134/1000</f>
        <v>0</v>
      </c>
      <c r="AN134" s="31">
        <f>VLOOKUP($AN$3,'Emission Factors'!$A$2:$R$8,MATCH($AI$2,'Emission Factors'!$A$1:$R$1),FALSE)*'Travel Data'!C134*'Travel Data'!D134*'Travel Data'!J134*'Domicile Data'!G134/1000</f>
        <v>0</v>
      </c>
      <c r="AO134" s="31">
        <f>VLOOKUP($AO$3,'Emission Factors'!$A$2:$R$8,MATCH($AI$2,'Emission Factors'!$A$1:$R$1),FALSE)*'Travel Data'!C134*'Travel Data'!D134*'Travel Data'!K134*'Domicile Data'!G134/1000</f>
        <v>0</v>
      </c>
      <c r="AP134" s="31">
        <f t="shared" si="34"/>
        <v>0</v>
      </c>
      <c r="AQ134" s="31">
        <f>VLOOKUP($AQ$3,'Emission Factors'!$A$2:$R$8,MATCH($AQ$2,'Emission Factors'!$A$1:$R$1),FALSE)*'Travel Data'!C134*'Travel Data'!AR134*'Travel Data'!AS134*'Domicile Data'!H134/1000</f>
        <v>0</v>
      </c>
      <c r="AR134" s="31">
        <f>VLOOKUP($AR$3,'Emission Factors'!$A$2:$R$8,MATCH($AQ$2,'Emission Factors'!$A$1:$R$1),FALSE)*'Travel Data'!C134*'Travel Data'!AR134*'Travel Data'!AT134*'Domicile Data'!H134/1000</f>
        <v>0</v>
      </c>
      <c r="AS134" s="31">
        <f>VLOOKUP($AS$3,'Emission Factors'!$A$2:$R$8,MATCH($AQ$2,'Emission Factors'!$A$1:$R$1),FALSE)*'Travel Data'!C134*'Travel Data'!AR134*'Travel Data'!AU134*'Domicile Data'!H134/1000</f>
        <v>0</v>
      </c>
      <c r="AT134" s="31">
        <f>VLOOKUP($AT$3,'Emission Factors'!$A$2:$R$8,MATCH($AQ$2,'Emission Factors'!$A$1:$R$1),FALSE)*'Travel Data'!C134*'Travel Data'!AR134*'Travel Data'!AV134*'Domicile Data'!H134/1000</f>
        <v>0</v>
      </c>
      <c r="AU134" s="31">
        <f>VLOOKUP($AU$3,'Emission Factors'!$A$2:$R$8,MATCH($AQ$2,'Emission Factors'!$A$1:$R$1),FALSE)*'Travel Data'!C134*'Travel Data'!AR134*'Travel Data'!AW134*'Domicile Data'!H134/1000</f>
        <v>0</v>
      </c>
      <c r="AV134" s="31">
        <f>VLOOKUP($AV$3,'Emission Factors'!$A$2:$R$8,MATCH($AQ$2,'Emission Factors'!$A$1:$R$1),FALSE)*'Travel Data'!C134*'Travel Data'!AR134*'Travel Data'!AX134*'Domicile Data'!H134/1000</f>
        <v>0</v>
      </c>
      <c r="AW134" s="31">
        <f>VLOOKUP($AW$3,'Emission Factors'!$A$2:$R$8,MATCH($AQ$2,'Emission Factors'!$A$1:$R$1),FALSE)*'Travel Data'!C134*'Travel Data'!AR134*'Travel Data'!AY134*'Domicile Data'!H134/1000</f>
        <v>0</v>
      </c>
      <c r="AX134" s="31">
        <f t="shared" si="35"/>
        <v>0</v>
      </c>
      <c r="AY134" s="31">
        <f>VLOOKUP($AY$3,'Emission Factors'!$A$2:$R$8,MATCH($AY$2,'Emission Factors'!$A$1:$R$1),FALSE)*'Travel Data'!C134*'Travel Data'!AZ134*'Travel Data'!BA134*'Domicile Data'!I134/1000</f>
        <v>0</v>
      </c>
      <c r="AZ134" s="31">
        <f>VLOOKUP($AZ$3,'Emission Factors'!$A$2:$R$8,MATCH($AY$2,'Emission Factors'!$A$1:$R$1),FALSE)*'Travel Data'!C134*'Travel Data'!AZ134*'Travel Data'!BB134*'Domicile Data'!I134/1000</f>
        <v>0</v>
      </c>
      <c r="BA134" s="31">
        <f>VLOOKUP($BA$3,'Emission Factors'!$A$2:$R$8,MATCH($AY$2,'Emission Factors'!$A$1:$R$1),FALSE)*'Travel Data'!C134*'Travel Data'!AZ134*'Travel Data'!BC134*'Domicile Data'!I134/1000</f>
        <v>0</v>
      </c>
      <c r="BB134" s="31">
        <f>VLOOKUP($BB$3,'Emission Factors'!$A$2:$R$8,MATCH($AY$2,'Emission Factors'!$A$1:$R$1),FALSE)*'Travel Data'!C134*'Travel Data'!AZ134*'Travel Data'!BD134*'Domicile Data'!I134/1000</f>
        <v>0</v>
      </c>
      <c r="BC134" s="31">
        <f>VLOOKUP($BC$3,'Emission Factors'!$A$2:$R$8,MATCH($AY$2,'Emission Factors'!$A$1:$R$1),FALSE)*'Travel Data'!C134*'Travel Data'!AZ134*'Travel Data'!BE134*'Domicile Data'!I134/1000</f>
        <v>0</v>
      </c>
      <c r="BD134" s="31">
        <f>VLOOKUP($BD$3,'Emission Factors'!$A$2:$R$8,MATCH($AY$2,'Emission Factors'!$A$1:$R$1),FALSE)*'Travel Data'!C134*'Travel Data'!AZ134*'Travel Data'!BF134*'Domicile Data'!I134/1000</f>
        <v>0</v>
      </c>
      <c r="BE134" s="31">
        <f>VLOOKUP($BE$3,'Emission Factors'!$A$2:$R$8,MATCH($AY$2,'Emission Factors'!$A$1:$R$1),FALSE)*'Travel Data'!C134*'Travel Data'!AZ134*'Travel Data'!BG134*'Domicile Data'!I134/1000</f>
        <v>0</v>
      </c>
      <c r="BF134" s="31">
        <f t="shared" si="36"/>
        <v>0</v>
      </c>
      <c r="BG134" s="31">
        <f>VLOOKUP($BG$3,'Emission Factors'!$A$2:$R$8,MATCH($BG$2,'Emission Factors'!$A$1:$R$1),FALSE)*'Travel Data'!C134*'Travel Data'!BH134*'Travel Data'!BI134*'Domicile Data'!J134/1000</f>
        <v>0</v>
      </c>
      <c r="BH134" s="31">
        <f>VLOOKUP($BH$3,'Emission Factors'!$A$2:$R$8,MATCH($BG$2,'Emission Factors'!$A$1:$R$1),FALSE)*'Travel Data'!C134*'Travel Data'!BH134*'Travel Data'!BJ134*'Domicile Data'!J134/1000</f>
        <v>0</v>
      </c>
      <c r="BI134" s="31">
        <f>VLOOKUP($BH$3,'Emission Factors'!$A$2:$R$8,MATCH($BG$2,'Emission Factors'!$A$1:$R$1),FALSE)*'Travel Data'!C134*'Travel Data'!BH134*'Travel Data'!BK134*'Domicile Data'!J134/1000</f>
        <v>0</v>
      </c>
      <c r="BJ134" s="31">
        <f>VLOOKUP($BH$3,'Emission Factors'!$A$2:$R$8,MATCH($BG$2,'Emission Factors'!$A$1:$R$1),FALSE)*'Travel Data'!C134*'Travel Data'!BH134*'Travel Data'!BL134*'Domicile Data'!J134/1000</f>
        <v>0</v>
      </c>
      <c r="BK134" s="31">
        <f>VLOOKUP($BH$3,'Emission Factors'!$A$2:$R$8,MATCH($BG$2,'Emission Factors'!$A$1:$R$1),FALSE)*'Travel Data'!C134*'Travel Data'!BH134*'Travel Data'!BM134*'Domicile Data'!J134/1000</f>
        <v>0</v>
      </c>
      <c r="BL134" s="31">
        <f>VLOOKUP($BL$3,'Emission Factors'!$A$2:$R$8,MATCH($BG$2,'Emission Factors'!$A$1:$R$1),FALSE)*'Travel Data'!C134*'Travel Data'!BH134*'Travel Data'!BN134*'Domicile Data'!J134/1000</f>
        <v>0</v>
      </c>
      <c r="BM134" s="31">
        <f>VLOOKUP($BM$3,'Emission Factors'!$A$2:$R$8,MATCH($BG$2,'Emission Factors'!$A$1:$R$1),FALSE)*'Travel Data'!C134*'Travel Data'!BH134*'Travel Data'!BO134*'Domicile Data'!J134/1000</f>
        <v>0</v>
      </c>
      <c r="BN134" s="31">
        <f t="shared" si="37"/>
        <v>0</v>
      </c>
      <c r="BO134" s="31">
        <f>VLOOKUP($BO$3,'Emission Factors'!$A$2:$R$8,MATCH($BO$2,'Emission Factors'!$A$1:$R$1),FALSE)*'Travel Data'!C134*'Travel Data'!BP134*'Travel Data'!BQ134*'Domicile Data'!K134/1000</f>
        <v>0</v>
      </c>
      <c r="BP134" s="31">
        <f>VLOOKUP($BP$3,'Emission Factors'!$A$2:$R$8,MATCH($BO$2,'Emission Factors'!$A$1:$R$1),FALSE)*'Travel Data'!C134*'Travel Data'!BP134*'Travel Data'!BR134*'Domicile Data'!K134/1000</f>
        <v>0</v>
      </c>
      <c r="BQ134" s="31">
        <f>VLOOKUP($BQ$3,'Emission Factors'!$A$2:$R$8,MATCH($BO$2,'Emission Factors'!$A$1:$R$1),FALSE)*'Travel Data'!C134*'Travel Data'!BP134*'Travel Data'!BS134*'Domicile Data'!K134/1000</f>
        <v>0</v>
      </c>
      <c r="BR134" s="31">
        <f>VLOOKUP($BR$3,'Emission Factors'!$A$2:$R$8,MATCH($BO$2,'Emission Factors'!$A$1:$R$1),FALSE)*'Travel Data'!C134*'Travel Data'!BP134*'Travel Data'!BT134*'Domicile Data'!K134/1000</f>
        <v>0</v>
      </c>
      <c r="BS134" s="31">
        <f>VLOOKUP($BS$3,'Emission Factors'!$A$2:$R$8,MATCH($BO$2,'Emission Factors'!$A$1:$R$1),FALSE)*'Travel Data'!C134*'Travel Data'!BP134*'Travel Data'!BU134*'Domicile Data'!K134/1000</f>
        <v>0</v>
      </c>
      <c r="BT134" s="31">
        <f>VLOOKUP($BT$3,'Emission Factors'!$A$2:$R$8,MATCH($BO$2,'Emission Factors'!$A$1:$R$1),FALSE)*'Travel Data'!C134*'Travel Data'!BP134*'Travel Data'!BV134*'Domicile Data'!K134/1000</f>
        <v>0</v>
      </c>
      <c r="BU134" s="31">
        <f>VLOOKUP($BU$3,'Emission Factors'!$A$2:$R$8,MATCH($BO$2,'Emission Factors'!$A$1:$R$1),FALSE)*'Travel Data'!C134*'Travel Data'!BP134*'Travel Data'!BW134*'Domicile Data'!K134/1000</f>
        <v>0</v>
      </c>
      <c r="BV134" s="31">
        <f t="shared" si="38"/>
        <v>0</v>
      </c>
      <c r="BW134" s="31">
        <f>VLOOKUP($BW$3,'Emission Factors'!$A$2:$R$8,MATCH($BW$2,'Emission Factors'!$A$1:$R$1),FALSE)*'Travel Data'!C134*'Travel Data'!BX134*'Travel Data'!BY134*'Domicile Data'!L134/1000</f>
        <v>0</v>
      </c>
      <c r="BX134" s="31">
        <f>VLOOKUP($BX$3,'Emission Factors'!$A$2:$R$8,MATCH($BW$2,'Emission Factors'!$A$1:$R$1),FALSE)*'Travel Data'!C134*'Travel Data'!BX134*'Travel Data'!BZ134*'Domicile Data'!L134/1000</f>
        <v>0</v>
      </c>
      <c r="BY134" s="31">
        <f>VLOOKUP($BY$3,'Emission Factors'!$A$2:$R$8,MATCH($BW$2,'Emission Factors'!$A$1:$R$1),FALSE)*'Travel Data'!C134*'Travel Data'!BX134*'Travel Data'!CA134*'Domicile Data'!L134/1000</f>
        <v>0</v>
      </c>
      <c r="BZ134" s="31">
        <f>VLOOKUP($BZ$3,'Emission Factors'!$A$2:$R$8,MATCH($BW$2,'Emission Factors'!$A$1:$R$1),FALSE)*'Travel Data'!C134*'Travel Data'!BX134*'Travel Data'!CB134*'Domicile Data'!L134/1000</f>
        <v>0</v>
      </c>
      <c r="CA134" s="31">
        <f>VLOOKUP($CA$3,'Emission Factors'!$A$2:$R$8,MATCH($BW$2,'Emission Factors'!$A$1:$R$1),FALSE)*'Travel Data'!C134*'Travel Data'!BC134*'Travel Data'!CC134*'Domicile Data'!L134/1000</f>
        <v>0</v>
      </c>
      <c r="CB134" s="31">
        <f>VLOOKUP($CB$3,'Emission Factors'!$A$2:$R$8,MATCH($BW$2,'Emission Factors'!$A$1:$R$1),FALSE)*'Travel Data'!C134*'Travel Data'!BX134*'Travel Data'!CD134*'Domicile Data'!L134/1000</f>
        <v>0</v>
      </c>
      <c r="CC134" s="31">
        <f>VLOOKUP($CC$3,'Emission Factors'!$A$2:$R$8,MATCH($BW$2,'Emission Factors'!$A$1:$R$1),FALSE)*'Travel Data'!C134*'Travel Data'!BX134*'Travel Data'!CE134*'Domicile Data'!L134/1000</f>
        <v>0</v>
      </c>
      <c r="CD134" s="31">
        <f t="shared" si="39"/>
        <v>0</v>
      </c>
      <c r="CE134" s="31">
        <f>VLOOKUP($CE$3,'Emission Factors'!$A$2:$R$8,MATCH($CE$2,'Emission Factors'!$A$1:$R$1),FALSE)*'Travel Data'!C134*'Travel Data'!CF134*'Travel Data'!CG134*'Domicile Data'!M134/1000</f>
        <v>0</v>
      </c>
      <c r="CF134" s="31">
        <f>VLOOKUP($CF$3,'Emission Factors'!$A$2:$R$8,MATCH($CE$2,'Emission Factors'!$A$1:$R$1),FALSE)*'Travel Data'!C134*'Travel Data'!CF134*'Travel Data'!CH134*'Domicile Data'!M134/1000</f>
        <v>0</v>
      </c>
      <c r="CG134" s="31">
        <f>VLOOKUP($CG$3,'Emission Factors'!$A$2:$R$8,MATCH($CE$2,'Emission Factors'!$A$1:$R$1),FALSE)*'Travel Data'!C134*'Travel Data'!CF134*'Travel Data'!CI134*'Domicile Data'!M134/1000</f>
        <v>0</v>
      </c>
      <c r="CH134" s="31">
        <f>VLOOKUP($CH$3,'Emission Factors'!$A$2:$R$8,MATCH($CE$2,'Emission Factors'!$A$1:$R$1),FALSE)*'Travel Data'!C134*'Travel Data'!CF134*'Travel Data'!CJ134*'Domicile Data'!M134/1000</f>
        <v>0</v>
      </c>
      <c r="CI134" s="31">
        <f>VLOOKUP($CI$3,'Emission Factors'!$A$2:$R$8,MATCH($CE$2,'Emission Factors'!$A$1:$R$1),FALSE)*'Travel Data'!C134*'Travel Data'!CF134*'Travel Data'!CK134*'Domicile Data'!M134/1000</f>
        <v>0</v>
      </c>
      <c r="CJ134" s="31">
        <f>VLOOKUP($CJ$3,'Emission Factors'!$A$2:$R$8,MATCH($CE$2,'Emission Factors'!$A$1:$R$1),FALSE)*'Travel Data'!C134*'Travel Data'!CF134*'Travel Data'!CL134*'Domicile Data'!M134/1000</f>
        <v>0</v>
      </c>
      <c r="CK134" s="31">
        <f>VLOOKUP($CK$3,'Emission Factors'!$A$2:$R$8,MATCH($CE$2,'Emission Factors'!$A$1:$R$1),FALSE)*'Travel Data'!C134*'Travel Data'!CF134*'Travel Data'!CM134*'Domicile Data'!M134/1000</f>
        <v>0</v>
      </c>
      <c r="CL134" s="31">
        <f t="shared" si="40"/>
        <v>0</v>
      </c>
      <c r="CM134" s="31">
        <f>VLOOKUP($CM$3,'Emission Factors'!$A$2:$R$8,MATCH($CM$2,'Emission Factors'!$A$1:$R$1),FALSE)*'Travel Data'!C134*'Travel Data'!CN134*'Travel Data'!CO134*'Domicile Data'!N134/1000</f>
        <v>0</v>
      </c>
      <c r="CN134" s="31">
        <f>VLOOKUP($CN$3,'Emission Factors'!$A$2:$R$8,MATCH($CM$2,'Emission Factors'!$A$1:$R$1),FALSE)*'Travel Data'!C134*'Travel Data'!CN134*'Travel Data'!CP134*'Domicile Data'!N134/1000</f>
        <v>0</v>
      </c>
      <c r="CO134" s="31">
        <f>VLOOKUP($CO$3,'Emission Factors'!$A$2:$R$8,MATCH($CM$2,'Emission Factors'!$A$1:$R$1),FALSE)*'Travel Data'!C134*'Travel Data'!CN134*'Travel Data'!CQ134*'Domicile Data'!N134/1000</f>
        <v>0</v>
      </c>
      <c r="CP134" s="31">
        <f>VLOOKUP($CP$3,'Emission Factors'!$A$2:$R$8,MATCH($CM$2,'Emission Factors'!$A$1:$R$1),FALSE)*'Travel Data'!C134*'Travel Data'!CN134*'Travel Data'!CR134*'Domicile Data'!N134/1000</f>
        <v>0</v>
      </c>
      <c r="CQ134" s="31">
        <f>VLOOKUP($CQ$3,'Emission Factors'!$A$2:$R$8,MATCH($CM$2,'Emission Factors'!$A$1:$R$1),FALSE)*'Travel Data'!C134*'Travel Data'!CN134*'Travel Data'!CS134*'Domicile Data'!N134/1000</f>
        <v>0</v>
      </c>
      <c r="CR134" s="31">
        <f>VLOOKUP($CR$3,'Emission Factors'!$A$2:$R$8,MATCH($CM$2,'Emission Factors'!$A$1:$R$1),FALSE)*'Travel Data'!C134*'Travel Data'!CN134*'Travel Data'!CT134*'Domicile Data'!N134/1000</f>
        <v>0</v>
      </c>
      <c r="CS134" s="31">
        <f>VLOOKUP($CS$3,'Emission Factors'!$A$2:$R$8,MATCH($CM$2,'Emission Factors'!$A$1:$R$1),FALSE)*'Travel Data'!C134*'Travel Data'!CN134*'Travel Data'!CU134*'Domicile Data'!N134/1000</f>
        <v>0</v>
      </c>
      <c r="CT134" s="31">
        <f t="shared" si="41"/>
        <v>0</v>
      </c>
      <c r="CU134" s="31">
        <f>VLOOKUP($CU$3,'Emission Factors'!$A$2:$R$8,MATCH($CU$2,'Emission Factors'!$A$1:$R$1),FALSE)*'Travel Data'!C134*'Travel Data'!CV134*'Travel Data'!CW134*'Domicile Data'!O134/1000</f>
        <v>0</v>
      </c>
      <c r="CV134" s="31">
        <f>VLOOKUP($CV$3,'Emission Factors'!$A$2:$R$8,MATCH($CU$2,'Emission Factors'!$A$1:$R$1),FALSE)*'Travel Data'!C134*'Travel Data'!CV134*'Travel Data'!CX134*'Domicile Data'!O134/1000</f>
        <v>0</v>
      </c>
      <c r="CW134" s="31">
        <f>VLOOKUP($CW$3,'Emission Factors'!$A$2:$R$8,MATCH($CU$2,'Emission Factors'!$A$1:$R$1),FALSE)*'Travel Data'!C134*'Travel Data'!CV134*'Travel Data'!CY134*'Domicile Data'!O134/1000</f>
        <v>0</v>
      </c>
      <c r="CX134" s="31">
        <f>VLOOKUP($CX$3,'Emission Factors'!$A$2:$R$8,MATCH($CU$2,'Emission Factors'!$A$1:$R$1),FALSE)*'Travel Data'!C134*'Travel Data'!CV134*'Travel Data'!CZ134*'Domicile Data'!O134/1000</f>
        <v>0</v>
      </c>
      <c r="CY134" s="31">
        <f>VLOOKUP($CY$3,'Emission Factors'!$A$2:$R$8,MATCH($CU$2,'Emission Factors'!$A$1:$R$1),FALSE)*'Travel Data'!C134*'Travel Data'!CV134*'Travel Data'!DA134*'Domicile Data'!O134/1000</f>
        <v>0</v>
      </c>
      <c r="CZ134" s="31">
        <f>VLOOKUP($CZ$3,'Emission Factors'!$A$2:$R$8,MATCH($CU$2,'Emission Factors'!$A$1:$R$1),FALSE)*'Travel Data'!C134*'Travel Data'!CV134*'Travel Data'!DB134*'Domicile Data'!O134/1000</f>
        <v>0</v>
      </c>
      <c r="DA134" s="31">
        <f>VLOOKUP($DA$3,'Emission Factors'!$A$2:$R$8,MATCH($CU$2,'Emission Factors'!$A$1:$R$1),FALSE)*'Travel Data'!C134*'Travel Data'!CV134*'Travel Data'!DC134*'Domicile Data'!O134/1000</f>
        <v>0</v>
      </c>
      <c r="DB134" s="31">
        <f t="shared" si="42"/>
        <v>0</v>
      </c>
      <c r="DC134" s="31">
        <f>VLOOKUP($DC$3,'Emission Factors'!$A$2:$R$8,MATCH($DC$2,'Emission Factors'!$A$1:$R$1),FALSE)*'Travel Data'!C134*'Travel Data'!DD134*'Travel Data'!DE134*'Domicile Data'!P134/1000</f>
        <v>0</v>
      </c>
      <c r="DD134" s="31">
        <f>VLOOKUP($DD$3,'Emission Factors'!$A$2:$R$8,MATCH($DC$2,'Emission Factors'!$A$1:$R$1),FALSE)*'Travel Data'!C134*'Travel Data'!DD134*'Travel Data'!DF134*'Domicile Data'!P134/1000</f>
        <v>0</v>
      </c>
      <c r="DE134" s="31">
        <f>VLOOKUP($DE$3,'Emission Factors'!$A$2:$R$8,MATCH($DC$2,'Emission Factors'!$A$1:$R$1),FALSE)*'Travel Data'!C134*'Travel Data'!DD134*'Travel Data'!DG134*'Domicile Data'!P134/1000</f>
        <v>0</v>
      </c>
      <c r="DF134" s="31">
        <f>VLOOKUP($DF$3,'Emission Factors'!$A$2:$R$8,MATCH($DC$2,'Emission Factors'!$A$1:$R$1),FALSE)*'Travel Data'!C134*'Travel Data'!DD134*'Travel Data'!DH134*'Domicile Data'!P134/1000</f>
        <v>0</v>
      </c>
      <c r="DG134" s="31">
        <f>VLOOKUP($DG$3,'Emission Factors'!$A$2:$R$8,MATCH($DC$2,'Emission Factors'!$A$1:$R$1),FALSE)*'Travel Data'!C134*'Travel Data'!DD134*'Travel Data'!DI134*'Domicile Data'!P134/1000</f>
        <v>0</v>
      </c>
      <c r="DH134" s="31">
        <f>VLOOKUP($DH$3,'Emission Factors'!$A$2:$R$8,MATCH($DC$2,'Emission Factors'!$A$1:$R$1),FALSE)*'Travel Data'!C134*'Travel Data'!DD134*'Travel Data'!DJ134*'Domicile Data'!P134/1000</f>
        <v>0</v>
      </c>
      <c r="DI134" s="31">
        <f>VLOOKUP($DI$3,'Emission Factors'!$A$2:$R$8,MATCH($DC$2,'Emission Factors'!$A$1:$R$1),FALSE)*'Travel Data'!C134*'Travel Data'!DD134*'Travel Data'!DK134*'Domicile Data'!P134/1000</f>
        <v>0</v>
      </c>
      <c r="DJ134" s="31">
        <f t="shared" si="43"/>
        <v>0</v>
      </c>
      <c r="DK134" s="31">
        <f>VLOOKUP($DK$3,'Emission Factors'!$A$2:$R$8,MATCH($DK$2,'Emission Factors'!$A$1:$R$1),FALSE)*'Travel Data'!C134*'Travel Data'!DL134*'Travel Data'!DM134*'Domicile Data'!Q134/1000</f>
        <v>0</v>
      </c>
      <c r="DL134" s="31">
        <f>VLOOKUP($DL$3,'Emission Factors'!$A$2:$R$8,MATCH($DK$2,'Emission Factors'!$A$1:$R$1),FALSE)*'Travel Data'!C134*'Travel Data'!DL134*'Travel Data'!DN134*'Domicile Data'!Q134/1000</f>
        <v>0</v>
      </c>
      <c r="DM134" s="31">
        <f>VLOOKUP($DM$3,'Emission Factors'!$A$2:$R$8,MATCH($DK$2,'Emission Factors'!$A$1:$R$1),FALSE)*'Travel Data'!C134*'Travel Data'!DL134*'Travel Data'!DO134*'Domicile Data'!Q134/1000</f>
        <v>0</v>
      </c>
      <c r="DN134" s="31">
        <f>VLOOKUP($DN$3,'Emission Factors'!$A$2:$R$8,MATCH($DK$2,'Emission Factors'!$A$1:$R$1),FALSE)*'Travel Data'!C134*'Travel Data'!DL134*'Travel Data'!DP134*'Domicile Data'!Q134/1000</f>
        <v>0</v>
      </c>
      <c r="DO134" s="31">
        <f>VLOOKUP($DO$3,'Emission Factors'!$A$2:$R$8,MATCH($DK$2,'Emission Factors'!$A$1:$R$1),FALSE)*'Travel Data'!C134*'Travel Data'!DL134*'Travel Data'!DQ134*'Domicile Data'!Q134/1000</f>
        <v>0</v>
      </c>
      <c r="DP134" s="31">
        <f>VLOOKUP($DP$3,'Emission Factors'!$A$2:$R$8,MATCH($DK$2,'Emission Factors'!$A$1:$R$1),FALSE)*'Travel Data'!C134*'Travel Data'!DL134*'Travel Data'!DR134*'Domicile Data'!Q134/1000</f>
        <v>0</v>
      </c>
      <c r="DQ134" s="31">
        <f>VLOOKUP($DQ$3,'Emission Factors'!$A$2:$R$8,MATCH($DK$2,'Emission Factors'!$A$1:$R$1),FALSE)*'Travel Data'!C134*'Travel Data'!DL134*'Travel Data'!DS134*'Domicile Data'!Q134/1000</f>
        <v>0</v>
      </c>
      <c r="DR134" s="31">
        <f t="shared" si="44"/>
        <v>0</v>
      </c>
    </row>
    <row r="135" spans="1:122" ht="15.75" x14ac:dyDescent="0.25">
      <c r="A135" s="7" t="s">
        <v>96</v>
      </c>
      <c r="B135" s="85" t="s">
        <v>39</v>
      </c>
      <c r="C135" s="31">
        <f>VLOOKUP($C$3,'Emission Factors'!$A$2:$R$8,MATCH($C$2,'Emission Factors'!$A$1:$R$1),FALSE)*'Travel Data'!C135*'Travel Data'!D135*'Travel Data'!E135*'Domicile Data'!C135/1000</f>
        <v>0</v>
      </c>
      <c r="D135" s="31">
        <f>VLOOKUP($D$3,'Emission Factors'!$A$2:$R$8,MATCH($C$2,'Emission Factors'!$A$1:$R$1),FALSE)*'Travel Data'!C135*'Travel Data'!D135*'Travel Data'!F135*'Domicile Data'!C135/1000</f>
        <v>0</v>
      </c>
      <c r="E135" s="31">
        <f>VLOOKUP($E$3,'Emission Factors'!$A$2:$R$8,MATCH($C$2,'Emission Factors'!$A$1:$R$1),FALSE)*'Travel Data'!C135*'Travel Data'!D135*'Travel Data'!G135*'Domicile Data'!C135/1000</f>
        <v>0</v>
      </c>
      <c r="F135" s="31">
        <f>VLOOKUP($F$3,'Emission Factors'!$A$2:$R$8,MATCH($C$2,'Emission Factors'!$A$1:$R$1),FALSE)*'Travel Data'!C135*'Travel Data'!D135*'Travel Data'!H135*'Domicile Data'!C135/1000</f>
        <v>0</v>
      </c>
      <c r="G135" s="31">
        <f>VLOOKUP($G$3,'Emission Factors'!$A$2:$R$8,MATCH($C$2,'Emission Factors'!$A$1:$R$1),FALSE)*'Travel Data'!C135*'Travel Data'!D135*'Travel Data'!I135*'Domicile Data'!C135/1000</f>
        <v>0</v>
      </c>
      <c r="H135" s="31">
        <f>VLOOKUP($H$3,'Emission Factors'!$A$2:$R$8,MATCH($C$2,'Emission Factors'!$A$1:$R$1),FALSE)*'Travel Data'!C135*'Travel Data'!D135*'Travel Data'!J135*'Domicile Data'!C135/1000</f>
        <v>0</v>
      </c>
      <c r="I135" s="31">
        <f>VLOOKUP($I$3,'Emission Factors'!$A$2:$R$8,MATCH($C$2,'Emission Factors'!$A$1:$R$1),FALSE)*'Travel Data'!C135*'Travel Data'!D135*'Travel Data'!K135*'Domicile Data'!C135/1000</f>
        <v>15.194988516000002</v>
      </c>
      <c r="J135" s="31">
        <f t="shared" si="30"/>
        <v>15.194988516000002</v>
      </c>
      <c r="K135" s="31">
        <f>VLOOKUP($K$3,'Emission Factors'!$A$2:$R$8,MATCH($K$2,'Emission Factors'!$A$1:$R$1),FALSE)*'Travel Data'!C135*'Travel Data'!L135*'Travel Data'!M135*'Domicile Data'!D135/1000</f>
        <v>0</v>
      </c>
      <c r="L135" s="31">
        <f>VLOOKUP($L$3,'Emission Factors'!$A$2:$R$8,MATCH($K$2,'Emission Factors'!$A$1:$R$1),FALSE)*'Travel Data'!C135*'Travel Data'!L135*'Travel Data'!N135*'Domicile Data'!D135/1000</f>
        <v>0</v>
      </c>
      <c r="M135" s="31">
        <f>VLOOKUP($M$3,'Emission Factors'!$A$2:$R$8,MATCH($K$2,'Emission Factors'!$A$1:$R$1),FALSE)*'Travel Data'!C135*'Travel Data'!L135*'Travel Data'!O135*'Domicile Data'!D135/1000</f>
        <v>0</v>
      </c>
      <c r="N135" s="31">
        <f>VLOOKUP($N$3,'Emission Factors'!$A$2:$R$8,MATCH($K$2,'Emission Factors'!$A$1:$R$1),FALSE)*'Travel Data'!C135*'Travel Data'!L135*'Travel Data'!P135*'Domicile Data'!D135/1000</f>
        <v>0</v>
      </c>
      <c r="O135" s="31">
        <f>VLOOKUP($O$3,'Emission Factors'!$A$2:$R$8,MATCH($K$2,'Emission Factors'!$A$1:$R$1),FALSE)*'Travel Data'!C135*'Travel Data'!I135*'Travel Data'!Q135*'Domicile Data'!D135/1000</f>
        <v>0</v>
      </c>
      <c r="P135" s="31">
        <f>VLOOKUP($P$3,'Emission Factors'!$A$2:$R$8,MATCH($K$2,'Emission Factors'!$A$1:$R$1),FALSE)*'Travel Data'!C135*'Travel Data'!L135*'Travel Data'!R135*'Domicile Data'!D135/1000</f>
        <v>0</v>
      </c>
      <c r="Q135" s="31">
        <f>VLOOKUP($Q$3,'Emission Factors'!$A$2:$R$8,MATCH($K$2,'Emission Factors'!$A$1:$R$1),FALSE)*'Travel Data'!C135*'Travel Data'!L135*'Travel Data'!S135*'Domicile Data'!D135/1000</f>
        <v>13.042934515000001</v>
      </c>
      <c r="R135" s="31">
        <f t="shared" si="31"/>
        <v>13.042934515000001</v>
      </c>
      <c r="S135" s="31">
        <f>VLOOKUP($S$3,'Emission Factors'!$A$2:$R$8,MATCH($S$2,'Emission Factors'!$A$1:$R$1),FALSE)*'Travel Data'!C135*'Travel Data'!T135*'Travel Data'!U135*'Domicile Data'!E135/1000</f>
        <v>0</v>
      </c>
      <c r="T135" s="31">
        <f>VLOOKUP($T$3,'Emission Factors'!$A$2:$R$8,MATCH($S$2,'Emission Factors'!$A$1:$R$1),FALSE)*'Travel Data'!C135*'Travel Data'!T135*'Travel Data'!V135*'Domicile Data'!E135/1000</f>
        <v>0</v>
      </c>
      <c r="U135" s="31">
        <f>VLOOKUP($U$3,'Emission Factors'!$A$2:$R$8,MATCH($S$2,'Emission Factors'!$A$1:$R$1),FALSE)*'Travel Data'!C135*'Travel Data'!T135*'Travel Data'!W135*'Domicile Data'!E135/1000</f>
        <v>0</v>
      </c>
      <c r="V135" s="31">
        <f>VLOOKUP($V$3,'Emission Factors'!$A$2:$R$8,MATCH($S$2,'Emission Factors'!$A$1:$R$1),FALSE)*'Travel Data'!C135*'Travel Data'!T135*'Travel Data'!X135*'Domicile Data'!E135/1000</f>
        <v>0</v>
      </c>
      <c r="W135" s="31">
        <f>VLOOKUP($W$3,'Emission Factors'!$A$2:$R$8,MATCH($S$2,'Emission Factors'!$A$1:$R$1),FALSE)*'Travel Data'!C135*'Travel Data'!T135*'Travel Data'!Y135*'Domicile Data'!E135/1000</f>
        <v>0</v>
      </c>
      <c r="X135" s="31">
        <f>VLOOKUP($X$3,'Emission Factors'!$A$2:$R$8,MATCH($S$2,'Emission Factors'!$A$1:$R$1),FALSE)*'Travel Data'!C135*'Travel Data'!T135*'Travel Data'!Z135*'Domicile Data'!E135/1000</f>
        <v>0</v>
      </c>
      <c r="Y135" s="31">
        <f>VLOOKUP($Y$3,'Emission Factors'!$A$2:$R$8,MATCH($S$2,'Emission Factors'!$A$1:$R$1),FALSE)*'Travel Data'!C135*'Travel Data'!T135*'Travel Data'!AA135*'Domicile Data'!E135/1000</f>
        <v>8.4261894690000005</v>
      </c>
      <c r="Z135" s="31">
        <f t="shared" si="32"/>
        <v>8.4261894690000005</v>
      </c>
      <c r="AA135" s="31">
        <f>VLOOKUP($AA$3,'Emission Factors'!$A$2:$R$8,MATCH($AA$2,'Emission Factors'!$A$1:$R$1),FALSE)*'Travel Data'!C135*'Travel Data'!AB135*'Travel Data'!AC135*'Domicile Data'!F135/1000</f>
        <v>0</v>
      </c>
      <c r="AB135" s="31">
        <f>VLOOKUP($AB$3,'Emission Factors'!$A$2:$R$8,MATCH($AA$2,'Emission Factors'!$A$1:$R$1),FALSE)*'Travel Data'!C135*'Travel Data'!AB135*'Travel Data'!AD135*'Domicile Data'!F135/1000</f>
        <v>0</v>
      </c>
      <c r="AC135" s="31">
        <f>VLOOKUP($AC$3,'Emission Factors'!$A$2:$R$8,MATCH($AA$2,'Emission Factors'!$A$1:$R$1),FALSE)*'Travel Data'!C135*'Travel Data'!AB135*'Travel Data'!AE135*'Domicile Data'!F135/1000</f>
        <v>0</v>
      </c>
      <c r="AD135" s="31">
        <f>VLOOKUP($AD$3,'Emission Factors'!$A$2:$R$8,MATCH($AA$2,'Emission Factors'!$A$1:$R$1),FALSE)*'Travel Data'!C135*'Travel Data'!AB135*'Travel Data'!AF135*'Domicile Data'!F135/1000</f>
        <v>0</v>
      </c>
      <c r="AE135" s="31">
        <f>VLOOKUP($AE$3,'Emission Factors'!$A$2:$R$8,MATCH($AA$2,'Emission Factors'!$A$1:$R$1),FALSE)*'Travel Data'!C135*'Travel Data'!AB135*'Travel Data'!AG135*'Domicile Data'!F135/1000</f>
        <v>0</v>
      </c>
      <c r="AF135" s="31">
        <f>VLOOKUP($AF$3,'Emission Factors'!$A$2:$R$8,MATCH($AA$2,'Emission Factors'!$A$1:$R$1),FALSE)*'Travel Data'!C135*'Travel Data'!AB135*'Travel Data'!AH135*'Domicile Data'!F135/1000</f>
        <v>0</v>
      </c>
      <c r="AG135" s="31">
        <f>VLOOKUP($AG$3,'Emission Factors'!$A$2:$R$8,MATCH($AA$2,'Emission Factors'!$A$1:$R$1),FALSE)*'Travel Data'!C135*'Travel Data'!AB135*'Travel Data'!AI135*'Domicile Data'!F135/1000</f>
        <v>5.1695535939999999</v>
      </c>
      <c r="AH135" s="31">
        <f t="shared" si="33"/>
        <v>5.1695535939999999</v>
      </c>
      <c r="AI135" s="31">
        <f>VLOOKUP($AI$3,'Emission Factors'!$A$2:$R$8,MATCH($AI$2,'Emission Factors'!$A$1:$R$1),FALSE)*'Travel Data'!C135*'Travel Data'!D135*'Travel Data'!E135*'Domicile Data'!G135/1000</f>
        <v>0</v>
      </c>
      <c r="AJ135" s="31">
        <f>VLOOKUP($AJ$3,'Emission Factors'!$A$2:$R$8,MATCH($AI$2,'Emission Factors'!$A$1:$R$1),FALSE)*'Travel Data'!C135*'Travel Data'!D135*'Travel Data'!F135*'Domicile Data'!G135/1000</f>
        <v>0</v>
      </c>
      <c r="AK135" s="31">
        <f>VLOOKUP($AK$3,'Emission Factors'!$A$2:$R$8,MATCH($AI$2,'Emission Factors'!$A$1:$R$1),FALSE)*'Travel Data'!C135*'Travel Data'!AJ135*'Travel Data'!G135*'Domicile Data'!G135/1000</f>
        <v>0</v>
      </c>
      <c r="AL135" s="31">
        <f>VLOOKUP($AL$3,'Emission Factors'!$A$2:$R$8,MATCH($AI$2,'Emission Factors'!$A$1:$R$1),FALSE)*'Travel Data'!C135*'Travel Data'!AJ135*'Travel Data'!H135*'Domicile Data'!G135/1000</f>
        <v>0</v>
      </c>
      <c r="AM135" s="31">
        <f>VLOOKUP($AM$3,'Emission Factors'!$A$2:$R$8,MATCH($AI$2,'Emission Factors'!$A$1:$R$1),FALSE)*'Travel Data'!C135*'Travel Data'!AJ135*'Travel Data'!I135*'Domicile Data'!G135/1000</f>
        <v>0</v>
      </c>
      <c r="AN135" s="31">
        <f>VLOOKUP($AN$3,'Emission Factors'!$A$2:$R$8,MATCH($AI$2,'Emission Factors'!$A$1:$R$1),FALSE)*'Travel Data'!C135*'Travel Data'!D135*'Travel Data'!J135*'Domicile Data'!G135/1000</f>
        <v>0</v>
      </c>
      <c r="AO135" s="31">
        <f>VLOOKUP($AO$3,'Emission Factors'!$A$2:$R$8,MATCH($AI$2,'Emission Factors'!$A$1:$R$1),FALSE)*'Travel Data'!C135*'Travel Data'!D135*'Travel Data'!K135*'Domicile Data'!G135/1000</f>
        <v>7.5648847650000004</v>
      </c>
      <c r="AP135" s="31">
        <f t="shared" si="34"/>
        <v>7.5648847650000004</v>
      </c>
      <c r="AQ135" s="31">
        <f>VLOOKUP($AQ$3,'Emission Factors'!$A$2:$R$8,MATCH($AQ$2,'Emission Factors'!$A$1:$R$1),FALSE)*'Travel Data'!C135*'Travel Data'!AR135*'Travel Data'!AS135*'Domicile Data'!H135/1000</f>
        <v>0</v>
      </c>
      <c r="AR135" s="31">
        <f>VLOOKUP($AR$3,'Emission Factors'!$A$2:$R$8,MATCH($AQ$2,'Emission Factors'!$A$1:$R$1),FALSE)*'Travel Data'!C135*'Travel Data'!AR135*'Travel Data'!AT135*'Domicile Data'!H135/1000</f>
        <v>0</v>
      </c>
      <c r="AS135" s="31">
        <f>VLOOKUP($AS$3,'Emission Factors'!$A$2:$R$8,MATCH($AQ$2,'Emission Factors'!$A$1:$R$1),FALSE)*'Travel Data'!C135*'Travel Data'!AR135*'Travel Data'!AU135*'Domicile Data'!H135/1000</f>
        <v>0</v>
      </c>
      <c r="AT135" s="31">
        <f>VLOOKUP($AT$3,'Emission Factors'!$A$2:$R$8,MATCH($AQ$2,'Emission Factors'!$A$1:$R$1),FALSE)*'Travel Data'!C135*'Travel Data'!AR135*'Travel Data'!AV135*'Domicile Data'!H135/1000</f>
        <v>0</v>
      </c>
      <c r="AU135" s="31">
        <f>VLOOKUP($AU$3,'Emission Factors'!$A$2:$R$8,MATCH($AQ$2,'Emission Factors'!$A$1:$R$1),FALSE)*'Travel Data'!C135*'Travel Data'!AR135*'Travel Data'!AW135*'Domicile Data'!H135/1000</f>
        <v>0</v>
      </c>
      <c r="AV135" s="31">
        <f>VLOOKUP($AV$3,'Emission Factors'!$A$2:$R$8,MATCH($AQ$2,'Emission Factors'!$A$1:$R$1),FALSE)*'Travel Data'!C135*'Travel Data'!AR135*'Travel Data'!AX135*'Domicile Data'!H135/1000</f>
        <v>0</v>
      </c>
      <c r="AW135" s="31">
        <f>VLOOKUP($AW$3,'Emission Factors'!$A$2:$R$8,MATCH($AQ$2,'Emission Factors'!$A$1:$R$1),FALSE)*'Travel Data'!C135*'Travel Data'!AR135*'Travel Data'!AY135*'Domicile Data'!H135/1000</f>
        <v>5.1026092380000012</v>
      </c>
      <c r="AX135" s="31">
        <f t="shared" si="35"/>
        <v>5.1026092380000012</v>
      </c>
      <c r="AY135" s="31">
        <f>VLOOKUP($AY$3,'Emission Factors'!$A$2:$R$8,MATCH($AY$2,'Emission Factors'!$A$1:$R$1),FALSE)*'Travel Data'!C135*'Travel Data'!AZ135*'Travel Data'!BA135*'Domicile Data'!I135/1000</f>
        <v>0</v>
      </c>
      <c r="AZ135" s="31">
        <f>VLOOKUP($AZ$3,'Emission Factors'!$A$2:$R$8,MATCH($AY$2,'Emission Factors'!$A$1:$R$1),FALSE)*'Travel Data'!C135*'Travel Data'!AZ135*'Travel Data'!BB135*'Domicile Data'!I135/1000</f>
        <v>0</v>
      </c>
      <c r="BA135" s="31">
        <f>VLOOKUP($BA$3,'Emission Factors'!$A$2:$R$8,MATCH($AY$2,'Emission Factors'!$A$1:$R$1),FALSE)*'Travel Data'!C135*'Travel Data'!AZ135*'Travel Data'!BC135*'Domicile Data'!I135/1000</f>
        <v>0</v>
      </c>
      <c r="BB135" s="31">
        <f>VLOOKUP($BB$3,'Emission Factors'!$A$2:$R$8,MATCH($AY$2,'Emission Factors'!$A$1:$R$1),FALSE)*'Travel Data'!C135*'Travel Data'!AZ135*'Travel Data'!BD135*'Domicile Data'!I135/1000</f>
        <v>0</v>
      </c>
      <c r="BC135" s="31">
        <f>VLOOKUP($BC$3,'Emission Factors'!$A$2:$R$8,MATCH($AY$2,'Emission Factors'!$A$1:$R$1),FALSE)*'Travel Data'!C135*'Travel Data'!AZ135*'Travel Data'!BE135*'Domicile Data'!I135/1000</f>
        <v>0</v>
      </c>
      <c r="BD135" s="31">
        <f>VLOOKUP($BD$3,'Emission Factors'!$A$2:$R$8,MATCH($AY$2,'Emission Factors'!$A$1:$R$1),FALSE)*'Travel Data'!C135*'Travel Data'!AZ135*'Travel Data'!BF135*'Domicile Data'!I135/1000</f>
        <v>0</v>
      </c>
      <c r="BE135" s="31">
        <f>VLOOKUP($BE$3,'Emission Factors'!$A$2:$R$8,MATCH($AY$2,'Emission Factors'!$A$1:$R$1),FALSE)*'Travel Data'!C135*'Travel Data'!AZ135*'Travel Data'!BG135*'Domicile Data'!I135/1000</f>
        <v>7.6539138570000009</v>
      </c>
      <c r="BF135" s="31">
        <f t="shared" si="36"/>
        <v>7.6539138570000009</v>
      </c>
      <c r="BG135" s="31">
        <f>VLOOKUP($BG$3,'Emission Factors'!$A$2:$R$8,MATCH($BG$2,'Emission Factors'!$A$1:$R$1),FALSE)*'Travel Data'!C135*'Travel Data'!BH135*'Travel Data'!BI135*'Domicile Data'!J135/1000</f>
        <v>0</v>
      </c>
      <c r="BH135" s="31">
        <f>VLOOKUP($BH$3,'Emission Factors'!$A$2:$R$8,MATCH($BG$2,'Emission Factors'!$A$1:$R$1),FALSE)*'Travel Data'!C135*'Travel Data'!BH135*'Travel Data'!BJ135*'Domicile Data'!J135/1000</f>
        <v>0</v>
      </c>
      <c r="BI135" s="31">
        <f>VLOOKUP($BH$3,'Emission Factors'!$A$2:$R$8,MATCH($BG$2,'Emission Factors'!$A$1:$R$1),FALSE)*'Travel Data'!C135*'Travel Data'!BH135*'Travel Data'!BK135*'Domicile Data'!J135/1000</f>
        <v>0</v>
      </c>
      <c r="BJ135" s="31">
        <f>VLOOKUP($BH$3,'Emission Factors'!$A$2:$R$8,MATCH($BG$2,'Emission Factors'!$A$1:$R$1),FALSE)*'Travel Data'!C135*'Travel Data'!BH135*'Travel Data'!BL135*'Domicile Data'!J135/1000</f>
        <v>0</v>
      </c>
      <c r="BK135" s="31">
        <f>VLOOKUP($BH$3,'Emission Factors'!$A$2:$R$8,MATCH($BG$2,'Emission Factors'!$A$1:$R$1),FALSE)*'Travel Data'!C135*'Travel Data'!BH135*'Travel Data'!BM135*'Domicile Data'!J135/1000</f>
        <v>0</v>
      </c>
      <c r="BL135" s="31">
        <f>VLOOKUP($BL$3,'Emission Factors'!$A$2:$R$8,MATCH($BG$2,'Emission Factors'!$A$1:$R$1),FALSE)*'Travel Data'!C135*'Travel Data'!BH135*'Travel Data'!BN135*'Domicile Data'!J135/1000</f>
        <v>0</v>
      </c>
      <c r="BM135" s="31">
        <f>VLOOKUP($BM$3,'Emission Factors'!$A$2:$R$8,MATCH($BG$2,'Emission Factors'!$A$1:$R$1),FALSE)*'Travel Data'!C135*'Travel Data'!BH135*'Travel Data'!BO135*'Domicile Data'!J135/1000</f>
        <v>0</v>
      </c>
      <c r="BN135" s="31">
        <f t="shared" si="37"/>
        <v>0</v>
      </c>
      <c r="BO135" s="31">
        <f>VLOOKUP($BO$3,'Emission Factors'!$A$2:$R$8,MATCH($BO$2,'Emission Factors'!$A$1:$R$1),FALSE)*'Travel Data'!C135*'Travel Data'!BP135*'Travel Data'!BQ135*'Domicile Data'!K135/1000</f>
        <v>0</v>
      </c>
      <c r="BP135" s="31">
        <f>VLOOKUP($BP$3,'Emission Factors'!$A$2:$R$8,MATCH($BO$2,'Emission Factors'!$A$1:$R$1),FALSE)*'Travel Data'!C135*'Travel Data'!BP135*'Travel Data'!BR135*'Domicile Data'!K135/1000</f>
        <v>0</v>
      </c>
      <c r="BQ135" s="31">
        <f>VLOOKUP($BQ$3,'Emission Factors'!$A$2:$R$8,MATCH($BO$2,'Emission Factors'!$A$1:$R$1),FALSE)*'Travel Data'!C135*'Travel Data'!BP135*'Travel Data'!BS135*'Domicile Data'!K135/1000</f>
        <v>0</v>
      </c>
      <c r="BR135" s="31">
        <f>VLOOKUP($BR$3,'Emission Factors'!$A$2:$R$8,MATCH($BO$2,'Emission Factors'!$A$1:$R$1),FALSE)*'Travel Data'!C135*'Travel Data'!BP135*'Travel Data'!BT135*'Domicile Data'!K135/1000</f>
        <v>0</v>
      </c>
      <c r="BS135" s="31">
        <f>VLOOKUP($BS$3,'Emission Factors'!$A$2:$R$8,MATCH($BO$2,'Emission Factors'!$A$1:$R$1),FALSE)*'Travel Data'!C135*'Travel Data'!BP135*'Travel Data'!BU135*'Domicile Data'!K135/1000</f>
        <v>0</v>
      </c>
      <c r="BT135" s="31">
        <f>VLOOKUP($BT$3,'Emission Factors'!$A$2:$R$8,MATCH($BO$2,'Emission Factors'!$A$1:$R$1),FALSE)*'Travel Data'!C135*'Travel Data'!BP135*'Travel Data'!BV135*'Domicile Data'!K135/1000</f>
        <v>0</v>
      </c>
      <c r="BU135" s="31">
        <f>VLOOKUP($BU$3,'Emission Factors'!$A$2:$R$8,MATCH($BO$2,'Emission Factors'!$A$1:$R$1),FALSE)*'Travel Data'!C135*'Travel Data'!BP135*'Travel Data'!BW135*'Domicile Data'!K135/1000</f>
        <v>0</v>
      </c>
      <c r="BV135" s="31">
        <f t="shared" si="38"/>
        <v>0</v>
      </c>
      <c r="BW135" s="31">
        <f>VLOOKUP($BW$3,'Emission Factors'!$A$2:$R$8,MATCH($BW$2,'Emission Factors'!$A$1:$R$1),FALSE)*'Travel Data'!C135*'Travel Data'!BX135*'Travel Data'!BY135*'Domicile Data'!L135/1000</f>
        <v>0</v>
      </c>
      <c r="BX135" s="31">
        <f>VLOOKUP($BX$3,'Emission Factors'!$A$2:$R$8,MATCH($BW$2,'Emission Factors'!$A$1:$R$1),FALSE)*'Travel Data'!C135*'Travel Data'!BX135*'Travel Data'!BZ135*'Domicile Data'!L135/1000</f>
        <v>0</v>
      </c>
      <c r="BY135" s="31">
        <f>VLOOKUP($BY$3,'Emission Factors'!$A$2:$R$8,MATCH($BW$2,'Emission Factors'!$A$1:$R$1),FALSE)*'Travel Data'!C135*'Travel Data'!BX135*'Travel Data'!CA135*'Domicile Data'!L135/1000</f>
        <v>0</v>
      </c>
      <c r="BZ135" s="31">
        <f>VLOOKUP($BZ$3,'Emission Factors'!$A$2:$R$8,MATCH($BW$2,'Emission Factors'!$A$1:$R$1),FALSE)*'Travel Data'!C135*'Travel Data'!BX135*'Travel Data'!CB135*'Domicile Data'!L135/1000</f>
        <v>0</v>
      </c>
      <c r="CA135" s="31">
        <f>VLOOKUP($CA$3,'Emission Factors'!$A$2:$R$8,MATCH($BW$2,'Emission Factors'!$A$1:$R$1),FALSE)*'Travel Data'!C135*'Travel Data'!BC135*'Travel Data'!CC135*'Domicile Data'!L135/1000</f>
        <v>0</v>
      </c>
      <c r="CB135" s="31">
        <f>VLOOKUP($CB$3,'Emission Factors'!$A$2:$R$8,MATCH($BW$2,'Emission Factors'!$A$1:$R$1),FALSE)*'Travel Data'!C135*'Travel Data'!BX135*'Travel Data'!CD135*'Domicile Data'!L135/1000</f>
        <v>0</v>
      </c>
      <c r="CC135" s="31">
        <f>VLOOKUP($CC$3,'Emission Factors'!$A$2:$R$8,MATCH($BW$2,'Emission Factors'!$A$1:$R$1),FALSE)*'Travel Data'!C135*'Travel Data'!BX135*'Travel Data'!CE135*'Domicile Data'!L135/1000</f>
        <v>0</v>
      </c>
      <c r="CD135" s="31">
        <f t="shared" si="39"/>
        <v>0</v>
      </c>
      <c r="CE135" s="31">
        <f>VLOOKUP($CE$3,'Emission Factors'!$A$2:$R$8,MATCH($CE$2,'Emission Factors'!$A$1:$R$1),FALSE)*'Travel Data'!C135*'Travel Data'!CF135*'Travel Data'!CG135*'Domicile Data'!M135/1000</f>
        <v>0</v>
      </c>
      <c r="CF135" s="31">
        <f>VLOOKUP($CF$3,'Emission Factors'!$A$2:$R$8,MATCH($CE$2,'Emission Factors'!$A$1:$R$1),FALSE)*'Travel Data'!C135*'Travel Data'!CF135*'Travel Data'!CH135*'Domicile Data'!M135/1000</f>
        <v>0</v>
      </c>
      <c r="CG135" s="31">
        <f>VLOOKUP($CG$3,'Emission Factors'!$A$2:$R$8,MATCH($CE$2,'Emission Factors'!$A$1:$R$1),FALSE)*'Travel Data'!C135*'Travel Data'!CF135*'Travel Data'!CI135*'Domicile Data'!M135/1000</f>
        <v>0</v>
      </c>
      <c r="CH135" s="31">
        <f>VLOOKUP($CH$3,'Emission Factors'!$A$2:$R$8,MATCH($CE$2,'Emission Factors'!$A$1:$R$1),FALSE)*'Travel Data'!C135*'Travel Data'!CF135*'Travel Data'!CJ135*'Domicile Data'!M135/1000</f>
        <v>0</v>
      </c>
      <c r="CI135" s="31">
        <f>VLOOKUP($CI$3,'Emission Factors'!$A$2:$R$8,MATCH($CE$2,'Emission Factors'!$A$1:$R$1),FALSE)*'Travel Data'!C135*'Travel Data'!CF135*'Travel Data'!CK135*'Domicile Data'!M135/1000</f>
        <v>0</v>
      </c>
      <c r="CJ135" s="31">
        <f>VLOOKUP($CJ$3,'Emission Factors'!$A$2:$R$8,MATCH($CE$2,'Emission Factors'!$A$1:$R$1),FALSE)*'Travel Data'!C135*'Travel Data'!CF135*'Travel Data'!CL135*'Domicile Data'!M135/1000</f>
        <v>0</v>
      </c>
      <c r="CK135" s="31">
        <f>VLOOKUP($CK$3,'Emission Factors'!$A$2:$R$8,MATCH($CE$2,'Emission Factors'!$A$1:$R$1),FALSE)*'Travel Data'!C135*'Travel Data'!CF135*'Travel Data'!CM135*'Domicile Data'!M135/1000</f>
        <v>0</v>
      </c>
      <c r="CL135" s="31">
        <f t="shared" si="40"/>
        <v>0</v>
      </c>
      <c r="CM135" s="31">
        <f>VLOOKUP($CM$3,'Emission Factors'!$A$2:$R$8,MATCH($CM$2,'Emission Factors'!$A$1:$R$1),FALSE)*'Travel Data'!C135*'Travel Data'!CN135*'Travel Data'!CO135*'Domicile Data'!N135/1000</f>
        <v>0</v>
      </c>
      <c r="CN135" s="31">
        <f>VLOOKUP($CN$3,'Emission Factors'!$A$2:$R$8,MATCH($CM$2,'Emission Factors'!$A$1:$R$1),FALSE)*'Travel Data'!C135*'Travel Data'!CN135*'Travel Data'!CP135*'Domicile Data'!N135/1000</f>
        <v>0</v>
      </c>
      <c r="CO135" s="31">
        <f>VLOOKUP($CO$3,'Emission Factors'!$A$2:$R$8,MATCH($CM$2,'Emission Factors'!$A$1:$R$1),FALSE)*'Travel Data'!C135*'Travel Data'!CN135*'Travel Data'!CQ135*'Domicile Data'!N135/1000</f>
        <v>0</v>
      </c>
      <c r="CP135" s="31">
        <f>VLOOKUP($CP$3,'Emission Factors'!$A$2:$R$8,MATCH($CM$2,'Emission Factors'!$A$1:$R$1),FALSE)*'Travel Data'!C135*'Travel Data'!CN135*'Travel Data'!CR135*'Domicile Data'!N135/1000</f>
        <v>0</v>
      </c>
      <c r="CQ135" s="31">
        <f>VLOOKUP($CQ$3,'Emission Factors'!$A$2:$R$8,MATCH($CM$2,'Emission Factors'!$A$1:$R$1),FALSE)*'Travel Data'!C135*'Travel Data'!CN135*'Travel Data'!CS135*'Domicile Data'!N135/1000</f>
        <v>0</v>
      </c>
      <c r="CR135" s="31">
        <f>VLOOKUP($CR$3,'Emission Factors'!$A$2:$R$8,MATCH($CM$2,'Emission Factors'!$A$1:$R$1),FALSE)*'Travel Data'!C135*'Travel Data'!CN135*'Travel Data'!CT135*'Domicile Data'!N135/1000</f>
        <v>0</v>
      </c>
      <c r="CS135" s="31">
        <f>VLOOKUP($CS$3,'Emission Factors'!$A$2:$R$8,MATCH($CM$2,'Emission Factors'!$A$1:$R$1),FALSE)*'Travel Data'!C135*'Travel Data'!CN135*'Travel Data'!CU135*'Domicile Data'!N135/1000</f>
        <v>0</v>
      </c>
      <c r="CT135" s="31">
        <f t="shared" si="41"/>
        <v>0</v>
      </c>
      <c r="CU135" s="31">
        <f>VLOOKUP($CU$3,'Emission Factors'!$A$2:$R$8,MATCH($CU$2,'Emission Factors'!$A$1:$R$1),FALSE)*'Travel Data'!C135*'Travel Data'!CV135*'Travel Data'!CW135*'Domicile Data'!O135/1000</f>
        <v>0</v>
      </c>
      <c r="CV135" s="31">
        <f>VLOOKUP($CV$3,'Emission Factors'!$A$2:$R$8,MATCH($CU$2,'Emission Factors'!$A$1:$R$1),FALSE)*'Travel Data'!C135*'Travel Data'!CV135*'Travel Data'!CX135*'Domicile Data'!O135/1000</f>
        <v>0</v>
      </c>
      <c r="CW135" s="31">
        <f>VLOOKUP($CW$3,'Emission Factors'!$A$2:$R$8,MATCH($CU$2,'Emission Factors'!$A$1:$R$1),FALSE)*'Travel Data'!C135*'Travel Data'!CV135*'Travel Data'!CY135*'Domicile Data'!O135/1000</f>
        <v>0</v>
      </c>
      <c r="CX135" s="31">
        <f>VLOOKUP($CX$3,'Emission Factors'!$A$2:$R$8,MATCH($CU$2,'Emission Factors'!$A$1:$R$1),FALSE)*'Travel Data'!C135*'Travel Data'!CV135*'Travel Data'!CZ135*'Domicile Data'!O135/1000</f>
        <v>0</v>
      </c>
      <c r="CY135" s="31">
        <f>VLOOKUP($CY$3,'Emission Factors'!$A$2:$R$8,MATCH($CU$2,'Emission Factors'!$A$1:$R$1),FALSE)*'Travel Data'!C135*'Travel Data'!CV135*'Travel Data'!DA135*'Domicile Data'!O135/1000</f>
        <v>0</v>
      </c>
      <c r="CZ135" s="31">
        <f>VLOOKUP($CZ$3,'Emission Factors'!$A$2:$R$8,MATCH($CU$2,'Emission Factors'!$A$1:$R$1),FALSE)*'Travel Data'!C135*'Travel Data'!CV135*'Travel Data'!DB135*'Domicile Data'!O135/1000</f>
        <v>0</v>
      </c>
      <c r="DA135" s="31">
        <f>VLOOKUP($DA$3,'Emission Factors'!$A$2:$R$8,MATCH($CU$2,'Emission Factors'!$A$1:$R$1),FALSE)*'Travel Data'!C135*'Travel Data'!CV135*'Travel Data'!DC135*'Domicile Data'!O135/1000</f>
        <v>0</v>
      </c>
      <c r="DB135" s="31">
        <f t="shared" si="42"/>
        <v>0</v>
      </c>
      <c r="DC135" s="31">
        <f>VLOOKUP($DC$3,'Emission Factors'!$A$2:$R$8,MATCH($DC$2,'Emission Factors'!$A$1:$R$1),FALSE)*'Travel Data'!C135*'Travel Data'!DD135*'Travel Data'!DE135*'Domicile Data'!P135/1000</f>
        <v>0</v>
      </c>
      <c r="DD135" s="31">
        <f>VLOOKUP($DD$3,'Emission Factors'!$A$2:$R$8,MATCH($DC$2,'Emission Factors'!$A$1:$R$1),FALSE)*'Travel Data'!C135*'Travel Data'!DD135*'Travel Data'!DF135*'Domicile Data'!P135/1000</f>
        <v>0</v>
      </c>
      <c r="DE135" s="31">
        <f>VLOOKUP($DE$3,'Emission Factors'!$A$2:$R$8,MATCH($DC$2,'Emission Factors'!$A$1:$R$1),FALSE)*'Travel Data'!C135*'Travel Data'!DD135*'Travel Data'!DG135*'Domicile Data'!P135/1000</f>
        <v>0</v>
      </c>
      <c r="DF135" s="31">
        <f>VLOOKUP($DF$3,'Emission Factors'!$A$2:$R$8,MATCH($DC$2,'Emission Factors'!$A$1:$R$1),FALSE)*'Travel Data'!C135*'Travel Data'!DD135*'Travel Data'!DH135*'Domicile Data'!P135/1000</f>
        <v>0</v>
      </c>
      <c r="DG135" s="31">
        <f>VLOOKUP($DG$3,'Emission Factors'!$A$2:$R$8,MATCH($DC$2,'Emission Factors'!$A$1:$R$1),FALSE)*'Travel Data'!C135*'Travel Data'!DD135*'Travel Data'!DI135*'Domicile Data'!P135/1000</f>
        <v>0</v>
      </c>
      <c r="DH135" s="31">
        <f>VLOOKUP($DH$3,'Emission Factors'!$A$2:$R$8,MATCH($DC$2,'Emission Factors'!$A$1:$R$1),FALSE)*'Travel Data'!C135*'Travel Data'!DD135*'Travel Data'!DJ135*'Domicile Data'!P135/1000</f>
        <v>0</v>
      </c>
      <c r="DI135" s="31">
        <f>VLOOKUP($DI$3,'Emission Factors'!$A$2:$R$8,MATCH($DC$2,'Emission Factors'!$A$1:$R$1),FALSE)*'Travel Data'!C135*'Travel Data'!DD135*'Travel Data'!DK135*'Domicile Data'!P135/1000</f>
        <v>0</v>
      </c>
      <c r="DJ135" s="31">
        <f t="shared" si="43"/>
        <v>0</v>
      </c>
      <c r="DK135" s="31">
        <f>VLOOKUP($DK$3,'Emission Factors'!$A$2:$R$8,MATCH($DK$2,'Emission Factors'!$A$1:$R$1),FALSE)*'Travel Data'!C135*'Travel Data'!DL135*'Travel Data'!DM135*'Domicile Data'!Q135/1000</f>
        <v>0</v>
      </c>
      <c r="DL135" s="31">
        <f>VLOOKUP($DL$3,'Emission Factors'!$A$2:$R$8,MATCH($DK$2,'Emission Factors'!$A$1:$R$1),FALSE)*'Travel Data'!C135*'Travel Data'!DL135*'Travel Data'!DN135*'Domicile Data'!Q135/1000</f>
        <v>0</v>
      </c>
      <c r="DM135" s="31">
        <f>VLOOKUP($DM$3,'Emission Factors'!$A$2:$R$8,MATCH($DK$2,'Emission Factors'!$A$1:$R$1),FALSE)*'Travel Data'!C135*'Travel Data'!DL135*'Travel Data'!DO135*'Domicile Data'!Q135/1000</f>
        <v>0</v>
      </c>
      <c r="DN135" s="31">
        <f>VLOOKUP($DN$3,'Emission Factors'!$A$2:$R$8,MATCH($DK$2,'Emission Factors'!$A$1:$R$1),FALSE)*'Travel Data'!C135*'Travel Data'!DL135*'Travel Data'!DP135*'Domicile Data'!Q135/1000</f>
        <v>0</v>
      </c>
      <c r="DO135" s="31">
        <f>VLOOKUP($DO$3,'Emission Factors'!$A$2:$R$8,MATCH($DK$2,'Emission Factors'!$A$1:$R$1),FALSE)*'Travel Data'!C135*'Travel Data'!DL135*'Travel Data'!DQ135*'Domicile Data'!Q135/1000</f>
        <v>0</v>
      </c>
      <c r="DP135" s="31">
        <f>VLOOKUP($DP$3,'Emission Factors'!$A$2:$R$8,MATCH($DK$2,'Emission Factors'!$A$1:$R$1),FALSE)*'Travel Data'!C135*'Travel Data'!DL135*'Travel Data'!DR135*'Domicile Data'!Q135/1000</f>
        <v>0</v>
      </c>
      <c r="DQ135" s="31">
        <f>VLOOKUP($DQ$3,'Emission Factors'!$A$2:$R$8,MATCH($DK$2,'Emission Factors'!$A$1:$R$1),FALSE)*'Travel Data'!C135*'Travel Data'!DL135*'Travel Data'!DS135*'Domicile Data'!Q135/1000</f>
        <v>0</v>
      </c>
      <c r="DR135" s="31">
        <f t="shared" si="44"/>
        <v>0</v>
      </c>
    </row>
    <row r="136" spans="1:122" ht="15.75" x14ac:dyDescent="0.25">
      <c r="A136" s="7" t="s">
        <v>150</v>
      </c>
      <c r="B136" s="85" t="s">
        <v>41</v>
      </c>
      <c r="C136" s="31">
        <f>VLOOKUP($C$3,'Emission Factors'!$A$2:$R$8,MATCH($C$2,'Emission Factors'!$A$1:$R$1),FALSE)*'Travel Data'!C136*'Travel Data'!D136*'Travel Data'!E136*'Domicile Data'!C136/1000</f>
        <v>0</v>
      </c>
      <c r="D136" s="31">
        <f>VLOOKUP($D$3,'Emission Factors'!$A$2:$R$8,MATCH($C$2,'Emission Factors'!$A$1:$R$1),FALSE)*'Travel Data'!C136*'Travel Data'!D136*'Travel Data'!F136*'Domicile Data'!C136/1000</f>
        <v>0</v>
      </c>
      <c r="E136" s="31">
        <f>VLOOKUP($E$3,'Emission Factors'!$A$2:$R$8,MATCH($C$2,'Emission Factors'!$A$1:$R$1),FALSE)*'Travel Data'!C136*'Travel Data'!D136*'Travel Data'!G136*'Domicile Data'!C136/1000</f>
        <v>0</v>
      </c>
      <c r="F136" s="31">
        <f>VLOOKUP($F$3,'Emission Factors'!$A$2:$R$8,MATCH($C$2,'Emission Factors'!$A$1:$R$1),FALSE)*'Travel Data'!C136*'Travel Data'!D136*'Travel Data'!H136*'Domicile Data'!C136/1000</f>
        <v>0</v>
      </c>
      <c r="G136" s="31">
        <f>VLOOKUP($G$3,'Emission Factors'!$A$2:$R$8,MATCH($C$2,'Emission Factors'!$A$1:$R$1),FALSE)*'Travel Data'!C136*'Travel Data'!D136*'Travel Data'!I136*'Domicile Data'!C136/1000</f>
        <v>0</v>
      </c>
      <c r="H136" s="31">
        <f>VLOOKUP($H$3,'Emission Factors'!$A$2:$R$8,MATCH($C$2,'Emission Factors'!$A$1:$R$1),FALSE)*'Travel Data'!C136*'Travel Data'!D136*'Travel Data'!J136*'Domicile Data'!C136/1000</f>
        <v>0</v>
      </c>
      <c r="I136" s="31">
        <f>VLOOKUP($I$3,'Emission Factors'!$A$2:$R$8,MATCH($C$2,'Emission Factors'!$A$1:$R$1),FALSE)*'Travel Data'!C136*'Travel Data'!D136*'Travel Data'!K136*'Domicile Data'!C136/1000</f>
        <v>495.95092609920005</v>
      </c>
      <c r="J136" s="31">
        <f t="shared" si="30"/>
        <v>495.95092609920005</v>
      </c>
      <c r="K136" s="31">
        <f>VLOOKUP($K$3,'Emission Factors'!$A$2:$R$8,MATCH($K$2,'Emission Factors'!$A$1:$R$1),FALSE)*'Travel Data'!C136*'Travel Data'!L136*'Travel Data'!M136*'Domicile Data'!D136/1000</f>
        <v>0</v>
      </c>
      <c r="L136" s="31">
        <f>VLOOKUP($L$3,'Emission Factors'!$A$2:$R$8,MATCH($K$2,'Emission Factors'!$A$1:$R$1),FALSE)*'Travel Data'!C136*'Travel Data'!L136*'Travel Data'!N136*'Domicile Data'!D136/1000</f>
        <v>0</v>
      </c>
      <c r="M136" s="31">
        <f>VLOOKUP($M$3,'Emission Factors'!$A$2:$R$8,MATCH($K$2,'Emission Factors'!$A$1:$R$1),FALSE)*'Travel Data'!C136*'Travel Data'!L136*'Travel Data'!O136*'Domicile Data'!D136/1000</f>
        <v>0</v>
      </c>
      <c r="N136" s="31">
        <f>VLOOKUP($N$3,'Emission Factors'!$A$2:$R$8,MATCH($K$2,'Emission Factors'!$A$1:$R$1),FALSE)*'Travel Data'!C136*'Travel Data'!L136*'Travel Data'!P136*'Domicile Data'!D136/1000</f>
        <v>0</v>
      </c>
      <c r="O136" s="31">
        <f>VLOOKUP($O$3,'Emission Factors'!$A$2:$R$8,MATCH($K$2,'Emission Factors'!$A$1:$R$1),FALSE)*'Travel Data'!C136*'Travel Data'!I136*'Travel Data'!Q136*'Domicile Data'!D136/1000</f>
        <v>0</v>
      </c>
      <c r="P136" s="31">
        <f>VLOOKUP($P$3,'Emission Factors'!$A$2:$R$8,MATCH($K$2,'Emission Factors'!$A$1:$R$1),FALSE)*'Travel Data'!C136*'Travel Data'!L136*'Travel Data'!R136*'Domicile Data'!D136/1000</f>
        <v>0</v>
      </c>
      <c r="Q136" s="31">
        <f>VLOOKUP($Q$3,'Emission Factors'!$A$2:$R$8,MATCH($K$2,'Emission Factors'!$A$1:$R$1),FALSE)*'Travel Data'!C136*'Travel Data'!L136*'Travel Data'!S136*'Domicile Data'!D136/1000</f>
        <v>473.63738822400006</v>
      </c>
      <c r="R136" s="31">
        <f t="shared" si="31"/>
        <v>473.63738822400006</v>
      </c>
      <c r="S136" s="31">
        <f>VLOOKUP($S$3,'Emission Factors'!$A$2:$R$8,MATCH($S$2,'Emission Factors'!$A$1:$R$1),FALSE)*'Travel Data'!C136*'Travel Data'!T136*'Travel Data'!U136*'Domicile Data'!E136/1000</f>
        <v>0</v>
      </c>
      <c r="T136" s="31">
        <f>VLOOKUP($T$3,'Emission Factors'!$A$2:$R$8,MATCH($S$2,'Emission Factors'!$A$1:$R$1),FALSE)*'Travel Data'!C136*'Travel Data'!T136*'Travel Data'!V136*'Domicile Data'!E136/1000</f>
        <v>0</v>
      </c>
      <c r="U136" s="31">
        <f>VLOOKUP($U$3,'Emission Factors'!$A$2:$R$8,MATCH($S$2,'Emission Factors'!$A$1:$R$1),FALSE)*'Travel Data'!C136*'Travel Data'!T136*'Travel Data'!W136*'Domicile Data'!E136/1000</f>
        <v>0</v>
      </c>
      <c r="V136" s="31">
        <f>VLOOKUP($V$3,'Emission Factors'!$A$2:$R$8,MATCH($S$2,'Emission Factors'!$A$1:$R$1),FALSE)*'Travel Data'!C136*'Travel Data'!T136*'Travel Data'!X136*'Domicile Data'!E136/1000</f>
        <v>0</v>
      </c>
      <c r="W136" s="31">
        <f>VLOOKUP($W$3,'Emission Factors'!$A$2:$R$8,MATCH($S$2,'Emission Factors'!$A$1:$R$1),FALSE)*'Travel Data'!C136*'Travel Data'!T136*'Travel Data'!Y136*'Domicile Data'!E136/1000</f>
        <v>0</v>
      </c>
      <c r="X136" s="31">
        <f>VLOOKUP($X$3,'Emission Factors'!$A$2:$R$8,MATCH($S$2,'Emission Factors'!$A$1:$R$1),FALSE)*'Travel Data'!C136*'Travel Data'!T136*'Travel Data'!Z136*'Domicile Data'!E136/1000</f>
        <v>0</v>
      </c>
      <c r="Y136" s="31">
        <f>VLOOKUP($Y$3,'Emission Factors'!$A$2:$R$8,MATCH($S$2,'Emission Factors'!$A$1:$R$1),FALSE)*'Travel Data'!C136*'Travel Data'!T136*'Travel Data'!AA136*'Domicile Data'!E136/1000</f>
        <v>411.62433449280007</v>
      </c>
      <c r="Z136" s="31">
        <f t="shared" si="32"/>
        <v>411.62433449280007</v>
      </c>
      <c r="AA136" s="31">
        <f>VLOOKUP($AA$3,'Emission Factors'!$A$2:$R$8,MATCH($AA$2,'Emission Factors'!$A$1:$R$1),FALSE)*'Travel Data'!C136*'Travel Data'!AB136*'Travel Data'!AC136*'Domicile Data'!F136/1000</f>
        <v>0</v>
      </c>
      <c r="AB136" s="31">
        <f>VLOOKUP($AB$3,'Emission Factors'!$A$2:$R$8,MATCH($AA$2,'Emission Factors'!$A$1:$R$1),FALSE)*'Travel Data'!C136*'Travel Data'!AB136*'Travel Data'!AD136*'Domicile Data'!F136/1000</f>
        <v>0</v>
      </c>
      <c r="AC136" s="31">
        <f>VLOOKUP($AC$3,'Emission Factors'!$A$2:$R$8,MATCH($AA$2,'Emission Factors'!$A$1:$R$1),FALSE)*'Travel Data'!C136*'Travel Data'!AB136*'Travel Data'!AE136*'Domicile Data'!F136/1000</f>
        <v>0</v>
      </c>
      <c r="AD136" s="31">
        <f>VLOOKUP($AD$3,'Emission Factors'!$A$2:$R$8,MATCH($AA$2,'Emission Factors'!$A$1:$R$1),FALSE)*'Travel Data'!C136*'Travel Data'!AB136*'Travel Data'!AF136*'Domicile Data'!F136/1000</f>
        <v>0</v>
      </c>
      <c r="AE136" s="31">
        <f>VLOOKUP($AE$3,'Emission Factors'!$A$2:$R$8,MATCH($AA$2,'Emission Factors'!$A$1:$R$1),FALSE)*'Travel Data'!C136*'Travel Data'!AB136*'Travel Data'!AG136*'Domicile Data'!F136/1000</f>
        <v>0</v>
      </c>
      <c r="AF136" s="31">
        <f>VLOOKUP($AF$3,'Emission Factors'!$A$2:$R$8,MATCH($AA$2,'Emission Factors'!$A$1:$R$1),FALSE)*'Travel Data'!C136*'Travel Data'!AB136*'Travel Data'!AH136*'Domicile Data'!F136/1000</f>
        <v>0</v>
      </c>
      <c r="AG136" s="31">
        <f>VLOOKUP($AG$3,'Emission Factors'!$A$2:$R$8,MATCH($AA$2,'Emission Factors'!$A$1:$R$1),FALSE)*'Travel Data'!C136*'Travel Data'!AB136*'Travel Data'!AI136*'Domicile Data'!F136/1000</f>
        <v>308.4064883328</v>
      </c>
      <c r="AH136" s="31">
        <f t="shared" si="33"/>
        <v>308.4064883328</v>
      </c>
      <c r="AI136" s="31">
        <f>VLOOKUP($AI$3,'Emission Factors'!$A$2:$R$8,MATCH($AI$2,'Emission Factors'!$A$1:$R$1),FALSE)*'Travel Data'!C136*'Travel Data'!D136*'Travel Data'!E136*'Domicile Data'!G136/1000</f>
        <v>0</v>
      </c>
      <c r="AJ136" s="31">
        <f>VLOOKUP($AJ$3,'Emission Factors'!$A$2:$R$8,MATCH($AI$2,'Emission Factors'!$A$1:$R$1),FALSE)*'Travel Data'!C136*'Travel Data'!D136*'Travel Data'!F136*'Domicile Data'!G136/1000</f>
        <v>0</v>
      </c>
      <c r="AK136" s="31">
        <f>VLOOKUP($AK$3,'Emission Factors'!$A$2:$R$8,MATCH($AI$2,'Emission Factors'!$A$1:$R$1),FALSE)*'Travel Data'!C136*'Travel Data'!AJ136*'Travel Data'!G136*'Domicile Data'!G136/1000</f>
        <v>0</v>
      </c>
      <c r="AL136" s="31">
        <f>VLOOKUP($AL$3,'Emission Factors'!$A$2:$R$8,MATCH($AI$2,'Emission Factors'!$A$1:$R$1),FALSE)*'Travel Data'!C136*'Travel Data'!AJ136*'Travel Data'!H136*'Domicile Data'!G136/1000</f>
        <v>0</v>
      </c>
      <c r="AM136" s="31">
        <f>VLOOKUP($AM$3,'Emission Factors'!$A$2:$R$8,MATCH($AI$2,'Emission Factors'!$A$1:$R$1),FALSE)*'Travel Data'!C136*'Travel Data'!AJ136*'Travel Data'!I136*'Domicile Data'!G136/1000</f>
        <v>0</v>
      </c>
      <c r="AN136" s="31">
        <f>VLOOKUP($AN$3,'Emission Factors'!$A$2:$R$8,MATCH($AI$2,'Emission Factors'!$A$1:$R$1),FALSE)*'Travel Data'!C136*'Travel Data'!D136*'Travel Data'!J136*'Domicile Data'!G136/1000</f>
        <v>0</v>
      </c>
      <c r="AO136" s="31">
        <f>VLOOKUP($AO$3,'Emission Factors'!$A$2:$R$8,MATCH($AI$2,'Emission Factors'!$A$1:$R$1),FALSE)*'Travel Data'!C136*'Travel Data'!D136*'Travel Data'!K136*'Domicile Data'!G136/1000</f>
        <v>242.00559926400001</v>
      </c>
      <c r="AP136" s="31">
        <f t="shared" si="34"/>
        <v>242.00559926400001</v>
      </c>
      <c r="AQ136" s="31">
        <f>VLOOKUP($AQ$3,'Emission Factors'!$A$2:$R$8,MATCH($AQ$2,'Emission Factors'!$A$1:$R$1),FALSE)*'Travel Data'!C136*'Travel Data'!AR136*'Travel Data'!AS136*'Domicile Data'!H136/1000</f>
        <v>0</v>
      </c>
      <c r="AR136" s="31">
        <f>VLOOKUP($AR$3,'Emission Factors'!$A$2:$R$8,MATCH($AQ$2,'Emission Factors'!$A$1:$R$1),FALSE)*'Travel Data'!C136*'Travel Data'!AR136*'Travel Data'!AT136*'Domicile Data'!H136/1000</f>
        <v>0</v>
      </c>
      <c r="AS136" s="31">
        <f>VLOOKUP($AS$3,'Emission Factors'!$A$2:$R$8,MATCH($AQ$2,'Emission Factors'!$A$1:$R$1),FALSE)*'Travel Data'!C136*'Travel Data'!AR136*'Travel Data'!AU136*'Domicile Data'!H136/1000</f>
        <v>0</v>
      </c>
      <c r="AT136" s="31">
        <f>VLOOKUP($AT$3,'Emission Factors'!$A$2:$R$8,MATCH($AQ$2,'Emission Factors'!$A$1:$R$1),FALSE)*'Travel Data'!C136*'Travel Data'!AR136*'Travel Data'!AV136*'Domicile Data'!H136/1000</f>
        <v>0</v>
      </c>
      <c r="AU136" s="31">
        <f>VLOOKUP($AU$3,'Emission Factors'!$A$2:$R$8,MATCH($AQ$2,'Emission Factors'!$A$1:$R$1),FALSE)*'Travel Data'!C136*'Travel Data'!AR136*'Travel Data'!AW136*'Domicile Data'!H136/1000</f>
        <v>0</v>
      </c>
      <c r="AV136" s="31">
        <f>VLOOKUP($AV$3,'Emission Factors'!$A$2:$R$8,MATCH($AQ$2,'Emission Factors'!$A$1:$R$1),FALSE)*'Travel Data'!C136*'Travel Data'!AR136*'Travel Data'!AX136*'Domicile Data'!H136/1000</f>
        <v>0</v>
      </c>
      <c r="AW136" s="31">
        <f>VLOOKUP($AW$3,'Emission Factors'!$A$2:$R$8,MATCH($AQ$2,'Emission Factors'!$A$1:$R$1),FALSE)*'Travel Data'!C136*'Travel Data'!AR136*'Travel Data'!AY136*'Domicile Data'!H136/1000</f>
        <v>234.92719673280004</v>
      </c>
      <c r="AX136" s="31">
        <f t="shared" si="35"/>
        <v>234.92719673280004</v>
      </c>
      <c r="AY136" s="31">
        <f>VLOOKUP($AY$3,'Emission Factors'!$A$2:$R$8,MATCH($AY$2,'Emission Factors'!$A$1:$R$1),FALSE)*'Travel Data'!C136*'Travel Data'!AZ136*'Travel Data'!BA136*'Domicile Data'!I136/1000</f>
        <v>0</v>
      </c>
      <c r="AZ136" s="31">
        <f>VLOOKUP($AZ$3,'Emission Factors'!$A$2:$R$8,MATCH($AY$2,'Emission Factors'!$A$1:$R$1),FALSE)*'Travel Data'!C136*'Travel Data'!AZ136*'Travel Data'!BB136*'Domicile Data'!I136/1000</f>
        <v>0</v>
      </c>
      <c r="BA136" s="31">
        <f>VLOOKUP($BA$3,'Emission Factors'!$A$2:$R$8,MATCH($AY$2,'Emission Factors'!$A$1:$R$1),FALSE)*'Travel Data'!C136*'Travel Data'!AZ136*'Travel Data'!BC136*'Domicile Data'!I136/1000</f>
        <v>0</v>
      </c>
      <c r="BB136" s="31">
        <f>VLOOKUP($BB$3,'Emission Factors'!$A$2:$R$8,MATCH($AY$2,'Emission Factors'!$A$1:$R$1),FALSE)*'Travel Data'!C136*'Travel Data'!AZ136*'Travel Data'!BD136*'Domicile Data'!I136/1000</f>
        <v>0</v>
      </c>
      <c r="BC136" s="31">
        <f>VLOOKUP($BC$3,'Emission Factors'!$A$2:$R$8,MATCH($AY$2,'Emission Factors'!$A$1:$R$1),FALSE)*'Travel Data'!C136*'Travel Data'!AZ136*'Travel Data'!BE136*'Domicile Data'!I136/1000</f>
        <v>0</v>
      </c>
      <c r="BD136" s="31">
        <f>VLOOKUP($BD$3,'Emission Factors'!$A$2:$R$8,MATCH($AY$2,'Emission Factors'!$A$1:$R$1),FALSE)*'Travel Data'!C136*'Travel Data'!AZ136*'Travel Data'!BF136*'Domicile Data'!I136/1000</f>
        <v>0</v>
      </c>
      <c r="BE136" s="31">
        <f>VLOOKUP($BE$3,'Emission Factors'!$A$2:$R$8,MATCH($AY$2,'Emission Factors'!$A$1:$R$1),FALSE)*'Travel Data'!C136*'Travel Data'!AZ136*'Travel Data'!BG136*'Domicile Data'!I136/1000</f>
        <v>248.16253176000004</v>
      </c>
      <c r="BF136" s="31">
        <f t="shared" si="36"/>
        <v>248.16253176000004</v>
      </c>
      <c r="BG136" s="31">
        <f>VLOOKUP($BG$3,'Emission Factors'!$A$2:$R$8,MATCH($BG$2,'Emission Factors'!$A$1:$R$1),FALSE)*'Travel Data'!C136*'Travel Data'!BH136*'Travel Data'!BI136*'Domicile Data'!J136/1000</f>
        <v>0</v>
      </c>
      <c r="BH136" s="31">
        <f>VLOOKUP($BH$3,'Emission Factors'!$A$2:$R$8,MATCH($BG$2,'Emission Factors'!$A$1:$R$1),FALSE)*'Travel Data'!C136*'Travel Data'!BH136*'Travel Data'!BJ136*'Domicile Data'!J136/1000</f>
        <v>0</v>
      </c>
      <c r="BI136" s="31">
        <f>VLOOKUP($BH$3,'Emission Factors'!$A$2:$R$8,MATCH($BG$2,'Emission Factors'!$A$1:$R$1),FALSE)*'Travel Data'!C136*'Travel Data'!BH136*'Travel Data'!BK136*'Domicile Data'!J136/1000</f>
        <v>0</v>
      </c>
      <c r="BJ136" s="31">
        <f>VLOOKUP($BH$3,'Emission Factors'!$A$2:$R$8,MATCH($BG$2,'Emission Factors'!$A$1:$R$1),FALSE)*'Travel Data'!C136*'Travel Data'!BH136*'Travel Data'!BL136*'Domicile Data'!J136/1000</f>
        <v>0</v>
      </c>
      <c r="BK136" s="31">
        <f>VLOOKUP($BH$3,'Emission Factors'!$A$2:$R$8,MATCH($BG$2,'Emission Factors'!$A$1:$R$1),FALSE)*'Travel Data'!C136*'Travel Data'!BH136*'Travel Data'!BM136*'Domicile Data'!J136/1000</f>
        <v>0</v>
      </c>
      <c r="BL136" s="31">
        <f>VLOOKUP($BL$3,'Emission Factors'!$A$2:$R$8,MATCH($BG$2,'Emission Factors'!$A$1:$R$1),FALSE)*'Travel Data'!C136*'Travel Data'!BH136*'Travel Data'!BN136*'Domicile Data'!J136/1000</f>
        <v>0</v>
      </c>
      <c r="BM136" s="31">
        <f>VLOOKUP($BM$3,'Emission Factors'!$A$2:$R$8,MATCH($BG$2,'Emission Factors'!$A$1:$R$1),FALSE)*'Travel Data'!C136*'Travel Data'!BH136*'Travel Data'!BO136*'Domicile Data'!J136/1000</f>
        <v>0</v>
      </c>
      <c r="BN136" s="31">
        <f t="shared" si="37"/>
        <v>0</v>
      </c>
      <c r="BO136" s="31">
        <f>VLOOKUP($BO$3,'Emission Factors'!$A$2:$R$8,MATCH($BO$2,'Emission Factors'!$A$1:$R$1),FALSE)*'Travel Data'!C136*'Travel Data'!BP136*'Travel Data'!BQ136*'Domicile Data'!K136/1000</f>
        <v>0</v>
      </c>
      <c r="BP136" s="31">
        <f>VLOOKUP($BP$3,'Emission Factors'!$A$2:$R$8,MATCH($BO$2,'Emission Factors'!$A$1:$R$1),FALSE)*'Travel Data'!C136*'Travel Data'!BP136*'Travel Data'!BR136*'Domicile Data'!K136/1000</f>
        <v>0</v>
      </c>
      <c r="BQ136" s="31">
        <f>VLOOKUP($BQ$3,'Emission Factors'!$A$2:$R$8,MATCH($BO$2,'Emission Factors'!$A$1:$R$1),FALSE)*'Travel Data'!C136*'Travel Data'!BP136*'Travel Data'!BS136*'Domicile Data'!K136/1000</f>
        <v>0</v>
      </c>
      <c r="BR136" s="31">
        <f>VLOOKUP($BR$3,'Emission Factors'!$A$2:$R$8,MATCH($BO$2,'Emission Factors'!$A$1:$R$1),FALSE)*'Travel Data'!C136*'Travel Data'!BP136*'Travel Data'!BT136*'Domicile Data'!K136/1000</f>
        <v>0</v>
      </c>
      <c r="BS136" s="31">
        <f>VLOOKUP($BS$3,'Emission Factors'!$A$2:$R$8,MATCH($BO$2,'Emission Factors'!$A$1:$R$1),FALSE)*'Travel Data'!C136*'Travel Data'!BP136*'Travel Data'!BU136*'Domicile Data'!K136/1000</f>
        <v>0</v>
      </c>
      <c r="BT136" s="31">
        <f>VLOOKUP($BT$3,'Emission Factors'!$A$2:$R$8,MATCH($BO$2,'Emission Factors'!$A$1:$R$1),FALSE)*'Travel Data'!C136*'Travel Data'!BP136*'Travel Data'!BV136*'Domicile Data'!K136/1000</f>
        <v>0</v>
      </c>
      <c r="BU136" s="31">
        <f>VLOOKUP($BU$3,'Emission Factors'!$A$2:$R$8,MATCH($BO$2,'Emission Factors'!$A$1:$R$1),FALSE)*'Travel Data'!C136*'Travel Data'!BP136*'Travel Data'!BW136*'Domicile Data'!K136/1000</f>
        <v>0</v>
      </c>
      <c r="BV136" s="31">
        <f t="shared" si="38"/>
        <v>0</v>
      </c>
      <c r="BW136" s="31">
        <f>VLOOKUP($BW$3,'Emission Factors'!$A$2:$R$8,MATCH($BW$2,'Emission Factors'!$A$1:$R$1),FALSE)*'Travel Data'!C136*'Travel Data'!BX136*'Travel Data'!BY136*'Domicile Data'!L136/1000</f>
        <v>0</v>
      </c>
      <c r="BX136" s="31">
        <f>VLOOKUP($BX$3,'Emission Factors'!$A$2:$R$8,MATCH($BW$2,'Emission Factors'!$A$1:$R$1),FALSE)*'Travel Data'!C136*'Travel Data'!BX136*'Travel Data'!BZ136*'Domicile Data'!L136/1000</f>
        <v>0</v>
      </c>
      <c r="BY136" s="31">
        <f>VLOOKUP($BY$3,'Emission Factors'!$A$2:$R$8,MATCH($BW$2,'Emission Factors'!$A$1:$R$1),FALSE)*'Travel Data'!C136*'Travel Data'!BX136*'Travel Data'!CA136*'Domicile Data'!L136/1000</f>
        <v>0</v>
      </c>
      <c r="BZ136" s="31">
        <f>VLOOKUP($BZ$3,'Emission Factors'!$A$2:$R$8,MATCH($BW$2,'Emission Factors'!$A$1:$R$1),FALSE)*'Travel Data'!C136*'Travel Data'!BX136*'Travel Data'!CB136*'Domicile Data'!L136/1000</f>
        <v>0</v>
      </c>
      <c r="CA136" s="31">
        <f>VLOOKUP($CA$3,'Emission Factors'!$A$2:$R$8,MATCH($BW$2,'Emission Factors'!$A$1:$R$1),FALSE)*'Travel Data'!C136*'Travel Data'!BC136*'Travel Data'!CC136*'Domicile Data'!L136/1000</f>
        <v>0</v>
      </c>
      <c r="CB136" s="31">
        <f>VLOOKUP($CB$3,'Emission Factors'!$A$2:$R$8,MATCH($BW$2,'Emission Factors'!$A$1:$R$1),FALSE)*'Travel Data'!C136*'Travel Data'!BX136*'Travel Data'!CD136*'Domicile Data'!L136/1000</f>
        <v>0</v>
      </c>
      <c r="CC136" s="31">
        <f>VLOOKUP($CC$3,'Emission Factors'!$A$2:$R$8,MATCH($BW$2,'Emission Factors'!$A$1:$R$1),FALSE)*'Travel Data'!C136*'Travel Data'!BX136*'Travel Data'!CE136*'Domicile Data'!L136/1000</f>
        <v>0</v>
      </c>
      <c r="CD136" s="31">
        <f t="shared" si="39"/>
        <v>0</v>
      </c>
      <c r="CE136" s="31">
        <f>VLOOKUP($CE$3,'Emission Factors'!$A$2:$R$8,MATCH($CE$2,'Emission Factors'!$A$1:$R$1),FALSE)*'Travel Data'!C136*'Travel Data'!CF136*'Travel Data'!CG136*'Domicile Data'!M136/1000</f>
        <v>0</v>
      </c>
      <c r="CF136" s="31">
        <f>VLOOKUP($CF$3,'Emission Factors'!$A$2:$R$8,MATCH($CE$2,'Emission Factors'!$A$1:$R$1),FALSE)*'Travel Data'!C136*'Travel Data'!CF136*'Travel Data'!CH136*'Domicile Data'!M136/1000</f>
        <v>0</v>
      </c>
      <c r="CG136" s="31">
        <f>VLOOKUP($CG$3,'Emission Factors'!$A$2:$R$8,MATCH($CE$2,'Emission Factors'!$A$1:$R$1),FALSE)*'Travel Data'!C136*'Travel Data'!CF136*'Travel Data'!CI136*'Domicile Data'!M136/1000</f>
        <v>0</v>
      </c>
      <c r="CH136" s="31">
        <f>VLOOKUP($CH$3,'Emission Factors'!$A$2:$R$8,MATCH($CE$2,'Emission Factors'!$A$1:$R$1),FALSE)*'Travel Data'!C136*'Travel Data'!CF136*'Travel Data'!CJ136*'Domicile Data'!M136/1000</f>
        <v>0</v>
      </c>
      <c r="CI136" s="31">
        <f>VLOOKUP($CI$3,'Emission Factors'!$A$2:$R$8,MATCH($CE$2,'Emission Factors'!$A$1:$R$1),FALSE)*'Travel Data'!C136*'Travel Data'!CF136*'Travel Data'!CK136*'Domicile Data'!M136/1000</f>
        <v>0</v>
      </c>
      <c r="CJ136" s="31">
        <f>VLOOKUP($CJ$3,'Emission Factors'!$A$2:$R$8,MATCH($CE$2,'Emission Factors'!$A$1:$R$1),FALSE)*'Travel Data'!C136*'Travel Data'!CF136*'Travel Data'!CL136*'Domicile Data'!M136/1000</f>
        <v>0</v>
      </c>
      <c r="CK136" s="31">
        <f>VLOOKUP($CK$3,'Emission Factors'!$A$2:$R$8,MATCH($CE$2,'Emission Factors'!$A$1:$R$1),FALSE)*'Travel Data'!C136*'Travel Data'!CF136*'Travel Data'!CM136*'Domicile Data'!M136/1000</f>
        <v>0</v>
      </c>
      <c r="CL136" s="31">
        <f t="shared" si="40"/>
        <v>0</v>
      </c>
      <c r="CM136" s="31">
        <f>VLOOKUP($CM$3,'Emission Factors'!$A$2:$R$8,MATCH($CM$2,'Emission Factors'!$A$1:$R$1),FALSE)*'Travel Data'!C136*'Travel Data'!CN136*'Travel Data'!CO136*'Domicile Data'!N136/1000</f>
        <v>0</v>
      </c>
      <c r="CN136" s="31">
        <f>VLOOKUP($CN$3,'Emission Factors'!$A$2:$R$8,MATCH($CM$2,'Emission Factors'!$A$1:$R$1),FALSE)*'Travel Data'!C136*'Travel Data'!CN136*'Travel Data'!CP136*'Domicile Data'!N136/1000</f>
        <v>0</v>
      </c>
      <c r="CO136" s="31">
        <f>VLOOKUP($CO$3,'Emission Factors'!$A$2:$R$8,MATCH($CM$2,'Emission Factors'!$A$1:$R$1),FALSE)*'Travel Data'!C136*'Travel Data'!CN136*'Travel Data'!CQ136*'Domicile Data'!N136/1000</f>
        <v>0</v>
      </c>
      <c r="CP136" s="31">
        <f>VLOOKUP($CP$3,'Emission Factors'!$A$2:$R$8,MATCH($CM$2,'Emission Factors'!$A$1:$R$1),FALSE)*'Travel Data'!C136*'Travel Data'!CN136*'Travel Data'!CR136*'Domicile Data'!N136/1000</f>
        <v>0</v>
      </c>
      <c r="CQ136" s="31">
        <f>VLOOKUP($CQ$3,'Emission Factors'!$A$2:$R$8,MATCH($CM$2,'Emission Factors'!$A$1:$R$1),FALSE)*'Travel Data'!C136*'Travel Data'!CN136*'Travel Data'!CS136*'Domicile Data'!N136/1000</f>
        <v>0</v>
      </c>
      <c r="CR136" s="31">
        <f>VLOOKUP($CR$3,'Emission Factors'!$A$2:$R$8,MATCH($CM$2,'Emission Factors'!$A$1:$R$1),FALSE)*'Travel Data'!C136*'Travel Data'!CN136*'Travel Data'!CT136*'Domicile Data'!N136/1000</f>
        <v>0</v>
      </c>
      <c r="CS136" s="31">
        <f>VLOOKUP($CS$3,'Emission Factors'!$A$2:$R$8,MATCH($CM$2,'Emission Factors'!$A$1:$R$1),FALSE)*'Travel Data'!C136*'Travel Data'!CN136*'Travel Data'!CU136*'Domicile Data'!N136/1000</f>
        <v>0</v>
      </c>
      <c r="CT136" s="31">
        <f t="shared" si="41"/>
        <v>0</v>
      </c>
      <c r="CU136" s="31">
        <f>VLOOKUP($CU$3,'Emission Factors'!$A$2:$R$8,MATCH($CU$2,'Emission Factors'!$A$1:$R$1),FALSE)*'Travel Data'!C136*'Travel Data'!CV136*'Travel Data'!CW136*'Domicile Data'!O136/1000</f>
        <v>0</v>
      </c>
      <c r="CV136" s="31">
        <f>VLOOKUP($CV$3,'Emission Factors'!$A$2:$R$8,MATCH($CU$2,'Emission Factors'!$A$1:$R$1),FALSE)*'Travel Data'!C136*'Travel Data'!CV136*'Travel Data'!CX136*'Domicile Data'!O136/1000</f>
        <v>0</v>
      </c>
      <c r="CW136" s="31">
        <f>VLOOKUP($CW$3,'Emission Factors'!$A$2:$R$8,MATCH($CU$2,'Emission Factors'!$A$1:$R$1),FALSE)*'Travel Data'!C136*'Travel Data'!CV136*'Travel Data'!CY136*'Domicile Data'!O136/1000</f>
        <v>0</v>
      </c>
      <c r="CX136" s="31">
        <f>VLOOKUP($CX$3,'Emission Factors'!$A$2:$R$8,MATCH($CU$2,'Emission Factors'!$A$1:$R$1),FALSE)*'Travel Data'!C136*'Travel Data'!CV136*'Travel Data'!CZ136*'Domicile Data'!O136/1000</f>
        <v>0</v>
      </c>
      <c r="CY136" s="31">
        <f>VLOOKUP($CY$3,'Emission Factors'!$A$2:$R$8,MATCH($CU$2,'Emission Factors'!$A$1:$R$1),FALSE)*'Travel Data'!C136*'Travel Data'!CV136*'Travel Data'!DA136*'Domicile Data'!O136/1000</f>
        <v>0</v>
      </c>
      <c r="CZ136" s="31">
        <f>VLOOKUP($CZ$3,'Emission Factors'!$A$2:$R$8,MATCH($CU$2,'Emission Factors'!$A$1:$R$1),FALSE)*'Travel Data'!C136*'Travel Data'!CV136*'Travel Data'!DB136*'Domicile Data'!O136/1000</f>
        <v>0</v>
      </c>
      <c r="DA136" s="31">
        <f>VLOOKUP($DA$3,'Emission Factors'!$A$2:$R$8,MATCH($CU$2,'Emission Factors'!$A$1:$R$1),FALSE)*'Travel Data'!C136*'Travel Data'!CV136*'Travel Data'!DC136*'Domicile Data'!O136/1000</f>
        <v>0</v>
      </c>
      <c r="DB136" s="31">
        <f t="shared" si="42"/>
        <v>0</v>
      </c>
      <c r="DC136" s="31">
        <f>VLOOKUP($DC$3,'Emission Factors'!$A$2:$R$8,MATCH($DC$2,'Emission Factors'!$A$1:$R$1),FALSE)*'Travel Data'!C136*'Travel Data'!DD136*'Travel Data'!DE136*'Domicile Data'!P136/1000</f>
        <v>0</v>
      </c>
      <c r="DD136" s="31">
        <f>VLOOKUP($DD$3,'Emission Factors'!$A$2:$R$8,MATCH($DC$2,'Emission Factors'!$A$1:$R$1),FALSE)*'Travel Data'!C136*'Travel Data'!DD136*'Travel Data'!DF136*'Domicile Data'!P136/1000</f>
        <v>0</v>
      </c>
      <c r="DE136" s="31">
        <f>VLOOKUP($DE$3,'Emission Factors'!$A$2:$R$8,MATCH($DC$2,'Emission Factors'!$A$1:$R$1),FALSE)*'Travel Data'!C136*'Travel Data'!DD136*'Travel Data'!DG136*'Domicile Data'!P136/1000</f>
        <v>0</v>
      </c>
      <c r="DF136" s="31">
        <f>VLOOKUP($DF$3,'Emission Factors'!$A$2:$R$8,MATCH($DC$2,'Emission Factors'!$A$1:$R$1),FALSE)*'Travel Data'!C136*'Travel Data'!DD136*'Travel Data'!DH136*'Domicile Data'!P136/1000</f>
        <v>0</v>
      </c>
      <c r="DG136" s="31">
        <f>VLOOKUP($DG$3,'Emission Factors'!$A$2:$R$8,MATCH($DC$2,'Emission Factors'!$A$1:$R$1),FALSE)*'Travel Data'!C136*'Travel Data'!DD136*'Travel Data'!DI136*'Domicile Data'!P136/1000</f>
        <v>0</v>
      </c>
      <c r="DH136" s="31">
        <f>VLOOKUP($DH$3,'Emission Factors'!$A$2:$R$8,MATCH($DC$2,'Emission Factors'!$A$1:$R$1),FALSE)*'Travel Data'!C136*'Travel Data'!DD136*'Travel Data'!DJ136*'Domicile Data'!P136/1000</f>
        <v>0</v>
      </c>
      <c r="DI136" s="31">
        <f>VLOOKUP($DI$3,'Emission Factors'!$A$2:$R$8,MATCH($DC$2,'Emission Factors'!$A$1:$R$1),FALSE)*'Travel Data'!C136*'Travel Data'!DD136*'Travel Data'!DK136*'Domicile Data'!P136/1000</f>
        <v>0</v>
      </c>
      <c r="DJ136" s="31">
        <f t="shared" si="43"/>
        <v>0</v>
      </c>
      <c r="DK136" s="31">
        <f>VLOOKUP($DK$3,'Emission Factors'!$A$2:$R$8,MATCH($DK$2,'Emission Factors'!$A$1:$R$1),FALSE)*'Travel Data'!C136*'Travel Data'!DL136*'Travel Data'!DM136*'Domicile Data'!Q136/1000</f>
        <v>0</v>
      </c>
      <c r="DL136" s="31">
        <f>VLOOKUP($DL$3,'Emission Factors'!$A$2:$R$8,MATCH($DK$2,'Emission Factors'!$A$1:$R$1),FALSE)*'Travel Data'!C136*'Travel Data'!DL136*'Travel Data'!DN136*'Domicile Data'!Q136/1000</f>
        <v>0</v>
      </c>
      <c r="DM136" s="31">
        <f>VLOOKUP($DM$3,'Emission Factors'!$A$2:$R$8,MATCH($DK$2,'Emission Factors'!$A$1:$R$1),FALSE)*'Travel Data'!C136*'Travel Data'!DL136*'Travel Data'!DO136*'Domicile Data'!Q136/1000</f>
        <v>0</v>
      </c>
      <c r="DN136" s="31">
        <f>VLOOKUP($DN$3,'Emission Factors'!$A$2:$R$8,MATCH($DK$2,'Emission Factors'!$A$1:$R$1),FALSE)*'Travel Data'!C136*'Travel Data'!DL136*'Travel Data'!DP136*'Domicile Data'!Q136/1000</f>
        <v>0</v>
      </c>
      <c r="DO136" s="31">
        <f>VLOOKUP($DO$3,'Emission Factors'!$A$2:$R$8,MATCH($DK$2,'Emission Factors'!$A$1:$R$1),FALSE)*'Travel Data'!C136*'Travel Data'!DL136*'Travel Data'!DQ136*'Domicile Data'!Q136/1000</f>
        <v>0</v>
      </c>
      <c r="DP136" s="31">
        <f>VLOOKUP($DP$3,'Emission Factors'!$A$2:$R$8,MATCH($DK$2,'Emission Factors'!$A$1:$R$1),FALSE)*'Travel Data'!C136*'Travel Data'!DL136*'Travel Data'!DR136*'Domicile Data'!Q136/1000</f>
        <v>0</v>
      </c>
      <c r="DQ136" s="31">
        <f>VLOOKUP($DQ$3,'Emission Factors'!$A$2:$R$8,MATCH($DK$2,'Emission Factors'!$A$1:$R$1),FALSE)*'Travel Data'!C136*'Travel Data'!DL136*'Travel Data'!DS136*'Domicile Data'!Q136/1000</f>
        <v>0</v>
      </c>
      <c r="DR136" s="31">
        <f t="shared" si="44"/>
        <v>0</v>
      </c>
    </row>
    <row r="137" spans="1:122" ht="15.75" x14ac:dyDescent="0.25">
      <c r="A137" s="7" t="s">
        <v>151</v>
      </c>
      <c r="B137" s="85" t="s">
        <v>41</v>
      </c>
      <c r="C137" s="31">
        <f>VLOOKUP($C$3,'Emission Factors'!$A$2:$R$8,MATCH($C$2,'Emission Factors'!$A$1:$R$1),FALSE)*'Travel Data'!C137*'Travel Data'!D137*'Travel Data'!E137*'Domicile Data'!C137/1000</f>
        <v>0</v>
      </c>
      <c r="D137" s="31">
        <f>VLOOKUP($D$3,'Emission Factors'!$A$2:$R$8,MATCH($C$2,'Emission Factors'!$A$1:$R$1),FALSE)*'Travel Data'!C137*'Travel Data'!D137*'Travel Data'!F137*'Domicile Data'!C137/1000</f>
        <v>0</v>
      </c>
      <c r="E137" s="31">
        <f>VLOOKUP($E$3,'Emission Factors'!$A$2:$R$8,MATCH($C$2,'Emission Factors'!$A$1:$R$1),FALSE)*'Travel Data'!C137*'Travel Data'!D137*'Travel Data'!G137*'Domicile Data'!C137/1000</f>
        <v>0</v>
      </c>
      <c r="F137" s="31">
        <f>VLOOKUP($F$3,'Emission Factors'!$A$2:$R$8,MATCH($C$2,'Emission Factors'!$A$1:$R$1),FALSE)*'Travel Data'!C137*'Travel Data'!D137*'Travel Data'!H137*'Domicile Data'!C137/1000</f>
        <v>0</v>
      </c>
      <c r="G137" s="31">
        <f>VLOOKUP($G$3,'Emission Factors'!$A$2:$R$8,MATCH($C$2,'Emission Factors'!$A$1:$R$1),FALSE)*'Travel Data'!C137*'Travel Data'!D137*'Travel Data'!I137*'Domicile Data'!C137/1000</f>
        <v>0</v>
      </c>
      <c r="H137" s="31">
        <f>VLOOKUP($H$3,'Emission Factors'!$A$2:$R$8,MATCH($C$2,'Emission Factors'!$A$1:$R$1),FALSE)*'Travel Data'!C137*'Travel Data'!D137*'Travel Data'!J137*'Domicile Data'!C137/1000</f>
        <v>0</v>
      </c>
      <c r="I137" s="31">
        <f>VLOOKUP($I$3,'Emission Factors'!$A$2:$R$8,MATCH($C$2,'Emission Factors'!$A$1:$R$1),FALSE)*'Travel Data'!C137*'Travel Data'!D137*'Travel Data'!K137*'Domicile Data'!C137/1000</f>
        <v>0</v>
      </c>
      <c r="J137" s="31">
        <f t="shared" si="30"/>
        <v>0</v>
      </c>
      <c r="K137" s="31">
        <f>VLOOKUP($K$3,'Emission Factors'!$A$2:$R$8,MATCH($K$2,'Emission Factors'!$A$1:$R$1),FALSE)*'Travel Data'!C137*'Travel Data'!L137*'Travel Data'!M137*'Domicile Data'!D137/1000</f>
        <v>0</v>
      </c>
      <c r="L137" s="31">
        <f>VLOOKUP($L$3,'Emission Factors'!$A$2:$R$8,MATCH($K$2,'Emission Factors'!$A$1:$R$1),FALSE)*'Travel Data'!C137*'Travel Data'!L137*'Travel Data'!N137*'Domicile Data'!D137/1000</f>
        <v>0</v>
      </c>
      <c r="M137" s="31">
        <f>VLOOKUP($M$3,'Emission Factors'!$A$2:$R$8,MATCH($K$2,'Emission Factors'!$A$1:$R$1),FALSE)*'Travel Data'!C137*'Travel Data'!L137*'Travel Data'!O137*'Domicile Data'!D137/1000</f>
        <v>0</v>
      </c>
      <c r="N137" s="31">
        <f>VLOOKUP($N$3,'Emission Factors'!$A$2:$R$8,MATCH($K$2,'Emission Factors'!$A$1:$R$1),FALSE)*'Travel Data'!C137*'Travel Data'!L137*'Travel Data'!P137*'Domicile Data'!D137/1000</f>
        <v>0</v>
      </c>
      <c r="O137" s="31">
        <f>VLOOKUP($O$3,'Emission Factors'!$A$2:$R$8,MATCH($K$2,'Emission Factors'!$A$1:$R$1),FALSE)*'Travel Data'!C137*'Travel Data'!I137*'Travel Data'!Q137*'Domicile Data'!D137/1000</f>
        <v>0</v>
      </c>
      <c r="P137" s="31">
        <f>VLOOKUP($P$3,'Emission Factors'!$A$2:$R$8,MATCH($K$2,'Emission Factors'!$A$1:$R$1),FALSE)*'Travel Data'!C137*'Travel Data'!L137*'Travel Data'!R137*'Domicile Data'!D137/1000</f>
        <v>0</v>
      </c>
      <c r="Q137" s="31">
        <f>VLOOKUP($Q$3,'Emission Factors'!$A$2:$R$8,MATCH($K$2,'Emission Factors'!$A$1:$R$1),FALSE)*'Travel Data'!C137*'Travel Data'!L137*'Travel Data'!S137*'Domicile Data'!D137/1000</f>
        <v>0</v>
      </c>
      <c r="R137" s="31">
        <f t="shared" si="31"/>
        <v>0</v>
      </c>
      <c r="S137" s="31">
        <f>VLOOKUP($S$3,'Emission Factors'!$A$2:$R$8,MATCH($S$2,'Emission Factors'!$A$1:$R$1),FALSE)*'Travel Data'!C137*'Travel Data'!T137*'Travel Data'!U137*'Domicile Data'!E137/1000</f>
        <v>0</v>
      </c>
      <c r="T137" s="31">
        <f>VLOOKUP($T$3,'Emission Factors'!$A$2:$R$8,MATCH($S$2,'Emission Factors'!$A$1:$R$1),FALSE)*'Travel Data'!C137*'Travel Data'!T137*'Travel Data'!V137*'Domicile Data'!E137/1000</f>
        <v>0</v>
      </c>
      <c r="U137" s="31">
        <f>VLOOKUP($U$3,'Emission Factors'!$A$2:$R$8,MATCH($S$2,'Emission Factors'!$A$1:$R$1),FALSE)*'Travel Data'!C137*'Travel Data'!T137*'Travel Data'!W137*'Domicile Data'!E137/1000</f>
        <v>0</v>
      </c>
      <c r="V137" s="31">
        <f>VLOOKUP($V$3,'Emission Factors'!$A$2:$R$8,MATCH($S$2,'Emission Factors'!$A$1:$R$1),FALSE)*'Travel Data'!C137*'Travel Data'!T137*'Travel Data'!X137*'Domicile Data'!E137/1000</f>
        <v>0</v>
      </c>
      <c r="W137" s="31">
        <f>VLOOKUP($W$3,'Emission Factors'!$A$2:$R$8,MATCH($S$2,'Emission Factors'!$A$1:$R$1),FALSE)*'Travel Data'!C137*'Travel Data'!T137*'Travel Data'!Y137*'Domicile Data'!E137/1000</f>
        <v>0</v>
      </c>
      <c r="X137" s="31">
        <f>VLOOKUP($X$3,'Emission Factors'!$A$2:$R$8,MATCH($S$2,'Emission Factors'!$A$1:$R$1),FALSE)*'Travel Data'!C137*'Travel Data'!T137*'Travel Data'!Z137*'Domicile Data'!E137/1000</f>
        <v>0</v>
      </c>
      <c r="Y137" s="31">
        <f>VLOOKUP($Y$3,'Emission Factors'!$A$2:$R$8,MATCH($S$2,'Emission Factors'!$A$1:$R$1),FALSE)*'Travel Data'!C137*'Travel Data'!T137*'Travel Data'!AA137*'Domicile Data'!E137/1000</f>
        <v>0</v>
      </c>
      <c r="Z137" s="31">
        <f t="shared" si="32"/>
        <v>0</v>
      </c>
      <c r="AA137" s="31">
        <f>VLOOKUP($AA$3,'Emission Factors'!$A$2:$R$8,MATCH($AA$2,'Emission Factors'!$A$1:$R$1),FALSE)*'Travel Data'!C137*'Travel Data'!AB137*'Travel Data'!AC137*'Domicile Data'!F137/1000</f>
        <v>0</v>
      </c>
      <c r="AB137" s="31">
        <f>VLOOKUP($AB$3,'Emission Factors'!$A$2:$R$8,MATCH($AA$2,'Emission Factors'!$A$1:$R$1),FALSE)*'Travel Data'!C137*'Travel Data'!AB137*'Travel Data'!AD137*'Domicile Data'!F137/1000</f>
        <v>0</v>
      </c>
      <c r="AC137" s="31">
        <f>VLOOKUP($AC$3,'Emission Factors'!$A$2:$R$8,MATCH($AA$2,'Emission Factors'!$A$1:$R$1),FALSE)*'Travel Data'!C137*'Travel Data'!AB137*'Travel Data'!AE137*'Domicile Data'!F137/1000</f>
        <v>0</v>
      </c>
      <c r="AD137" s="31">
        <f>VLOOKUP($AD$3,'Emission Factors'!$A$2:$R$8,MATCH($AA$2,'Emission Factors'!$A$1:$R$1),FALSE)*'Travel Data'!C137*'Travel Data'!AB137*'Travel Data'!AF137*'Domicile Data'!F137/1000</f>
        <v>0</v>
      </c>
      <c r="AE137" s="31">
        <f>VLOOKUP($AE$3,'Emission Factors'!$A$2:$R$8,MATCH($AA$2,'Emission Factors'!$A$1:$R$1),FALSE)*'Travel Data'!C137*'Travel Data'!AB137*'Travel Data'!AG137*'Domicile Data'!F137/1000</f>
        <v>0</v>
      </c>
      <c r="AF137" s="31">
        <f>VLOOKUP($AF$3,'Emission Factors'!$A$2:$R$8,MATCH($AA$2,'Emission Factors'!$A$1:$R$1),FALSE)*'Travel Data'!C137*'Travel Data'!AB137*'Travel Data'!AH137*'Domicile Data'!F137/1000</f>
        <v>0</v>
      </c>
      <c r="AG137" s="31">
        <f>VLOOKUP($AG$3,'Emission Factors'!$A$2:$R$8,MATCH($AA$2,'Emission Factors'!$A$1:$R$1),FALSE)*'Travel Data'!C137*'Travel Data'!AB137*'Travel Data'!AI137*'Domicile Data'!F137/1000</f>
        <v>2.7441356863999999</v>
      </c>
      <c r="AH137" s="31">
        <f t="shared" si="33"/>
        <v>2.7441356863999999</v>
      </c>
      <c r="AI137" s="31">
        <f>VLOOKUP($AI$3,'Emission Factors'!$A$2:$R$8,MATCH($AI$2,'Emission Factors'!$A$1:$R$1),FALSE)*'Travel Data'!C137*'Travel Data'!D137*'Travel Data'!E137*'Domicile Data'!G137/1000</f>
        <v>0</v>
      </c>
      <c r="AJ137" s="31">
        <f>VLOOKUP($AJ$3,'Emission Factors'!$A$2:$R$8,MATCH($AI$2,'Emission Factors'!$A$1:$R$1),FALSE)*'Travel Data'!C137*'Travel Data'!D137*'Travel Data'!F137*'Domicile Data'!G137/1000</f>
        <v>0</v>
      </c>
      <c r="AK137" s="31">
        <f>VLOOKUP($AK$3,'Emission Factors'!$A$2:$R$8,MATCH($AI$2,'Emission Factors'!$A$1:$R$1),FALSE)*'Travel Data'!C137*'Travel Data'!AJ137*'Travel Data'!G137*'Domicile Data'!G137/1000</f>
        <v>0</v>
      </c>
      <c r="AL137" s="31">
        <f>VLOOKUP($AL$3,'Emission Factors'!$A$2:$R$8,MATCH($AI$2,'Emission Factors'!$A$1:$R$1),FALSE)*'Travel Data'!C137*'Travel Data'!AJ137*'Travel Data'!H137*'Domicile Data'!G137/1000</f>
        <v>0</v>
      </c>
      <c r="AM137" s="31">
        <f>VLOOKUP($AM$3,'Emission Factors'!$A$2:$R$8,MATCH($AI$2,'Emission Factors'!$A$1:$R$1),FALSE)*'Travel Data'!C137*'Travel Data'!AJ137*'Travel Data'!I137*'Domicile Data'!G137/1000</f>
        <v>0</v>
      </c>
      <c r="AN137" s="31">
        <f>VLOOKUP($AN$3,'Emission Factors'!$A$2:$R$8,MATCH($AI$2,'Emission Factors'!$A$1:$R$1),FALSE)*'Travel Data'!C137*'Travel Data'!D137*'Travel Data'!J137*'Domicile Data'!G137/1000</f>
        <v>0</v>
      </c>
      <c r="AO137" s="31">
        <f>VLOOKUP($AO$3,'Emission Factors'!$A$2:$R$8,MATCH($AI$2,'Emission Factors'!$A$1:$R$1),FALSE)*'Travel Data'!C137*'Travel Data'!D137*'Travel Data'!K137*'Domicile Data'!G137/1000</f>
        <v>2.6770938559999999</v>
      </c>
      <c r="AP137" s="31">
        <f t="shared" si="34"/>
        <v>2.6770938559999999</v>
      </c>
      <c r="AQ137" s="31">
        <f>VLOOKUP($AQ$3,'Emission Factors'!$A$2:$R$8,MATCH($AQ$2,'Emission Factors'!$A$1:$R$1),FALSE)*'Travel Data'!C137*'Travel Data'!AR137*'Travel Data'!AS137*'Domicile Data'!H137/1000</f>
        <v>0</v>
      </c>
      <c r="AR137" s="31">
        <f>VLOOKUP($AR$3,'Emission Factors'!$A$2:$R$8,MATCH($AQ$2,'Emission Factors'!$A$1:$R$1),FALSE)*'Travel Data'!C137*'Travel Data'!AR137*'Travel Data'!AT137*'Domicile Data'!H137/1000</f>
        <v>0</v>
      </c>
      <c r="AS137" s="31">
        <f>VLOOKUP($AS$3,'Emission Factors'!$A$2:$R$8,MATCH($AQ$2,'Emission Factors'!$A$1:$R$1),FALSE)*'Travel Data'!C137*'Travel Data'!AR137*'Travel Data'!AU137*'Domicile Data'!H137/1000</f>
        <v>0</v>
      </c>
      <c r="AT137" s="31">
        <f>VLOOKUP($AT$3,'Emission Factors'!$A$2:$R$8,MATCH($AQ$2,'Emission Factors'!$A$1:$R$1),FALSE)*'Travel Data'!C137*'Travel Data'!AR137*'Travel Data'!AV137*'Domicile Data'!H137/1000</f>
        <v>0</v>
      </c>
      <c r="AU137" s="31">
        <f>VLOOKUP($AU$3,'Emission Factors'!$A$2:$R$8,MATCH($AQ$2,'Emission Factors'!$A$1:$R$1),FALSE)*'Travel Data'!C137*'Travel Data'!AR137*'Travel Data'!AW137*'Domicile Data'!H137/1000</f>
        <v>0</v>
      </c>
      <c r="AV137" s="31">
        <f>VLOOKUP($AV$3,'Emission Factors'!$A$2:$R$8,MATCH($AQ$2,'Emission Factors'!$A$1:$R$1),FALSE)*'Travel Data'!C137*'Travel Data'!AR137*'Travel Data'!AX137*'Domicile Data'!H137/1000</f>
        <v>0</v>
      </c>
      <c r="AW137" s="31">
        <f>VLOOKUP($AW$3,'Emission Factors'!$A$2:$R$8,MATCH($AQ$2,'Emission Factors'!$A$1:$R$1),FALSE)*'Travel Data'!C137*'Travel Data'!AR137*'Travel Data'!AY137*'Domicile Data'!H137/1000</f>
        <v>5.4171997056000007</v>
      </c>
      <c r="AX137" s="31">
        <f t="shared" si="35"/>
        <v>5.4171997056000007</v>
      </c>
      <c r="AY137" s="31">
        <f>VLOOKUP($AY$3,'Emission Factors'!$A$2:$R$8,MATCH($AY$2,'Emission Factors'!$A$1:$R$1),FALSE)*'Travel Data'!C137*'Travel Data'!AZ137*'Travel Data'!BA137*'Domicile Data'!I137/1000</f>
        <v>0</v>
      </c>
      <c r="AZ137" s="31">
        <f>VLOOKUP($AZ$3,'Emission Factors'!$A$2:$R$8,MATCH($AY$2,'Emission Factors'!$A$1:$R$1),FALSE)*'Travel Data'!C137*'Travel Data'!AZ137*'Travel Data'!BB137*'Domicile Data'!I137/1000</f>
        <v>0</v>
      </c>
      <c r="BA137" s="31">
        <f>VLOOKUP($BA$3,'Emission Factors'!$A$2:$R$8,MATCH($AY$2,'Emission Factors'!$A$1:$R$1),FALSE)*'Travel Data'!C137*'Travel Data'!AZ137*'Travel Data'!BC137*'Domicile Data'!I137/1000</f>
        <v>0</v>
      </c>
      <c r="BB137" s="31">
        <f>VLOOKUP($BB$3,'Emission Factors'!$A$2:$R$8,MATCH($AY$2,'Emission Factors'!$A$1:$R$1),FALSE)*'Travel Data'!C137*'Travel Data'!AZ137*'Travel Data'!BD137*'Domicile Data'!I137/1000</f>
        <v>0</v>
      </c>
      <c r="BC137" s="31">
        <f>VLOOKUP($BC$3,'Emission Factors'!$A$2:$R$8,MATCH($AY$2,'Emission Factors'!$A$1:$R$1),FALSE)*'Travel Data'!C137*'Travel Data'!AZ137*'Travel Data'!BE137*'Domicile Data'!I137/1000</f>
        <v>0</v>
      </c>
      <c r="BD137" s="31">
        <f>VLOOKUP($BD$3,'Emission Factors'!$A$2:$R$8,MATCH($AY$2,'Emission Factors'!$A$1:$R$1),FALSE)*'Travel Data'!C137*'Travel Data'!AZ137*'Travel Data'!BF137*'Domicile Data'!I137/1000</f>
        <v>0</v>
      </c>
      <c r="BE137" s="31">
        <f>VLOOKUP($BE$3,'Emission Factors'!$A$2:$R$8,MATCH($AY$2,'Emission Factors'!$A$1:$R$1),FALSE)*'Travel Data'!C137*'Travel Data'!AZ137*'Travel Data'!BG137*'Domicile Data'!I137/1000</f>
        <v>8.1257995584000025</v>
      </c>
      <c r="BF137" s="31">
        <f t="shared" si="36"/>
        <v>8.1257995584000025</v>
      </c>
      <c r="BG137" s="31">
        <f>VLOOKUP($BG$3,'Emission Factors'!$A$2:$R$8,MATCH($BG$2,'Emission Factors'!$A$1:$R$1),FALSE)*'Travel Data'!C137*'Travel Data'!BH137*'Travel Data'!BI137*'Domicile Data'!J137/1000</f>
        <v>0</v>
      </c>
      <c r="BH137" s="31">
        <f>VLOOKUP($BH$3,'Emission Factors'!$A$2:$R$8,MATCH($BG$2,'Emission Factors'!$A$1:$R$1),FALSE)*'Travel Data'!C137*'Travel Data'!BH137*'Travel Data'!BJ137*'Domicile Data'!J137/1000</f>
        <v>0</v>
      </c>
      <c r="BI137" s="31">
        <f>VLOOKUP($BH$3,'Emission Factors'!$A$2:$R$8,MATCH($BG$2,'Emission Factors'!$A$1:$R$1),FALSE)*'Travel Data'!C137*'Travel Data'!BH137*'Travel Data'!BK137*'Domicile Data'!J137/1000</f>
        <v>0</v>
      </c>
      <c r="BJ137" s="31">
        <f>VLOOKUP($BH$3,'Emission Factors'!$A$2:$R$8,MATCH($BG$2,'Emission Factors'!$A$1:$R$1),FALSE)*'Travel Data'!C137*'Travel Data'!BH137*'Travel Data'!BL137*'Domicile Data'!J137/1000</f>
        <v>0</v>
      </c>
      <c r="BK137" s="31">
        <f>VLOOKUP($BH$3,'Emission Factors'!$A$2:$R$8,MATCH($BG$2,'Emission Factors'!$A$1:$R$1),FALSE)*'Travel Data'!C137*'Travel Data'!BH137*'Travel Data'!BM137*'Domicile Data'!J137/1000</f>
        <v>0</v>
      </c>
      <c r="BL137" s="31">
        <f>VLOOKUP($BL$3,'Emission Factors'!$A$2:$R$8,MATCH($BG$2,'Emission Factors'!$A$1:$R$1),FALSE)*'Travel Data'!C137*'Travel Data'!BH137*'Travel Data'!BN137*'Domicile Data'!J137/1000</f>
        <v>0</v>
      </c>
      <c r="BM137" s="31">
        <f>VLOOKUP($BM$3,'Emission Factors'!$A$2:$R$8,MATCH($BG$2,'Emission Factors'!$A$1:$R$1),FALSE)*'Travel Data'!C137*'Travel Data'!BH137*'Travel Data'!BO137*'Domicile Data'!J137/1000</f>
        <v>0</v>
      </c>
      <c r="BN137" s="31">
        <f t="shared" si="37"/>
        <v>0</v>
      </c>
      <c r="BO137" s="31">
        <f>VLOOKUP($BO$3,'Emission Factors'!$A$2:$R$8,MATCH($BO$2,'Emission Factors'!$A$1:$R$1),FALSE)*'Travel Data'!C137*'Travel Data'!BP137*'Travel Data'!BQ137*'Domicile Data'!K137/1000</f>
        <v>0</v>
      </c>
      <c r="BP137" s="31">
        <f>VLOOKUP($BP$3,'Emission Factors'!$A$2:$R$8,MATCH($BO$2,'Emission Factors'!$A$1:$R$1),FALSE)*'Travel Data'!C137*'Travel Data'!BP137*'Travel Data'!BR137*'Domicile Data'!K137/1000</f>
        <v>0</v>
      </c>
      <c r="BQ137" s="31">
        <f>VLOOKUP($BQ$3,'Emission Factors'!$A$2:$R$8,MATCH($BO$2,'Emission Factors'!$A$1:$R$1),FALSE)*'Travel Data'!C137*'Travel Data'!BP137*'Travel Data'!BS137*'Domicile Data'!K137/1000</f>
        <v>0</v>
      </c>
      <c r="BR137" s="31">
        <f>VLOOKUP($BR$3,'Emission Factors'!$A$2:$R$8,MATCH($BO$2,'Emission Factors'!$A$1:$R$1),FALSE)*'Travel Data'!C137*'Travel Data'!BP137*'Travel Data'!BT137*'Domicile Data'!K137/1000</f>
        <v>0</v>
      </c>
      <c r="BS137" s="31">
        <f>VLOOKUP($BS$3,'Emission Factors'!$A$2:$R$8,MATCH($BO$2,'Emission Factors'!$A$1:$R$1),FALSE)*'Travel Data'!C137*'Travel Data'!BP137*'Travel Data'!BU137*'Domicile Data'!K137/1000</f>
        <v>0</v>
      </c>
      <c r="BT137" s="31">
        <f>VLOOKUP($BT$3,'Emission Factors'!$A$2:$R$8,MATCH($BO$2,'Emission Factors'!$A$1:$R$1),FALSE)*'Travel Data'!C137*'Travel Data'!BP137*'Travel Data'!BV137*'Domicile Data'!K137/1000</f>
        <v>0</v>
      </c>
      <c r="BU137" s="31">
        <f>VLOOKUP($BU$3,'Emission Factors'!$A$2:$R$8,MATCH($BO$2,'Emission Factors'!$A$1:$R$1),FALSE)*'Travel Data'!C137*'Travel Data'!BP137*'Travel Data'!BW137*'Domicile Data'!K137/1000</f>
        <v>0</v>
      </c>
      <c r="BV137" s="31">
        <f t="shared" si="38"/>
        <v>0</v>
      </c>
      <c r="BW137" s="31">
        <f>VLOOKUP($BW$3,'Emission Factors'!$A$2:$R$8,MATCH($BW$2,'Emission Factors'!$A$1:$R$1),FALSE)*'Travel Data'!C137*'Travel Data'!BX137*'Travel Data'!BY137*'Domicile Data'!L137/1000</f>
        <v>0</v>
      </c>
      <c r="BX137" s="31">
        <f>VLOOKUP($BX$3,'Emission Factors'!$A$2:$R$8,MATCH($BW$2,'Emission Factors'!$A$1:$R$1),FALSE)*'Travel Data'!C137*'Travel Data'!BX137*'Travel Data'!BZ137*'Domicile Data'!L137/1000</f>
        <v>0</v>
      </c>
      <c r="BY137" s="31">
        <f>VLOOKUP($BY$3,'Emission Factors'!$A$2:$R$8,MATCH($BW$2,'Emission Factors'!$A$1:$R$1),FALSE)*'Travel Data'!C137*'Travel Data'!BX137*'Travel Data'!CA137*'Domicile Data'!L137/1000</f>
        <v>0</v>
      </c>
      <c r="BZ137" s="31">
        <f>VLOOKUP($BZ$3,'Emission Factors'!$A$2:$R$8,MATCH($BW$2,'Emission Factors'!$A$1:$R$1),FALSE)*'Travel Data'!C137*'Travel Data'!BX137*'Travel Data'!CB137*'Domicile Data'!L137/1000</f>
        <v>0</v>
      </c>
      <c r="CA137" s="31">
        <f>VLOOKUP($CA$3,'Emission Factors'!$A$2:$R$8,MATCH($BW$2,'Emission Factors'!$A$1:$R$1),FALSE)*'Travel Data'!C137*'Travel Data'!BC137*'Travel Data'!CC137*'Domicile Data'!L137/1000</f>
        <v>0</v>
      </c>
      <c r="CB137" s="31">
        <f>VLOOKUP($CB$3,'Emission Factors'!$A$2:$R$8,MATCH($BW$2,'Emission Factors'!$A$1:$R$1),FALSE)*'Travel Data'!C137*'Travel Data'!BX137*'Travel Data'!CD137*'Domicile Data'!L137/1000</f>
        <v>0</v>
      </c>
      <c r="CC137" s="31">
        <f>VLOOKUP($CC$3,'Emission Factors'!$A$2:$R$8,MATCH($BW$2,'Emission Factors'!$A$1:$R$1),FALSE)*'Travel Data'!C137*'Travel Data'!BX137*'Travel Data'!CE137*'Domicile Data'!L137/1000</f>
        <v>0</v>
      </c>
      <c r="CD137" s="31">
        <f t="shared" si="39"/>
        <v>0</v>
      </c>
      <c r="CE137" s="31">
        <f>VLOOKUP($CE$3,'Emission Factors'!$A$2:$R$8,MATCH($CE$2,'Emission Factors'!$A$1:$R$1),FALSE)*'Travel Data'!C137*'Travel Data'!CF137*'Travel Data'!CG137*'Domicile Data'!M137/1000</f>
        <v>0</v>
      </c>
      <c r="CF137" s="31">
        <f>VLOOKUP($CF$3,'Emission Factors'!$A$2:$R$8,MATCH($CE$2,'Emission Factors'!$A$1:$R$1),FALSE)*'Travel Data'!C137*'Travel Data'!CF137*'Travel Data'!CH137*'Domicile Data'!M137/1000</f>
        <v>0</v>
      </c>
      <c r="CG137" s="31">
        <f>VLOOKUP($CG$3,'Emission Factors'!$A$2:$R$8,MATCH($CE$2,'Emission Factors'!$A$1:$R$1),FALSE)*'Travel Data'!C137*'Travel Data'!CF137*'Travel Data'!CI137*'Domicile Data'!M137/1000</f>
        <v>0</v>
      </c>
      <c r="CH137" s="31">
        <f>VLOOKUP($CH$3,'Emission Factors'!$A$2:$R$8,MATCH($CE$2,'Emission Factors'!$A$1:$R$1),FALSE)*'Travel Data'!C137*'Travel Data'!CF137*'Travel Data'!CJ137*'Domicile Data'!M137/1000</f>
        <v>0</v>
      </c>
      <c r="CI137" s="31">
        <f>VLOOKUP($CI$3,'Emission Factors'!$A$2:$R$8,MATCH($CE$2,'Emission Factors'!$A$1:$R$1),FALSE)*'Travel Data'!C137*'Travel Data'!CF137*'Travel Data'!CK137*'Domicile Data'!M137/1000</f>
        <v>0</v>
      </c>
      <c r="CJ137" s="31">
        <f>VLOOKUP($CJ$3,'Emission Factors'!$A$2:$R$8,MATCH($CE$2,'Emission Factors'!$A$1:$R$1),FALSE)*'Travel Data'!C137*'Travel Data'!CF137*'Travel Data'!CL137*'Domicile Data'!M137/1000</f>
        <v>0</v>
      </c>
      <c r="CK137" s="31">
        <f>VLOOKUP($CK$3,'Emission Factors'!$A$2:$R$8,MATCH($CE$2,'Emission Factors'!$A$1:$R$1),FALSE)*'Travel Data'!C137*'Travel Data'!CF137*'Travel Data'!CM137*'Domicile Data'!M137/1000</f>
        <v>0</v>
      </c>
      <c r="CL137" s="31">
        <f t="shared" si="40"/>
        <v>0</v>
      </c>
      <c r="CM137" s="31">
        <f>VLOOKUP($CM$3,'Emission Factors'!$A$2:$R$8,MATCH($CM$2,'Emission Factors'!$A$1:$R$1),FALSE)*'Travel Data'!C137*'Travel Data'!CN137*'Travel Data'!CO137*'Domicile Data'!N137/1000</f>
        <v>0</v>
      </c>
      <c r="CN137" s="31">
        <f>VLOOKUP($CN$3,'Emission Factors'!$A$2:$R$8,MATCH($CM$2,'Emission Factors'!$A$1:$R$1),FALSE)*'Travel Data'!C137*'Travel Data'!CN137*'Travel Data'!CP137*'Domicile Data'!N137/1000</f>
        <v>0</v>
      </c>
      <c r="CO137" s="31">
        <f>VLOOKUP($CO$3,'Emission Factors'!$A$2:$R$8,MATCH($CM$2,'Emission Factors'!$A$1:$R$1),FALSE)*'Travel Data'!C137*'Travel Data'!CN137*'Travel Data'!CQ137*'Domicile Data'!N137/1000</f>
        <v>0</v>
      </c>
      <c r="CP137" s="31">
        <f>VLOOKUP($CP$3,'Emission Factors'!$A$2:$R$8,MATCH($CM$2,'Emission Factors'!$A$1:$R$1),FALSE)*'Travel Data'!C137*'Travel Data'!CN137*'Travel Data'!CR137*'Domicile Data'!N137/1000</f>
        <v>0</v>
      </c>
      <c r="CQ137" s="31">
        <f>VLOOKUP($CQ$3,'Emission Factors'!$A$2:$R$8,MATCH($CM$2,'Emission Factors'!$A$1:$R$1),FALSE)*'Travel Data'!C137*'Travel Data'!CN137*'Travel Data'!CS137*'Domicile Data'!N137/1000</f>
        <v>0</v>
      </c>
      <c r="CR137" s="31">
        <f>VLOOKUP($CR$3,'Emission Factors'!$A$2:$R$8,MATCH($CM$2,'Emission Factors'!$A$1:$R$1),FALSE)*'Travel Data'!C137*'Travel Data'!CN137*'Travel Data'!CT137*'Domicile Data'!N137/1000</f>
        <v>0</v>
      </c>
      <c r="CS137" s="31">
        <f>VLOOKUP($CS$3,'Emission Factors'!$A$2:$R$8,MATCH($CM$2,'Emission Factors'!$A$1:$R$1),FALSE)*'Travel Data'!C137*'Travel Data'!CN137*'Travel Data'!CU137*'Domicile Data'!N137/1000</f>
        <v>0</v>
      </c>
      <c r="CT137" s="31">
        <f t="shared" si="41"/>
        <v>0</v>
      </c>
      <c r="CU137" s="31">
        <f>VLOOKUP($CU$3,'Emission Factors'!$A$2:$R$8,MATCH($CU$2,'Emission Factors'!$A$1:$R$1),FALSE)*'Travel Data'!C137*'Travel Data'!CV137*'Travel Data'!CW137*'Domicile Data'!O137/1000</f>
        <v>0</v>
      </c>
      <c r="CV137" s="31">
        <f>VLOOKUP($CV$3,'Emission Factors'!$A$2:$R$8,MATCH($CU$2,'Emission Factors'!$A$1:$R$1),FALSE)*'Travel Data'!C137*'Travel Data'!CV137*'Travel Data'!CX137*'Domicile Data'!O137/1000</f>
        <v>0</v>
      </c>
      <c r="CW137" s="31">
        <f>VLOOKUP($CW$3,'Emission Factors'!$A$2:$R$8,MATCH($CU$2,'Emission Factors'!$A$1:$R$1),FALSE)*'Travel Data'!C137*'Travel Data'!CV137*'Travel Data'!CY137*'Domicile Data'!O137/1000</f>
        <v>0</v>
      </c>
      <c r="CX137" s="31">
        <f>VLOOKUP($CX$3,'Emission Factors'!$A$2:$R$8,MATCH($CU$2,'Emission Factors'!$A$1:$R$1),FALSE)*'Travel Data'!C137*'Travel Data'!CV137*'Travel Data'!CZ137*'Domicile Data'!O137/1000</f>
        <v>0</v>
      </c>
      <c r="CY137" s="31">
        <f>VLOOKUP($CY$3,'Emission Factors'!$A$2:$R$8,MATCH($CU$2,'Emission Factors'!$A$1:$R$1),FALSE)*'Travel Data'!C137*'Travel Data'!CV137*'Travel Data'!DA137*'Domicile Data'!O137/1000</f>
        <v>0</v>
      </c>
      <c r="CZ137" s="31">
        <f>VLOOKUP($CZ$3,'Emission Factors'!$A$2:$R$8,MATCH($CU$2,'Emission Factors'!$A$1:$R$1),FALSE)*'Travel Data'!C137*'Travel Data'!CV137*'Travel Data'!DB137*'Domicile Data'!O137/1000</f>
        <v>0</v>
      </c>
      <c r="DA137" s="31">
        <f>VLOOKUP($DA$3,'Emission Factors'!$A$2:$R$8,MATCH($CU$2,'Emission Factors'!$A$1:$R$1),FALSE)*'Travel Data'!C137*'Travel Data'!CV137*'Travel Data'!DC137*'Domicile Data'!O137/1000</f>
        <v>0</v>
      </c>
      <c r="DB137" s="31">
        <f t="shared" si="42"/>
        <v>0</v>
      </c>
      <c r="DC137" s="31">
        <f>VLOOKUP($DC$3,'Emission Factors'!$A$2:$R$8,MATCH($DC$2,'Emission Factors'!$A$1:$R$1),FALSE)*'Travel Data'!C137*'Travel Data'!DD137*'Travel Data'!DE137*'Domicile Data'!P137/1000</f>
        <v>0</v>
      </c>
      <c r="DD137" s="31">
        <f>VLOOKUP($DD$3,'Emission Factors'!$A$2:$R$8,MATCH($DC$2,'Emission Factors'!$A$1:$R$1),FALSE)*'Travel Data'!C137*'Travel Data'!DD137*'Travel Data'!DF137*'Domicile Data'!P137/1000</f>
        <v>0</v>
      </c>
      <c r="DE137" s="31">
        <f>VLOOKUP($DE$3,'Emission Factors'!$A$2:$R$8,MATCH($DC$2,'Emission Factors'!$A$1:$R$1),FALSE)*'Travel Data'!C137*'Travel Data'!DD137*'Travel Data'!DG137*'Domicile Data'!P137/1000</f>
        <v>0</v>
      </c>
      <c r="DF137" s="31">
        <f>VLOOKUP($DF$3,'Emission Factors'!$A$2:$R$8,MATCH($DC$2,'Emission Factors'!$A$1:$R$1),FALSE)*'Travel Data'!C137*'Travel Data'!DD137*'Travel Data'!DH137*'Domicile Data'!P137/1000</f>
        <v>0</v>
      </c>
      <c r="DG137" s="31">
        <f>VLOOKUP($DG$3,'Emission Factors'!$A$2:$R$8,MATCH($DC$2,'Emission Factors'!$A$1:$R$1),FALSE)*'Travel Data'!C137*'Travel Data'!DD137*'Travel Data'!DI137*'Domicile Data'!P137/1000</f>
        <v>0</v>
      </c>
      <c r="DH137" s="31">
        <f>VLOOKUP($DH$3,'Emission Factors'!$A$2:$R$8,MATCH($DC$2,'Emission Factors'!$A$1:$R$1),FALSE)*'Travel Data'!C137*'Travel Data'!DD137*'Travel Data'!DJ137*'Domicile Data'!P137/1000</f>
        <v>0</v>
      </c>
      <c r="DI137" s="31">
        <f>VLOOKUP($DI$3,'Emission Factors'!$A$2:$R$8,MATCH($DC$2,'Emission Factors'!$A$1:$R$1),FALSE)*'Travel Data'!C137*'Travel Data'!DD137*'Travel Data'!DK137*'Domicile Data'!P137/1000</f>
        <v>0</v>
      </c>
      <c r="DJ137" s="31">
        <f t="shared" si="43"/>
        <v>0</v>
      </c>
      <c r="DK137" s="31">
        <f>VLOOKUP($DK$3,'Emission Factors'!$A$2:$R$8,MATCH($DK$2,'Emission Factors'!$A$1:$R$1),FALSE)*'Travel Data'!C137*'Travel Data'!DL137*'Travel Data'!DM137*'Domicile Data'!Q137/1000</f>
        <v>0</v>
      </c>
      <c r="DL137" s="31">
        <f>VLOOKUP($DL$3,'Emission Factors'!$A$2:$R$8,MATCH($DK$2,'Emission Factors'!$A$1:$R$1),FALSE)*'Travel Data'!C137*'Travel Data'!DL137*'Travel Data'!DN137*'Domicile Data'!Q137/1000</f>
        <v>0</v>
      </c>
      <c r="DM137" s="31">
        <f>VLOOKUP($DM$3,'Emission Factors'!$A$2:$R$8,MATCH($DK$2,'Emission Factors'!$A$1:$R$1),FALSE)*'Travel Data'!C137*'Travel Data'!DL137*'Travel Data'!DO137*'Domicile Data'!Q137/1000</f>
        <v>0</v>
      </c>
      <c r="DN137" s="31">
        <f>VLOOKUP($DN$3,'Emission Factors'!$A$2:$R$8,MATCH($DK$2,'Emission Factors'!$A$1:$R$1),FALSE)*'Travel Data'!C137*'Travel Data'!DL137*'Travel Data'!DP137*'Domicile Data'!Q137/1000</f>
        <v>0</v>
      </c>
      <c r="DO137" s="31">
        <f>VLOOKUP($DO$3,'Emission Factors'!$A$2:$R$8,MATCH($DK$2,'Emission Factors'!$A$1:$R$1),FALSE)*'Travel Data'!C137*'Travel Data'!DL137*'Travel Data'!DQ137*'Domicile Data'!Q137/1000</f>
        <v>0</v>
      </c>
      <c r="DP137" s="31">
        <f>VLOOKUP($DP$3,'Emission Factors'!$A$2:$R$8,MATCH($DK$2,'Emission Factors'!$A$1:$R$1),FALSE)*'Travel Data'!C137*'Travel Data'!DL137*'Travel Data'!DR137*'Domicile Data'!Q137/1000</f>
        <v>0</v>
      </c>
      <c r="DQ137" s="31">
        <f>VLOOKUP($DQ$3,'Emission Factors'!$A$2:$R$8,MATCH($DK$2,'Emission Factors'!$A$1:$R$1),FALSE)*'Travel Data'!C137*'Travel Data'!DL137*'Travel Data'!DS137*'Domicile Data'!Q137/1000</f>
        <v>0</v>
      </c>
      <c r="DR137" s="31">
        <f t="shared" si="44"/>
        <v>0</v>
      </c>
    </row>
    <row r="138" spans="1:122" ht="15.75" x14ac:dyDescent="0.25">
      <c r="A138" s="7" t="s">
        <v>97</v>
      </c>
      <c r="B138" s="85" t="s">
        <v>39</v>
      </c>
      <c r="C138" s="31">
        <f>VLOOKUP($C$3,'Emission Factors'!$A$2:$R$8,MATCH($C$2,'Emission Factors'!$A$1:$R$1),FALSE)*'Travel Data'!C138*'Travel Data'!D138*'Travel Data'!E138*'Domicile Data'!C138/1000</f>
        <v>0</v>
      </c>
      <c r="D138" s="31">
        <f>VLOOKUP($D$3,'Emission Factors'!$A$2:$R$8,MATCH($C$2,'Emission Factors'!$A$1:$R$1),FALSE)*'Travel Data'!C138*'Travel Data'!D138*'Travel Data'!F138*'Domicile Data'!C138/1000</f>
        <v>0</v>
      </c>
      <c r="E138" s="31">
        <f>VLOOKUP($E$3,'Emission Factors'!$A$2:$R$8,MATCH($C$2,'Emission Factors'!$A$1:$R$1),FALSE)*'Travel Data'!C138*'Travel Data'!D138*'Travel Data'!G138*'Domicile Data'!C138/1000</f>
        <v>0</v>
      </c>
      <c r="F138" s="31">
        <f>VLOOKUP($F$3,'Emission Factors'!$A$2:$R$8,MATCH($C$2,'Emission Factors'!$A$1:$R$1),FALSE)*'Travel Data'!C138*'Travel Data'!D138*'Travel Data'!H138*'Domicile Data'!C138/1000</f>
        <v>0</v>
      </c>
      <c r="G138" s="31">
        <f>VLOOKUP($G$3,'Emission Factors'!$A$2:$R$8,MATCH($C$2,'Emission Factors'!$A$1:$R$1),FALSE)*'Travel Data'!C138*'Travel Data'!D138*'Travel Data'!I138*'Domicile Data'!C138/1000</f>
        <v>0</v>
      </c>
      <c r="H138" s="31">
        <f>VLOOKUP($H$3,'Emission Factors'!$A$2:$R$8,MATCH($C$2,'Emission Factors'!$A$1:$R$1),FALSE)*'Travel Data'!C138*'Travel Data'!D138*'Travel Data'!J138*'Domicile Data'!C138/1000</f>
        <v>0</v>
      </c>
      <c r="I138" s="31">
        <f>VLOOKUP($I$3,'Emission Factors'!$A$2:$R$8,MATCH($C$2,'Emission Factors'!$A$1:$R$1),FALSE)*'Travel Data'!C138*'Travel Data'!D138*'Travel Data'!K138*'Domicile Data'!C138/1000</f>
        <v>0</v>
      </c>
      <c r="J138" s="31">
        <f t="shared" si="30"/>
        <v>0</v>
      </c>
      <c r="K138" s="31">
        <f>VLOOKUP($K$3,'Emission Factors'!$A$2:$R$8,MATCH($K$2,'Emission Factors'!$A$1:$R$1),FALSE)*'Travel Data'!C138*'Travel Data'!L138*'Travel Data'!M138*'Domicile Data'!D138/1000</f>
        <v>0</v>
      </c>
      <c r="L138" s="31">
        <f>VLOOKUP($L$3,'Emission Factors'!$A$2:$R$8,MATCH($K$2,'Emission Factors'!$A$1:$R$1),FALSE)*'Travel Data'!C138*'Travel Data'!L138*'Travel Data'!N138*'Domicile Data'!D138/1000</f>
        <v>0</v>
      </c>
      <c r="M138" s="31">
        <f>VLOOKUP($M$3,'Emission Factors'!$A$2:$R$8,MATCH($K$2,'Emission Factors'!$A$1:$R$1),FALSE)*'Travel Data'!C138*'Travel Data'!L138*'Travel Data'!O138*'Domicile Data'!D138/1000</f>
        <v>0</v>
      </c>
      <c r="N138" s="31">
        <f>VLOOKUP($N$3,'Emission Factors'!$A$2:$R$8,MATCH($K$2,'Emission Factors'!$A$1:$R$1),FALSE)*'Travel Data'!C138*'Travel Data'!L138*'Travel Data'!P138*'Domicile Data'!D138/1000</f>
        <v>0</v>
      </c>
      <c r="O138" s="31">
        <f>VLOOKUP($O$3,'Emission Factors'!$A$2:$R$8,MATCH($K$2,'Emission Factors'!$A$1:$R$1),FALSE)*'Travel Data'!C138*'Travel Data'!I138*'Travel Data'!Q138*'Domicile Data'!D138/1000</f>
        <v>0</v>
      </c>
      <c r="P138" s="31">
        <f>VLOOKUP($P$3,'Emission Factors'!$A$2:$R$8,MATCH($K$2,'Emission Factors'!$A$1:$R$1),FALSE)*'Travel Data'!C138*'Travel Data'!L138*'Travel Data'!R138*'Domicile Data'!D138/1000</f>
        <v>0</v>
      </c>
      <c r="Q138" s="31">
        <f>VLOOKUP($Q$3,'Emission Factors'!$A$2:$R$8,MATCH($K$2,'Emission Factors'!$A$1:$R$1),FALSE)*'Travel Data'!C138*'Travel Data'!L138*'Travel Data'!S138*'Domicile Data'!D138/1000</f>
        <v>0</v>
      </c>
      <c r="R138" s="31">
        <f t="shared" si="31"/>
        <v>0</v>
      </c>
      <c r="S138" s="31">
        <f>VLOOKUP($S$3,'Emission Factors'!$A$2:$R$8,MATCH($S$2,'Emission Factors'!$A$1:$R$1),FALSE)*'Travel Data'!C138*'Travel Data'!T138*'Travel Data'!U138*'Domicile Data'!E138/1000</f>
        <v>0</v>
      </c>
      <c r="T138" s="31">
        <f>VLOOKUP($T$3,'Emission Factors'!$A$2:$R$8,MATCH($S$2,'Emission Factors'!$A$1:$R$1),FALSE)*'Travel Data'!C138*'Travel Data'!T138*'Travel Data'!V138*'Domicile Data'!E138/1000</f>
        <v>0</v>
      </c>
      <c r="U138" s="31">
        <f>VLOOKUP($U$3,'Emission Factors'!$A$2:$R$8,MATCH($S$2,'Emission Factors'!$A$1:$R$1),FALSE)*'Travel Data'!C138*'Travel Data'!T138*'Travel Data'!W138*'Domicile Data'!E138/1000</f>
        <v>0</v>
      </c>
      <c r="V138" s="31">
        <f>VLOOKUP($V$3,'Emission Factors'!$A$2:$R$8,MATCH($S$2,'Emission Factors'!$A$1:$R$1),FALSE)*'Travel Data'!C138*'Travel Data'!T138*'Travel Data'!X138*'Domicile Data'!E138/1000</f>
        <v>0</v>
      </c>
      <c r="W138" s="31">
        <f>VLOOKUP($W$3,'Emission Factors'!$A$2:$R$8,MATCH($S$2,'Emission Factors'!$A$1:$R$1),FALSE)*'Travel Data'!C138*'Travel Data'!T138*'Travel Data'!Y138*'Domicile Data'!E138/1000</f>
        <v>0</v>
      </c>
      <c r="X138" s="31">
        <f>VLOOKUP($X$3,'Emission Factors'!$A$2:$R$8,MATCH($S$2,'Emission Factors'!$A$1:$R$1),FALSE)*'Travel Data'!C138*'Travel Data'!T138*'Travel Data'!Z138*'Domicile Data'!E138/1000</f>
        <v>0</v>
      </c>
      <c r="Y138" s="31">
        <f>VLOOKUP($Y$3,'Emission Factors'!$A$2:$R$8,MATCH($S$2,'Emission Factors'!$A$1:$R$1),FALSE)*'Travel Data'!C138*'Travel Data'!T138*'Travel Data'!AA138*'Domicile Data'!E138/1000</f>
        <v>0</v>
      </c>
      <c r="Z138" s="31">
        <f t="shared" si="32"/>
        <v>0</v>
      </c>
      <c r="AA138" s="31">
        <f>VLOOKUP($AA$3,'Emission Factors'!$A$2:$R$8,MATCH($AA$2,'Emission Factors'!$A$1:$R$1),FALSE)*'Travel Data'!C138*'Travel Data'!AB138*'Travel Data'!AC138*'Domicile Data'!F138/1000</f>
        <v>0</v>
      </c>
      <c r="AB138" s="31">
        <f>VLOOKUP($AB$3,'Emission Factors'!$A$2:$R$8,MATCH($AA$2,'Emission Factors'!$A$1:$R$1),FALSE)*'Travel Data'!C138*'Travel Data'!AB138*'Travel Data'!AD138*'Domicile Data'!F138/1000</f>
        <v>0</v>
      </c>
      <c r="AC138" s="31">
        <f>VLOOKUP($AC$3,'Emission Factors'!$A$2:$R$8,MATCH($AA$2,'Emission Factors'!$A$1:$R$1),FALSE)*'Travel Data'!C138*'Travel Data'!AB138*'Travel Data'!AE138*'Domicile Data'!F138/1000</f>
        <v>0</v>
      </c>
      <c r="AD138" s="31">
        <f>VLOOKUP($AD$3,'Emission Factors'!$A$2:$R$8,MATCH($AA$2,'Emission Factors'!$A$1:$R$1),FALSE)*'Travel Data'!C138*'Travel Data'!AB138*'Travel Data'!AF138*'Domicile Data'!F138/1000</f>
        <v>0</v>
      </c>
      <c r="AE138" s="31">
        <f>VLOOKUP($AE$3,'Emission Factors'!$A$2:$R$8,MATCH($AA$2,'Emission Factors'!$A$1:$R$1),FALSE)*'Travel Data'!C138*'Travel Data'!AB138*'Travel Data'!AG138*'Domicile Data'!F138/1000</f>
        <v>0</v>
      </c>
      <c r="AF138" s="31">
        <f>VLOOKUP($AF$3,'Emission Factors'!$A$2:$R$8,MATCH($AA$2,'Emission Factors'!$A$1:$R$1),FALSE)*'Travel Data'!C138*'Travel Data'!AB138*'Travel Data'!AH138*'Domicile Data'!F138/1000</f>
        <v>0</v>
      </c>
      <c r="AG138" s="31">
        <f>VLOOKUP($AG$3,'Emission Factors'!$A$2:$R$8,MATCH($AA$2,'Emission Factors'!$A$1:$R$1),FALSE)*'Travel Data'!C138*'Travel Data'!AB138*'Travel Data'!AI138*'Domicile Data'!F138/1000</f>
        <v>0</v>
      </c>
      <c r="AH138" s="31">
        <f t="shared" si="33"/>
        <v>0</v>
      </c>
      <c r="AI138" s="31">
        <f>VLOOKUP($AI$3,'Emission Factors'!$A$2:$R$8,MATCH($AI$2,'Emission Factors'!$A$1:$R$1),FALSE)*'Travel Data'!C138*'Travel Data'!D138*'Travel Data'!E138*'Domicile Data'!G138/1000</f>
        <v>0</v>
      </c>
      <c r="AJ138" s="31">
        <f>VLOOKUP($AJ$3,'Emission Factors'!$A$2:$R$8,MATCH($AI$2,'Emission Factors'!$A$1:$R$1),FALSE)*'Travel Data'!C138*'Travel Data'!D138*'Travel Data'!F138*'Domicile Data'!G138/1000</f>
        <v>0</v>
      </c>
      <c r="AK138" s="31">
        <f>VLOOKUP($AK$3,'Emission Factors'!$A$2:$R$8,MATCH($AI$2,'Emission Factors'!$A$1:$R$1),FALSE)*'Travel Data'!C138*'Travel Data'!AJ138*'Travel Data'!G138*'Domicile Data'!G138/1000</f>
        <v>0</v>
      </c>
      <c r="AL138" s="31">
        <f>VLOOKUP($AL$3,'Emission Factors'!$A$2:$R$8,MATCH($AI$2,'Emission Factors'!$A$1:$R$1),FALSE)*'Travel Data'!C138*'Travel Data'!AJ138*'Travel Data'!H138*'Domicile Data'!G138/1000</f>
        <v>0</v>
      </c>
      <c r="AM138" s="31">
        <f>VLOOKUP($AM$3,'Emission Factors'!$A$2:$R$8,MATCH($AI$2,'Emission Factors'!$A$1:$R$1),FALSE)*'Travel Data'!C138*'Travel Data'!AJ138*'Travel Data'!I138*'Domicile Data'!G138/1000</f>
        <v>0</v>
      </c>
      <c r="AN138" s="31">
        <f>VLOOKUP($AN$3,'Emission Factors'!$A$2:$R$8,MATCH($AI$2,'Emission Factors'!$A$1:$R$1),FALSE)*'Travel Data'!C138*'Travel Data'!D138*'Travel Data'!J138*'Domicile Data'!G138/1000</f>
        <v>0</v>
      </c>
      <c r="AO138" s="31">
        <f>VLOOKUP($AO$3,'Emission Factors'!$A$2:$R$8,MATCH($AI$2,'Emission Factors'!$A$1:$R$1),FALSE)*'Travel Data'!C138*'Travel Data'!D138*'Travel Data'!K138*'Domicile Data'!G138/1000</f>
        <v>0</v>
      </c>
      <c r="AP138" s="31">
        <f t="shared" si="34"/>
        <v>0</v>
      </c>
      <c r="AQ138" s="31">
        <f>VLOOKUP($AQ$3,'Emission Factors'!$A$2:$R$8,MATCH($AQ$2,'Emission Factors'!$A$1:$R$1),FALSE)*'Travel Data'!C138*'Travel Data'!AR138*'Travel Data'!AS138*'Domicile Data'!H138/1000</f>
        <v>0</v>
      </c>
      <c r="AR138" s="31">
        <f>VLOOKUP($AR$3,'Emission Factors'!$A$2:$R$8,MATCH($AQ$2,'Emission Factors'!$A$1:$R$1),FALSE)*'Travel Data'!C138*'Travel Data'!AR138*'Travel Data'!AT138*'Domicile Data'!H138/1000</f>
        <v>0</v>
      </c>
      <c r="AS138" s="31">
        <f>VLOOKUP($AS$3,'Emission Factors'!$A$2:$R$8,MATCH($AQ$2,'Emission Factors'!$A$1:$R$1),FALSE)*'Travel Data'!C138*'Travel Data'!AR138*'Travel Data'!AU138*'Domicile Data'!H138/1000</f>
        <v>0</v>
      </c>
      <c r="AT138" s="31">
        <f>VLOOKUP($AT$3,'Emission Factors'!$A$2:$R$8,MATCH($AQ$2,'Emission Factors'!$A$1:$R$1),FALSE)*'Travel Data'!C138*'Travel Data'!AR138*'Travel Data'!AV138*'Domicile Data'!H138/1000</f>
        <v>0</v>
      </c>
      <c r="AU138" s="31">
        <f>VLOOKUP($AU$3,'Emission Factors'!$A$2:$R$8,MATCH($AQ$2,'Emission Factors'!$A$1:$R$1),FALSE)*'Travel Data'!C138*'Travel Data'!AR138*'Travel Data'!AW138*'Domicile Data'!H138/1000</f>
        <v>0</v>
      </c>
      <c r="AV138" s="31">
        <f>VLOOKUP($AV$3,'Emission Factors'!$A$2:$R$8,MATCH($AQ$2,'Emission Factors'!$A$1:$R$1),FALSE)*'Travel Data'!C138*'Travel Data'!AR138*'Travel Data'!AX138*'Domicile Data'!H138/1000</f>
        <v>0</v>
      </c>
      <c r="AW138" s="31">
        <f>VLOOKUP($AW$3,'Emission Factors'!$A$2:$R$8,MATCH($AQ$2,'Emission Factors'!$A$1:$R$1),FALSE)*'Travel Data'!C138*'Travel Data'!AR138*'Travel Data'!AY138*'Domicile Data'!H138/1000</f>
        <v>0</v>
      </c>
      <c r="AX138" s="31">
        <f t="shared" si="35"/>
        <v>0</v>
      </c>
      <c r="AY138" s="31">
        <f>VLOOKUP($AY$3,'Emission Factors'!$A$2:$R$8,MATCH($AY$2,'Emission Factors'!$A$1:$R$1),FALSE)*'Travel Data'!C138*'Travel Data'!AZ138*'Travel Data'!BA138*'Domicile Data'!I138/1000</f>
        <v>0</v>
      </c>
      <c r="AZ138" s="31">
        <f>VLOOKUP($AZ$3,'Emission Factors'!$A$2:$R$8,MATCH($AY$2,'Emission Factors'!$A$1:$R$1),FALSE)*'Travel Data'!C138*'Travel Data'!AZ138*'Travel Data'!BB138*'Domicile Data'!I138/1000</f>
        <v>0</v>
      </c>
      <c r="BA138" s="31">
        <f>VLOOKUP($BA$3,'Emission Factors'!$A$2:$R$8,MATCH($AY$2,'Emission Factors'!$A$1:$R$1),FALSE)*'Travel Data'!C138*'Travel Data'!AZ138*'Travel Data'!BC138*'Domicile Data'!I138/1000</f>
        <v>0</v>
      </c>
      <c r="BB138" s="31">
        <f>VLOOKUP($BB$3,'Emission Factors'!$A$2:$R$8,MATCH($AY$2,'Emission Factors'!$A$1:$R$1),FALSE)*'Travel Data'!C138*'Travel Data'!AZ138*'Travel Data'!BD138*'Domicile Data'!I138/1000</f>
        <v>0</v>
      </c>
      <c r="BC138" s="31">
        <f>VLOOKUP($BC$3,'Emission Factors'!$A$2:$R$8,MATCH($AY$2,'Emission Factors'!$A$1:$R$1),FALSE)*'Travel Data'!C138*'Travel Data'!AZ138*'Travel Data'!BE138*'Domicile Data'!I138/1000</f>
        <v>0</v>
      </c>
      <c r="BD138" s="31">
        <f>VLOOKUP($BD$3,'Emission Factors'!$A$2:$R$8,MATCH($AY$2,'Emission Factors'!$A$1:$R$1),FALSE)*'Travel Data'!C138*'Travel Data'!AZ138*'Travel Data'!BF138*'Domicile Data'!I138/1000</f>
        <v>0</v>
      </c>
      <c r="BE138" s="31">
        <f>VLOOKUP($BE$3,'Emission Factors'!$A$2:$R$8,MATCH($AY$2,'Emission Factors'!$A$1:$R$1),FALSE)*'Travel Data'!C138*'Travel Data'!AZ138*'Travel Data'!BG138*'Domicile Data'!I138/1000</f>
        <v>0</v>
      </c>
      <c r="BF138" s="31">
        <f t="shared" si="36"/>
        <v>0</v>
      </c>
      <c r="BG138" s="31">
        <f>VLOOKUP($BG$3,'Emission Factors'!$A$2:$R$8,MATCH($BG$2,'Emission Factors'!$A$1:$R$1),FALSE)*'Travel Data'!C138*'Travel Data'!BH138*'Travel Data'!BI138*'Domicile Data'!J138/1000</f>
        <v>0</v>
      </c>
      <c r="BH138" s="31">
        <f>VLOOKUP($BH$3,'Emission Factors'!$A$2:$R$8,MATCH($BG$2,'Emission Factors'!$A$1:$R$1),FALSE)*'Travel Data'!C138*'Travel Data'!BH138*'Travel Data'!BJ138*'Domicile Data'!J138/1000</f>
        <v>0</v>
      </c>
      <c r="BI138" s="31">
        <f>VLOOKUP($BH$3,'Emission Factors'!$A$2:$R$8,MATCH($BG$2,'Emission Factors'!$A$1:$R$1),FALSE)*'Travel Data'!C138*'Travel Data'!BH138*'Travel Data'!BK138*'Domicile Data'!J138/1000</f>
        <v>0</v>
      </c>
      <c r="BJ138" s="31">
        <f>VLOOKUP($BH$3,'Emission Factors'!$A$2:$R$8,MATCH($BG$2,'Emission Factors'!$A$1:$R$1),FALSE)*'Travel Data'!C138*'Travel Data'!BH138*'Travel Data'!BL138*'Domicile Data'!J138/1000</f>
        <v>0</v>
      </c>
      <c r="BK138" s="31">
        <f>VLOOKUP($BH$3,'Emission Factors'!$A$2:$R$8,MATCH($BG$2,'Emission Factors'!$A$1:$R$1),FALSE)*'Travel Data'!C138*'Travel Data'!BH138*'Travel Data'!BM138*'Domicile Data'!J138/1000</f>
        <v>0</v>
      </c>
      <c r="BL138" s="31">
        <f>VLOOKUP($BL$3,'Emission Factors'!$A$2:$R$8,MATCH($BG$2,'Emission Factors'!$A$1:$R$1),FALSE)*'Travel Data'!C138*'Travel Data'!BH138*'Travel Data'!BN138*'Domicile Data'!J138/1000</f>
        <v>0</v>
      </c>
      <c r="BM138" s="31">
        <f>VLOOKUP($BM$3,'Emission Factors'!$A$2:$R$8,MATCH($BG$2,'Emission Factors'!$A$1:$R$1),FALSE)*'Travel Data'!C138*'Travel Data'!BH138*'Travel Data'!BO138*'Domicile Data'!J138/1000</f>
        <v>0</v>
      </c>
      <c r="BN138" s="31">
        <f t="shared" si="37"/>
        <v>0</v>
      </c>
      <c r="BO138" s="31">
        <f>VLOOKUP($BO$3,'Emission Factors'!$A$2:$R$8,MATCH($BO$2,'Emission Factors'!$A$1:$R$1),FALSE)*'Travel Data'!C138*'Travel Data'!BP138*'Travel Data'!BQ138*'Domicile Data'!K138/1000</f>
        <v>0</v>
      </c>
      <c r="BP138" s="31">
        <f>VLOOKUP($BP$3,'Emission Factors'!$A$2:$R$8,MATCH($BO$2,'Emission Factors'!$A$1:$R$1),FALSE)*'Travel Data'!C138*'Travel Data'!BP138*'Travel Data'!BR138*'Domicile Data'!K138/1000</f>
        <v>0</v>
      </c>
      <c r="BQ138" s="31">
        <f>VLOOKUP($BQ$3,'Emission Factors'!$A$2:$R$8,MATCH($BO$2,'Emission Factors'!$A$1:$R$1),FALSE)*'Travel Data'!C138*'Travel Data'!BP138*'Travel Data'!BS138*'Domicile Data'!K138/1000</f>
        <v>0</v>
      </c>
      <c r="BR138" s="31">
        <f>VLOOKUP($BR$3,'Emission Factors'!$A$2:$R$8,MATCH($BO$2,'Emission Factors'!$A$1:$R$1),FALSE)*'Travel Data'!C138*'Travel Data'!BP138*'Travel Data'!BT138*'Domicile Data'!K138/1000</f>
        <v>0</v>
      </c>
      <c r="BS138" s="31">
        <f>VLOOKUP($BS$3,'Emission Factors'!$A$2:$R$8,MATCH($BO$2,'Emission Factors'!$A$1:$R$1),FALSE)*'Travel Data'!C138*'Travel Data'!BP138*'Travel Data'!BU138*'Domicile Data'!K138/1000</f>
        <v>0</v>
      </c>
      <c r="BT138" s="31">
        <f>VLOOKUP($BT$3,'Emission Factors'!$A$2:$R$8,MATCH($BO$2,'Emission Factors'!$A$1:$R$1),FALSE)*'Travel Data'!C138*'Travel Data'!BP138*'Travel Data'!BV138*'Domicile Data'!K138/1000</f>
        <v>0</v>
      </c>
      <c r="BU138" s="31">
        <f>VLOOKUP($BU$3,'Emission Factors'!$A$2:$R$8,MATCH($BO$2,'Emission Factors'!$A$1:$R$1),FALSE)*'Travel Data'!C138*'Travel Data'!BP138*'Travel Data'!BW138*'Domicile Data'!K138/1000</f>
        <v>0</v>
      </c>
      <c r="BV138" s="31">
        <f t="shared" si="38"/>
        <v>0</v>
      </c>
      <c r="BW138" s="31">
        <f>VLOOKUP($BW$3,'Emission Factors'!$A$2:$R$8,MATCH($BW$2,'Emission Factors'!$A$1:$R$1),FALSE)*'Travel Data'!C138*'Travel Data'!BX138*'Travel Data'!BY138*'Domicile Data'!L138/1000</f>
        <v>0</v>
      </c>
      <c r="BX138" s="31">
        <f>VLOOKUP($BX$3,'Emission Factors'!$A$2:$R$8,MATCH($BW$2,'Emission Factors'!$A$1:$R$1),FALSE)*'Travel Data'!C138*'Travel Data'!BX138*'Travel Data'!BZ138*'Domicile Data'!L138/1000</f>
        <v>0</v>
      </c>
      <c r="BY138" s="31">
        <f>VLOOKUP($BY$3,'Emission Factors'!$A$2:$R$8,MATCH($BW$2,'Emission Factors'!$A$1:$R$1),FALSE)*'Travel Data'!C138*'Travel Data'!BX138*'Travel Data'!CA138*'Domicile Data'!L138/1000</f>
        <v>0</v>
      </c>
      <c r="BZ138" s="31">
        <f>VLOOKUP($BZ$3,'Emission Factors'!$A$2:$R$8,MATCH($BW$2,'Emission Factors'!$A$1:$R$1),FALSE)*'Travel Data'!C138*'Travel Data'!BX138*'Travel Data'!CB138*'Domicile Data'!L138/1000</f>
        <v>0</v>
      </c>
      <c r="CA138" s="31">
        <f>VLOOKUP($CA$3,'Emission Factors'!$A$2:$R$8,MATCH($BW$2,'Emission Factors'!$A$1:$R$1),FALSE)*'Travel Data'!C138*'Travel Data'!BC138*'Travel Data'!CC138*'Domicile Data'!L138/1000</f>
        <v>0</v>
      </c>
      <c r="CB138" s="31">
        <f>VLOOKUP($CB$3,'Emission Factors'!$A$2:$R$8,MATCH($BW$2,'Emission Factors'!$A$1:$R$1),FALSE)*'Travel Data'!C138*'Travel Data'!BX138*'Travel Data'!CD138*'Domicile Data'!L138/1000</f>
        <v>0</v>
      </c>
      <c r="CC138" s="31">
        <f>VLOOKUP($CC$3,'Emission Factors'!$A$2:$R$8,MATCH($BW$2,'Emission Factors'!$A$1:$R$1),FALSE)*'Travel Data'!C138*'Travel Data'!BX138*'Travel Data'!CE138*'Domicile Data'!L138/1000</f>
        <v>0</v>
      </c>
      <c r="CD138" s="31">
        <f t="shared" si="39"/>
        <v>0</v>
      </c>
      <c r="CE138" s="31">
        <f>VLOOKUP($CE$3,'Emission Factors'!$A$2:$R$8,MATCH($CE$2,'Emission Factors'!$A$1:$R$1),FALSE)*'Travel Data'!C138*'Travel Data'!CF138*'Travel Data'!CG138*'Domicile Data'!M138/1000</f>
        <v>0</v>
      </c>
      <c r="CF138" s="31">
        <f>VLOOKUP($CF$3,'Emission Factors'!$A$2:$R$8,MATCH($CE$2,'Emission Factors'!$A$1:$R$1),FALSE)*'Travel Data'!C138*'Travel Data'!CF138*'Travel Data'!CH138*'Domicile Data'!M138/1000</f>
        <v>0</v>
      </c>
      <c r="CG138" s="31">
        <f>VLOOKUP($CG$3,'Emission Factors'!$A$2:$R$8,MATCH($CE$2,'Emission Factors'!$A$1:$R$1),FALSE)*'Travel Data'!C138*'Travel Data'!CF138*'Travel Data'!CI138*'Domicile Data'!M138/1000</f>
        <v>0</v>
      </c>
      <c r="CH138" s="31">
        <f>VLOOKUP($CH$3,'Emission Factors'!$A$2:$R$8,MATCH($CE$2,'Emission Factors'!$A$1:$R$1),FALSE)*'Travel Data'!C138*'Travel Data'!CF138*'Travel Data'!CJ138*'Domicile Data'!M138/1000</f>
        <v>0</v>
      </c>
      <c r="CI138" s="31">
        <f>VLOOKUP($CI$3,'Emission Factors'!$A$2:$R$8,MATCH($CE$2,'Emission Factors'!$A$1:$R$1),FALSE)*'Travel Data'!C138*'Travel Data'!CF138*'Travel Data'!CK138*'Domicile Data'!M138/1000</f>
        <v>0</v>
      </c>
      <c r="CJ138" s="31">
        <f>VLOOKUP($CJ$3,'Emission Factors'!$A$2:$R$8,MATCH($CE$2,'Emission Factors'!$A$1:$R$1),FALSE)*'Travel Data'!C138*'Travel Data'!CF138*'Travel Data'!CL138*'Domicile Data'!M138/1000</f>
        <v>0</v>
      </c>
      <c r="CK138" s="31">
        <f>VLOOKUP($CK$3,'Emission Factors'!$A$2:$R$8,MATCH($CE$2,'Emission Factors'!$A$1:$R$1),FALSE)*'Travel Data'!C138*'Travel Data'!CF138*'Travel Data'!CM138*'Domicile Data'!M138/1000</f>
        <v>0</v>
      </c>
      <c r="CL138" s="31">
        <f t="shared" si="40"/>
        <v>0</v>
      </c>
      <c r="CM138" s="31">
        <f>VLOOKUP($CM$3,'Emission Factors'!$A$2:$R$8,MATCH($CM$2,'Emission Factors'!$A$1:$R$1),FALSE)*'Travel Data'!C138*'Travel Data'!CN138*'Travel Data'!CO138*'Domicile Data'!N138/1000</f>
        <v>0</v>
      </c>
      <c r="CN138" s="31">
        <f>VLOOKUP($CN$3,'Emission Factors'!$A$2:$R$8,MATCH($CM$2,'Emission Factors'!$A$1:$R$1),FALSE)*'Travel Data'!C138*'Travel Data'!CN138*'Travel Data'!CP138*'Domicile Data'!N138/1000</f>
        <v>0</v>
      </c>
      <c r="CO138" s="31">
        <f>VLOOKUP($CO$3,'Emission Factors'!$A$2:$R$8,MATCH($CM$2,'Emission Factors'!$A$1:$R$1),FALSE)*'Travel Data'!C138*'Travel Data'!CN138*'Travel Data'!CQ138*'Domicile Data'!N138/1000</f>
        <v>0</v>
      </c>
      <c r="CP138" s="31">
        <f>VLOOKUP($CP$3,'Emission Factors'!$A$2:$R$8,MATCH($CM$2,'Emission Factors'!$A$1:$R$1),FALSE)*'Travel Data'!C138*'Travel Data'!CN138*'Travel Data'!CR138*'Domicile Data'!N138/1000</f>
        <v>0</v>
      </c>
      <c r="CQ138" s="31">
        <f>VLOOKUP($CQ$3,'Emission Factors'!$A$2:$R$8,MATCH($CM$2,'Emission Factors'!$A$1:$R$1),FALSE)*'Travel Data'!C138*'Travel Data'!CN138*'Travel Data'!CS138*'Domicile Data'!N138/1000</f>
        <v>0</v>
      </c>
      <c r="CR138" s="31">
        <f>VLOOKUP($CR$3,'Emission Factors'!$A$2:$R$8,MATCH($CM$2,'Emission Factors'!$A$1:$R$1),FALSE)*'Travel Data'!C138*'Travel Data'!CN138*'Travel Data'!CT138*'Domicile Data'!N138/1000</f>
        <v>0</v>
      </c>
      <c r="CS138" s="31">
        <f>VLOOKUP($CS$3,'Emission Factors'!$A$2:$R$8,MATCH($CM$2,'Emission Factors'!$A$1:$R$1),FALSE)*'Travel Data'!C138*'Travel Data'!CN138*'Travel Data'!CU138*'Domicile Data'!N138/1000</f>
        <v>0</v>
      </c>
      <c r="CT138" s="31">
        <f t="shared" si="41"/>
        <v>0</v>
      </c>
      <c r="CU138" s="31">
        <f>VLOOKUP($CU$3,'Emission Factors'!$A$2:$R$8,MATCH($CU$2,'Emission Factors'!$A$1:$R$1),FALSE)*'Travel Data'!C138*'Travel Data'!CV138*'Travel Data'!CW138*'Domicile Data'!O138/1000</f>
        <v>0</v>
      </c>
      <c r="CV138" s="31">
        <f>VLOOKUP($CV$3,'Emission Factors'!$A$2:$R$8,MATCH($CU$2,'Emission Factors'!$A$1:$R$1),FALSE)*'Travel Data'!C138*'Travel Data'!CV138*'Travel Data'!CX138*'Domicile Data'!O138/1000</f>
        <v>0</v>
      </c>
      <c r="CW138" s="31">
        <f>VLOOKUP($CW$3,'Emission Factors'!$A$2:$R$8,MATCH($CU$2,'Emission Factors'!$A$1:$R$1),FALSE)*'Travel Data'!C138*'Travel Data'!CV138*'Travel Data'!CY138*'Domicile Data'!O138/1000</f>
        <v>0</v>
      </c>
      <c r="CX138" s="31">
        <f>VLOOKUP($CX$3,'Emission Factors'!$A$2:$R$8,MATCH($CU$2,'Emission Factors'!$A$1:$R$1),FALSE)*'Travel Data'!C138*'Travel Data'!CV138*'Travel Data'!CZ138*'Domicile Data'!O138/1000</f>
        <v>0</v>
      </c>
      <c r="CY138" s="31">
        <f>VLOOKUP($CY$3,'Emission Factors'!$A$2:$R$8,MATCH($CU$2,'Emission Factors'!$A$1:$R$1),FALSE)*'Travel Data'!C138*'Travel Data'!CV138*'Travel Data'!DA138*'Domicile Data'!O138/1000</f>
        <v>0</v>
      </c>
      <c r="CZ138" s="31">
        <f>VLOOKUP($CZ$3,'Emission Factors'!$A$2:$R$8,MATCH($CU$2,'Emission Factors'!$A$1:$R$1),FALSE)*'Travel Data'!C138*'Travel Data'!CV138*'Travel Data'!DB138*'Domicile Data'!O138/1000</f>
        <v>0</v>
      </c>
      <c r="DA138" s="31">
        <f>VLOOKUP($DA$3,'Emission Factors'!$A$2:$R$8,MATCH($CU$2,'Emission Factors'!$A$1:$R$1),FALSE)*'Travel Data'!C138*'Travel Data'!CV138*'Travel Data'!DC138*'Domicile Data'!O138/1000</f>
        <v>0</v>
      </c>
      <c r="DB138" s="31">
        <f t="shared" si="42"/>
        <v>0</v>
      </c>
      <c r="DC138" s="31">
        <f>VLOOKUP($DC$3,'Emission Factors'!$A$2:$R$8,MATCH($DC$2,'Emission Factors'!$A$1:$R$1),FALSE)*'Travel Data'!C138*'Travel Data'!DD138*'Travel Data'!DE138*'Domicile Data'!P138/1000</f>
        <v>0</v>
      </c>
      <c r="DD138" s="31">
        <f>VLOOKUP($DD$3,'Emission Factors'!$A$2:$R$8,MATCH($DC$2,'Emission Factors'!$A$1:$R$1),FALSE)*'Travel Data'!C138*'Travel Data'!DD138*'Travel Data'!DF138*'Domicile Data'!P138/1000</f>
        <v>0</v>
      </c>
      <c r="DE138" s="31">
        <f>VLOOKUP($DE$3,'Emission Factors'!$A$2:$R$8,MATCH($DC$2,'Emission Factors'!$A$1:$R$1),FALSE)*'Travel Data'!C138*'Travel Data'!DD138*'Travel Data'!DG138*'Domicile Data'!P138/1000</f>
        <v>0</v>
      </c>
      <c r="DF138" s="31">
        <f>VLOOKUP($DF$3,'Emission Factors'!$A$2:$R$8,MATCH($DC$2,'Emission Factors'!$A$1:$R$1),FALSE)*'Travel Data'!C138*'Travel Data'!DD138*'Travel Data'!DH138*'Domicile Data'!P138/1000</f>
        <v>0</v>
      </c>
      <c r="DG138" s="31">
        <f>VLOOKUP($DG$3,'Emission Factors'!$A$2:$R$8,MATCH($DC$2,'Emission Factors'!$A$1:$R$1),FALSE)*'Travel Data'!C138*'Travel Data'!DD138*'Travel Data'!DI138*'Domicile Data'!P138/1000</f>
        <v>0</v>
      </c>
      <c r="DH138" s="31">
        <f>VLOOKUP($DH$3,'Emission Factors'!$A$2:$R$8,MATCH($DC$2,'Emission Factors'!$A$1:$R$1),FALSE)*'Travel Data'!C138*'Travel Data'!DD138*'Travel Data'!DJ138*'Domicile Data'!P138/1000</f>
        <v>0</v>
      </c>
      <c r="DI138" s="31">
        <f>VLOOKUP($DI$3,'Emission Factors'!$A$2:$R$8,MATCH($DC$2,'Emission Factors'!$A$1:$R$1),FALSE)*'Travel Data'!C138*'Travel Data'!DD138*'Travel Data'!DK138*'Domicile Data'!P138/1000</f>
        <v>0</v>
      </c>
      <c r="DJ138" s="31">
        <f t="shared" si="43"/>
        <v>0</v>
      </c>
      <c r="DK138" s="31">
        <f>VLOOKUP($DK$3,'Emission Factors'!$A$2:$R$8,MATCH($DK$2,'Emission Factors'!$A$1:$R$1),FALSE)*'Travel Data'!C138*'Travel Data'!DL138*'Travel Data'!DM138*'Domicile Data'!Q138/1000</f>
        <v>0</v>
      </c>
      <c r="DL138" s="31">
        <f>VLOOKUP($DL$3,'Emission Factors'!$A$2:$R$8,MATCH($DK$2,'Emission Factors'!$A$1:$R$1),FALSE)*'Travel Data'!C138*'Travel Data'!DL138*'Travel Data'!DN138*'Domicile Data'!Q138/1000</f>
        <v>0</v>
      </c>
      <c r="DM138" s="31">
        <f>VLOOKUP($DM$3,'Emission Factors'!$A$2:$R$8,MATCH($DK$2,'Emission Factors'!$A$1:$R$1),FALSE)*'Travel Data'!C138*'Travel Data'!DL138*'Travel Data'!DO138*'Domicile Data'!Q138/1000</f>
        <v>0</v>
      </c>
      <c r="DN138" s="31">
        <f>VLOOKUP($DN$3,'Emission Factors'!$A$2:$R$8,MATCH($DK$2,'Emission Factors'!$A$1:$R$1),FALSE)*'Travel Data'!C138*'Travel Data'!DL138*'Travel Data'!DP138*'Domicile Data'!Q138/1000</f>
        <v>0</v>
      </c>
      <c r="DO138" s="31">
        <f>VLOOKUP($DO$3,'Emission Factors'!$A$2:$R$8,MATCH($DK$2,'Emission Factors'!$A$1:$R$1),FALSE)*'Travel Data'!C138*'Travel Data'!DL138*'Travel Data'!DQ138*'Domicile Data'!Q138/1000</f>
        <v>0</v>
      </c>
      <c r="DP138" s="31">
        <f>VLOOKUP($DP$3,'Emission Factors'!$A$2:$R$8,MATCH($DK$2,'Emission Factors'!$A$1:$R$1),FALSE)*'Travel Data'!C138*'Travel Data'!DL138*'Travel Data'!DR138*'Domicile Data'!Q138/1000</f>
        <v>0</v>
      </c>
      <c r="DQ138" s="31">
        <f>VLOOKUP($DQ$3,'Emission Factors'!$A$2:$R$8,MATCH($DK$2,'Emission Factors'!$A$1:$R$1),FALSE)*'Travel Data'!C138*'Travel Data'!DL138*'Travel Data'!DS138*'Domicile Data'!Q138/1000</f>
        <v>0</v>
      </c>
      <c r="DR138" s="31">
        <f t="shared" si="44"/>
        <v>0</v>
      </c>
    </row>
    <row r="139" spans="1:122" ht="15.75" x14ac:dyDescent="0.25">
      <c r="A139" s="7" t="s">
        <v>207</v>
      </c>
      <c r="B139" s="85" t="s">
        <v>42</v>
      </c>
      <c r="C139" s="31">
        <f>VLOOKUP($C$3,'Emission Factors'!$A$2:$R$8,MATCH($C$2,'Emission Factors'!$A$1:$R$1),FALSE)*'Travel Data'!C139*'Travel Data'!D139*'Travel Data'!E139*'Domicile Data'!C139/1000</f>
        <v>0</v>
      </c>
      <c r="D139" s="31">
        <f>VLOOKUP($D$3,'Emission Factors'!$A$2:$R$8,MATCH($C$2,'Emission Factors'!$A$1:$R$1),FALSE)*'Travel Data'!C139*'Travel Data'!D139*'Travel Data'!F139*'Domicile Data'!C139/1000</f>
        <v>0</v>
      </c>
      <c r="E139" s="31">
        <f>VLOOKUP($E$3,'Emission Factors'!$A$2:$R$8,MATCH($C$2,'Emission Factors'!$A$1:$R$1),FALSE)*'Travel Data'!C139*'Travel Data'!D139*'Travel Data'!G139*'Domicile Data'!C139/1000</f>
        <v>0</v>
      </c>
      <c r="F139" s="31">
        <f>VLOOKUP($F$3,'Emission Factors'!$A$2:$R$8,MATCH($C$2,'Emission Factors'!$A$1:$R$1),FALSE)*'Travel Data'!C139*'Travel Data'!D139*'Travel Data'!H139*'Domicile Data'!C139/1000</f>
        <v>0</v>
      </c>
      <c r="G139" s="31">
        <f>VLOOKUP($G$3,'Emission Factors'!$A$2:$R$8,MATCH($C$2,'Emission Factors'!$A$1:$R$1),FALSE)*'Travel Data'!C139*'Travel Data'!D139*'Travel Data'!I139*'Domicile Data'!C139/1000</f>
        <v>0</v>
      </c>
      <c r="H139" s="31">
        <f>VLOOKUP($H$3,'Emission Factors'!$A$2:$R$8,MATCH($C$2,'Emission Factors'!$A$1:$R$1),FALSE)*'Travel Data'!C139*'Travel Data'!D139*'Travel Data'!J139*'Domicile Data'!C139/1000</f>
        <v>5.4074067023999994</v>
      </c>
      <c r="I139" s="31">
        <f>VLOOKUP($I$3,'Emission Factors'!$A$2:$R$8,MATCH($C$2,'Emission Factors'!$A$1:$R$1),FALSE)*'Travel Data'!C139*'Travel Data'!D139*'Travel Data'!K139*'Domicile Data'!C139/1000</f>
        <v>0</v>
      </c>
      <c r="J139" s="31">
        <f t="shared" si="30"/>
        <v>5.4074067023999994</v>
      </c>
      <c r="K139" s="31">
        <f>VLOOKUP($K$3,'Emission Factors'!$A$2:$R$8,MATCH($K$2,'Emission Factors'!$A$1:$R$1),FALSE)*'Travel Data'!C139*'Travel Data'!L139*'Travel Data'!M139*'Domicile Data'!D139/1000</f>
        <v>0</v>
      </c>
      <c r="L139" s="31">
        <f>VLOOKUP($L$3,'Emission Factors'!$A$2:$R$8,MATCH($K$2,'Emission Factors'!$A$1:$R$1),FALSE)*'Travel Data'!C139*'Travel Data'!L139*'Travel Data'!N139*'Domicile Data'!D139/1000</f>
        <v>0</v>
      </c>
      <c r="M139" s="31">
        <f>VLOOKUP($M$3,'Emission Factors'!$A$2:$R$8,MATCH($K$2,'Emission Factors'!$A$1:$R$1),FALSE)*'Travel Data'!C139*'Travel Data'!L139*'Travel Data'!O139*'Domicile Data'!D139/1000</f>
        <v>0</v>
      </c>
      <c r="N139" s="31">
        <f>VLOOKUP($N$3,'Emission Factors'!$A$2:$R$8,MATCH($K$2,'Emission Factors'!$A$1:$R$1),FALSE)*'Travel Data'!C139*'Travel Data'!L139*'Travel Data'!P139*'Domicile Data'!D139/1000</f>
        <v>0</v>
      </c>
      <c r="O139" s="31">
        <f>VLOOKUP($O$3,'Emission Factors'!$A$2:$R$8,MATCH($K$2,'Emission Factors'!$A$1:$R$1),FALSE)*'Travel Data'!C139*'Travel Data'!I139*'Travel Data'!Q139*'Domicile Data'!D139/1000</f>
        <v>0</v>
      </c>
      <c r="P139" s="31">
        <f>VLOOKUP($P$3,'Emission Factors'!$A$2:$R$8,MATCH($K$2,'Emission Factors'!$A$1:$R$1),FALSE)*'Travel Data'!C139*'Travel Data'!L139*'Travel Data'!R139*'Domicile Data'!D139/1000</f>
        <v>3.4601550440000008</v>
      </c>
      <c r="Q139" s="31">
        <f>VLOOKUP($Q$3,'Emission Factors'!$A$2:$R$8,MATCH($K$2,'Emission Factors'!$A$1:$R$1),FALSE)*'Travel Data'!C139*'Travel Data'!L139*'Travel Data'!S139*'Domicile Data'!D139/1000</f>
        <v>0</v>
      </c>
      <c r="R139" s="31">
        <f t="shared" si="31"/>
        <v>3.4601550440000008</v>
      </c>
      <c r="S139" s="31">
        <f>VLOOKUP($S$3,'Emission Factors'!$A$2:$R$8,MATCH($S$2,'Emission Factors'!$A$1:$R$1),FALSE)*'Travel Data'!C139*'Travel Data'!T139*'Travel Data'!U139*'Domicile Data'!E139/1000</f>
        <v>0</v>
      </c>
      <c r="T139" s="31">
        <f>VLOOKUP($T$3,'Emission Factors'!$A$2:$R$8,MATCH($S$2,'Emission Factors'!$A$1:$R$1),FALSE)*'Travel Data'!C139*'Travel Data'!T139*'Travel Data'!V139*'Domicile Data'!E139/1000</f>
        <v>0</v>
      </c>
      <c r="U139" s="31">
        <f>VLOOKUP($U$3,'Emission Factors'!$A$2:$R$8,MATCH($S$2,'Emission Factors'!$A$1:$R$1),FALSE)*'Travel Data'!C139*'Travel Data'!T139*'Travel Data'!W139*'Domicile Data'!E139/1000</f>
        <v>0</v>
      </c>
      <c r="V139" s="31">
        <f>VLOOKUP($V$3,'Emission Factors'!$A$2:$R$8,MATCH($S$2,'Emission Factors'!$A$1:$R$1),FALSE)*'Travel Data'!C139*'Travel Data'!T139*'Travel Data'!X139*'Domicile Data'!E139/1000</f>
        <v>0</v>
      </c>
      <c r="W139" s="31">
        <f>VLOOKUP($W$3,'Emission Factors'!$A$2:$R$8,MATCH($S$2,'Emission Factors'!$A$1:$R$1),FALSE)*'Travel Data'!C139*'Travel Data'!T139*'Travel Data'!Y139*'Domicile Data'!E139/1000</f>
        <v>0</v>
      </c>
      <c r="X139" s="31">
        <f>VLOOKUP($X$3,'Emission Factors'!$A$2:$R$8,MATCH($S$2,'Emission Factors'!$A$1:$R$1),FALSE)*'Travel Data'!C139*'Travel Data'!T139*'Travel Data'!Z139*'Domicile Data'!E139/1000</f>
        <v>6.9749038880000018</v>
      </c>
      <c r="Y139" s="31">
        <f>VLOOKUP($Y$3,'Emission Factors'!$A$2:$R$8,MATCH($S$2,'Emission Factors'!$A$1:$R$1),FALSE)*'Travel Data'!C139*'Travel Data'!T139*'Travel Data'!AA139*'Domicile Data'!E139/1000</f>
        <v>0</v>
      </c>
      <c r="Z139" s="31">
        <f t="shared" si="32"/>
        <v>6.9749038880000018</v>
      </c>
      <c r="AA139" s="31">
        <f>VLOOKUP($AA$3,'Emission Factors'!$A$2:$R$8,MATCH($AA$2,'Emission Factors'!$A$1:$R$1),FALSE)*'Travel Data'!C139*'Travel Data'!AB139*'Travel Data'!AC139*'Domicile Data'!F139/1000</f>
        <v>0</v>
      </c>
      <c r="AB139" s="31">
        <f>VLOOKUP($AB$3,'Emission Factors'!$A$2:$R$8,MATCH($AA$2,'Emission Factors'!$A$1:$R$1),FALSE)*'Travel Data'!C139*'Travel Data'!AB139*'Travel Data'!AD139*'Domicile Data'!F139/1000</f>
        <v>0</v>
      </c>
      <c r="AC139" s="31">
        <f>VLOOKUP($AC$3,'Emission Factors'!$A$2:$R$8,MATCH($AA$2,'Emission Factors'!$A$1:$R$1),FALSE)*'Travel Data'!C139*'Travel Data'!AB139*'Travel Data'!AE139*'Domicile Data'!F139/1000</f>
        <v>0</v>
      </c>
      <c r="AD139" s="31">
        <f>VLOOKUP($AD$3,'Emission Factors'!$A$2:$R$8,MATCH($AA$2,'Emission Factors'!$A$1:$R$1),FALSE)*'Travel Data'!C139*'Travel Data'!AB139*'Travel Data'!AF139*'Domicile Data'!F139/1000</f>
        <v>0</v>
      </c>
      <c r="AE139" s="31">
        <f>VLOOKUP($AE$3,'Emission Factors'!$A$2:$R$8,MATCH($AA$2,'Emission Factors'!$A$1:$R$1),FALSE)*'Travel Data'!C139*'Travel Data'!AB139*'Travel Data'!AG139*'Domicile Data'!F139/1000</f>
        <v>0</v>
      </c>
      <c r="AF139" s="31">
        <f>VLOOKUP($AF$3,'Emission Factors'!$A$2:$R$8,MATCH($AA$2,'Emission Factors'!$A$1:$R$1),FALSE)*'Travel Data'!C139*'Travel Data'!AB139*'Travel Data'!AH139*'Domicile Data'!F139/1000</f>
        <v>8.5018924739999999</v>
      </c>
      <c r="AG139" s="31">
        <f>VLOOKUP($AG$3,'Emission Factors'!$A$2:$R$8,MATCH($AA$2,'Emission Factors'!$A$1:$R$1),FALSE)*'Travel Data'!C139*'Travel Data'!AB139*'Travel Data'!AI139*'Domicile Data'!F139/1000</f>
        <v>0</v>
      </c>
      <c r="AH139" s="31">
        <f t="shared" si="33"/>
        <v>8.5018924739999999</v>
      </c>
      <c r="AI139" s="31">
        <f>VLOOKUP($AI$3,'Emission Factors'!$A$2:$R$8,MATCH($AI$2,'Emission Factors'!$A$1:$R$1),FALSE)*'Travel Data'!C139*'Travel Data'!D139*'Travel Data'!E139*'Domicile Data'!G139/1000</f>
        <v>0</v>
      </c>
      <c r="AJ139" s="31">
        <f>VLOOKUP($AJ$3,'Emission Factors'!$A$2:$R$8,MATCH($AI$2,'Emission Factors'!$A$1:$R$1),FALSE)*'Travel Data'!C139*'Travel Data'!D139*'Travel Data'!F139*'Domicile Data'!G139/1000</f>
        <v>0</v>
      </c>
      <c r="AK139" s="31">
        <f>VLOOKUP($AK$3,'Emission Factors'!$A$2:$R$8,MATCH($AI$2,'Emission Factors'!$A$1:$R$1),FALSE)*'Travel Data'!C139*'Travel Data'!AJ139*'Travel Data'!G139*'Domicile Data'!G139/1000</f>
        <v>0</v>
      </c>
      <c r="AL139" s="31">
        <f>VLOOKUP($AL$3,'Emission Factors'!$A$2:$R$8,MATCH($AI$2,'Emission Factors'!$A$1:$R$1),FALSE)*'Travel Data'!C139*'Travel Data'!AJ139*'Travel Data'!H139*'Domicile Data'!G139/1000</f>
        <v>0</v>
      </c>
      <c r="AM139" s="31">
        <f>VLOOKUP($AM$3,'Emission Factors'!$A$2:$R$8,MATCH($AI$2,'Emission Factors'!$A$1:$R$1),FALSE)*'Travel Data'!C139*'Travel Data'!AJ139*'Travel Data'!I139*'Domicile Data'!G139/1000</f>
        <v>0</v>
      </c>
      <c r="AN139" s="31">
        <f>VLOOKUP($AN$3,'Emission Factors'!$A$2:$R$8,MATCH($AI$2,'Emission Factors'!$A$1:$R$1),FALSE)*'Travel Data'!C139*'Travel Data'!D139*'Travel Data'!J139*'Domicile Data'!G139/1000</f>
        <v>8.3517595240000002</v>
      </c>
      <c r="AO139" s="31">
        <f>VLOOKUP($AO$3,'Emission Factors'!$A$2:$R$8,MATCH($AI$2,'Emission Factors'!$A$1:$R$1),FALSE)*'Travel Data'!C139*'Travel Data'!D139*'Travel Data'!K139*'Domicile Data'!G139/1000</f>
        <v>0</v>
      </c>
      <c r="AP139" s="31">
        <f t="shared" si="34"/>
        <v>8.3517595240000002</v>
      </c>
      <c r="AQ139" s="31">
        <f>VLOOKUP($AQ$3,'Emission Factors'!$A$2:$R$8,MATCH($AQ$2,'Emission Factors'!$A$1:$R$1),FALSE)*'Travel Data'!C139*'Travel Data'!AR139*'Travel Data'!AS139*'Domicile Data'!H139/1000</f>
        <v>0</v>
      </c>
      <c r="AR139" s="31">
        <f>VLOOKUP($AR$3,'Emission Factors'!$A$2:$R$8,MATCH($AQ$2,'Emission Factors'!$A$1:$R$1),FALSE)*'Travel Data'!C139*'Travel Data'!AR139*'Travel Data'!AT139*'Domicile Data'!H139/1000</f>
        <v>0</v>
      </c>
      <c r="AS139" s="31">
        <f>VLOOKUP($AS$3,'Emission Factors'!$A$2:$R$8,MATCH($AQ$2,'Emission Factors'!$A$1:$R$1),FALSE)*'Travel Data'!C139*'Travel Data'!AR139*'Travel Data'!AU139*'Domicile Data'!H139/1000</f>
        <v>0</v>
      </c>
      <c r="AT139" s="31">
        <f>VLOOKUP($AT$3,'Emission Factors'!$A$2:$R$8,MATCH($AQ$2,'Emission Factors'!$A$1:$R$1),FALSE)*'Travel Data'!C139*'Travel Data'!AR139*'Travel Data'!AV139*'Domicile Data'!H139/1000</f>
        <v>0</v>
      </c>
      <c r="AU139" s="31">
        <f>VLOOKUP($AU$3,'Emission Factors'!$A$2:$R$8,MATCH($AQ$2,'Emission Factors'!$A$1:$R$1),FALSE)*'Travel Data'!C139*'Travel Data'!AR139*'Travel Data'!AW139*'Domicile Data'!H139/1000</f>
        <v>0</v>
      </c>
      <c r="AV139" s="31">
        <f>VLOOKUP($AV$3,'Emission Factors'!$A$2:$R$8,MATCH($AQ$2,'Emission Factors'!$A$1:$R$1),FALSE)*'Travel Data'!C139*'Travel Data'!AR139*'Travel Data'!AX139*'Domicile Data'!H139/1000</f>
        <v>10.718182378800002</v>
      </c>
      <c r="AW139" s="31">
        <f>VLOOKUP($AW$3,'Emission Factors'!$A$2:$R$8,MATCH($AQ$2,'Emission Factors'!$A$1:$R$1),FALSE)*'Travel Data'!C139*'Travel Data'!AR139*'Travel Data'!AY139*'Domicile Data'!H139/1000</f>
        <v>0</v>
      </c>
      <c r="AX139" s="31">
        <f t="shared" si="35"/>
        <v>10.718182378800002</v>
      </c>
      <c r="AY139" s="31">
        <f>VLOOKUP($AY$3,'Emission Factors'!$A$2:$R$8,MATCH($AY$2,'Emission Factors'!$A$1:$R$1),FALSE)*'Travel Data'!C139*'Travel Data'!AZ139*'Travel Data'!BA139*'Domicile Data'!I139/1000</f>
        <v>0</v>
      </c>
      <c r="AZ139" s="31">
        <f>VLOOKUP($AZ$3,'Emission Factors'!$A$2:$R$8,MATCH($AY$2,'Emission Factors'!$A$1:$R$1),FALSE)*'Travel Data'!C139*'Travel Data'!AZ139*'Travel Data'!BB139*'Domicile Data'!I139/1000</f>
        <v>0</v>
      </c>
      <c r="BA139" s="31">
        <f>VLOOKUP($BA$3,'Emission Factors'!$A$2:$R$8,MATCH($AY$2,'Emission Factors'!$A$1:$R$1),FALSE)*'Travel Data'!C139*'Travel Data'!AZ139*'Travel Data'!BC139*'Domicile Data'!I139/1000</f>
        <v>0</v>
      </c>
      <c r="BB139" s="31">
        <f>VLOOKUP($BB$3,'Emission Factors'!$A$2:$R$8,MATCH($AY$2,'Emission Factors'!$A$1:$R$1),FALSE)*'Travel Data'!C139*'Travel Data'!AZ139*'Travel Data'!BD139*'Domicile Data'!I139/1000</f>
        <v>0</v>
      </c>
      <c r="BC139" s="31">
        <f>VLOOKUP($BC$3,'Emission Factors'!$A$2:$R$8,MATCH($AY$2,'Emission Factors'!$A$1:$R$1),FALSE)*'Travel Data'!C139*'Travel Data'!AZ139*'Travel Data'!BE139*'Domicile Data'!I139/1000</f>
        <v>0</v>
      </c>
      <c r="BD139" s="31">
        <f>VLOOKUP($BD$3,'Emission Factors'!$A$2:$R$8,MATCH($AY$2,'Emission Factors'!$A$1:$R$1),FALSE)*'Travel Data'!C139*'Travel Data'!AZ139*'Travel Data'!BF139*'Domicile Data'!I139/1000</f>
        <v>7.420280108400001</v>
      </c>
      <c r="BE139" s="31">
        <f>VLOOKUP($BE$3,'Emission Factors'!$A$2:$R$8,MATCH($AY$2,'Emission Factors'!$A$1:$R$1),FALSE)*'Travel Data'!C139*'Travel Data'!AZ139*'Travel Data'!BG139*'Domicile Data'!I139/1000</f>
        <v>0</v>
      </c>
      <c r="BF139" s="31">
        <f t="shared" si="36"/>
        <v>7.420280108400001</v>
      </c>
      <c r="BG139" s="31">
        <f>VLOOKUP($BG$3,'Emission Factors'!$A$2:$R$8,MATCH($BG$2,'Emission Factors'!$A$1:$R$1),FALSE)*'Travel Data'!C139*'Travel Data'!BH139*'Travel Data'!BI139*'Domicile Data'!J139/1000</f>
        <v>0</v>
      </c>
      <c r="BH139" s="31">
        <f>VLOOKUP($BH$3,'Emission Factors'!$A$2:$R$8,MATCH($BG$2,'Emission Factors'!$A$1:$R$1),FALSE)*'Travel Data'!C139*'Travel Data'!BH139*'Travel Data'!BJ139*'Domicile Data'!J139/1000</f>
        <v>0</v>
      </c>
      <c r="BI139" s="31">
        <f>VLOOKUP($BH$3,'Emission Factors'!$A$2:$R$8,MATCH($BG$2,'Emission Factors'!$A$1:$R$1),FALSE)*'Travel Data'!C139*'Travel Data'!BH139*'Travel Data'!BK139*'Domicile Data'!J139/1000</f>
        <v>0</v>
      </c>
      <c r="BJ139" s="31">
        <f>VLOOKUP($BH$3,'Emission Factors'!$A$2:$R$8,MATCH($BG$2,'Emission Factors'!$A$1:$R$1),FALSE)*'Travel Data'!C139*'Travel Data'!BH139*'Travel Data'!BL139*'Domicile Data'!J139/1000</f>
        <v>0</v>
      </c>
      <c r="BK139" s="31">
        <f>VLOOKUP($BH$3,'Emission Factors'!$A$2:$R$8,MATCH($BG$2,'Emission Factors'!$A$1:$R$1),FALSE)*'Travel Data'!C139*'Travel Data'!BH139*'Travel Data'!BM139*'Domicile Data'!J139/1000</f>
        <v>0</v>
      </c>
      <c r="BL139" s="31">
        <f>VLOOKUP($BL$3,'Emission Factors'!$A$2:$R$8,MATCH($BG$2,'Emission Factors'!$A$1:$R$1),FALSE)*'Travel Data'!C139*'Travel Data'!BH139*'Travel Data'!BN139*'Domicile Data'!J139/1000</f>
        <v>0</v>
      </c>
      <c r="BM139" s="31">
        <f>VLOOKUP($BM$3,'Emission Factors'!$A$2:$R$8,MATCH($BG$2,'Emission Factors'!$A$1:$R$1),FALSE)*'Travel Data'!C139*'Travel Data'!BH139*'Travel Data'!BO139*'Domicile Data'!J139/1000</f>
        <v>0</v>
      </c>
      <c r="BN139" s="31">
        <f t="shared" si="37"/>
        <v>0</v>
      </c>
      <c r="BO139" s="31">
        <f>VLOOKUP($BO$3,'Emission Factors'!$A$2:$R$8,MATCH($BO$2,'Emission Factors'!$A$1:$R$1),FALSE)*'Travel Data'!C139*'Travel Data'!BP139*'Travel Data'!BQ139*'Domicile Data'!K139/1000</f>
        <v>0</v>
      </c>
      <c r="BP139" s="31">
        <f>VLOOKUP($BP$3,'Emission Factors'!$A$2:$R$8,MATCH($BO$2,'Emission Factors'!$A$1:$R$1),FALSE)*'Travel Data'!C139*'Travel Data'!BP139*'Travel Data'!BR139*'Domicile Data'!K139/1000</f>
        <v>0</v>
      </c>
      <c r="BQ139" s="31">
        <f>VLOOKUP($BQ$3,'Emission Factors'!$A$2:$R$8,MATCH($BO$2,'Emission Factors'!$A$1:$R$1),FALSE)*'Travel Data'!C139*'Travel Data'!BP139*'Travel Data'!BS139*'Domicile Data'!K139/1000</f>
        <v>0</v>
      </c>
      <c r="BR139" s="31">
        <f>VLOOKUP($BR$3,'Emission Factors'!$A$2:$R$8,MATCH($BO$2,'Emission Factors'!$A$1:$R$1),FALSE)*'Travel Data'!C139*'Travel Data'!BP139*'Travel Data'!BT139*'Domicile Data'!K139/1000</f>
        <v>0</v>
      </c>
      <c r="BS139" s="31">
        <f>VLOOKUP($BS$3,'Emission Factors'!$A$2:$R$8,MATCH($BO$2,'Emission Factors'!$A$1:$R$1),FALSE)*'Travel Data'!C139*'Travel Data'!BP139*'Travel Data'!BU139*'Domicile Data'!K139/1000</f>
        <v>0</v>
      </c>
      <c r="BT139" s="31">
        <f>VLOOKUP($BT$3,'Emission Factors'!$A$2:$R$8,MATCH($BO$2,'Emission Factors'!$A$1:$R$1),FALSE)*'Travel Data'!C139*'Travel Data'!BP139*'Travel Data'!BV139*'Domicile Data'!K139/1000</f>
        <v>0</v>
      </c>
      <c r="BU139" s="31">
        <f>VLOOKUP($BU$3,'Emission Factors'!$A$2:$R$8,MATCH($BO$2,'Emission Factors'!$A$1:$R$1),FALSE)*'Travel Data'!C139*'Travel Data'!BP139*'Travel Data'!BW139*'Domicile Data'!K139/1000</f>
        <v>0</v>
      </c>
      <c r="BV139" s="31">
        <f t="shared" si="38"/>
        <v>0</v>
      </c>
      <c r="BW139" s="31">
        <f>VLOOKUP($BW$3,'Emission Factors'!$A$2:$R$8,MATCH($BW$2,'Emission Factors'!$A$1:$R$1),FALSE)*'Travel Data'!C139*'Travel Data'!BX139*'Travel Data'!BY139*'Domicile Data'!L139/1000</f>
        <v>0</v>
      </c>
      <c r="BX139" s="31">
        <f>VLOOKUP($BX$3,'Emission Factors'!$A$2:$R$8,MATCH($BW$2,'Emission Factors'!$A$1:$R$1),FALSE)*'Travel Data'!C139*'Travel Data'!BX139*'Travel Data'!BZ139*'Domicile Data'!L139/1000</f>
        <v>0</v>
      </c>
      <c r="BY139" s="31">
        <f>VLOOKUP($BY$3,'Emission Factors'!$A$2:$R$8,MATCH($BW$2,'Emission Factors'!$A$1:$R$1),FALSE)*'Travel Data'!C139*'Travel Data'!BX139*'Travel Data'!CA139*'Domicile Data'!L139/1000</f>
        <v>0</v>
      </c>
      <c r="BZ139" s="31">
        <f>VLOOKUP($BZ$3,'Emission Factors'!$A$2:$R$8,MATCH($BW$2,'Emission Factors'!$A$1:$R$1),FALSE)*'Travel Data'!C139*'Travel Data'!BX139*'Travel Data'!CB139*'Domicile Data'!L139/1000</f>
        <v>0</v>
      </c>
      <c r="CA139" s="31">
        <f>VLOOKUP($CA$3,'Emission Factors'!$A$2:$R$8,MATCH($BW$2,'Emission Factors'!$A$1:$R$1),FALSE)*'Travel Data'!C139*'Travel Data'!BC139*'Travel Data'!CC139*'Domicile Data'!L139/1000</f>
        <v>0</v>
      </c>
      <c r="CB139" s="31">
        <f>VLOOKUP($CB$3,'Emission Factors'!$A$2:$R$8,MATCH($BW$2,'Emission Factors'!$A$1:$R$1),FALSE)*'Travel Data'!C139*'Travel Data'!BX139*'Travel Data'!CD139*'Domicile Data'!L139/1000</f>
        <v>0</v>
      </c>
      <c r="CC139" s="31">
        <f>VLOOKUP($CC$3,'Emission Factors'!$A$2:$R$8,MATCH($BW$2,'Emission Factors'!$A$1:$R$1),FALSE)*'Travel Data'!C139*'Travel Data'!BX139*'Travel Data'!CE139*'Domicile Data'!L139/1000</f>
        <v>0</v>
      </c>
      <c r="CD139" s="31">
        <f t="shared" si="39"/>
        <v>0</v>
      </c>
      <c r="CE139" s="31">
        <f>VLOOKUP($CE$3,'Emission Factors'!$A$2:$R$8,MATCH($CE$2,'Emission Factors'!$A$1:$R$1),FALSE)*'Travel Data'!C139*'Travel Data'!CF139*'Travel Data'!CG139*'Domicile Data'!M139/1000</f>
        <v>0</v>
      </c>
      <c r="CF139" s="31">
        <f>VLOOKUP($CF$3,'Emission Factors'!$A$2:$R$8,MATCH($CE$2,'Emission Factors'!$A$1:$R$1),FALSE)*'Travel Data'!C139*'Travel Data'!CF139*'Travel Data'!CH139*'Domicile Data'!M139/1000</f>
        <v>0</v>
      </c>
      <c r="CG139" s="31">
        <f>VLOOKUP($CG$3,'Emission Factors'!$A$2:$R$8,MATCH($CE$2,'Emission Factors'!$A$1:$R$1),FALSE)*'Travel Data'!C139*'Travel Data'!CF139*'Travel Data'!CI139*'Domicile Data'!M139/1000</f>
        <v>0</v>
      </c>
      <c r="CH139" s="31">
        <f>VLOOKUP($CH$3,'Emission Factors'!$A$2:$R$8,MATCH($CE$2,'Emission Factors'!$A$1:$R$1),FALSE)*'Travel Data'!C139*'Travel Data'!CF139*'Travel Data'!CJ139*'Domicile Data'!M139/1000</f>
        <v>0</v>
      </c>
      <c r="CI139" s="31">
        <f>VLOOKUP($CI$3,'Emission Factors'!$A$2:$R$8,MATCH($CE$2,'Emission Factors'!$A$1:$R$1),FALSE)*'Travel Data'!C139*'Travel Data'!CF139*'Travel Data'!CK139*'Domicile Data'!M139/1000</f>
        <v>0</v>
      </c>
      <c r="CJ139" s="31">
        <f>VLOOKUP($CJ$3,'Emission Factors'!$A$2:$R$8,MATCH($CE$2,'Emission Factors'!$A$1:$R$1),FALSE)*'Travel Data'!C139*'Travel Data'!CF139*'Travel Data'!CL139*'Domicile Data'!M139/1000</f>
        <v>0</v>
      </c>
      <c r="CK139" s="31">
        <f>VLOOKUP($CK$3,'Emission Factors'!$A$2:$R$8,MATCH($CE$2,'Emission Factors'!$A$1:$R$1),FALSE)*'Travel Data'!C139*'Travel Data'!CF139*'Travel Data'!CM139*'Domicile Data'!M139/1000</f>
        <v>0</v>
      </c>
      <c r="CL139" s="31">
        <f t="shared" si="40"/>
        <v>0</v>
      </c>
      <c r="CM139" s="31">
        <f>VLOOKUP($CM$3,'Emission Factors'!$A$2:$R$8,MATCH($CM$2,'Emission Factors'!$A$1:$R$1),FALSE)*'Travel Data'!C139*'Travel Data'!CN139*'Travel Data'!CO139*'Domicile Data'!N139/1000</f>
        <v>0</v>
      </c>
      <c r="CN139" s="31">
        <f>VLOOKUP($CN$3,'Emission Factors'!$A$2:$R$8,MATCH($CM$2,'Emission Factors'!$A$1:$R$1),FALSE)*'Travel Data'!C139*'Travel Data'!CN139*'Travel Data'!CP139*'Domicile Data'!N139/1000</f>
        <v>0</v>
      </c>
      <c r="CO139" s="31">
        <f>VLOOKUP($CO$3,'Emission Factors'!$A$2:$R$8,MATCH($CM$2,'Emission Factors'!$A$1:$R$1),FALSE)*'Travel Data'!C139*'Travel Data'!CN139*'Travel Data'!CQ139*'Domicile Data'!N139/1000</f>
        <v>0</v>
      </c>
      <c r="CP139" s="31">
        <f>VLOOKUP($CP$3,'Emission Factors'!$A$2:$R$8,MATCH($CM$2,'Emission Factors'!$A$1:$R$1),FALSE)*'Travel Data'!C139*'Travel Data'!CN139*'Travel Data'!CR139*'Domicile Data'!N139/1000</f>
        <v>0</v>
      </c>
      <c r="CQ139" s="31">
        <f>VLOOKUP($CQ$3,'Emission Factors'!$A$2:$R$8,MATCH($CM$2,'Emission Factors'!$A$1:$R$1),FALSE)*'Travel Data'!C139*'Travel Data'!CN139*'Travel Data'!CS139*'Domicile Data'!N139/1000</f>
        <v>0</v>
      </c>
      <c r="CR139" s="31">
        <f>VLOOKUP($CR$3,'Emission Factors'!$A$2:$R$8,MATCH($CM$2,'Emission Factors'!$A$1:$R$1),FALSE)*'Travel Data'!C139*'Travel Data'!CN139*'Travel Data'!CT139*'Domicile Data'!N139/1000</f>
        <v>0</v>
      </c>
      <c r="CS139" s="31">
        <f>VLOOKUP($CS$3,'Emission Factors'!$A$2:$R$8,MATCH($CM$2,'Emission Factors'!$A$1:$R$1),FALSE)*'Travel Data'!C139*'Travel Data'!CN139*'Travel Data'!CU139*'Domicile Data'!N139/1000</f>
        <v>0</v>
      </c>
      <c r="CT139" s="31">
        <f t="shared" si="41"/>
        <v>0</v>
      </c>
      <c r="CU139" s="31">
        <f>VLOOKUP($CU$3,'Emission Factors'!$A$2:$R$8,MATCH($CU$2,'Emission Factors'!$A$1:$R$1),FALSE)*'Travel Data'!C139*'Travel Data'!CV139*'Travel Data'!CW139*'Domicile Data'!O139/1000</f>
        <v>0</v>
      </c>
      <c r="CV139" s="31">
        <f>VLOOKUP($CV$3,'Emission Factors'!$A$2:$R$8,MATCH($CU$2,'Emission Factors'!$A$1:$R$1),FALSE)*'Travel Data'!C139*'Travel Data'!CV139*'Travel Data'!CX139*'Domicile Data'!O139/1000</f>
        <v>0</v>
      </c>
      <c r="CW139" s="31">
        <f>VLOOKUP($CW$3,'Emission Factors'!$A$2:$R$8,MATCH($CU$2,'Emission Factors'!$A$1:$R$1),FALSE)*'Travel Data'!C139*'Travel Data'!CV139*'Travel Data'!CY139*'Domicile Data'!O139/1000</f>
        <v>0</v>
      </c>
      <c r="CX139" s="31">
        <f>VLOOKUP($CX$3,'Emission Factors'!$A$2:$R$8,MATCH($CU$2,'Emission Factors'!$A$1:$R$1),FALSE)*'Travel Data'!C139*'Travel Data'!CV139*'Travel Data'!CZ139*'Domicile Data'!O139/1000</f>
        <v>0</v>
      </c>
      <c r="CY139" s="31">
        <f>VLOOKUP($CY$3,'Emission Factors'!$A$2:$R$8,MATCH($CU$2,'Emission Factors'!$A$1:$R$1),FALSE)*'Travel Data'!C139*'Travel Data'!CV139*'Travel Data'!DA139*'Domicile Data'!O139/1000</f>
        <v>0</v>
      </c>
      <c r="CZ139" s="31">
        <f>VLOOKUP($CZ$3,'Emission Factors'!$A$2:$R$8,MATCH($CU$2,'Emission Factors'!$A$1:$R$1),FALSE)*'Travel Data'!C139*'Travel Data'!CV139*'Travel Data'!DB139*'Domicile Data'!O139/1000</f>
        <v>0</v>
      </c>
      <c r="DA139" s="31">
        <f>VLOOKUP($DA$3,'Emission Factors'!$A$2:$R$8,MATCH($CU$2,'Emission Factors'!$A$1:$R$1),FALSE)*'Travel Data'!C139*'Travel Data'!CV139*'Travel Data'!DC139*'Domicile Data'!O139/1000</f>
        <v>0</v>
      </c>
      <c r="DB139" s="31">
        <f t="shared" si="42"/>
        <v>0</v>
      </c>
      <c r="DC139" s="31">
        <f>VLOOKUP($DC$3,'Emission Factors'!$A$2:$R$8,MATCH($DC$2,'Emission Factors'!$A$1:$R$1),FALSE)*'Travel Data'!C139*'Travel Data'!DD139*'Travel Data'!DE139*'Domicile Data'!P139/1000</f>
        <v>0</v>
      </c>
      <c r="DD139" s="31">
        <f>VLOOKUP($DD$3,'Emission Factors'!$A$2:$R$8,MATCH($DC$2,'Emission Factors'!$A$1:$R$1),FALSE)*'Travel Data'!C139*'Travel Data'!DD139*'Travel Data'!DF139*'Domicile Data'!P139/1000</f>
        <v>0</v>
      </c>
      <c r="DE139" s="31">
        <f>VLOOKUP($DE$3,'Emission Factors'!$A$2:$R$8,MATCH($DC$2,'Emission Factors'!$A$1:$R$1),FALSE)*'Travel Data'!C139*'Travel Data'!DD139*'Travel Data'!DG139*'Domicile Data'!P139/1000</f>
        <v>0</v>
      </c>
      <c r="DF139" s="31">
        <f>VLOOKUP($DF$3,'Emission Factors'!$A$2:$R$8,MATCH($DC$2,'Emission Factors'!$A$1:$R$1),FALSE)*'Travel Data'!C139*'Travel Data'!DD139*'Travel Data'!DH139*'Domicile Data'!P139/1000</f>
        <v>0</v>
      </c>
      <c r="DG139" s="31">
        <f>VLOOKUP($DG$3,'Emission Factors'!$A$2:$R$8,MATCH($DC$2,'Emission Factors'!$A$1:$R$1),FALSE)*'Travel Data'!C139*'Travel Data'!DD139*'Travel Data'!DI139*'Domicile Data'!P139/1000</f>
        <v>0</v>
      </c>
      <c r="DH139" s="31">
        <f>VLOOKUP($DH$3,'Emission Factors'!$A$2:$R$8,MATCH($DC$2,'Emission Factors'!$A$1:$R$1),FALSE)*'Travel Data'!C139*'Travel Data'!DD139*'Travel Data'!DJ139*'Domicile Data'!P139/1000</f>
        <v>0</v>
      </c>
      <c r="DI139" s="31">
        <f>VLOOKUP($DI$3,'Emission Factors'!$A$2:$R$8,MATCH($DC$2,'Emission Factors'!$A$1:$R$1),FALSE)*'Travel Data'!C139*'Travel Data'!DD139*'Travel Data'!DK139*'Domicile Data'!P139/1000</f>
        <v>0</v>
      </c>
      <c r="DJ139" s="31">
        <f t="shared" si="43"/>
        <v>0</v>
      </c>
      <c r="DK139" s="31">
        <f>VLOOKUP($DK$3,'Emission Factors'!$A$2:$R$8,MATCH($DK$2,'Emission Factors'!$A$1:$R$1),FALSE)*'Travel Data'!C139*'Travel Data'!DL139*'Travel Data'!DM139*'Domicile Data'!Q139/1000</f>
        <v>0</v>
      </c>
      <c r="DL139" s="31">
        <f>VLOOKUP($DL$3,'Emission Factors'!$A$2:$R$8,MATCH($DK$2,'Emission Factors'!$A$1:$R$1),FALSE)*'Travel Data'!C139*'Travel Data'!DL139*'Travel Data'!DN139*'Domicile Data'!Q139/1000</f>
        <v>0</v>
      </c>
      <c r="DM139" s="31">
        <f>VLOOKUP($DM$3,'Emission Factors'!$A$2:$R$8,MATCH($DK$2,'Emission Factors'!$A$1:$R$1),FALSE)*'Travel Data'!C139*'Travel Data'!DL139*'Travel Data'!DO139*'Domicile Data'!Q139/1000</f>
        <v>0</v>
      </c>
      <c r="DN139" s="31">
        <f>VLOOKUP($DN$3,'Emission Factors'!$A$2:$R$8,MATCH($DK$2,'Emission Factors'!$A$1:$R$1),FALSE)*'Travel Data'!C139*'Travel Data'!DL139*'Travel Data'!DP139*'Domicile Data'!Q139/1000</f>
        <v>0</v>
      </c>
      <c r="DO139" s="31">
        <f>VLOOKUP($DO$3,'Emission Factors'!$A$2:$R$8,MATCH($DK$2,'Emission Factors'!$A$1:$R$1),FALSE)*'Travel Data'!C139*'Travel Data'!DL139*'Travel Data'!DQ139*'Domicile Data'!Q139/1000</f>
        <v>0</v>
      </c>
      <c r="DP139" s="31">
        <f>VLOOKUP($DP$3,'Emission Factors'!$A$2:$R$8,MATCH($DK$2,'Emission Factors'!$A$1:$R$1),FALSE)*'Travel Data'!C139*'Travel Data'!DL139*'Travel Data'!DR139*'Domicile Data'!Q139/1000</f>
        <v>0</v>
      </c>
      <c r="DQ139" s="31">
        <f>VLOOKUP($DQ$3,'Emission Factors'!$A$2:$R$8,MATCH($DK$2,'Emission Factors'!$A$1:$R$1),FALSE)*'Travel Data'!C139*'Travel Data'!DL139*'Travel Data'!DS139*'Domicile Data'!Q139/1000</f>
        <v>0</v>
      </c>
      <c r="DR139" s="31">
        <f t="shared" si="44"/>
        <v>0</v>
      </c>
    </row>
    <row r="140" spans="1:122" ht="31.5" x14ac:dyDescent="0.25">
      <c r="A140" s="7" t="s">
        <v>273</v>
      </c>
      <c r="B140" s="85" t="s">
        <v>45</v>
      </c>
      <c r="C140" s="31">
        <f>VLOOKUP($C$3,'Emission Factors'!$A$2:$R$8,MATCH($C$2,'Emission Factors'!$A$1:$R$1),FALSE)*'Travel Data'!C140*'Travel Data'!D140*'Travel Data'!E140*'Domicile Data'!C140/1000</f>
        <v>0</v>
      </c>
      <c r="D140" s="31">
        <f>VLOOKUP($D$3,'Emission Factors'!$A$2:$R$8,MATCH($C$2,'Emission Factors'!$A$1:$R$1),FALSE)*'Travel Data'!C140*'Travel Data'!D140*'Travel Data'!F140*'Domicile Data'!C140/1000</f>
        <v>0</v>
      </c>
      <c r="E140" s="31">
        <f>VLOOKUP($E$3,'Emission Factors'!$A$2:$R$8,MATCH($C$2,'Emission Factors'!$A$1:$R$1),FALSE)*'Travel Data'!C140*'Travel Data'!D140*'Travel Data'!G140*'Domicile Data'!C140/1000</f>
        <v>0</v>
      </c>
      <c r="F140" s="31">
        <f>VLOOKUP($F$3,'Emission Factors'!$A$2:$R$8,MATCH($C$2,'Emission Factors'!$A$1:$R$1),FALSE)*'Travel Data'!C140*'Travel Data'!D140*'Travel Data'!H140*'Domicile Data'!C140/1000</f>
        <v>0</v>
      </c>
      <c r="G140" s="31">
        <f>VLOOKUP($G$3,'Emission Factors'!$A$2:$R$8,MATCH($C$2,'Emission Factors'!$A$1:$R$1),FALSE)*'Travel Data'!C140*'Travel Data'!D140*'Travel Data'!I140*'Domicile Data'!C140/1000</f>
        <v>0</v>
      </c>
      <c r="H140" s="31">
        <f>VLOOKUP($H$3,'Emission Factors'!$A$2:$R$8,MATCH($C$2,'Emission Factors'!$A$1:$R$1),FALSE)*'Travel Data'!C140*'Travel Data'!D140*'Travel Data'!J140*'Domicile Data'!C140/1000</f>
        <v>0</v>
      </c>
      <c r="I140" s="31">
        <f>VLOOKUP($I$3,'Emission Factors'!$A$2:$R$8,MATCH($C$2,'Emission Factors'!$A$1:$R$1),FALSE)*'Travel Data'!C140*'Travel Data'!D140*'Travel Data'!K140*'Domicile Data'!C140/1000</f>
        <v>0</v>
      </c>
      <c r="J140" s="31">
        <f t="shared" si="30"/>
        <v>0</v>
      </c>
      <c r="K140" s="31">
        <f>VLOOKUP($K$3,'Emission Factors'!$A$2:$R$8,MATCH($K$2,'Emission Factors'!$A$1:$R$1),FALSE)*'Travel Data'!C140*'Travel Data'!L140*'Travel Data'!M140*'Domicile Data'!D140/1000</f>
        <v>0</v>
      </c>
      <c r="L140" s="31">
        <f>VLOOKUP($L$3,'Emission Factors'!$A$2:$R$8,MATCH($K$2,'Emission Factors'!$A$1:$R$1),FALSE)*'Travel Data'!C140*'Travel Data'!L140*'Travel Data'!N140*'Domicile Data'!D140/1000</f>
        <v>0</v>
      </c>
      <c r="M140" s="31">
        <f>VLOOKUP($M$3,'Emission Factors'!$A$2:$R$8,MATCH($K$2,'Emission Factors'!$A$1:$R$1),FALSE)*'Travel Data'!C140*'Travel Data'!L140*'Travel Data'!O140*'Domicile Data'!D140/1000</f>
        <v>0</v>
      </c>
      <c r="N140" s="31">
        <f>VLOOKUP($N$3,'Emission Factors'!$A$2:$R$8,MATCH($K$2,'Emission Factors'!$A$1:$R$1),FALSE)*'Travel Data'!C140*'Travel Data'!L140*'Travel Data'!P140*'Domicile Data'!D140/1000</f>
        <v>0</v>
      </c>
      <c r="O140" s="31">
        <f>VLOOKUP($O$3,'Emission Factors'!$A$2:$R$8,MATCH($K$2,'Emission Factors'!$A$1:$R$1),FALSE)*'Travel Data'!C140*'Travel Data'!I140*'Travel Data'!Q140*'Domicile Data'!D140/1000</f>
        <v>0</v>
      </c>
      <c r="P140" s="31">
        <f>VLOOKUP($P$3,'Emission Factors'!$A$2:$R$8,MATCH($K$2,'Emission Factors'!$A$1:$R$1),FALSE)*'Travel Data'!C140*'Travel Data'!L140*'Travel Data'!R140*'Domicile Data'!D140/1000</f>
        <v>0</v>
      </c>
      <c r="Q140" s="31">
        <f>VLOOKUP($Q$3,'Emission Factors'!$A$2:$R$8,MATCH($K$2,'Emission Factors'!$A$1:$R$1),FALSE)*'Travel Data'!C140*'Travel Data'!L140*'Travel Data'!S140*'Domicile Data'!D140/1000</f>
        <v>0</v>
      </c>
      <c r="R140" s="31">
        <f t="shared" si="31"/>
        <v>0</v>
      </c>
      <c r="S140" s="31">
        <f>VLOOKUP($S$3,'Emission Factors'!$A$2:$R$8,MATCH($S$2,'Emission Factors'!$A$1:$R$1),FALSE)*'Travel Data'!C140*'Travel Data'!T140*'Travel Data'!U140*'Domicile Data'!E140/1000</f>
        <v>0</v>
      </c>
      <c r="T140" s="31">
        <f>VLOOKUP($T$3,'Emission Factors'!$A$2:$R$8,MATCH($S$2,'Emission Factors'!$A$1:$R$1),FALSE)*'Travel Data'!C140*'Travel Data'!T140*'Travel Data'!V140*'Domicile Data'!E140/1000</f>
        <v>0</v>
      </c>
      <c r="U140" s="31">
        <f>VLOOKUP($U$3,'Emission Factors'!$A$2:$R$8,MATCH($S$2,'Emission Factors'!$A$1:$R$1),FALSE)*'Travel Data'!C140*'Travel Data'!T140*'Travel Data'!W140*'Domicile Data'!E140/1000</f>
        <v>0</v>
      </c>
      <c r="V140" s="31">
        <f>VLOOKUP($V$3,'Emission Factors'!$A$2:$R$8,MATCH($S$2,'Emission Factors'!$A$1:$R$1),FALSE)*'Travel Data'!C140*'Travel Data'!T140*'Travel Data'!X140*'Domicile Data'!E140/1000</f>
        <v>0</v>
      </c>
      <c r="W140" s="31">
        <f>VLOOKUP($W$3,'Emission Factors'!$A$2:$R$8,MATCH($S$2,'Emission Factors'!$A$1:$R$1),FALSE)*'Travel Data'!C140*'Travel Data'!T140*'Travel Data'!Y140*'Domicile Data'!E140/1000</f>
        <v>0</v>
      </c>
      <c r="X140" s="31">
        <f>VLOOKUP($X$3,'Emission Factors'!$A$2:$R$8,MATCH($S$2,'Emission Factors'!$A$1:$R$1),FALSE)*'Travel Data'!C140*'Travel Data'!T140*'Travel Data'!Z140*'Domicile Data'!E140/1000</f>
        <v>0</v>
      </c>
      <c r="Y140" s="31">
        <f>VLOOKUP($Y$3,'Emission Factors'!$A$2:$R$8,MATCH($S$2,'Emission Factors'!$A$1:$R$1),FALSE)*'Travel Data'!C140*'Travel Data'!T140*'Travel Data'!AA140*'Domicile Data'!E140/1000</f>
        <v>0</v>
      </c>
      <c r="Z140" s="31">
        <f t="shared" si="32"/>
        <v>0</v>
      </c>
      <c r="AA140" s="31">
        <f>VLOOKUP($AA$3,'Emission Factors'!$A$2:$R$8,MATCH($AA$2,'Emission Factors'!$A$1:$R$1),FALSE)*'Travel Data'!C140*'Travel Data'!AB140*'Travel Data'!AC140*'Domicile Data'!F140/1000</f>
        <v>0</v>
      </c>
      <c r="AB140" s="31">
        <f>VLOOKUP($AB$3,'Emission Factors'!$A$2:$R$8,MATCH($AA$2,'Emission Factors'!$A$1:$R$1),FALSE)*'Travel Data'!C140*'Travel Data'!AB140*'Travel Data'!AD140*'Domicile Data'!F140/1000</f>
        <v>0</v>
      </c>
      <c r="AC140" s="31">
        <f>VLOOKUP($AC$3,'Emission Factors'!$A$2:$R$8,MATCH($AA$2,'Emission Factors'!$A$1:$R$1),FALSE)*'Travel Data'!C140*'Travel Data'!AB140*'Travel Data'!AE140*'Domicile Data'!F140/1000</f>
        <v>0</v>
      </c>
      <c r="AD140" s="31">
        <f>VLOOKUP($AD$3,'Emission Factors'!$A$2:$R$8,MATCH($AA$2,'Emission Factors'!$A$1:$R$1),FALSE)*'Travel Data'!C140*'Travel Data'!AB140*'Travel Data'!AF140*'Domicile Data'!F140/1000</f>
        <v>0</v>
      </c>
      <c r="AE140" s="31">
        <f>VLOOKUP($AE$3,'Emission Factors'!$A$2:$R$8,MATCH($AA$2,'Emission Factors'!$A$1:$R$1),FALSE)*'Travel Data'!C140*'Travel Data'!AB140*'Travel Data'!AG140*'Domicile Data'!F140/1000</f>
        <v>0</v>
      </c>
      <c r="AF140" s="31">
        <f>VLOOKUP($AF$3,'Emission Factors'!$A$2:$R$8,MATCH($AA$2,'Emission Factors'!$A$1:$R$1),FALSE)*'Travel Data'!C140*'Travel Data'!AB140*'Travel Data'!AH140*'Domicile Data'!F140/1000</f>
        <v>0</v>
      </c>
      <c r="AG140" s="31">
        <f>VLOOKUP($AG$3,'Emission Factors'!$A$2:$R$8,MATCH($AA$2,'Emission Factors'!$A$1:$R$1),FALSE)*'Travel Data'!C140*'Travel Data'!AB140*'Travel Data'!AI140*'Domicile Data'!F140/1000</f>
        <v>0</v>
      </c>
      <c r="AH140" s="31">
        <f t="shared" si="33"/>
        <v>0</v>
      </c>
      <c r="AI140" s="31">
        <f>VLOOKUP($AI$3,'Emission Factors'!$A$2:$R$8,MATCH($AI$2,'Emission Factors'!$A$1:$R$1),FALSE)*'Travel Data'!C140*'Travel Data'!D140*'Travel Data'!E140*'Domicile Data'!G140/1000</f>
        <v>0</v>
      </c>
      <c r="AJ140" s="31">
        <f>VLOOKUP($AJ$3,'Emission Factors'!$A$2:$R$8,MATCH($AI$2,'Emission Factors'!$A$1:$R$1),FALSE)*'Travel Data'!C140*'Travel Data'!D140*'Travel Data'!F140*'Domicile Data'!G140/1000</f>
        <v>0</v>
      </c>
      <c r="AK140" s="31">
        <f>VLOOKUP($AK$3,'Emission Factors'!$A$2:$R$8,MATCH($AI$2,'Emission Factors'!$A$1:$R$1),FALSE)*'Travel Data'!C140*'Travel Data'!AJ140*'Travel Data'!G140*'Domicile Data'!G140/1000</f>
        <v>0</v>
      </c>
      <c r="AL140" s="31">
        <f>VLOOKUP($AL$3,'Emission Factors'!$A$2:$R$8,MATCH($AI$2,'Emission Factors'!$A$1:$R$1),FALSE)*'Travel Data'!C140*'Travel Data'!AJ140*'Travel Data'!H140*'Domicile Data'!G140/1000</f>
        <v>0</v>
      </c>
      <c r="AM140" s="31">
        <f>VLOOKUP($AM$3,'Emission Factors'!$A$2:$R$8,MATCH($AI$2,'Emission Factors'!$A$1:$R$1),FALSE)*'Travel Data'!C140*'Travel Data'!AJ140*'Travel Data'!I140*'Domicile Data'!G140/1000</f>
        <v>0</v>
      </c>
      <c r="AN140" s="31">
        <f>VLOOKUP($AN$3,'Emission Factors'!$A$2:$R$8,MATCH($AI$2,'Emission Factors'!$A$1:$R$1),FALSE)*'Travel Data'!C140*'Travel Data'!D140*'Travel Data'!J140*'Domicile Data'!G140/1000</f>
        <v>0</v>
      </c>
      <c r="AO140" s="31">
        <f>VLOOKUP($AO$3,'Emission Factors'!$A$2:$R$8,MATCH($AI$2,'Emission Factors'!$A$1:$R$1),FALSE)*'Travel Data'!C140*'Travel Data'!D140*'Travel Data'!K140*'Domicile Data'!G140/1000</f>
        <v>0</v>
      </c>
      <c r="AP140" s="31">
        <f t="shared" si="34"/>
        <v>0</v>
      </c>
      <c r="AQ140" s="31">
        <f>VLOOKUP($AQ$3,'Emission Factors'!$A$2:$R$8,MATCH($AQ$2,'Emission Factors'!$A$1:$R$1),FALSE)*'Travel Data'!C140*'Travel Data'!AR140*'Travel Data'!AS140*'Domicile Data'!H140/1000</f>
        <v>0</v>
      </c>
      <c r="AR140" s="31">
        <f>VLOOKUP($AR$3,'Emission Factors'!$A$2:$R$8,MATCH($AQ$2,'Emission Factors'!$A$1:$R$1),FALSE)*'Travel Data'!C140*'Travel Data'!AR140*'Travel Data'!AT140*'Domicile Data'!H140/1000</f>
        <v>0</v>
      </c>
      <c r="AS140" s="31">
        <f>VLOOKUP($AS$3,'Emission Factors'!$A$2:$R$8,MATCH($AQ$2,'Emission Factors'!$A$1:$R$1),FALSE)*'Travel Data'!C140*'Travel Data'!AR140*'Travel Data'!AU140*'Domicile Data'!H140/1000</f>
        <v>0</v>
      </c>
      <c r="AT140" s="31">
        <f>VLOOKUP($AT$3,'Emission Factors'!$A$2:$R$8,MATCH($AQ$2,'Emission Factors'!$A$1:$R$1),FALSE)*'Travel Data'!C140*'Travel Data'!AR140*'Travel Data'!AV140*'Domicile Data'!H140/1000</f>
        <v>0</v>
      </c>
      <c r="AU140" s="31">
        <f>VLOOKUP($AU$3,'Emission Factors'!$A$2:$R$8,MATCH($AQ$2,'Emission Factors'!$A$1:$R$1),FALSE)*'Travel Data'!C140*'Travel Data'!AR140*'Travel Data'!AW140*'Domicile Data'!H140/1000</f>
        <v>0</v>
      </c>
      <c r="AV140" s="31">
        <f>VLOOKUP($AV$3,'Emission Factors'!$A$2:$R$8,MATCH($AQ$2,'Emission Factors'!$A$1:$R$1),FALSE)*'Travel Data'!C140*'Travel Data'!AR140*'Travel Data'!AX140*'Domicile Data'!H140/1000</f>
        <v>0</v>
      </c>
      <c r="AW140" s="31">
        <f>VLOOKUP($AW$3,'Emission Factors'!$A$2:$R$8,MATCH($AQ$2,'Emission Factors'!$A$1:$R$1),FALSE)*'Travel Data'!C140*'Travel Data'!AR140*'Travel Data'!AY140*'Domicile Data'!H140/1000</f>
        <v>0</v>
      </c>
      <c r="AX140" s="31">
        <f t="shared" si="35"/>
        <v>0</v>
      </c>
      <c r="AY140" s="31">
        <f>VLOOKUP($AY$3,'Emission Factors'!$A$2:$R$8,MATCH($AY$2,'Emission Factors'!$A$1:$R$1),FALSE)*'Travel Data'!C140*'Travel Data'!AZ140*'Travel Data'!BA140*'Domicile Data'!I140/1000</f>
        <v>0</v>
      </c>
      <c r="AZ140" s="31">
        <f>VLOOKUP($AZ$3,'Emission Factors'!$A$2:$R$8,MATCH($AY$2,'Emission Factors'!$A$1:$R$1),FALSE)*'Travel Data'!C140*'Travel Data'!AZ140*'Travel Data'!BB140*'Domicile Data'!I140/1000</f>
        <v>0</v>
      </c>
      <c r="BA140" s="31">
        <f>VLOOKUP($BA$3,'Emission Factors'!$A$2:$R$8,MATCH($AY$2,'Emission Factors'!$A$1:$R$1),FALSE)*'Travel Data'!C140*'Travel Data'!AZ140*'Travel Data'!BC140*'Domicile Data'!I140/1000</f>
        <v>0</v>
      </c>
      <c r="BB140" s="31">
        <f>VLOOKUP($BB$3,'Emission Factors'!$A$2:$R$8,MATCH($AY$2,'Emission Factors'!$A$1:$R$1),FALSE)*'Travel Data'!C140*'Travel Data'!AZ140*'Travel Data'!BD140*'Domicile Data'!I140/1000</f>
        <v>0</v>
      </c>
      <c r="BC140" s="31">
        <f>VLOOKUP($BC$3,'Emission Factors'!$A$2:$R$8,MATCH($AY$2,'Emission Factors'!$A$1:$R$1),FALSE)*'Travel Data'!C140*'Travel Data'!AZ140*'Travel Data'!BE140*'Domicile Data'!I140/1000</f>
        <v>0</v>
      </c>
      <c r="BD140" s="31">
        <f>VLOOKUP($BD$3,'Emission Factors'!$A$2:$R$8,MATCH($AY$2,'Emission Factors'!$A$1:$R$1),FALSE)*'Travel Data'!C140*'Travel Data'!AZ140*'Travel Data'!BF140*'Domicile Data'!I140/1000</f>
        <v>0</v>
      </c>
      <c r="BE140" s="31">
        <f>VLOOKUP($BE$3,'Emission Factors'!$A$2:$R$8,MATCH($AY$2,'Emission Factors'!$A$1:$R$1),FALSE)*'Travel Data'!C140*'Travel Data'!AZ140*'Travel Data'!BG140*'Domicile Data'!I140/1000</f>
        <v>0</v>
      </c>
      <c r="BF140" s="31">
        <f t="shared" si="36"/>
        <v>0</v>
      </c>
      <c r="BG140" s="31">
        <f>VLOOKUP($BG$3,'Emission Factors'!$A$2:$R$8,MATCH($BG$2,'Emission Factors'!$A$1:$R$1),FALSE)*'Travel Data'!C140*'Travel Data'!BH140*'Travel Data'!BI140*'Domicile Data'!J140/1000</f>
        <v>0</v>
      </c>
      <c r="BH140" s="31">
        <f>VLOOKUP($BH$3,'Emission Factors'!$A$2:$R$8,MATCH($BG$2,'Emission Factors'!$A$1:$R$1),FALSE)*'Travel Data'!C140*'Travel Data'!BH140*'Travel Data'!BJ140*'Domicile Data'!J140/1000</f>
        <v>0</v>
      </c>
      <c r="BI140" s="31">
        <f>VLOOKUP($BH$3,'Emission Factors'!$A$2:$R$8,MATCH($BG$2,'Emission Factors'!$A$1:$R$1),FALSE)*'Travel Data'!C140*'Travel Data'!BH140*'Travel Data'!BK140*'Domicile Data'!J140/1000</f>
        <v>0</v>
      </c>
      <c r="BJ140" s="31">
        <f>VLOOKUP($BH$3,'Emission Factors'!$A$2:$R$8,MATCH($BG$2,'Emission Factors'!$A$1:$R$1),FALSE)*'Travel Data'!C140*'Travel Data'!BH140*'Travel Data'!BL140*'Domicile Data'!J140/1000</f>
        <v>0</v>
      </c>
      <c r="BK140" s="31">
        <f>VLOOKUP($BH$3,'Emission Factors'!$A$2:$R$8,MATCH($BG$2,'Emission Factors'!$A$1:$R$1),FALSE)*'Travel Data'!C140*'Travel Data'!BH140*'Travel Data'!BM140*'Domicile Data'!J140/1000</f>
        <v>0</v>
      </c>
      <c r="BL140" s="31">
        <f>VLOOKUP($BL$3,'Emission Factors'!$A$2:$R$8,MATCH($BG$2,'Emission Factors'!$A$1:$R$1),FALSE)*'Travel Data'!C140*'Travel Data'!BH140*'Travel Data'!BN140*'Domicile Data'!J140/1000</f>
        <v>0</v>
      </c>
      <c r="BM140" s="31">
        <f>VLOOKUP($BM$3,'Emission Factors'!$A$2:$R$8,MATCH($BG$2,'Emission Factors'!$A$1:$R$1),FALSE)*'Travel Data'!C140*'Travel Data'!BH140*'Travel Data'!BO140*'Domicile Data'!J140/1000</f>
        <v>0</v>
      </c>
      <c r="BN140" s="31">
        <f t="shared" si="37"/>
        <v>0</v>
      </c>
      <c r="BO140" s="31">
        <f>VLOOKUP($BO$3,'Emission Factors'!$A$2:$R$8,MATCH($BO$2,'Emission Factors'!$A$1:$R$1),FALSE)*'Travel Data'!C140*'Travel Data'!BP140*'Travel Data'!BQ140*'Domicile Data'!K140/1000</f>
        <v>0</v>
      </c>
      <c r="BP140" s="31">
        <f>VLOOKUP($BP$3,'Emission Factors'!$A$2:$R$8,MATCH($BO$2,'Emission Factors'!$A$1:$R$1),FALSE)*'Travel Data'!C140*'Travel Data'!BP140*'Travel Data'!BR140*'Domicile Data'!K140/1000</f>
        <v>0</v>
      </c>
      <c r="BQ140" s="31">
        <f>VLOOKUP($BQ$3,'Emission Factors'!$A$2:$R$8,MATCH($BO$2,'Emission Factors'!$A$1:$R$1),FALSE)*'Travel Data'!C140*'Travel Data'!BP140*'Travel Data'!BS140*'Domicile Data'!K140/1000</f>
        <v>0</v>
      </c>
      <c r="BR140" s="31">
        <f>VLOOKUP($BR$3,'Emission Factors'!$A$2:$R$8,MATCH($BO$2,'Emission Factors'!$A$1:$R$1),FALSE)*'Travel Data'!C140*'Travel Data'!BP140*'Travel Data'!BT140*'Domicile Data'!K140/1000</f>
        <v>0</v>
      </c>
      <c r="BS140" s="31">
        <f>VLOOKUP($BS$3,'Emission Factors'!$A$2:$R$8,MATCH($BO$2,'Emission Factors'!$A$1:$R$1),FALSE)*'Travel Data'!C140*'Travel Data'!BP140*'Travel Data'!BU140*'Domicile Data'!K140/1000</f>
        <v>0</v>
      </c>
      <c r="BT140" s="31">
        <f>VLOOKUP($BT$3,'Emission Factors'!$A$2:$R$8,MATCH($BO$2,'Emission Factors'!$A$1:$R$1),FALSE)*'Travel Data'!C140*'Travel Data'!BP140*'Travel Data'!BV140*'Domicile Data'!K140/1000</f>
        <v>0</v>
      </c>
      <c r="BU140" s="31">
        <f>VLOOKUP($BU$3,'Emission Factors'!$A$2:$R$8,MATCH($BO$2,'Emission Factors'!$A$1:$R$1),FALSE)*'Travel Data'!C140*'Travel Data'!BP140*'Travel Data'!BW140*'Domicile Data'!K140/1000</f>
        <v>0</v>
      </c>
      <c r="BV140" s="31">
        <f t="shared" si="38"/>
        <v>0</v>
      </c>
      <c r="BW140" s="31">
        <f>VLOOKUP($BW$3,'Emission Factors'!$A$2:$R$8,MATCH($BW$2,'Emission Factors'!$A$1:$R$1),FALSE)*'Travel Data'!C140*'Travel Data'!BX140*'Travel Data'!BY140*'Domicile Data'!L140/1000</f>
        <v>0</v>
      </c>
      <c r="BX140" s="31">
        <f>VLOOKUP($BX$3,'Emission Factors'!$A$2:$R$8,MATCH($BW$2,'Emission Factors'!$A$1:$R$1),FALSE)*'Travel Data'!C140*'Travel Data'!BX140*'Travel Data'!BZ140*'Domicile Data'!L140/1000</f>
        <v>0</v>
      </c>
      <c r="BY140" s="31">
        <f>VLOOKUP($BY$3,'Emission Factors'!$A$2:$R$8,MATCH($BW$2,'Emission Factors'!$A$1:$R$1),FALSE)*'Travel Data'!C140*'Travel Data'!BX140*'Travel Data'!CA140*'Domicile Data'!L140/1000</f>
        <v>0</v>
      </c>
      <c r="BZ140" s="31">
        <f>VLOOKUP($BZ$3,'Emission Factors'!$A$2:$R$8,MATCH($BW$2,'Emission Factors'!$A$1:$R$1),FALSE)*'Travel Data'!C140*'Travel Data'!BX140*'Travel Data'!CB140*'Domicile Data'!L140/1000</f>
        <v>0</v>
      </c>
      <c r="CA140" s="31">
        <f>VLOOKUP($CA$3,'Emission Factors'!$A$2:$R$8,MATCH($BW$2,'Emission Factors'!$A$1:$R$1),FALSE)*'Travel Data'!C140*'Travel Data'!BC140*'Travel Data'!CC140*'Domicile Data'!L140/1000</f>
        <v>0</v>
      </c>
      <c r="CB140" s="31">
        <f>VLOOKUP($CB$3,'Emission Factors'!$A$2:$R$8,MATCH($BW$2,'Emission Factors'!$A$1:$R$1),FALSE)*'Travel Data'!C140*'Travel Data'!BX140*'Travel Data'!CD140*'Domicile Data'!L140/1000</f>
        <v>0</v>
      </c>
      <c r="CC140" s="31">
        <f>VLOOKUP($CC$3,'Emission Factors'!$A$2:$R$8,MATCH($BW$2,'Emission Factors'!$A$1:$R$1),FALSE)*'Travel Data'!C140*'Travel Data'!BX140*'Travel Data'!CE140*'Domicile Data'!L140/1000</f>
        <v>0</v>
      </c>
      <c r="CD140" s="31">
        <f t="shared" si="39"/>
        <v>0</v>
      </c>
      <c r="CE140" s="31">
        <f>VLOOKUP($CE$3,'Emission Factors'!$A$2:$R$8,MATCH($CE$2,'Emission Factors'!$A$1:$R$1),FALSE)*'Travel Data'!C140*'Travel Data'!CF140*'Travel Data'!CG140*'Domicile Data'!M140/1000</f>
        <v>0</v>
      </c>
      <c r="CF140" s="31">
        <f>VLOOKUP($CF$3,'Emission Factors'!$A$2:$R$8,MATCH($CE$2,'Emission Factors'!$A$1:$R$1),FALSE)*'Travel Data'!C140*'Travel Data'!CF140*'Travel Data'!CH140*'Domicile Data'!M140/1000</f>
        <v>0</v>
      </c>
      <c r="CG140" s="31">
        <f>VLOOKUP($CG$3,'Emission Factors'!$A$2:$R$8,MATCH($CE$2,'Emission Factors'!$A$1:$R$1),FALSE)*'Travel Data'!C140*'Travel Data'!CF140*'Travel Data'!CI140*'Domicile Data'!M140/1000</f>
        <v>0</v>
      </c>
      <c r="CH140" s="31">
        <f>VLOOKUP($CH$3,'Emission Factors'!$A$2:$R$8,MATCH($CE$2,'Emission Factors'!$A$1:$R$1),FALSE)*'Travel Data'!C140*'Travel Data'!CF140*'Travel Data'!CJ140*'Domicile Data'!M140/1000</f>
        <v>0</v>
      </c>
      <c r="CI140" s="31">
        <f>VLOOKUP($CI$3,'Emission Factors'!$A$2:$R$8,MATCH($CE$2,'Emission Factors'!$A$1:$R$1),FALSE)*'Travel Data'!C140*'Travel Data'!CF140*'Travel Data'!CK140*'Domicile Data'!M140/1000</f>
        <v>0</v>
      </c>
      <c r="CJ140" s="31">
        <f>VLOOKUP($CJ$3,'Emission Factors'!$A$2:$R$8,MATCH($CE$2,'Emission Factors'!$A$1:$R$1),FALSE)*'Travel Data'!C140*'Travel Data'!CF140*'Travel Data'!CL140*'Domicile Data'!M140/1000</f>
        <v>0</v>
      </c>
      <c r="CK140" s="31">
        <f>VLOOKUP($CK$3,'Emission Factors'!$A$2:$R$8,MATCH($CE$2,'Emission Factors'!$A$1:$R$1),FALSE)*'Travel Data'!C140*'Travel Data'!CF140*'Travel Data'!CM140*'Domicile Data'!M140/1000</f>
        <v>0</v>
      </c>
      <c r="CL140" s="31">
        <f t="shared" si="40"/>
        <v>0</v>
      </c>
      <c r="CM140" s="31">
        <f>VLOOKUP($CM$3,'Emission Factors'!$A$2:$R$8,MATCH($CM$2,'Emission Factors'!$A$1:$R$1),FALSE)*'Travel Data'!C140*'Travel Data'!CN140*'Travel Data'!CO140*'Domicile Data'!N140/1000</f>
        <v>0</v>
      </c>
      <c r="CN140" s="31">
        <f>VLOOKUP($CN$3,'Emission Factors'!$A$2:$R$8,MATCH($CM$2,'Emission Factors'!$A$1:$R$1),FALSE)*'Travel Data'!C140*'Travel Data'!CN140*'Travel Data'!CP140*'Domicile Data'!N140/1000</f>
        <v>0</v>
      </c>
      <c r="CO140" s="31">
        <f>VLOOKUP($CO$3,'Emission Factors'!$A$2:$R$8,MATCH($CM$2,'Emission Factors'!$A$1:$R$1),FALSE)*'Travel Data'!C140*'Travel Data'!CN140*'Travel Data'!CQ140*'Domicile Data'!N140/1000</f>
        <v>0</v>
      </c>
      <c r="CP140" s="31">
        <f>VLOOKUP($CP$3,'Emission Factors'!$A$2:$R$8,MATCH($CM$2,'Emission Factors'!$A$1:$R$1),FALSE)*'Travel Data'!C140*'Travel Data'!CN140*'Travel Data'!CR140*'Domicile Data'!N140/1000</f>
        <v>0</v>
      </c>
      <c r="CQ140" s="31">
        <f>VLOOKUP($CQ$3,'Emission Factors'!$A$2:$R$8,MATCH($CM$2,'Emission Factors'!$A$1:$R$1),FALSE)*'Travel Data'!C140*'Travel Data'!CN140*'Travel Data'!CS140*'Domicile Data'!N140/1000</f>
        <v>0</v>
      </c>
      <c r="CR140" s="31">
        <f>VLOOKUP($CR$3,'Emission Factors'!$A$2:$R$8,MATCH($CM$2,'Emission Factors'!$A$1:$R$1),FALSE)*'Travel Data'!C140*'Travel Data'!CN140*'Travel Data'!CT140*'Domicile Data'!N140/1000</f>
        <v>0</v>
      </c>
      <c r="CS140" s="31">
        <f>VLOOKUP($CS$3,'Emission Factors'!$A$2:$R$8,MATCH($CM$2,'Emission Factors'!$A$1:$R$1),FALSE)*'Travel Data'!C140*'Travel Data'!CN140*'Travel Data'!CU140*'Domicile Data'!N140/1000</f>
        <v>0</v>
      </c>
      <c r="CT140" s="31">
        <f t="shared" si="41"/>
        <v>0</v>
      </c>
      <c r="CU140" s="31">
        <f>VLOOKUP($CU$3,'Emission Factors'!$A$2:$R$8,MATCH($CU$2,'Emission Factors'!$A$1:$R$1),FALSE)*'Travel Data'!C140*'Travel Data'!CV140*'Travel Data'!CW140*'Domicile Data'!O140/1000</f>
        <v>0</v>
      </c>
      <c r="CV140" s="31">
        <f>VLOOKUP($CV$3,'Emission Factors'!$A$2:$R$8,MATCH($CU$2,'Emission Factors'!$A$1:$R$1),FALSE)*'Travel Data'!C140*'Travel Data'!CV140*'Travel Data'!CX140*'Domicile Data'!O140/1000</f>
        <v>0</v>
      </c>
      <c r="CW140" s="31">
        <f>VLOOKUP($CW$3,'Emission Factors'!$A$2:$R$8,MATCH($CU$2,'Emission Factors'!$A$1:$R$1),FALSE)*'Travel Data'!C140*'Travel Data'!CV140*'Travel Data'!CY140*'Domicile Data'!O140/1000</f>
        <v>0</v>
      </c>
      <c r="CX140" s="31">
        <f>VLOOKUP($CX$3,'Emission Factors'!$A$2:$R$8,MATCH($CU$2,'Emission Factors'!$A$1:$R$1),FALSE)*'Travel Data'!C140*'Travel Data'!CV140*'Travel Data'!CZ140*'Domicile Data'!O140/1000</f>
        <v>0</v>
      </c>
      <c r="CY140" s="31">
        <f>VLOOKUP($CY$3,'Emission Factors'!$A$2:$R$8,MATCH($CU$2,'Emission Factors'!$A$1:$R$1),FALSE)*'Travel Data'!C140*'Travel Data'!CV140*'Travel Data'!DA140*'Domicile Data'!O140/1000</f>
        <v>0</v>
      </c>
      <c r="CZ140" s="31">
        <f>VLOOKUP($CZ$3,'Emission Factors'!$A$2:$R$8,MATCH($CU$2,'Emission Factors'!$A$1:$R$1),FALSE)*'Travel Data'!C140*'Travel Data'!CV140*'Travel Data'!DB140*'Domicile Data'!O140/1000</f>
        <v>0</v>
      </c>
      <c r="DA140" s="31">
        <f>VLOOKUP($DA$3,'Emission Factors'!$A$2:$R$8,MATCH($CU$2,'Emission Factors'!$A$1:$R$1),FALSE)*'Travel Data'!C140*'Travel Data'!CV140*'Travel Data'!DC140*'Domicile Data'!O140/1000</f>
        <v>0</v>
      </c>
      <c r="DB140" s="31">
        <f t="shared" si="42"/>
        <v>0</v>
      </c>
      <c r="DC140" s="31">
        <f>VLOOKUP($DC$3,'Emission Factors'!$A$2:$R$8,MATCH($DC$2,'Emission Factors'!$A$1:$R$1),FALSE)*'Travel Data'!C140*'Travel Data'!DD140*'Travel Data'!DE140*'Domicile Data'!P140/1000</f>
        <v>0</v>
      </c>
      <c r="DD140" s="31">
        <f>VLOOKUP($DD$3,'Emission Factors'!$A$2:$R$8,MATCH($DC$2,'Emission Factors'!$A$1:$R$1),FALSE)*'Travel Data'!C140*'Travel Data'!DD140*'Travel Data'!DF140*'Domicile Data'!P140/1000</f>
        <v>0</v>
      </c>
      <c r="DE140" s="31">
        <f>VLOOKUP($DE$3,'Emission Factors'!$A$2:$R$8,MATCH($DC$2,'Emission Factors'!$A$1:$R$1),FALSE)*'Travel Data'!C140*'Travel Data'!DD140*'Travel Data'!DG140*'Domicile Data'!P140/1000</f>
        <v>0</v>
      </c>
      <c r="DF140" s="31">
        <f>VLOOKUP($DF$3,'Emission Factors'!$A$2:$R$8,MATCH($DC$2,'Emission Factors'!$A$1:$R$1),FALSE)*'Travel Data'!C140*'Travel Data'!DD140*'Travel Data'!DH140*'Domicile Data'!P140/1000</f>
        <v>0</v>
      </c>
      <c r="DG140" s="31">
        <f>VLOOKUP($DG$3,'Emission Factors'!$A$2:$R$8,MATCH($DC$2,'Emission Factors'!$A$1:$R$1),FALSE)*'Travel Data'!C140*'Travel Data'!DD140*'Travel Data'!DI140*'Domicile Data'!P140/1000</f>
        <v>0</v>
      </c>
      <c r="DH140" s="31">
        <f>VLOOKUP($DH$3,'Emission Factors'!$A$2:$R$8,MATCH($DC$2,'Emission Factors'!$A$1:$R$1),FALSE)*'Travel Data'!C140*'Travel Data'!DD140*'Travel Data'!DJ140*'Domicile Data'!P140/1000</f>
        <v>0</v>
      </c>
      <c r="DI140" s="31">
        <f>VLOOKUP($DI$3,'Emission Factors'!$A$2:$R$8,MATCH($DC$2,'Emission Factors'!$A$1:$R$1),FALSE)*'Travel Data'!C140*'Travel Data'!DD140*'Travel Data'!DK140*'Domicile Data'!P140/1000</f>
        <v>0</v>
      </c>
      <c r="DJ140" s="31">
        <f t="shared" si="43"/>
        <v>0</v>
      </c>
      <c r="DK140" s="31">
        <f>VLOOKUP($DK$3,'Emission Factors'!$A$2:$R$8,MATCH($DK$2,'Emission Factors'!$A$1:$R$1),FALSE)*'Travel Data'!C140*'Travel Data'!DL140*'Travel Data'!DM140*'Domicile Data'!Q140/1000</f>
        <v>0</v>
      </c>
      <c r="DL140" s="31">
        <f>VLOOKUP($DL$3,'Emission Factors'!$A$2:$R$8,MATCH($DK$2,'Emission Factors'!$A$1:$R$1),FALSE)*'Travel Data'!C140*'Travel Data'!DL140*'Travel Data'!DN140*'Domicile Data'!Q140/1000</f>
        <v>0</v>
      </c>
      <c r="DM140" s="31">
        <f>VLOOKUP($DM$3,'Emission Factors'!$A$2:$R$8,MATCH($DK$2,'Emission Factors'!$A$1:$R$1),FALSE)*'Travel Data'!C140*'Travel Data'!DL140*'Travel Data'!DO140*'Domicile Data'!Q140/1000</f>
        <v>0</v>
      </c>
      <c r="DN140" s="31">
        <f>VLOOKUP($DN$3,'Emission Factors'!$A$2:$R$8,MATCH($DK$2,'Emission Factors'!$A$1:$R$1),FALSE)*'Travel Data'!C140*'Travel Data'!DL140*'Travel Data'!DP140*'Domicile Data'!Q140/1000</f>
        <v>0</v>
      </c>
      <c r="DO140" s="31">
        <f>VLOOKUP($DO$3,'Emission Factors'!$A$2:$R$8,MATCH($DK$2,'Emission Factors'!$A$1:$R$1),FALSE)*'Travel Data'!C140*'Travel Data'!DL140*'Travel Data'!DQ140*'Domicile Data'!Q140/1000</f>
        <v>0</v>
      </c>
      <c r="DP140" s="31">
        <f>VLOOKUP($DP$3,'Emission Factors'!$A$2:$R$8,MATCH($DK$2,'Emission Factors'!$A$1:$R$1),FALSE)*'Travel Data'!C140*'Travel Data'!DL140*'Travel Data'!DR140*'Domicile Data'!Q140/1000</f>
        <v>0</v>
      </c>
      <c r="DQ140" s="31">
        <f>VLOOKUP($DQ$3,'Emission Factors'!$A$2:$R$8,MATCH($DK$2,'Emission Factors'!$A$1:$R$1),FALSE)*'Travel Data'!C140*'Travel Data'!DL140*'Travel Data'!DS140*'Domicile Data'!Q140/1000</f>
        <v>0</v>
      </c>
      <c r="DR140" s="31">
        <f t="shared" si="44"/>
        <v>0</v>
      </c>
    </row>
    <row r="141" spans="1:122" ht="15.75" x14ac:dyDescent="0.25">
      <c r="A141" s="7" t="s">
        <v>98</v>
      </c>
      <c r="B141" s="85" t="s">
        <v>39</v>
      </c>
      <c r="C141" s="31">
        <f>VLOOKUP($C$3,'Emission Factors'!$A$2:$R$8,MATCH($C$2,'Emission Factors'!$A$1:$R$1),FALSE)*'Travel Data'!C141*'Travel Data'!D141*'Travel Data'!E141*'Domicile Data'!C141/1000</f>
        <v>0</v>
      </c>
      <c r="D141" s="31">
        <f>VLOOKUP($D$3,'Emission Factors'!$A$2:$R$8,MATCH($C$2,'Emission Factors'!$A$1:$R$1),FALSE)*'Travel Data'!C141*'Travel Data'!D141*'Travel Data'!F141*'Domicile Data'!C141/1000</f>
        <v>0</v>
      </c>
      <c r="E141" s="31">
        <f>VLOOKUP($E$3,'Emission Factors'!$A$2:$R$8,MATCH($C$2,'Emission Factors'!$A$1:$R$1),FALSE)*'Travel Data'!C141*'Travel Data'!D141*'Travel Data'!G141*'Domicile Data'!C141/1000</f>
        <v>0</v>
      </c>
      <c r="F141" s="31">
        <f>VLOOKUP($F$3,'Emission Factors'!$A$2:$R$8,MATCH($C$2,'Emission Factors'!$A$1:$R$1),FALSE)*'Travel Data'!C141*'Travel Data'!D141*'Travel Data'!H141*'Domicile Data'!C141/1000</f>
        <v>0</v>
      </c>
      <c r="G141" s="31">
        <f>VLOOKUP($G$3,'Emission Factors'!$A$2:$R$8,MATCH($C$2,'Emission Factors'!$A$1:$R$1),FALSE)*'Travel Data'!C141*'Travel Data'!D141*'Travel Data'!I141*'Domicile Data'!C141/1000</f>
        <v>0</v>
      </c>
      <c r="H141" s="31">
        <f>VLOOKUP($H$3,'Emission Factors'!$A$2:$R$8,MATCH($C$2,'Emission Factors'!$A$1:$R$1),FALSE)*'Travel Data'!C141*'Travel Data'!D141*'Travel Data'!J141*'Domicile Data'!C141/1000</f>
        <v>0</v>
      </c>
      <c r="I141" s="31">
        <f>VLOOKUP($I$3,'Emission Factors'!$A$2:$R$8,MATCH($C$2,'Emission Factors'!$A$1:$R$1),FALSE)*'Travel Data'!C141*'Travel Data'!D141*'Travel Data'!K141*'Domicile Data'!C141/1000</f>
        <v>0</v>
      </c>
      <c r="J141" s="31">
        <f t="shared" si="30"/>
        <v>0</v>
      </c>
      <c r="K141" s="31">
        <f>VLOOKUP($K$3,'Emission Factors'!$A$2:$R$8,MATCH($K$2,'Emission Factors'!$A$1:$R$1),FALSE)*'Travel Data'!C141*'Travel Data'!L141*'Travel Data'!M141*'Domicile Data'!D141/1000</f>
        <v>0</v>
      </c>
      <c r="L141" s="31">
        <f>VLOOKUP($L$3,'Emission Factors'!$A$2:$R$8,MATCH($K$2,'Emission Factors'!$A$1:$R$1),FALSE)*'Travel Data'!C141*'Travel Data'!L141*'Travel Data'!N141*'Domicile Data'!D141/1000</f>
        <v>0</v>
      </c>
      <c r="M141" s="31">
        <f>VLOOKUP($M$3,'Emission Factors'!$A$2:$R$8,MATCH($K$2,'Emission Factors'!$A$1:$R$1),FALSE)*'Travel Data'!C141*'Travel Data'!L141*'Travel Data'!O141*'Domicile Data'!D141/1000</f>
        <v>0</v>
      </c>
      <c r="N141" s="31">
        <f>VLOOKUP($N$3,'Emission Factors'!$A$2:$R$8,MATCH($K$2,'Emission Factors'!$A$1:$R$1),FALSE)*'Travel Data'!C141*'Travel Data'!L141*'Travel Data'!P141*'Domicile Data'!D141/1000</f>
        <v>0</v>
      </c>
      <c r="O141" s="31">
        <f>VLOOKUP($O$3,'Emission Factors'!$A$2:$R$8,MATCH($K$2,'Emission Factors'!$A$1:$R$1),FALSE)*'Travel Data'!C141*'Travel Data'!I141*'Travel Data'!Q141*'Domicile Data'!D141/1000</f>
        <v>0</v>
      </c>
      <c r="P141" s="31">
        <f>VLOOKUP($P$3,'Emission Factors'!$A$2:$R$8,MATCH($K$2,'Emission Factors'!$A$1:$R$1),FALSE)*'Travel Data'!C141*'Travel Data'!L141*'Travel Data'!R141*'Domicile Data'!D141/1000</f>
        <v>0</v>
      </c>
      <c r="Q141" s="31">
        <f>VLOOKUP($Q$3,'Emission Factors'!$A$2:$R$8,MATCH($K$2,'Emission Factors'!$A$1:$R$1),FALSE)*'Travel Data'!C141*'Travel Data'!L141*'Travel Data'!S141*'Domicile Data'!D141/1000</f>
        <v>0</v>
      </c>
      <c r="R141" s="31">
        <f t="shared" si="31"/>
        <v>0</v>
      </c>
      <c r="S141" s="31">
        <f>VLOOKUP($S$3,'Emission Factors'!$A$2:$R$8,MATCH($S$2,'Emission Factors'!$A$1:$R$1),FALSE)*'Travel Data'!C141*'Travel Data'!T141*'Travel Data'!U141*'Domicile Data'!E141/1000</f>
        <v>0</v>
      </c>
      <c r="T141" s="31">
        <f>VLOOKUP($T$3,'Emission Factors'!$A$2:$R$8,MATCH($S$2,'Emission Factors'!$A$1:$R$1),FALSE)*'Travel Data'!C141*'Travel Data'!T141*'Travel Data'!V141*'Domicile Data'!E141/1000</f>
        <v>0</v>
      </c>
      <c r="U141" s="31">
        <f>VLOOKUP($U$3,'Emission Factors'!$A$2:$R$8,MATCH($S$2,'Emission Factors'!$A$1:$R$1),FALSE)*'Travel Data'!C141*'Travel Data'!T141*'Travel Data'!W141*'Domicile Data'!E141/1000</f>
        <v>0</v>
      </c>
      <c r="V141" s="31">
        <f>VLOOKUP($V$3,'Emission Factors'!$A$2:$R$8,MATCH($S$2,'Emission Factors'!$A$1:$R$1),FALSE)*'Travel Data'!C141*'Travel Data'!T141*'Travel Data'!X141*'Domicile Data'!E141/1000</f>
        <v>0</v>
      </c>
      <c r="W141" s="31">
        <f>VLOOKUP($W$3,'Emission Factors'!$A$2:$R$8,MATCH($S$2,'Emission Factors'!$A$1:$R$1),FALSE)*'Travel Data'!C141*'Travel Data'!T141*'Travel Data'!Y141*'Domicile Data'!E141/1000</f>
        <v>0</v>
      </c>
      <c r="X141" s="31">
        <f>VLOOKUP($X$3,'Emission Factors'!$A$2:$R$8,MATCH($S$2,'Emission Factors'!$A$1:$R$1),FALSE)*'Travel Data'!C141*'Travel Data'!T141*'Travel Data'!Z141*'Domicile Data'!E141/1000</f>
        <v>0</v>
      </c>
      <c r="Y141" s="31">
        <f>VLOOKUP($Y$3,'Emission Factors'!$A$2:$R$8,MATCH($S$2,'Emission Factors'!$A$1:$R$1),FALSE)*'Travel Data'!C141*'Travel Data'!T141*'Travel Data'!AA141*'Domicile Data'!E141/1000</f>
        <v>0</v>
      </c>
      <c r="Z141" s="31">
        <f t="shared" si="32"/>
        <v>0</v>
      </c>
      <c r="AA141" s="31">
        <f>VLOOKUP($AA$3,'Emission Factors'!$A$2:$R$8,MATCH($AA$2,'Emission Factors'!$A$1:$R$1),FALSE)*'Travel Data'!C141*'Travel Data'!AB141*'Travel Data'!AC141*'Domicile Data'!F141/1000</f>
        <v>0</v>
      </c>
      <c r="AB141" s="31">
        <f>VLOOKUP($AB$3,'Emission Factors'!$A$2:$R$8,MATCH($AA$2,'Emission Factors'!$A$1:$R$1),FALSE)*'Travel Data'!C141*'Travel Data'!AB141*'Travel Data'!AD141*'Domicile Data'!F141/1000</f>
        <v>0</v>
      </c>
      <c r="AC141" s="31">
        <f>VLOOKUP($AC$3,'Emission Factors'!$A$2:$R$8,MATCH($AA$2,'Emission Factors'!$A$1:$R$1),FALSE)*'Travel Data'!C141*'Travel Data'!AB141*'Travel Data'!AE141*'Domicile Data'!F141/1000</f>
        <v>0</v>
      </c>
      <c r="AD141" s="31">
        <f>VLOOKUP($AD$3,'Emission Factors'!$A$2:$R$8,MATCH($AA$2,'Emission Factors'!$A$1:$R$1),FALSE)*'Travel Data'!C141*'Travel Data'!AB141*'Travel Data'!AF141*'Domicile Data'!F141/1000</f>
        <v>0</v>
      </c>
      <c r="AE141" s="31">
        <f>VLOOKUP($AE$3,'Emission Factors'!$A$2:$R$8,MATCH($AA$2,'Emission Factors'!$A$1:$R$1),FALSE)*'Travel Data'!C141*'Travel Data'!AB141*'Travel Data'!AG141*'Domicile Data'!F141/1000</f>
        <v>0</v>
      </c>
      <c r="AF141" s="31">
        <f>VLOOKUP($AF$3,'Emission Factors'!$A$2:$R$8,MATCH($AA$2,'Emission Factors'!$A$1:$R$1),FALSE)*'Travel Data'!C141*'Travel Data'!AB141*'Travel Data'!AH141*'Domicile Data'!F141/1000</f>
        <v>0</v>
      </c>
      <c r="AG141" s="31">
        <f>VLOOKUP($AG$3,'Emission Factors'!$A$2:$R$8,MATCH($AA$2,'Emission Factors'!$A$1:$R$1),FALSE)*'Travel Data'!C141*'Travel Data'!AB141*'Travel Data'!AI141*'Domicile Data'!F141/1000</f>
        <v>0</v>
      </c>
      <c r="AH141" s="31">
        <f t="shared" si="33"/>
        <v>0</v>
      </c>
      <c r="AI141" s="31">
        <f>VLOOKUP($AI$3,'Emission Factors'!$A$2:$R$8,MATCH($AI$2,'Emission Factors'!$A$1:$R$1),FALSE)*'Travel Data'!C141*'Travel Data'!D141*'Travel Data'!E141*'Domicile Data'!G141/1000</f>
        <v>0</v>
      </c>
      <c r="AJ141" s="31">
        <f>VLOOKUP($AJ$3,'Emission Factors'!$A$2:$R$8,MATCH($AI$2,'Emission Factors'!$A$1:$R$1),FALSE)*'Travel Data'!C141*'Travel Data'!D141*'Travel Data'!F141*'Domicile Data'!G141/1000</f>
        <v>0</v>
      </c>
      <c r="AK141" s="31">
        <f>VLOOKUP($AK$3,'Emission Factors'!$A$2:$R$8,MATCH($AI$2,'Emission Factors'!$A$1:$R$1),FALSE)*'Travel Data'!C141*'Travel Data'!AJ141*'Travel Data'!G141*'Domicile Data'!G141/1000</f>
        <v>0</v>
      </c>
      <c r="AL141" s="31">
        <f>VLOOKUP($AL$3,'Emission Factors'!$A$2:$R$8,MATCH($AI$2,'Emission Factors'!$A$1:$R$1),FALSE)*'Travel Data'!C141*'Travel Data'!AJ141*'Travel Data'!H141*'Domicile Data'!G141/1000</f>
        <v>0</v>
      </c>
      <c r="AM141" s="31">
        <f>VLOOKUP($AM$3,'Emission Factors'!$A$2:$R$8,MATCH($AI$2,'Emission Factors'!$A$1:$R$1),FALSE)*'Travel Data'!C141*'Travel Data'!AJ141*'Travel Data'!I141*'Domicile Data'!G141/1000</f>
        <v>0</v>
      </c>
      <c r="AN141" s="31">
        <f>VLOOKUP($AN$3,'Emission Factors'!$A$2:$R$8,MATCH($AI$2,'Emission Factors'!$A$1:$R$1),FALSE)*'Travel Data'!C141*'Travel Data'!D141*'Travel Data'!J141*'Domicile Data'!G141/1000</f>
        <v>0</v>
      </c>
      <c r="AO141" s="31">
        <f>VLOOKUP($AO$3,'Emission Factors'!$A$2:$R$8,MATCH($AI$2,'Emission Factors'!$A$1:$R$1),FALSE)*'Travel Data'!C141*'Travel Data'!D141*'Travel Data'!K141*'Domicile Data'!G141/1000</f>
        <v>0</v>
      </c>
      <c r="AP141" s="31">
        <f t="shared" si="34"/>
        <v>0</v>
      </c>
      <c r="AQ141" s="31">
        <f>VLOOKUP($AQ$3,'Emission Factors'!$A$2:$R$8,MATCH($AQ$2,'Emission Factors'!$A$1:$R$1),FALSE)*'Travel Data'!C141*'Travel Data'!AR141*'Travel Data'!AS141*'Domicile Data'!H141/1000</f>
        <v>0</v>
      </c>
      <c r="AR141" s="31">
        <f>VLOOKUP($AR$3,'Emission Factors'!$A$2:$R$8,MATCH($AQ$2,'Emission Factors'!$A$1:$R$1),FALSE)*'Travel Data'!C141*'Travel Data'!AR141*'Travel Data'!AT141*'Domicile Data'!H141/1000</f>
        <v>0</v>
      </c>
      <c r="AS141" s="31">
        <f>VLOOKUP($AS$3,'Emission Factors'!$A$2:$R$8,MATCH($AQ$2,'Emission Factors'!$A$1:$R$1),FALSE)*'Travel Data'!C141*'Travel Data'!AR141*'Travel Data'!AU141*'Domicile Data'!H141/1000</f>
        <v>0</v>
      </c>
      <c r="AT141" s="31">
        <f>VLOOKUP($AT$3,'Emission Factors'!$A$2:$R$8,MATCH($AQ$2,'Emission Factors'!$A$1:$R$1),FALSE)*'Travel Data'!C141*'Travel Data'!AR141*'Travel Data'!AV141*'Domicile Data'!H141/1000</f>
        <v>0</v>
      </c>
      <c r="AU141" s="31">
        <f>VLOOKUP($AU$3,'Emission Factors'!$A$2:$R$8,MATCH($AQ$2,'Emission Factors'!$A$1:$R$1),FALSE)*'Travel Data'!C141*'Travel Data'!AR141*'Travel Data'!AW141*'Domicile Data'!H141/1000</f>
        <v>0</v>
      </c>
      <c r="AV141" s="31">
        <f>VLOOKUP($AV$3,'Emission Factors'!$A$2:$R$8,MATCH($AQ$2,'Emission Factors'!$A$1:$R$1),FALSE)*'Travel Data'!C141*'Travel Data'!AR141*'Travel Data'!AX141*'Domicile Data'!H141/1000</f>
        <v>0</v>
      </c>
      <c r="AW141" s="31">
        <f>VLOOKUP($AW$3,'Emission Factors'!$A$2:$R$8,MATCH($AQ$2,'Emission Factors'!$A$1:$R$1),FALSE)*'Travel Data'!C141*'Travel Data'!AR141*'Travel Data'!AY141*'Domicile Data'!H141/1000</f>
        <v>0</v>
      </c>
      <c r="AX141" s="31">
        <f t="shared" si="35"/>
        <v>0</v>
      </c>
      <c r="AY141" s="31">
        <f>VLOOKUP($AY$3,'Emission Factors'!$A$2:$R$8,MATCH($AY$2,'Emission Factors'!$A$1:$R$1),FALSE)*'Travel Data'!C141*'Travel Data'!AZ141*'Travel Data'!BA141*'Domicile Data'!I141/1000</f>
        <v>0</v>
      </c>
      <c r="AZ141" s="31">
        <f>VLOOKUP($AZ$3,'Emission Factors'!$A$2:$R$8,MATCH($AY$2,'Emission Factors'!$A$1:$R$1),FALSE)*'Travel Data'!C141*'Travel Data'!AZ141*'Travel Data'!BB141*'Domicile Data'!I141/1000</f>
        <v>0</v>
      </c>
      <c r="BA141" s="31">
        <f>VLOOKUP($BA$3,'Emission Factors'!$A$2:$R$8,MATCH($AY$2,'Emission Factors'!$A$1:$R$1),FALSE)*'Travel Data'!C141*'Travel Data'!AZ141*'Travel Data'!BC141*'Domicile Data'!I141/1000</f>
        <v>0</v>
      </c>
      <c r="BB141" s="31">
        <f>VLOOKUP($BB$3,'Emission Factors'!$A$2:$R$8,MATCH($AY$2,'Emission Factors'!$A$1:$R$1),FALSE)*'Travel Data'!C141*'Travel Data'!AZ141*'Travel Data'!BD141*'Domicile Data'!I141/1000</f>
        <v>0</v>
      </c>
      <c r="BC141" s="31">
        <f>VLOOKUP($BC$3,'Emission Factors'!$A$2:$R$8,MATCH($AY$2,'Emission Factors'!$A$1:$R$1),FALSE)*'Travel Data'!C141*'Travel Data'!AZ141*'Travel Data'!BE141*'Domicile Data'!I141/1000</f>
        <v>0</v>
      </c>
      <c r="BD141" s="31">
        <f>VLOOKUP($BD$3,'Emission Factors'!$A$2:$R$8,MATCH($AY$2,'Emission Factors'!$A$1:$R$1),FALSE)*'Travel Data'!C141*'Travel Data'!AZ141*'Travel Data'!BF141*'Domicile Data'!I141/1000</f>
        <v>0</v>
      </c>
      <c r="BE141" s="31">
        <f>VLOOKUP($BE$3,'Emission Factors'!$A$2:$R$8,MATCH($AY$2,'Emission Factors'!$A$1:$R$1),FALSE)*'Travel Data'!C141*'Travel Data'!AZ141*'Travel Data'!BG141*'Domicile Data'!I141/1000</f>
        <v>0</v>
      </c>
      <c r="BF141" s="31">
        <f t="shared" si="36"/>
        <v>0</v>
      </c>
      <c r="BG141" s="31">
        <f>VLOOKUP($BG$3,'Emission Factors'!$A$2:$R$8,MATCH($BG$2,'Emission Factors'!$A$1:$R$1),FALSE)*'Travel Data'!C141*'Travel Data'!BH141*'Travel Data'!BI141*'Domicile Data'!J141/1000</f>
        <v>0</v>
      </c>
      <c r="BH141" s="31">
        <f>VLOOKUP($BH$3,'Emission Factors'!$A$2:$R$8,MATCH($BG$2,'Emission Factors'!$A$1:$R$1),FALSE)*'Travel Data'!C141*'Travel Data'!BH141*'Travel Data'!BJ141*'Domicile Data'!J141/1000</f>
        <v>0</v>
      </c>
      <c r="BI141" s="31">
        <f>VLOOKUP($BH$3,'Emission Factors'!$A$2:$R$8,MATCH($BG$2,'Emission Factors'!$A$1:$R$1),FALSE)*'Travel Data'!C141*'Travel Data'!BH141*'Travel Data'!BK141*'Domicile Data'!J141/1000</f>
        <v>0</v>
      </c>
      <c r="BJ141" s="31">
        <f>VLOOKUP($BH$3,'Emission Factors'!$A$2:$R$8,MATCH($BG$2,'Emission Factors'!$A$1:$R$1),FALSE)*'Travel Data'!C141*'Travel Data'!BH141*'Travel Data'!BL141*'Domicile Data'!J141/1000</f>
        <v>0</v>
      </c>
      <c r="BK141" s="31">
        <f>VLOOKUP($BH$3,'Emission Factors'!$A$2:$R$8,MATCH($BG$2,'Emission Factors'!$A$1:$R$1),FALSE)*'Travel Data'!C141*'Travel Data'!BH141*'Travel Data'!BM141*'Domicile Data'!J141/1000</f>
        <v>0</v>
      </c>
      <c r="BL141" s="31">
        <f>VLOOKUP($BL$3,'Emission Factors'!$A$2:$R$8,MATCH($BG$2,'Emission Factors'!$A$1:$R$1),FALSE)*'Travel Data'!C141*'Travel Data'!BH141*'Travel Data'!BN141*'Domicile Data'!J141/1000</f>
        <v>0</v>
      </c>
      <c r="BM141" s="31">
        <f>VLOOKUP($BM$3,'Emission Factors'!$A$2:$R$8,MATCH($BG$2,'Emission Factors'!$A$1:$R$1),FALSE)*'Travel Data'!C141*'Travel Data'!BH141*'Travel Data'!BO141*'Domicile Data'!J141/1000</f>
        <v>0</v>
      </c>
      <c r="BN141" s="31">
        <f t="shared" si="37"/>
        <v>0</v>
      </c>
      <c r="BO141" s="31">
        <f>VLOOKUP($BO$3,'Emission Factors'!$A$2:$R$8,MATCH($BO$2,'Emission Factors'!$A$1:$R$1),FALSE)*'Travel Data'!C141*'Travel Data'!BP141*'Travel Data'!BQ141*'Domicile Data'!K141/1000</f>
        <v>0</v>
      </c>
      <c r="BP141" s="31">
        <f>VLOOKUP($BP$3,'Emission Factors'!$A$2:$R$8,MATCH($BO$2,'Emission Factors'!$A$1:$R$1),FALSE)*'Travel Data'!C141*'Travel Data'!BP141*'Travel Data'!BR141*'Domicile Data'!K141/1000</f>
        <v>0</v>
      </c>
      <c r="BQ141" s="31">
        <f>VLOOKUP($BQ$3,'Emission Factors'!$A$2:$R$8,MATCH($BO$2,'Emission Factors'!$A$1:$R$1),FALSE)*'Travel Data'!C141*'Travel Data'!BP141*'Travel Data'!BS141*'Domicile Data'!K141/1000</f>
        <v>0</v>
      </c>
      <c r="BR141" s="31">
        <f>VLOOKUP($BR$3,'Emission Factors'!$A$2:$R$8,MATCH($BO$2,'Emission Factors'!$A$1:$R$1),FALSE)*'Travel Data'!C141*'Travel Data'!BP141*'Travel Data'!BT141*'Domicile Data'!K141/1000</f>
        <v>0</v>
      </c>
      <c r="BS141" s="31">
        <f>VLOOKUP($BS$3,'Emission Factors'!$A$2:$R$8,MATCH($BO$2,'Emission Factors'!$A$1:$R$1),FALSE)*'Travel Data'!C141*'Travel Data'!BP141*'Travel Data'!BU141*'Domicile Data'!K141/1000</f>
        <v>0</v>
      </c>
      <c r="BT141" s="31">
        <f>VLOOKUP($BT$3,'Emission Factors'!$A$2:$R$8,MATCH($BO$2,'Emission Factors'!$A$1:$R$1),FALSE)*'Travel Data'!C141*'Travel Data'!BP141*'Travel Data'!BV141*'Domicile Data'!K141/1000</f>
        <v>0</v>
      </c>
      <c r="BU141" s="31">
        <f>VLOOKUP($BU$3,'Emission Factors'!$A$2:$R$8,MATCH($BO$2,'Emission Factors'!$A$1:$R$1),FALSE)*'Travel Data'!C141*'Travel Data'!BP141*'Travel Data'!BW141*'Domicile Data'!K141/1000</f>
        <v>0</v>
      </c>
      <c r="BV141" s="31">
        <f t="shared" si="38"/>
        <v>0</v>
      </c>
      <c r="BW141" s="31">
        <f>VLOOKUP($BW$3,'Emission Factors'!$A$2:$R$8,MATCH($BW$2,'Emission Factors'!$A$1:$R$1),FALSE)*'Travel Data'!C141*'Travel Data'!BX141*'Travel Data'!BY141*'Domicile Data'!L141/1000</f>
        <v>0</v>
      </c>
      <c r="BX141" s="31">
        <f>VLOOKUP($BX$3,'Emission Factors'!$A$2:$R$8,MATCH($BW$2,'Emission Factors'!$A$1:$R$1),FALSE)*'Travel Data'!C141*'Travel Data'!BX141*'Travel Data'!BZ141*'Domicile Data'!L141/1000</f>
        <v>0</v>
      </c>
      <c r="BY141" s="31">
        <f>VLOOKUP($BY$3,'Emission Factors'!$A$2:$R$8,MATCH($BW$2,'Emission Factors'!$A$1:$R$1),FALSE)*'Travel Data'!C141*'Travel Data'!BX141*'Travel Data'!CA141*'Domicile Data'!L141/1000</f>
        <v>0</v>
      </c>
      <c r="BZ141" s="31">
        <f>VLOOKUP($BZ$3,'Emission Factors'!$A$2:$R$8,MATCH($BW$2,'Emission Factors'!$A$1:$R$1),FALSE)*'Travel Data'!C141*'Travel Data'!BX141*'Travel Data'!CB141*'Domicile Data'!L141/1000</f>
        <v>0</v>
      </c>
      <c r="CA141" s="31">
        <f>VLOOKUP($CA$3,'Emission Factors'!$A$2:$R$8,MATCH($BW$2,'Emission Factors'!$A$1:$R$1),FALSE)*'Travel Data'!C141*'Travel Data'!BC141*'Travel Data'!CC141*'Domicile Data'!L141/1000</f>
        <v>0</v>
      </c>
      <c r="CB141" s="31">
        <f>VLOOKUP($CB$3,'Emission Factors'!$A$2:$R$8,MATCH($BW$2,'Emission Factors'!$A$1:$R$1),FALSE)*'Travel Data'!C141*'Travel Data'!BX141*'Travel Data'!CD141*'Domicile Data'!L141/1000</f>
        <v>0</v>
      </c>
      <c r="CC141" s="31">
        <f>VLOOKUP($CC$3,'Emission Factors'!$A$2:$R$8,MATCH($BW$2,'Emission Factors'!$A$1:$R$1),FALSE)*'Travel Data'!C141*'Travel Data'!BX141*'Travel Data'!CE141*'Domicile Data'!L141/1000</f>
        <v>0</v>
      </c>
      <c r="CD141" s="31">
        <f t="shared" si="39"/>
        <v>0</v>
      </c>
      <c r="CE141" s="31">
        <f>VLOOKUP($CE$3,'Emission Factors'!$A$2:$R$8,MATCH($CE$2,'Emission Factors'!$A$1:$R$1),FALSE)*'Travel Data'!C141*'Travel Data'!CF141*'Travel Data'!CG141*'Domicile Data'!M141/1000</f>
        <v>0</v>
      </c>
      <c r="CF141" s="31">
        <f>VLOOKUP($CF$3,'Emission Factors'!$A$2:$R$8,MATCH($CE$2,'Emission Factors'!$A$1:$R$1),FALSE)*'Travel Data'!C141*'Travel Data'!CF141*'Travel Data'!CH141*'Domicile Data'!M141/1000</f>
        <v>0</v>
      </c>
      <c r="CG141" s="31">
        <f>VLOOKUP($CG$3,'Emission Factors'!$A$2:$R$8,MATCH($CE$2,'Emission Factors'!$A$1:$R$1),FALSE)*'Travel Data'!C141*'Travel Data'!CF141*'Travel Data'!CI141*'Domicile Data'!M141/1000</f>
        <v>0</v>
      </c>
      <c r="CH141" s="31">
        <f>VLOOKUP($CH$3,'Emission Factors'!$A$2:$R$8,MATCH($CE$2,'Emission Factors'!$A$1:$R$1),FALSE)*'Travel Data'!C141*'Travel Data'!CF141*'Travel Data'!CJ141*'Domicile Data'!M141/1000</f>
        <v>0</v>
      </c>
      <c r="CI141" s="31">
        <f>VLOOKUP($CI$3,'Emission Factors'!$A$2:$R$8,MATCH($CE$2,'Emission Factors'!$A$1:$R$1),FALSE)*'Travel Data'!C141*'Travel Data'!CF141*'Travel Data'!CK141*'Domicile Data'!M141/1000</f>
        <v>0</v>
      </c>
      <c r="CJ141" s="31">
        <f>VLOOKUP($CJ$3,'Emission Factors'!$A$2:$R$8,MATCH($CE$2,'Emission Factors'!$A$1:$R$1),FALSE)*'Travel Data'!C141*'Travel Data'!CF141*'Travel Data'!CL141*'Domicile Data'!M141/1000</f>
        <v>0</v>
      </c>
      <c r="CK141" s="31">
        <f>VLOOKUP($CK$3,'Emission Factors'!$A$2:$R$8,MATCH($CE$2,'Emission Factors'!$A$1:$R$1),FALSE)*'Travel Data'!C141*'Travel Data'!CF141*'Travel Data'!CM141*'Domicile Data'!M141/1000</f>
        <v>0</v>
      </c>
      <c r="CL141" s="31">
        <f t="shared" si="40"/>
        <v>0</v>
      </c>
      <c r="CM141" s="31">
        <f>VLOOKUP($CM$3,'Emission Factors'!$A$2:$R$8,MATCH($CM$2,'Emission Factors'!$A$1:$R$1),FALSE)*'Travel Data'!C141*'Travel Data'!CN141*'Travel Data'!CO141*'Domicile Data'!N141/1000</f>
        <v>0</v>
      </c>
      <c r="CN141" s="31">
        <f>VLOOKUP($CN$3,'Emission Factors'!$A$2:$R$8,MATCH($CM$2,'Emission Factors'!$A$1:$R$1),FALSE)*'Travel Data'!C141*'Travel Data'!CN141*'Travel Data'!CP141*'Domicile Data'!N141/1000</f>
        <v>0</v>
      </c>
      <c r="CO141" s="31">
        <f>VLOOKUP($CO$3,'Emission Factors'!$A$2:$R$8,MATCH($CM$2,'Emission Factors'!$A$1:$R$1),FALSE)*'Travel Data'!C141*'Travel Data'!CN141*'Travel Data'!CQ141*'Domicile Data'!N141/1000</f>
        <v>0</v>
      </c>
      <c r="CP141" s="31">
        <f>VLOOKUP($CP$3,'Emission Factors'!$A$2:$R$8,MATCH($CM$2,'Emission Factors'!$A$1:$R$1),FALSE)*'Travel Data'!C141*'Travel Data'!CN141*'Travel Data'!CR141*'Domicile Data'!N141/1000</f>
        <v>0</v>
      </c>
      <c r="CQ141" s="31">
        <f>VLOOKUP($CQ$3,'Emission Factors'!$A$2:$R$8,MATCH($CM$2,'Emission Factors'!$A$1:$R$1),FALSE)*'Travel Data'!C141*'Travel Data'!CN141*'Travel Data'!CS141*'Domicile Data'!N141/1000</f>
        <v>0</v>
      </c>
      <c r="CR141" s="31">
        <f>VLOOKUP($CR$3,'Emission Factors'!$A$2:$R$8,MATCH($CM$2,'Emission Factors'!$A$1:$R$1),FALSE)*'Travel Data'!C141*'Travel Data'!CN141*'Travel Data'!CT141*'Domicile Data'!N141/1000</f>
        <v>0</v>
      </c>
      <c r="CS141" s="31">
        <f>VLOOKUP($CS$3,'Emission Factors'!$A$2:$R$8,MATCH($CM$2,'Emission Factors'!$A$1:$R$1),FALSE)*'Travel Data'!C141*'Travel Data'!CN141*'Travel Data'!CU141*'Domicile Data'!N141/1000</f>
        <v>0</v>
      </c>
      <c r="CT141" s="31">
        <f t="shared" si="41"/>
        <v>0</v>
      </c>
      <c r="CU141" s="31">
        <f>VLOOKUP($CU$3,'Emission Factors'!$A$2:$R$8,MATCH($CU$2,'Emission Factors'!$A$1:$R$1),FALSE)*'Travel Data'!C141*'Travel Data'!CV141*'Travel Data'!CW141*'Domicile Data'!O141/1000</f>
        <v>0</v>
      </c>
      <c r="CV141" s="31">
        <f>VLOOKUP($CV$3,'Emission Factors'!$A$2:$R$8,MATCH($CU$2,'Emission Factors'!$A$1:$R$1),FALSE)*'Travel Data'!C141*'Travel Data'!CV141*'Travel Data'!CX141*'Domicile Data'!O141/1000</f>
        <v>0</v>
      </c>
      <c r="CW141" s="31">
        <f>VLOOKUP($CW$3,'Emission Factors'!$A$2:$R$8,MATCH($CU$2,'Emission Factors'!$A$1:$R$1),FALSE)*'Travel Data'!C141*'Travel Data'!CV141*'Travel Data'!CY141*'Domicile Data'!O141/1000</f>
        <v>0</v>
      </c>
      <c r="CX141" s="31">
        <f>VLOOKUP($CX$3,'Emission Factors'!$A$2:$R$8,MATCH($CU$2,'Emission Factors'!$A$1:$R$1),FALSE)*'Travel Data'!C141*'Travel Data'!CV141*'Travel Data'!CZ141*'Domicile Data'!O141/1000</f>
        <v>0</v>
      </c>
      <c r="CY141" s="31">
        <f>VLOOKUP($CY$3,'Emission Factors'!$A$2:$R$8,MATCH($CU$2,'Emission Factors'!$A$1:$R$1),FALSE)*'Travel Data'!C141*'Travel Data'!CV141*'Travel Data'!DA141*'Domicile Data'!O141/1000</f>
        <v>0</v>
      </c>
      <c r="CZ141" s="31">
        <f>VLOOKUP($CZ$3,'Emission Factors'!$A$2:$R$8,MATCH($CU$2,'Emission Factors'!$A$1:$R$1),FALSE)*'Travel Data'!C141*'Travel Data'!CV141*'Travel Data'!DB141*'Domicile Data'!O141/1000</f>
        <v>0</v>
      </c>
      <c r="DA141" s="31">
        <f>VLOOKUP($DA$3,'Emission Factors'!$A$2:$R$8,MATCH($CU$2,'Emission Factors'!$A$1:$R$1),FALSE)*'Travel Data'!C141*'Travel Data'!CV141*'Travel Data'!DC141*'Domicile Data'!O141/1000</f>
        <v>0</v>
      </c>
      <c r="DB141" s="31">
        <f t="shared" si="42"/>
        <v>0</v>
      </c>
      <c r="DC141" s="31">
        <f>VLOOKUP($DC$3,'Emission Factors'!$A$2:$R$8,MATCH($DC$2,'Emission Factors'!$A$1:$R$1),FALSE)*'Travel Data'!C141*'Travel Data'!DD141*'Travel Data'!DE141*'Domicile Data'!P141/1000</f>
        <v>0</v>
      </c>
      <c r="DD141" s="31">
        <f>VLOOKUP($DD$3,'Emission Factors'!$A$2:$R$8,MATCH($DC$2,'Emission Factors'!$A$1:$R$1),FALSE)*'Travel Data'!C141*'Travel Data'!DD141*'Travel Data'!DF141*'Domicile Data'!P141/1000</f>
        <v>0</v>
      </c>
      <c r="DE141" s="31">
        <f>VLOOKUP($DE$3,'Emission Factors'!$A$2:$R$8,MATCH($DC$2,'Emission Factors'!$A$1:$R$1),FALSE)*'Travel Data'!C141*'Travel Data'!DD141*'Travel Data'!DG141*'Domicile Data'!P141/1000</f>
        <v>0</v>
      </c>
      <c r="DF141" s="31">
        <f>VLOOKUP($DF$3,'Emission Factors'!$A$2:$R$8,MATCH($DC$2,'Emission Factors'!$A$1:$R$1),FALSE)*'Travel Data'!C141*'Travel Data'!DD141*'Travel Data'!DH141*'Domicile Data'!P141/1000</f>
        <v>0</v>
      </c>
      <c r="DG141" s="31">
        <f>VLOOKUP($DG$3,'Emission Factors'!$A$2:$R$8,MATCH($DC$2,'Emission Factors'!$A$1:$R$1),FALSE)*'Travel Data'!C141*'Travel Data'!DD141*'Travel Data'!DI141*'Domicile Data'!P141/1000</f>
        <v>0</v>
      </c>
      <c r="DH141" s="31">
        <f>VLOOKUP($DH$3,'Emission Factors'!$A$2:$R$8,MATCH($DC$2,'Emission Factors'!$A$1:$R$1),FALSE)*'Travel Data'!C141*'Travel Data'!DD141*'Travel Data'!DJ141*'Domicile Data'!P141/1000</f>
        <v>0</v>
      </c>
      <c r="DI141" s="31">
        <f>VLOOKUP($DI$3,'Emission Factors'!$A$2:$R$8,MATCH($DC$2,'Emission Factors'!$A$1:$R$1),FALSE)*'Travel Data'!C141*'Travel Data'!DD141*'Travel Data'!DK141*'Domicile Data'!P141/1000</f>
        <v>0</v>
      </c>
      <c r="DJ141" s="31">
        <f t="shared" si="43"/>
        <v>0</v>
      </c>
      <c r="DK141" s="31">
        <f>VLOOKUP($DK$3,'Emission Factors'!$A$2:$R$8,MATCH($DK$2,'Emission Factors'!$A$1:$R$1),FALSE)*'Travel Data'!C141*'Travel Data'!DL141*'Travel Data'!DM141*'Domicile Data'!Q141/1000</f>
        <v>0</v>
      </c>
      <c r="DL141" s="31">
        <f>VLOOKUP($DL$3,'Emission Factors'!$A$2:$R$8,MATCH($DK$2,'Emission Factors'!$A$1:$R$1),FALSE)*'Travel Data'!C141*'Travel Data'!DL141*'Travel Data'!DN141*'Domicile Data'!Q141/1000</f>
        <v>0</v>
      </c>
      <c r="DM141" s="31">
        <f>VLOOKUP($DM$3,'Emission Factors'!$A$2:$R$8,MATCH($DK$2,'Emission Factors'!$A$1:$R$1),FALSE)*'Travel Data'!C141*'Travel Data'!DL141*'Travel Data'!DO141*'Domicile Data'!Q141/1000</f>
        <v>0</v>
      </c>
      <c r="DN141" s="31">
        <f>VLOOKUP($DN$3,'Emission Factors'!$A$2:$R$8,MATCH($DK$2,'Emission Factors'!$A$1:$R$1),FALSE)*'Travel Data'!C141*'Travel Data'!DL141*'Travel Data'!DP141*'Domicile Data'!Q141/1000</f>
        <v>0</v>
      </c>
      <c r="DO141" s="31">
        <f>VLOOKUP($DO$3,'Emission Factors'!$A$2:$R$8,MATCH($DK$2,'Emission Factors'!$A$1:$R$1),FALSE)*'Travel Data'!C141*'Travel Data'!DL141*'Travel Data'!DQ141*'Domicile Data'!Q141/1000</f>
        <v>0</v>
      </c>
      <c r="DP141" s="31">
        <f>VLOOKUP($DP$3,'Emission Factors'!$A$2:$R$8,MATCH($DK$2,'Emission Factors'!$A$1:$R$1),FALSE)*'Travel Data'!C141*'Travel Data'!DL141*'Travel Data'!DR141*'Domicile Data'!Q141/1000</f>
        <v>0</v>
      </c>
      <c r="DQ141" s="31">
        <f>VLOOKUP($DQ$3,'Emission Factors'!$A$2:$R$8,MATCH($DK$2,'Emission Factors'!$A$1:$R$1),FALSE)*'Travel Data'!C141*'Travel Data'!DL141*'Travel Data'!DS141*'Domicile Data'!Q141/1000</f>
        <v>0</v>
      </c>
      <c r="DR141" s="31">
        <f t="shared" si="44"/>
        <v>0</v>
      </c>
    </row>
    <row r="142" spans="1:122" ht="15.75" x14ac:dyDescent="0.25">
      <c r="A142" s="7" t="s">
        <v>99</v>
      </c>
      <c r="B142" s="85" t="s">
        <v>39</v>
      </c>
      <c r="C142" s="31">
        <f>VLOOKUP($C$3,'Emission Factors'!$A$2:$R$8,MATCH($C$2,'Emission Factors'!$A$1:$R$1),FALSE)*'Travel Data'!C142*'Travel Data'!D142*'Travel Data'!E142*'Domicile Data'!C142/1000</f>
        <v>0</v>
      </c>
      <c r="D142" s="31">
        <f>VLOOKUP($D$3,'Emission Factors'!$A$2:$R$8,MATCH($C$2,'Emission Factors'!$A$1:$R$1),FALSE)*'Travel Data'!C142*'Travel Data'!D142*'Travel Data'!F142*'Domicile Data'!C142/1000</f>
        <v>0</v>
      </c>
      <c r="E142" s="31">
        <f>VLOOKUP($E$3,'Emission Factors'!$A$2:$R$8,MATCH($C$2,'Emission Factors'!$A$1:$R$1),FALSE)*'Travel Data'!C142*'Travel Data'!D142*'Travel Data'!G142*'Domicile Data'!C142/1000</f>
        <v>0</v>
      </c>
      <c r="F142" s="31">
        <f>VLOOKUP($F$3,'Emission Factors'!$A$2:$R$8,MATCH($C$2,'Emission Factors'!$A$1:$R$1),FALSE)*'Travel Data'!C142*'Travel Data'!D142*'Travel Data'!H142*'Domicile Data'!C142/1000</f>
        <v>0</v>
      </c>
      <c r="G142" s="31">
        <f>VLOOKUP($G$3,'Emission Factors'!$A$2:$R$8,MATCH($C$2,'Emission Factors'!$A$1:$R$1),FALSE)*'Travel Data'!C142*'Travel Data'!D142*'Travel Data'!I142*'Domicile Data'!C142/1000</f>
        <v>0</v>
      </c>
      <c r="H142" s="31">
        <f>VLOOKUP($H$3,'Emission Factors'!$A$2:$R$8,MATCH($C$2,'Emission Factors'!$A$1:$R$1),FALSE)*'Travel Data'!C142*'Travel Data'!D142*'Travel Data'!J142*'Domicile Data'!C142/1000</f>
        <v>0</v>
      </c>
      <c r="I142" s="31">
        <f>VLOOKUP($I$3,'Emission Factors'!$A$2:$R$8,MATCH($C$2,'Emission Factors'!$A$1:$R$1),FALSE)*'Travel Data'!C142*'Travel Data'!D142*'Travel Data'!K142*'Domicile Data'!C142/1000</f>
        <v>0</v>
      </c>
      <c r="J142" s="31">
        <f t="shared" si="30"/>
        <v>0</v>
      </c>
      <c r="K142" s="31">
        <f>VLOOKUP($K$3,'Emission Factors'!$A$2:$R$8,MATCH($K$2,'Emission Factors'!$A$1:$R$1),FALSE)*'Travel Data'!C142*'Travel Data'!L142*'Travel Data'!M142*'Domicile Data'!D142/1000</f>
        <v>0</v>
      </c>
      <c r="L142" s="31">
        <f>VLOOKUP($L$3,'Emission Factors'!$A$2:$R$8,MATCH($K$2,'Emission Factors'!$A$1:$R$1),FALSE)*'Travel Data'!C142*'Travel Data'!L142*'Travel Data'!N142*'Domicile Data'!D142/1000</f>
        <v>0</v>
      </c>
      <c r="M142" s="31">
        <f>VLOOKUP($M$3,'Emission Factors'!$A$2:$R$8,MATCH($K$2,'Emission Factors'!$A$1:$R$1),FALSE)*'Travel Data'!C142*'Travel Data'!L142*'Travel Data'!O142*'Domicile Data'!D142/1000</f>
        <v>0</v>
      </c>
      <c r="N142" s="31">
        <f>VLOOKUP($N$3,'Emission Factors'!$A$2:$R$8,MATCH($K$2,'Emission Factors'!$A$1:$R$1),FALSE)*'Travel Data'!C142*'Travel Data'!L142*'Travel Data'!P142*'Domicile Data'!D142/1000</f>
        <v>0</v>
      </c>
      <c r="O142" s="31">
        <f>VLOOKUP($O$3,'Emission Factors'!$A$2:$R$8,MATCH($K$2,'Emission Factors'!$A$1:$R$1),FALSE)*'Travel Data'!C142*'Travel Data'!I142*'Travel Data'!Q142*'Domicile Data'!D142/1000</f>
        <v>0</v>
      </c>
      <c r="P142" s="31">
        <f>VLOOKUP($P$3,'Emission Factors'!$A$2:$R$8,MATCH($K$2,'Emission Factors'!$A$1:$R$1),FALSE)*'Travel Data'!C142*'Travel Data'!L142*'Travel Data'!R142*'Domicile Data'!D142/1000</f>
        <v>0</v>
      </c>
      <c r="Q142" s="31">
        <f>VLOOKUP($Q$3,'Emission Factors'!$A$2:$R$8,MATCH($K$2,'Emission Factors'!$A$1:$R$1),FALSE)*'Travel Data'!C142*'Travel Data'!L142*'Travel Data'!S142*'Domicile Data'!D142/1000</f>
        <v>0</v>
      </c>
      <c r="R142" s="31">
        <f t="shared" si="31"/>
        <v>0</v>
      </c>
      <c r="S142" s="31">
        <f>VLOOKUP($S$3,'Emission Factors'!$A$2:$R$8,MATCH($S$2,'Emission Factors'!$A$1:$R$1),FALSE)*'Travel Data'!C142*'Travel Data'!T142*'Travel Data'!U142*'Domicile Data'!E142/1000</f>
        <v>0</v>
      </c>
      <c r="T142" s="31">
        <f>VLOOKUP($T$3,'Emission Factors'!$A$2:$R$8,MATCH($S$2,'Emission Factors'!$A$1:$R$1),FALSE)*'Travel Data'!C142*'Travel Data'!T142*'Travel Data'!V142*'Domicile Data'!E142/1000</f>
        <v>0</v>
      </c>
      <c r="U142" s="31">
        <f>VLOOKUP($U$3,'Emission Factors'!$A$2:$R$8,MATCH($S$2,'Emission Factors'!$A$1:$R$1),FALSE)*'Travel Data'!C142*'Travel Data'!T142*'Travel Data'!W142*'Domicile Data'!E142/1000</f>
        <v>0</v>
      </c>
      <c r="V142" s="31">
        <f>VLOOKUP($V$3,'Emission Factors'!$A$2:$R$8,MATCH($S$2,'Emission Factors'!$A$1:$R$1),FALSE)*'Travel Data'!C142*'Travel Data'!T142*'Travel Data'!X142*'Domicile Data'!E142/1000</f>
        <v>0</v>
      </c>
      <c r="W142" s="31">
        <f>VLOOKUP($W$3,'Emission Factors'!$A$2:$R$8,MATCH($S$2,'Emission Factors'!$A$1:$R$1),FALSE)*'Travel Data'!C142*'Travel Data'!T142*'Travel Data'!Y142*'Domicile Data'!E142/1000</f>
        <v>0</v>
      </c>
      <c r="X142" s="31">
        <f>VLOOKUP($X$3,'Emission Factors'!$A$2:$R$8,MATCH($S$2,'Emission Factors'!$A$1:$R$1),FALSE)*'Travel Data'!C142*'Travel Data'!T142*'Travel Data'!Z142*'Domicile Data'!E142/1000</f>
        <v>0</v>
      </c>
      <c r="Y142" s="31">
        <f>VLOOKUP($Y$3,'Emission Factors'!$A$2:$R$8,MATCH($S$2,'Emission Factors'!$A$1:$R$1),FALSE)*'Travel Data'!C142*'Travel Data'!T142*'Travel Data'!AA142*'Domicile Data'!E142/1000</f>
        <v>0</v>
      </c>
      <c r="Z142" s="31">
        <f t="shared" si="32"/>
        <v>0</v>
      </c>
      <c r="AA142" s="31">
        <f>VLOOKUP($AA$3,'Emission Factors'!$A$2:$R$8,MATCH($AA$2,'Emission Factors'!$A$1:$R$1),FALSE)*'Travel Data'!C142*'Travel Data'!AB142*'Travel Data'!AC142*'Domicile Data'!F142/1000</f>
        <v>0</v>
      </c>
      <c r="AB142" s="31">
        <f>VLOOKUP($AB$3,'Emission Factors'!$A$2:$R$8,MATCH($AA$2,'Emission Factors'!$A$1:$R$1),FALSE)*'Travel Data'!C142*'Travel Data'!AB142*'Travel Data'!AD142*'Domicile Data'!F142/1000</f>
        <v>0</v>
      </c>
      <c r="AC142" s="31">
        <f>VLOOKUP($AC$3,'Emission Factors'!$A$2:$R$8,MATCH($AA$2,'Emission Factors'!$A$1:$R$1),FALSE)*'Travel Data'!C142*'Travel Data'!AB142*'Travel Data'!AE142*'Domicile Data'!F142/1000</f>
        <v>0</v>
      </c>
      <c r="AD142" s="31">
        <f>VLOOKUP($AD$3,'Emission Factors'!$A$2:$R$8,MATCH($AA$2,'Emission Factors'!$A$1:$R$1),FALSE)*'Travel Data'!C142*'Travel Data'!AB142*'Travel Data'!AF142*'Domicile Data'!F142/1000</f>
        <v>0</v>
      </c>
      <c r="AE142" s="31">
        <f>VLOOKUP($AE$3,'Emission Factors'!$A$2:$R$8,MATCH($AA$2,'Emission Factors'!$A$1:$R$1),FALSE)*'Travel Data'!C142*'Travel Data'!AB142*'Travel Data'!AG142*'Domicile Data'!F142/1000</f>
        <v>0</v>
      </c>
      <c r="AF142" s="31">
        <f>VLOOKUP($AF$3,'Emission Factors'!$A$2:$R$8,MATCH($AA$2,'Emission Factors'!$A$1:$R$1),FALSE)*'Travel Data'!C142*'Travel Data'!AB142*'Travel Data'!AH142*'Domicile Data'!F142/1000</f>
        <v>0</v>
      </c>
      <c r="AG142" s="31">
        <f>VLOOKUP($AG$3,'Emission Factors'!$A$2:$R$8,MATCH($AA$2,'Emission Factors'!$A$1:$R$1),FALSE)*'Travel Data'!C142*'Travel Data'!AB142*'Travel Data'!AI142*'Domicile Data'!F142/1000</f>
        <v>0</v>
      </c>
      <c r="AH142" s="31">
        <f t="shared" si="33"/>
        <v>0</v>
      </c>
      <c r="AI142" s="31">
        <f>VLOOKUP($AI$3,'Emission Factors'!$A$2:$R$8,MATCH($AI$2,'Emission Factors'!$A$1:$R$1),FALSE)*'Travel Data'!C142*'Travel Data'!D142*'Travel Data'!E142*'Domicile Data'!G142/1000</f>
        <v>0</v>
      </c>
      <c r="AJ142" s="31">
        <f>VLOOKUP($AJ$3,'Emission Factors'!$A$2:$R$8,MATCH($AI$2,'Emission Factors'!$A$1:$R$1),FALSE)*'Travel Data'!C142*'Travel Data'!D142*'Travel Data'!F142*'Domicile Data'!G142/1000</f>
        <v>0</v>
      </c>
      <c r="AK142" s="31">
        <f>VLOOKUP($AK$3,'Emission Factors'!$A$2:$R$8,MATCH($AI$2,'Emission Factors'!$A$1:$R$1),FALSE)*'Travel Data'!C142*'Travel Data'!AJ142*'Travel Data'!G142*'Domicile Data'!G142/1000</f>
        <v>0</v>
      </c>
      <c r="AL142" s="31">
        <f>VLOOKUP($AL$3,'Emission Factors'!$A$2:$R$8,MATCH($AI$2,'Emission Factors'!$A$1:$R$1),FALSE)*'Travel Data'!C142*'Travel Data'!AJ142*'Travel Data'!H142*'Domicile Data'!G142/1000</f>
        <v>0</v>
      </c>
      <c r="AM142" s="31">
        <f>VLOOKUP($AM$3,'Emission Factors'!$A$2:$R$8,MATCH($AI$2,'Emission Factors'!$A$1:$R$1),FALSE)*'Travel Data'!C142*'Travel Data'!AJ142*'Travel Data'!I142*'Domicile Data'!G142/1000</f>
        <v>0</v>
      </c>
      <c r="AN142" s="31">
        <f>VLOOKUP($AN$3,'Emission Factors'!$A$2:$R$8,MATCH($AI$2,'Emission Factors'!$A$1:$R$1),FALSE)*'Travel Data'!C142*'Travel Data'!D142*'Travel Data'!J142*'Domicile Data'!G142/1000</f>
        <v>0</v>
      </c>
      <c r="AO142" s="31">
        <f>VLOOKUP($AO$3,'Emission Factors'!$A$2:$R$8,MATCH($AI$2,'Emission Factors'!$A$1:$R$1),FALSE)*'Travel Data'!C142*'Travel Data'!D142*'Travel Data'!K142*'Domicile Data'!G142/1000</f>
        <v>0</v>
      </c>
      <c r="AP142" s="31">
        <f t="shared" si="34"/>
        <v>0</v>
      </c>
      <c r="AQ142" s="31">
        <f>VLOOKUP($AQ$3,'Emission Factors'!$A$2:$R$8,MATCH($AQ$2,'Emission Factors'!$A$1:$R$1),FALSE)*'Travel Data'!C142*'Travel Data'!AR142*'Travel Data'!AS142*'Domicile Data'!H142/1000</f>
        <v>0</v>
      </c>
      <c r="AR142" s="31">
        <f>VLOOKUP($AR$3,'Emission Factors'!$A$2:$R$8,MATCH($AQ$2,'Emission Factors'!$A$1:$R$1),FALSE)*'Travel Data'!C142*'Travel Data'!AR142*'Travel Data'!AT142*'Domicile Data'!H142/1000</f>
        <v>0</v>
      </c>
      <c r="AS142" s="31">
        <f>VLOOKUP($AS$3,'Emission Factors'!$A$2:$R$8,MATCH($AQ$2,'Emission Factors'!$A$1:$R$1),FALSE)*'Travel Data'!C142*'Travel Data'!AR142*'Travel Data'!AU142*'Domicile Data'!H142/1000</f>
        <v>0</v>
      </c>
      <c r="AT142" s="31">
        <f>VLOOKUP($AT$3,'Emission Factors'!$A$2:$R$8,MATCH($AQ$2,'Emission Factors'!$A$1:$R$1),FALSE)*'Travel Data'!C142*'Travel Data'!AR142*'Travel Data'!AV142*'Domicile Data'!H142/1000</f>
        <v>0</v>
      </c>
      <c r="AU142" s="31">
        <f>VLOOKUP($AU$3,'Emission Factors'!$A$2:$R$8,MATCH($AQ$2,'Emission Factors'!$A$1:$R$1),FALSE)*'Travel Data'!C142*'Travel Data'!AR142*'Travel Data'!AW142*'Domicile Data'!H142/1000</f>
        <v>0</v>
      </c>
      <c r="AV142" s="31">
        <f>VLOOKUP($AV$3,'Emission Factors'!$A$2:$R$8,MATCH($AQ$2,'Emission Factors'!$A$1:$R$1),FALSE)*'Travel Data'!C142*'Travel Data'!AR142*'Travel Data'!AX142*'Domicile Data'!H142/1000</f>
        <v>0</v>
      </c>
      <c r="AW142" s="31">
        <f>VLOOKUP($AW$3,'Emission Factors'!$A$2:$R$8,MATCH($AQ$2,'Emission Factors'!$A$1:$R$1),FALSE)*'Travel Data'!C142*'Travel Data'!AR142*'Travel Data'!AY142*'Domicile Data'!H142/1000</f>
        <v>6.1362441972000008</v>
      </c>
      <c r="AX142" s="31">
        <f t="shared" si="35"/>
        <v>6.1362441972000008</v>
      </c>
      <c r="AY142" s="31">
        <f>VLOOKUP($AY$3,'Emission Factors'!$A$2:$R$8,MATCH($AY$2,'Emission Factors'!$A$1:$R$1),FALSE)*'Travel Data'!C142*'Travel Data'!AZ142*'Travel Data'!BA142*'Domicile Data'!I142/1000</f>
        <v>0</v>
      </c>
      <c r="AZ142" s="31">
        <f>VLOOKUP($AZ$3,'Emission Factors'!$A$2:$R$8,MATCH($AY$2,'Emission Factors'!$A$1:$R$1),FALSE)*'Travel Data'!C142*'Travel Data'!AZ142*'Travel Data'!BB142*'Domicile Data'!I142/1000</f>
        <v>0</v>
      </c>
      <c r="BA142" s="31">
        <f>VLOOKUP($BA$3,'Emission Factors'!$A$2:$R$8,MATCH($AY$2,'Emission Factors'!$A$1:$R$1),FALSE)*'Travel Data'!C142*'Travel Data'!AZ142*'Travel Data'!BC142*'Domicile Data'!I142/1000</f>
        <v>0</v>
      </c>
      <c r="BB142" s="31">
        <f>VLOOKUP($BB$3,'Emission Factors'!$A$2:$R$8,MATCH($AY$2,'Emission Factors'!$A$1:$R$1),FALSE)*'Travel Data'!C142*'Travel Data'!AZ142*'Travel Data'!BD142*'Domicile Data'!I142/1000</f>
        <v>0</v>
      </c>
      <c r="BC142" s="31">
        <f>VLOOKUP($BC$3,'Emission Factors'!$A$2:$R$8,MATCH($AY$2,'Emission Factors'!$A$1:$R$1),FALSE)*'Travel Data'!C142*'Travel Data'!AZ142*'Travel Data'!BE142*'Domicile Data'!I142/1000</f>
        <v>0</v>
      </c>
      <c r="BD142" s="31">
        <f>VLOOKUP($BD$3,'Emission Factors'!$A$2:$R$8,MATCH($AY$2,'Emission Factors'!$A$1:$R$1),FALSE)*'Travel Data'!C142*'Travel Data'!AZ142*'Travel Data'!BF142*'Domicile Data'!I142/1000</f>
        <v>0</v>
      </c>
      <c r="BE142" s="31">
        <f>VLOOKUP($BE$3,'Emission Factors'!$A$2:$R$8,MATCH($AY$2,'Emission Factors'!$A$1:$R$1),FALSE)*'Travel Data'!C142*'Travel Data'!AZ142*'Travel Data'!BG142*'Domicile Data'!I142/1000</f>
        <v>3.0681220986000004</v>
      </c>
      <c r="BF142" s="31">
        <f t="shared" si="36"/>
        <v>3.0681220986000004</v>
      </c>
      <c r="BG142" s="31">
        <f>VLOOKUP($BG$3,'Emission Factors'!$A$2:$R$8,MATCH($BG$2,'Emission Factors'!$A$1:$R$1),FALSE)*'Travel Data'!C142*'Travel Data'!BH142*'Travel Data'!BI142*'Domicile Data'!J142/1000</f>
        <v>0</v>
      </c>
      <c r="BH142" s="31">
        <f>VLOOKUP($BH$3,'Emission Factors'!$A$2:$R$8,MATCH($BG$2,'Emission Factors'!$A$1:$R$1),FALSE)*'Travel Data'!C142*'Travel Data'!BH142*'Travel Data'!BJ142*'Domicile Data'!J142/1000</f>
        <v>0</v>
      </c>
      <c r="BI142" s="31">
        <f>VLOOKUP($BH$3,'Emission Factors'!$A$2:$R$8,MATCH($BG$2,'Emission Factors'!$A$1:$R$1),FALSE)*'Travel Data'!C142*'Travel Data'!BH142*'Travel Data'!BK142*'Domicile Data'!J142/1000</f>
        <v>0</v>
      </c>
      <c r="BJ142" s="31">
        <f>VLOOKUP($BH$3,'Emission Factors'!$A$2:$R$8,MATCH($BG$2,'Emission Factors'!$A$1:$R$1),FALSE)*'Travel Data'!C142*'Travel Data'!BH142*'Travel Data'!BL142*'Domicile Data'!J142/1000</f>
        <v>0</v>
      </c>
      <c r="BK142" s="31">
        <f>VLOOKUP($BH$3,'Emission Factors'!$A$2:$R$8,MATCH($BG$2,'Emission Factors'!$A$1:$R$1),FALSE)*'Travel Data'!C142*'Travel Data'!BH142*'Travel Data'!BM142*'Domicile Data'!J142/1000</f>
        <v>0</v>
      </c>
      <c r="BL142" s="31">
        <f>VLOOKUP($BL$3,'Emission Factors'!$A$2:$R$8,MATCH($BG$2,'Emission Factors'!$A$1:$R$1),FALSE)*'Travel Data'!C142*'Travel Data'!BH142*'Travel Data'!BN142*'Domicile Data'!J142/1000</f>
        <v>0</v>
      </c>
      <c r="BM142" s="31">
        <f>VLOOKUP($BM$3,'Emission Factors'!$A$2:$R$8,MATCH($BG$2,'Emission Factors'!$A$1:$R$1),FALSE)*'Travel Data'!C142*'Travel Data'!BH142*'Travel Data'!BO142*'Domicile Data'!J142/1000</f>
        <v>0</v>
      </c>
      <c r="BN142" s="31">
        <f t="shared" si="37"/>
        <v>0</v>
      </c>
      <c r="BO142" s="31">
        <f>VLOOKUP($BO$3,'Emission Factors'!$A$2:$R$8,MATCH($BO$2,'Emission Factors'!$A$1:$R$1),FALSE)*'Travel Data'!C142*'Travel Data'!BP142*'Travel Data'!BQ142*'Domicile Data'!K142/1000</f>
        <v>0</v>
      </c>
      <c r="BP142" s="31">
        <f>VLOOKUP($BP$3,'Emission Factors'!$A$2:$R$8,MATCH($BO$2,'Emission Factors'!$A$1:$R$1),FALSE)*'Travel Data'!C142*'Travel Data'!BP142*'Travel Data'!BR142*'Domicile Data'!K142/1000</f>
        <v>0</v>
      </c>
      <c r="BQ142" s="31">
        <f>VLOOKUP($BQ$3,'Emission Factors'!$A$2:$R$8,MATCH($BO$2,'Emission Factors'!$A$1:$R$1),FALSE)*'Travel Data'!C142*'Travel Data'!BP142*'Travel Data'!BS142*'Domicile Data'!K142/1000</f>
        <v>0</v>
      </c>
      <c r="BR142" s="31">
        <f>VLOOKUP($BR$3,'Emission Factors'!$A$2:$R$8,MATCH($BO$2,'Emission Factors'!$A$1:$R$1),FALSE)*'Travel Data'!C142*'Travel Data'!BP142*'Travel Data'!BT142*'Domicile Data'!K142/1000</f>
        <v>0</v>
      </c>
      <c r="BS142" s="31">
        <f>VLOOKUP($BS$3,'Emission Factors'!$A$2:$R$8,MATCH($BO$2,'Emission Factors'!$A$1:$R$1),FALSE)*'Travel Data'!C142*'Travel Data'!BP142*'Travel Data'!BU142*'Domicile Data'!K142/1000</f>
        <v>0</v>
      </c>
      <c r="BT142" s="31">
        <f>VLOOKUP($BT$3,'Emission Factors'!$A$2:$R$8,MATCH($BO$2,'Emission Factors'!$A$1:$R$1),FALSE)*'Travel Data'!C142*'Travel Data'!BP142*'Travel Data'!BV142*'Domicile Data'!K142/1000</f>
        <v>0</v>
      </c>
      <c r="BU142" s="31">
        <f>VLOOKUP($BU$3,'Emission Factors'!$A$2:$R$8,MATCH($BO$2,'Emission Factors'!$A$1:$R$1),FALSE)*'Travel Data'!C142*'Travel Data'!BP142*'Travel Data'!BW142*'Domicile Data'!K142/1000</f>
        <v>0</v>
      </c>
      <c r="BV142" s="31">
        <f t="shared" si="38"/>
        <v>0</v>
      </c>
      <c r="BW142" s="31">
        <f>VLOOKUP($BW$3,'Emission Factors'!$A$2:$R$8,MATCH($BW$2,'Emission Factors'!$A$1:$R$1),FALSE)*'Travel Data'!C142*'Travel Data'!BX142*'Travel Data'!BY142*'Domicile Data'!L142/1000</f>
        <v>0</v>
      </c>
      <c r="BX142" s="31">
        <f>VLOOKUP($BX$3,'Emission Factors'!$A$2:$R$8,MATCH($BW$2,'Emission Factors'!$A$1:$R$1),FALSE)*'Travel Data'!C142*'Travel Data'!BX142*'Travel Data'!BZ142*'Domicile Data'!L142/1000</f>
        <v>0</v>
      </c>
      <c r="BY142" s="31">
        <f>VLOOKUP($BY$3,'Emission Factors'!$A$2:$R$8,MATCH($BW$2,'Emission Factors'!$A$1:$R$1),FALSE)*'Travel Data'!C142*'Travel Data'!BX142*'Travel Data'!CA142*'Domicile Data'!L142/1000</f>
        <v>0</v>
      </c>
      <c r="BZ142" s="31">
        <f>VLOOKUP($BZ$3,'Emission Factors'!$A$2:$R$8,MATCH($BW$2,'Emission Factors'!$A$1:$R$1),FALSE)*'Travel Data'!C142*'Travel Data'!BX142*'Travel Data'!CB142*'Domicile Data'!L142/1000</f>
        <v>0</v>
      </c>
      <c r="CA142" s="31">
        <f>VLOOKUP($CA$3,'Emission Factors'!$A$2:$R$8,MATCH($BW$2,'Emission Factors'!$A$1:$R$1),FALSE)*'Travel Data'!C142*'Travel Data'!BC142*'Travel Data'!CC142*'Domicile Data'!L142/1000</f>
        <v>0</v>
      </c>
      <c r="CB142" s="31">
        <f>VLOOKUP($CB$3,'Emission Factors'!$A$2:$R$8,MATCH($BW$2,'Emission Factors'!$A$1:$R$1),FALSE)*'Travel Data'!C142*'Travel Data'!BX142*'Travel Data'!CD142*'Domicile Data'!L142/1000</f>
        <v>0</v>
      </c>
      <c r="CC142" s="31">
        <f>VLOOKUP($CC$3,'Emission Factors'!$A$2:$R$8,MATCH($BW$2,'Emission Factors'!$A$1:$R$1),FALSE)*'Travel Data'!C142*'Travel Data'!BX142*'Travel Data'!CE142*'Domicile Data'!L142/1000</f>
        <v>0</v>
      </c>
      <c r="CD142" s="31">
        <f t="shared" si="39"/>
        <v>0</v>
      </c>
      <c r="CE142" s="31">
        <f>VLOOKUP($CE$3,'Emission Factors'!$A$2:$R$8,MATCH($CE$2,'Emission Factors'!$A$1:$R$1),FALSE)*'Travel Data'!C142*'Travel Data'!CF142*'Travel Data'!CG142*'Domicile Data'!M142/1000</f>
        <v>0</v>
      </c>
      <c r="CF142" s="31">
        <f>VLOOKUP($CF$3,'Emission Factors'!$A$2:$R$8,MATCH($CE$2,'Emission Factors'!$A$1:$R$1),FALSE)*'Travel Data'!C142*'Travel Data'!CF142*'Travel Data'!CH142*'Domicile Data'!M142/1000</f>
        <v>0</v>
      </c>
      <c r="CG142" s="31">
        <f>VLOOKUP($CG$3,'Emission Factors'!$A$2:$R$8,MATCH($CE$2,'Emission Factors'!$A$1:$R$1),FALSE)*'Travel Data'!C142*'Travel Data'!CF142*'Travel Data'!CI142*'Domicile Data'!M142/1000</f>
        <v>0</v>
      </c>
      <c r="CH142" s="31">
        <f>VLOOKUP($CH$3,'Emission Factors'!$A$2:$R$8,MATCH($CE$2,'Emission Factors'!$A$1:$R$1),FALSE)*'Travel Data'!C142*'Travel Data'!CF142*'Travel Data'!CJ142*'Domicile Data'!M142/1000</f>
        <v>0</v>
      </c>
      <c r="CI142" s="31">
        <f>VLOOKUP($CI$3,'Emission Factors'!$A$2:$R$8,MATCH($CE$2,'Emission Factors'!$A$1:$R$1),FALSE)*'Travel Data'!C142*'Travel Data'!CF142*'Travel Data'!CK142*'Domicile Data'!M142/1000</f>
        <v>0</v>
      </c>
      <c r="CJ142" s="31">
        <f>VLOOKUP($CJ$3,'Emission Factors'!$A$2:$R$8,MATCH($CE$2,'Emission Factors'!$A$1:$R$1),FALSE)*'Travel Data'!C142*'Travel Data'!CF142*'Travel Data'!CL142*'Domicile Data'!M142/1000</f>
        <v>0</v>
      </c>
      <c r="CK142" s="31">
        <f>VLOOKUP($CK$3,'Emission Factors'!$A$2:$R$8,MATCH($CE$2,'Emission Factors'!$A$1:$R$1),FALSE)*'Travel Data'!C142*'Travel Data'!CF142*'Travel Data'!CM142*'Domicile Data'!M142/1000</f>
        <v>0</v>
      </c>
      <c r="CL142" s="31">
        <f t="shared" si="40"/>
        <v>0</v>
      </c>
      <c r="CM142" s="31">
        <f>VLOOKUP($CM$3,'Emission Factors'!$A$2:$R$8,MATCH($CM$2,'Emission Factors'!$A$1:$R$1),FALSE)*'Travel Data'!C142*'Travel Data'!CN142*'Travel Data'!CO142*'Domicile Data'!N142/1000</f>
        <v>0</v>
      </c>
      <c r="CN142" s="31">
        <f>VLOOKUP($CN$3,'Emission Factors'!$A$2:$R$8,MATCH($CM$2,'Emission Factors'!$A$1:$R$1),FALSE)*'Travel Data'!C142*'Travel Data'!CN142*'Travel Data'!CP142*'Domicile Data'!N142/1000</f>
        <v>0</v>
      </c>
      <c r="CO142" s="31">
        <f>VLOOKUP($CO$3,'Emission Factors'!$A$2:$R$8,MATCH($CM$2,'Emission Factors'!$A$1:$R$1),FALSE)*'Travel Data'!C142*'Travel Data'!CN142*'Travel Data'!CQ142*'Domicile Data'!N142/1000</f>
        <v>0</v>
      </c>
      <c r="CP142" s="31">
        <f>VLOOKUP($CP$3,'Emission Factors'!$A$2:$R$8,MATCH($CM$2,'Emission Factors'!$A$1:$R$1),FALSE)*'Travel Data'!C142*'Travel Data'!CN142*'Travel Data'!CR142*'Domicile Data'!N142/1000</f>
        <v>0</v>
      </c>
      <c r="CQ142" s="31">
        <f>VLOOKUP($CQ$3,'Emission Factors'!$A$2:$R$8,MATCH($CM$2,'Emission Factors'!$A$1:$R$1),FALSE)*'Travel Data'!C142*'Travel Data'!CN142*'Travel Data'!CS142*'Domicile Data'!N142/1000</f>
        <v>0</v>
      </c>
      <c r="CR142" s="31">
        <f>VLOOKUP($CR$3,'Emission Factors'!$A$2:$R$8,MATCH($CM$2,'Emission Factors'!$A$1:$R$1),FALSE)*'Travel Data'!C142*'Travel Data'!CN142*'Travel Data'!CT142*'Domicile Data'!N142/1000</f>
        <v>0</v>
      </c>
      <c r="CS142" s="31">
        <f>VLOOKUP($CS$3,'Emission Factors'!$A$2:$R$8,MATCH($CM$2,'Emission Factors'!$A$1:$R$1),FALSE)*'Travel Data'!C142*'Travel Data'!CN142*'Travel Data'!CU142*'Domicile Data'!N142/1000</f>
        <v>0</v>
      </c>
      <c r="CT142" s="31">
        <f t="shared" si="41"/>
        <v>0</v>
      </c>
      <c r="CU142" s="31">
        <f>VLOOKUP($CU$3,'Emission Factors'!$A$2:$R$8,MATCH($CU$2,'Emission Factors'!$A$1:$R$1),FALSE)*'Travel Data'!C142*'Travel Data'!CV142*'Travel Data'!CW142*'Domicile Data'!O142/1000</f>
        <v>0</v>
      </c>
      <c r="CV142" s="31">
        <f>VLOOKUP($CV$3,'Emission Factors'!$A$2:$R$8,MATCH($CU$2,'Emission Factors'!$A$1:$R$1),FALSE)*'Travel Data'!C142*'Travel Data'!CV142*'Travel Data'!CX142*'Domicile Data'!O142/1000</f>
        <v>0</v>
      </c>
      <c r="CW142" s="31">
        <f>VLOOKUP($CW$3,'Emission Factors'!$A$2:$R$8,MATCH($CU$2,'Emission Factors'!$A$1:$R$1),FALSE)*'Travel Data'!C142*'Travel Data'!CV142*'Travel Data'!CY142*'Domicile Data'!O142/1000</f>
        <v>0</v>
      </c>
      <c r="CX142" s="31">
        <f>VLOOKUP($CX$3,'Emission Factors'!$A$2:$R$8,MATCH($CU$2,'Emission Factors'!$A$1:$R$1),FALSE)*'Travel Data'!C142*'Travel Data'!CV142*'Travel Data'!CZ142*'Domicile Data'!O142/1000</f>
        <v>0</v>
      </c>
      <c r="CY142" s="31">
        <f>VLOOKUP($CY$3,'Emission Factors'!$A$2:$R$8,MATCH($CU$2,'Emission Factors'!$A$1:$R$1),FALSE)*'Travel Data'!C142*'Travel Data'!CV142*'Travel Data'!DA142*'Domicile Data'!O142/1000</f>
        <v>0</v>
      </c>
      <c r="CZ142" s="31">
        <f>VLOOKUP($CZ$3,'Emission Factors'!$A$2:$R$8,MATCH($CU$2,'Emission Factors'!$A$1:$R$1),FALSE)*'Travel Data'!C142*'Travel Data'!CV142*'Travel Data'!DB142*'Domicile Data'!O142/1000</f>
        <v>0</v>
      </c>
      <c r="DA142" s="31">
        <f>VLOOKUP($DA$3,'Emission Factors'!$A$2:$R$8,MATCH($CU$2,'Emission Factors'!$A$1:$R$1),FALSE)*'Travel Data'!C142*'Travel Data'!CV142*'Travel Data'!DC142*'Domicile Data'!O142/1000</f>
        <v>0</v>
      </c>
      <c r="DB142" s="31">
        <f t="shared" si="42"/>
        <v>0</v>
      </c>
      <c r="DC142" s="31">
        <f>VLOOKUP($DC$3,'Emission Factors'!$A$2:$R$8,MATCH($DC$2,'Emission Factors'!$A$1:$R$1),FALSE)*'Travel Data'!C142*'Travel Data'!DD142*'Travel Data'!DE142*'Domicile Data'!P142/1000</f>
        <v>0</v>
      </c>
      <c r="DD142" s="31">
        <f>VLOOKUP($DD$3,'Emission Factors'!$A$2:$R$8,MATCH($DC$2,'Emission Factors'!$A$1:$R$1),FALSE)*'Travel Data'!C142*'Travel Data'!DD142*'Travel Data'!DF142*'Domicile Data'!P142/1000</f>
        <v>0</v>
      </c>
      <c r="DE142" s="31">
        <f>VLOOKUP($DE$3,'Emission Factors'!$A$2:$R$8,MATCH($DC$2,'Emission Factors'!$A$1:$R$1),FALSE)*'Travel Data'!C142*'Travel Data'!DD142*'Travel Data'!DG142*'Domicile Data'!P142/1000</f>
        <v>0</v>
      </c>
      <c r="DF142" s="31">
        <f>VLOOKUP($DF$3,'Emission Factors'!$A$2:$R$8,MATCH($DC$2,'Emission Factors'!$A$1:$R$1),FALSE)*'Travel Data'!C142*'Travel Data'!DD142*'Travel Data'!DH142*'Domicile Data'!P142/1000</f>
        <v>0</v>
      </c>
      <c r="DG142" s="31">
        <f>VLOOKUP($DG$3,'Emission Factors'!$A$2:$R$8,MATCH($DC$2,'Emission Factors'!$A$1:$R$1),FALSE)*'Travel Data'!C142*'Travel Data'!DD142*'Travel Data'!DI142*'Domicile Data'!P142/1000</f>
        <v>0</v>
      </c>
      <c r="DH142" s="31">
        <f>VLOOKUP($DH$3,'Emission Factors'!$A$2:$R$8,MATCH($DC$2,'Emission Factors'!$A$1:$R$1),FALSE)*'Travel Data'!C142*'Travel Data'!DD142*'Travel Data'!DJ142*'Domicile Data'!P142/1000</f>
        <v>0</v>
      </c>
      <c r="DI142" s="31">
        <f>VLOOKUP($DI$3,'Emission Factors'!$A$2:$R$8,MATCH($DC$2,'Emission Factors'!$A$1:$R$1),FALSE)*'Travel Data'!C142*'Travel Data'!DD142*'Travel Data'!DK142*'Domicile Data'!P142/1000</f>
        <v>0</v>
      </c>
      <c r="DJ142" s="31">
        <f t="shared" si="43"/>
        <v>0</v>
      </c>
      <c r="DK142" s="31">
        <f>VLOOKUP($DK$3,'Emission Factors'!$A$2:$R$8,MATCH($DK$2,'Emission Factors'!$A$1:$R$1),FALSE)*'Travel Data'!C142*'Travel Data'!DL142*'Travel Data'!DM142*'Domicile Data'!Q142/1000</f>
        <v>0</v>
      </c>
      <c r="DL142" s="31">
        <f>VLOOKUP($DL$3,'Emission Factors'!$A$2:$R$8,MATCH($DK$2,'Emission Factors'!$A$1:$R$1),FALSE)*'Travel Data'!C142*'Travel Data'!DL142*'Travel Data'!DN142*'Domicile Data'!Q142/1000</f>
        <v>0</v>
      </c>
      <c r="DM142" s="31">
        <f>VLOOKUP($DM$3,'Emission Factors'!$A$2:$R$8,MATCH($DK$2,'Emission Factors'!$A$1:$R$1),FALSE)*'Travel Data'!C142*'Travel Data'!DL142*'Travel Data'!DO142*'Domicile Data'!Q142/1000</f>
        <v>0</v>
      </c>
      <c r="DN142" s="31">
        <f>VLOOKUP($DN$3,'Emission Factors'!$A$2:$R$8,MATCH($DK$2,'Emission Factors'!$A$1:$R$1),FALSE)*'Travel Data'!C142*'Travel Data'!DL142*'Travel Data'!DP142*'Domicile Data'!Q142/1000</f>
        <v>0</v>
      </c>
      <c r="DO142" s="31">
        <f>VLOOKUP($DO$3,'Emission Factors'!$A$2:$R$8,MATCH($DK$2,'Emission Factors'!$A$1:$R$1),FALSE)*'Travel Data'!C142*'Travel Data'!DL142*'Travel Data'!DQ142*'Domicile Data'!Q142/1000</f>
        <v>0</v>
      </c>
      <c r="DP142" s="31">
        <f>VLOOKUP($DP$3,'Emission Factors'!$A$2:$R$8,MATCH($DK$2,'Emission Factors'!$A$1:$R$1),FALSE)*'Travel Data'!C142*'Travel Data'!DL142*'Travel Data'!DR142*'Domicile Data'!Q142/1000</f>
        <v>0</v>
      </c>
      <c r="DQ142" s="31">
        <f>VLOOKUP($DQ$3,'Emission Factors'!$A$2:$R$8,MATCH($DK$2,'Emission Factors'!$A$1:$R$1),FALSE)*'Travel Data'!C142*'Travel Data'!DL142*'Travel Data'!DS142*'Domicile Data'!Q142/1000</f>
        <v>0</v>
      </c>
      <c r="DR142" s="31">
        <f t="shared" si="44"/>
        <v>0</v>
      </c>
    </row>
    <row r="143" spans="1:122" ht="15.75" x14ac:dyDescent="0.25">
      <c r="A143" s="7" t="s">
        <v>250</v>
      </c>
      <c r="B143" s="85" t="s">
        <v>44</v>
      </c>
      <c r="C143" s="31">
        <f>VLOOKUP($C$3,'Emission Factors'!$A$2:$R$8,MATCH($C$2,'Emission Factors'!$A$1:$R$1),FALSE)*'Travel Data'!C143*'Travel Data'!D143*'Travel Data'!E143*'Domicile Data'!C143/1000</f>
        <v>0</v>
      </c>
      <c r="D143" s="31">
        <f>VLOOKUP($D$3,'Emission Factors'!$A$2:$R$8,MATCH($C$2,'Emission Factors'!$A$1:$R$1),FALSE)*'Travel Data'!C143*'Travel Data'!D143*'Travel Data'!F143*'Domicile Data'!C143/1000</f>
        <v>0</v>
      </c>
      <c r="E143" s="31">
        <f>VLOOKUP($E$3,'Emission Factors'!$A$2:$R$8,MATCH($C$2,'Emission Factors'!$A$1:$R$1),FALSE)*'Travel Data'!C143*'Travel Data'!D143*'Travel Data'!G143*'Domicile Data'!C143/1000</f>
        <v>0</v>
      </c>
      <c r="F143" s="31">
        <f>VLOOKUP($F$3,'Emission Factors'!$A$2:$R$8,MATCH($C$2,'Emission Factors'!$A$1:$R$1),FALSE)*'Travel Data'!C143*'Travel Data'!D143*'Travel Data'!H143*'Domicile Data'!C143/1000</f>
        <v>0</v>
      </c>
      <c r="G143" s="31">
        <f>VLOOKUP($G$3,'Emission Factors'!$A$2:$R$8,MATCH($C$2,'Emission Factors'!$A$1:$R$1),FALSE)*'Travel Data'!C143*'Travel Data'!D143*'Travel Data'!I143*'Domicile Data'!C143/1000</f>
        <v>0</v>
      </c>
      <c r="H143" s="31">
        <f>VLOOKUP($H$3,'Emission Factors'!$A$2:$R$8,MATCH($C$2,'Emission Factors'!$A$1:$R$1),FALSE)*'Travel Data'!C143*'Travel Data'!D143*'Travel Data'!J143*'Domicile Data'!C143/1000</f>
        <v>0</v>
      </c>
      <c r="I143" s="31">
        <f>VLOOKUP($I$3,'Emission Factors'!$A$2:$R$8,MATCH($C$2,'Emission Factors'!$A$1:$R$1),FALSE)*'Travel Data'!C143*'Travel Data'!D143*'Travel Data'!K143*'Domicile Data'!C143/1000</f>
        <v>118.33750000800001</v>
      </c>
      <c r="J143" s="31">
        <f t="shared" si="30"/>
        <v>118.33750000800001</v>
      </c>
      <c r="K143" s="31">
        <f>VLOOKUP($K$3,'Emission Factors'!$A$2:$R$8,MATCH($K$2,'Emission Factors'!$A$1:$R$1),FALSE)*'Travel Data'!C143*'Travel Data'!L143*'Travel Data'!M143*'Domicile Data'!D143/1000</f>
        <v>0</v>
      </c>
      <c r="L143" s="31">
        <f>VLOOKUP($L$3,'Emission Factors'!$A$2:$R$8,MATCH($K$2,'Emission Factors'!$A$1:$R$1),FALSE)*'Travel Data'!C143*'Travel Data'!L143*'Travel Data'!N143*'Domicile Data'!D143/1000</f>
        <v>0</v>
      </c>
      <c r="M143" s="31">
        <f>VLOOKUP($M$3,'Emission Factors'!$A$2:$R$8,MATCH($K$2,'Emission Factors'!$A$1:$R$1),FALSE)*'Travel Data'!C143*'Travel Data'!L143*'Travel Data'!O143*'Domicile Data'!D143/1000</f>
        <v>0</v>
      </c>
      <c r="N143" s="31">
        <f>VLOOKUP($N$3,'Emission Factors'!$A$2:$R$8,MATCH($K$2,'Emission Factors'!$A$1:$R$1),FALSE)*'Travel Data'!C143*'Travel Data'!L143*'Travel Data'!P143*'Domicile Data'!D143/1000</f>
        <v>0</v>
      </c>
      <c r="O143" s="31">
        <f>VLOOKUP($O$3,'Emission Factors'!$A$2:$R$8,MATCH($K$2,'Emission Factors'!$A$1:$R$1),FALSE)*'Travel Data'!C143*'Travel Data'!I143*'Travel Data'!Q143*'Domicile Data'!D143/1000</f>
        <v>0</v>
      </c>
      <c r="P143" s="31">
        <f>VLOOKUP($P$3,'Emission Factors'!$A$2:$R$8,MATCH($K$2,'Emission Factors'!$A$1:$R$1),FALSE)*'Travel Data'!C143*'Travel Data'!L143*'Travel Data'!R143*'Domicile Data'!D143/1000</f>
        <v>0</v>
      </c>
      <c r="Q143" s="31">
        <f>VLOOKUP($Q$3,'Emission Factors'!$A$2:$R$8,MATCH($K$2,'Emission Factors'!$A$1:$R$1),FALSE)*'Travel Data'!C143*'Travel Data'!L143*'Travel Data'!S143*'Domicile Data'!D143/1000</f>
        <v>197.35048413600003</v>
      </c>
      <c r="R143" s="31">
        <f t="shared" si="31"/>
        <v>197.35048413600003</v>
      </c>
      <c r="S143" s="31">
        <f>VLOOKUP($S$3,'Emission Factors'!$A$2:$R$8,MATCH($S$2,'Emission Factors'!$A$1:$R$1),FALSE)*'Travel Data'!C143*'Travel Data'!T143*'Travel Data'!U143*'Domicile Data'!E143/1000</f>
        <v>0</v>
      </c>
      <c r="T143" s="31">
        <f>VLOOKUP($T$3,'Emission Factors'!$A$2:$R$8,MATCH($S$2,'Emission Factors'!$A$1:$R$1),FALSE)*'Travel Data'!C143*'Travel Data'!T143*'Travel Data'!V143*'Domicile Data'!E143/1000</f>
        <v>0</v>
      </c>
      <c r="U143" s="31">
        <f>VLOOKUP($U$3,'Emission Factors'!$A$2:$R$8,MATCH($S$2,'Emission Factors'!$A$1:$R$1),FALSE)*'Travel Data'!C143*'Travel Data'!T143*'Travel Data'!W143*'Domicile Data'!E143/1000</f>
        <v>0</v>
      </c>
      <c r="V143" s="31">
        <f>VLOOKUP($V$3,'Emission Factors'!$A$2:$R$8,MATCH($S$2,'Emission Factors'!$A$1:$R$1),FALSE)*'Travel Data'!C143*'Travel Data'!T143*'Travel Data'!X143*'Domicile Data'!E143/1000</f>
        <v>0</v>
      </c>
      <c r="W143" s="31">
        <f>VLOOKUP($W$3,'Emission Factors'!$A$2:$R$8,MATCH($S$2,'Emission Factors'!$A$1:$R$1),FALSE)*'Travel Data'!C143*'Travel Data'!T143*'Travel Data'!Y143*'Domicile Data'!E143/1000</f>
        <v>0</v>
      </c>
      <c r="X143" s="31">
        <f>VLOOKUP($X$3,'Emission Factors'!$A$2:$R$8,MATCH($S$2,'Emission Factors'!$A$1:$R$1),FALSE)*'Travel Data'!C143*'Travel Data'!T143*'Travel Data'!Z143*'Domicile Data'!E143/1000</f>
        <v>0</v>
      </c>
      <c r="Y143" s="31">
        <f>VLOOKUP($Y$3,'Emission Factors'!$A$2:$R$8,MATCH($S$2,'Emission Factors'!$A$1:$R$1),FALSE)*'Travel Data'!C143*'Travel Data'!T143*'Travel Data'!AA143*'Domicile Data'!E143/1000</f>
        <v>309.36354391800006</v>
      </c>
      <c r="Z143" s="31">
        <f t="shared" si="32"/>
        <v>309.36354391800006</v>
      </c>
      <c r="AA143" s="31">
        <f>VLOOKUP($AA$3,'Emission Factors'!$A$2:$R$8,MATCH($AA$2,'Emission Factors'!$A$1:$R$1),FALSE)*'Travel Data'!C143*'Travel Data'!AB143*'Travel Data'!AC143*'Domicile Data'!F143/1000</f>
        <v>0</v>
      </c>
      <c r="AB143" s="31">
        <f>VLOOKUP($AB$3,'Emission Factors'!$A$2:$R$8,MATCH($AA$2,'Emission Factors'!$A$1:$R$1),FALSE)*'Travel Data'!C143*'Travel Data'!AB143*'Travel Data'!AD143*'Domicile Data'!F143/1000</f>
        <v>0</v>
      </c>
      <c r="AC143" s="31">
        <f>VLOOKUP($AC$3,'Emission Factors'!$A$2:$R$8,MATCH($AA$2,'Emission Factors'!$A$1:$R$1),FALSE)*'Travel Data'!C143*'Travel Data'!AB143*'Travel Data'!AE143*'Domicile Data'!F143/1000</f>
        <v>0</v>
      </c>
      <c r="AD143" s="31">
        <f>VLOOKUP($AD$3,'Emission Factors'!$A$2:$R$8,MATCH($AA$2,'Emission Factors'!$A$1:$R$1),FALSE)*'Travel Data'!C143*'Travel Data'!AB143*'Travel Data'!AF143*'Domicile Data'!F143/1000</f>
        <v>0</v>
      </c>
      <c r="AE143" s="31">
        <f>VLOOKUP($AE$3,'Emission Factors'!$A$2:$R$8,MATCH($AA$2,'Emission Factors'!$A$1:$R$1),FALSE)*'Travel Data'!C143*'Travel Data'!AB143*'Travel Data'!AG143*'Domicile Data'!F143/1000</f>
        <v>0</v>
      </c>
      <c r="AF143" s="31">
        <f>VLOOKUP($AF$3,'Emission Factors'!$A$2:$R$8,MATCH($AA$2,'Emission Factors'!$A$1:$R$1),FALSE)*'Travel Data'!C143*'Travel Data'!AB143*'Travel Data'!AH143*'Domicile Data'!F143/1000</f>
        <v>0</v>
      </c>
      <c r="AG143" s="31">
        <f>VLOOKUP($AG$3,'Emission Factors'!$A$2:$R$8,MATCH($AA$2,'Emission Factors'!$A$1:$R$1),FALSE)*'Travel Data'!C143*'Travel Data'!AB143*'Travel Data'!AI143*'Domicile Data'!F143/1000</f>
        <v>350.83818135599995</v>
      </c>
      <c r="AH143" s="31">
        <f t="shared" si="33"/>
        <v>350.83818135599995</v>
      </c>
      <c r="AI143" s="31">
        <f>VLOOKUP($AI$3,'Emission Factors'!$A$2:$R$8,MATCH($AI$2,'Emission Factors'!$A$1:$R$1),FALSE)*'Travel Data'!C143*'Travel Data'!D143*'Travel Data'!E143*'Domicile Data'!G143/1000</f>
        <v>0</v>
      </c>
      <c r="AJ143" s="31">
        <f>VLOOKUP($AJ$3,'Emission Factors'!$A$2:$R$8,MATCH($AI$2,'Emission Factors'!$A$1:$R$1),FALSE)*'Travel Data'!C143*'Travel Data'!D143*'Travel Data'!F143*'Domicile Data'!G143/1000</f>
        <v>0</v>
      </c>
      <c r="AK143" s="31">
        <f>VLOOKUP($AK$3,'Emission Factors'!$A$2:$R$8,MATCH($AI$2,'Emission Factors'!$A$1:$R$1),FALSE)*'Travel Data'!C143*'Travel Data'!AJ143*'Travel Data'!G143*'Domicile Data'!G143/1000</f>
        <v>0</v>
      </c>
      <c r="AL143" s="31">
        <f>VLOOKUP($AL$3,'Emission Factors'!$A$2:$R$8,MATCH($AI$2,'Emission Factors'!$A$1:$R$1),FALSE)*'Travel Data'!C143*'Travel Data'!AJ143*'Travel Data'!H143*'Domicile Data'!G143/1000</f>
        <v>0</v>
      </c>
      <c r="AM143" s="31">
        <f>VLOOKUP($AM$3,'Emission Factors'!$A$2:$R$8,MATCH($AI$2,'Emission Factors'!$A$1:$R$1),FALSE)*'Travel Data'!C143*'Travel Data'!AJ143*'Travel Data'!I143*'Domicile Data'!G143/1000</f>
        <v>0</v>
      </c>
      <c r="AN143" s="31">
        <f>VLOOKUP($AN$3,'Emission Factors'!$A$2:$R$8,MATCH($AI$2,'Emission Factors'!$A$1:$R$1),FALSE)*'Travel Data'!C143*'Travel Data'!D143*'Travel Data'!J143*'Domicile Data'!G143/1000</f>
        <v>0</v>
      </c>
      <c r="AO143" s="31">
        <f>VLOOKUP($AO$3,'Emission Factors'!$A$2:$R$8,MATCH($AI$2,'Emission Factors'!$A$1:$R$1),FALSE)*'Travel Data'!C143*'Travel Data'!D143*'Travel Data'!K143*'Domicile Data'!G143/1000</f>
        <v>148.68970701000001</v>
      </c>
      <c r="AP143" s="31">
        <f t="shared" si="34"/>
        <v>148.68970701000001</v>
      </c>
      <c r="AQ143" s="31">
        <f>VLOOKUP($AQ$3,'Emission Factors'!$A$2:$R$8,MATCH($AQ$2,'Emission Factors'!$A$1:$R$1),FALSE)*'Travel Data'!C143*'Travel Data'!AR143*'Travel Data'!AS143*'Domicile Data'!H143/1000</f>
        <v>0</v>
      </c>
      <c r="AR143" s="31">
        <f>VLOOKUP($AR$3,'Emission Factors'!$A$2:$R$8,MATCH($AQ$2,'Emission Factors'!$A$1:$R$1),FALSE)*'Travel Data'!C143*'Travel Data'!AR143*'Travel Data'!AT143*'Domicile Data'!H143/1000</f>
        <v>0</v>
      </c>
      <c r="AS143" s="31">
        <f>VLOOKUP($AS$3,'Emission Factors'!$A$2:$R$8,MATCH($AQ$2,'Emission Factors'!$A$1:$R$1),FALSE)*'Travel Data'!C143*'Travel Data'!AR143*'Travel Data'!AU143*'Domicile Data'!H143/1000</f>
        <v>0</v>
      </c>
      <c r="AT143" s="31">
        <f>VLOOKUP($AT$3,'Emission Factors'!$A$2:$R$8,MATCH($AQ$2,'Emission Factors'!$A$1:$R$1),FALSE)*'Travel Data'!C143*'Travel Data'!AR143*'Travel Data'!AV143*'Domicile Data'!H143/1000</f>
        <v>0</v>
      </c>
      <c r="AU143" s="31">
        <f>VLOOKUP($AU$3,'Emission Factors'!$A$2:$R$8,MATCH($AQ$2,'Emission Factors'!$A$1:$R$1),FALSE)*'Travel Data'!C143*'Travel Data'!AR143*'Travel Data'!AW143*'Domicile Data'!H143/1000</f>
        <v>0</v>
      </c>
      <c r="AV143" s="31">
        <f>VLOOKUP($AV$3,'Emission Factors'!$A$2:$R$8,MATCH($AQ$2,'Emission Factors'!$A$1:$R$1),FALSE)*'Travel Data'!C143*'Travel Data'!AR143*'Travel Data'!AX143*'Domicile Data'!H143/1000</f>
        <v>0</v>
      </c>
      <c r="AW143" s="31">
        <f>VLOOKUP($AW$3,'Emission Factors'!$A$2:$R$8,MATCH($AQ$2,'Emission Factors'!$A$1:$R$1),FALSE)*'Travel Data'!C143*'Travel Data'!AR143*'Travel Data'!AY143*'Domicile Data'!H143/1000</f>
        <v>82.316005434000019</v>
      </c>
      <c r="AX143" s="31">
        <f t="shared" si="35"/>
        <v>82.316005434000019</v>
      </c>
      <c r="AY143" s="31">
        <f>VLOOKUP($AY$3,'Emission Factors'!$A$2:$R$8,MATCH($AY$2,'Emission Factors'!$A$1:$R$1),FALSE)*'Travel Data'!C143*'Travel Data'!AZ143*'Travel Data'!BA143*'Domicile Data'!I143/1000</f>
        <v>0</v>
      </c>
      <c r="AZ143" s="31">
        <f>VLOOKUP($AZ$3,'Emission Factors'!$A$2:$R$8,MATCH($AY$2,'Emission Factors'!$A$1:$R$1),FALSE)*'Travel Data'!C143*'Travel Data'!AZ143*'Travel Data'!BB143*'Domicile Data'!I143/1000</f>
        <v>0</v>
      </c>
      <c r="BA143" s="31">
        <f>VLOOKUP($BA$3,'Emission Factors'!$A$2:$R$8,MATCH($AY$2,'Emission Factors'!$A$1:$R$1),FALSE)*'Travel Data'!C143*'Travel Data'!AZ143*'Travel Data'!BC143*'Domicile Data'!I143/1000</f>
        <v>0</v>
      </c>
      <c r="BB143" s="31">
        <f>VLOOKUP($BB$3,'Emission Factors'!$A$2:$R$8,MATCH($AY$2,'Emission Factors'!$A$1:$R$1),FALSE)*'Travel Data'!C143*'Travel Data'!AZ143*'Travel Data'!BD143*'Domicile Data'!I143/1000</f>
        <v>0</v>
      </c>
      <c r="BC143" s="31">
        <f>VLOOKUP($BC$3,'Emission Factors'!$A$2:$R$8,MATCH($AY$2,'Emission Factors'!$A$1:$R$1),FALSE)*'Travel Data'!C143*'Travel Data'!AZ143*'Travel Data'!BE143*'Domicile Data'!I143/1000</f>
        <v>0</v>
      </c>
      <c r="BD143" s="31">
        <f>VLOOKUP($BD$3,'Emission Factors'!$A$2:$R$8,MATCH($AY$2,'Emission Factors'!$A$1:$R$1),FALSE)*'Travel Data'!C143*'Travel Data'!AZ143*'Travel Data'!BF143*'Domicile Data'!I143/1000</f>
        <v>0</v>
      </c>
      <c r="BE143" s="31">
        <f>VLOOKUP($BE$3,'Emission Factors'!$A$2:$R$8,MATCH($AY$2,'Emission Factors'!$A$1:$R$1),FALSE)*'Travel Data'!C143*'Travel Data'!AZ143*'Travel Data'!BG143*'Domicile Data'!I143/1000</f>
        <v>105.02386900200003</v>
      </c>
      <c r="BF143" s="31">
        <f t="shared" si="36"/>
        <v>105.02386900200003</v>
      </c>
      <c r="BG143" s="31">
        <f>VLOOKUP($BG$3,'Emission Factors'!$A$2:$R$8,MATCH($BG$2,'Emission Factors'!$A$1:$R$1),FALSE)*'Travel Data'!C143*'Travel Data'!BH143*'Travel Data'!BI143*'Domicile Data'!J143/1000</f>
        <v>0</v>
      </c>
      <c r="BH143" s="31">
        <f>VLOOKUP($BH$3,'Emission Factors'!$A$2:$R$8,MATCH($BG$2,'Emission Factors'!$A$1:$R$1),FALSE)*'Travel Data'!C143*'Travel Data'!BH143*'Travel Data'!BJ143*'Domicile Data'!J143/1000</f>
        <v>0</v>
      </c>
      <c r="BI143" s="31">
        <f>VLOOKUP($BH$3,'Emission Factors'!$A$2:$R$8,MATCH($BG$2,'Emission Factors'!$A$1:$R$1),FALSE)*'Travel Data'!C143*'Travel Data'!BH143*'Travel Data'!BK143*'Domicile Data'!J143/1000</f>
        <v>0</v>
      </c>
      <c r="BJ143" s="31">
        <f>VLOOKUP($BH$3,'Emission Factors'!$A$2:$R$8,MATCH($BG$2,'Emission Factors'!$A$1:$R$1),FALSE)*'Travel Data'!C143*'Travel Data'!BH143*'Travel Data'!BL143*'Domicile Data'!J143/1000</f>
        <v>0</v>
      </c>
      <c r="BK143" s="31">
        <f>VLOOKUP($BH$3,'Emission Factors'!$A$2:$R$8,MATCH($BG$2,'Emission Factors'!$A$1:$R$1),FALSE)*'Travel Data'!C143*'Travel Data'!BH143*'Travel Data'!BM143*'Domicile Data'!J143/1000</f>
        <v>0</v>
      </c>
      <c r="BL143" s="31">
        <f>VLOOKUP($BL$3,'Emission Factors'!$A$2:$R$8,MATCH($BG$2,'Emission Factors'!$A$1:$R$1),FALSE)*'Travel Data'!C143*'Travel Data'!BH143*'Travel Data'!BN143*'Domicile Data'!J143/1000</f>
        <v>0</v>
      </c>
      <c r="BM143" s="31">
        <f>VLOOKUP($BM$3,'Emission Factors'!$A$2:$R$8,MATCH($BG$2,'Emission Factors'!$A$1:$R$1),FALSE)*'Travel Data'!C143*'Travel Data'!BH143*'Travel Data'!BO143*'Domicile Data'!J143/1000</f>
        <v>0</v>
      </c>
      <c r="BN143" s="31">
        <f t="shared" si="37"/>
        <v>0</v>
      </c>
      <c r="BO143" s="31">
        <f>VLOOKUP($BO$3,'Emission Factors'!$A$2:$R$8,MATCH($BO$2,'Emission Factors'!$A$1:$R$1),FALSE)*'Travel Data'!C143*'Travel Data'!BP143*'Travel Data'!BQ143*'Domicile Data'!K143/1000</f>
        <v>0</v>
      </c>
      <c r="BP143" s="31">
        <f>VLOOKUP($BP$3,'Emission Factors'!$A$2:$R$8,MATCH($BO$2,'Emission Factors'!$A$1:$R$1),FALSE)*'Travel Data'!C143*'Travel Data'!BP143*'Travel Data'!BR143*'Domicile Data'!K143/1000</f>
        <v>0</v>
      </c>
      <c r="BQ143" s="31">
        <f>VLOOKUP($BQ$3,'Emission Factors'!$A$2:$R$8,MATCH($BO$2,'Emission Factors'!$A$1:$R$1),FALSE)*'Travel Data'!C143*'Travel Data'!BP143*'Travel Data'!BS143*'Domicile Data'!K143/1000</f>
        <v>0</v>
      </c>
      <c r="BR143" s="31">
        <f>VLOOKUP($BR$3,'Emission Factors'!$A$2:$R$8,MATCH($BO$2,'Emission Factors'!$A$1:$R$1),FALSE)*'Travel Data'!C143*'Travel Data'!BP143*'Travel Data'!BT143*'Domicile Data'!K143/1000</f>
        <v>0</v>
      </c>
      <c r="BS143" s="31">
        <f>VLOOKUP($BS$3,'Emission Factors'!$A$2:$R$8,MATCH($BO$2,'Emission Factors'!$A$1:$R$1),FALSE)*'Travel Data'!C143*'Travel Data'!BP143*'Travel Data'!BU143*'Domicile Data'!K143/1000</f>
        <v>0</v>
      </c>
      <c r="BT143" s="31">
        <f>VLOOKUP($BT$3,'Emission Factors'!$A$2:$R$8,MATCH($BO$2,'Emission Factors'!$A$1:$R$1),FALSE)*'Travel Data'!C143*'Travel Data'!BP143*'Travel Data'!BV143*'Domicile Data'!K143/1000</f>
        <v>0</v>
      </c>
      <c r="BU143" s="31">
        <f>VLOOKUP($BU$3,'Emission Factors'!$A$2:$R$8,MATCH($BO$2,'Emission Factors'!$A$1:$R$1),FALSE)*'Travel Data'!C143*'Travel Data'!BP143*'Travel Data'!BW143*'Domicile Data'!K143/1000</f>
        <v>0</v>
      </c>
      <c r="BV143" s="31">
        <f t="shared" si="38"/>
        <v>0</v>
      </c>
      <c r="BW143" s="31">
        <f>VLOOKUP($BW$3,'Emission Factors'!$A$2:$R$8,MATCH($BW$2,'Emission Factors'!$A$1:$R$1),FALSE)*'Travel Data'!C143*'Travel Data'!BX143*'Travel Data'!BY143*'Domicile Data'!L143/1000</f>
        <v>0</v>
      </c>
      <c r="BX143" s="31">
        <f>VLOOKUP($BX$3,'Emission Factors'!$A$2:$R$8,MATCH($BW$2,'Emission Factors'!$A$1:$R$1),FALSE)*'Travel Data'!C143*'Travel Data'!BX143*'Travel Data'!BZ143*'Domicile Data'!L143/1000</f>
        <v>0</v>
      </c>
      <c r="BY143" s="31">
        <f>VLOOKUP($BY$3,'Emission Factors'!$A$2:$R$8,MATCH($BW$2,'Emission Factors'!$A$1:$R$1),FALSE)*'Travel Data'!C143*'Travel Data'!BX143*'Travel Data'!CA143*'Domicile Data'!L143/1000</f>
        <v>0</v>
      </c>
      <c r="BZ143" s="31">
        <f>VLOOKUP($BZ$3,'Emission Factors'!$A$2:$R$8,MATCH($BW$2,'Emission Factors'!$A$1:$R$1),FALSE)*'Travel Data'!C143*'Travel Data'!BX143*'Travel Data'!CB143*'Domicile Data'!L143/1000</f>
        <v>0</v>
      </c>
      <c r="CA143" s="31">
        <f>VLOOKUP($CA$3,'Emission Factors'!$A$2:$R$8,MATCH($BW$2,'Emission Factors'!$A$1:$R$1),FALSE)*'Travel Data'!C143*'Travel Data'!BC143*'Travel Data'!CC143*'Domicile Data'!L143/1000</f>
        <v>0</v>
      </c>
      <c r="CB143" s="31">
        <f>VLOOKUP($CB$3,'Emission Factors'!$A$2:$R$8,MATCH($BW$2,'Emission Factors'!$A$1:$R$1),FALSE)*'Travel Data'!C143*'Travel Data'!BX143*'Travel Data'!CD143*'Domicile Data'!L143/1000</f>
        <v>0</v>
      </c>
      <c r="CC143" s="31">
        <f>VLOOKUP($CC$3,'Emission Factors'!$A$2:$R$8,MATCH($BW$2,'Emission Factors'!$A$1:$R$1),FALSE)*'Travel Data'!C143*'Travel Data'!BX143*'Travel Data'!CE143*'Domicile Data'!L143/1000</f>
        <v>0</v>
      </c>
      <c r="CD143" s="31">
        <f t="shared" si="39"/>
        <v>0</v>
      </c>
      <c r="CE143" s="31">
        <f>VLOOKUP($CE$3,'Emission Factors'!$A$2:$R$8,MATCH($CE$2,'Emission Factors'!$A$1:$R$1),FALSE)*'Travel Data'!C143*'Travel Data'!CF143*'Travel Data'!CG143*'Domicile Data'!M143/1000</f>
        <v>0</v>
      </c>
      <c r="CF143" s="31">
        <f>VLOOKUP($CF$3,'Emission Factors'!$A$2:$R$8,MATCH($CE$2,'Emission Factors'!$A$1:$R$1),FALSE)*'Travel Data'!C143*'Travel Data'!CF143*'Travel Data'!CH143*'Domicile Data'!M143/1000</f>
        <v>0</v>
      </c>
      <c r="CG143" s="31">
        <f>VLOOKUP($CG$3,'Emission Factors'!$A$2:$R$8,MATCH($CE$2,'Emission Factors'!$A$1:$R$1),FALSE)*'Travel Data'!C143*'Travel Data'!CF143*'Travel Data'!CI143*'Domicile Data'!M143/1000</f>
        <v>0</v>
      </c>
      <c r="CH143" s="31">
        <f>VLOOKUP($CH$3,'Emission Factors'!$A$2:$R$8,MATCH($CE$2,'Emission Factors'!$A$1:$R$1),FALSE)*'Travel Data'!C143*'Travel Data'!CF143*'Travel Data'!CJ143*'Domicile Data'!M143/1000</f>
        <v>0</v>
      </c>
      <c r="CI143" s="31">
        <f>VLOOKUP($CI$3,'Emission Factors'!$A$2:$R$8,MATCH($CE$2,'Emission Factors'!$A$1:$R$1),FALSE)*'Travel Data'!C143*'Travel Data'!CF143*'Travel Data'!CK143*'Domicile Data'!M143/1000</f>
        <v>0</v>
      </c>
      <c r="CJ143" s="31">
        <f>VLOOKUP($CJ$3,'Emission Factors'!$A$2:$R$8,MATCH($CE$2,'Emission Factors'!$A$1:$R$1),FALSE)*'Travel Data'!C143*'Travel Data'!CF143*'Travel Data'!CL143*'Domicile Data'!M143/1000</f>
        <v>0</v>
      </c>
      <c r="CK143" s="31">
        <f>VLOOKUP($CK$3,'Emission Factors'!$A$2:$R$8,MATCH($CE$2,'Emission Factors'!$A$1:$R$1),FALSE)*'Travel Data'!C143*'Travel Data'!CF143*'Travel Data'!CM143*'Domicile Data'!M143/1000</f>
        <v>0</v>
      </c>
      <c r="CL143" s="31">
        <f t="shared" si="40"/>
        <v>0</v>
      </c>
      <c r="CM143" s="31">
        <f>VLOOKUP($CM$3,'Emission Factors'!$A$2:$R$8,MATCH($CM$2,'Emission Factors'!$A$1:$R$1),FALSE)*'Travel Data'!C143*'Travel Data'!CN143*'Travel Data'!CO143*'Domicile Data'!N143/1000</f>
        <v>0</v>
      </c>
      <c r="CN143" s="31">
        <f>VLOOKUP($CN$3,'Emission Factors'!$A$2:$R$8,MATCH($CM$2,'Emission Factors'!$A$1:$R$1),FALSE)*'Travel Data'!C143*'Travel Data'!CN143*'Travel Data'!CP143*'Domicile Data'!N143/1000</f>
        <v>0</v>
      </c>
      <c r="CO143" s="31">
        <f>VLOOKUP($CO$3,'Emission Factors'!$A$2:$R$8,MATCH($CM$2,'Emission Factors'!$A$1:$R$1),FALSE)*'Travel Data'!C143*'Travel Data'!CN143*'Travel Data'!CQ143*'Domicile Data'!N143/1000</f>
        <v>0</v>
      </c>
      <c r="CP143" s="31">
        <f>VLOOKUP($CP$3,'Emission Factors'!$A$2:$R$8,MATCH($CM$2,'Emission Factors'!$A$1:$R$1),FALSE)*'Travel Data'!C143*'Travel Data'!CN143*'Travel Data'!CR143*'Domicile Data'!N143/1000</f>
        <v>0</v>
      </c>
      <c r="CQ143" s="31">
        <f>VLOOKUP($CQ$3,'Emission Factors'!$A$2:$R$8,MATCH($CM$2,'Emission Factors'!$A$1:$R$1),FALSE)*'Travel Data'!C143*'Travel Data'!CN143*'Travel Data'!CS143*'Domicile Data'!N143/1000</f>
        <v>0</v>
      </c>
      <c r="CR143" s="31">
        <f>VLOOKUP($CR$3,'Emission Factors'!$A$2:$R$8,MATCH($CM$2,'Emission Factors'!$A$1:$R$1),FALSE)*'Travel Data'!C143*'Travel Data'!CN143*'Travel Data'!CT143*'Domicile Data'!N143/1000</f>
        <v>0</v>
      </c>
      <c r="CS143" s="31">
        <f>VLOOKUP($CS$3,'Emission Factors'!$A$2:$R$8,MATCH($CM$2,'Emission Factors'!$A$1:$R$1),FALSE)*'Travel Data'!C143*'Travel Data'!CN143*'Travel Data'!CU143*'Domicile Data'!N143/1000</f>
        <v>0</v>
      </c>
      <c r="CT143" s="31">
        <f t="shared" si="41"/>
        <v>0</v>
      </c>
      <c r="CU143" s="31">
        <f>VLOOKUP($CU$3,'Emission Factors'!$A$2:$R$8,MATCH($CU$2,'Emission Factors'!$A$1:$R$1),FALSE)*'Travel Data'!C143*'Travel Data'!CV143*'Travel Data'!CW143*'Domicile Data'!O143/1000</f>
        <v>0</v>
      </c>
      <c r="CV143" s="31">
        <f>VLOOKUP($CV$3,'Emission Factors'!$A$2:$R$8,MATCH($CU$2,'Emission Factors'!$A$1:$R$1),FALSE)*'Travel Data'!C143*'Travel Data'!CV143*'Travel Data'!CX143*'Domicile Data'!O143/1000</f>
        <v>0</v>
      </c>
      <c r="CW143" s="31">
        <f>VLOOKUP($CW$3,'Emission Factors'!$A$2:$R$8,MATCH($CU$2,'Emission Factors'!$A$1:$R$1),FALSE)*'Travel Data'!C143*'Travel Data'!CV143*'Travel Data'!CY143*'Domicile Data'!O143/1000</f>
        <v>0</v>
      </c>
      <c r="CX143" s="31">
        <f>VLOOKUP($CX$3,'Emission Factors'!$A$2:$R$8,MATCH($CU$2,'Emission Factors'!$A$1:$R$1),FALSE)*'Travel Data'!C143*'Travel Data'!CV143*'Travel Data'!CZ143*'Domicile Data'!O143/1000</f>
        <v>0</v>
      </c>
      <c r="CY143" s="31">
        <f>VLOOKUP($CY$3,'Emission Factors'!$A$2:$R$8,MATCH($CU$2,'Emission Factors'!$A$1:$R$1),FALSE)*'Travel Data'!C143*'Travel Data'!CV143*'Travel Data'!DA143*'Domicile Data'!O143/1000</f>
        <v>0</v>
      </c>
      <c r="CZ143" s="31">
        <f>VLOOKUP($CZ$3,'Emission Factors'!$A$2:$R$8,MATCH($CU$2,'Emission Factors'!$A$1:$R$1),FALSE)*'Travel Data'!C143*'Travel Data'!CV143*'Travel Data'!DB143*'Domicile Data'!O143/1000</f>
        <v>0</v>
      </c>
      <c r="DA143" s="31">
        <f>VLOOKUP($DA$3,'Emission Factors'!$A$2:$R$8,MATCH($CU$2,'Emission Factors'!$A$1:$R$1),FALSE)*'Travel Data'!C143*'Travel Data'!CV143*'Travel Data'!DC143*'Domicile Data'!O143/1000</f>
        <v>0</v>
      </c>
      <c r="DB143" s="31">
        <f t="shared" si="42"/>
        <v>0</v>
      </c>
      <c r="DC143" s="31">
        <f>VLOOKUP($DC$3,'Emission Factors'!$A$2:$R$8,MATCH($DC$2,'Emission Factors'!$A$1:$R$1),FALSE)*'Travel Data'!C143*'Travel Data'!DD143*'Travel Data'!DE143*'Domicile Data'!P143/1000</f>
        <v>0</v>
      </c>
      <c r="DD143" s="31">
        <f>VLOOKUP($DD$3,'Emission Factors'!$A$2:$R$8,MATCH($DC$2,'Emission Factors'!$A$1:$R$1),FALSE)*'Travel Data'!C143*'Travel Data'!DD143*'Travel Data'!DF143*'Domicile Data'!P143/1000</f>
        <v>0</v>
      </c>
      <c r="DE143" s="31">
        <f>VLOOKUP($DE$3,'Emission Factors'!$A$2:$R$8,MATCH($DC$2,'Emission Factors'!$A$1:$R$1),FALSE)*'Travel Data'!C143*'Travel Data'!DD143*'Travel Data'!DG143*'Domicile Data'!P143/1000</f>
        <v>0</v>
      </c>
      <c r="DF143" s="31">
        <f>VLOOKUP($DF$3,'Emission Factors'!$A$2:$R$8,MATCH($DC$2,'Emission Factors'!$A$1:$R$1),FALSE)*'Travel Data'!C143*'Travel Data'!DD143*'Travel Data'!DH143*'Domicile Data'!P143/1000</f>
        <v>0</v>
      </c>
      <c r="DG143" s="31">
        <f>VLOOKUP($DG$3,'Emission Factors'!$A$2:$R$8,MATCH($DC$2,'Emission Factors'!$A$1:$R$1),FALSE)*'Travel Data'!C143*'Travel Data'!DD143*'Travel Data'!DI143*'Domicile Data'!P143/1000</f>
        <v>0</v>
      </c>
      <c r="DH143" s="31">
        <f>VLOOKUP($DH$3,'Emission Factors'!$A$2:$R$8,MATCH($DC$2,'Emission Factors'!$A$1:$R$1),FALSE)*'Travel Data'!C143*'Travel Data'!DD143*'Travel Data'!DJ143*'Domicile Data'!P143/1000</f>
        <v>0</v>
      </c>
      <c r="DI143" s="31">
        <f>VLOOKUP($DI$3,'Emission Factors'!$A$2:$R$8,MATCH($DC$2,'Emission Factors'!$A$1:$R$1),FALSE)*'Travel Data'!C143*'Travel Data'!DD143*'Travel Data'!DK143*'Domicile Data'!P143/1000</f>
        <v>0</v>
      </c>
      <c r="DJ143" s="31">
        <f t="shared" si="43"/>
        <v>0</v>
      </c>
      <c r="DK143" s="31">
        <f>VLOOKUP($DK$3,'Emission Factors'!$A$2:$R$8,MATCH($DK$2,'Emission Factors'!$A$1:$R$1),FALSE)*'Travel Data'!C143*'Travel Data'!DL143*'Travel Data'!DM143*'Domicile Data'!Q143/1000</f>
        <v>0</v>
      </c>
      <c r="DL143" s="31">
        <f>VLOOKUP($DL$3,'Emission Factors'!$A$2:$R$8,MATCH($DK$2,'Emission Factors'!$A$1:$R$1),FALSE)*'Travel Data'!C143*'Travel Data'!DL143*'Travel Data'!DN143*'Domicile Data'!Q143/1000</f>
        <v>0</v>
      </c>
      <c r="DM143" s="31">
        <f>VLOOKUP($DM$3,'Emission Factors'!$A$2:$R$8,MATCH($DK$2,'Emission Factors'!$A$1:$R$1),FALSE)*'Travel Data'!C143*'Travel Data'!DL143*'Travel Data'!DO143*'Domicile Data'!Q143/1000</f>
        <v>0</v>
      </c>
      <c r="DN143" s="31">
        <f>VLOOKUP($DN$3,'Emission Factors'!$A$2:$R$8,MATCH($DK$2,'Emission Factors'!$A$1:$R$1),FALSE)*'Travel Data'!C143*'Travel Data'!DL143*'Travel Data'!DP143*'Domicile Data'!Q143/1000</f>
        <v>0</v>
      </c>
      <c r="DO143" s="31">
        <f>VLOOKUP($DO$3,'Emission Factors'!$A$2:$R$8,MATCH($DK$2,'Emission Factors'!$A$1:$R$1),FALSE)*'Travel Data'!C143*'Travel Data'!DL143*'Travel Data'!DQ143*'Domicile Data'!Q143/1000</f>
        <v>0</v>
      </c>
      <c r="DP143" s="31">
        <f>VLOOKUP($DP$3,'Emission Factors'!$A$2:$R$8,MATCH($DK$2,'Emission Factors'!$A$1:$R$1),FALSE)*'Travel Data'!C143*'Travel Data'!DL143*'Travel Data'!DR143*'Domicile Data'!Q143/1000</f>
        <v>0</v>
      </c>
      <c r="DQ143" s="31">
        <f>VLOOKUP($DQ$3,'Emission Factors'!$A$2:$R$8,MATCH($DK$2,'Emission Factors'!$A$1:$R$1),FALSE)*'Travel Data'!C143*'Travel Data'!DL143*'Travel Data'!DS143*'Domicile Data'!Q143/1000</f>
        <v>0</v>
      </c>
      <c r="DR143" s="31">
        <f t="shared" si="44"/>
        <v>0</v>
      </c>
    </row>
    <row r="144" spans="1:122" ht="15.75" x14ac:dyDescent="0.25">
      <c r="A144" s="7" t="s">
        <v>274</v>
      </c>
      <c r="B144" s="85" t="s">
        <v>45</v>
      </c>
      <c r="C144" s="31">
        <f>VLOOKUP($C$3,'Emission Factors'!$A$2:$R$8,MATCH($C$2,'Emission Factors'!$A$1:$R$1),FALSE)*'Travel Data'!C144*'Travel Data'!D144*'Travel Data'!E144*'Domicile Data'!C144/1000</f>
        <v>0</v>
      </c>
      <c r="D144" s="31">
        <f>VLOOKUP($D$3,'Emission Factors'!$A$2:$R$8,MATCH($C$2,'Emission Factors'!$A$1:$R$1),FALSE)*'Travel Data'!C144*'Travel Data'!D144*'Travel Data'!F144*'Domicile Data'!C144/1000</f>
        <v>0</v>
      </c>
      <c r="E144" s="31">
        <f>VLOOKUP($E$3,'Emission Factors'!$A$2:$R$8,MATCH($C$2,'Emission Factors'!$A$1:$R$1),FALSE)*'Travel Data'!C144*'Travel Data'!D144*'Travel Data'!G144*'Domicile Data'!C144/1000</f>
        <v>0</v>
      </c>
      <c r="F144" s="31">
        <f>VLOOKUP($F$3,'Emission Factors'!$A$2:$R$8,MATCH($C$2,'Emission Factors'!$A$1:$R$1),FALSE)*'Travel Data'!C144*'Travel Data'!D144*'Travel Data'!H144*'Domicile Data'!C144/1000</f>
        <v>0</v>
      </c>
      <c r="G144" s="31">
        <f>VLOOKUP($G$3,'Emission Factors'!$A$2:$R$8,MATCH($C$2,'Emission Factors'!$A$1:$R$1),FALSE)*'Travel Data'!C144*'Travel Data'!D144*'Travel Data'!I144*'Domicile Data'!C144/1000</f>
        <v>0</v>
      </c>
      <c r="H144" s="31">
        <f>VLOOKUP($H$3,'Emission Factors'!$A$2:$R$8,MATCH($C$2,'Emission Factors'!$A$1:$R$1),FALSE)*'Travel Data'!C144*'Travel Data'!D144*'Travel Data'!J144*'Domicile Data'!C144/1000</f>
        <v>0</v>
      </c>
      <c r="I144" s="31">
        <f>VLOOKUP($I$3,'Emission Factors'!$A$2:$R$8,MATCH($C$2,'Emission Factors'!$A$1:$R$1),FALSE)*'Travel Data'!C144*'Travel Data'!D144*'Travel Data'!K144*'Domicile Data'!C144/1000</f>
        <v>0</v>
      </c>
      <c r="J144" s="31">
        <f t="shared" si="30"/>
        <v>0</v>
      </c>
      <c r="K144" s="31">
        <f>VLOOKUP($K$3,'Emission Factors'!$A$2:$R$8,MATCH($K$2,'Emission Factors'!$A$1:$R$1),FALSE)*'Travel Data'!C144*'Travel Data'!L144*'Travel Data'!M144*'Domicile Data'!D144/1000</f>
        <v>0</v>
      </c>
      <c r="L144" s="31">
        <f>VLOOKUP($L$3,'Emission Factors'!$A$2:$R$8,MATCH($K$2,'Emission Factors'!$A$1:$R$1),FALSE)*'Travel Data'!C144*'Travel Data'!L144*'Travel Data'!N144*'Domicile Data'!D144/1000</f>
        <v>0</v>
      </c>
      <c r="M144" s="31">
        <f>VLOOKUP($M$3,'Emission Factors'!$A$2:$R$8,MATCH($K$2,'Emission Factors'!$A$1:$R$1),FALSE)*'Travel Data'!C144*'Travel Data'!L144*'Travel Data'!O144*'Domicile Data'!D144/1000</f>
        <v>0</v>
      </c>
      <c r="N144" s="31">
        <f>VLOOKUP($N$3,'Emission Factors'!$A$2:$R$8,MATCH($K$2,'Emission Factors'!$A$1:$R$1),FALSE)*'Travel Data'!C144*'Travel Data'!L144*'Travel Data'!P144*'Domicile Data'!D144/1000</f>
        <v>0</v>
      </c>
      <c r="O144" s="31">
        <f>VLOOKUP($O$3,'Emission Factors'!$A$2:$R$8,MATCH($K$2,'Emission Factors'!$A$1:$R$1),FALSE)*'Travel Data'!C144*'Travel Data'!I144*'Travel Data'!Q144*'Domicile Data'!D144/1000</f>
        <v>0</v>
      </c>
      <c r="P144" s="31">
        <f>VLOOKUP($P$3,'Emission Factors'!$A$2:$R$8,MATCH($K$2,'Emission Factors'!$A$1:$R$1),FALSE)*'Travel Data'!C144*'Travel Data'!L144*'Travel Data'!R144*'Domicile Data'!D144/1000</f>
        <v>0</v>
      </c>
      <c r="Q144" s="31">
        <f>VLOOKUP($Q$3,'Emission Factors'!$A$2:$R$8,MATCH($K$2,'Emission Factors'!$A$1:$R$1),FALSE)*'Travel Data'!C144*'Travel Data'!L144*'Travel Data'!S144*'Domicile Data'!D144/1000</f>
        <v>0</v>
      </c>
      <c r="R144" s="31">
        <f t="shared" si="31"/>
        <v>0</v>
      </c>
      <c r="S144" s="31">
        <f>VLOOKUP($S$3,'Emission Factors'!$A$2:$R$8,MATCH($S$2,'Emission Factors'!$A$1:$R$1),FALSE)*'Travel Data'!C144*'Travel Data'!T144*'Travel Data'!U144*'Domicile Data'!E144/1000</f>
        <v>0</v>
      </c>
      <c r="T144" s="31">
        <f>VLOOKUP($T$3,'Emission Factors'!$A$2:$R$8,MATCH($S$2,'Emission Factors'!$A$1:$R$1),FALSE)*'Travel Data'!C144*'Travel Data'!T144*'Travel Data'!V144*'Domicile Data'!E144/1000</f>
        <v>0</v>
      </c>
      <c r="U144" s="31">
        <f>VLOOKUP($U$3,'Emission Factors'!$A$2:$R$8,MATCH($S$2,'Emission Factors'!$A$1:$R$1),FALSE)*'Travel Data'!C144*'Travel Data'!T144*'Travel Data'!W144*'Domicile Data'!E144/1000</f>
        <v>0</v>
      </c>
      <c r="V144" s="31">
        <f>VLOOKUP($V$3,'Emission Factors'!$A$2:$R$8,MATCH($S$2,'Emission Factors'!$A$1:$R$1),FALSE)*'Travel Data'!C144*'Travel Data'!T144*'Travel Data'!X144*'Domicile Data'!E144/1000</f>
        <v>0</v>
      </c>
      <c r="W144" s="31">
        <f>VLOOKUP($W$3,'Emission Factors'!$A$2:$R$8,MATCH($S$2,'Emission Factors'!$A$1:$R$1),FALSE)*'Travel Data'!C144*'Travel Data'!T144*'Travel Data'!Y144*'Domicile Data'!E144/1000</f>
        <v>0</v>
      </c>
      <c r="X144" s="31">
        <f>VLOOKUP($X$3,'Emission Factors'!$A$2:$R$8,MATCH($S$2,'Emission Factors'!$A$1:$R$1),FALSE)*'Travel Data'!C144*'Travel Data'!T144*'Travel Data'!Z144*'Domicile Data'!E144/1000</f>
        <v>0</v>
      </c>
      <c r="Y144" s="31">
        <f>VLOOKUP($Y$3,'Emission Factors'!$A$2:$R$8,MATCH($S$2,'Emission Factors'!$A$1:$R$1),FALSE)*'Travel Data'!C144*'Travel Data'!T144*'Travel Data'!AA144*'Domicile Data'!E144/1000</f>
        <v>0</v>
      </c>
      <c r="Z144" s="31">
        <f t="shared" si="32"/>
        <v>0</v>
      </c>
      <c r="AA144" s="31">
        <f>VLOOKUP($AA$3,'Emission Factors'!$A$2:$R$8,MATCH($AA$2,'Emission Factors'!$A$1:$R$1),FALSE)*'Travel Data'!C144*'Travel Data'!AB144*'Travel Data'!AC144*'Domicile Data'!F144/1000</f>
        <v>0</v>
      </c>
      <c r="AB144" s="31">
        <f>VLOOKUP($AB$3,'Emission Factors'!$A$2:$R$8,MATCH($AA$2,'Emission Factors'!$A$1:$R$1),FALSE)*'Travel Data'!C144*'Travel Data'!AB144*'Travel Data'!AD144*'Domicile Data'!F144/1000</f>
        <v>0</v>
      </c>
      <c r="AC144" s="31">
        <f>VLOOKUP($AC$3,'Emission Factors'!$A$2:$R$8,MATCH($AA$2,'Emission Factors'!$A$1:$R$1),FALSE)*'Travel Data'!C144*'Travel Data'!AB144*'Travel Data'!AE144*'Domicile Data'!F144/1000</f>
        <v>0</v>
      </c>
      <c r="AD144" s="31">
        <f>VLOOKUP($AD$3,'Emission Factors'!$A$2:$R$8,MATCH($AA$2,'Emission Factors'!$A$1:$R$1),FALSE)*'Travel Data'!C144*'Travel Data'!AB144*'Travel Data'!AF144*'Domicile Data'!F144/1000</f>
        <v>0</v>
      </c>
      <c r="AE144" s="31">
        <f>VLOOKUP($AE$3,'Emission Factors'!$A$2:$R$8,MATCH($AA$2,'Emission Factors'!$A$1:$R$1),FALSE)*'Travel Data'!C144*'Travel Data'!AB144*'Travel Data'!AG144*'Domicile Data'!F144/1000</f>
        <v>0</v>
      </c>
      <c r="AF144" s="31">
        <f>VLOOKUP($AF$3,'Emission Factors'!$A$2:$R$8,MATCH($AA$2,'Emission Factors'!$A$1:$R$1),FALSE)*'Travel Data'!C144*'Travel Data'!AB144*'Travel Data'!AH144*'Domicile Data'!F144/1000</f>
        <v>0</v>
      </c>
      <c r="AG144" s="31">
        <f>VLOOKUP($AG$3,'Emission Factors'!$A$2:$R$8,MATCH($AA$2,'Emission Factors'!$A$1:$R$1),FALSE)*'Travel Data'!C144*'Travel Data'!AB144*'Travel Data'!AI144*'Domicile Data'!F144/1000</f>
        <v>0</v>
      </c>
      <c r="AH144" s="31">
        <f t="shared" si="33"/>
        <v>0</v>
      </c>
      <c r="AI144" s="31">
        <f>VLOOKUP($AI$3,'Emission Factors'!$A$2:$R$8,MATCH($AI$2,'Emission Factors'!$A$1:$R$1),FALSE)*'Travel Data'!C144*'Travel Data'!D144*'Travel Data'!E144*'Domicile Data'!G144/1000</f>
        <v>0</v>
      </c>
      <c r="AJ144" s="31">
        <f>VLOOKUP($AJ$3,'Emission Factors'!$A$2:$R$8,MATCH($AI$2,'Emission Factors'!$A$1:$R$1),FALSE)*'Travel Data'!C144*'Travel Data'!D144*'Travel Data'!F144*'Domicile Data'!G144/1000</f>
        <v>0</v>
      </c>
      <c r="AK144" s="31">
        <f>VLOOKUP($AK$3,'Emission Factors'!$A$2:$R$8,MATCH($AI$2,'Emission Factors'!$A$1:$R$1),FALSE)*'Travel Data'!C144*'Travel Data'!AJ144*'Travel Data'!G144*'Domicile Data'!G144/1000</f>
        <v>0</v>
      </c>
      <c r="AL144" s="31">
        <f>VLOOKUP($AL$3,'Emission Factors'!$A$2:$R$8,MATCH($AI$2,'Emission Factors'!$A$1:$R$1),FALSE)*'Travel Data'!C144*'Travel Data'!AJ144*'Travel Data'!H144*'Domicile Data'!G144/1000</f>
        <v>0</v>
      </c>
      <c r="AM144" s="31">
        <f>VLOOKUP($AM$3,'Emission Factors'!$A$2:$R$8,MATCH($AI$2,'Emission Factors'!$A$1:$R$1),FALSE)*'Travel Data'!C144*'Travel Data'!AJ144*'Travel Data'!I144*'Domicile Data'!G144/1000</f>
        <v>0</v>
      </c>
      <c r="AN144" s="31">
        <f>VLOOKUP($AN$3,'Emission Factors'!$A$2:$R$8,MATCH($AI$2,'Emission Factors'!$A$1:$R$1),FALSE)*'Travel Data'!C144*'Travel Data'!D144*'Travel Data'!J144*'Domicile Data'!G144/1000</f>
        <v>0</v>
      </c>
      <c r="AO144" s="31">
        <f>VLOOKUP($AO$3,'Emission Factors'!$A$2:$R$8,MATCH($AI$2,'Emission Factors'!$A$1:$R$1),FALSE)*'Travel Data'!C144*'Travel Data'!D144*'Travel Data'!K144*'Domicile Data'!G144/1000</f>
        <v>0</v>
      </c>
      <c r="AP144" s="31">
        <f t="shared" si="34"/>
        <v>0</v>
      </c>
      <c r="AQ144" s="31">
        <f>VLOOKUP($AQ$3,'Emission Factors'!$A$2:$R$8,MATCH($AQ$2,'Emission Factors'!$A$1:$R$1),FALSE)*'Travel Data'!C144*'Travel Data'!AR144*'Travel Data'!AS144*'Domicile Data'!H144/1000</f>
        <v>0</v>
      </c>
      <c r="AR144" s="31">
        <f>VLOOKUP($AR$3,'Emission Factors'!$A$2:$R$8,MATCH($AQ$2,'Emission Factors'!$A$1:$R$1),FALSE)*'Travel Data'!C144*'Travel Data'!AR144*'Travel Data'!AT144*'Domicile Data'!H144/1000</f>
        <v>0</v>
      </c>
      <c r="AS144" s="31">
        <f>VLOOKUP($AS$3,'Emission Factors'!$A$2:$R$8,MATCH($AQ$2,'Emission Factors'!$A$1:$R$1),FALSE)*'Travel Data'!C144*'Travel Data'!AR144*'Travel Data'!AU144*'Domicile Data'!H144/1000</f>
        <v>0</v>
      </c>
      <c r="AT144" s="31">
        <f>VLOOKUP($AT$3,'Emission Factors'!$A$2:$R$8,MATCH($AQ$2,'Emission Factors'!$A$1:$R$1),FALSE)*'Travel Data'!C144*'Travel Data'!AR144*'Travel Data'!AV144*'Domicile Data'!H144/1000</f>
        <v>0</v>
      </c>
      <c r="AU144" s="31">
        <f>VLOOKUP($AU$3,'Emission Factors'!$A$2:$R$8,MATCH($AQ$2,'Emission Factors'!$A$1:$R$1),FALSE)*'Travel Data'!C144*'Travel Data'!AR144*'Travel Data'!AW144*'Domicile Data'!H144/1000</f>
        <v>0</v>
      </c>
      <c r="AV144" s="31">
        <f>VLOOKUP($AV$3,'Emission Factors'!$A$2:$R$8,MATCH($AQ$2,'Emission Factors'!$A$1:$R$1),FALSE)*'Travel Data'!C144*'Travel Data'!AR144*'Travel Data'!AX144*'Domicile Data'!H144/1000</f>
        <v>0</v>
      </c>
      <c r="AW144" s="31">
        <f>VLOOKUP($AW$3,'Emission Factors'!$A$2:$R$8,MATCH($AQ$2,'Emission Factors'!$A$1:$R$1),FALSE)*'Travel Data'!C144*'Travel Data'!AR144*'Travel Data'!AY144*'Domicile Data'!H144/1000</f>
        <v>0</v>
      </c>
      <c r="AX144" s="31">
        <f t="shared" si="35"/>
        <v>0</v>
      </c>
      <c r="AY144" s="31">
        <f>VLOOKUP($AY$3,'Emission Factors'!$A$2:$R$8,MATCH($AY$2,'Emission Factors'!$A$1:$R$1),FALSE)*'Travel Data'!C144*'Travel Data'!AZ144*'Travel Data'!BA144*'Domicile Data'!I144/1000</f>
        <v>0</v>
      </c>
      <c r="AZ144" s="31">
        <f>VLOOKUP($AZ$3,'Emission Factors'!$A$2:$R$8,MATCH($AY$2,'Emission Factors'!$A$1:$R$1),FALSE)*'Travel Data'!C144*'Travel Data'!AZ144*'Travel Data'!BB144*'Domicile Data'!I144/1000</f>
        <v>0</v>
      </c>
      <c r="BA144" s="31">
        <f>VLOOKUP($BA$3,'Emission Factors'!$A$2:$R$8,MATCH($AY$2,'Emission Factors'!$A$1:$R$1),FALSE)*'Travel Data'!C144*'Travel Data'!AZ144*'Travel Data'!BC144*'Domicile Data'!I144/1000</f>
        <v>0</v>
      </c>
      <c r="BB144" s="31">
        <f>VLOOKUP($BB$3,'Emission Factors'!$A$2:$R$8,MATCH($AY$2,'Emission Factors'!$A$1:$R$1),FALSE)*'Travel Data'!C144*'Travel Data'!AZ144*'Travel Data'!BD144*'Domicile Data'!I144/1000</f>
        <v>0</v>
      </c>
      <c r="BC144" s="31">
        <f>VLOOKUP($BC$3,'Emission Factors'!$A$2:$R$8,MATCH($AY$2,'Emission Factors'!$A$1:$R$1),FALSE)*'Travel Data'!C144*'Travel Data'!AZ144*'Travel Data'!BE144*'Domicile Data'!I144/1000</f>
        <v>0</v>
      </c>
      <c r="BD144" s="31">
        <f>VLOOKUP($BD$3,'Emission Factors'!$A$2:$R$8,MATCH($AY$2,'Emission Factors'!$A$1:$R$1),FALSE)*'Travel Data'!C144*'Travel Data'!AZ144*'Travel Data'!BF144*'Domicile Data'!I144/1000</f>
        <v>0</v>
      </c>
      <c r="BE144" s="31">
        <f>VLOOKUP($BE$3,'Emission Factors'!$A$2:$R$8,MATCH($AY$2,'Emission Factors'!$A$1:$R$1),FALSE)*'Travel Data'!C144*'Travel Data'!AZ144*'Travel Data'!BG144*'Domicile Data'!I144/1000</f>
        <v>0</v>
      </c>
      <c r="BF144" s="31">
        <f t="shared" si="36"/>
        <v>0</v>
      </c>
      <c r="BG144" s="31">
        <f>VLOOKUP($BG$3,'Emission Factors'!$A$2:$R$8,MATCH($BG$2,'Emission Factors'!$A$1:$R$1),FALSE)*'Travel Data'!C144*'Travel Data'!BH144*'Travel Data'!BI144*'Domicile Data'!J144/1000</f>
        <v>0</v>
      </c>
      <c r="BH144" s="31">
        <f>VLOOKUP($BH$3,'Emission Factors'!$A$2:$R$8,MATCH($BG$2,'Emission Factors'!$A$1:$R$1),FALSE)*'Travel Data'!C144*'Travel Data'!BH144*'Travel Data'!BJ144*'Domicile Data'!J144/1000</f>
        <v>0</v>
      </c>
      <c r="BI144" s="31">
        <f>VLOOKUP($BH$3,'Emission Factors'!$A$2:$R$8,MATCH($BG$2,'Emission Factors'!$A$1:$R$1),FALSE)*'Travel Data'!C144*'Travel Data'!BH144*'Travel Data'!BK144*'Domicile Data'!J144/1000</f>
        <v>0</v>
      </c>
      <c r="BJ144" s="31">
        <f>VLOOKUP($BH$3,'Emission Factors'!$A$2:$R$8,MATCH($BG$2,'Emission Factors'!$A$1:$R$1),FALSE)*'Travel Data'!C144*'Travel Data'!BH144*'Travel Data'!BL144*'Domicile Data'!J144/1000</f>
        <v>0</v>
      </c>
      <c r="BK144" s="31">
        <f>VLOOKUP($BH$3,'Emission Factors'!$A$2:$R$8,MATCH($BG$2,'Emission Factors'!$A$1:$R$1),FALSE)*'Travel Data'!C144*'Travel Data'!BH144*'Travel Data'!BM144*'Domicile Data'!J144/1000</f>
        <v>0</v>
      </c>
      <c r="BL144" s="31">
        <f>VLOOKUP($BL$3,'Emission Factors'!$A$2:$R$8,MATCH($BG$2,'Emission Factors'!$A$1:$R$1),FALSE)*'Travel Data'!C144*'Travel Data'!BH144*'Travel Data'!BN144*'Domicile Data'!J144/1000</f>
        <v>0</v>
      </c>
      <c r="BM144" s="31">
        <f>VLOOKUP($BM$3,'Emission Factors'!$A$2:$R$8,MATCH($BG$2,'Emission Factors'!$A$1:$R$1),FALSE)*'Travel Data'!C144*'Travel Data'!BH144*'Travel Data'!BO144*'Domicile Data'!J144/1000</f>
        <v>0</v>
      </c>
      <c r="BN144" s="31">
        <f t="shared" si="37"/>
        <v>0</v>
      </c>
      <c r="BO144" s="31">
        <f>VLOOKUP($BO$3,'Emission Factors'!$A$2:$R$8,MATCH($BO$2,'Emission Factors'!$A$1:$R$1),FALSE)*'Travel Data'!C144*'Travel Data'!BP144*'Travel Data'!BQ144*'Domicile Data'!K144/1000</f>
        <v>0</v>
      </c>
      <c r="BP144" s="31">
        <f>VLOOKUP($BP$3,'Emission Factors'!$A$2:$R$8,MATCH($BO$2,'Emission Factors'!$A$1:$R$1),FALSE)*'Travel Data'!C144*'Travel Data'!BP144*'Travel Data'!BR144*'Domicile Data'!K144/1000</f>
        <v>0</v>
      </c>
      <c r="BQ144" s="31">
        <f>VLOOKUP($BQ$3,'Emission Factors'!$A$2:$R$8,MATCH($BO$2,'Emission Factors'!$A$1:$R$1),FALSE)*'Travel Data'!C144*'Travel Data'!BP144*'Travel Data'!BS144*'Domicile Data'!K144/1000</f>
        <v>0</v>
      </c>
      <c r="BR144" s="31">
        <f>VLOOKUP($BR$3,'Emission Factors'!$A$2:$R$8,MATCH($BO$2,'Emission Factors'!$A$1:$R$1),FALSE)*'Travel Data'!C144*'Travel Data'!BP144*'Travel Data'!BT144*'Domicile Data'!K144/1000</f>
        <v>0</v>
      </c>
      <c r="BS144" s="31">
        <f>VLOOKUP($BS$3,'Emission Factors'!$A$2:$R$8,MATCH($BO$2,'Emission Factors'!$A$1:$R$1),FALSE)*'Travel Data'!C144*'Travel Data'!BP144*'Travel Data'!BU144*'Domicile Data'!K144/1000</f>
        <v>0</v>
      </c>
      <c r="BT144" s="31">
        <f>VLOOKUP($BT$3,'Emission Factors'!$A$2:$R$8,MATCH($BO$2,'Emission Factors'!$A$1:$R$1),FALSE)*'Travel Data'!C144*'Travel Data'!BP144*'Travel Data'!BV144*'Domicile Data'!K144/1000</f>
        <v>0</v>
      </c>
      <c r="BU144" s="31">
        <f>VLOOKUP($BU$3,'Emission Factors'!$A$2:$R$8,MATCH($BO$2,'Emission Factors'!$A$1:$R$1),FALSE)*'Travel Data'!C144*'Travel Data'!BP144*'Travel Data'!BW144*'Domicile Data'!K144/1000</f>
        <v>0</v>
      </c>
      <c r="BV144" s="31">
        <f t="shared" si="38"/>
        <v>0</v>
      </c>
      <c r="BW144" s="31">
        <f>VLOOKUP($BW$3,'Emission Factors'!$A$2:$R$8,MATCH($BW$2,'Emission Factors'!$A$1:$R$1),FALSE)*'Travel Data'!C144*'Travel Data'!BX144*'Travel Data'!BY144*'Domicile Data'!L144/1000</f>
        <v>0</v>
      </c>
      <c r="BX144" s="31">
        <f>VLOOKUP($BX$3,'Emission Factors'!$A$2:$R$8,MATCH($BW$2,'Emission Factors'!$A$1:$R$1),FALSE)*'Travel Data'!C144*'Travel Data'!BX144*'Travel Data'!BZ144*'Domicile Data'!L144/1000</f>
        <v>0</v>
      </c>
      <c r="BY144" s="31">
        <f>VLOOKUP($BY$3,'Emission Factors'!$A$2:$R$8,MATCH($BW$2,'Emission Factors'!$A$1:$R$1),FALSE)*'Travel Data'!C144*'Travel Data'!BX144*'Travel Data'!CA144*'Domicile Data'!L144/1000</f>
        <v>0</v>
      </c>
      <c r="BZ144" s="31">
        <f>VLOOKUP($BZ$3,'Emission Factors'!$A$2:$R$8,MATCH($BW$2,'Emission Factors'!$A$1:$R$1),FALSE)*'Travel Data'!C144*'Travel Data'!BX144*'Travel Data'!CB144*'Domicile Data'!L144/1000</f>
        <v>0</v>
      </c>
      <c r="CA144" s="31">
        <f>VLOOKUP($CA$3,'Emission Factors'!$A$2:$R$8,MATCH($BW$2,'Emission Factors'!$A$1:$R$1),FALSE)*'Travel Data'!C144*'Travel Data'!BC144*'Travel Data'!CC144*'Domicile Data'!L144/1000</f>
        <v>0</v>
      </c>
      <c r="CB144" s="31">
        <f>VLOOKUP($CB$3,'Emission Factors'!$A$2:$R$8,MATCH($BW$2,'Emission Factors'!$A$1:$R$1),FALSE)*'Travel Data'!C144*'Travel Data'!BX144*'Travel Data'!CD144*'Domicile Data'!L144/1000</f>
        <v>0</v>
      </c>
      <c r="CC144" s="31">
        <f>VLOOKUP($CC$3,'Emission Factors'!$A$2:$R$8,MATCH($BW$2,'Emission Factors'!$A$1:$R$1),FALSE)*'Travel Data'!C144*'Travel Data'!BX144*'Travel Data'!CE144*'Domicile Data'!L144/1000</f>
        <v>0</v>
      </c>
      <c r="CD144" s="31">
        <f t="shared" si="39"/>
        <v>0</v>
      </c>
      <c r="CE144" s="31">
        <f>VLOOKUP($CE$3,'Emission Factors'!$A$2:$R$8,MATCH($CE$2,'Emission Factors'!$A$1:$R$1),FALSE)*'Travel Data'!C144*'Travel Data'!CF144*'Travel Data'!CG144*'Domicile Data'!M144/1000</f>
        <v>0</v>
      </c>
      <c r="CF144" s="31">
        <f>VLOOKUP($CF$3,'Emission Factors'!$A$2:$R$8,MATCH($CE$2,'Emission Factors'!$A$1:$R$1),FALSE)*'Travel Data'!C144*'Travel Data'!CF144*'Travel Data'!CH144*'Domicile Data'!M144/1000</f>
        <v>0</v>
      </c>
      <c r="CG144" s="31">
        <f>VLOOKUP($CG$3,'Emission Factors'!$A$2:$R$8,MATCH($CE$2,'Emission Factors'!$A$1:$R$1),FALSE)*'Travel Data'!C144*'Travel Data'!CF144*'Travel Data'!CI144*'Domicile Data'!M144/1000</f>
        <v>0</v>
      </c>
      <c r="CH144" s="31">
        <f>VLOOKUP($CH$3,'Emission Factors'!$A$2:$R$8,MATCH($CE$2,'Emission Factors'!$A$1:$R$1),FALSE)*'Travel Data'!C144*'Travel Data'!CF144*'Travel Data'!CJ144*'Domicile Data'!M144/1000</f>
        <v>0</v>
      </c>
      <c r="CI144" s="31">
        <f>VLOOKUP($CI$3,'Emission Factors'!$A$2:$R$8,MATCH($CE$2,'Emission Factors'!$A$1:$R$1),FALSE)*'Travel Data'!C144*'Travel Data'!CF144*'Travel Data'!CK144*'Domicile Data'!M144/1000</f>
        <v>0</v>
      </c>
      <c r="CJ144" s="31">
        <f>VLOOKUP($CJ$3,'Emission Factors'!$A$2:$R$8,MATCH($CE$2,'Emission Factors'!$A$1:$R$1),FALSE)*'Travel Data'!C144*'Travel Data'!CF144*'Travel Data'!CL144*'Domicile Data'!M144/1000</f>
        <v>0</v>
      </c>
      <c r="CK144" s="31">
        <f>VLOOKUP($CK$3,'Emission Factors'!$A$2:$R$8,MATCH($CE$2,'Emission Factors'!$A$1:$R$1),FALSE)*'Travel Data'!C144*'Travel Data'!CF144*'Travel Data'!CM144*'Domicile Data'!M144/1000</f>
        <v>0</v>
      </c>
      <c r="CL144" s="31">
        <f t="shared" si="40"/>
        <v>0</v>
      </c>
      <c r="CM144" s="31">
        <f>VLOOKUP($CM$3,'Emission Factors'!$A$2:$R$8,MATCH($CM$2,'Emission Factors'!$A$1:$R$1),FALSE)*'Travel Data'!C144*'Travel Data'!CN144*'Travel Data'!CO144*'Domicile Data'!N144/1000</f>
        <v>0</v>
      </c>
      <c r="CN144" s="31">
        <f>VLOOKUP($CN$3,'Emission Factors'!$A$2:$R$8,MATCH($CM$2,'Emission Factors'!$A$1:$R$1),FALSE)*'Travel Data'!C144*'Travel Data'!CN144*'Travel Data'!CP144*'Domicile Data'!N144/1000</f>
        <v>0</v>
      </c>
      <c r="CO144" s="31">
        <f>VLOOKUP($CO$3,'Emission Factors'!$A$2:$R$8,MATCH($CM$2,'Emission Factors'!$A$1:$R$1),FALSE)*'Travel Data'!C144*'Travel Data'!CN144*'Travel Data'!CQ144*'Domicile Data'!N144/1000</f>
        <v>0</v>
      </c>
      <c r="CP144" s="31">
        <f>VLOOKUP($CP$3,'Emission Factors'!$A$2:$R$8,MATCH($CM$2,'Emission Factors'!$A$1:$R$1),FALSE)*'Travel Data'!C144*'Travel Data'!CN144*'Travel Data'!CR144*'Domicile Data'!N144/1000</f>
        <v>0</v>
      </c>
      <c r="CQ144" s="31">
        <f>VLOOKUP($CQ$3,'Emission Factors'!$A$2:$R$8,MATCH($CM$2,'Emission Factors'!$A$1:$R$1),FALSE)*'Travel Data'!C144*'Travel Data'!CN144*'Travel Data'!CS144*'Domicile Data'!N144/1000</f>
        <v>0</v>
      </c>
      <c r="CR144" s="31">
        <f>VLOOKUP($CR$3,'Emission Factors'!$A$2:$R$8,MATCH($CM$2,'Emission Factors'!$A$1:$R$1),FALSE)*'Travel Data'!C144*'Travel Data'!CN144*'Travel Data'!CT144*'Domicile Data'!N144/1000</f>
        <v>0</v>
      </c>
      <c r="CS144" s="31">
        <f>VLOOKUP($CS$3,'Emission Factors'!$A$2:$R$8,MATCH($CM$2,'Emission Factors'!$A$1:$R$1),FALSE)*'Travel Data'!C144*'Travel Data'!CN144*'Travel Data'!CU144*'Domicile Data'!N144/1000</f>
        <v>0</v>
      </c>
      <c r="CT144" s="31">
        <f t="shared" si="41"/>
        <v>0</v>
      </c>
      <c r="CU144" s="31">
        <f>VLOOKUP($CU$3,'Emission Factors'!$A$2:$R$8,MATCH($CU$2,'Emission Factors'!$A$1:$R$1),FALSE)*'Travel Data'!C144*'Travel Data'!CV144*'Travel Data'!CW144*'Domicile Data'!O144/1000</f>
        <v>0</v>
      </c>
      <c r="CV144" s="31">
        <f>VLOOKUP($CV$3,'Emission Factors'!$A$2:$R$8,MATCH($CU$2,'Emission Factors'!$A$1:$R$1),FALSE)*'Travel Data'!C144*'Travel Data'!CV144*'Travel Data'!CX144*'Domicile Data'!O144/1000</f>
        <v>0</v>
      </c>
      <c r="CW144" s="31">
        <f>VLOOKUP($CW$3,'Emission Factors'!$A$2:$R$8,MATCH($CU$2,'Emission Factors'!$A$1:$R$1),FALSE)*'Travel Data'!C144*'Travel Data'!CV144*'Travel Data'!CY144*'Domicile Data'!O144/1000</f>
        <v>0</v>
      </c>
      <c r="CX144" s="31">
        <f>VLOOKUP($CX$3,'Emission Factors'!$A$2:$R$8,MATCH($CU$2,'Emission Factors'!$A$1:$R$1),FALSE)*'Travel Data'!C144*'Travel Data'!CV144*'Travel Data'!CZ144*'Domicile Data'!O144/1000</f>
        <v>0</v>
      </c>
      <c r="CY144" s="31">
        <f>VLOOKUP($CY$3,'Emission Factors'!$A$2:$R$8,MATCH($CU$2,'Emission Factors'!$A$1:$R$1),FALSE)*'Travel Data'!C144*'Travel Data'!CV144*'Travel Data'!DA144*'Domicile Data'!O144/1000</f>
        <v>0</v>
      </c>
      <c r="CZ144" s="31">
        <f>VLOOKUP($CZ$3,'Emission Factors'!$A$2:$R$8,MATCH($CU$2,'Emission Factors'!$A$1:$R$1),FALSE)*'Travel Data'!C144*'Travel Data'!CV144*'Travel Data'!DB144*'Domicile Data'!O144/1000</f>
        <v>0</v>
      </c>
      <c r="DA144" s="31">
        <f>VLOOKUP($DA$3,'Emission Factors'!$A$2:$R$8,MATCH($CU$2,'Emission Factors'!$A$1:$R$1),FALSE)*'Travel Data'!C144*'Travel Data'!CV144*'Travel Data'!DC144*'Domicile Data'!O144/1000</f>
        <v>0</v>
      </c>
      <c r="DB144" s="31">
        <f t="shared" si="42"/>
        <v>0</v>
      </c>
      <c r="DC144" s="31">
        <f>VLOOKUP($DC$3,'Emission Factors'!$A$2:$R$8,MATCH($DC$2,'Emission Factors'!$A$1:$R$1),FALSE)*'Travel Data'!C144*'Travel Data'!DD144*'Travel Data'!DE144*'Domicile Data'!P144/1000</f>
        <v>0</v>
      </c>
      <c r="DD144" s="31">
        <f>VLOOKUP($DD$3,'Emission Factors'!$A$2:$R$8,MATCH($DC$2,'Emission Factors'!$A$1:$R$1),FALSE)*'Travel Data'!C144*'Travel Data'!DD144*'Travel Data'!DF144*'Domicile Data'!P144/1000</f>
        <v>0</v>
      </c>
      <c r="DE144" s="31">
        <f>VLOOKUP($DE$3,'Emission Factors'!$A$2:$R$8,MATCH($DC$2,'Emission Factors'!$A$1:$R$1),FALSE)*'Travel Data'!C144*'Travel Data'!DD144*'Travel Data'!DG144*'Domicile Data'!P144/1000</f>
        <v>0</v>
      </c>
      <c r="DF144" s="31">
        <f>VLOOKUP($DF$3,'Emission Factors'!$A$2:$R$8,MATCH($DC$2,'Emission Factors'!$A$1:$R$1),FALSE)*'Travel Data'!C144*'Travel Data'!DD144*'Travel Data'!DH144*'Domicile Data'!P144/1000</f>
        <v>0</v>
      </c>
      <c r="DG144" s="31">
        <f>VLOOKUP($DG$3,'Emission Factors'!$A$2:$R$8,MATCH($DC$2,'Emission Factors'!$A$1:$R$1),FALSE)*'Travel Data'!C144*'Travel Data'!DD144*'Travel Data'!DI144*'Domicile Data'!P144/1000</f>
        <v>0</v>
      </c>
      <c r="DH144" s="31">
        <f>VLOOKUP($DH$3,'Emission Factors'!$A$2:$R$8,MATCH($DC$2,'Emission Factors'!$A$1:$R$1),FALSE)*'Travel Data'!C144*'Travel Data'!DD144*'Travel Data'!DJ144*'Domicile Data'!P144/1000</f>
        <v>0</v>
      </c>
      <c r="DI144" s="31">
        <f>VLOOKUP($DI$3,'Emission Factors'!$A$2:$R$8,MATCH($DC$2,'Emission Factors'!$A$1:$R$1),FALSE)*'Travel Data'!C144*'Travel Data'!DD144*'Travel Data'!DK144*'Domicile Data'!P144/1000</f>
        <v>0</v>
      </c>
      <c r="DJ144" s="31">
        <f t="shared" si="43"/>
        <v>0</v>
      </c>
      <c r="DK144" s="31">
        <f>VLOOKUP($DK$3,'Emission Factors'!$A$2:$R$8,MATCH($DK$2,'Emission Factors'!$A$1:$R$1),FALSE)*'Travel Data'!C144*'Travel Data'!DL144*'Travel Data'!DM144*'Domicile Data'!Q144/1000</f>
        <v>0</v>
      </c>
      <c r="DL144" s="31">
        <f>VLOOKUP($DL$3,'Emission Factors'!$A$2:$R$8,MATCH($DK$2,'Emission Factors'!$A$1:$R$1),FALSE)*'Travel Data'!C144*'Travel Data'!DL144*'Travel Data'!DN144*'Domicile Data'!Q144/1000</f>
        <v>0</v>
      </c>
      <c r="DM144" s="31">
        <f>VLOOKUP($DM$3,'Emission Factors'!$A$2:$R$8,MATCH($DK$2,'Emission Factors'!$A$1:$R$1),FALSE)*'Travel Data'!C144*'Travel Data'!DL144*'Travel Data'!DO144*'Domicile Data'!Q144/1000</f>
        <v>0</v>
      </c>
      <c r="DN144" s="31">
        <f>VLOOKUP($DN$3,'Emission Factors'!$A$2:$R$8,MATCH($DK$2,'Emission Factors'!$A$1:$R$1),FALSE)*'Travel Data'!C144*'Travel Data'!DL144*'Travel Data'!DP144*'Domicile Data'!Q144/1000</f>
        <v>0</v>
      </c>
      <c r="DO144" s="31">
        <f>VLOOKUP($DO$3,'Emission Factors'!$A$2:$R$8,MATCH($DK$2,'Emission Factors'!$A$1:$R$1),FALSE)*'Travel Data'!C144*'Travel Data'!DL144*'Travel Data'!DQ144*'Domicile Data'!Q144/1000</f>
        <v>0</v>
      </c>
      <c r="DP144" s="31">
        <f>VLOOKUP($DP$3,'Emission Factors'!$A$2:$R$8,MATCH($DK$2,'Emission Factors'!$A$1:$R$1),FALSE)*'Travel Data'!C144*'Travel Data'!DL144*'Travel Data'!DR144*'Domicile Data'!Q144/1000</f>
        <v>0</v>
      </c>
      <c r="DQ144" s="31">
        <f>VLOOKUP($DQ$3,'Emission Factors'!$A$2:$R$8,MATCH($DK$2,'Emission Factors'!$A$1:$R$1),FALSE)*'Travel Data'!C144*'Travel Data'!DL144*'Travel Data'!DS144*'Domicile Data'!Q144/1000</f>
        <v>0</v>
      </c>
      <c r="DR144" s="31">
        <f t="shared" si="44"/>
        <v>0</v>
      </c>
    </row>
    <row r="145" spans="1:122" ht="15.75" x14ac:dyDescent="0.25">
      <c r="A145" s="7" t="s">
        <v>208</v>
      </c>
      <c r="B145" s="85" t="s">
        <v>42</v>
      </c>
      <c r="C145" s="31">
        <f>VLOOKUP($C$3,'Emission Factors'!$A$2:$R$8,MATCH($C$2,'Emission Factors'!$A$1:$R$1),FALSE)*'Travel Data'!C145*'Travel Data'!D145*'Travel Data'!E145*'Domicile Data'!C145/1000</f>
        <v>0</v>
      </c>
      <c r="D145" s="31">
        <f>VLOOKUP($D$3,'Emission Factors'!$A$2:$R$8,MATCH($C$2,'Emission Factors'!$A$1:$R$1),FALSE)*'Travel Data'!C145*'Travel Data'!D145*'Travel Data'!F145*'Domicile Data'!C145/1000</f>
        <v>0</v>
      </c>
      <c r="E145" s="31">
        <f>VLOOKUP($E$3,'Emission Factors'!$A$2:$R$8,MATCH($C$2,'Emission Factors'!$A$1:$R$1),FALSE)*'Travel Data'!C145*'Travel Data'!D145*'Travel Data'!G145*'Domicile Data'!C145/1000</f>
        <v>0</v>
      </c>
      <c r="F145" s="31">
        <f>VLOOKUP($F$3,'Emission Factors'!$A$2:$R$8,MATCH($C$2,'Emission Factors'!$A$1:$R$1),FALSE)*'Travel Data'!C145*'Travel Data'!D145*'Travel Data'!H145*'Domicile Data'!C145/1000</f>
        <v>0</v>
      </c>
      <c r="G145" s="31">
        <f>VLOOKUP($G$3,'Emission Factors'!$A$2:$R$8,MATCH($C$2,'Emission Factors'!$A$1:$R$1),FALSE)*'Travel Data'!C145*'Travel Data'!D145*'Travel Data'!I145*'Domicile Data'!C145/1000</f>
        <v>0</v>
      </c>
      <c r="H145" s="31">
        <f>VLOOKUP($H$3,'Emission Factors'!$A$2:$R$8,MATCH($C$2,'Emission Factors'!$A$1:$R$1),FALSE)*'Travel Data'!C145*'Travel Data'!D145*'Travel Data'!J145*'Domicile Data'!C145/1000</f>
        <v>0.94756580320000006</v>
      </c>
      <c r="I145" s="31">
        <f>VLOOKUP($I$3,'Emission Factors'!$A$2:$R$8,MATCH($C$2,'Emission Factors'!$A$1:$R$1),FALSE)*'Travel Data'!C145*'Travel Data'!D145*'Travel Data'!K145*'Domicile Data'!C145/1000</f>
        <v>0</v>
      </c>
      <c r="J145" s="31">
        <f t="shared" si="30"/>
        <v>0.94756580320000006</v>
      </c>
      <c r="K145" s="31">
        <f>VLOOKUP($K$3,'Emission Factors'!$A$2:$R$8,MATCH($K$2,'Emission Factors'!$A$1:$R$1),FALSE)*'Travel Data'!C145*'Travel Data'!L145*'Travel Data'!M145*'Domicile Data'!D145/1000</f>
        <v>0</v>
      </c>
      <c r="L145" s="31">
        <f>VLOOKUP($L$3,'Emission Factors'!$A$2:$R$8,MATCH($K$2,'Emission Factors'!$A$1:$R$1),FALSE)*'Travel Data'!C145*'Travel Data'!L145*'Travel Data'!N145*'Domicile Data'!D145/1000</f>
        <v>0</v>
      </c>
      <c r="M145" s="31">
        <f>VLOOKUP($M$3,'Emission Factors'!$A$2:$R$8,MATCH($K$2,'Emission Factors'!$A$1:$R$1),FALSE)*'Travel Data'!C145*'Travel Data'!L145*'Travel Data'!O145*'Domicile Data'!D145/1000</f>
        <v>0</v>
      </c>
      <c r="N145" s="31">
        <f>VLOOKUP($N$3,'Emission Factors'!$A$2:$R$8,MATCH($K$2,'Emission Factors'!$A$1:$R$1),FALSE)*'Travel Data'!C145*'Travel Data'!L145*'Travel Data'!P145*'Domicile Data'!D145/1000</f>
        <v>0</v>
      </c>
      <c r="O145" s="31">
        <f>VLOOKUP($O$3,'Emission Factors'!$A$2:$R$8,MATCH($K$2,'Emission Factors'!$A$1:$R$1),FALSE)*'Travel Data'!C145*'Travel Data'!I145*'Travel Data'!Q145*'Domicile Data'!D145/1000</f>
        <v>0</v>
      </c>
      <c r="P145" s="31">
        <f>VLOOKUP($P$3,'Emission Factors'!$A$2:$R$8,MATCH($K$2,'Emission Factors'!$A$1:$R$1),FALSE)*'Travel Data'!C145*'Travel Data'!L145*'Travel Data'!R145*'Domicile Data'!D145/1000</f>
        <v>0.90950933800000022</v>
      </c>
      <c r="Q145" s="31">
        <f>VLOOKUP($Q$3,'Emission Factors'!$A$2:$R$8,MATCH($K$2,'Emission Factors'!$A$1:$R$1),FALSE)*'Travel Data'!C145*'Travel Data'!L145*'Travel Data'!S145*'Domicile Data'!D145/1000</f>
        <v>0</v>
      </c>
      <c r="R145" s="31">
        <f t="shared" si="31"/>
        <v>0.90950933800000022</v>
      </c>
      <c r="S145" s="31">
        <f>VLOOKUP($S$3,'Emission Factors'!$A$2:$R$8,MATCH($S$2,'Emission Factors'!$A$1:$R$1),FALSE)*'Travel Data'!C145*'Travel Data'!T145*'Travel Data'!U145*'Domicile Data'!E145/1000</f>
        <v>0</v>
      </c>
      <c r="T145" s="31">
        <f>VLOOKUP($T$3,'Emission Factors'!$A$2:$R$8,MATCH($S$2,'Emission Factors'!$A$1:$R$1),FALSE)*'Travel Data'!C145*'Travel Data'!T145*'Travel Data'!V145*'Domicile Data'!E145/1000</f>
        <v>0</v>
      </c>
      <c r="U145" s="31">
        <f>VLOOKUP($U$3,'Emission Factors'!$A$2:$R$8,MATCH($S$2,'Emission Factors'!$A$1:$R$1),FALSE)*'Travel Data'!C145*'Travel Data'!T145*'Travel Data'!W145*'Domicile Data'!E145/1000</f>
        <v>0</v>
      </c>
      <c r="V145" s="31">
        <f>VLOOKUP($V$3,'Emission Factors'!$A$2:$R$8,MATCH($S$2,'Emission Factors'!$A$1:$R$1),FALSE)*'Travel Data'!C145*'Travel Data'!T145*'Travel Data'!X145*'Domicile Data'!E145/1000</f>
        <v>0</v>
      </c>
      <c r="W145" s="31">
        <f>VLOOKUP($W$3,'Emission Factors'!$A$2:$R$8,MATCH($S$2,'Emission Factors'!$A$1:$R$1),FALSE)*'Travel Data'!C145*'Travel Data'!T145*'Travel Data'!Y145*'Domicile Data'!E145/1000</f>
        <v>0</v>
      </c>
      <c r="X145" s="31">
        <f>VLOOKUP($X$3,'Emission Factors'!$A$2:$R$8,MATCH($S$2,'Emission Factors'!$A$1:$R$1),FALSE)*'Travel Data'!C145*'Travel Data'!T145*'Travel Data'!Z145*'Domicile Data'!E145/1000</f>
        <v>0</v>
      </c>
      <c r="Y145" s="31">
        <f>VLOOKUP($Y$3,'Emission Factors'!$A$2:$R$8,MATCH($S$2,'Emission Factors'!$A$1:$R$1),FALSE)*'Travel Data'!C145*'Travel Data'!T145*'Travel Data'!AA145*'Domicile Data'!E145/1000</f>
        <v>0</v>
      </c>
      <c r="Z145" s="31">
        <f t="shared" si="32"/>
        <v>0</v>
      </c>
      <c r="AA145" s="31">
        <f>VLOOKUP($AA$3,'Emission Factors'!$A$2:$R$8,MATCH($AA$2,'Emission Factors'!$A$1:$R$1),FALSE)*'Travel Data'!C145*'Travel Data'!AB145*'Travel Data'!AC145*'Domicile Data'!F145/1000</f>
        <v>0</v>
      </c>
      <c r="AB145" s="31">
        <f>VLOOKUP($AB$3,'Emission Factors'!$A$2:$R$8,MATCH($AA$2,'Emission Factors'!$A$1:$R$1),FALSE)*'Travel Data'!C145*'Travel Data'!AB145*'Travel Data'!AD145*'Domicile Data'!F145/1000</f>
        <v>0</v>
      </c>
      <c r="AC145" s="31">
        <f>VLOOKUP($AC$3,'Emission Factors'!$A$2:$R$8,MATCH($AA$2,'Emission Factors'!$A$1:$R$1),FALSE)*'Travel Data'!C145*'Travel Data'!AB145*'Travel Data'!AE145*'Domicile Data'!F145/1000</f>
        <v>0</v>
      </c>
      <c r="AD145" s="31">
        <f>VLOOKUP($AD$3,'Emission Factors'!$A$2:$R$8,MATCH($AA$2,'Emission Factors'!$A$1:$R$1),FALSE)*'Travel Data'!C145*'Travel Data'!AB145*'Travel Data'!AF145*'Domicile Data'!F145/1000</f>
        <v>0</v>
      </c>
      <c r="AE145" s="31">
        <f>VLOOKUP($AE$3,'Emission Factors'!$A$2:$R$8,MATCH($AA$2,'Emission Factors'!$A$1:$R$1),FALSE)*'Travel Data'!C145*'Travel Data'!AB145*'Travel Data'!AG145*'Domicile Data'!F145/1000</f>
        <v>0</v>
      </c>
      <c r="AF145" s="31">
        <f>VLOOKUP($AF$3,'Emission Factors'!$A$2:$R$8,MATCH($AA$2,'Emission Factors'!$A$1:$R$1),FALSE)*'Travel Data'!C145*'Travel Data'!AB145*'Travel Data'!AH145*'Domicile Data'!F145/1000</f>
        <v>0.89389642920000001</v>
      </c>
      <c r="AG145" s="31">
        <f>VLOOKUP($AG$3,'Emission Factors'!$A$2:$R$8,MATCH($AA$2,'Emission Factors'!$A$1:$R$1),FALSE)*'Travel Data'!C145*'Travel Data'!AB145*'Travel Data'!AI145*'Domicile Data'!F145/1000</f>
        <v>0</v>
      </c>
      <c r="AH145" s="31">
        <f t="shared" si="33"/>
        <v>0.89389642920000001</v>
      </c>
      <c r="AI145" s="31">
        <f>VLOOKUP($AI$3,'Emission Factors'!$A$2:$R$8,MATCH($AI$2,'Emission Factors'!$A$1:$R$1),FALSE)*'Travel Data'!C145*'Travel Data'!D145*'Travel Data'!E145*'Domicile Data'!G145/1000</f>
        <v>0</v>
      </c>
      <c r="AJ145" s="31">
        <f>VLOOKUP($AJ$3,'Emission Factors'!$A$2:$R$8,MATCH($AI$2,'Emission Factors'!$A$1:$R$1),FALSE)*'Travel Data'!C145*'Travel Data'!D145*'Travel Data'!F145*'Domicile Data'!G145/1000</f>
        <v>0</v>
      </c>
      <c r="AK145" s="31">
        <f>VLOOKUP($AK$3,'Emission Factors'!$A$2:$R$8,MATCH($AI$2,'Emission Factors'!$A$1:$R$1),FALSE)*'Travel Data'!C145*'Travel Data'!AJ145*'Travel Data'!G145*'Domicile Data'!G145/1000</f>
        <v>0</v>
      </c>
      <c r="AL145" s="31">
        <f>VLOOKUP($AL$3,'Emission Factors'!$A$2:$R$8,MATCH($AI$2,'Emission Factors'!$A$1:$R$1),FALSE)*'Travel Data'!C145*'Travel Data'!AJ145*'Travel Data'!H145*'Domicile Data'!G145/1000</f>
        <v>0</v>
      </c>
      <c r="AM145" s="31">
        <f>VLOOKUP($AM$3,'Emission Factors'!$A$2:$R$8,MATCH($AI$2,'Emission Factors'!$A$1:$R$1),FALSE)*'Travel Data'!C145*'Travel Data'!AJ145*'Travel Data'!I145*'Domicile Data'!G145/1000</f>
        <v>0</v>
      </c>
      <c r="AN145" s="31">
        <f>VLOOKUP($AN$3,'Emission Factors'!$A$2:$R$8,MATCH($AI$2,'Emission Factors'!$A$1:$R$1),FALSE)*'Travel Data'!C145*'Travel Data'!D145*'Travel Data'!J145*'Domicile Data'!G145/1000</f>
        <v>0</v>
      </c>
      <c r="AO145" s="31">
        <f>VLOOKUP($AO$3,'Emission Factors'!$A$2:$R$8,MATCH($AI$2,'Emission Factors'!$A$1:$R$1),FALSE)*'Travel Data'!C145*'Travel Data'!D145*'Travel Data'!K145*'Domicile Data'!G145/1000</f>
        <v>0</v>
      </c>
      <c r="AP145" s="31">
        <f t="shared" si="34"/>
        <v>0</v>
      </c>
      <c r="AQ145" s="31">
        <f>VLOOKUP($AQ$3,'Emission Factors'!$A$2:$R$8,MATCH($AQ$2,'Emission Factors'!$A$1:$R$1),FALSE)*'Travel Data'!C145*'Travel Data'!AR145*'Travel Data'!AS145*'Domicile Data'!H145/1000</f>
        <v>0</v>
      </c>
      <c r="AR145" s="31">
        <f>VLOOKUP($AR$3,'Emission Factors'!$A$2:$R$8,MATCH($AQ$2,'Emission Factors'!$A$1:$R$1),FALSE)*'Travel Data'!C145*'Travel Data'!AR145*'Travel Data'!AT145*'Domicile Data'!H145/1000</f>
        <v>0</v>
      </c>
      <c r="AS145" s="31">
        <f>VLOOKUP($AS$3,'Emission Factors'!$A$2:$R$8,MATCH($AQ$2,'Emission Factors'!$A$1:$R$1),FALSE)*'Travel Data'!C145*'Travel Data'!AR145*'Travel Data'!AU145*'Domicile Data'!H145/1000</f>
        <v>0</v>
      </c>
      <c r="AT145" s="31">
        <f>VLOOKUP($AT$3,'Emission Factors'!$A$2:$R$8,MATCH($AQ$2,'Emission Factors'!$A$1:$R$1),FALSE)*'Travel Data'!C145*'Travel Data'!AR145*'Travel Data'!AV145*'Domicile Data'!H145/1000</f>
        <v>0</v>
      </c>
      <c r="AU145" s="31">
        <f>VLOOKUP($AU$3,'Emission Factors'!$A$2:$R$8,MATCH($AQ$2,'Emission Factors'!$A$1:$R$1),FALSE)*'Travel Data'!C145*'Travel Data'!AR145*'Travel Data'!AW145*'Domicile Data'!H145/1000</f>
        <v>0</v>
      </c>
      <c r="AV145" s="31">
        <f>VLOOKUP($AV$3,'Emission Factors'!$A$2:$R$8,MATCH($AQ$2,'Emission Factors'!$A$1:$R$1),FALSE)*'Travel Data'!C145*'Travel Data'!AR145*'Travel Data'!AX145*'Domicile Data'!H145/1000</f>
        <v>0</v>
      </c>
      <c r="AW145" s="31">
        <f>VLOOKUP($AW$3,'Emission Factors'!$A$2:$R$8,MATCH($AQ$2,'Emission Factors'!$A$1:$R$1),FALSE)*'Travel Data'!C145*'Travel Data'!AR145*'Travel Data'!AY145*'Domicile Data'!H145/1000</f>
        <v>0</v>
      </c>
      <c r="AX145" s="31">
        <f t="shared" si="35"/>
        <v>0</v>
      </c>
      <c r="AY145" s="31">
        <f>VLOOKUP($AY$3,'Emission Factors'!$A$2:$R$8,MATCH($AY$2,'Emission Factors'!$A$1:$R$1),FALSE)*'Travel Data'!C145*'Travel Data'!AZ145*'Travel Data'!BA145*'Domicile Data'!I145/1000</f>
        <v>0</v>
      </c>
      <c r="AZ145" s="31">
        <f>VLOOKUP($AZ$3,'Emission Factors'!$A$2:$R$8,MATCH($AY$2,'Emission Factors'!$A$1:$R$1),FALSE)*'Travel Data'!C145*'Travel Data'!AZ145*'Travel Data'!BB145*'Domicile Data'!I145/1000</f>
        <v>0</v>
      </c>
      <c r="BA145" s="31">
        <f>VLOOKUP($BA$3,'Emission Factors'!$A$2:$R$8,MATCH($AY$2,'Emission Factors'!$A$1:$R$1),FALSE)*'Travel Data'!C145*'Travel Data'!AZ145*'Travel Data'!BC145*'Domicile Data'!I145/1000</f>
        <v>0</v>
      </c>
      <c r="BB145" s="31">
        <f>VLOOKUP($BB$3,'Emission Factors'!$A$2:$R$8,MATCH($AY$2,'Emission Factors'!$A$1:$R$1),FALSE)*'Travel Data'!C145*'Travel Data'!AZ145*'Travel Data'!BD145*'Domicile Data'!I145/1000</f>
        <v>0</v>
      </c>
      <c r="BC145" s="31">
        <f>VLOOKUP($BC$3,'Emission Factors'!$A$2:$R$8,MATCH($AY$2,'Emission Factors'!$A$1:$R$1),FALSE)*'Travel Data'!C145*'Travel Data'!AZ145*'Travel Data'!BE145*'Domicile Data'!I145/1000</f>
        <v>0</v>
      </c>
      <c r="BD145" s="31">
        <f>VLOOKUP($BD$3,'Emission Factors'!$A$2:$R$8,MATCH($AY$2,'Emission Factors'!$A$1:$R$1),FALSE)*'Travel Data'!C145*'Travel Data'!AZ145*'Travel Data'!BF145*'Domicile Data'!I145/1000</f>
        <v>0</v>
      </c>
      <c r="BE145" s="31">
        <f>VLOOKUP($BE$3,'Emission Factors'!$A$2:$R$8,MATCH($AY$2,'Emission Factors'!$A$1:$R$1),FALSE)*'Travel Data'!C145*'Travel Data'!AZ145*'Travel Data'!BG145*'Domicile Data'!I145/1000</f>
        <v>0</v>
      </c>
      <c r="BF145" s="31">
        <f t="shared" si="36"/>
        <v>0</v>
      </c>
      <c r="BG145" s="31">
        <f>VLOOKUP($BG$3,'Emission Factors'!$A$2:$R$8,MATCH($BG$2,'Emission Factors'!$A$1:$R$1),FALSE)*'Travel Data'!C145*'Travel Data'!BH145*'Travel Data'!BI145*'Domicile Data'!J145/1000</f>
        <v>0</v>
      </c>
      <c r="BH145" s="31">
        <f>VLOOKUP($BH$3,'Emission Factors'!$A$2:$R$8,MATCH($BG$2,'Emission Factors'!$A$1:$R$1),FALSE)*'Travel Data'!C145*'Travel Data'!BH145*'Travel Data'!BJ145*'Domicile Data'!J145/1000</f>
        <v>0</v>
      </c>
      <c r="BI145" s="31">
        <f>VLOOKUP($BH$3,'Emission Factors'!$A$2:$R$8,MATCH($BG$2,'Emission Factors'!$A$1:$R$1),FALSE)*'Travel Data'!C145*'Travel Data'!BH145*'Travel Data'!BK145*'Domicile Data'!J145/1000</f>
        <v>0</v>
      </c>
      <c r="BJ145" s="31">
        <f>VLOOKUP($BH$3,'Emission Factors'!$A$2:$R$8,MATCH($BG$2,'Emission Factors'!$A$1:$R$1),FALSE)*'Travel Data'!C145*'Travel Data'!BH145*'Travel Data'!BL145*'Domicile Data'!J145/1000</f>
        <v>0</v>
      </c>
      <c r="BK145" s="31">
        <f>VLOOKUP($BH$3,'Emission Factors'!$A$2:$R$8,MATCH($BG$2,'Emission Factors'!$A$1:$R$1),FALSE)*'Travel Data'!C145*'Travel Data'!BH145*'Travel Data'!BM145*'Domicile Data'!J145/1000</f>
        <v>0</v>
      </c>
      <c r="BL145" s="31">
        <f>VLOOKUP($BL$3,'Emission Factors'!$A$2:$R$8,MATCH($BG$2,'Emission Factors'!$A$1:$R$1),FALSE)*'Travel Data'!C145*'Travel Data'!BH145*'Travel Data'!BN145*'Domicile Data'!J145/1000</f>
        <v>0</v>
      </c>
      <c r="BM145" s="31">
        <f>VLOOKUP($BM$3,'Emission Factors'!$A$2:$R$8,MATCH($BG$2,'Emission Factors'!$A$1:$R$1),FALSE)*'Travel Data'!C145*'Travel Data'!BH145*'Travel Data'!BO145*'Domicile Data'!J145/1000</f>
        <v>0</v>
      </c>
      <c r="BN145" s="31">
        <f t="shared" si="37"/>
        <v>0</v>
      </c>
      <c r="BO145" s="31">
        <f>VLOOKUP($BO$3,'Emission Factors'!$A$2:$R$8,MATCH($BO$2,'Emission Factors'!$A$1:$R$1),FALSE)*'Travel Data'!C145*'Travel Data'!BP145*'Travel Data'!BQ145*'Domicile Data'!K145/1000</f>
        <v>0</v>
      </c>
      <c r="BP145" s="31">
        <f>VLOOKUP($BP$3,'Emission Factors'!$A$2:$R$8,MATCH($BO$2,'Emission Factors'!$A$1:$R$1),FALSE)*'Travel Data'!C145*'Travel Data'!BP145*'Travel Data'!BR145*'Domicile Data'!K145/1000</f>
        <v>0</v>
      </c>
      <c r="BQ145" s="31">
        <f>VLOOKUP($BQ$3,'Emission Factors'!$A$2:$R$8,MATCH($BO$2,'Emission Factors'!$A$1:$R$1),FALSE)*'Travel Data'!C145*'Travel Data'!BP145*'Travel Data'!BS145*'Domicile Data'!K145/1000</f>
        <v>0</v>
      </c>
      <c r="BR145" s="31">
        <f>VLOOKUP($BR$3,'Emission Factors'!$A$2:$R$8,MATCH($BO$2,'Emission Factors'!$A$1:$R$1),FALSE)*'Travel Data'!C145*'Travel Data'!BP145*'Travel Data'!BT145*'Domicile Data'!K145/1000</f>
        <v>0</v>
      </c>
      <c r="BS145" s="31">
        <f>VLOOKUP($BS$3,'Emission Factors'!$A$2:$R$8,MATCH($BO$2,'Emission Factors'!$A$1:$R$1),FALSE)*'Travel Data'!C145*'Travel Data'!BP145*'Travel Data'!BU145*'Domicile Data'!K145/1000</f>
        <v>0</v>
      </c>
      <c r="BT145" s="31">
        <f>VLOOKUP($BT$3,'Emission Factors'!$A$2:$R$8,MATCH($BO$2,'Emission Factors'!$A$1:$R$1),FALSE)*'Travel Data'!C145*'Travel Data'!BP145*'Travel Data'!BV145*'Domicile Data'!K145/1000</f>
        <v>0</v>
      </c>
      <c r="BU145" s="31">
        <f>VLOOKUP($BU$3,'Emission Factors'!$A$2:$R$8,MATCH($BO$2,'Emission Factors'!$A$1:$R$1),FALSE)*'Travel Data'!C145*'Travel Data'!BP145*'Travel Data'!BW145*'Domicile Data'!K145/1000</f>
        <v>0</v>
      </c>
      <c r="BV145" s="31">
        <f t="shared" si="38"/>
        <v>0</v>
      </c>
      <c r="BW145" s="31">
        <f>VLOOKUP($BW$3,'Emission Factors'!$A$2:$R$8,MATCH($BW$2,'Emission Factors'!$A$1:$R$1),FALSE)*'Travel Data'!C145*'Travel Data'!BX145*'Travel Data'!BY145*'Domicile Data'!L145/1000</f>
        <v>0</v>
      </c>
      <c r="BX145" s="31">
        <f>VLOOKUP($BX$3,'Emission Factors'!$A$2:$R$8,MATCH($BW$2,'Emission Factors'!$A$1:$R$1),FALSE)*'Travel Data'!C145*'Travel Data'!BX145*'Travel Data'!BZ145*'Domicile Data'!L145/1000</f>
        <v>0</v>
      </c>
      <c r="BY145" s="31">
        <f>VLOOKUP($BY$3,'Emission Factors'!$A$2:$R$8,MATCH($BW$2,'Emission Factors'!$A$1:$R$1),FALSE)*'Travel Data'!C145*'Travel Data'!BX145*'Travel Data'!CA145*'Domicile Data'!L145/1000</f>
        <v>0</v>
      </c>
      <c r="BZ145" s="31">
        <f>VLOOKUP($BZ$3,'Emission Factors'!$A$2:$R$8,MATCH($BW$2,'Emission Factors'!$A$1:$R$1),FALSE)*'Travel Data'!C145*'Travel Data'!BX145*'Travel Data'!CB145*'Domicile Data'!L145/1000</f>
        <v>0</v>
      </c>
      <c r="CA145" s="31">
        <f>VLOOKUP($CA$3,'Emission Factors'!$A$2:$R$8,MATCH($BW$2,'Emission Factors'!$A$1:$R$1),FALSE)*'Travel Data'!C145*'Travel Data'!BC145*'Travel Data'!CC145*'Domicile Data'!L145/1000</f>
        <v>0</v>
      </c>
      <c r="CB145" s="31">
        <f>VLOOKUP($CB$3,'Emission Factors'!$A$2:$R$8,MATCH($BW$2,'Emission Factors'!$A$1:$R$1),FALSE)*'Travel Data'!C145*'Travel Data'!BX145*'Travel Data'!CD145*'Domicile Data'!L145/1000</f>
        <v>0</v>
      </c>
      <c r="CC145" s="31">
        <f>VLOOKUP($CC$3,'Emission Factors'!$A$2:$R$8,MATCH($BW$2,'Emission Factors'!$A$1:$R$1),FALSE)*'Travel Data'!C145*'Travel Data'!BX145*'Travel Data'!CE145*'Domicile Data'!L145/1000</f>
        <v>0</v>
      </c>
      <c r="CD145" s="31">
        <f t="shared" si="39"/>
        <v>0</v>
      </c>
      <c r="CE145" s="31">
        <f>VLOOKUP($CE$3,'Emission Factors'!$A$2:$R$8,MATCH($CE$2,'Emission Factors'!$A$1:$R$1),FALSE)*'Travel Data'!C145*'Travel Data'!CF145*'Travel Data'!CG145*'Domicile Data'!M145/1000</f>
        <v>0</v>
      </c>
      <c r="CF145" s="31">
        <f>VLOOKUP($CF$3,'Emission Factors'!$A$2:$R$8,MATCH($CE$2,'Emission Factors'!$A$1:$R$1),FALSE)*'Travel Data'!C145*'Travel Data'!CF145*'Travel Data'!CH145*'Domicile Data'!M145/1000</f>
        <v>0</v>
      </c>
      <c r="CG145" s="31">
        <f>VLOOKUP($CG$3,'Emission Factors'!$A$2:$R$8,MATCH($CE$2,'Emission Factors'!$A$1:$R$1),FALSE)*'Travel Data'!C145*'Travel Data'!CF145*'Travel Data'!CI145*'Domicile Data'!M145/1000</f>
        <v>0</v>
      </c>
      <c r="CH145" s="31">
        <f>VLOOKUP($CH$3,'Emission Factors'!$A$2:$R$8,MATCH($CE$2,'Emission Factors'!$A$1:$R$1),FALSE)*'Travel Data'!C145*'Travel Data'!CF145*'Travel Data'!CJ145*'Domicile Data'!M145/1000</f>
        <v>0</v>
      </c>
      <c r="CI145" s="31">
        <f>VLOOKUP($CI$3,'Emission Factors'!$A$2:$R$8,MATCH($CE$2,'Emission Factors'!$A$1:$R$1),FALSE)*'Travel Data'!C145*'Travel Data'!CF145*'Travel Data'!CK145*'Domicile Data'!M145/1000</f>
        <v>0</v>
      </c>
      <c r="CJ145" s="31">
        <f>VLOOKUP($CJ$3,'Emission Factors'!$A$2:$R$8,MATCH($CE$2,'Emission Factors'!$A$1:$R$1),FALSE)*'Travel Data'!C145*'Travel Data'!CF145*'Travel Data'!CL145*'Domicile Data'!M145/1000</f>
        <v>0</v>
      </c>
      <c r="CK145" s="31">
        <f>VLOOKUP($CK$3,'Emission Factors'!$A$2:$R$8,MATCH($CE$2,'Emission Factors'!$A$1:$R$1),FALSE)*'Travel Data'!C145*'Travel Data'!CF145*'Travel Data'!CM145*'Domicile Data'!M145/1000</f>
        <v>0</v>
      </c>
      <c r="CL145" s="31">
        <f t="shared" si="40"/>
        <v>0</v>
      </c>
      <c r="CM145" s="31">
        <f>VLOOKUP($CM$3,'Emission Factors'!$A$2:$R$8,MATCH($CM$2,'Emission Factors'!$A$1:$R$1),FALSE)*'Travel Data'!C145*'Travel Data'!CN145*'Travel Data'!CO145*'Domicile Data'!N145/1000</f>
        <v>0</v>
      </c>
      <c r="CN145" s="31">
        <f>VLOOKUP($CN$3,'Emission Factors'!$A$2:$R$8,MATCH($CM$2,'Emission Factors'!$A$1:$R$1),FALSE)*'Travel Data'!C145*'Travel Data'!CN145*'Travel Data'!CP145*'Domicile Data'!N145/1000</f>
        <v>0</v>
      </c>
      <c r="CO145" s="31">
        <f>VLOOKUP($CO$3,'Emission Factors'!$A$2:$R$8,MATCH($CM$2,'Emission Factors'!$A$1:$R$1),FALSE)*'Travel Data'!C145*'Travel Data'!CN145*'Travel Data'!CQ145*'Domicile Data'!N145/1000</f>
        <v>0</v>
      </c>
      <c r="CP145" s="31">
        <f>VLOOKUP($CP$3,'Emission Factors'!$A$2:$R$8,MATCH($CM$2,'Emission Factors'!$A$1:$R$1),FALSE)*'Travel Data'!C145*'Travel Data'!CN145*'Travel Data'!CR145*'Domicile Data'!N145/1000</f>
        <v>0</v>
      </c>
      <c r="CQ145" s="31">
        <f>VLOOKUP($CQ$3,'Emission Factors'!$A$2:$R$8,MATCH($CM$2,'Emission Factors'!$A$1:$R$1),FALSE)*'Travel Data'!C145*'Travel Data'!CN145*'Travel Data'!CS145*'Domicile Data'!N145/1000</f>
        <v>0</v>
      </c>
      <c r="CR145" s="31">
        <f>VLOOKUP($CR$3,'Emission Factors'!$A$2:$R$8,MATCH($CM$2,'Emission Factors'!$A$1:$R$1),FALSE)*'Travel Data'!C145*'Travel Data'!CN145*'Travel Data'!CT145*'Domicile Data'!N145/1000</f>
        <v>0</v>
      </c>
      <c r="CS145" s="31">
        <f>VLOOKUP($CS$3,'Emission Factors'!$A$2:$R$8,MATCH($CM$2,'Emission Factors'!$A$1:$R$1),FALSE)*'Travel Data'!C145*'Travel Data'!CN145*'Travel Data'!CU145*'Domicile Data'!N145/1000</f>
        <v>0</v>
      </c>
      <c r="CT145" s="31">
        <f t="shared" si="41"/>
        <v>0</v>
      </c>
      <c r="CU145" s="31">
        <f>VLOOKUP($CU$3,'Emission Factors'!$A$2:$R$8,MATCH($CU$2,'Emission Factors'!$A$1:$R$1),FALSE)*'Travel Data'!C145*'Travel Data'!CV145*'Travel Data'!CW145*'Domicile Data'!O145/1000</f>
        <v>0</v>
      </c>
      <c r="CV145" s="31">
        <f>VLOOKUP($CV$3,'Emission Factors'!$A$2:$R$8,MATCH($CU$2,'Emission Factors'!$A$1:$R$1),FALSE)*'Travel Data'!C145*'Travel Data'!CV145*'Travel Data'!CX145*'Domicile Data'!O145/1000</f>
        <v>0</v>
      </c>
      <c r="CW145" s="31">
        <f>VLOOKUP($CW$3,'Emission Factors'!$A$2:$R$8,MATCH($CU$2,'Emission Factors'!$A$1:$R$1),FALSE)*'Travel Data'!C145*'Travel Data'!CV145*'Travel Data'!CY145*'Domicile Data'!O145/1000</f>
        <v>0</v>
      </c>
      <c r="CX145" s="31">
        <f>VLOOKUP($CX$3,'Emission Factors'!$A$2:$R$8,MATCH($CU$2,'Emission Factors'!$A$1:$R$1),FALSE)*'Travel Data'!C145*'Travel Data'!CV145*'Travel Data'!CZ145*'Domicile Data'!O145/1000</f>
        <v>0</v>
      </c>
      <c r="CY145" s="31">
        <f>VLOOKUP($CY$3,'Emission Factors'!$A$2:$R$8,MATCH($CU$2,'Emission Factors'!$A$1:$R$1),FALSE)*'Travel Data'!C145*'Travel Data'!CV145*'Travel Data'!DA145*'Domicile Data'!O145/1000</f>
        <v>0</v>
      </c>
      <c r="CZ145" s="31">
        <f>VLOOKUP($CZ$3,'Emission Factors'!$A$2:$R$8,MATCH($CU$2,'Emission Factors'!$A$1:$R$1),FALSE)*'Travel Data'!C145*'Travel Data'!CV145*'Travel Data'!DB145*'Domicile Data'!O145/1000</f>
        <v>0</v>
      </c>
      <c r="DA145" s="31">
        <f>VLOOKUP($DA$3,'Emission Factors'!$A$2:$R$8,MATCH($CU$2,'Emission Factors'!$A$1:$R$1),FALSE)*'Travel Data'!C145*'Travel Data'!CV145*'Travel Data'!DC145*'Domicile Data'!O145/1000</f>
        <v>0</v>
      </c>
      <c r="DB145" s="31">
        <f t="shared" si="42"/>
        <v>0</v>
      </c>
      <c r="DC145" s="31">
        <f>VLOOKUP($DC$3,'Emission Factors'!$A$2:$R$8,MATCH($DC$2,'Emission Factors'!$A$1:$R$1),FALSE)*'Travel Data'!C145*'Travel Data'!DD145*'Travel Data'!DE145*'Domicile Data'!P145/1000</f>
        <v>0</v>
      </c>
      <c r="DD145" s="31">
        <f>VLOOKUP($DD$3,'Emission Factors'!$A$2:$R$8,MATCH($DC$2,'Emission Factors'!$A$1:$R$1),FALSE)*'Travel Data'!C145*'Travel Data'!DD145*'Travel Data'!DF145*'Domicile Data'!P145/1000</f>
        <v>0</v>
      </c>
      <c r="DE145" s="31">
        <f>VLOOKUP($DE$3,'Emission Factors'!$A$2:$R$8,MATCH($DC$2,'Emission Factors'!$A$1:$R$1),FALSE)*'Travel Data'!C145*'Travel Data'!DD145*'Travel Data'!DG145*'Domicile Data'!P145/1000</f>
        <v>0</v>
      </c>
      <c r="DF145" s="31">
        <f>VLOOKUP($DF$3,'Emission Factors'!$A$2:$R$8,MATCH($DC$2,'Emission Factors'!$A$1:$R$1),FALSE)*'Travel Data'!C145*'Travel Data'!DD145*'Travel Data'!DH145*'Domicile Data'!P145/1000</f>
        <v>0</v>
      </c>
      <c r="DG145" s="31">
        <f>VLOOKUP($DG$3,'Emission Factors'!$A$2:$R$8,MATCH($DC$2,'Emission Factors'!$A$1:$R$1),FALSE)*'Travel Data'!C145*'Travel Data'!DD145*'Travel Data'!DI145*'Domicile Data'!P145/1000</f>
        <v>0</v>
      </c>
      <c r="DH145" s="31">
        <f>VLOOKUP($DH$3,'Emission Factors'!$A$2:$R$8,MATCH($DC$2,'Emission Factors'!$A$1:$R$1),FALSE)*'Travel Data'!C145*'Travel Data'!DD145*'Travel Data'!DJ145*'Domicile Data'!P145/1000</f>
        <v>0</v>
      </c>
      <c r="DI145" s="31">
        <f>VLOOKUP($DI$3,'Emission Factors'!$A$2:$R$8,MATCH($DC$2,'Emission Factors'!$A$1:$R$1),FALSE)*'Travel Data'!C145*'Travel Data'!DD145*'Travel Data'!DK145*'Domicile Data'!P145/1000</f>
        <v>0</v>
      </c>
      <c r="DJ145" s="31">
        <f t="shared" si="43"/>
        <v>0</v>
      </c>
      <c r="DK145" s="31">
        <f>VLOOKUP($DK$3,'Emission Factors'!$A$2:$R$8,MATCH($DK$2,'Emission Factors'!$A$1:$R$1),FALSE)*'Travel Data'!C145*'Travel Data'!DL145*'Travel Data'!DM145*'Domicile Data'!Q145/1000</f>
        <v>0</v>
      </c>
      <c r="DL145" s="31">
        <f>VLOOKUP($DL$3,'Emission Factors'!$A$2:$R$8,MATCH($DK$2,'Emission Factors'!$A$1:$R$1),FALSE)*'Travel Data'!C145*'Travel Data'!DL145*'Travel Data'!DN145*'Domicile Data'!Q145/1000</f>
        <v>0</v>
      </c>
      <c r="DM145" s="31">
        <f>VLOOKUP($DM$3,'Emission Factors'!$A$2:$R$8,MATCH($DK$2,'Emission Factors'!$A$1:$R$1),FALSE)*'Travel Data'!C145*'Travel Data'!DL145*'Travel Data'!DO145*'Domicile Data'!Q145/1000</f>
        <v>0</v>
      </c>
      <c r="DN145" s="31">
        <f>VLOOKUP($DN$3,'Emission Factors'!$A$2:$R$8,MATCH($DK$2,'Emission Factors'!$A$1:$R$1),FALSE)*'Travel Data'!C145*'Travel Data'!DL145*'Travel Data'!DP145*'Domicile Data'!Q145/1000</f>
        <v>0</v>
      </c>
      <c r="DO145" s="31">
        <f>VLOOKUP($DO$3,'Emission Factors'!$A$2:$R$8,MATCH($DK$2,'Emission Factors'!$A$1:$R$1),FALSE)*'Travel Data'!C145*'Travel Data'!DL145*'Travel Data'!DQ145*'Domicile Data'!Q145/1000</f>
        <v>0</v>
      </c>
      <c r="DP145" s="31">
        <f>VLOOKUP($DP$3,'Emission Factors'!$A$2:$R$8,MATCH($DK$2,'Emission Factors'!$A$1:$R$1),FALSE)*'Travel Data'!C145*'Travel Data'!DL145*'Travel Data'!DR145*'Domicile Data'!Q145/1000</f>
        <v>0</v>
      </c>
      <c r="DQ145" s="31">
        <f>VLOOKUP($DQ$3,'Emission Factors'!$A$2:$R$8,MATCH($DK$2,'Emission Factors'!$A$1:$R$1),FALSE)*'Travel Data'!C145*'Travel Data'!DL145*'Travel Data'!DS145*'Domicile Data'!Q145/1000</f>
        <v>0</v>
      </c>
      <c r="DR145" s="31">
        <f t="shared" si="44"/>
        <v>0</v>
      </c>
    </row>
    <row r="146" spans="1:122" ht="15.75" x14ac:dyDescent="0.25">
      <c r="A146" s="7" t="s">
        <v>209</v>
      </c>
      <c r="B146" s="85" t="s">
        <v>42</v>
      </c>
      <c r="C146" s="31">
        <f>VLOOKUP($C$3,'Emission Factors'!$A$2:$R$8,MATCH($C$2,'Emission Factors'!$A$1:$R$1),FALSE)*'Travel Data'!C146*'Travel Data'!D146*'Travel Data'!E146*'Domicile Data'!C146/1000</f>
        <v>0</v>
      </c>
      <c r="D146" s="31">
        <f>VLOOKUP($D$3,'Emission Factors'!$A$2:$R$8,MATCH($C$2,'Emission Factors'!$A$1:$R$1),FALSE)*'Travel Data'!C146*'Travel Data'!D146*'Travel Data'!F146*'Domicile Data'!C146/1000</f>
        <v>0</v>
      </c>
      <c r="E146" s="31">
        <f>VLOOKUP($E$3,'Emission Factors'!$A$2:$R$8,MATCH($C$2,'Emission Factors'!$A$1:$R$1),FALSE)*'Travel Data'!C146*'Travel Data'!D146*'Travel Data'!G146*'Domicile Data'!C146/1000</f>
        <v>0</v>
      </c>
      <c r="F146" s="31">
        <f>VLOOKUP($F$3,'Emission Factors'!$A$2:$R$8,MATCH($C$2,'Emission Factors'!$A$1:$R$1),FALSE)*'Travel Data'!C146*'Travel Data'!D146*'Travel Data'!H146*'Domicile Data'!C146/1000</f>
        <v>0</v>
      </c>
      <c r="G146" s="31">
        <f>VLOOKUP($G$3,'Emission Factors'!$A$2:$R$8,MATCH($C$2,'Emission Factors'!$A$1:$R$1),FALSE)*'Travel Data'!C146*'Travel Data'!D146*'Travel Data'!I146*'Domicile Data'!C146/1000</f>
        <v>0</v>
      </c>
      <c r="H146" s="31">
        <f>VLOOKUP($H$3,'Emission Factors'!$A$2:$R$8,MATCH($C$2,'Emission Factors'!$A$1:$R$1),FALSE)*'Travel Data'!C146*'Travel Data'!D146*'Travel Data'!J146*'Domicile Data'!C146/1000</f>
        <v>0</v>
      </c>
      <c r="I146" s="31">
        <f>VLOOKUP($I$3,'Emission Factors'!$A$2:$R$8,MATCH($C$2,'Emission Factors'!$A$1:$R$1),FALSE)*'Travel Data'!C146*'Travel Data'!D146*'Travel Data'!K146*'Domicile Data'!C146/1000</f>
        <v>0</v>
      </c>
      <c r="J146" s="31">
        <f t="shared" si="30"/>
        <v>0</v>
      </c>
      <c r="K146" s="31">
        <f>VLOOKUP($K$3,'Emission Factors'!$A$2:$R$8,MATCH($K$2,'Emission Factors'!$A$1:$R$1),FALSE)*'Travel Data'!C146*'Travel Data'!L146*'Travel Data'!M146*'Domicile Data'!D146/1000</f>
        <v>0</v>
      </c>
      <c r="L146" s="31">
        <f>VLOOKUP($L$3,'Emission Factors'!$A$2:$R$8,MATCH($K$2,'Emission Factors'!$A$1:$R$1),FALSE)*'Travel Data'!C146*'Travel Data'!L146*'Travel Data'!N146*'Domicile Data'!D146/1000</f>
        <v>0</v>
      </c>
      <c r="M146" s="31">
        <f>VLOOKUP($M$3,'Emission Factors'!$A$2:$R$8,MATCH($K$2,'Emission Factors'!$A$1:$R$1),FALSE)*'Travel Data'!C146*'Travel Data'!L146*'Travel Data'!O146*'Domicile Data'!D146/1000</f>
        <v>0</v>
      </c>
      <c r="N146" s="31">
        <f>VLOOKUP($N$3,'Emission Factors'!$A$2:$R$8,MATCH($K$2,'Emission Factors'!$A$1:$R$1),FALSE)*'Travel Data'!C146*'Travel Data'!L146*'Travel Data'!P146*'Domicile Data'!D146/1000</f>
        <v>0</v>
      </c>
      <c r="O146" s="31">
        <f>VLOOKUP($O$3,'Emission Factors'!$A$2:$R$8,MATCH($K$2,'Emission Factors'!$A$1:$R$1),FALSE)*'Travel Data'!C146*'Travel Data'!I146*'Travel Data'!Q146*'Domicile Data'!D146/1000</f>
        <v>0</v>
      </c>
      <c r="P146" s="31">
        <f>VLOOKUP($P$3,'Emission Factors'!$A$2:$R$8,MATCH($K$2,'Emission Factors'!$A$1:$R$1),FALSE)*'Travel Data'!C146*'Travel Data'!L146*'Travel Data'!R146*'Domicile Data'!D146/1000</f>
        <v>0</v>
      </c>
      <c r="Q146" s="31">
        <f>VLOOKUP($Q$3,'Emission Factors'!$A$2:$R$8,MATCH($K$2,'Emission Factors'!$A$1:$R$1),FALSE)*'Travel Data'!C146*'Travel Data'!L146*'Travel Data'!S146*'Domicile Data'!D146/1000</f>
        <v>0</v>
      </c>
      <c r="R146" s="31">
        <f t="shared" si="31"/>
        <v>0</v>
      </c>
      <c r="S146" s="31">
        <f>VLOOKUP($S$3,'Emission Factors'!$A$2:$R$8,MATCH($S$2,'Emission Factors'!$A$1:$R$1),FALSE)*'Travel Data'!C146*'Travel Data'!T146*'Travel Data'!U146*'Domicile Data'!E146/1000</f>
        <v>0</v>
      </c>
      <c r="T146" s="31">
        <f>VLOOKUP($T$3,'Emission Factors'!$A$2:$R$8,MATCH($S$2,'Emission Factors'!$A$1:$R$1),FALSE)*'Travel Data'!C146*'Travel Data'!T146*'Travel Data'!V146*'Domicile Data'!E146/1000</f>
        <v>0</v>
      </c>
      <c r="U146" s="31">
        <f>VLOOKUP($U$3,'Emission Factors'!$A$2:$R$8,MATCH($S$2,'Emission Factors'!$A$1:$R$1),FALSE)*'Travel Data'!C146*'Travel Data'!T146*'Travel Data'!W146*'Domicile Data'!E146/1000</f>
        <v>0</v>
      </c>
      <c r="V146" s="31">
        <f>VLOOKUP($V$3,'Emission Factors'!$A$2:$R$8,MATCH($S$2,'Emission Factors'!$A$1:$R$1),FALSE)*'Travel Data'!C146*'Travel Data'!T146*'Travel Data'!X146*'Domicile Data'!E146/1000</f>
        <v>0</v>
      </c>
      <c r="W146" s="31">
        <f>VLOOKUP($W$3,'Emission Factors'!$A$2:$R$8,MATCH($S$2,'Emission Factors'!$A$1:$R$1),FALSE)*'Travel Data'!C146*'Travel Data'!T146*'Travel Data'!Y146*'Domicile Data'!E146/1000</f>
        <v>0</v>
      </c>
      <c r="X146" s="31">
        <f>VLOOKUP($X$3,'Emission Factors'!$A$2:$R$8,MATCH($S$2,'Emission Factors'!$A$1:$R$1),FALSE)*'Travel Data'!C146*'Travel Data'!T146*'Travel Data'!Z146*'Domicile Data'!E146/1000</f>
        <v>0</v>
      </c>
      <c r="Y146" s="31">
        <f>VLOOKUP($Y$3,'Emission Factors'!$A$2:$R$8,MATCH($S$2,'Emission Factors'!$A$1:$R$1),FALSE)*'Travel Data'!C146*'Travel Data'!T146*'Travel Data'!AA146*'Domicile Data'!E146/1000</f>
        <v>0</v>
      </c>
      <c r="Z146" s="31">
        <f t="shared" si="32"/>
        <v>0</v>
      </c>
      <c r="AA146" s="31">
        <f>VLOOKUP($AA$3,'Emission Factors'!$A$2:$R$8,MATCH($AA$2,'Emission Factors'!$A$1:$R$1),FALSE)*'Travel Data'!C146*'Travel Data'!AB146*'Travel Data'!AC146*'Domicile Data'!F146/1000</f>
        <v>0</v>
      </c>
      <c r="AB146" s="31">
        <f>VLOOKUP($AB$3,'Emission Factors'!$A$2:$R$8,MATCH($AA$2,'Emission Factors'!$A$1:$R$1),FALSE)*'Travel Data'!C146*'Travel Data'!AB146*'Travel Data'!AD146*'Domicile Data'!F146/1000</f>
        <v>0</v>
      </c>
      <c r="AC146" s="31">
        <f>VLOOKUP($AC$3,'Emission Factors'!$A$2:$R$8,MATCH($AA$2,'Emission Factors'!$A$1:$R$1),FALSE)*'Travel Data'!C146*'Travel Data'!AB146*'Travel Data'!AE146*'Domicile Data'!F146/1000</f>
        <v>0</v>
      </c>
      <c r="AD146" s="31">
        <f>VLOOKUP($AD$3,'Emission Factors'!$A$2:$R$8,MATCH($AA$2,'Emission Factors'!$A$1:$R$1),FALSE)*'Travel Data'!C146*'Travel Data'!AB146*'Travel Data'!AF146*'Domicile Data'!F146/1000</f>
        <v>0</v>
      </c>
      <c r="AE146" s="31">
        <f>VLOOKUP($AE$3,'Emission Factors'!$A$2:$R$8,MATCH($AA$2,'Emission Factors'!$A$1:$R$1),FALSE)*'Travel Data'!C146*'Travel Data'!AB146*'Travel Data'!AG146*'Domicile Data'!F146/1000</f>
        <v>0</v>
      </c>
      <c r="AF146" s="31">
        <f>VLOOKUP($AF$3,'Emission Factors'!$A$2:$R$8,MATCH($AA$2,'Emission Factors'!$A$1:$R$1),FALSE)*'Travel Data'!C146*'Travel Data'!AB146*'Travel Data'!AH146*'Domicile Data'!F146/1000</f>
        <v>0</v>
      </c>
      <c r="AG146" s="31">
        <f>VLOOKUP($AG$3,'Emission Factors'!$A$2:$R$8,MATCH($AA$2,'Emission Factors'!$A$1:$R$1),FALSE)*'Travel Data'!C146*'Travel Data'!AB146*'Travel Data'!AI146*'Domicile Data'!F146/1000</f>
        <v>0</v>
      </c>
      <c r="AH146" s="31">
        <f t="shared" si="33"/>
        <v>0</v>
      </c>
      <c r="AI146" s="31">
        <f>VLOOKUP($AI$3,'Emission Factors'!$A$2:$R$8,MATCH($AI$2,'Emission Factors'!$A$1:$R$1),FALSE)*'Travel Data'!C146*'Travel Data'!D146*'Travel Data'!E146*'Domicile Data'!G146/1000</f>
        <v>0</v>
      </c>
      <c r="AJ146" s="31">
        <f>VLOOKUP($AJ$3,'Emission Factors'!$A$2:$R$8,MATCH($AI$2,'Emission Factors'!$A$1:$R$1),FALSE)*'Travel Data'!C146*'Travel Data'!D146*'Travel Data'!F146*'Domicile Data'!G146/1000</f>
        <v>0</v>
      </c>
      <c r="AK146" s="31">
        <f>VLOOKUP($AK$3,'Emission Factors'!$A$2:$R$8,MATCH($AI$2,'Emission Factors'!$A$1:$R$1),FALSE)*'Travel Data'!C146*'Travel Data'!AJ146*'Travel Data'!G146*'Domicile Data'!G146/1000</f>
        <v>0</v>
      </c>
      <c r="AL146" s="31">
        <f>VLOOKUP($AL$3,'Emission Factors'!$A$2:$R$8,MATCH($AI$2,'Emission Factors'!$A$1:$R$1),FALSE)*'Travel Data'!C146*'Travel Data'!AJ146*'Travel Data'!H146*'Domicile Data'!G146/1000</f>
        <v>0</v>
      </c>
      <c r="AM146" s="31">
        <f>VLOOKUP($AM$3,'Emission Factors'!$A$2:$R$8,MATCH($AI$2,'Emission Factors'!$A$1:$R$1),FALSE)*'Travel Data'!C146*'Travel Data'!AJ146*'Travel Data'!I146*'Domicile Data'!G146/1000</f>
        <v>0</v>
      </c>
      <c r="AN146" s="31">
        <f>VLOOKUP($AN$3,'Emission Factors'!$A$2:$R$8,MATCH($AI$2,'Emission Factors'!$A$1:$R$1),FALSE)*'Travel Data'!C146*'Travel Data'!D146*'Travel Data'!J146*'Domicile Data'!G146/1000</f>
        <v>0</v>
      </c>
      <c r="AO146" s="31">
        <f>VLOOKUP($AO$3,'Emission Factors'!$A$2:$R$8,MATCH($AI$2,'Emission Factors'!$A$1:$R$1),FALSE)*'Travel Data'!C146*'Travel Data'!D146*'Travel Data'!K146*'Domicile Data'!G146/1000</f>
        <v>0</v>
      </c>
      <c r="AP146" s="31">
        <f t="shared" si="34"/>
        <v>0</v>
      </c>
      <c r="AQ146" s="31">
        <f>VLOOKUP($AQ$3,'Emission Factors'!$A$2:$R$8,MATCH($AQ$2,'Emission Factors'!$A$1:$R$1),FALSE)*'Travel Data'!C146*'Travel Data'!AR146*'Travel Data'!AS146*'Domicile Data'!H146/1000</f>
        <v>0</v>
      </c>
      <c r="AR146" s="31">
        <f>VLOOKUP($AR$3,'Emission Factors'!$A$2:$R$8,MATCH($AQ$2,'Emission Factors'!$A$1:$R$1),FALSE)*'Travel Data'!C146*'Travel Data'!AR146*'Travel Data'!AT146*'Domicile Data'!H146/1000</f>
        <v>0</v>
      </c>
      <c r="AS146" s="31">
        <f>VLOOKUP($AS$3,'Emission Factors'!$A$2:$R$8,MATCH($AQ$2,'Emission Factors'!$A$1:$R$1),FALSE)*'Travel Data'!C146*'Travel Data'!AR146*'Travel Data'!AU146*'Domicile Data'!H146/1000</f>
        <v>0</v>
      </c>
      <c r="AT146" s="31">
        <f>VLOOKUP($AT$3,'Emission Factors'!$A$2:$R$8,MATCH($AQ$2,'Emission Factors'!$A$1:$R$1),FALSE)*'Travel Data'!C146*'Travel Data'!AR146*'Travel Data'!AV146*'Domicile Data'!H146/1000</f>
        <v>0</v>
      </c>
      <c r="AU146" s="31">
        <f>VLOOKUP($AU$3,'Emission Factors'!$A$2:$R$8,MATCH($AQ$2,'Emission Factors'!$A$1:$R$1),FALSE)*'Travel Data'!C146*'Travel Data'!AR146*'Travel Data'!AW146*'Domicile Data'!H146/1000</f>
        <v>0</v>
      </c>
      <c r="AV146" s="31">
        <f>VLOOKUP($AV$3,'Emission Factors'!$A$2:$R$8,MATCH($AQ$2,'Emission Factors'!$A$1:$R$1),FALSE)*'Travel Data'!C146*'Travel Data'!AR146*'Travel Data'!AX146*'Domicile Data'!H146/1000</f>
        <v>0.50519512440000014</v>
      </c>
      <c r="AW146" s="31">
        <f>VLOOKUP($AW$3,'Emission Factors'!$A$2:$R$8,MATCH($AQ$2,'Emission Factors'!$A$1:$R$1),FALSE)*'Travel Data'!C146*'Travel Data'!AR146*'Travel Data'!AY146*'Domicile Data'!H146/1000</f>
        <v>0</v>
      </c>
      <c r="AX146" s="31">
        <f t="shared" si="35"/>
        <v>0.50519512440000014</v>
      </c>
      <c r="AY146" s="31">
        <f>VLOOKUP($AY$3,'Emission Factors'!$A$2:$R$8,MATCH($AY$2,'Emission Factors'!$A$1:$R$1),FALSE)*'Travel Data'!C146*'Travel Data'!AZ146*'Travel Data'!BA146*'Domicile Data'!I146/1000</f>
        <v>0</v>
      </c>
      <c r="AZ146" s="31">
        <f>VLOOKUP($AZ$3,'Emission Factors'!$A$2:$R$8,MATCH($AY$2,'Emission Factors'!$A$1:$R$1),FALSE)*'Travel Data'!C146*'Travel Data'!AZ146*'Travel Data'!BB146*'Domicile Data'!I146/1000</f>
        <v>0</v>
      </c>
      <c r="BA146" s="31">
        <f>VLOOKUP($BA$3,'Emission Factors'!$A$2:$R$8,MATCH($AY$2,'Emission Factors'!$A$1:$R$1),FALSE)*'Travel Data'!C146*'Travel Data'!AZ146*'Travel Data'!BC146*'Domicile Data'!I146/1000</f>
        <v>0</v>
      </c>
      <c r="BB146" s="31">
        <f>VLOOKUP($BB$3,'Emission Factors'!$A$2:$R$8,MATCH($AY$2,'Emission Factors'!$A$1:$R$1),FALSE)*'Travel Data'!C146*'Travel Data'!AZ146*'Travel Data'!BD146*'Domicile Data'!I146/1000</f>
        <v>0</v>
      </c>
      <c r="BC146" s="31">
        <f>VLOOKUP($BC$3,'Emission Factors'!$A$2:$R$8,MATCH($AY$2,'Emission Factors'!$A$1:$R$1),FALSE)*'Travel Data'!C146*'Travel Data'!AZ146*'Travel Data'!BE146*'Domicile Data'!I146/1000</f>
        <v>0</v>
      </c>
      <c r="BD146" s="31">
        <f>VLOOKUP($BD$3,'Emission Factors'!$A$2:$R$8,MATCH($AY$2,'Emission Factors'!$A$1:$R$1),FALSE)*'Travel Data'!C146*'Travel Data'!AZ146*'Travel Data'!BF146*'Domicile Data'!I146/1000</f>
        <v>0.50519512440000014</v>
      </c>
      <c r="BE146" s="31">
        <f>VLOOKUP($BE$3,'Emission Factors'!$A$2:$R$8,MATCH($AY$2,'Emission Factors'!$A$1:$R$1),FALSE)*'Travel Data'!C146*'Travel Data'!AZ146*'Travel Data'!BG146*'Domicile Data'!I146/1000</f>
        <v>0</v>
      </c>
      <c r="BF146" s="31">
        <f t="shared" si="36"/>
        <v>0.50519512440000014</v>
      </c>
      <c r="BG146" s="31">
        <f>VLOOKUP($BG$3,'Emission Factors'!$A$2:$R$8,MATCH($BG$2,'Emission Factors'!$A$1:$R$1),FALSE)*'Travel Data'!C146*'Travel Data'!BH146*'Travel Data'!BI146*'Domicile Data'!J146/1000</f>
        <v>0</v>
      </c>
      <c r="BH146" s="31">
        <f>VLOOKUP($BH$3,'Emission Factors'!$A$2:$R$8,MATCH($BG$2,'Emission Factors'!$A$1:$R$1),FALSE)*'Travel Data'!C146*'Travel Data'!BH146*'Travel Data'!BJ146*'Domicile Data'!J146/1000</f>
        <v>0</v>
      </c>
      <c r="BI146" s="31">
        <f>VLOOKUP($BH$3,'Emission Factors'!$A$2:$R$8,MATCH($BG$2,'Emission Factors'!$A$1:$R$1),FALSE)*'Travel Data'!C146*'Travel Data'!BH146*'Travel Data'!BK146*'Domicile Data'!J146/1000</f>
        <v>0</v>
      </c>
      <c r="BJ146" s="31">
        <f>VLOOKUP($BH$3,'Emission Factors'!$A$2:$R$8,MATCH($BG$2,'Emission Factors'!$A$1:$R$1),FALSE)*'Travel Data'!C146*'Travel Data'!BH146*'Travel Data'!BL146*'Domicile Data'!J146/1000</f>
        <v>0</v>
      </c>
      <c r="BK146" s="31">
        <f>VLOOKUP($BH$3,'Emission Factors'!$A$2:$R$8,MATCH($BG$2,'Emission Factors'!$A$1:$R$1),FALSE)*'Travel Data'!C146*'Travel Data'!BH146*'Travel Data'!BM146*'Domicile Data'!J146/1000</f>
        <v>0</v>
      </c>
      <c r="BL146" s="31">
        <f>VLOOKUP($BL$3,'Emission Factors'!$A$2:$R$8,MATCH($BG$2,'Emission Factors'!$A$1:$R$1),FALSE)*'Travel Data'!C146*'Travel Data'!BH146*'Travel Data'!BN146*'Domicile Data'!J146/1000</f>
        <v>0</v>
      </c>
      <c r="BM146" s="31">
        <f>VLOOKUP($BM$3,'Emission Factors'!$A$2:$R$8,MATCH($BG$2,'Emission Factors'!$A$1:$R$1),FALSE)*'Travel Data'!C146*'Travel Data'!BH146*'Travel Data'!BO146*'Domicile Data'!J146/1000</f>
        <v>0</v>
      </c>
      <c r="BN146" s="31">
        <f t="shared" si="37"/>
        <v>0</v>
      </c>
      <c r="BO146" s="31">
        <f>VLOOKUP($BO$3,'Emission Factors'!$A$2:$R$8,MATCH($BO$2,'Emission Factors'!$A$1:$R$1),FALSE)*'Travel Data'!C146*'Travel Data'!BP146*'Travel Data'!BQ146*'Domicile Data'!K146/1000</f>
        <v>0</v>
      </c>
      <c r="BP146" s="31">
        <f>VLOOKUP($BP$3,'Emission Factors'!$A$2:$R$8,MATCH($BO$2,'Emission Factors'!$A$1:$R$1),FALSE)*'Travel Data'!C146*'Travel Data'!BP146*'Travel Data'!BR146*'Domicile Data'!K146/1000</f>
        <v>0</v>
      </c>
      <c r="BQ146" s="31">
        <f>VLOOKUP($BQ$3,'Emission Factors'!$A$2:$R$8,MATCH($BO$2,'Emission Factors'!$A$1:$R$1),FALSE)*'Travel Data'!C146*'Travel Data'!BP146*'Travel Data'!BS146*'Domicile Data'!K146/1000</f>
        <v>0</v>
      </c>
      <c r="BR146" s="31">
        <f>VLOOKUP($BR$3,'Emission Factors'!$A$2:$R$8,MATCH($BO$2,'Emission Factors'!$A$1:$R$1),FALSE)*'Travel Data'!C146*'Travel Data'!BP146*'Travel Data'!BT146*'Domicile Data'!K146/1000</f>
        <v>0</v>
      </c>
      <c r="BS146" s="31">
        <f>VLOOKUP($BS$3,'Emission Factors'!$A$2:$R$8,MATCH($BO$2,'Emission Factors'!$A$1:$R$1),FALSE)*'Travel Data'!C146*'Travel Data'!BP146*'Travel Data'!BU146*'Domicile Data'!K146/1000</f>
        <v>0</v>
      </c>
      <c r="BT146" s="31">
        <f>VLOOKUP($BT$3,'Emission Factors'!$A$2:$R$8,MATCH($BO$2,'Emission Factors'!$A$1:$R$1),FALSE)*'Travel Data'!C146*'Travel Data'!BP146*'Travel Data'!BV146*'Domicile Data'!K146/1000</f>
        <v>0</v>
      </c>
      <c r="BU146" s="31">
        <f>VLOOKUP($BU$3,'Emission Factors'!$A$2:$R$8,MATCH($BO$2,'Emission Factors'!$A$1:$R$1),FALSE)*'Travel Data'!C146*'Travel Data'!BP146*'Travel Data'!BW146*'Domicile Data'!K146/1000</f>
        <v>0</v>
      </c>
      <c r="BV146" s="31">
        <f t="shared" si="38"/>
        <v>0</v>
      </c>
      <c r="BW146" s="31">
        <f>VLOOKUP($BW$3,'Emission Factors'!$A$2:$R$8,MATCH($BW$2,'Emission Factors'!$A$1:$R$1),FALSE)*'Travel Data'!C146*'Travel Data'!BX146*'Travel Data'!BY146*'Domicile Data'!L146/1000</f>
        <v>0</v>
      </c>
      <c r="BX146" s="31">
        <f>VLOOKUP($BX$3,'Emission Factors'!$A$2:$R$8,MATCH($BW$2,'Emission Factors'!$A$1:$R$1),FALSE)*'Travel Data'!C146*'Travel Data'!BX146*'Travel Data'!BZ146*'Domicile Data'!L146/1000</f>
        <v>0</v>
      </c>
      <c r="BY146" s="31">
        <f>VLOOKUP($BY$3,'Emission Factors'!$A$2:$R$8,MATCH($BW$2,'Emission Factors'!$A$1:$R$1),FALSE)*'Travel Data'!C146*'Travel Data'!BX146*'Travel Data'!CA146*'Domicile Data'!L146/1000</f>
        <v>0</v>
      </c>
      <c r="BZ146" s="31">
        <f>VLOOKUP($BZ$3,'Emission Factors'!$A$2:$R$8,MATCH($BW$2,'Emission Factors'!$A$1:$R$1),FALSE)*'Travel Data'!C146*'Travel Data'!BX146*'Travel Data'!CB146*'Domicile Data'!L146/1000</f>
        <v>0</v>
      </c>
      <c r="CA146" s="31">
        <f>VLOOKUP($CA$3,'Emission Factors'!$A$2:$R$8,MATCH($BW$2,'Emission Factors'!$A$1:$R$1),FALSE)*'Travel Data'!C146*'Travel Data'!BC146*'Travel Data'!CC146*'Domicile Data'!L146/1000</f>
        <v>0</v>
      </c>
      <c r="CB146" s="31">
        <f>VLOOKUP($CB$3,'Emission Factors'!$A$2:$R$8,MATCH($BW$2,'Emission Factors'!$A$1:$R$1),FALSE)*'Travel Data'!C146*'Travel Data'!BX146*'Travel Data'!CD146*'Domicile Data'!L146/1000</f>
        <v>0</v>
      </c>
      <c r="CC146" s="31">
        <f>VLOOKUP($CC$3,'Emission Factors'!$A$2:$R$8,MATCH($BW$2,'Emission Factors'!$A$1:$R$1),FALSE)*'Travel Data'!C146*'Travel Data'!BX146*'Travel Data'!CE146*'Domicile Data'!L146/1000</f>
        <v>0</v>
      </c>
      <c r="CD146" s="31">
        <f t="shared" si="39"/>
        <v>0</v>
      </c>
      <c r="CE146" s="31">
        <f>VLOOKUP($CE$3,'Emission Factors'!$A$2:$R$8,MATCH($CE$2,'Emission Factors'!$A$1:$R$1),FALSE)*'Travel Data'!C146*'Travel Data'!CF146*'Travel Data'!CG146*'Domicile Data'!M146/1000</f>
        <v>0</v>
      </c>
      <c r="CF146" s="31">
        <f>VLOOKUP($CF$3,'Emission Factors'!$A$2:$R$8,MATCH($CE$2,'Emission Factors'!$A$1:$R$1),FALSE)*'Travel Data'!C146*'Travel Data'!CF146*'Travel Data'!CH146*'Domicile Data'!M146/1000</f>
        <v>0</v>
      </c>
      <c r="CG146" s="31">
        <f>VLOOKUP($CG$3,'Emission Factors'!$A$2:$R$8,MATCH($CE$2,'Emission Factors'!$A$1:$R$1),FALSE)*'Travel Data'!C146*'Travel Data'!CF146*'Travel Data'!CI146*'Domicile Data'!M146/1000</f>
        <v>0</v>
      </c>
      <c r="CH146" s="31">
        <f>VLOOKUP($CH$3,'Emission Factors'!$A$2:$R$8,MATCH($CE$2,'Emission Factors'!$A$1:$R$1),FALSE)*'Travel Data'!C146*'Travel Data'!CF146*'Travel Data'!CJ146*'Domicile Data'!M146/1000</f>
        <v>0</v>
      </c>
      <c r="CI146" s="31">
        <f>VLOOKUP($CI$3,'Emission Factors'!$A$2:$R$8,MATCH($CE$2,'Emission Factors'!$A$1:$R$1),FALSE)*'Travel Data'!C146*'Travel Data'!CF146*'Travel Data'!CK146*'Domicile Data'!M146/1000</f>
        <v>0</v>
      </c>
      <c r="CJ146" s="31">
        <f>VLOOKUP($CJ$3,'Emission Factors'!$A$2:$R$8,MATCH($CE$2,'Emission Factors'!$A$1:$R$1),FALSE)*'Travel Data'!C146*'Travel Data'!CF146*'Travel Data'!CL146*'Domicile Data'!M146/1000</f>
        <v>0</v>
      </c>
      <c r="CK146" s="31">
        <f>VLOOKUP($CK$3,'Emission Factors'!$A$2:$R$8,MATCH($CE$2,'Emission Factors'!$A$1:$R$1),FALSE)*'Travel Data'!C146*'Travel Data'!CF146*'Travel Data'!CM146*'Domicile Data'!M146/1000</f>
        <v>0</v>
      </c>
      <c r="CL146" s="31">
        <f t="shared" si="40"/>
        <v>0</v>
      </c>
      <c r="CM146" s="31">
        <f>VLOOKUP($CM$3,'Emission Factors'!$A$2:$R$8,MATCH($CM$2,'Emission Factors'!$A$1:$R$1),FALSE)*'Travel Data'!C146*'Travel Data'!CN146*'Travel Data'!CO146*'Domicile Data'!N146/1000</f>
        <v>0</v>
      </c>
      <c r="CN146" s="31">
        <f>VLOOKUP($CN$3,'Emission Factors'!$A$2:$R$8,MATCH($CM$2,'Emission Factors'!$A$1:$R$1),FALSE)*'Travel Data'!C146*'Travel Data'!CN146*'Travel Data'!CP146*'Domicile Data'!N146/1000</f>
        <v>0</v>
      </c>
      <c r="CO146" s="31">
        <f>VLOOKUP($CO$3,'Emission Factors'!$A$2:$R$8,MATCH($CM$2,'Emission Factors'!$A$1:$R$1),FALSE)*'Travel Data'!C146*'Travel Data'!CN146*'Travel Data'!CQ146*'Domicile Data'!N146/1000</f>
        <v>0</v>
      </c>
      <c r="CP146" s="31">
        <f>VLOOKUP($CP$3,'Emission Factors'!$A$2:$R$8,MATCH($CM$2,'Emission Factors'!$A$1:$R$1),FALSE)*'Travel Data'!C146*'Travel Data'!CN146*'Travel Data'!CR146*'Domicile Data'!N146/1000</f>
        <v>0</v>
      </c>
      <c r="CQ146" s="31">
        <f>VLOOKUP($CQ$3,'Emission Factors'!$A$2:$R$8,MATCH($CM$2,'Emission Factors'!$A$1:$R$1),FALSE)*'Travel Data'!C146*'Travel Data'!CN146*'Travel Data'!CS146*'Domicile Data'!N146/1000</f>
        <v>0</v>
      </c>
      <c r="CR146" s="31">
        <f>VLOOKUP($CR$3,'Emission Factors'!$A$2:$R$8,MATCH($CM$2,'Emission Factors'!$A$1:$R$1),FALSE)*'Travel Data'!C146*'Travel Data'!CN146*'Travel Data'!CT146*'Domicile Data'!N146/1000</f>
        <v>0</v>
      </c>
      <c r="CS146" s="31">
        <f>VLOOKUP($CS$3,'Emission Factors'!$A$2:$R$8,MATCH($CM$2,'Emission Factors'!$A$1:$R$1),FALSE)*'Travel Data'!C146*'Travel Data'!CN146*'Travel Data'!CU146*'Domicile Data'!N146/1000</f>
        <v>0</v>
      </c>
      <c r="CT146" s="31">
        <f t="shared" si="41"/>
        <v>0</v>
      </c>
      <c r="CU146" s="31">
        <f>VLOOKUP($CU$3,'Emission Factors'!$A$2:$R$8,MATCH($CU$2,'Emission Factors'!$A$1:$R$1),FALSE)*'Travel Data'!C146*'Travel Data'!CV146*'Travel Data'!CW146*'Domicile Data'!O146/1000</f>
        <v>0</v>
      </c>
      <c r="CV146" s="31">
        <f>VLOOKUP($CV$3,'Emission Factors'!$A$2:$R$8,MATCH($CU$2,'Emission Factors'!$A$1:$R$1),FALSE)*'Travel Data'!C146*'Travel Data'!CV146*'Travel Data'!CX146*'Domicile Data'!O146/1000</f>
        <v>0</v>
      </c>
      <c r="CW146" s="31">
        <f>VLOOKUP($CW$3,'Emission Factors'!$A$2:$R$8,MATCH($CU$2,'Emission Factors'!$A$1:$R$1),FALSE)*'Travel Data'!C146*'Travel Data'!CV146*'Travel Data'!CY146*'Domicile Data'!O146/1000</f>
        <v>0</v>
      </c>
      <c r="CX146" s="31">
        <f>VLOOKUP($CX$3,'Emission Factors'!$A$2:$R$8,MATCH($CU$2,'Emission Factors'!$A$1:$R$1),FALSE)*'Travel Data'!C146*'Travel Data'!CV146*'Travel Data'!CZ146*'Domicile Data'!O146/1000</f>
        <v>0</v>
      </c>
      <c r="CY146" s="31">
        <f>VLOOKUP($CY$3,'Emission Factors'!$A$2:$R$8,MATCH($CU$2,'Emission Factors'!$A$1:$R$1),FALSE)*'Travel Data'!C146*'Travel Data'!CV146*'Travel Data'!DA146*'Domicile Data'!O146/1000</f>
        <v>0</v>
      </c>
      <c r="CZ146" s="31">
        <f>VLOOKUP($CZ$3,'Emission Factors'!$A$2:$R$8,MATCH($CU$2,'Emission Factors'!$A$1:$R$1),FALSE)*'Travel Data'!C146*'Travel Data'!CV146*'Travel Data'!DB146*'Domicile Data'!O146/1000</f>
        <v>0</v>
      </c>
      <c r="DA146" s="31">
        <f>VLOOKUP($DA$3,'Emission Factors'!$A$2:$R$8,MATCH($CU$2,'Emission Factors'!$A$1:$R$1),FALSE)*'Travel Data'!C146*'Travel Data'!CV146*'Travel Data'!DC146*'Domicile Data'!O146/1000</f>
        <v>0</v>
      </c>
      <c r="DB146" s="31">
        <f t="shared" si="42"/>
        <v>0</v>
      </c>
      <c r="DC146" s="31">
        <f>VLOOKUP($DC$3,'Emission Factors'!$A$2:$R$8,MATCH($DC$2,'Emission Factors'!$A$1:$R$1),FALSE)*'Travel Data'!C146*'Travel Data'!DD146*'Travel Data'!DE146*'Domicile Data'!P146/1000</f>
        <v>0</v>
      </c>
      <c r="DD146" s="31">
        <f>VLOOKUP($DD$3,'Emission Factors'!$A$2:$R$8,MATCH($DC$2,'Emission Factors'!$A$1:$R$1),FALSE)*'Travel Data'!C146*'Travel Data'!DD146*'Travel Data'!DF146*'Domicile Data'!P146/1000</f>
        <v>0</v>
      </c>
      <c r="DE146" s="31">
        <f>VLOOKUP($DE$3,'Emission Factors'!$A$2:$R$8,MATCH($DC$2,'Emission Factors'!$A$1:$R$1),FALSE)*'Travel Data'!C146*'Travel Data'!DD146*'Travel Data'!DG146*'Domicile Data'!P146/1000</f>
        <v>0</v>
      </c>
      <c r="DF146" s="31">
        <f>VLOOKUP($DF$3,'Emission Factors'!$A$2:$R$8,MATCH($DC$2,'Emission Factors'!$A$1:$R$1),FALSE)*'Travel Data'!C146*'Travel Data'!DD146*'Travel Data'!DH146*'Domicile Data'!P146/1000</f>
        <v>0</v>
      </c>
      <c r="DG146" s="31">
        <f>VLOOKUP($DG$3,'Emission Factors'!$A$2:$R$8,MATCH($DC$2,'Emission Factors'!$A$1:$R$1),FALSE)*'Travel Data'!C146*'Travel Data'!DD146*'Travel Data'!DI146*'Domicile Data'!P146/1000</f>
        <v>0</v>
      </c>
      <c r="DH146" s="31">
        <f>VLOOKUP($DH$3,'Emission Factors'!$A$2:$R$8,MATCH($DC$2,'Emission Factors'!$A$1:$R$1),FALSE)*'Travel Data'!C146*'Travel Data'!DD146*'Travel Data'!DJ146*'Domicile Data'!P146/1000</f>
        <v>0</v>
      </c>
      <c r="DI146" s="31">
        <f>VLOOKUP($DI$3,'Emission Factors'!$A$2:$R$8,MATCH($DC$2,'Emission Factors'!$A$1:$R$1),FALSE)*'Travel Data'!C146*'Travel Data'!DD146*'Travel Data'!DK146*'Domicile Data'!P146/1000</f>
        <v>0</v>
      </c>
      <c r="DJ146" s="31">
        <f t="shared" si="43"/>
        <v>0</v>
      </c>
      <c r="DK146" s="31">
        <f>VLOOKUP($DK$3,'Emission Factors'!$A$2:$R$8,MATCH($DK$2,'Emission Factors'!$A$1:$R$1),FALSE)*'Travel Data'!C146*'Travel Data'!DL146*'Travel Data'!DM146*'Domicile Data'!Q146/1000</f>
        <v>0</v>
      </c>
      <c r="DL146" s="31">
        <f>VLOOKUP($DL$3,'Emission Factors'!$A$2:$R$8,MATCH($DK$2,'Emission Factors'!$A$1:$R$1),FALSE)*'Travel Data'!C146*'Travel Data'!DL146*'Travel Data'!DN146*'Domicile Data'!Q146/1000</f>
        <v>0</v>
      </c>
      <c r="DM146" s="31">
        <f>VLOOKUP($DM$3,'Emission Factors'!$A$2:$R$8,MATCH($DK$2,'Emission Factors'!$A$1:$R$1),FALSE)*'Travel Data'!C146*'Travel Data'!DL146*'Travel Data'!DO146*'Domicile Data'!Q146/1000</f>
        <v>0</v>
      </c>
      <c r="DN146" s="31">
        <f>VLOOKUP($DN$3,'Emission Factors'!$A$2:$R$8,MATCH($DK$2,'Emission Factors'!$A$1:$R$1),FALSE)*'Travel Data'!C146*'Travel Data'!DL146*'Travel Data'!DP146*'Domicile Data'!Q146/1000</f>
        <v>0</v>
      </c>
      <c r="DO146" s="31">
        <f>VLOOKUP($DO$3,'Emission Factors'!$A$2:$R$8,MATCH($DK$2,'Emission Factors'!$A$1:$R$1),FALSE)*'Travel Data'!C146*'Travel Data'!DL146*'Travel Data'!DQ146*'Domicile Data'!Q146/1000</f>
        <v>0</v>
      </c>
      <c r="DP146" s="31">
        <f>VLOOKUP($DP$3,'Emission Factors'!$A$2:$R$8,MATCH($DK$2,'Emission Factors'!$A$1:$R$1),FALSE)*'Travel Data'!C146*'Travel Data'!DL146*'Travel Data'!DR146*'Domicile Data'!Q146/1000</f>
        <v>0</v>
      </c>
      <c r="DQ146" s="31">
        <f>VLOOKUP($DQ$3,'Emission Factors'!$A$2:$R$8,MATCH($DK$2,'Emission Factors'!$A$1:$R$1),FALSE)*'Travel Data'!C146*'Travel Data'!DL146*'Travel Data'!DS146*'Domicile Data'!Q146/1000</f>
        <v>0</v>
      </c>
      <c r="DR146" s="31">
        <f t="shared" si="44"/>
        <v>0</v>
      </c>
    </row>
    <row r="147" spans="1:122" ht="15.75" x14ac:dyDescent="0.25">
      <c r="A147" s="7" t="s">
        <v>152</v>
      </c>
      <c r="B147" s="85" t="s">
        <v>41</v>
      </c>
      <c r="C147" s="31">
        <f>VLOOKUP($C$3,'Emission Factors'!$A$2:$R$8,MATCH($C$2,'Emission Factors'!$A$1:$R$1),FALSE)*'Travel Data'!C147*'Travel Data'!D147*'Travel Data'!E147*'Domicile Data'!C147/1000</f>
        <v>0</v>
      </c>
      <c r="D147" s="31">
        <f>VLOOKUP($D$3,'Emission Factors'!$A$2:$R$8,MATCH($C$2,'Emission Factors'!$A$1:$R$1),FALSE)*'Travel Data'!C147*'Travel Data'!D147*'Travel Data'!F147*'Domicile Data'!C147/1000</f>
        <v>0</v>
      </c>
      <c r="E147" s="31">
        <f>VLOOKUP($E$3,'Emission Factors'!$A$2:$R$8,MATCH($C$2,'Emission Factors'!$A$1:$R$1),FALSE)*'Travel Data'!C147*'Travel Data'!D147*'Travel Data'!G147*'Domicile Data'!C147/1000</f>
        <v>0</v>
      </c>
      <c r="F147" s="31">
        <f>VLOOKUP($F$3,'Emission Factors'!$A$2:$R$8,MATCH($C$2,'Emission Factors'!$A$1:$R$1),FALSE)*'Travel Data'!C147*'Travel Data'!D147*'Travel Data'!H147*'Domicile Data'!C147/1000</f>
        <v>0</v>
      </c>
      <c r="G147" s="31">
        <f>VLOOKUP($G$3,'Emission Factors'!$A$2:$R$8,MATCH($C$2,'Emission Factors'!$A$1:$R$1),FALSE)*'Travel Data'!C147*'Travel Data'!D147*'Travel Data'!I147*'Domicile Data'!C147/1000</f>
        <v>0</v>
      </c>
      <c r="H147" s="31">
        <f>VLOOKUP($H$3,'Emission Factors'!$A$2:$R$8,MATCH($C$2,'Emission Factors'!$A$1:$R$1),FALSE)*'Travel Data'!C147*'Travel Data'!D147*'Travel Data'!J147*'Domicile Data'!C147/1000</f>
        <v>0</v>
      </c>
      <c r="I147" s="31">
        <f>VLOOKUP($I$3,'Emission Factors'!$A$2:$R$8,MATCH($C$2,'Emission Factors'!$A$1:$R$1),FALSE)*'Travel Data'!C147*'Travel Data'!D147*'Travel Data'!K147*'Domicile Data'!C147/1000</f>
        <v>0</v>
      </c>
      <c r="J147" s="31">
        <f t="shared" si="30"/>
        <v>0</v>
      </c>
      <c r="K147" s="31">
        <f>VLOOKUP($K$3,'Emission Factors'!$A$2:$R$8,MATCH($K$2,'Emission Factors'!$A$1:$R$1),FALSE)*'Travel Data'!C147*'Travel Data'!L147*'Travel Data'!M147*'Domicile Data'!D147/1000</f>
        <v>0</v>
      </c>
      <c r="L147" s="31">
        <f>VLOOKUP($L$3,'Emission Factors'!$A$2:$R$8,MATCH($K$2,'Emission Factors'!$A$1:$R$1),FALSE)*'Travel Data'!C147*'Travel Data'!L147*'Travel Data'!N147*'Domicile Data'!D147/1000</f>
        <v>0</v>
      </c>
      <c r="M147" s="31">
        <f>VLOOKUP($M$3,'Emission Factors'!$A$2:$R$8,MATCH($K$2,'Emission Factors'!$A$1:$R$1),FALSE)*'Travel Data'!C147*'Travel Data'!L147*'Travel Data'!O147*'Domicile Data'!D147/1000</f>
        <v>0</v>
      </c>
      <c r="N147" s="31">
        <f>VLOOKUP($N$3,'Emission Factors'!$A$2:$R$8,MATCH($K$2,'Emission Factors'!$A$1:$R$1),FALSE)*'Travel Data'!C147*'Travel Data'!L147*'Travel Data'!P147*'Domicile Data'!D147/1000</f>
        <v>0</v>
      </c>
      <c r="O147" s="31">
        <f>VLOOKUP($O$3,'Emission Factors'!$A$2:$R$8,MATCH($K$2,'Emission Factors'!$A$1:$R$1),FALSE)*'Travel Data'!C147*'Travel Data'!I147*'Travel Data'!Q147*'Domicile Data'!D147/1000</f>
        <v>0</v>
      </c>
      <c r="P147" s="31">
        <f>VLOOKUP($P$3,'Emission Factors'!$A$2:$R$8,MATCH($K$2,'Emission Factors'!$A$1:$R$1),FALSE)*'Travel Data'!C147*'Travel Data'!L147*'Travel Data'!R147*'Domicile Data'!D147/1000</f>
        <v>0</v>
      </c>
      <c r="Q147" s="31">
        <f>VLOOKUP($Q$3,'Emission Factors'!$A$2:$R$8,MATCH($K$2,'Emission Factors'!$A$1:$R$1),FALSE)*'Travel Data'!C147*'Travel Data'!L147*'Travel Data'!S147*'Domicile Data'!D147/1000</f>
        <v>0</v>
      </c>
      <c r="R147" s="31">
        <f t="shared" si="31"/>
        <v>0</v>
      </c>
      <c r="S147" s="31">
        <f>VLOOKUP($S$3,'Emission Factors'!$A$2:$R$8,MATCH($S$2,'Emission Factors'!$A$1:$R$1),FALSE)*'Travel Data'!C147*'Travel Data'!T147*'Travel Data'!U147*'Domicile Data'!E147/1000</f>
        <v>0</v>
      </c>
      <c r="T147" s="31">
        <f>VLOOKUP($T$3,'Emission Factors'!$A$2:$R$8,MATCH($S$2,'Emission Factors'!$A$1:$R$1),FALSE)*'Travel Data'!C147*'Travel Data'!T147*'Travel Data'!V147*'Domicile Data'!E147/1000</f>
        <v>0</v>
      </c>
      <c r="U147" s="31">
        <f>VLOOKUP($U$3,'Emission Factors'!$A$2:$R$8,MATCH($S$2,'Emission Factors'!$A$1:$R$1),FALSE)*'Travel Data'!C147*'Travel Data'!T147*'Travel Data'!W147*'Domicile Data'!E147/1000</f>
        <v>0</v>
      </c>
      <c r="V147" s="31">
        <f>VLOOKUP($V$3,'Emission Factors'!$A$2:$R$8,MATCH($S$2,'Emission Factors'!$A$1:$R$1),FALSE)*'Travel Data'!C147*'Travel Data'!T147*'Travel Data'!X147*'Domicile Data'!E147/1000</f>
        <v>0</v>
      </c>
      <c r="W147" s="31">
        <f>VLOOKUP($W$3,'Emission Factors'!$A$2:$R$8,MATCH($S$2,'Emission Factors'!$A$1:$R$1),FALSE)*'Travel Data'!C147*'Travel Data'!T147*'Travel Data'!Y147*'Domicile Data'!E147/1000</f>
        <v>0</v>
      </c>
      <c r="X147" s="31">
        <f>VLOOKUP($X$3,'Emission Factors'!$A$2:$R$8,MATCH($S$2,'Emission Factors'!$A$1:$R$1),FALSE)*'Travel Data'!C147*'Travel Data'!T147*'Travel Data'!Z147*'Domicile Data'!E147/1000</f>
        <v>0</v>
      </c>
      <c r="Y147" s="31">
        <f>VLOOKUP($Y$3,'Emission Factors'!$A$2:$R$8,MATCH($S$2,'Emission Factors'!$A$1:$R$1),FALSE)*'Travel Data'!C147*'Travel Data'!T147*'Travel Data'!AA147*'Domicile Data'!E147/1000</f>
        <v>0</v>
      </c>
      <c r="Z147" s="31">
        <f t="shared" si="32"/>
        <v>0</v>
      </c>
      <c r="AA147" s="31">
        <f>VLOOKUP($AA$3,'Emission Factors'!$A$2:$R$8,MATCH($AA$2,'Emission Factors'!$A$1:$R$1),FALSE)*'Travel Data'!C147*'Travel Data'!AB147*'Travel Data'!AC147*'Domicile Data'!F147/1000</f>
        <v>0</v>
      </c>
      <c r="AB147" s="31">
        <f>VLOOKUP($AB$3,'Emission Factors'!$A$2:$R$8,MATCH($AA$2,'Emission Factors'!$A$1:$R$1),FALSE)*'Travel Data'!C147*'Travel Data'!AB147*'Travel Data'!AD147*'Domicile Data'!F147/1000</f>
        <v>0</v>
      </c>
      <c r="AC147" s="31">
        <f>VLOOKUP($AC$3,'Emission Factors'!$A$2:$R$8,MATCH($AA$2,'Emission Factors'!$A$1:$R$1),FALSE)*'Travel Data'!C147*'Travel Data'!AB147*'Travel Data'!AE147*'Domicile Data'!F147/1000</f>
        <v>0</v>
      </c>
      <c r="AD147" s="31">
        <f>VLOOKUP($AD$3,'Emission Factors'!$A$2:$R$8,MATCH($AA$2,'Emission Factors'!$A$1:$R$1),FALSE)*'Travel Data'!C147*'Travel Data'!AB147*'Travel Data'!AF147*'Domicile Data'!F147/1000</f>
        <v>0</v>
      </c>
      <c r="AE147" s="31">
        <f>VLOOKUP($AE$3,'Emission Factors'!$A$2:$R$8,MATCH($AA$2,'Emission Factors'!$A$1:$R$1),FALSE)*'Travel Data'!C147*'Travel Data'!AB147*'Travel Data'!AG147*'Domicile Data'!F147/1000</f>
        <v>0</v>
      </c>
      <c r="AF147" s="31">
        <f>VLOOKUP($AF$3,'Emission Factors'!$A$2:$R$8,MATCH($AA$2,'Emission Factors'!$A$1:$R$1),FALSE)*'Travel Data'!C147*'Travel Data'!AB147*'Travel Data'!AH147*'Domicile Data'!F147/1000</f>
        <v>0</v>
      </c>
      <c r="AG147" s="31">
        <f>VLOOKUP($AG$3,'Emission Factors'!$A$2:$R$8,MATCH($AA$2,'Emission Factors'!$A$1:$R$1),FALSE)*'Travel Data'!C147*'Travel Data'!AB147*'Travel Data'!AI147*'Domicile Data'!F147/1000</f>
        <v>0</v>
      </c>
      <c r="AH147" s="31">
        <f t="shared" si="33"/>
        <v>0</v>
      </c>
      <c r="AI147" s="31">
        <f>VLOOKUP($AI$3,'Emission Factors'!$A$2:$R$8,MATCH($AI$2,'Emission Factors'!$A$1:$R$1),FALSE)*'Travel Data'!C147*'Travel Data'!D147*'Travel Data'!E147*'Domicile Data'!G147/1000</f>
        <v>0</v>
      </c>
      <c r="AJ147" s="31">
        <f>VLOOKUP($AJ$3,'Emission Factors'!$A$2:$R$8,MATCH($AI$2,'Emission Factors'!$A$1:$R$1),FALSE)*'Travel Data'!C147*'Travel Data'!D147*'Travel Data'!F147*'Domicile Data'!G147/1000</f>
        <v>0</v>
      </c>
      <c r="AK147" s="31">
        <f>VLOOKUP($AK$3,'Emission Factors'!$A$2:$R$8,MATCH($AI$2,'Emission Factors'!$A$1:$R$1),FALSE)*'Travel Data'!C147*'Travel Data'!AJ147*'Travel Data'!G147*'Domicile Data'!G147/1000</f>
        <v>0</v>
      </c>
      <c r="AL147" s="31">
        <f>VLOOKUP($AL$3,'Emission Factors'!$A$2:$R$8,MATCH($AI$2,'Emission Factors'!$A$1:$R$1),FALSE)*'Travel Data'!C147*'Travel Data'!AJ147*'Travel Data'!H147*'Domicile Data'!G147/1000</f>
        <v>0</v>
      </c>
      <c r="AM147" s="31">
        <f>VLOOKUP($AM$3,'Emission Factors'!$A$2:$R$8,MATCH($AI$2,'Emission Factors'!$A$1:$R$1),FALSE)*'Travel Data'!C147*'Travel Data'!AJ147*'Travel Data'!I147*'Domicile Data'!G147/1000</f>
        <v>0</v>
      </c>
      <c r="AN147" s="31">
        <f>VLOOKUP($AN$3,'Emission Factors'!$A$2:$R$8,MATCH($AI$2,'Emission Factors'!$A$1:$R$1),FALSE)*'Travel Data'!C147*'Travel Data'!D147*'Travel Data'!J147*'Domicile Data'!G147/1000</f>
        <v>0</v>
      </c>
      <c r="AO147" s="31">
        <f>VLOOKUP($AO$3,'Emission Factors'!$A$2:$R$8,MATCH($AI$2,'Emission Factors'!$A$1:$R$1),FALSE)*'Travel Data'!C147*'Travel Data'!D147*'Travel Data'!K147*'Domicile Data'!G147/1000</f>
        <v>0</v>
      </c>
      <c r="AP147" s="31">
        <f t="shared" si="34"/>
        <v>0</v>
      </c>
      <c r="AQ147" s="31">
        <f>VLOOKUP($AQ$3,'Emission Factors'!$A$2:$R$8,MATCH($AQ$2,'Emission Factors'!$A$1:$R$1),FALSE)*'Travel Data'!C147*'Travel Data'!AR147*'Travel Data'!AS147*'Domicile Data'!H147/1000</f>
        <v>0</v>
      </c>
      <c r="AR147" s="31">
        <f>VLOOKUP($AR$3,'Emission Factors'!$A$2:$R$8,MATCH($AQ$2,'Emission Factors'!$A$1:$R$1),FALSE)*'Travel Data'!C147*'Travel Data'!AR147*'Travel Data'!AT147*'Domicile Data'!H147/1000</f>
        <v>0</v>
      </c>
      <c r="AS147" s="31">
        <f>VLOOKUP($AS$3,'Emission Factors'!$A$2:$R$8,MATCH($AQ$2,'Emission Factors'!$A$1:$R$1),FALSE)*'Travel Data'!C147*'Travel Data'!AR147*'Travel Data'!AU147*'Domicile Data'!H147/1000</f>
        <v>0</v>
      </c>
      <c r="AT147" s="31">
        <f>VLOOKUP($AT$3,'Emission Factors'!$A$2:$R$8,MATCH($AQ$2,'Emission Factors'!$A$1:$R$1),FALSE)*'Travel Data'!C147*'Travel Data'!AR147*'Travel Data'!AV147*'Domicile Data'!H147/1000</f>
        <v>0</v>
      </c>
      <c r="AU147" s="31">
        <f>VLOOKUP($AU$3,'Emission Factors'!$A$2:$R$8,MATCH($AQ$2,'Emission Factors'!$A$1:$R$1),FALSE)*'Travel Data'!C147*'Travel Data'!AR147*'Travel Data'!AW147*'Domicile Data'!H147/1000</f>
        <v>0</v>
      </c>
      <c r="AV147" s="31">
        <f>VLOOKUP($AV$3,'Emission Factors'!$A$2:$R$8,MATCH($AQ$2,'Emission Factors'!$A$1:$R$1),FALSE)*'Travel Data'!C147*'Travel Data'!AR147*'Travel Data'!AX147*'Domicile Data'!H147/1000</f>
        <v>0</v>
      </c>
      <c r="AW147" s="31">
        <f>VLOOKUP($AW$3,'Emission Factors'!$A$2:$R$8,MATCH($AQ$2,'Emission Factors'!$A$1:$R$1),FALSE)*'Travel Data'!C147*'Travel Data'!AR147*'Travel Data'!AY147*'Domicile Data'!H147/1000</f>
        <v>4.5549283320000002</v>
      </c>
      <c r="AX147" s="31">
        <f t="shared" si="35"/>
        <v>4.5549283320000002</v>
      </c>
      <c r="AY147" s="31">
        <f>VLOOKUP($AY$3,'Emission Factors'!$A$2:$R$8,MATCH($AY$2,'Emission Factors'!$A$1:$R$1),FALSE)*'Travel Data'!C147*'Travel Data'!AZ147*'Travel Data'!BA147*'Domicile Data'!I147/1000</f>
        <v>0</v>
      </c>
      <c r="AZ147" s="31">
        <f>VLOOKUP($AZ$3,'Emission Factors'!$A$2:$R$8,MATCH($AY$2,'Emission Factors'!$A$1:$R$1),FALSE)*'Travel Data'!C147*'Travel Data'!AZ147*'Travel Data'!BB147*'Domicile Data'!I147/1000</f>
        <v>0</v>
      </c>
      <c r="BA147" s="31">
        <f>VLOOKUP($BA$3,'Emission Factors'!$A$2:$R$8,MATCH($AY$2,'Emission Factors'!$A$1:$R$1),FALSE)*'Travel Data'!C147*'Travel Data'!AZ147*'Travel Data'!BC147*'Domicile Data'!I147/1000</f>
        <v>0</v>
      </c>
      <c r="BB147" s="31">
        <f>VLOOKUP($BB$3,'Emission Factors'!$A$2:$R$8,MATCH($AY$2,'Emission Factors'!$A$1:$R$1),FALSE)*'Travel Data'!C147*'Travel Data'!AZ147*'Travel Data'!BD147*'Domicile Data'!I147/1000</f>
        <v>0</v>
      </c>
      <c r="BC147" s="31">
        <f>VLOOKUP($BC$3,'Emission Factors'!$A$2:$R$8,MATCH($AY$2,'Emission Factors'!$A$1:$R$1),FALSE)*'Travel Data'!C147*'Travel Data'!AZ147*'Travel Data'!BE147*'Domicile Data'!I147/1000</f>
        <v>0</v>
      </c>
      <c r="BD147" s="31">
        <f>VLOOKUP($BD$3,'Emission Factors'!$A$2:$R$8,MATCH($AY$2,'Emission Factors'!$A$1:$R$1),FALSE)*'Travel Data'!C147*'Travel Data'!AZ147*'Travel Data'!BF147*'Domicile Data'!I147/1000</f>
        <v>0</v>
      </c>
      <c r="BE147" s="31">
        <f>VLOOKUP($BE$3,'Emission Factors'!$A$2:$R$8,MATCH($AY$2,'Emission Factors'!$A$1:$R$1),FALSE)*'Travel Data'!C147*'Travel Data'!AZ147*'Travel Data'!BG147*'Domicile Data'!I147/1000</f>
        <v>0</v>
      </c>
      <c r="BF147" s="31">
        <f t="shared" si="36"/>
        <v>0</v>
      </c>
      <c r="BG147" s="31">
        <f>VLOOKUP($BG$3,'Emission Factors'!$A$2:$R$8,MATCH($BG$2,'Emission Factors'!$A$1:$R$1),FALSE)*'Travel Data'!C147*'Travel Data'!BH147*'Travel Data'!BI147*'Domicile Data'!J147/1000</f>
        <v>0</v>
      </c>
      <c r="BH147" s="31">
        <f>VLOOKUP($BH$3,'Emission Factors'!$A$2:$R$8,MATCH($BG$2,'Emission Factors'!$A$1:$R$1),FALSE)*'Travel Data'!C147*'Travel Data'!BH147*'Travel Data'!BJ147*'Domicile Data'!J147/1000</f>
        <v>0</v>
      </c>
      <c r="BI147" s="31">
        <f>VLOOKUP($BH$3,'Emission Factors'!$A$2:$R$8,MATCH($BG$2,'Emission Factors'!$A$1:$R$1),FALSE)*'Travel Data'!C147*'Travel Data'!BH147*'Travel Data'!BK147*'Domicile Data'!J147/1000</f>
        <v>0</v>
      </c>
      <c r="BJ147" s="31">
        <f>VLOOKUP($BH$3,'Emission Factors'!$A$2:$R$8,MATCH($BG$2,'Emission Factors'!$A$1:$R$1),FALSE)*'Travel Data'!C147*'Travel Data'!BH147*'Travel Data'!BL147*'Domicile Data'!J147/1000</f>
        <v>0</v>
      </c>
      <c r="BK147" s="31">
        <f>VLOOKUP($BH$3,'Emission Factors'!$A$2:$R$8,MATCH($BG$2,'Emission Factors'!$A$1:$R$1),FALSE)*'Travel Data'!C147*'Travel Data'!BH147*'Travel Data'!BM147*'Domicile Data'!J147/1000</f>
        <v>0</v>
      </c>
      <c r="BL147" s="31">
        <f>VLOOKUP($BL$3,'Emission Factors'!$A$2:$R$8,MATCH($BG$2,'Emission Factors'!$A$1:$R$1),FALSE)*'Travel Data'!C147*'Travel Data'!BH147*'Travel Data'!BN147*'Domicile Data'!J147/1000</f>
        <v>0</v>
      </c>
      <c r="BM147" s="31">
        <f>VLOOKUP($BM$3,'Emission Factors'!$A$2:$R$8,MATCH($BG$2,'Emission Factors'!$A$1:$R$1),FALSE)*'Travel Data'!C147*'Travel Data'!BH147*'Travel Data'!BO147*'Domicile Data'!J147/1000</f>
        <v>0</v>
      </c>
      <c r="BN147" s="31">
        <f t="shared" si="37"/>
        <v>0</v>
      </c>
      <c r="BO147" s="31">
        <f>VLOOKUP($BO$3,'Emission Factors'!$A$2:$R$8,MATCH($BO$2,'Emission Factors'!$A$1:$R$1),FALSE)*'Travel Data'!C147*'Travel Data'!BP147*'Travel Data'!BQ147*'Domicile Data'!K147/1000</f>
        <v>0</v>
      </c>
      <c r="BP147" s="31">
        <f>VLOOKUP($BP$3,'Emission Factors'!$A$2:$R$8,MATCH($BO$2,'Emission Factors'!$A$1:$R$1),FALSE)*'Travel Data'!C147*'Travel Data'!BP147*'Travel Data'!BR147*'Domicile Data'!K147/1000</f>
        <v>0</v>
      </c>
      <c r="BQ147" s="31">
        <f>VLOOKUP($BQ$3,'Emission Factors'!$A$2:$R$8,MATCH($BO$2,'Emission Factors'!$A$1:$R$1),FALSE)*'Travel Data'!C147*'Travel Data'!BP147*'Travel Data'!BS147*'Domicile Data'!K147/1000</f>
        <v>0</v>
      </c>
      <c r="BR147" s="31">
        <f>VLOOKUP($BR$3,'Emission Factors'!$A$2:$R$8,MATCH($BO$2,'Emission Factors'!$A$1:$R$1),FALSE)*'Travel Data'!C147*'Travel Data'!BP147*'Travel Data'!BT147*'Domicile Data'!K147/1000</f>
        <v>0</v>
      </c>
      <c r="BS147" s="31">
        <f>VLOOKUP($BS$3,'Emission Factors'!$A$2:$R$8,MATCH($BO$2,'Emission Factors'!$A$1:$R$1),FALSE)*'Travel Data'!C147*'Travel Data'!BP147*'Travel Data'!BU147*'Domicile Data'!K147/1000</f>
        <v>0</v>
      </c>
      <c r="BT147" s="31">
        <f>VLOOKUP($BT$3,'Emission Factors'!$A$2:$R$8,MATCH($BO$2,'Emission Factors'!$A$1:$R$1),FALSE)*'Travel Data'!C147*'Travel Data'!BP147*'Travel Data'!BV147*'Domicile Data'!K147/1000</f>
        <v>0</v>
      </c>
      <c r="BU147" s="31">
        <f>VLOOKUP($BU$3,'Emission Factors'!$A$2:$R$8,MATCH($BO$2,'Emission Factors'!$A$1:$R$1),FALSE)*'Travel Data'!C147*'Travel Data'!BP147*'Travel Data'!BW147*'Domicile Data'!K147/1000</f>
        <v>0</v>
      </c>
      <c r="BV147" s="31">
        <f t="shared" si="38"/>
        <v>0</v>
      </c>
      <c r="BW147" s="31">
        <f>VLOOKUP($BW$3,'Emission Factors'!$A$2:$R$8,MATCH($BW$2,'Emission Factors'!$A$1:$R$1),FALSE)*'Travel Data'!C147*'Travel Data'!BX147*'Travel Data'!BY147*'Domicile Data'!L147/1000</f>
        <v>0</v>
      </c>
      <c r="BX147" s="31">
        <f>VLOOKUP($BX$3,'Emission Factors'!$A$2:$R$8,MATCH($BW$2,'Emission Factors'!$A$1:$R$1),FALSE)*'Travel Data'!C147*'Travel Data'!BX147*'Travel Data'!BZ147*'Domicile Data'!L147/1000</f>
        <v>0</v>
      </c>
      <c r="BY147" s="31">
        <f>VLOOKUP($BY$3,'Emission Factors'!$A$2:$R$8,MATCH($BW$2,'Emission Factors'!$A$1:$R$1),FALSE)*'Travel Data'!C147*'Travel Data'!BX147*'Travel Data'!CA147*'Domicile Data'!L147/1000</f>
        <v>0</v>
      </c>
      <c r="BZ147" s="31">
        <f>VLOOKUP($BZ$3,'Emission Factors'!$A$2:$R$8,MATCH($BW$2,'Emission Factors'!$A$1:$R$1),FALSE)*'Travel Data'!C147*'Travel Data'!BX147*'Travel Data'!CB147*'Domicile Data'!L147/1000</f>
        <v>0</v>
      </c>
      <c r="CA147" s="31">
        <f>VLOOKUP($CA$3,'Emission Factors'!$A$2:$R$8,MATCH($BW$2,'Emission Factors'!$A$1:$R$1),FALSE)*'Travel Data'!C147*'Travel Data'!BC147*'Travel Data'!CC147*'Domicile Data'!L147/1000</f>
        <v>0</v>
      </c>
      <c r="CB147" s="31">
        <f>VLOOKUP($CB$3,'Emission Factors'!$A$2:$R$8,MATCH($BW$2,'Emission Factors'!$A$1:$R$1),FALSE)*'Travel Data'!C147*'Travel Data'!BX147*'Travel Data'!CD147*'Domicile Data'!L147/1000</f>
        <v>0</v>
      </c>
      <c r="CC147" s="31">
        <f>VLOOKUP($CC$3,'Emission Factors'!$A$2:$R$8,MATCH($BW$2,'Emission Factors'!$A$1:$R$1),FALSE)*'Travel Data'!C147*'Travel Data'!BX147*'Travel Data'!CE147*'Domicile Data'!L147/1000</f>
        <v>0</v>
      </c>
      <c r="CD147" s="31">
        <f t="shared" si="39"/>
        <v>0</v>
      </c>
      <c r="CE147" s="31">
        <f>VLOOKUP($CE$3,'Emission Factors'!$A$2:$R$8,MATCH($CE$2,'Emission Factors'!$A$1:$R$1),FALSE)*'Travel Data'!C147*'Travel Data'!CF147*'Travel Data'!CG147*'Domicile Data'!M147/1000</f>
        <v>0</v>
      </c>
      <c r="CF147" s="31">
        <f>VLOOKUP($CF$3,'Emission Factors'!$A$2:$R$8,MATCH($CE$2,'Emission Factors'!$A$1:$R$1),FALSE)*'Travel Data'!C147*'Travel Data'!CF147*'Travel Data'!CH147*'Domicile Data'!M147/1000</f>
        <v>0</v>
      </c>
      <c r="CG147" s="31">
        <f>VLOOKUP($CG$3,'Emission Factors'!$A$2:$R$8,MATCH($CE$2,'Emission Factors'!$A$1:$R$1),FALSE)*'Travel Data'!C147*'Travel Data'!CF147*'Travel Data'!CI147*'Domicile Data'!M147/1000</f>
        <v>0</v>
      </c>
      <c r="CH147" s="31">
        <f>VLOOKUP($CH$3,'Emission Factors'!$A$2:$R$8,MATCH($CE$2,'Emission Factors'!$A$1:$R$1),FALSE)*'Travel Data'!C147*'Travel Data'!CF147*'Travel Data'!CJ147*'Domicile Data'!M147/1000</f>
        <v>0</v>
      </c>
      <c r="CI147" s="31">
        <f>VLOOKUP($CI$3,'Emission Factors'!$A$2:$R$8,MATCH($CE$2,'Emission Factors'!$A$1:$R$1),FALSE)*'Travel Data'!C147*'Travel Data'!CF147*'Travel Data'!CK147*'Domicile Data'!M147/1000</f>
        <v>0</v>
      </c>
      <c r="CJ147" s="31">
        <f>VLOOKUP($CJ$3,'Emission Factors'!$A$2:$R$8,MATCH($CE$2,'Emission Factors'!$A$1:$R$1),FALSE)*'Travel Data'!C147*'Travel Data'!CF147*'Travel Data'!CL147*'Domicile Data'!M147/1000</f>
        <v>0</v>
      </c>
      <c r="CK147" s="31">
        <f>VLOOKUP($CK$3,'Emission Factors'!$A$2:$R$8,MATCH($CE$2,'Emission Factors'!$A$1:$R$1),FALSE)*'Travel Data'!C147*'Travel Data'!CF147*'Travel Data'!CM147*'Domicile Data'!M147/1000</f>
        <v>0</v>
      </c>
      <c r="CL147" s="31">
        <f t="shared" si="40"/>
        <v>0</v>
      </c>
      <c r="CM147" s="31">
        <f>VLOOKUP($CM$3,'Emission Factors'!$A$2:$R$8,MATCH($CM$2,'Emission Factors'!$A$1:$R$1),FALSE)*'Travel Data'!C147*'Travel Data'!CN147*'Travel Data'!CO147*'Domicile Data'!N147/1000</f>
        <v>0</v>
      </c>
      <c r="CN147" s="31">
        <f>VLOOKUP($CN$3,'Emission Factors'!$A$2:$R$8,MATCH($CM$2,'Emission Factors'!$A$1:$R$1),FALSE)*'Travel Data'!C147*'Travel Data'!CN147*'Travel Data'!CP147*'Domicile Data'!N147/1000</f>
        <v>0</v>
      </c>
      <c r="CO147" s="31">
        <f>VLOOKUP($CO$3,'Emission Factors'!$A$2:$R$8,MATCH($CM$2,'Emission Factors'!$A$1:$R$1),FALSE)*'Travel Data'!C147*'Travel Data'!CN147*'Travel Data'!CQ147*'Domicile Data'!N147/1000</f>
        <v>0</v>
      </c>
      <c r="CP147" s="31">
        <f>VLOOKUP($CP$3,'Emission Factors'!$A$2:$R$8,MATCH($CM$2,'Emission Factors'!$A$1:$R$1),FALSE)*'Travel Data'!C147*'Travel Data'!CN147*'Travel Data'!CR147*'Domicile Data'!N147/1000</f>
        <v>0</v>
      </c>
      <c r="CQ147" s="31">
        <f>VLOOKUP($CQ$3,'Emission Factors'!$A$2:$R$8,MATCH($CM$2,'Emission Factors'!$A$1:$R$1),FALSE)*'Travel Data'!C147*'Travel Data'!CN147*'Travel Data'!CS147*'Domicile Data'!N147/1000</f>
        <v>0</v>
      </c>
      <c r="CR147" s="31">
        <f>VLOOKUP($CR$3,'Emission Factors'!$A$2:$R$8,MATCH($CM$2,'Emission Factors'!$A$1:$R$1),FALSE)*'Travel Data'!C147*'Travel Data'!CN147*'Travel Data'!CT147*'Domicile Data'!N147/1000</f>
        <v>0</v>
      </c>
      <c r="CS147" s="31">
        <f>VLOOKUP($CS$3,'Emission Factors'!$A$2:$R$8,MATCH($CM$2,'Emission Factors'!$A$1:$R$1),FALSE)*'Travel Data'!C147*'Travel Data'!CN147*'Travel Data'!CU147*'Domicile Data'!N147/1000</f>
        <v>0</v>
      </c>
      <c r="CT147" s="31">
        <f t="shared" si="41"/>
        <v>0</v>
      </c>
      <c r="CU147" s="31">
        <f>VLOOKUP($CU$3,'Emission Factors'!$A$2:$R$8,MATCH($CU$2,'Emission Factors'!$A$1:$R$1),FALSE)*'Travel Data'!C147*'Travel Data'!CV147*'Travel Data'!CW147*'Domicile Data'!O147/1000</f>
        <v>0</v>
      </c>
      <c r="CV147" s="31">
        <f>VLOOKUP($CV$3,'Emission Factors'!$A$2:$R$8,MATCH($CU$2,'Emission Factors'!$A$1:$R$1),FALSE)*'Travel Data'!C147*'Travel Data'!CV147*'Travel Data'!CX147*'Domicile Data'!O147/1000</f>
        <v>0</v>
      </c>
      <c r="CW147" s="31">
        <f>VLOOKUP($CW$3,'Emission Factors'!$A$2:$R$8,MATCH($CU$2,'Emission Factors'!$A$1:$R$1),FALSE)*'Travel Data'!C147*'Travel Data'!CV147*'Travel Data'!CY147*'Domicile Data'!O147/1000</f>
        <v>0</v>
      </c>
      <c r="CX147" s="31">
        <f>VLOOKUP($CX$3,'Emission Factors'!$A$2:$R$8,MATCH($CU$2,'Emission Factors'!$A$1:$R$1),FALSE)*'Travel Data'!C147*'Travel Data'!CV147*'Travel Data'!CZ147*'Domicile Data'!O147/1000</f>
        <v>0</v>
      </c>
      <c r="CY147" s="31">
        <f>VLOOKUP($CY$3,'Emission Factors'!$A$2:$R$8,MATCH($CU$2,'Emission Factors'!$A$1:$R$1),FALSE)*'Travel Data'!C147*'Travel Data'!CV147*'Travel Data'!DA147*'Domicile Data'!O147/1000</f>
        <v>0</v>
      </c>
      <c r="CZ147" s="31">
        <f>VLOOKUP($CZ$3,'Emission Factors'!$A$2:$R$8,MATCH($CU$2,'Emission Factors'!$A$1:$R$1),FALSE)*'Travel Data'!C147*'Travel Data'!CV147*'Travel Data'!DB147*'Domicile Data'!O147/1000</f>
        <v>0</v>
      </c>
      <c r="DA147" s="31">
        <f>VLOOKUP($DA$3,'Emission Factors'!$A$2:$R$8,MATCH($CU$2,'Emission Factors'!$A$1:$R$1),FALSE)*'Travel Data'!C147*'Travel Data'!CV147*'Travel Data'!DC147*'Domicile Data'!O147/1000</f>
        <v>0</v>
      </c>
      <c r="DB147" s="31">
        <f t="shared" si="42"/>
        <v>0</v>
      </c>
      <c r="DC147" s="31">
        <f>VLOOKUP($DC$3,'Emission Factors'!$A$2:$R$8,MATCH($DC$2,'Emission Factors'!$A$1:$R$1),FALSE)*'Travel Data'!C147*'Travel Data'!DD147*'Travel Data'!DE147*'Domicile Data'!P147/1000</f>
        <v>0</v>
      </c>
      <c r="DD147" s="31">
        <f>VLOOKUP($DD$3,'Emission Factors'!$A$2:$R$8,MATCH($DC$2,'Emission Factors'!$A$1:$R$1),FALSE)*'Travel Data'!C147*'Travel Data'!DD147*'Travel Data'!DF147*'Domicile Data'!P147/1000</f>
        <v>0</v>
      </c>
      <c r="DE147" s="31">
        <f>VLOOKUP($DE$3,'Emission Factors'!$A$2:$R$8,MATCH($DC$2,'Emission Factors'!$A$1:$R$1),FALSE)*'Travel Data'!C147*'Travel Data'!DD147*'Travel Data'!DG147*'Domicile Data'!P147/1000</f>
        <v>0</v>
      </c>
      <c r="DF147" s="31">
        <f>VLOOKUP($DF$3,'Emission Factors'!$A$2:$R$8,MATCH($DC$2,'Emission Factors'!$A$1:$R$1),FALSE)*'Travel Data'!C147*'Travel Data'!DD147*'Travel Data'!DH147*'Domicile Data'!P147/1000</f>
        <v>0</v>
      </c>
      <c r="DG147" s="31">
        <f>VLOOKUP($DG$3,'Emission Factors'!$A$2:$R$8,MATCH($DC$2,'Emission Factors'!$A$1:$R$1),FALSE)*'Travel Data'!C147*'Travel Data'!DD147*'Travel Data'!DI147*'Domicile Data'!P147/1000</f>
        <v>0</v>
      </c>
      <c r="DH147" s="31">
        <f>VLOOKUP($DH$3,'Emission Factors'!$A$2:$R$8,MATCH($DC$2,'Emission Factors'!$A$1:$R$1),FALSE)*'Travel Data'!C147*'Travel Data'!DD147*'Travel Data'!DJ147*'Domicile Data'!P147/1000</f>
        <v>0</v>
      </c>
      <c r="DI147" s="31">
        <f>VLOOKUP($DI$3,'Emission Factors'!$A$2:$R$8,MATCH($DC$2,'Emission Factors'!$A$1:$R$1),FALSE)*'Travel Data'!C147*'Travel Data'!DD147*'Travel Data'!DK147*'Domicile Data'!P147/1000</f>
        <v>0</v>
      </c>
      <c r="DJ147" s="31">
        <f t="shared" si="43"/>
        <v>0</v>
      </c>
      <c r="DK147" s="31">
        <f>VLOOKUP($DK$3,'Emission Factors'!$A$2:$R$8,MATCH($DK$2,'Emission Factors'!$A$1:$R$1),FALSE)*'Travel Data'!C147*'Travel Data'!DL147*'Travel Data'!DM147*'Domicile Data'!Q147/1000</f>
        <v>0</v>
      </c>
      <c r="DL147" s="31">
        <f>VLOOKUP($DL$3,'Emission Factors'!$A$2:$R$8,MATCH($DK$2,'Emission Factors'!$A$1:$R$1),FALSE)*'Travel Data'!C147*'Travel Data'!DL147*'Travel Data'!DN147*'Domicile Data'!Q147/1000</f>
        <v>0</v>
      </c>
      <c r="DM147" s="31">
        <f>VLOOKUP($DM$3,'Emission Factors'!$A$2:$R$8,MATCH($DK$2,'Emission Factors'!$A$1:$R$1),FALSE)*'Travel Data'!C147*'Travel Data'!DL147*'Travel Data'!DO147*'Domicile Data'!Q147/1000</f>
        <v>0</v>
      </c>
      <c r="DN147" s="31">
        <f>VLOOKUP($DN$3,'Emission Factors'!$A$2:$R$8,MATCH($DK$2,'Emission Factors'!$A$1:$R$1),FALSE)*'Travel Data'!C147*'Travel Data'!DL147*'Travel Data'!DP147*'Domicile Data'!Q147/1000</f>
        <v>0</v>
      </c>
      <c r="DO147" s="31">
        <f>VLOOKUP($DO$3,'Emission Factors'!$A$2:$R$8,MATCH($DK$2,'Emission Factors'!$A$1:$R$1),FALSE)*'Travel Data'!C147*'Travel Data'!DL147*'Travel Data'!DQ147*'Domicile Data'!Q147/1000</f>
        <v>0</v>
      </c>
      <c r="DP147" s="31">
        <f>VLOOKUP($DP$3,'Emission Factors'!$A$2:$R$8,MATCH($DK$2,'Emission Factors'!$A$1:$R$1),FALSE)*'Travel Data'!C147*'Travel Data'!DL147*'Travel Data'!DR147*'Domicile Data'!Q147/1000</f>
        <v>0</v>
      </c>
      <c r="DQ147" s="31">
        <f>VLOOKUP($DQ$3,'Emission Factors'!$A$2:$R$8,MATCH($DK$2,'Emission Factors'!$A$1:$R$1),FALSE)*'Travel Data'!C147*'Travel Data'!DL147*'Travel Data'!DS147*'Domicile Data'!Q147/1000</f>
        <v>0</v>
      </c>
      <c r="DR147" s="31">
        <f t="shared" si="44"/>
        <v>0</v>
      </c>
    </row>
    <row r="148" spans="1:122" ht="15.75" x14ac:dyDescent="0.25">
      <c r="A148" s="7" t="s">
        <v>210</v>
      </c>
      <c r="B148" s="85" t="s">
        <v>42</v>
      </c>
      <c r="C148" s="31">
        <f>VLOOKUP($C$3,'Emission Factors'!$A$2:$R$8,MATCH($C$2,'Emission Factors'!$A$1:$R$1),FALSE)*'Travel Data'!C148*'Travel Data'!D148*'Travel Data'!E148*'Domicile Data'!C148/1000</f>
        <v>0</v>
      </c>
      <c r="D148" s="31">
        <f>VLOOKUP($D$3,'Emission Factors'!$A$2:$R$8,MATCH($C$2,'Emission Factors'!$A$1:$R$1),FALSE)*'Travel Data'!C148*'Travel Data'!D148*'Travel Data'!F148*'Domicile Data'!C148/1000</f>
        <v>0</v>
      </c>
      <c r="E148" s="31">
        <f>VLOOKUP($E$3,'Emission Factors'!$A$2:$R$8,MATCH($C$2,'Emission Factors'!$A$1:$R$1),FALSE)*'Travel Data'!C148*'Travel Data'!D148*'Travel Data'!G148*'Domicile Data'!C148/1000</f>
        <v>0</v>
      </c>
      <c r="F148" s="31">
        <f>VLOOKUP($F$3,'Emission Factors'!$A$2:$R$8,MATCH($C$2,'Emission Factors'!$A$1:$R$1),FALSE)*'Travel Data'!C148*'Travel Data'!D148*'Travel Data'!H148*'Domicile Data'!C148/1000</f>
        <v>0</v>
      </c>
      <c r="G148" s="31">
        <f>VLOOKUP($G$3,'Emission Factors'!$A$2:$R$8,MATCH($C$2,'Emission Factors'!$A$1:$R$1),FALSE)*'Travel Data'!C148*'Travel Data'!D148*'Travel Data'!I148*'Domicile Data'!C148/1000</f>
        <v>0</v>
      </c>
      <c r="H148" s="31">
        <f>VLOOKUP($H$3,'Emission Factors'!$A$2:$R$8,MATCH($C$2,'Emission Factors'!$A$1:$R$1),FALSE)*'Travel Data'!C148*'Travel Data'!D148*'Travel Data'!J148*'Domicile Data'!C148/1000</f>
        <v>0</v>
      </c>
      <c r="I148" s="31">
        <f>VLOOKUP($I$3,'Emission Factors'!$A$2:$R$8,MATCH($C$2,'Emission Factors'!$A$1:$R$1),FALSE)*'Travel Data'!C148*'Travel Data'!D148*'Travel Data'!K148*'Domicile Data'!C148/1000</f>
        <v>0</v>
      </c>
      <c r="J148" s="31">
        <f t="shared" si="30"/>
        <v>0</v>
      </c>
      <c r="K148" s="31">
        <f>VLOOKUP($K$3,'Emission Factors'!$A$2:$R$8,MATCH($K$2,'Emission Factors'!$A$1:$R$1),FALSE)*'Travel Data'!C148*'Travel Data'!L148*'Travel Data'!M148*'Domicile Data'!D148/1000</f>
        <v>0</v>
      </c>
      <c r="L148" s="31">
        <f>VLOOKUP($L$3,'Emission Factors'!$A$2:$R$8,MATCH($K$2,'Emission Factors'!$A$1:$R$1),FALSE)*'Travel Data'!C148*'Travel Data'!L148*'Travel Data'!N148*'Domicile Data'!D148/1000</f>
        <v>0</v>
      </c>
      <c r="M148" s="31">
        <f>VLOOKUP($M$3,'Emission Factors'!$A$2:$R$8,MATCH($K$2,'Emission Factors'!$A$1:$R$1),FALSE)*'Travel Data'!C148*'Travel Data'!L148*'Travel Data'!O148*'Domicile Data'!D148/1000</f>
        <v>0</v>
      </c>
      <c r="N148" s="31">
        <f>VLOOKUP($N$3,'Emission Factors'!$A$2:$R$8,MATCH($K$2,'Emission Factors'!$A$1:$R$1),FALSE)*'Travel Data'!C148*'Travel Data'!L148*'Travel Data'!P148*'Domicile Data'!D148/1000</f>
        <v>0</v>
      </c>
      <c r="O148" s="31">
        <f>VLOOKUP($O$3,'Emission Factors'!$A$2:$R$8,MATCH($K$2,'Emission Factors'!$A$1:$R$1),FALSE)*'Travel Data'!C148*'Travel Data'!I148*'Travel Data'!Q148*'Domicile Data'!D148/1000</f>
        <v>0</v>
      </c>
      <c r="P148" s="31">
        <f>VLOOKUP($P$3,'Emission Factors'!$A$2:$R$8,MATCH($K$2,'Emission Factors'!$A$1:$R$1),FALSE)*'Travel Data'!C148*'Travel Data'!L148*'Travel Data'!R148*'Domicile Data'!D148/1000</f>
        <v>0</v>
      </c>
      <c r="Q148" s="31">
        <f>VLOOKUP($Q$3,'Emission Factors'!$A$2:$R$8,MATCH($K$2,'Emission Factors'!$A$1:$R$1),FALSE)*'Travel Data'!C148*'Travel Data'!L148*'Travel Data'!S148*'Domicile Data'!D148/1000</f>
        <v>0</v>
      </c>
      <c r="R148" s="31">
        <f t="shared" si="31"/>
        <v>0</v>
      </c>
      <c r="S148" s="31">
        <f>VLOOKUP($S$3,'Emission Factors'!$A$2:$R$8,MATCH($S$2,'Emission Factors'!$A$1:$R$1),FALSE)*'Travel Data'!C148*'Travel Data'!T148*'Travel Data'!U148*'Domicile Data'!E148/1000</f>
        <v>0</v>
      </c>
      <c r="T148" s="31">
        <f>VLOOKUP($T$3,'Emission Factors'!$A$2:$R$8,MATCH($S$2,'Emission Factors'!$A$1:$R$1),FALSE)*'Travel Data'!C148*'Travel Data'!T148*'Travel Data'!V148*'Domicile Data'!E148/1000</f>
        <v>0</v>
      </c>
      <c r="U148" s="31">
        <f>VLOOKUP($U$3,'Emission Factors'!$A$2:$R$8,MATCH($S$2,'Emission Factors'!$A$1:$R$1),FALSE)*'Travel Data'!C148*'Travel Data'!T148*'Travel Data'!W148*'Domicile Data'!E148/1000</f>
        <v>0</v>
      </c>
      <c r="V148" s="31">
        <f>VLOOKUP($V$3,'Emission Factors'!$A$2:$R$8,MATCH($S$2,'Emission Factors'!$A$1:$R$1),FALSE)*'Travel Data'!C148*'Travel Data'!T148*'Travel Data'!X148*'Domicile Data'!E148/1000</f>
        <v>0</v>
      </c>
      <c r="W148" s="31">
        <f>VLOOKUP($W$3,'Emission Factors'!$A$2:$R$8,MATCH($S$2,'Emission Factors'!$A$1:$R$1),FALSE)*'Travel Data'!C148*'Travel Data'!T148*'Travel Data'!Y148*'Domicile Data'!E148/1000</f>
        <v>0</v>
      </c>
      <c r="X148" s="31">
        <f>VLOOKUP($X$3,'Emission Factors'!$A$2:$R$8,MATCH($S$2,'Emission Factors'!$A$1:$R$1),FALSE)*'Travel Data'!C148*'Travel Data'!T148*'Travel Data'!Z148*'Domicile Data'!E148/1000</f>
        <v>0</v>
      </c>
      <c r="Y148" s="31">
        <f>VLOOKUP($Y$3,'Emission Factors'!$A$2:$R$8,MATCH($S$2,'Emission Factors'!$A$1:$R$1),FALSE)*'Travel Data'!C148*'Travel Data'!T148*'Travel Data'!AA148*'Domicile Data'!E148/1000</f>
        <v>0</v>
      </c>
      <c r="Z148" s="31">
        <f t="shared" si="32"/>
        <v>0</v>
      </c>
      <c r="AA148" s="31">
        <f>VLOOKUP($AA$3,'Emission Factors'!$A$2:$R$8,MATCH($AA$2,'Emission Factors'!$A$1:$R$1),FALSE)*'Travel Data'!C148*'Travel Data'!AB148*'Travel Data'!AC148*'Domicile Data'!F148/1000</f>
        <v>0</v>
      </c>
      <c r="AB148" s="31">
        <f>VLOOKUP($AB$3,'Emission Factors'!$A$2:$R$8,MATCH($AA$2,'Emission Factors'!$A$1:$R$1),FALSE)*'Travel Data'!C148*'Travel Data'!AB148*'Travel Data'!AD148*'Domicile Data'!F148/1000</f>
        <v>0</v>
      </c>
      <c r="AC148" s="31">
        <f>VLOOKUP($AC$3,'Emission Factors'!$A$2:$R$8,MATCH($AA$2,'Emission Factors'!$A$1:$R$1),FALSE)*'Travel Data'!C148*'Travel Data'!AB148*'Travel Data'!AE148*'Domicile Data'!F148/1000</f>
        <v>0</v>
      </c>
      <c r="AD148" s="31">
        <f>VLOOKUP($AD$3,'Emission Factors'!$A$2:$R$8,MATCH($AA$2,'Emission Factors'!$A$1:$R$1),FALSE)*'Travel Data'!C148*'Travel Data'!AB148*'Travel Data'!AF148*'Domicile Data'!F148/1000</f>
        <v>0</v>
      </c>
      <c r="AE148" s="31">
        <f>VLOOKUP($AE$3,'Emission Factors'!$A$2:$R$8,MATCH($AA$2,'Emission Factors'!$A$1:$R$1),FALSE)*'Travel Data'!C148*'Travel Data'!AB148*'Travel Data'!AG148*'Domicile Data'!F148/1000</f>
        <v>0</v>
      </c>
      <c r="AF148" s="31">
        <f>VLOOKUP($AF$3,'Emission Factors'!$A$2:$R$8,MATCH($AA$2,'Emission Factors'!$A$1:$R$1),FALSE)*'Travel Data'!C148*'Travel Data'!AB148*'Travel Data'!AH148*'Domicile Data'!F148/1000</f>
        <v>0</v>
      </c>
      <c r="AG148" s="31">
        <f>VLOOKUP($AG$3,'Emission Factors'!$A$2:$R$8,MATCH($AA$2,'Emission Factors'!$A$1:$R$1),FALSE)*'Travel Data'!C148*'Travel Data'!AB148*'Travel Data'!AI148*'Domicile Data'!F148/1000</f>
        <v>0</v>
      </c>
      <c r="AH148" s="31">
        <f t="shared" si="33"/>
        <v>0</v>
      </c>
      <c r="AI148" s="31">
        <f>VLOOKUP($AI$3,'Emission Factors'!$A$2:$R$8,MATCH($AI$2,'Emission Factors'!$A$1:$R$1),FALSE)*'Travel Data'!C148*'Travel Data'!D148*'Travel Data'!E148*'Domicile Data'!G148/1000</f>
        <v>0</v>
      </c>
      <c r="AJ148" s="31">
        <f>VLOOKUP($AJ$3,'Emission Factors'!$A$2:$R$8,MATCH($AI$2,'Emission Factors'!$A$1:$R$1),FALSE)*'Travel Data'!C148*'Travel Data'!D148*'Travel Data'!F148*'Domicile Data'!G148/1000</f>
        <v>0</v>
      </c>
      <c r="AK148" s="31">
        <f>VLOOKUP($AK$3,'Emission Factors'!$A$2:$R$8,MATCH($AI$2,'Emission Factors'!$A$1:$R$1),FALSE)*'Travel Data'!C148*'Travel Data'!AJ148*'Travel Data'!G148*'Domicile Data'!G148/1000</f>
        <v>0</v>
      </c>
      <c r="AL148" s="31">
        <f>VLOOKUP($AL$3,'Emission Factors'!$A$2:$R$8,MATCH($AI$2,'Emission Factors'!$A$1:$R$1),FALSE)*'Travel Data'!C148*'Travel Data'!AJ148*'Travel Data'!H148*'Domicile Data'!G148/1000</f>
        <v>0</v>
      </c>
      <c r="AM148" s="31">
        <f>VLOOKUP($AM$3,'Emission Factors'!$A$2:$R$8,MATCH($AI$2,'Emission Factors'!$A$1:$R$1),FALSE)*'Travel Data'!C148*'Travel Data'!AJ148*'Travel Data'!I148*'Domicile Data'!G148/1000</f>
        <v>0</v>
      </c>
      <c r="AN148" s="31">
        <f>VLOOKUP($AN$3,'Emission Factors'!$A$2:$R$8,MATCH($AI$2,'Emission Factors'!$A$1:$R$1),FALSE)*'Travel Data'!C148*'Travel Data'!D148*'Travel Data'!J148*'Domicile Data'!G148/1000</f>
        <v>0</v>
      </c>
      <c r="AO148" s="31">
        <f>VLOOKUP($AO$3,'Emission Factors'!$A$2:$R$8,MATCH($AI$2,'Emission Factors'!$A$1:$R$1),FALSE)*'Travel Data'!C148*'Travel Data'!D148*'Travel Data'!K148*'Domicile Data'!G148/1000</f>
        <v>0</v>
      </c>
      <c r="AP148" s="31">
        <f t="shared" si="34"/>
        <v>0</v>
      </c>
      <c r="AQ148" s="31">
        <f>VLOOKUP($AQ$3,'Emission Factors'!$A$2:$R$8,MATCH($AQ$2,'Emission Factors'!$A$1:$R$1),FALSE)*'Travel Data'!C148*'Travel Data'!AR148*'Travel Data'!AS148*'Domicile Data'!H148/1000</f>
        <v>0</v>
      </c>
      <c r="AR148" s="31">
        <f>VLOOKUP($AR$3,'Emission Factors'!$A$2:$R$8,MATCH($AQ$2,'Emission Factors'!$A$1:$R$1),FALSE)*'Travel Data'!C148*'Travel Data'!AR148*'Travel Data'!AT148*'Domicile Data'!H148/1000</f>
        <v>0</v>
      </c>
      <c r="AS148" s="31">
        <f>VLOOKUP($AS$3,'Emission Factors'!$A$2:$R$8,MATCH($AQ$2,'Emission Factors'!$A$1:$R$1),FALSE)*'Travel Data'!C148*'Travel Data'!AR148*'Travel Data'!AU148*'Domicile Data'!H148/1000</f>
        <v>0</v>
      </c>
      <c r="AT148" s="31">
        <f>VLOOKUP($AT$3,'Emission Factors'!$A$2:$R$8,MATCH($AQ$2,'Emission Factors'!$A$1:$R$1),FALSE)*'Travel Data'!C148*'Travel Data'!AR148*'Travel Data'!AV148*'Domicile Data'!H148/1000</f>
        <v>0</v>
      </c>
      <c r="AU148" s="31">
        <f>VLOOKUP($AU$3,'Emission Factors'!$A$2:$R$8,MATCH($AQ$2,'Emission Factors'!$A$1:$R$1),FALSE)*'Travel Data'!C148*'Travel Data'!AR148*'Travel Data'!AW148*'Domicile Data'!H148/1000</f>
        <v>0</v>
      </c>
      <c r="AV148" s="31">
        <f>VLOOKUP($AV$3,'Emission Factors'!$A$2:$R$8,MATCH($AQ$2,'Emission Factors'!$A$1:$R$1),FALSE)*'Travel Data'!C148*'Travel Data'!AR148*'Travel Data'!AX148*'Domicile Data'!H148/1000</f>
        <v>0</v>
      </c>
      <c r="AW148" s="31">
        <f>VLOOKUP($AW$3,'Emission Factors'!$A$2:$R$8,MATCH($AQ$2,'Emission Factors'!$A$1:$R$1),FALSE)*'Travel Data'!C148*'Travel Data'!AR148*'Travel Data'!AY148*'Domicile Data'!H148/1000</f>
        <v>0</v>
      </c>
      <c r="AX148" s="31">
        <f t="shared" si="35"/>
        <v>0</v>
      </c>
      <c r="AY148" s="31">
        <f>VLOOKUP($AY$3,'Emission Factors'!$A$2:$R$8,MATCH($AY$2,'Emission Factors'!$A$1:$R$1),FALSE)*'Travel Data'!C148*'Travel Data'!AZ148*'Travel Data'!BA148*'Domicile Data'!I148/1000</f>
        <v>0</v>
      </c>
      <c r="AZ148" s="31">
        <f>VLOOKUP($AZ$3,'Emission Factors'!$A$2:$R$8,MATCH($AY$2,'Emission Factors'!$A$1:$R$1),FALSE)*'Travel Data'!C148*'Travel Data'!AZ148*'Travel Data'!BB148*'Domicile Data'!I148/1000</f>
        <v>0</v>
      </c>
      <c r="BA148" s="31">
        <f>VLOOKUP($BA$3,'Emission Factors'!$A$2:$R$8,MATCH($AY$2,'Emission Factors'!$A$1:$R$1),FALSE)*'Travel Data'!C148*'Travel Data'!AZ148*'Travel Data'!BC148*'Domicile Data'!I148/1000</f>
        <v>0</v>
      </c>
      <c r="BB148" s="31">
        <f>VLOOKUP($BB$3,'Emission Factors'!$A$2:$R$8,MATCH($AY$2,'Emission Factors'!$A$1:$R$1),FALSE)*'Travel Data'!C148*'Travel Data'!AZ148*'Travel Data'!BD148*'Domicile Data'!I148/1000</f>
        <v>0</v>
      </c>
      <c r="BC148" s="31">
        <f>VLOOKUP($BC$3,'Emission Factors'!$A$2:$R$8,MATCH($AY$2,'Emission Factors'!$A$1:$R$1),FALSE)*'Travel Data'!C148*'Travel Data'!AZ148*'Travel Data'!BE148*'Domicile Data'!I148/1000</f>
        <v>0</v>
      </c>
      <c r="BD148" s="31">
        <f>VLOOKUP($BD$3,'Emission Factors'!$A$2:$R$8,MATCH($AY$2,'Emission Factors'!$A$1:$R$1),FALSE)*'Travel Data'!C148*'Travel Data'!AZ148*'Travel Data'!BF148*'Domicile Data'!I148/1000</f>
        <v>0</v>
      </c>
      <c r="BE148" s="31">
        <f>VLOOKUP($BE$3,'Emission Factors'!$A$2:$R$8,MATCH($AY$2,'Emission Factors'!$A$1:$R$1),FALSE)*'Travel Data'!C148*'Travel Data'!AZ148*'Travel Data'!BG148*'Domicile Data'!I148/1000</f>
        <v>0</v>
      </c>
      <c r="BF148" s="31">
        <f t="shared" si="36"/>
        <v>0</v>
      </c>
      <c r="BG148" s="31">
        <f>VLOOKUP($BG$3,'Emission Factors'!$A$2:$R$8,MATCH($BG$2,'Emission Factors'!$A$1:$R$1),FALSE)*'Travel Data'!C148*'Travel Data'!BH148*'Travel Data'!BI148*'Domicile Data'!J148/1000</f>
        <v>0</v>
      </c>
      <c r="BH148" s="31">
        <f>VLOOKUP($BH$3,'Emission Factors'!$A$2:$R$8,MATCH($BG$2,'Emission Factors'!$A$1:$R$1),FALSE)*'Travel Data'!C148*'Travel Data'!BH148*'Travel Data'!BJ148*'Domicile Data'!J148/1000</f>
        <v>0</v>
      </c>
      <c r="BI148" s="31">
        <f>VLOOKUP($BH$3,'Emission Factors'!$A$2:$R$8,MATCH($BG$2,'Emission Factors'!$A$1:$R$1),FALSE)*'Travel Data'!C148*'Travel Data'!BH148*'Travel Data'!BK148*'Domicile Data'!J148/1000</f>
        <v>0</v>
      </c>
      <c r="BJ148" s="31">
        <f>VLOOKUP($BH$3,'Emission Factors'!$A$2:$R$8,MATCH($BG$2,'Emission Factors'!$A$1:$R$1),FALSE)*'Travel Data'!C148*'Travel Data'!BH148*'Travel Data'!BL148*'Domicile Data'!J148/1000</f>
        <v>0</v>
      </c>
      <c r="BK148" s="31">
        <f>VLOOKUP($BH$3,'Emission Factors'!$A$2:$R$8,MATCH($BG$2,'Emission Factors'!$A$1:$R$1),FALSE)*'Travel Data'!C148*'Travel Data'!BH148*'Travel Data'!BM148*'Domicile Data'!J148/1000</f>
        <v>0</v>
      </c>
      <c r="BL148" s="31">
        <f>VLOOKUP($BL$3,'Emission Factors'!$A$2:$R$8,MATCH($BG$2,'Emission Factors'!$A$1:$R$1),FALSE)*'Travel Data'!C148*'Travel Data'!BH148*'Travel Data'!BN148*'Domicile Data'!J148/1000</f>
        <v>0</v>
      </c>
      <c r="BM148" s="31">
        <f>VLOOKUP($BM$3,'Emission Factors'!$A$2:$R$8,MATCH($BG$2,'Emission Factors'!$A$1:$R$1),FALSE)*'Travel Data'!C148*'Travel Data'!BH148*'Travel Data'!BO148*'Domicile Data'!J148/1000</f>
        <v>0</v>
      </c>
      <c r="BN148" s="31">
        <f t="shared" si="37"/>
        <v>0</v>
      </c>
      <c r="BO148" s="31">
        <f>VLOOKUP($BO$3,'Emission Factors'!$A$2:$R$8,MATCH($BO$2,'Emission Factors'!$A$1:$R$1),FALSE)*'Travel Data'!C148*'Travel Data'!BP148*'Travel Data'!BQ148*'Domicile Data'!K148/1000</f>
        <v>0</v>
      </c>
      <c r="BP148" s="31">
        <f>VLOOKUP($BP$3,'Emission Factors'!$A$2:$R$8,MATCH($BO$2,'Emission Factors'!$A$1:$R$1),FALSE)*'Travel Data'!C148*'Travel Data'!BP148*'Travel Data'!BR148*'Domicile Data'!K148/1000</f>
        <v>0</v>
      </c>
      <c r="BQ148" s="31">
        <f>VLOOKUP($BQ$3,'Emission Factors'!$A$2:$R$8,MATCH($BO$2,'Emission Factors'!$A$1:$R$1),FALSE)*'Travel Data'!C148*'Travel Data'!BP148*'Travel Data'!BS148*'Domicile Data'!K148/1000</f>
        <v>0</v>
      </c>
      <c r="BR148" s="31">
        <f>VLOOKUP($BR$3,'Emission Factors'!$A$2:$R$8,MATCH($BO$2,'Emission Factors'!$A$1:$R$1),FALSE)*'Travel Data'!C148*'Travel Data'!BP148*'Travel Data'!BT148*'Domicile Data'!K148/1000</f>
        <v>0</v>
      </c>
      <c r="BS148" s="31">
        <f>VLOOKUP($BS$3,'Emission Factors'!$A$2:$R$8,MATCH($BO$2,'Emission Factors'!$A$1:$R$1),FALSE)*'Travel Data'!C148*'Travel Data'!BP148*'Travel Data'!BU148*'Domicile Data'!K148/1000</f>
        <v>0</v>
      </c>
      <c r="BT148" s="31">
        <f>VLOOKUP($BT$3,'Emission Factors'!$A$2:$R$8,MATCH($BO$2,'Emission Factors'!$A$1:$R$1),FALSE)*'Travel Data'!C148*'Travel Data'!BP148*'Travel Data'!BV148*'Domicile Data'!K148/1000</f>
        <v>0</v>
      </c>
      <c r="BU148" s="31">
        <f>VLOOKUP($BU$3,'Emission Factors'!$A$2:$R$8,MATCH($BO$2,'Emission Factors'!$A$1:$R$1),FALSE)*'Travel Data'!C148*'Travel Data'!BP148*'Travel Data'!BW148*'Domicile Data'!K148/1000</f>
        <v>0</v>
      </c>
      <c r="BV148" s="31">
        <f t="shared" si="38"/>
        <v>0</v>
      </c>
      <c r="BW148" s="31">
        <f>VLOOKUP($BW$3,'Emission Factors'!$A$2:$R$8,MATCH($BW$2,'Emission Factors'!$A$1:$R$1),FALSE)*'Travel Data'!C148*'Travel Data'!BX148*'Travel Data'!BY148*'Domicile Data'!L148/1000</f>
        <v>0</v>
      </c>
      <c r="BX148" s="31">
        <f>VLOOKUP($BX$3,'Emission Factors'!$A$2:$R$8,MATCH($BW$2,'Emission Factors'!$A$1:$R$1),FALSE)*'Travel Data'!C148*'Travel Data'!BX148*'Travel Data'!BZ148*'Domicile Data'!L148/1000</f>
        <v>0</v>
      </c>
      <c r="BY148" s="31">
        <f>VLOOKUP($BY$3,'Emission Factors'!$A$2:$R$8,MATCH($BW$2,'Emission Factors'!$A$1:$R$1),FALSE)*'Travel Data'!C148*'Travel Data'!BX148*'Travel Data'!CA148*'Domicile Data'!L148/1000</f>
        <v>0</v>
      </c>
      <c r="BZ148" s="31">
        <f>VLOOKUP($BZ$3,'Emission Factors'!$A$2:$R$8,MATCH($BW$2,'Emission Factors'!$A$1:$R$1),FALSE)*'Travel Data'!C148*'Travel Data'!BX148*'Travel Data'!CB148*'Domicile Data'!L148/1000</f>
        <v>0</v>
      </c>
      <c r="CA148" s="31">
        <f>VLOOKUP($CA$3,'Emission Factors'!$A$2:$R$8,MATCH($BW$2,'Emission Factors'!$A$1:$R$1),FALSE)*'Travel Data'!C148*'Travel Data'!BC148*'Travel Data'!CC148*'Domicile Data'!L148/1000</f>
        <v>0</v>
      </c>
      <c r="CB148" s="31">
        <f>VLOOKUP($CB$3,'Emission Factors'!$A$2:$R$8,MATCH($BW$2,'Emission Factors'!$A$1:$R$1),FALSE)*'Travel Data'!C148*'Travel Data'!BX148*'Travel Data'!CD148*'Domicile Data'!L148/1000</f>
        <v>0</v>
      </c>
      <c r="CC148" s="31">
        <f>VLOOKUP($CC$3,'Emission Factors'!$A$2:$R$8,MATCH($BW$2,'Emission Factors'!$A$1:$R$1),FALSE)*'Travel Data'!C148*'Travel Data'!BX148*'Travel Data'!CE148*'Domicile Data'!L148/1000</f>
        <v>0</v>
      </c>
      <c r="CD148" s="31">
        <f t="shared" si="39"/>
        <v>0</v>
      </c>
      <c r="CE148" s="31">
        <f>VLOOKUP($CE$3,'Emission Factors'!$A$2:$R$8,MATCH($CE$2,'Emission Factors'!$A$1:$R$1),FALSE)*'Travel Data'!C148*'Travel Data'!CF148*'Travel Data'!CG148*'Domicile Data'!M148/1000</f>
        <v>0</v>
      </c>
      <c r="CF148" s="31">
        <f>VLOOKUP($CF$3,'Emission Factors'!$A$2:$R$8,MATCH($CE$2,'Emission Factors'!$A$1:$R$1),FALSE)*'Travel Data'!C148*'Travel Data'!CF148*'Travel Data'!CH148*'Domicile Data'!M148/1000</f>
        <v>0</v>
      </c>
      <c r="CG148" s="31">
        <f>VLOOKUP($CG$3,'Emission Factors'!$A$2:$R$8,MATCH($CE$2,'Emission Factors'!$A$1:$R$1),FALSE)*'Travel Data'!C148*'Travel Data'!CF148*'Travel Data'!CI148*'Domicile Data'!M148/1000</f>
        <v>0</v>
      </c>
      <c r="CH148" s="31">
        <f>VLOOKUP($CH$3,'Emission Factors'!$A$2:$R$8,MATCH($CE$2,'Emission Factors'!$A$1:$R$1),FALSE)*'Travel Data'!C148*'Travel Data'!CF148*'Travel Data'!CJ148*'Domicile Data'!M148/1000</f>
        <v>0</v>
      </c>
      <c r="CI148" s="31">
        <f>VLOOKUP($CI$3,'Emission Factors'!$A$2:$R$8,MATCH($CE$2,'Emission Factors'!$A$1:$R$1),FALSE)*'Travel Data'!C148*'Travel Data'!CF148*'Travel Data'!CK148*'Domicile Data'!M148/1000</f>
        <v>0</v>
      </c>
      <c r="CJ148" s="31">
        <f>VLOOKUP($CJ$3,'Emission Factors'!$A$2:$R$8,MATCH($CE$2,'Emission Factors'!$A$1:$R$1),FALSE)*'Travel Data'!C148*'Travel Data'!CF148*'Travel Data'!CL148*'Domicile Data'!M148/1000</f>
        <v>0</v>
      </c>
      <c r="CK148" s="31">
        <f>VLOOKUP($CK$3,'Emission Factors'!$A$2:$R$8,MATCH($CE$2,'Emission Factors'!$A$1:$R$1),FALSE)*'Travel Data'!C148*'Travel Data'!CF148*'Travel Data'!CM148*'Domicile Data'!M148/1000</f>
        <v>0</v>
      </c>
      <c r="CL148" s="31">
        <f t="shared" si="40"/>
        <v>0</v>
      </c>
      <c r="CM148" s="31">
        <f>VLOOKUP($CM$3,'Emission Factors'!$A$2:$R$8,MATCH($CM$2,'Emission Factors'!$A$1:$R$1),FALSE)*'Travel Data'!C148*'Travel Data'!CN148*'Travel Data'!CO148*'Domicile Data'!N148/1000</f>
        <v>0</v>
      </c>
      <c r="CN148" s="31">
        <f>VLOOKUP($CN$3,'Emission Factors'!$A$2:$R$8,MATCH($CM$2,'Emission Factors'!$A$1:$R$1),FALSE)*'Travel Data'!C148*'Travel Data'!CN148*'Travel Data'!CP148*'Domicile Data'!N148/1000</f>
        <v>0</v>
      </c>
      <c r="CO148" s="31">
        <f>VLOOKUP($CO$3,'Emission Factors'!$A$2:$R$8,MATCH($CM$2,'Emission Factors'!$A$1:$R$1),FALSE)*'Travel Data'!C148*'Travel Data'!CN148*'Travel Data'!CQ148*'Domicile Data'!N148/1000</f>
        <v>0</v>
      </c>
      <c r="CP148" s="31">
        <f>VLOOKUP($CP$3,'Emission Factors'!$A$2:$R$8,MATCH($CM$2,'Emission Factors'!$A$1:$R$1),FALSE)*'Travel Data'!C148*'Travel Data'!CN148*'Travel Data'!CR148*'Domicile Data'!N148/1000</f>
        <v>0</v>
      </c>
      <c r="CQ148" s="31">
        <f>VLOOKUP($CQ$3,'Emission Factors'!$A$2:$R$8,MATCH($CM$2,'Emission Factors'!$A$1:$R$1),FALSE)*'Travel Data'!C148*'Travel Data'!CN148*'Travel Data'!CS148*'Domicile Data'!N148/1000</f>
        <v>0</v>
      </c>
      <c r="CR148" s="31">
        <f>VLOOKUP($CR$3,'Emission Factors'!$A$2:$R$8,MATCH($CM$2,'Emission Factors'!$A$1:$R$1),FALSE)*'Travel Data'!C148*'Travel Data'!CN148*'Travel Data'!CT148*'Domicile Data'!N148/1000</f>
        <v>0</v>
      </c>
      <c r="CS148" s="31">
        <f>VLOOKUP($CS$3,'Emission Factors'!$A$2:$R$8,MATCH($CM$2,'Emission Factors'!$A$1:$R$1),FALSE)*'Travel Data'!C148*'Travel Data'!CN148*'Travel Data'!CU148*'Domicile Data'!N148/1000</f>
        <v>0</v>
      </c>
      <c r="CT148" s="31">
        <f t="shared" si="41"/>
        <v>0</v>
      </c>
      <c r="CU148" s="31">
        <f>VLOOKUP($CU$3,'Emission Factors'!$A$2:$R$8,MATCH($CU$2,'Emission Factors'!$A$1:$R$1),FALSE)*'Travel Data'!C148*'Travel Data'!CV148*'Travel Data'!CW148*'Domicile Data'!O148/1000</f>
        <v>0</v>
      </c>
      <c r="CV148" s="31">
        <f>VLOOKUP($CV$3,'Emission Factors'!$A$2:$R$8,MATCH($CU$2,'Emission Factors'!$A$1:$R$1),FALSE)*'Travel Data'!C148*'Travel Data'!CV148*'Travel Data'!CX148*'Domicile Data'!O148/1000</f>
        <v>0</v>
      </c>
      <c r="CW148" s="31">
        <f>VLOOKUP($CW$3,'Emission Factors'!$A$2:$R$8,MATCH($CU$2,'Emission Factors'!$A$1:$R$1),FALSE)*'Travel Data'!C148*'Travel Data'!CV148*'Travel Data'!CY148*'Domicile Data'!O148/1000</f>
        <v>0</v>
      </c>
      <c r="CX148" s="31">
        <f>VLOOKUP($CX$3,'Emission Factors'!$A$2:$R$8,MATCH($CU$2,'Emission Factors'!$A$1:$R$1),FALSE)*'Travel Data'!C148*'Travel Data'!CV148*'Travel Data'!CZ148*'Domicile Data'!O148/1000</f>
        <v>0</v>
      </c>
      <c r="CY148" s="31">
        <f>VLOOKUP($CY$3,'Emission Factors'!$A$2:$R$8,MATCH($CU$2,'Emission Factors'!$A$1:$R$1),FALSE)*'Travel Data'!C148*'Travel Data'!CV148*'Travel Data'!DA148*'Domicile Data'!O148/1000</f>
        <v>0</v>
      </c>
      <c r="CZ148" s="31">
        <f>VLOOKUP($CZ$3,'Emission Factors'!$A$2:$R$8,MATCH($CU$2,'Emission Factors'!$A$1:$R$1),FALSE)*'Travel Data'!C148*'Travel Data'!CV148*'Travel Data'!DB148*'Domicile Data'!O148/1000</f>
        <v>0</v>
      </c>
      <c r="DA148" s="31">
        <f>VLOOKUP($DA$3,'Emission Factors'!$A$2:$R$8,MATCH($CU$2,'Emission Factors'!$A$1:$R$1),FALSE)*'Travel Data'!C148*'Travel Data'!CV148*'Travel Data'!DC148*'Domicile Data'!O148/1000</f>
        <v>0</v>
      </c>
      <c r="DB148" s="31">
        <f t="shared" si="42"/>
        <v>0</v>
      </c>
      <c r="DC148" s="31">
        <f>VLOOKUP($DC$3,'Emission Factors'!$A$2:$R$8,MATCH($DC$2,'Emission Factors'!$A$1:$R$1),FALSE)*'Travel Data'!C148*'Travel Data'!DD148*'Travel Data'!DE148*'Domicile Data'!P148/1000</f>
        <v>0</v>
      </c>
      <c r="DD148" s="31">
        <f>VLOOKUP($DD$3,'Emission Factors'!$A$2:$R$8,MATCH($DC$2,'Emission Factors'!$A$1:$R$1),FALSE)*'Travel Data'!C148*'Travel Data'!DD148*'Travel Data'!DF148*'Domicile Data'!P148/1000</f>
        <v>0</v>
      </c>
      <c r="DE148" s="31">
        <f>VLOOKUP($DE$3,'Emission Factors'!$A$2:$R$8,MATCH($DC$2,'Emission Factors'!$A$1:$R$1),FALSE)*'Travel Data'!C148*'Travel Data'!DD148*'Travel Data'!DG148*'Domicile Data'!P148/1000</f>
        <v>0</v>
      </c>
      <c r="DF148" s="31">
        <f>VLOOKUP($DF$3,'Emission Factors'!$A$2:$R$8,MATCH($DC$2,'Emission Factors'!$A$1:$R$1),FALSE)*'Travel Data'!C148*'Travel Data'!DD148*'Travel Data'!DH148*'Domicile Data'!P148/1000</f>
        <v>0</v>
      </c>
      <c r="DG148" s="31">
        <f>VLOOKUP($DG$3,'Emission Factors'!$A$2:$R$8,MATCH($DC$2,'Emission Factors'!$A$1:$R$1),FALSE)*'Travel Data'!C148*'Travel Data'!DD148*'Travel Data'!DI148*'Domicile Data'!P148/1000</f>
        <v>0</v>
      </c>
      <c r="DH148" s="31">
        <f>VLOOKUP($DH$3,'Emission Factors'!$A$2:$R$8,MATCH($DC$2,'Emission Factors'!$A$1:$R$1),FALSE)*'Travel Data'!C148*'Travel Data'!DD148*'Travel Data'!DJ148*'Domicile Data'!P148/1000</f>
        <v>0</v>
      </c>
      <c r="DI148" s="31">
        <f>VLOOKUP($DI$3,'Emission Factors'!$A$2:$R$8,MATCH($DC$2,'Emission Factors'!$A$1:$R$1),FALSE)*'Travel Data'!C148*'Travel Data'!DD148*'Travel Data'!DK148*'Domicile Data'!P148/1000</f>
        <v>0</v>
      </c>
      <c r="DJ148" s="31">
        <f t="shared" si="43"/>
        <v>0</v>
      </c>
      <c r="DK148" s="31">
        <f>VLOOKUP($DK$3,'Emission Factors'!$A$2:$R$8,MATCH($DK$2,'Emission Factors'!$A$1:$R$1),FALSE)*'Travel Data'!C148*'Travel Data'!DL148*'Travel Data'!DM148*'Domicile Data'!Q148/1000</f>
        <v>0</v>
      </c>
      <c r="DL148" s="31">
        <f>VLOOKUP($DL$3,'Emission Factors'!$A$2:$R$8,MATCH($DK$2,'Emission Factors'!$A$1:$R$1),FALSE)*'Travel Data'!C148*'Travel Data'!DL148*'Travel Data'!DN148*'Domicile Data'!Q148/1000</f>
        <v>0</v>
      </c>
      <c r="DM148" s="31">
        <f>VLOOKUP($DM$3,'Emission Factors'!$A$2:$R$8,MATCH($DK$2,'Emission Factors'!$A$1:$R$1),FALSE)*'Travel Data'!C148*'Travel Data'!DL148*'Travel Data'!DO148*'Domicile Data'!Q148/1000</f>
        <v>0</v>
      </c>
      <c r="DN148" s="31">
        <f>VLOOKUP($DN$3,'Emission Factors'!$A$2:$R$8,MATCH($DK$2,'Emission Factors'!$A$1:$R$1),FALSE)*'Travel Data'!C148*'Travel Data'!DL148*'Travel Data'!DP148*'Domicile Data'!Q148/1000</f>
        <v>0</v>
      </c>
      <c r="DO148" s="31">
        <f>VLOOKUP($DO$3,'Emission Factors'!$A$2:$R$8,MATCH($DK$2,'Emission Factors'!$A$1:$R$1),FALSE)*'Travel Data'!C148*'Travel Data'!DL148*'Travel Data'!DQ148*'Domicile Data'!Q148/1000</f>
        <v>0</v>
      </c>
      <c r="DP148" s="31">
        <f>VLOOKUP($DP$3,'Emission Factors'!$A$2:$R$8,MATCH($DK$2,'Emission Factors'!$A$1:$R$1),FALSE)*'Travel Data'!C148*'Travel Data'!DL148*'Travel Data'!DR148*'Domicile Data'!Q148/1000</f>
        <v>0</v>
      </c>
      <c r="DQ148" s="31">
        <f>VLOOKUP($DQ$3,'Emission Factors'!$A$2:$R$8,MATCH($DK$2,'Emission Factors'!$A$1:$R$1),FALSE)*'Travel Data'!C148*'Travel Data'!DL148*'Travel Data'!DS148*'Domicile Data'!Q148/1000</f>
        <v>0</v>
      </c>
      <c r="DR148" s="31">
        <f t="shared" si="44"/>
        <v>0</v>
      </c>
    </row>
    <row r="149" spans="1:122" ht="15.75" x14ac:dyDescent="0.25">
      <c r="A149" s="7" t="s">
        <v>251</v>
      </c>
      <c r="B149" s="85" t="s">
        <v>44</v>
      </c>
      <c r="C149" s="31">
        <f>VLOOKUP($C$3,'Emission Factors'!$A$2:$R$8,MATCH($C$2,'Emission Factors'!$A$1:$R$1),FALSE)*'Travel Data'!C149*'Travel Data'!D149*'Travel Data'!E149*'Domicile Data'!C149/1000</f>
        <v>0</v>
      </c>
      <c r="D149" s="31">
        <f>VLOOKUP($D$3,'Emission Factors'!$A$2:$R$8,MATCH($C$2,'Emission Factors'!$A$1:$R$1),FALSE)*'Travel Data'!C149*'Travel Data'!D149*'Travel Data'!F149*'Domicile Data'!C149/1000</f>
        <v>0</v>
      </c>
      <c r="E149" s="31">
        <f>VLOOKUP($E$3,'Emission Factors'!$A$2:$R$8,MATCH($C$2,'Emission Factors'!$A$1:$R$1),FALSE)*'Travel Data'!C149*'Travel Data'!D149*'Travel Data'!G149*'Domicile Data'!C149/1000</f>
        <v>0</v>
      </c>
      <c r="F149" s="31">
        <f>VLOOKUP($F$3,'Emission Factors'!$A$2:$R$8,MATCH($C$2,'Emission Factors'!$A$1:$R$1),FALSE)*'Travel Data'!C149*'Travel Data'!D149*'Travel Data'!H149*'Domicile Data'!C149/1000</f>
        <v>0</v>
      </c>
      <c r="G149" s="31">
        <f>VLOOKUP($G$3,'Emission Factors'!$A$2:$R$8,MATCH($C$2,'Emission Factors'!$A$1:$R$1),FALSE)*'Travel Data'!C149*'Travel Data'!D149*'Travel Data'!I149*'Domicile Data'!C149/1000</f>
        <v>0</v>
      </c>
      <c r="H149" s="31">
        <f>VLOOKUP($H$3,'Emission Factors'!$A$2:$R$8,MATCH($C$2,'Emission Factors'!$A$1:$R$1),FALSE)*'Travel Data'!C149*'Travel Data'!D149*'Travel Data'!J149*'Domicile Data'!C149/1000</f>
        <v>0</v>
      </c>
      <c r="I149" s="31">
        <f>VLOOKUP($I$3,'Emission Factors'!$A$2:$R$8,MATCH($C$2,'Emission Factors'!$A$1:$R$1),FALSE)*'Travel Data'!C149*'Travel Data'!D149*'Travel Data'!K149*'Domicile Data'!C149/1000</f>
        <v>0</v>
      </c>
      <c r="J149" s="31">
        <f t="shared" si="30"/>
        <v>0</v>
      </c>
      <c r="K149" s="31">
        <f>VLOOKUP($K$3,'Emission Factors'!$A$2:$R$8,MATCH($K$2,'Emission Factors'!$A$1:$R$1),FALSE)*'Travel Data'!C149*'Travel Data'!L149*'Travel Data'!M149*'Domicile Data'!D149/1000</f>
        <v>0</v>
      </c>
      <c r="L149" s="31">
        <f>VLOOKUP($L$3,'Emission Factors'!$A$2:$R$8,MATCH($K$2,'Emission Factors'!$A$1:$R$1),FALSE)*'Travel Data'!C149*'Travel Data'!L149*'Travel Data'!N149*'Domicile Data'!D149/1000</f>
        <v>0</v>
      </c>
      <c r="M149" s="31">
        <f>VLOOKUP($M$3,'Emission Factors'!$A$2:$R$8,MATCH($K$2,'Emission Factors'!$A$1:$R$1),FALSE)*'Travel Data'!C149*'Travel Data'!L149*'Travel Data'!O149*'Domicile Data'!D149/1000</f>
        <v>0</v>
      </c>
      <c r="N149" s="31">
        <f>VLOOKUP($N$3,'Emission Factors'!$A$2:$R$8,MATCH($K$2,'Emission Factors'!$A$1:$R$1),FALSE)*'Travel Data'!C149*'Travel Data'!L149*'Travel Data'!P149*'Domicile Data'!D149/1000</f>
        <v>0</v>
      </c>
      <c r="O149" s="31">
        <f>VLOOKUP($O$3,'Emission Factors'!$A$2:$R$8,MATCH($K$2,'Emission Factors'!$A$1:$R$1),FALSE)*'Travel Data'!C149*'Travel Data'!I149*'Travel Data'!Q149*'Domicile Data'!D149/1000</f>
        <v>0</v>
      </c>
      <c r="P149" s="31">
        <f>VLOOKUP($P$3,'Emission Factors'!$A$2:$R$8,MATCH($K$2,'Emission Factors'!$A$1:$R$1),FALSE)*'Travel Data'!C149*'Travel Data'!L149*'Travel Data'!R149*'Domicile Data'!D149/1000</f>
        <v>0</v>
      </c>
      <c r="Q149" s="31">
        <f>VLOOKUP($Q$3,'Emission Factors'!$A$2:$R$8,MATCH($K$2,'Emission Factors'!$A$1:$R$1),FALSE)*'Travel Data'!C149*'Travel Data'!L149*'Travel Data'!S149*'Domicile Data'!D149/1000</f>
        <v>0</v>
      </c>
      <c r="R149" s="31">
        <f t="shared" si="31"/>
        <v>0</v>
      </c>
      <c r="S149" s="31">
        <f>VLOOKUP($S$3,'Emission Factors'!$A$2:$R$8,MATCH($S$2,'Emission Factors'!$A$1:$R$1),FALSE)*'Travel Data'!C149*'Travel Data'!T149*'Travel Data'!U149*'Domicile Data'!E149/1000</f>
        <v>0</v>
      </c>
      <c r="T149" s="31">
        <f>VLOOKUP($T$3,'Emission Factors'!$A$2:$R$8,MATCH($S$2,'Emission Factors'!$A$1:$R$1),FALSE)*'Travel Data'!C149*'Travel Data'!T149*'Travel Data'!V149*'Domicile Data'!E149/1000</f>
        <v>0</v>
      </c>
      <c r="U149" s="31">
        <f>VLOOKUP($U$3,'Emission Factors'!$A$2:$R$8,MATCH($S$2,'Emission Factors'!$A$1:$R$1),FALSE)*'Travel Data'!C149*'Travel Data'!T149*'Travel Data'!W149*'Domicile Data'!E149/1000</f>
        <v>0</v>
      </c>
      <c r="V149" s="31">
        <f>VLOOKUP($V$3,'Emission Factors'!$A$2:$R$8,MATCH($S$2,'Emission Factors'!$A$1:$R$1),FALSE)*'Travel Data'!C149*'Travel Data'!T149*'Travel Data'!X149*'Domicile Data'!E149/1000</f>
        <v>0</v>
      </c>
      <c r="W149" s="31">
        <f>VLOOKUP($W$3,'Emission Factors'!$A$2:$R$8,MATCH($S$2,'Emission Factors'!$A$1:$R$1),FALSE)*'Travel Data'!C149*'Travel Data'!T149*'Travel Data'!Y149*'Domicile Data'!E149/1000</f>
        <v>0</v>
      </c>
      <c r="X149" s="31">
        <f>VLOOKUP($X$3,'Emission Factors'!$A$2:$R$8,MATCH($S$2,'Emission Factors'!$A$1:$R$1),FALSE)*'Travel Data'!C149*'Travel Data'!T149*'Travel Data'!Z149*'Domicile Data'!E149/1000</f>
        <v>0</v>
      </c>
      <c r="Y149" s="31">
        <f>VLOOKUP($Y$3,'Emission Factors'!$A$2:$R$8,MATCH($S$2,'Emission Factors'!$A$1:$R$1),FALSE)*'Travel Data'!C149*'Travel Data'!T149*'Travel Data'!AA149*'Domicile Data'!E149/1000</f>
        <v>0</v>
      </c>
      <c r="Z149" s="31">
        <f t="shared" si="32"/>
        <v>0</v>
      </c>
      <c r="AA149" s="31">
        <f>VLOOKUP($AA$3,'Emission Factors'!$A$2:$R$8,MATCH($AA$2,'Emission Factors'!$A$1:$R$1),FALSE)*'Travel Data'!C149*'Travel Data'!AB149*'Travel Data'!AC149*'Domicile Data'!F149/1000</f>
        <v>0</v>
      </c>
      <c r="AB149" s="31">
        <f>VLOOKUP($AB$3,'Emission Factors'!$A$2:$R$8,MATCH($AA$2,'Emission Factors'!$A$1:$R$1),FALSE)*'Travel Data'!C149*'Travel Data'!AB149*'Travel Data'!AD149*'Domicile Data'!F149/1000</f>
        <v>0</v>
      </c>
      <c r="AC149" s="31">
        <f>VLOOKUP($AC$3,'Emission Factors'!$A$2:$R$8,MATCH($AA$2,'Emission Factors'!$A$1:$R$1),FALSE)*'Travel Data'!C149*'Travel Data'!AB149*'Travel Data'!AE149*'Domicile Data'!F149/1000</f>
        <v>0</v>
      </c>
      <c r="AD149" s="31">
        <f>VLOOKUP($AD$3,'Emission Factors'!$A$2:$R$8,MATCH($AA$2,'Emission Factors'!$A$1:$R$1),FALSE)*'Travel Data'!C149*'Travel Data'!AB149*'Travel Data'!AF149*'Domicile Data'!F149/1000</f>
        <v>0</v>
      </c>
      <c r="AE149" s="31">
        <f>VLOOKUP($AE$3,'Emission Factors'!$A$2:$R$8,MATCH($AA$2,'Emission Factors'!$A$1:$R$1),FALSE)*'Travel Data'!C149*'Travel Data'!AB149*'Travel Data'!AG149*'Domicile Data'!F149/1000</f>
        <v>0</v>
      </c>
      <c r="AF149" s="31">
        <f>VLOOKUP($AF$3,'Emission Factors'!$A$2:$R$8,MATCH($AA$2,'Emission Factors'!$A$1:$R$1),FALSE)*'Travel Data'!C149*'Travel Data'!AB149*'Travel Data'!AH149*'Domicile Data'!F149/1000</f>
        <v>0</v>
      </c>
      <c r="AG149" s="31">
        <f>VLOOKUP($AG$3,'Emission Factors'!$A$2:$R$8,MATCH($AA$2,'Emission Factors'!$A$1:$R$1),FALSE)*'Travel Data'!C149*'Travel Data'!AB149*'Travel Data'!AI149*'Domicile Data'!F149/1000</f>
        <v>0</v>
      </c>
      <c r="AH149" s="31">
        <f t="shared" si="33"/>
        <v>0</v>
      </c>
      <c r="AI149" s="31">
        <f>VLOOKUP($AI$3,'Emission Factors'!$A$2:$R$8,MATCH($AI$2,'Emission Factors'!$A$1:$R$1),FALSE)*'Travel Data'!C149*'Travel Data'!D149*'Travel Data'!E149*'Domicile Data'!G149/1000</f>
        <v>0</v>
      </c>
      <c r="AJ149" s="31">
        <f>VLOOKUP($AJ$3,'Emission Factors'!$A$2:$R$8,MATCH($AI$2,'Emission Factors'!$A$1:$R$1),FALSE)*'Travel Data'!C149*'Travel Data'!D149*'Travel Data'!F149*'Domicile Data'!G149/1000</f>
        <v>0</v>
      </c>
      <c r="AK149" s="31">
        <f>VLOOKUP($AK$3,'Emission Factors'!$A$2:$R$8,MATCH($AI$2,'Emission Factors'!$A$1:$R$1),FALSE)*'Travel Data'!C149*'Travel Data'!AJ149*'Travel Data'!G149*'Domicile Data'!G149/1000</f>
        <v>0</v>
      </c>
      <c r="AL149" s="31">
        <f>VLOOKUP($AL$3,'Emission Factors'!$A$2:$R$8,MATCH($AI$2,'Emission Factors'!$A$1:$R$1),FALSE)*'Travel Data'!C149*'Travel Data'!AJ149*'Travel Data'!H149*'Domicile Data'!G149/1000</f>
        <v>0</v>
      </c>
      <c r="AM149" s="31">
        <f>VLOOKUP($AM$3,'Emission Factors'!$A$2:$R$8,MATCH($AI$2,'Emission Factors'!$A$1:$R$1),FALSE)*'Travel Data'!C149*'Travel Data'!AJ149*'Travel Data'!I149*'Domicile Data'!G149/1000</f>
        <v>0</v>
      </c>
      <c r="AN149" s="31">
        <f>VLOOKUP($AN$3,'Emission Factors'!$A$2:$R$8,MATCH($AI$2,'Emission Factors'!$A$1:$R$1),FALSE)*'Travel Data'!C149*'Travel Data'!D149*'Travel Data'!J149*'Domicile Data'!G149/1000</f>
        <v>0</v>
      </c>
      <c r="AO149" s="31">
        <f>VLOOKUP($AO$3,'Emission Factors'!$A$2:$R$8,MATCH($AI$2,'Emission Factors'!$A$1:$R$1),FALSE)*'Travel Data'!C149*'Travel Data'!D149*'Travel Data'!K149*'Domicile Data'!G149/1000</f>
        <v>0</v>
      </c>
      <c r="AP149" s="31">
        <f t="shared" si="34"/>
        <v>0</v>
      </c>
      <c r="AQ149" s="31">
        <f>VLOOKUP($AQ$3,'Emission Factors'!$A$2:$R$8,MATCH($AQ$2,'Emission Factors'!$A$1:$R$1),FALSE)*'Travel Data'!C149*'Travel Data'!AR149*'Travel Data'!AS149*'Domicile Data'!H149/1000</f>
        <v>0</v>
      </c>
      <c r="AR149" s="31">
        <f>VLOOKUP($AR$3,'Emission Factors'!$A$2:$R$8,MATCH($AQ$2,'Emission Factors'!$A$1:$R$1),FALSE)*'Travel Data'!C149*'Travel Data'!AR149*'Travel Data'!AT149*'Domicile Data'!H149/1000</f>
        <v>0</v>
      </c>
      <c r="AS149" s="31">
        <f>VLOOKUP($AS$3,'Emission Factors'!$A$2:$R$8,MATCH($AQ$2,'Emission Factors'!$A$1:$R$1),FALSE)*'Travel Data'!C149*'Travel Data'!AR149*'Travel Data'!AU149*'Domicile Data'!H149/1000</f>
        <v>0</v>
      </c>
      <c r="AT149" s="31">
        <f>VLOOKUP($AT$3,'Emission Factors'!$A$2:$R$8,MATCH($AQ$2,'Emission Factors'!$A$1:$R$1),FALSE)*'Travel Data'!C149*'Travel Data'!AR149*'Travel Data'!AV149*'Domicile Data'!H149/1000</f>
        <v>0</v>
      </c>
      <c r="AU149" s="31">
        <f>VLOOKUP($AU$3,'Emission Factors'!$A$2:$R$8,MATCH($AQ$2,'Emission Factors'!$A$1:$R$1),FALSE)*'Travel Data'!C149*'Travel Data'!AR149*'Travel Data'!AW149*'Domicile Data'!H149/1000</f>
        <v>0</v>
      </c>
      <c r="AV149" s="31">
        <f>VLOOKUP($AV$3,'Emission Factors'!$A$2:$R$8,MATCH($AQ$2,'Emission Factors'!$A$1:$R$1),FALSE)*'Travel Data'!C149*'Travel Data'!AR149*'Travel Data'!AX149*'Domicile Data'!H149/1000</f>
        <v>0</v>
      </c>
      <c r="AW149" s="31">
        <f>VLOOKUP($AW$3,'Emission Factors'!$A$2:$R$8,MATCH($AQ$2,'Emission Factors'!$A$1:$R$1),FALSE)*'Travel Data'!C149*'Travel Data'!AR149*'Travel Data'!AY149*'Domicile Data'!H149/1000</f>
        <v>0</v>
      </c>
      <c r="AX149" s="31">
        <f t="shared" si="35"/>
        <v>0</v>
      </c>
      <c r="AY149" s="31">
        <f>VLOOKUP($AY$3,'Emission Factors'!$A$2:$R$8,MATCH($AY$2,'Emission Factors'!$A$1:$R$1),FALSE)*'Travel Data'!C149*'Travel Data'!AZ149*'Travel Data'!BA149*'Domicile Data'!I149/1000</f>
        <v>0</v>
      </c>
      <c r="AZ149" s="31">
        <f>VLOOKUP($AZ$3,'Emission Factors'!$A$2:$R$8,MATCH($AY$2,'Emission Factors'!$A$1:$R$1),FALSE)*'Travel Data'!C149*'Travel Data'!AZ149*'Travel Data'!BB149*'Domicile Data'!I149/1000</f>
        <v>0</v>
      </c>
      <c r="BA149" s="31">
        <f>VLOOKUP($BA$3,'Emission Factors'!$A$2:$R$8,MATCH($AY$2,'Emission Factors'!$A$1:$R$1),FALSE)*'Travel Data'!C149*'Travel Data'!AZ149*'Travel Data'!BC149*'Domicile Data'!I149/1000</f>
        <v>0</v>
      </c>
      <c r="BB149" s="31">
        <f>VLOOKUP($BB$3,'Emission Factors'!$A$2:$R$8,MATCH($AY$2,'Emission Factors'!$A$1:$R$1),FALSE)*'Travel Data'!C149*'Travel Data'!AZ149*'Travel Data'!BD149*'Domicile Data'!I149/1000</f>
        <v>0</v>
      </c>
      <c r="BC149" s="31">
        <f>VLOOKUP($BC$3,'Emission Factors'!$A$2:$R$8,MATCH($AY$2,'Emission Factors'!$A$1:$R$1),FALSE)*'Travel Data'!C149*'Travel Data'!AZ149*'Travel Data'!BE149*'Domicile Data'!I149/1000</f>
        <v>0</v>
      </c>
      <c r="BD149" s="31">
        <f>VLOOKUP($BD$3,'Emission Factors'!$A$2:$R$8,MATCH($AY$2,'Emission Factors'!$A$1:$R$1),FALSE)*'Travel Data'!C149*'Travel Data'!AZ149*'Travel Data'!BF149*'Domicile Data'!I149/1000</f>
        <v>0</v>
      </c>
      <c r="BE149" s="31">
        <f>VLOOKUP($BE$3,'Emission Factors'!$A$2:$R$8,MATCH($AY$2,'Emission Factors'!$A$1:$R$1),FALSE)*'Travel Data'!C149*'Travel Data'!AZ149*'Travel Data'!BG149*'Domicile Data'!I149/1000</f>
        <v>0</v>
      </c>
      <c r="BF149" s="31">
        <f t="shared" si="36"/>
        <v>0</v>
      </c>
      <c r="BG149" s="31">
        <f>VLOOKUP($BG$3,'Emission Factors'!$A$2:$R$8,MATCH($BG$2,'Emission Factors'!$A$1:$R$1),FALSE)*'Travel Data'!C149*'Travel Data'!BH149*'Travel Data'!BI149*'Domicile Data'!J149/1000</f>
        <v>0</v>
      </c>
      <c r="BH149" s="31">
        <f>VLOOKUP($BH$3,'Emission Factors'!$A$2:$R$8,MATCH($BG$2,'Emission Factors'!$A$1:$R$1),FALSE)*'Travel Data'!C149*'Travel Data'!BH149*'Travel Data'!BJ149*'Domicile Data'!J149/1000</f>
        <v>0</v>
      </c>
      <c r="BI149" s="31">
        <f>VLOOKUP($BH$3,'Emission Factors'!$A$2:$R$8,MATCH($BG$2,'Emission Factors'!$A$1:$R$1),FALSE)*'Travel Data'!C149*'Travel Data'!BH149*'Travel Data'!BK149*'Domicile Data'!J149/1000</f>
        <v>0</v>
      </c>
      <c r="BJ149" s="31">
        <f>VLOOKUP($BH$3,'Emission Factors'!$A$2:$R$8,MATCH($BG$2,'Emission Factors'!$A$1:$R$1),FALSE)*'Travel Data'!C149*'Travel Data'!BH149*'Travel Data'!BL149*'Domicile Data'!J149/1000</f>
        <v>0</v>
      </c>
      <c r="BK149" s="31">
        <f>VLOOKUP($BH$3,'Emission Factors'!$A$2:$R$8,MATCH($BG$2,'Emission Factors'!$A$1:$R$1),FALSE)*'Travel Data'!C149*'Travel Data'!BH149*'Travel Data'!BM149*'Domicile Data'!J149/1000</f>
        <v>0</v>
      </c>
      <c r="BL149" s="31">
        <f>VLOOKUP($BL$3,'Emission Factors'!$A$2:$R$8,MATCH($BG$2,'Emission Factors'!$A$1:$R$1),FALSE)*'Travel Data'!C149*'Travel Data'!BH149*'Travel Data'!BN149*'Domicile Data'!J149/1000</f>
        <v>0</v>
      </c>
      <c r="BM149" s="31">
        <f>VLOOKUP($BM$3,'Emission Factors'!$A$2:$R$8,MATCH($BG$2,'Emission Factors'!$A$1:$R$1),FALSE)*'Travel Data'!C149*'Travel Data'!BH149*'Travel Data'!BO149*'Domicile Data'!J149/1000</f>
        <v>0</v>
      </c>
      <c r="BN149" s="31">
        <f t="shared" si="37"/>
        <v>0</v>
      </c>
      <c r="BO149" s="31">
        <f>VLOOKUP($BO$3,'Emission Factors'!$A$2:$R$8,MATCH($BO$2,'Emission Factors'!$A$1:$R$1),FALSE)*'Travel Data'!C149*'Travel Data'!BP149*'Travel Data'!BQ149*'Domicile Data'!K149/1000</f>
        <v>0</v>
      </c>
      <c r="BP149" s="31">
        <f>VLOOKUP($BP$3,'Emission Factors'!$A$2:$R$8,MATCH($BO$2,'Emission Factors'!$A$1:$R$1),FALSE)*'Travel Data'!C149*'Travel Data'!BP149*'Travel Data'!BR149*'Domicile Data'!K149/1000</f>
        <v>0</v>
      </c>
      <c r="BQ149" s="31">
        <f>VLOOKUP($BQ$3,'Emission Factors'!$A$2:$R$8,MATCH($BO$2,'Emission Factors'!$A$1:$R$1),FALSE)*'Travel Data'!C149*'Travel Data'!BP149*'Travel Data'!BS149*'Domicile Data'!K149/1000</f>
        <v>0</v>
      </c>
      <c r="BR149" s="31">
        <f>VLOOKUP($BR$3,'Emission Factors'!$A$2:$R$8,MATCH($BO$2,'Emission Factors'!$A$1:$R$1),FALSE)*'Travel Data'!C149*'Travel Data'!BP149*'Travel Data'!BT149*'Domicile Data'!K149/1000</f>
        <v>0</v>
      </c>
      <c r="BS149" s="31">
        <f>VLOOKUP($BS$3,'Emission Factors'!$A$2:$R$8,MATCH($BO$2,'Emission Factors'!$A$1:$R$1),FALSE)*'Travel Data'!C149*'Travel Data'!BP149*'Travel Data'!BU149*'Domicile Data'!K149/1000</f>
        <v>0</v>
      </c>
      <c r="BT149" s="31">
        <f>VLOOKUP($BT$3,'Emission Factors'!$A$2:$R$8,MATCH($BO$2,'Emission Factors'!$A$1:$R$1),FALSE)*'Travel Data'!C149*'Travel Data'!BP149*'Travel Data'!BV149*'Domicile Data'!K149/1000</f>
        <v>0</v>
      </c>
      <c r="BU149" s="31">
        <f>VLOOKUP($BU$3,'Emission Factors'!$A$2:$R$8,MATCH($BO$2,'Emission Factors'!$A$1:$R$1),FALSE)*'Travel Data'!C149*'Travel Data'!BP149*'Travel Data'!BW149*'Domicile Data'!K149/1000</f>
        <v>0</v>
      </c>
      <c r="BV149" s="31">
        <f t="shared" si="38"/>
        <v>0</v>
      </c>
      <c r="BW149" s="31">
        <f>VLOOKUP($BW$3,'Emission Factors'!$A$2:$R$8,MATCH($BW$2,'Emission Factors'!$A$1:$R$1),FALSE)*'Travel Data'!C149*'Travel Data'!BX149*'Travel Data'!BY149*'Domicile Data'!L149/1000</f>
        <v>0</v>
      </c>
      <c r="BX149" s="31">
        <f>VLOOKUP($BX$3,'Emission Factors'!$A$2:$R$8,MATCH($BW$2,'Emission Factors'!$A$1:$R$1),FALSE)*'Travel Data'!C149*'Travel Data'!BX149*'Travel Data'!BZ149*'Domicile Data'!L149/1000</f>
        <v>0</v>
      </c>
      <c r="BY149" s="31">
        <f>VLOOKUP($BY$3,'Emission Factors'!$A$2:$R$8,MATCH($BW$2,'Emission Factors'!$A$1:$R$1),FALSE)*'Travel Data'!C149*'Travel Data'!BX149*'Travel Data'!CA149*'Domicile Data'!L149/1000</f>
        <v>0</v>
      </c>
      <c r="BZ149" s="31">
        <f>VLOOKUP($BZ$3,'Emission Factors'!$A$2:$R$8,MATCH($BW$2,'Emission Factors'!$A$1:$R$1),FALSE)*'Travel Data'!C149*'Travel Data'!BX149*'Travel Data'!CB149*'Domicile Data'!L149/1000</f>
        <v>0</v>
      </c>
      <c r="CA149" s="31">
        <f>VLOOKUP($CA$3,'Emission Factors'!$A$2:$R$8,MATCH($BW$2,'Emission Factors'!$A$1:$R$1),FALSE)*'Travel Data'!C149*'Travel Data'!BC149*'Travel Data'!CC149*'Domicile Data'!L149/1000</f>
        <v>0</v>
      </c>
      <c r="CB149" s="31">
        <f>VLOOKUP($CB$3,'Emission Factors'!$A$2:$R$8,MATCH($BW$2,'Emission Factors'!$A$1:$R$1),FALSE)*'Travel Data'!C149*'Travel Data'!BX149*'Travel Data'!CD149*'Domicile Data'!L149/1000</f>
        <v>0</v>
      </c>
      <c r="CC149" s="31">
        <f>VLOOKUP($CC$3,'Emission Factors'!$A$2:$R$8,MATCH($BW$2,'Emission Factors'!$A$1:$R$1),FALSE)*'Travel Data'!C149*'Travel Data'!BX149*'Travel Data'!CE149*'Domicile Data'!L149/1000</f>
        <v>0</v>
      </c>
      <c r="CD149" s="31">
        <f t="shared" si="39"/>
        <v>0</v>
      </c>
      <c r="CE149" s="31">
        <f>VLOOKUP($CE$3,'Emission Factors'!$A$2:$R$8,MATCH($CE$2,'Emission Factors'!$A$1:$R$1),FALSE)*'Travel Data'!C149*'Travel Data'!CF149*'Travel Data'!CG149*'Domicile Data'!M149/1000</f>
        <v>0</v>
      </c>
      <c r="CF149" s="31">
        <f>VLOOKUP($CF$3,'Emission Factors'!$A$2:$R$8,MATCH($CE$2,'Emission Factors'!$A$1:$R$1),FALSE)*'Travel Data'!C149*'Travel Data'!CF149*'Travel Data'!CH149*'Domicile Data'!M149/1000</f>
        <v>0</v>
      </c>
      <c r="CG149" s="31">
        <f>VLOOKUP($CG$3,'Emission Factors'!$A$2:$R$8,MATCH($CE$2,'Emission Factors'!$A$1:$R$1),FALSE)*'Travel Data'!C149*'Travel Data'!CF149*'Travel Data'!CI149*'Domicile Data'!M149/1000</f>
        <v>0</v>
      </c>
      <c r="CH149" s="31">
        <f>VLOOKUP($CH$3,'Emission Factors'!$A$2:$R$8,MATCH($CE$2,'Emission Factors'!$A$1:$R$1),FALSE)*'Travel Data'!C149*'Travel Data'!CF149*'Travel Data'!CJ149*'Domicile Data'!M149/1000</f>
        <v>0</v>
      </c>
      <c r="CI149" s="31">
        <f>VLOOKUP($CI$3,'Emission Factors'!$A$2:$R$8,MATCH($CE$2,'Emission Factors'!$A$1:$R$1),FALSE)*'Travel Data'!C149*'Travel Data'!CF149*'Travel Data'!CK149*'Domicile Data'!M149/1000</f>
        <v>0</v>
      </c>
      <c r="CJ149" s="31">
        <f>VLOOKUP($CJ$3,'Emission Factors'!$A$2:$R$8,MATCH($CE$2,'Emission Factors'!$A$1:$R$1),FALSE)*'Travel Data'!C149*'Travel Data'!CF149*'Travel Data'!CL149*'Domicile Data'!M149/1000</f>
        <v>0</v>
      </c>
      <c r="CK149" s="31">
        <f>VLOOKUP($CK$3,'Emission Factors'!$A$2:$R$8,MATCH($CE$2,'Emission Factors'!$A$1:$R$1),FALSE)*'Travel Data'!C149*'Travel Data'!CF149*'Travel Data'!CM149*'Domicile Data'!M149/1000</f>
        <v>0</v>
      </c>
      <c r="CL149" s="31">
        <f t="shared" si="40"/>
        <v>0</v>
      </c>
      <c r="CM149" s="31">
        <f>VLOOKUP($CM$3,'Emission Factors'!$A$2:$R$8,MATCH($CM$2,'Emission Factors'!$A$1:$R$1),FALSE)*'Travel Data'!C149*'Travel Data'!CN149*'Travel Data'!CO149*'Domicile Data'!N149/1000</f>
        <v>0</v>
      </c>
      <c r="CN149" s="31">
        <f>VLOOKUP($CN$3,'Emission Factors'!$A$2:$R$8,MATCH($CM$2,'Emission Factors'!$A$1:$R$1),FALSE)*'Travel Data'!C149*'Travel Data'!CN149*'Travel Data'!CP149*'Domicile Data'!N149/1000</f>
        <v>0</v>
      </c>
      <c r="CO149" s="31">
        <f>VLOOKUP($CO$3,'Emission Factors'!$A$2:$R$8,MATCH($CM$2,'Emission Factors'!$A$1:$R$1),FALSE)*'Travel Data'!C149*'Travel Data'!CN149*'Travel Data'!CQ149*'Domicile Data'!N149/1000</f>
        <v>0</v>
      </c>
      <c r="CP149" s="31">
        <f>VLOOKUP($CP$3,'Emission Factors'!$A$2:$R$8,MATCH($CM$2,'Emission Factors'!$A$1:$R$1),FALSE)*'Travel Data'!C149*'Travel Data'!CN149*'Travel Data'!CR149*'Domicile Data'!N149/1000</f>
        <v>0</v>
      </c>
      <c r="CQ149" s="31">
        <f>VLOOKUP($CQ$3,'Emission Factors'!$A$2:$R$8,MATCH($CM$2,'Emission Factors'!$A$1:$R$1),FALSE)*'Travel Data'!C149*'Travel Data'!CN149*'Travel Data'!CS149*'Domicile Data'!N149/1000</f>
        <v>0</v>
      </c>
      <c r="CR149" s="31">
        <f>VLOOKUP($CR$3,'Emission Factors'!$A$2:$R$8,MATCH($CM$2,'Emission Factors'!$A$1:$R$1),FALSE)*'Travel Data'!C149*'Travel Data'!CN149*'Travel Data'!CT149*'Domicile Data'!N149/1000</f>
        <v>0</v>
      </c>
      <c r="CS149" s="31">
        <f>VLOOKUP($CS$3,'Emission Factors'!$A$2:$R$8,MATCH($CM$2,'Emission Factors'!$A$1:$R$1),FALSE)*'Travel Data'!C149*'Travel Data'!CN149*'Travel Data'!CU149*'Domicile Data'!N149/1000</f>
        <v>0</v>
      </c>
      <c r="CT149" s="31">
        <f t="shared" si="41"/>
        <v>0</v>
      </c>
      <c r="CU149" s="31">
        <f>VLOOKUP($CU$3,'Emission Factors'!$A$2:$R$8,MATCH($CU$2,'Emission Factors'!$A$1:$R$1),FALSE)*'Travel Data'!C149*'Travel Data'!CV149*'Travel Data'!CW149*'Domicile Data'!O149/1000</f>
        <v>0</v>
      </c>
      <c r="CV149" s="31">
        <f>VLOOKUP($CV$3,'Emission Factors'!$A$2:$R$8,MATCH($CU$2,'Emission Factors'!$A$1:$R$1),FALSE)*'Travel Data'!C149*'Travel Data'!CV149*'Travel Data'!CX149*'Domicile Data'!O149/1000</f>
        <v>0</v>
      </c>
      <c r="CW149" s="31">
        <f>VLOOKUP($CW$3,'Emission Factors'!$A$2:$R$8,MATCH($CU$2,'Emission Factors'!$A$1:$R$1),FALSE)*'Travel Data'!C149*'Travel Data'!CV149*'Travel Data'!CY149*'Domicile Data'!O149/1000</f>
        <v>0</v>
      </c>
      <c r="CX149" s="31">
        <f>VLOOKUP($CX$3,'Emission Factors'!$A$2:$R$8,MATCH($CU$2,'Emission Factors'!$A$1:$R$1),FALSE)*'Travel Data'!C149*'Travel Data'!CV149*'Travel Data'!CZ149*'Domicile Data'!O149/1000</f>
        <v>0</v>
      </c>
      <c r="CY149" s="31">
        <f>VLOOKUP($CY$3,'Emission Factors'!$A$2:$R$8,MATCH($CU$2,'Emission Factors'!$A$1:$R$1),FALSE)*'Travel Data'!C149*'Travel Data'!CV149*'Travel Data'!DA149*'Domicile Data'!O149/1000</f>
        <v>0</v>
      </c>
      <c r="CZ149" s="31">
        <f>VLOOKUP($CZ$3,'Emission Factors'!$A$2:$R$8,MATCH($CU$2,'Emission Factors'!$A$1:$R$1),FALSE)*'Travel Data'!C149*'Travel Data'!CV149*'Travel Data'!DB149*'Domicile Data'!O149/1000</f>
        <v>0</v>
      </c>
      <c r="DA149" s="31">
        <f>VLOOKUP($DA$3,'Emission Factors'!$A$2:$R$8,MATCH($CU$2,'Emission Factors'!$A$1:$R$1),FALSE)*'Travel Data'!C149*'Travel Data'!CV149*'Travel Data'!DC149*'Domicile Data'!O149/1000</f>
        <v>0</v>
      </c>
      <c r="DB149" s="31">
        <f t="shared" si="42"/>
        <v>0</v>
      </c>
      <c r="DC149" s="31">
        <f>VLOOKUP($DC$3,'Emission Factors'!$A$2:$R$8,MATCH($DC$2,'Emission Factors'!$A$1:$R$1),FALSE)*'Travel Data'!C149*'Travel Data'!DD149*'Travel Data'!DE149*'Domicile Data'!P149/1000</f>
        <v>0</v>
      </c>
      <c r="DD149" s="31">
        <f>VLOOKUP($DD$3,'Emission Factors'!$A$2:$R$8,MATCH($DC$2,'Emission Factors'!$A$1:$R$1),FALSE)*'Travel Data'!C149*'Travel Data'!DD149*'Travel Data'!DF149*'Domicile Data'!P149/1000</f>
        <v>0</v>
      </c>
      <c r="DE149" s="31">
        <f>VLOOKUP($DE$3,'Emission Factors'!$A$2:$R$8,MATCH($DC$2,'Emission Factors'!$A$1:$R$1),FALSE)*'Travel Data'!C149*'Travel Data'!DD149*'Travel Data'!DG149*'Domicile Data'!P149/1000</f>
        <v>0</v>
      </c>
      <c r="DF149" s="31">
        <f>VLOOKUP($DF$3,'Emission Factors'!$A$2:$R$8,MATCH($DC$2,'Emission Factors'!$A$1:$R$1),FALSE)*'Travel Data'!C149*'Travel Data'!DD149*'Travel Data'!DH149*'Domicile Data'!P149/1000</f>
        <v>0</v>
      </c>
      <c r="DG149" s="31">
        <f>VLOOKUP($DG$3,'Emission Factors'!$A$2:$R$8,MATCH($DC$2,'Emission Factors'!$A$1:$R$1),FALSE)*'Travel Data'!C149*'Travel Data'!DD149*'Travel Data'!DI149*'Domicile Data'!P149/1000</f>
        <v>0</v>
      </c>
      <c r="DH149" s="31">
        <f>VLOOKUP($DH$3,'Emission Factors'!$A$2:$R$8,MATCH($DC$2,'Emission Factors'!$A$1:$R$1),FALSE)*'Travel Data'!C149*'Travel Data'!DD149*'Travel Data'!DJ149*'Domicile Data'!P149/1000</f>
        <v>0</v>
      </c>
      <c r="DI149" s="31">
        <f>VLOOKUP($DI$3,'Emission Factors'!$A$2:$R$8,MATCH($DC$2,'Emission Factors'!$A$1:$R$1),FALSE)*'Travel Data'!C149*'Travel Data'!DD149*'Travel Data'!DK149*'Domicile Data'!P149/1000</f>
        <v>0</v>
      </c>
      <c r="DJ149" s="31">
        <f t="shared" si="43"/>
        <v>0</v>
      </c>
      <c r="DK149" s="31">
        <f>VLOOKUP($DK$3,'Emission Factors'!$A$2:$R$8,MATCH($DK$2,'Emission Factors'!$A$1:$R$1),FALSE)*'Travel Data'!C149*'Travel Data'!DL149*'Travel Data'!DM149*'Domicile Data'!Q149/1000</f>
        <v>0</v>
      </c>
      <c r="DL149" s="31">
        <f>VLOOKUP($DL$3,'Emission Factors'!$A$2:$R$8,MATCH($DK$2,'Emission Factors'!$A$1:$R$1),FALSE)*'Travel Data'!C149*'Travel Data'!DL149*'Travel Data'!DN149*'Domicile Data'!Q149/1000</f>
        <v>0</v>
      </c>
      <c r="DM149" s="31">
        <f>VLOOKUP($DM$3,'Emission Factors'!$A$2:$R$8,MATCH($DK$2,'Emission Factors'!$A$1:$R$1),FALSE)*'Travel Data'!C149*'Travel Data'!DL149*'Travel Data'!DO149*'Domicile Data'!Q149/1000</f>
        <v>0</v>
      </c>
      <c r="DN149" s="31">
        <f>VLOOKUP($DN$3,'Emission Factors'!$A$2:$R$8,MATCH($DK$2,'Emission Factors'!$A$1:$R$1),FALSE)*'Travel Data'!C149*'Travel Data'!DL149*'Travel Data'!DP149*'Domicile Data'!Q149/1000</f>
        <v>0</v>
      </c>
      <c r="DO149" s="31">
        <f>VLOOKUP($DO$3,'Emission Factors'!$A$2:$R$8,MATCH($DK$2,'Emission Factors'!$A$1:$R$1),FALSE)*'Travel Data'!C149*'Travel Data'!DL149*'Travel Data'!DQ149*'Domicile Data'!Q149/1000</f>
        <v>0</v>
      </c>
      <c r="DP149" s="31">
        <f>VLOOKUP($DP$3,'Emission Factors'!$A$2:$R$8,MATCH($DK$2,'Emission Factors'!$A$1:$R$1),FALSE)*'Travel Data'!C149*'Travel Data'!DL149*'Travel Data'!DR149*'Domicile Data'!Q149/1000</f>
        <v>0</v>
      </c>
      <c r="DQ149" s="31">
        <f>VLOOKUP($DQ$3,'Emission Factors'!$A$2:$R$8,MATCH($DK$2,'Emission Factors'!$A$1:$R$1),FALSE)*'Travel Data'!C149*'Travel Data'!DL149*'Travel Data'!DS149*'Domicile Data'!Q149/1000</f>
        <v>0</v>
      </c>
      <c r="DR149" s="31">
        <f t="shared" si="44"/>
        <v>0</v>
      </c>
    </row>
    <row r="150" spans="1:122" ht="15.75" x14ac:dyDescent="0.25">
      <c r="A150" s="7" t="s">
        <v>100</v>
      </c>
      <c r="B150" s="85" t="s">
        <v>39</v>
      </c>
      <c r="C150" s="31">
        <f>VLOOKUP($C$3,'Emission Factors'!$A$2:$R$8,MATCH($C$2,'Emission Factors'!$A$1:$R$1),FALSE)*'Travel Data'!C150*'Travel Data'!D150*'Travel Data'!E150*'Domicile Data'!C150/1000</f>
        <v>0</v>
      </c>
      <c r="D150" s="31">
        <f>VLOOKUP($D$3,'Emission Factors'!$A$2:$R$8,MATCH($C$2,'Emission Factors'!$A$1:$R$1),FALSE)*'Travel Data'!C150*'Travel Data'!D150*'Travel Data'!F150*'Domicile Data'!C150/1000</f>
        <v>0</v>
      </c>
      <c r="E150" s="31">
        <f>VLOOKUP($E$3,'Emission Factors'!$A$2:$R$8,MATCH($C$2,'Emission Factors'!$A$1:$R$1),FALSE)*'Travel Data'!C150*'Travel Data'!D150*'Travel Data'!G150*'Domicile Data'!C150/1000</f>
        <v>0</v>
      </c>
      <c r="F150" s="31">
        <f>VLOOKUP($F$3,'Emission Factors'!$A$2:$R$8,MATCH($C$2,'Emission Factors'!$A$1:$R$1),FALSE)*'Travel Data'!C150*'Travel Data'!D150*'Travel Data'!H150*'Domicile Data'!C150/1000</f>
        <v>0</v>
      </c>
      <c r="G150" s="31">
        <f>VLOOKUP($G$3,'Emission Factors'!$A$2:$R$8,MATCH($C$2,'Emission Factors'!$A$1:$R$1),FALSE)*'Travel Data'!C150*'Travel Data'!D150*'Travel Data'!I150*'Domicile Data'!C150/1000</f>
        <v>0</v>
      </c>
      <c r="H150" s="31">
        <f>VLOOKUP($H$3,'Emission Factors'!$A$2:$R$8,MATCH($C$2,'Emission Factors'!$A$1:$R$1),FALSE)*'Travel Data'!C150*'Travel Data'!D150*'Travel Data'!J150*'Domicile Data'!C150/1000</f>
        <v>0</v>
      </c>
      <c r="I150" s="31">
        <f>VLOOKUP($I$3,'Emission Factors'!$A$2:$R$8,MATCH($C$2,'Emission Factors'!$A$1:$R$1),FALSE)*'Travel Data'!C150*'Travel Data'!D150*'Travel Data'!K150*'Domicile Data'!C150/1000</f>
        <v>0</v>
      </c>
      <c r="J150" s="31">
        <f t="shared" si="30"/>
        <v>0</v>
      </c>
      <c r="K150" s="31">
        <f>VLOOKUP($K$3,'Emission Factors'!$A$2:$R$8,MATCH($K$2,'Emission Factors'!$A$1:$R$1),FALSE)*'Travel Data'!C150*'Travel Data'!L150*'Travel Data'!M150*'Domicile Data'!D150/1000</f>
        <v>0</v>
      </c>
      <c r="L150" s="31">
        <f>VLOOKUP($L$3,'Emission Factors'!$A$2:$R$8,MATCH($K$2,'Emission Factors'!$A$1:$R$1),FALSE)*'Travel Data'!C150*'Travel Data'!L150*'Travel Data'!N150*'Domicile Data'!D150/1000</f>
        <v>0</v>
      </c>
      <c r="M150" s="31">
        <f>VLOOKUP($M$3,'Emission Factors'!$A$2:$R$8,MATCH($K$2,'Emission Factors'!$A$1:$R$1),FALSE)*'Travel Data'!C150*'Travel Data'!L150*'Travel Data'!O150*'Domicile Data'!D150/1000</f>
        <v>0</v>
      </c>
      <c r="N150" s="31">
        <f>VLOOKUP($N$3,'Emission Factors'!$A$2:$R$8,MATCH($K$2,'Emission Factors'!$A$1:$R$1),FALSE)*'Travel Data'!C150*'Travel Data'!L150*'Travel Data'!P150*'Domicile Data'!D150/1000</f>
        <v>0</v>
      </c>
      <c r="O150" s="31">
        <f>VLOOKUP($O$3,'Emission Factors'!$A$2:$R$8,MATCH($K$2,'Emission Factors'!$A$1:$R$1),FALSE)*'Travel Data'!C150*'Travel Data'!I150*'Travel Data'!Q150*'Domicile Data'!D150/1000</f>
        <v>0</v>
      </c>
      <c r="P150" s="31">
        <f>VLOOKUP($P$3,'Emission Factors'!$A$2:$R$8,MATCH($K$2,'Emission Factors'!$A$1:$R$1),FALSE)*'Travel Data'!C150*'Travel Data'!L150*'Travel Data'!R150*'Domicile Data'!D150/1000</f>
        <v>0</v>
      </c>
      <c r="Q150" s="31">
        <f>VLOOKUP($Q$3,'Emission Factors'!$A$2:$R$8,MATCH($K$2,'Emission Factors'!$A$1:$R$1),FALSE)*'Travel Data'!C150*'Travel Data'!L150*'Travel Data'!S150*'Domicile Data'!D150/1000</f>
        <v>0.82123384200000005</v>
      </c>
      <c r="R150" s="31">
        <f t="shared" si="31"/>
        <v>0.82123384200000005</v>
      </c>
      <c r="S150" s="31">
        <f>VLOOKUP($S$3,'Emission Factors'!$A$2:$R$8,MATCH($S$2,'Emission Factors'!$A$1:$R$1),FALSE)*'Travel Data'!C150*'Travel Data'!T150*'Travel Data'!U150*'Domicile Data'!E150/1000</f>
        <v>0</v>
      </c>
      <c r="T150" s="31">
        <f>VLOOKUP($T$3,'Emission Factors'!$A$2:$R$8,MATCH($S$2,'Emission Factors'!$A$1:$R$1),FALSE)*'Travel Data'!C150*'Travel Data'!T150*'Travel Data'!V150*'Domicile Data'!E150/1000</f>
        <v>0</v>
      </c>
      <c r="U150" s="31">
        <f>VLOOKUP($U$3,'Emission Factors'!$A$2:$R$8,MATCH($S$2,'Emission Factors'!$A$1:$R$1),FALSE)*'Travel Data'!C150*'Travel Data'!T150*'Travel Data'!W150*'Domicile Data'!E150/1000</f>
        <v>0</v>
      </c>
      <c r="V150" s="31">
        <f>VLOOKUP($V$3,'Emission Factors'!$A$2:$R$8,MATCH($S$2,'Emission Factors'!$A$1:$R$1),FALSE)*'Travel Data'!C150*'Travel Data'!T150*'Travel Data'!X150*'Domicile Data'!E150/1000</f>
        <v>0</v>
      </c>
      <c r="W150" s="31">
        <f>VLOOKUP($W$3,'Emission Factors'!$A$2:$R$8,MATCH($S$2,'Emission Factors'!$A$1:$R$1),FALSE)*'Travel Data'!C150*'Travel Data'!T150*'Travel Data'!Y150*'Domicile Data'!E150/1000</f>
        <v>0</v>
      </c>
      <c r="X150" s="31">
        <f>VLOOKUP($X$3,'Emission Factors'!$A$2:$R$8,MATCH($S$2,'Emission Factors'!$A$1:$R$1),FALSE)*'Travel Data'!C150*'Travel Data'!T150*'Travel Data'!Z150*'Domicile Data'!E150/1000</f>
        <v>0</v>
      </c>
      <c r="Y150" s="31">
        <f>VLOOKUP($Y$3,'Emission Factors'!$A$2:$R$8,MATCH($S$2,'Emission Factors'!$A$1:$R$1),FALSE)*'Travel Data'!C150*'Travel Data'!T150*'Travel Data'!AA150*'Domicile Data'!E150/1000</f>
        <v>2.6527281660000002</v>
      </c>
      <c r="Z150" s="31">
        <f t="shared" si="32"/>
        <v>2.6527281660000002</v>
      </c>
      <c r="AA150" s="31">
        <f>VLOOKUP($AA$3,'Emission Factors'!$A$2:$R$8,MATCH($AA$2,'Emission Factors'!$A$1:$R$1),FALSE)*'Travel Data'!C150*'Travel Data'!AB150*'Travel Data'!AC150*'Domicile Data'!F150/1000</f>
        <v>0</v>
      </c>
      <c r="AB150" s="31">
        <f>VLOOKUP($AB$3,'Emission Factors'!$A$2:$R$8,MATCH($AA$2,'Emission Factors'!$A$1:$R$1),FALSE)*'Travel Data'!C150*'Travel Data'!AB150*'Travel Data'!AD150*'Domicile Data'!F150/1000</f>
        <v>0</v>
      </c>
      <c r="AC150" s="31">
        <f>VLOOKUP($AC$3,'Emission Factors'!$A$2:$R$8,MATCH($AA$2,'Emission Factors'!$A$1:$R$1),FALSE)*'Travel Data'!C150*'Travel Data'!AB150*'Travel Data'!AE150*'Domicile Data'!F150/1000</f>
        <v>0</v>
      </c>
      <c r="AD150" s="31">
        <f>VLOOKUP($AD$3,'Emission Factors'!$A$2:$R$8,MATCH($AA$2,'Emission Factors'!$A$1:$R$1),FALSE)*'Travel Data'!C150*'Travel Data'!AB150*'Travel Data'!AF150*'Domicile Data'!F150/1000</f>
        <v>0</v>
      </c>
      <c r="AE150" s="31">
        <f>VLOOKUP($AE$3,'Emission Factors'!$A$2:$R$8,MATCH($AA$2,'Emission Factors'!$A$1:$R$1),FALSE)*'Travel Data'!C150*'Travel Data'!AB150*'Travel Data'!AG150*'Domicile Data'!F150/1000</f>
        <v>0</v>
      </c>
      <c r="AF150" s="31">
        <f>VLOOKUP($AF$3,'Emission Factors'!$A$2:$R$8,MATCH($AA$2,'Emission Factors'!$A$1:$R$1),FALSE)*'Travel Data'!C150*'Travel Data'!AB150*'Travel Data'!AH150*'Domicile Data'!F150/1000</f>
        <v>0</v>
      </c>
      <c r="AG150" s="31">
        <f>VLOOKUP($AG$3,'Emission Factors'!$A$2:$R$8,MATCH($AA$2,'Emission Factors'!$A$1:$R$1),FALSE)*'Travel Data'!C150*'Travel Data'!AB150*'Travel Data'!AI150*'Domicile Data'!F150/1000</f>
        <v>2.4412138740000002</v>
      </c>
      <c r="AH150" s="31">
        <f t="shared" si="33"/>
        <v>2.4412138740000002</v>
      </c>
      <c r="AI150" s="31">
        <f>VLOOKUP($AI$3,'Emission Factors'!$A$2:$R$8,MATCH($AI$2,'Emission Factors'!$A$1:$R$1),FALSE)*'Travel Data'!C150*'Travel Data'!D150*'Travel Data'!E150*'Domicile Data'!G150/1000</f>
        <v>0</v>
      </c>
      <c r="AJ150" s="31">
        <f>VLOOKUP($AJ$3,'Emission Factors'!$A$2:$R$8,MATCH($AI$2,'Emission Factors'!$A$1:$R$1),FALSE)*'Travel Data'!C150*'Travel Data'!D150*'Travel Data'!F150*'Domicile Data'!G150/1000</f>
        <v>0</v>
      </c>
      <c r="AK150" s="31">
        <f>VLOOKUP($AK$3,'Emission Factors'!$A$2:$R$8,MATCH($AI$2,'Emission Factors'!$A$1:$R$1),FALSE)*'Travel Data'!C150*'Travel Data'!AJ150*'Travel Data'!G150*'Domicile Data'!G150/1000</f>
        <v>0</v>
      </c>
      <c r="AL150" s="31">
        <f>VLOOKUP($AL$3,'Emission Factors'!$A$2:$R$8,MATCH($AI$2,'Emission Factors'!$A$1:$R$1),FALSE)*'Travel Data'!C150*'Travel Data'!AJ150*'Travel Data'!H150*'Domicile Data'!G150/1000</f>
        <v>0</v>
      </c>
      <c r="AM150" s="31">
        <f>VLOOKUP($AM$3,'Emission Factors'!$A$2:$R$8,MATCH($AI$2,'Emission Factors'!$A$1:$R$1),FALSE)*'Travel Data'!C150*'Travel Data'!AJ150*'Travel Data'!I150*'Domicile Data'!G150/1000</f>
        <v>0</v>
      </c>
      <c r="AN150" s="31">
        <f>VLOOKUP($AN$3,'Emission Factors'!$A$2:$R$8,MATCH($AI$2,'Emission Factors'!$A$1:$R$1),FALSE)*'Travel Data'!C150*'Travel Data'!D150*'Travel Data'!J150*'Domicile Data'!G150/1000</f>
        <v>0</v>
      </c>
      <c r="AO150" s="31">
        <f>VLOOKUP($AO$3,'Emission Factors'!$A$2:$R$8,MATCH($AI$2,'Emission Factors'!$A$1:$R$1),FALSE)*'Travel Data'!C150*'Travel Data'!D150*'Travel Data'!K150*'Domicile Data'!G150/1000</f>
        <v>2.3815727099999999</v>
      </c>
      <c r="AP150" s="31">
        <f t="shared" si="34"/>
        <v>2.3815727099999999</v>
      </c>
      <c r="AQ150" s="31">
        <f>VLOOKUP($AQ$3,'Emission Factors'!$A$2:$R$8,MATCH($AQ$2,'Emission Factors'!$A$1:$R$1),FALSE)*'Travel Data'!C150*'Travel Data'!AR150*'Travel Data'!AS150*'Domicile Data'!H150/1000</f>
        <v>0</v>
      </c>
      <c r="AR150" s="31">
        <f>VLOOKUP($AR$3,'Emission Factors'!$A$2:$R$8,MATCH($AQ$2,'Emission Factors'!$A$1:$R$1),FALSE)*'Travel Data'!C150*'Travel Data'!AR150*'Travel Data'!AT150*'Domicile Data'!H150/1000</f>
        <v>0</v>
      </c>
      <c r="AS150" s="31">
        <f>VLOOKUP($AS$3,'Emission Factors'!$A$2:$R$8,MATCH($AQ$2,'Emission Factors'!$A$1:$R$1),FALSE)*'Travel Data'!C150*'Travel Data'!AR150*'Travel Data'!AU150*'Domicile Data'!H150/1000</f>
        <v>0</v>
      </c>
      <c r="AT150" s="31">
        <f>VLOOKUP($AT$3,'Emission Factors'!$A$2:$R$8,MATCH($AQ$2,'Emission Factors'!$A$1:$R$1),FALSE)*'Travel Data'!C150*'Travel Data'!AR150*'Travel Data'!AV150*'Domicile Data'!H150/1000</f>
        <v>0</v>
      </c>
      <c r="AU150" s="31">
        <f>VLOOKUP($AU$3,'Emission Factors'!$A$2:$R$8,MATCH($AQ$2,'Emission Factors'!$A$1:$R$1),FALSE)*'Travel Data'!C150*'Travel Data'!AR150*'Travel Data'!AW150*'Domicile Data'!H150/1000</f>
        <v>0</v>
      </c>
      <c r="AV150" s="31">
        <f>VLOOKUP($AV$3,'Emission Factors'!$A$2:$R$8,MATCH($AQ$2,'Emission Factors'!$A$1:$R$1),FALSE)*'Travel Data'!C150*'Travel Data'!AR150*'Travel Data'!AX150*'Domicile Data'!H150/1000</f>
        <v>0</v>
      </c>
      <c r="AW150" s="31">
        <f>VLOOKUP($AW$3,'Emission Factors'!$A$2:$R$8,MATCH($AQ$2,'Emission Factors'!$A$1:$R$1),FALSE)*'Travel Data'!C150*'Travel Data'!AR150*'Travel Data'!AY150*'Domicile Data'!H150/1000</f>
        <v>0</v>
      </c>
      <c r="AX150" s="31">
        <f t="shared" si="35"/>
        <v>0</v>
      </c>
      <c r="AY150" s="31">
        <f>VLOOKUP($AY$3,'Emission Factors'!$A$2:$R$8,MATCH($AY$2,'Emission Factors'!$A$1:$R$1),FALSE)*'Travel Data'!C150*'Travel Data'!AZ150*'Travel Data'!BA150*'Domicile Data'!I150/1000</f>
        <v>0</v>
      </c>
      <c r="AZ150" s="31">
        <f>VLOOKUP($AZ$3,'Emission Factors'!$A$2:$R$8,MATCH($AY$2,'Emission Factors'!$A$1:$R$1),FALSE)*'Travel Data'!C150*'Travel Data'!AZ150*'Travel Data'!BB150*'Domicile Data'!I150/1000</f>
        <v>0</v>
      </c>
      <c r="BA150" s="31">
        <f>VLOOKUP($BA$3,'Emission Factors'!$A$2:$R$8,MATCH($AY$2,'Emission Factors'!$A$1:$R$1),FALSE)*'Travel Data'!C150*'Travel Data'!AZ150*'Travel Data'!BC150*'Domicile Data'!I150/1000</f>
        <v>0</v>
      </c>
      <c r="BB150" s="31">
        <f>VLOOKUP($BB$3,'Emission Factors'!$A$2:$R$8,MATCH($AY$2,'Emission Factors'!$A$1:$R$1),FALSE)*'Travel Data'!C150*'Travel Data'!AZ150*'Travel Data'!BD150*'Domicile Data'!I150/1000</f>
        <v>0</v>
      </c>
      <c r="BC150" s="31">
        <f>VLOOKUP($BC$3,'Emission Factors'!$A$2:$R$8,MATCH($AY$2,'Emission Factors'!$A$1:$R$1),FALSE)*'Travel Data'!C150*'Travel Data'!AZ150*'Travel Data'!BE150*'Domicile Data'!I150/1000</f>
        <v>0</v>
      </c>
      <c r="BD150" s="31">
        <f>VLOOKUP($BD$3,'Emission Factors'!$A$2:$R$8,MATCH($AY$2,'Emission Factors'!$A$1:$R$1),FALSE)*'Travel Data'!C150*'Travel Data'!AZ150*'Travel Data'!BF150*'Domicile Data'!I150/1000</f>
        <v>0</v>
      </c>
      <c r="BE150" s="31">
        <f>VLOOKUP($BE$3,'Emission Factors'!$A$2:$R$8,MATCH($AY$2,'Emission Factors'!$A$1:$R$1),FALSE)*'Travel Data'!C150*'Travel Data'!AZ150*'Travel Data'!BG150*'Domicile Data'!I150/1000</f>
        <v>0.80320026600000016</v>
      </c>
      <c r="BF150" s="31">
        <f t="shared" si="36"/>
        <v>0.80320026600000016</v>
      </c>
      <c r="BG150" s="31">
        <f>VLOOKUP($BG$3,'Emission Factors'!$A$2:$R$8,MATCH($BG$2,'Emission Factors'!$A$1:$R$1),FALSE)*'Travel Data'!C150*'Travel Data'!BH150*'Travel Data'!BI150*'Domicile Data'!J150/1000</f>
        <v>0</v>
      </c>
      <c r="BH150" s="31">
        <f>VLOOKUP($BH$3,'Emission Factors'!$A$2:$R$8,MATCH($BG$2,'Emission Factors'!$A$1:$R$1),FALSE)*'Travel Data'!C150*'Travel Data'!BH150*'Travel Data'!BJ150*'Domicile Data'!J150/1000</f>
        <v>0</v>
      </c>
      <c r="BI150" s="31">
        <f>VLOOKUP($BH$3,'Emission Factors'!$A$2:$R$8,MATCH($BG$2,'Emission Factors'!$A$1:$R$1),FALSE)*'Travel Data'!C150*'Travel Data'!BH150*'Travel Data'!BK150*'Domicile Data'!J150/1000</f>
        <v>0</v>
      </c>
      <c r="BJ150" s="31">
        <f>VLOOKUP($BH$3,'Emission Factors'!$A$2:$R$8,MATCH($BG$2,'Emission Factors'!$A$1:$R$1),FALSE)*'Travel Data'!C150*'Travel Data'!BH150*'Travel Data'!BL150*'Domicile Data'!J150/1000</f>
        <v>0</v>
      </c>
      <c r="BK150" s="31">
        <f>VLOOKUP($BH$3,'Emission Factors'!$A$2:$R$8,MATCH($BG$2,'Emission Factors'!$A$1:$R$1),FALSE)*'Travel Data'!C150*'Travel Data'!BH150*'Travel Data'!BM150*'Domicile Data'!J150/1000</f>
        <v>0</v>
      </c>
      <c r="BL150" s="31">
        <f>VLOOKUP($BL$3,'Emission Factors'!$A$2:$R$8,MATCH($BG$2,'Emission Factors'!$A$1:$R$1),FALSE)*'Travel Data'!C150*'Travel Data'!BH150*'Travel Data'!BN150*'Domicile Data'!J150/1000</f>
        <v>0</v>
      </c>
      <c r="BM150" s="31">
        <f>VLOOKUP($BM$3,'Emission Factors'!$A$2:$R$8,MATCH($BG$2,'Emission Factors'!$A$1:$R$1),FALSE)*'Travel Data'!C150*'Travel Data'!BH150*'Travel Data'!BO150*'Domicile Data'!J150/1000</f>
        <v>0</v>
      </c>
      <c r="BN150" s="31">
        <f t="shared" si="37"/>
        <v>0</v>
      </c>
      <c r="BO150" s="31">
        <f>VLOOKUP($BO$3,'Emission Factors'!$A$2:$R$8,MATCH($BO$2,'Emission Factors'!$A$1:$R$1),FALSE)*'Travel Data'!C150*'Travel Data'!BP150*'Travel Data'!BQ150*'Domicile Data'!K150/1000</f>
        <v>0</v>
      </c>
      <c r="BP150" s="31">
        <f>VLOOKUP($BP$3,'Emission Factors'!$A$2:$R$8,MATCH($BO$2,'Emission Factors'!$A$1:$R$1),FALSE)*'Travel Data'!C150*'Travel Data'!BP150*'Travel Data'!BR150*'Domicile Data'!K150/1000</f>
        <v>0</v>
      </c>
      <c r="BQ150" s="31">
        <f>VLOOKUP($BQ$3,'Emission Factors'!$A$2:$R$8,MATCH($BO$2,'Emission Factors'!$A$1:$R$1),FALSE)*'Travel Data'!C150*'Travel Data'!BP150*'Travel Data'!BS150*'Domicile Data'!K150/1000</f>
        <v>0</v>
      </c>
      <c r="BR150" s="31">
        <f>VLOOKUP($BR$3,'Emission Factors'!$A$2:$R$8,MATCH($BO$2,'Emission Factors'!$A$1:$R$1),FALSE)*'Travel Data'!C150*'Travel Data'!BP150*'Travel Data'!BT150*'Domicile Data'!K150/1000</f>
        <v>0</v>
      </c>
      <c r="BS150" s="31">
        <f>VLOOKUP($BS$3,'Emission Factors'!$A$2:$R$8,MATCH($BO$2,'Emission Factors'!$A$1:$R$1),FALSE)*'Travel Data'!C150*'Travel Data'!BP150*'Travel Data'!BU150*'Domicile Data'!K150/1000</f>
        <v>0</v>
      </c>
      <c r="BT150" s="31">
        <f>VLOOKUP($BT$3,'Emission Factors'!$A$2:$R$8,MATCH($BO$2,'Emission Factors'!$A$1:$R$1),FALSE)*'Travel Data'!C150*'Travel Data'!BP150*'Travel Data'!BV150*'Domicile Data'!K150/1000</f>
        <v>0</v>
      </c>
      <c r="BU150" s="31">
        <f>VLOOKUP($BU$3,'Emission Factors'!$A$2:$R$8,MATCH($BO$2,'Emission Factors'!$A$1:$R$1),FALSE)*'Travel Data'!C150*'Travel Data'!BP150*'Travel Data'!BW150*'Domicile Data'!K150/1000</f>
        <v>0</v>
      </c>
      <c r="BV150" s="31">
        <f t="shared" si="38"/>
        <v>0</v>
      </c>
      <c r="BW150" s="31">
        <f>VLOOKUP($BW$3,'Emission Factors'!$A$2:$R$8,MATCH($BW$2,'Emission Factors'!$A$1:$R$1),FALSE)*'Travel Data'!C150*'Travel Data'!BX150*'Travel Data'!BY150*'Domicile Data'!L150/1000</f>
        <v>0</v>
      </c>
      <c r="BX150" s="31">
        <f>VLOOKUP($BX$3,'Emission Factors'!$A$2:$R$8,MATCH($BW$2,'Emission Factors'!$A$1:$R$1),FALSE)*'Travel Data'!C150*'Travel Data'!BX150*'Travel Data'!BZ150*'Domicile Data'!L150/1000</f>
        <v>0</v>
      </c>
      <c r="BY150" s="31">
        <f>VLOOKUP($BY$3,'Emission Factors'!$A$2:$R$8,MATCH($BW$2,'Emission Factors'!$A$1:$R$1),FALSE)*'Travel Data'!C150*'Travel Data'!BX150*'Travel Data'!CA150*'Domicile Data'!L150/1000</f>
        <v>0</v>
      </c>
      <c r="BZ150" s="31">
        <f>VLOOKUP($BZ$3,'Emission Factors'!$A$2:$R$8,MATCH($BW$2,'Emission Factors'!$A$1:$R$1),FALSE)*'Travel Data'!C150*'Travel Data'!BX150*'Travel Data'!CB150*'Domicile Data'!L150/1000</f>
        <v>0</v>
      </c>
      <c r="CA150" s="31">
        <f>VLOOKUP($CA$3,'Emission Factors'!$A$2:$R$8,MATCH($BW$2,'Emission Factors'!$A$1:$R$1),FALSE)*'Travel Data'!C150*'Travel Data'!BC150*'Travel Data'!CC150*'Domicile Data'!L150/1000</f>
        <v>0</v>
      </c>
      <c r="CB150" s="31">
        <f>VLOOKUP($CB$3,'Emission Factors'!$A$2:$R$8,MATCH($BW$2,'Emission Factors'!$A$1:$R$1),FALSE)*'Travel Data'!C150*'Travel Data'!BX150*'Travel Data'!CD150*'Domicile Data'!L150/1000</f>
        <v>0</v>
      </c>
      <c r="CC150" s="31">
        <f>VLOOKUP($CC$3,'Emission Factors'!$A$2:$R$8,MATCH($BW$2,'Emission Factors'!$A$1:$R$1),FALSE)*'Travel Data'!C150*'Travel Data'!BX150*'Travel Data'!CE150*'Domicile Data'!L150/1000</f>
        <v>0</v>
      </c>
      <c r="CD150" s="31">
        <f t="shared" si="39"/>
        <v>0</v>
      </c>
      <c r="CE150" s="31">
        <f>VLOOKUP($CE$3,'Emission Factors'!$A$2:$R$8,MATCH($CE$2,'Emission Factors'!$A$1:$R$1),FALSE)*'Travel Data'!C150*'Travel Data'!CF150*'Travel Data'!CG150*'Domicile Data'!M150/1000</f>
        <v>0</v>
      </c>
      <c r="CF150" s="31">
        <f>VLOOKUP($CF$3,'Emission Factors'!$A$2:$R$8,MATCH($CE$2,'Emission Factors'!$A$1:$R$1),FALSE)*'Travel Data'!C150*'Travel Data'!CF150*'Travel Data'!CH150*'Domicile Data'!M150/1000</f>
        <v>0</v>
      </c>
      <c r="CG150" s="31">
        <f>VLOOKUP($CG$3,'Emission Factors'!$A$2:$R$8,MATCH($CE$2,'Emission Factors'!$A$1:$R$1),FALSE)*'Travel Data'!C150*'Travel Data'!CF150*'Travel Data'!CI150*'Domicile Data'!M150/1000</f>
        <v>0</v>
      </c>
      <c r="CH150" s="31">
        <f>VLOOKUP($CH$3,'Emission Factors'!$A$2:$R$8,MATCH($CE$2,'Emission Factors'!$A$1:$R$1),FALSE)*'Travel Data'!C150*'Travel Data'!CF150*'Travel Data'!CJ150*'Domicile Data'!M150/1000</f>
        <v>0</v>
      </c>
      <c r="CI150" s="31">
        <f>VLOOKUP($CI$3,'Emission Factors'!$A$2:$R$8,MATCH($CE$2,'Emission Factors'!$A$1:$R$1),FALSE)*'Travel Data'!C150*'Travel Data'!CF150*'Travel Data'!CK150*'Domicile Data'!M150/1000</f>
        <v>0</v>
      </c>
      <c r="CJ150" s="31">
        <f>VLOOKUP($CJ$3,'Emission Factors'!$A$2:$R$8,MATCH($CE$2,'Emission Factors'!$A$1:$R$1),FALSE)*'Travel Data'!C150*'Travel Data'!CF150*'Travel Data'!CL150*'Domicile Data'!M150/1000</f>
        <v>0</v>
      </c>
      <c r="CK150" s="31">
        <f>VLOOKUP($CK$3,'Emission Factors'!$A$2:$R$8,MATCH($CE$2,'Emission Factors'!$A$1:$R$1),FALSE)*'Travel Data'!C150*'Travel Data'!CF150*'Travel Data'!CM150*'Domicile Data'!M150/1000</f>
        <v>0</v>
      </c>
      <c r="CL150" s="31">
        <f t="shared" si="40"/>
        <v>0</v>
      </c>
      <c r="CM150" s="31">
        <f>VLOOKUP($CM$3,'Emission Factors'!$A$2:$R$8,MATCH($CM$2,'Emission Factors'!$A$1:$R$1),FALSE)*'Travel Data'!C150*'Travel Data'!CN150*'Travel Data'!CO150*'Domicile Data'!N150/1000</f>
        <v>0</v>
      </c>
      <c r="CN150" s="31">
        <f>VLOOKUP($CN$3,'Emission Factors'!$A$2:$R$8,MATCH($CM$2,'Emission Factors'!$A$1:$R$1),FALSE)*'Travel Data'!C150*'Travel Data'!CN150*'Travel Data'!CP150*'Domicile Data'!N150/1000</f>
        <v>0</v>
      </c>
      <c r="CO150" s="31">
        <f>VLOOKUP($CO$3,'Emission Factors'!$A$2:$R$8,MATCH($CM$2,'Emission Factors'!$A$1:$R$1),FALSE)*'Travel Data'!C150*'Travel Data'!CN150*'Travel Data'!CQ150*'Domicile Data'!N150/1000</f>
        <v>0</v>
      </c>
      <c r="CP150" s="31">
        <f>VLOOKUP($CP$3,'Emission Factors'!$A$2:$R$8,MATCH($CM$2,'Emission Factors'!$A$1:$R$1),FALSE)*'Travel Data'!C150*'Travel Data'!CN150*'Travel Data'!CR150*'Domicile Data'!N150/1000</f>
        <v>0</v>
      </c>
      <c r="CQ150" s="31">
        <f>VLOOKUP($CQ$3,'Emission Factors'!$A$2:$R$8,MATCH($CM$2,'Emission Factors'!$A$1:$R$1),FALSE)*'Travel Data'!C150*'Travel Data'!CN150*'Travel Data'!CS150*'Domicile Data'!N150/1000</f>
        <v>0</v>
      </c>
      <c r="CR150" s="31">
        <f>VLOOKUP($CR$3,'Emission Factors'!$A$2:$R$8,MATCH($CM$2,'Emission Factors'!$A$1:$R$1),FALSE)*'Travel Data'!C150*'Travel Data'!CN150*'Travel Data'!CT150*'Domicile Data'!N150/1000</f>
        <v>0</v>
      </c>
      <c r="CS150" s="31">
        <f>VLOOKUP($CS$3,'Emission Factors'!$A$2:$R$8,MATCH($CM$2,'Emission Factors'!$A$1:$R$1),FALSE)*'Travel Data'!C150*'Travel Data'!CN150*'Travel Data'!CU150*'Domicile Data'!N150/1000</f>
        <v>0</v>
      </c>
      <c r="CT150" s="31">
        <f t="shared" si="41"/>
        <v>0</v>
      </c>
      <c r="CU150" s="31">
        <f>VLOOKUP($CU$3,'Emission Factors'!$A$2:$R$8,MATCH($CU$2,'Emission Factors'!$A$1:$R$1),FALSE)*'Travel Data'!C150*'Travel Data'!CV150*'Travel Data'!CW150*'Domicile Data'!O150/1000</f>
        <v>0</v>
      </c>
      <c r="CV150" s="31">
        <f>VLOOKUP($CV$3,'Emission Factors'!$A$2:$R$8,MATCH($CU$2,'Emission Factors'!$A$1:$R$1),FALSE)*'Travel Data'!C150*'Travel Data'!CV150*'Travel Data'!CX150*'Domicile Data'!O150/1000</f>
        <v>0</v>
      </c>
      <c r="CW150" s="31">
        <f>VLOOKUP($CW$3,'Emission Factors'!$A$2:$R$8,MATCH($CU$2,'Emission Factors'!$A$1:$R$1),FALSE)*'Travel Data'!C150*'Travel Data'!CV150*'Travel Data'!CY150*'Domicile Data'!O150/1000</f>
        <v>0</v>
      </c>
      <c r="CX150" s="31">
        <f>VLOOKUP($CX$3,'Emission Factors'!$A$2:$R$8,MATCH($CU$2,'Emission Factors'!$A$1:$R$1),FALSE)*'Travel Data'!C150*'Travel Data'!CV150*'Travel Data'!CZ150*'Domicile Data'!O150/1000</f>
        <v>0</v>
      </c>
      <c r="CY150" s="31">
        <f>VLOOKUP($CY$3,'Emission Factors'!$A$2:$R$8,MATCH($CU$2,'Emission Factors'!$A$1:$R$1),FALSE)*'Travel Data'!C150*'Travel Data'!CV150*'Travel Data'!DA150*'Domicile Data'!O150/1000</f>
        <v>0</v>
      </c>
      <c r="CZ150" s="31">
        <f>VLOOKUP($CZ$3,'Emission Factors'!$A$2:$R$8,MATCH($CU$2,'Emission Factors'!$A$1:$R$1),FALSE)*'Travel Data'!C150*'Travel Data'!CV150*'Travel Data'!DB150*'Domicile Data'!O150/1000</f>
        <v>0</v>
      </c>
      <c r="DA150" s="31">
        <f>VLOOKUP($DA$3,'Emission Factors'!$A$2:$R$8,MATCH($CU$2,'Emission Factors'!$A$1:$R$1),FALSE)*'Travel Data'!C150*'Travel Data'!CV150*'Travel Data'!DC150*'Domicile Data'!O150/1000</f>
        <v>0</v>
      </c>
      <c r="DB150" s="31">
        <f t="shared" si="42"/>
        <v>0</v>
      </c>
      <c r="DC150" s="31">
        <f>VLOOKUP($DC$3,'Emission Factors'!$A$2:$R$8,MATCH($DC$2,'Emission Factors'!$A$1:$R$1),FALSE)*'Travel Data'!C150*'Travel Data'!DD150*'Travel Data'!DE150*'Domicile Data'!P150/1000</f>
        <v>0</v>
      </c>
      <c r="DD150" s="31">
        <f>VLOOKUP($DD$3,'Emission Factors'!$A$2:$R$8,MATCH($DC$2,'Emission Factors'!$A$1:$R$1),FALSE)*'Travel Data'!C150*'Travel Data'!DD150*'Travel Data'!DF150*'Domicile Data'!P150/1000</f>
        <v>0</v>
      </c>
      <c r="DE150" s="31">
        <f>VLOOKUP($DE$3,'Emission Factors'!$A$2:$R$8,MATCH($DC$2,'Emission Factors'!$A$1:$R$1),FALSE)*'Travel Data'!C150*'Travel Data'!DD150*'Travel Data'!DG150*'Domicile Data'!P150/1000</f>
        <v>0</v>
      </c>
      <c r="DF150" s="31">
        <f>VLOOKUP($DF$3,'Emission Factors'!$A$2:$R$8,MATCH($DC$2,'Emission Factors'!$A$1:$R$1),FALSE)*'Travel Data'!C150*'Travel Data'!DD150*'Travel Data'!DH150*'Domicile Data'!P150/1000</f>
        <v>0</v>
      </c>
      <c r="DG150" s="31">
        <f>VLOOKUP($DG$3,'Emission Factors'!$A$2:$R$8,MATCH($DC$2,'Emission Factors'!$A$1:$R$1),FALSE)*'Travel Data'!C150*'Travel Data'!DD150*'Travel Data'!DI150*'Domicile Data'!P150/1000</f>
        <v>0</v>
      </c>
      <c r="DH150" s="31">
        <f>VLOOKUP($DH$3,'Emission Factors'!$A$2:$R$8,MATCH($DC$2,'Emission Factors'!$A$1:$R$1),FALSE)*'Travel Data'!C150*'Travel Data'!DD150*'Travel Data'!DJ150*'Domicile Data'!P150/1000</f>
        <v>0</v>
      </c>
      <c r="DI150" s="31">
        <f>VLOOKUP($DI$3,'Emission Factors'!$A$2:$R$8,MATCH($DC$2,'Emission Factors'!$A$1:$R$1),FALSE)*'Travel Data'!C150*'Travel Data'!DD150*'Travel Data'!DK150*'Domicile Data'!P150/1000</f>
        <v>0</v>
      </c>
      <c r="DJ150" s="31">
        <f t="shared" si="43"/>
        <v>0</v>
      </c>
      <c r="DK150" s="31">
        <f>VLOOKUP($DK$3,'Emission Factors'!$A$2:$R$8,MATCH($DK$2,'Emission Factors'!$A$1:$R$1),FALSE)*'Travel Data'!C150*'Travel Data'!DL150*'Travel Data'!DM150*'Domicile Data'!Q150/1000</f>
        <v>0</v>
      </c>
      <c r="DL150" s="31">
        <f>VLOOKUP($DL$3,'Emission Factors'!$A$2:$R$8,MATCH($DK$2,'Emission Factors'!$A$1:$R$1),FALSE)*'Travel Data'!C150*'Travel Data'!DL150*'Travel Data'!DN150*'Domicile Data'!Q150/1000</f>
        <v>0</v>
      </c>
      <c r="DM150" s="31">
        <f>VLOOKUP($DM$3,'Emission Factors'!$A$2:$R$8,MATCH($DK$2,'Emission Factors'!$A$1:$R$1),FALSE)*'Travel Data'!C150*'Travel Data'!DL150*'Travel Data'!DO150*'Domicile Data'!Q150/1000</f>
        <v>0</v>
      </c>
      <c r="DN150" s="31">
        <f>VLOOKUP($DN$3,'Emission Factors'!$A$2:$R$8,MATCH($DK$2,'Emission Factors'!$A$1:$R$1),FALSE)*'Travel Data'!C150*'Travel Data'!DL150*'Travel Data'!DP150*'Domicile Data'!Q150/1000</f>
        <v>0</v>
      </c>
      <c r="DO150" s="31">
        <f>VLOOKUP($DO$3,'Emission Factors'!$A$2:$R$8,MATCH($DK$2,'Emission Factors'!$A$1:$R$1),FALSE)*'Travel Data'!C150*'Travel Data'!DL150*'Travel Data'!DQ150*'Domicile Data'!Q150/1000</f>
        <v>0</v>
      </c>
      <c r="DP150" s="31">
        <f>VLOOKUP($DP$3,'Emission Factors'!$A$2:$R$8,MATCH($DK$2,'Emission Factors'!$A$1:$R$1),FALSE)*'Travel Data'!C150*'Travel Data'!DL150*'Travel Data'!DR150*'Domicile Data'!Q150/1000</f>
        <v>0</v>
      </c>
      <c r="DQ150" s="31">
        <f>VLOOKUP($DQ$3,'Emission Factors'!$A$2:$R$8,MATCH($DK$2,'Emission Factors'!$A$1:$R$1),FALSE)*'Travel Data'!C150*'Travel Data'!DL150*'Travel Data'!DS150*'Domicile Data'!Q150/1000</f>
        <v>0</v>
      </c>
      <c r="DR150" s="31">
        <f t="shared" si="44"/>
        <v>0</v>
      </c>
    </row>
    <row r="151" spans="1:122" ht="15.75" x14ac:dyDescent="0.25">
      <c r="A151" s="7" t="s">
        <v>101</v>
      </c>
      <c r="B151" s="85" t="s">
        <v>39</v>
      </c>
      <c r="C151" s="31">
        <f>VLOOKUP($C$3,'Emission Factors'!$A$2:$R$8,MATCH($C$2,'Emission Factors'!$A$1:$R$1),FALSE)*'Travel Data'!C151*'Travel Data'!D151*'Travel Data'!E151*'Domicile Data'!C151/1000</f>
        <v>0</v>
      </c>
      <c r="D151" s="31">
        <f>VLOOKUP($D$3,'Emission Factors'!$A$2:$R$8,MATCH($C$2,'Emission Factors'!$A$1:$R$1),FALSE)*'Travel Data'!C151*'Travel Data'!D151*'Travel Data'!F151*'Domicile Data'!C151/1000</f>
        <v>0</v>
      </c>
      <c r="E151" s="31">
        <f>VLOOKUP($E$3,'Emission Factors'!$A$2:$R$8,MATCH($C$2,'Emission Factors'!$A$1:$R$1),FALSE)*'Travel Data'!C151*'Travel Data'!D151*'Travel Data'!G151*'Domicile Data'!C151/1000</f>
        <v>0</v>
      </c>
      <c r="F151" s="31">
        <f>VLOOKUP($F$3,'Emission Factors'!$A$2:$R$8,MATCH($C$2,'Emission Factors'!$A$1:$R$1),FALSE)*'Travel Data'!C151*'Travel Data'!D151*'Travel Data'!H151*'Domicile Data'!C151/1000</f>
        <v>0</v>
      </c>
      <c r="G151" s="31">
        <f>VLOOKUP($G$3,'Emission Factors'!$A$2:$R$8,MATCH($C$2,'Emission Factors'!$A$1:$R$1),FALSE)*'Travel Data'!C151*'Travel Data'!D151*'Travel Data'!I151*'Domicile Data'!C151/1000</f>
        <v>0</v>
      </c>
      <c r="H151" s="31">
        <f>VLOOKUP($H$3,'Emission Factors'!$A$2:$R$8,MATCH($C$2,'Emission Factors'!$A$1:$R$1),FALSE)*'Travel Data'!C151*'Travel Data'!D151*'Travel Data'!J151*'Domicile Data'!C151/1000</f>
        <v>0</v>
      </c>
      <c r="I151" s="31">
        <f>VLOOKUP($I$3,'Emission Factors'!$A$2:$R$8,MATCH($C$2,'Emission Factors'!$A$1:$R$1),FALSE)*'Travel Data'!C151*'Travel Data'!D151*'Travel Data'!K151*'Domicile Data'!C151/1000</f>
        <v>2.8709874440000003</v>
      </c>
      <c r="J151" s="31">
        <f t="shared" si="30"/>
        <v>2.8709874440000003</v>
      </c>
      <c r="K151" s="31">
        <f>VLOOKUP($K$3,'Emission Factors'!$A$2:$R$8,MATCH($K$2,'Emission Factors'!$A$1:$R$1),FALSE)*'Travel Data'!C151*'Travel Data'!L151*'Travel Data'!M151*'Domicile Data'!D151/1000</f>
        <v>0</v>
      </c>
      <c r="L151" s="31">
        <f>VLOOKUP($L$3,'Emission Factors'!$A$2:$R$8,MATCH($K$2,'Emission Factors'!$A$1:$R$1),FALSE)*'Travel Data'!C151*'Travel Data'!L151*'Travel Data'!N151*'Domicile Data'!D151/1000</f>
        <v>0</v>
      </c>
      <c r="M151" s="31">
        <f>VLOOKUP($M$3,'Emission Factors'!$A$2:$R$8,MATCH($K$2,'Emission Factors'!$A$1:$R$1),FALSE)*'Travel Data'!C151*'Travel Data'!L151*'Travel Data'!O151*'Domicile Data'!D151/1000</f>
        <v>0</v>
      </c>
      <c r="N151" s="31">
        <f>VLOOKUP($N$3,'Emission Factors'!$A$2:$R$8,MATCH($K$2,'Emission Factors'!$A$1:$R$1),FALSE)*'Travel Data'!C151*'Travel Data'!L151*'Travel Data'!P151*'Domicile Data'!D151/1000</f>
        <v>0</v>
      </c>
      <c r="O151" s="31">
        <f>VLOOKUP($O$3,'Emission Factors'!$A$2:$R$8,MATCH($K$2,'Emission Factors'!$A$1:$R$1),FALSE)*'Travel Data'!C151*'Travel Data'!I151*'Travel Data'!Q151*'Domicile Data'!D151/1000</f>
        <v>0</v>
      </c>
      <c r="P151" s="31">
        <f>VLOOKUP($P$3,'Emission Factors'!$A$2:$R$8,MATCH($K$2,'Emission Factors'!$A$1:$R$1),FALSE)*'Travel Data'!C151*'Travel Data'!L151*'Travel Data'!R151*'Domicile Data'!D151/1000</f>
        <v>0</v>
      </c>
      <c r="Q151" s="31">
        <f>VLOOKUP($Q$3,'Emission Factors'!$A$2:$R$8,MATCH($K$2,'Emission Factors'!$A$1:$R$1),FALSE)*'Travel Data'!C151*'Travel Data'!L151*'Travel Data'!S151*'Domicile Data'!D151/1000</f>
        <v>20.700723134000004</v>
      </c>
      <c r="R151" s="31">
        <f t="shared" si="31"/>
        <v>20.700723134000004</v>
      </c>
      <c r="S151" s="31">
        <f>VLOOKUP($S$3,'Emission Factors'!$A$2:$R$8,MATCH($S$2,'Emission Factors'!$A$1:$R$1),FALSE)*'Travel Data'!C151*'Travel Data'!T151*'Travel Data'!U151*'Domicile Data'!E151/1000</f>
        <v>0</v>
      </c>
      <c r="T151" s="31">
        <f>VLOOKUP($T$3,'Emission Factors'!$A$2:$R$8,MATCH($S$2,'Emission Factors'!$A$1:$R$1),FALSE)*'Travel Data'!C151*'Travel Data'!T151*'Travel Data'!V151*'Domicile Data'!E151/1000</f>
        <v>0</v>
      </c>
      <c r="U151" s="31">
        <f>VLOOKUP($U$3,'Emission Factors'!$A$2:$R$8,MATCH($S$2,'Emission Factors'!$A$1:$R$1),FALSE)*'Travel Data'!C151*'Travel Data'!T151*'Travel Data'!W151*'Domicile Data'!E151/1000</f>
        <v>0</v>
      </c>
      <c r="V151" s="31">
        <f>VLOOKUP($V$3,'Emission Factors'!$A$2:$R$8,MATCH($S$2,'Emission Factors'!$A$1:$R$1),FALSE)*'Travel Data'!C151*'Travel Data'!T151*'Travel Data'!X151*'Domicile Data'!E151/1000</f>
        <v>0</v>
      </c>
      <c r="W151" s="31">
        <f>VLOOKUP($W$3,'Emission Factors'!$A$2:$R$8,MATCH($S$2,'Emission Factors'!$A$1:$R$1),FALSE)*'Travel Data'!C151*'Travel Data'!T151*'Travel Data'!Y151*'Domicile Data'!E151/1000</f>
        <v>0</v>
      </c>
      <c r="X151" s="31">
        <f>VLOOKUP($X$3,'Emission Factors'!$A$2:$R$8,MATCH($S$2,'Emission Factors'!$A$1:$R$1),FALSE)*'Travel Data'!C151*'Travel Data'!T151*'Travel Data'!Z151*'Domicile Data'!E151/1000</f>
        <v>0</v>
      </c>
      <c r="Y151" s="31">
        <f>VLOOKUP($Y$3,'Emission Factors'!$A$2:$R$8,MATCH($S$2,'Emission Factors'!$A$1:$R$1),FALSE)*'Travel Data'!C151*'Travel Data'!T151*'Travel Data'!AA151*'Domicile Data'!E151/1000</f>
        <v>19.104839051999999</v>
      </c>
      <c r="Z151" s="31">
        <f t="shared" si="32"/>
        <v>19.104839051999999</v>
      </c>
      <c r="AA151" s="31">
        <f>VLOOKUP($AA$3,'Emission Factors'!$A$2:$R$8,MATCH($AA$2,'Emission Factors'!$A$1:$R$1),FALSE)*'Travel Data'!C151*'Travel Data'!AB151*'Travel Data'!AC151*'Domicile Data'!F151/1000</f>
        <v>0</v>
      </c>
      <c r="AB151" s="31">
        <f>VLOOKUP($AB$3,'Emission Factors'!$A$2:$R$8,MATCH($AA$2,'Emission Factors'!$A$1:$R$1),FALSE)*'Travel Data'!C151*'Travel Data'!AB151*'Travel Data'!AD151*'Domicile Data'!F151/1000</f>
        <v>0</v>
      </c>
      <c r="AC151" s="31">
        <f>VLOOKUP($AC$3,'Emission Factors'!$A$2:$R$8,MATCH($AA$2,'Emission Factors'!$A$1:$R$1),FALSE)*'Travel Data'!C151*'Travel Data'!AB151*'Travel Data'!AE151*'Domicile Data'!F151/1000</f>
        <v>0</v>
      </c>
      <c r="AD151" s="31">
        <f>VLOOKUP($AD$3,'Emission Factors'!$A$2:$R$8,MATCH($AA$2,'Emission Factors'!$A$1:$R$1),FALSE)*'Travel Data'!C151*'Travel Data'!AB151*'Travel Data'!AF151*'Domicile Data'!F151/1000</f>
        <v>0</v>
      </c>
      <c r="AE151" s="31">
        <f>VLOOKUP($AE$3,'Emission Factors'!$A$2:$R$8,MATCH($AA$2,'Emission Factors'!$A$1:$R$1),FALSE)*'Travel Data'!C151*'Travel Data'!AB151*'Travel Data'!AG151*'Domicile Data'!F151/1000</f>
        <v>0</v>
      </c>
      <c r="AF151" s="31">
        <f>VLOOKUP($AF$3,'Emission Factors'!$A$2:$R$8,MATCH($AA$2,'Emission Factors'!$A$1:$R$1),FALSE)*'Travel Data'!C151*'Travel Data'!AB151*'Travel Data'!AH151*'Domicile Data'!F151/1000</f>
        <v>0</v>
      </c>
      <c r="AG151" s="31">
        <f>VLOOKUP($AG$3,'Emission Factors'!$A$2:$R$8,MATCH($AA$2,'Emission Factors'!$A$1:$R$1),FALSE)*'Travel Data'!C151*'Travel Data'!AB151*'Travel Data'!AI151*'Domicile Data'!F151/1000</f>
        <v>14.65126819</v>
      </c>
      <c r="AH151" s="31">
        <f t="shared" si="33"/>
        <v>14.65126819</v>
      </c>
      <c r="AI151" s="31">
        <f>VLOOKUP($AI$3,'Emission Factors'!$A$2:$R$8,MATCH($AI$2,'Emission Factors'!$A$1:$R$1),FALSE)*'Travel Data'!C151*'Travel Data'!D151*'Travel Data'!E151*'Domicile Data'!G151/1000</f>
        <v>0</v>
      </c>
      <c r="AJ151" s="31">
        <f>VLOOKUP($AJ$3,'Emission Factors'!$A$2:$R$8,MATCH($AI$2,'Emission Factors'!$A$1:$R$1),FALSE)*'Travel Data'!C151*'Travel Data'!D151*'Travel Data'!F151*'Domicile Data'!G151/1000</f>
        <v>0</v>
      </c>
      <c r="AK151" s="31">
        <f>VLOOKUP($AK$3,'Emission Factors'!$A$2:$R$8,MATCH($AI$2,'Emission Factors'!$A$1:$R$1),FALSE)*'Travel Data'!C151*'Travel Data'!AJ151*'Travel Data'!G151*'Domicile Data'!G151/1000</f>
        <v>0</v>
      </c>
      <c r="AL151" s="31">
        <f>VLOOKUP($AL$3,'Emission Factors'!$A$2:$R$8,MATCH($AI$2,'Emission Factors'!$A$1:$R$1),FALSE)*'Travel Data'!C151*'Travel Data'!AJ151*'Travel Data'!H151*'Domicile Data'!G151/1000</f>
        <v>0</v>
      </c>
      <c r="AM151" s="31">
        <f>VLOOKUP($AM$3,'Emission Factors'!$A$2:$R$8,MATCH($AI$2,'Emission Factors'!$A$1:$R$1),FALSE)*'Travel Data'!C151*'Travel Data'!AJ151*'Travel Data'!I151*'Domicile Data'!G151/1000</f>
        <v>0</v>
      </c>
      <c r="AN151" s="31">
        <f>VLOOKUP($AN$3,'Emission Factors'!$A$2:$R$8,MATCH($AI$2,'Emission Factors'!$A$1:$R$1),FALSE)*'Travel Data'!C151*'Travel Data'!D151*'Travel Data'!J151*'Domicile Data'!G151/1000</f>
        <v>0</v>
      </c>
      <c r="AO151" s="31">
        <f>VLOOKUP($AO$3,'Emission Factors'!$A$2:$R$8,MATCH($AI$2,'Emission Factors'!$A$1:$R$1),FALSE)*'Travel Data'!C151*'Travel Data'!D151*'Travel Data'!K151*'Domicile Data'!G151/1000</f>
        <v>8.5759943100000005</v>
      </c>
      <c r="AP151" s="31">
        <f t="shared" si="34"/>
        <v>8.5759943100000005</v>
      </c>
      <c r="AQ151" s="31">
        <f>VLOOKUP($AQ$3,'Emission Factors'!$A$2:$R$8,MATCH($AQ$2,'Emission Factors'!$A$1:$R$1),FALSE)*'Travel Data'!C151*'Travel Data'!AR151*'Travel Data'!AS151*'Domicile Data'!H151/1000</f>
        <v>0</v>
      </c>
      <c r="AR151" s="31">
        <f>VLOOKUP($AR$3,'Emission Factors'!$A$2:$R$8,MATCH($AQ$2,'Emission Factors'!$A$1:$R$1),FALSE)*'Travel Data'!C151*'Travel Data'!AR151*'Travel Data'!AT151*'Domicile Data'!H151/1000</f>
        <v>0</v>
      </c>
      <c r="AS151" s="31">
        <f>VLOOKUP($AS$3,'Emission Factors'!$A$2:$R$8,MATCH($AQ$2,'Emission Factors'!$A$1:$R$1),FALSE)*'Travel Data'!C151*'Travel Data'!AR151*'Travel Data'!AU151*'Domicile Data'!H151/1000</f>
        <v>0</v>
      </c>
      <c r="AT151" s="31">
        <f>VLOOKUP($AT$3,'Emission Factors'!$A$2:$R$8,MATCH($AQ$2,'Emission Factors'!$A$1:$R$1),FALSE)*'Travel Data'!C151*'Travel Data'!AR151*'Travel Data'!AV151*'Domicile Data'!H151/1000</f>
        <v>0</v>
      </c>
      <c r="AU151" s="31">
        <f>VLOOKUP($AU$3,'Emission Factors'!$A$2:$R$8,MATCH($AQ$2,'Emission Factors'!$A$1:$R$1),FALSE)*'Travel Data'!C151*'Travel Data'!AR151*'Travel Data'!AW151*'Domicile Data'!H151/1000</f>
        <v>0</v>
      </c>
      <c r="AV151" s="31">
        <f>VLOOKUP($AV$3,'Emission Factors'!$A$2:$R$8,MATCH($AQ$2,'Emission Factors'!$A$1:$R$1),FALSE)*'Travel Data'!C151*'Travel Data'!AR151*'Travel Data'!AX151*'Domicile Data'!H151/1000</f>
        <v>0</v>
      </c>
      <c r="AW151" s="31">
        <f>VLOOKUP($AW$3,'Emission Factors'!$A$2:$R$8,MATCH($AQ$2,'Emission Factors'!$A$1:$R$1),FALSE)*'Travel Data'!C151*'Travel Data'!AR151*'Travel Data'!AY151*'Domicile Data'!H151/1000</f>
        <v>11.569230504000002</v>
      </c>
      <c r="AX151" s="31">
        <f t="shared" si="35"/>
        <v>11.569230504000002</v>
      </c>
      <c r="AY151" s="31">
        <f>VLOOKUP($AY$3,'Emission Factors'!$A$2:$R$8,MATCH($AY$2,'Emission Factors'!$A$1:$R$1),FALSE)*'Travel Data'!C151*'Travel Data'!AZ151*'Travel Data'!BA151*'Domicile Data'!I151/1000</f>
        <v>0</v>
      </c>
      <c r="AZ151" s="31">
        <f>VLOOKUP($AZ$3,'Emission Factors'!$A$2:$R$8,MATCH($AY$2,'Emission Factors'!$A$1:$R$1),FALSE)*'Travel Data'!C151*'Travel Data'!AZ151*'Travel Data'!BB151*'Domicile Data'!I151/1000</f>
        <v>0</v>
      </c>
      <c r="BA151" s="31">
        <f>VLOOKUP($BA$3,'Emission Factors'!$A$2:$R$8,MATCH($AY$2,'Emission Factors'!$A$1:$R$1),FALSE)*'Travel Data'!C151*'Travel Data'!AZ151*'Travel Data'!BC151*'Domicile Data'!I151/1000</f>
        <v>0</v>
      </c>
      <c r="BB151" s="31">
        <f>VLOOKUP($BB$3,'Emission Factors'!$A$2:$R$8,MATCH($AY$2,'Emission Factors'!$A$1:$R$1),FALSE)*'Travel Data'!C151*'Travel Data'!AZ151*'Travel Data'!BD151*'Domicile Data'!I151/1000</f>
        <v>0</v>
      </c>
      <c r="BC151" s="31">
        <f>VLOOKUP($BC$3,'Emission Factors'!$A$2:$R$8,MATCH($AY$2,'Emission Factors'!$A$1:$R$1),FALSE)*'Travel Data'!C151*'Travel Data'!AZ151*'Travel Data'!BE151*'Domicile Data'!I151/1000</f>
        <v>0</v>
      </c>
      <c r="BD151" s="31">
        <f>VLOOKUP($BD$3,'Emission Factors'!$A$2:$R$8,MATCH($AY$2,'Emission Factors'!$A$1:$R$1),FALSE)*'Travel Data'!C151*'Travel Data'!AZ151*'Travel Data'!BF151*'Domicile Data'!I151/1000</f>
        <v>0</v>
      </c>
      <c r="BE151" s="31">
        <f>VLOOKUP($BE$3,'Emission Factors'!$A$2:$R$8,MATCH($AY$2,'Emission Factors'!$A$1:$R$1),FALSE)*'Travel Data'!C151*'Travel Data'!AZ151*'Travel Data'!BG151*'Domicile Data'!I151/1000</f>
        <v>11.569230504000002</v>
      </c>
      <c r="BF151" s="31">
        <f t="shared" si="36"/>
        <v>11.569230504000002</v>
      </c>
      <c r="BG151" s="31">
        <f>VLOOKUP($BG$3,'Emission Factors'!$A$2:$R$8,MATCH($BG$2,'Emission Factors'!$A$1:$R$1),FALSE)*'Travel Data'!C151*'Travel Data'!BH151*'Travel Data'!BI151*'Domicile Data'!J151/1000</f>
        <v>0</v>
      </c>
      <c r="BH151" s="31">
        <f>VLOOKUP($BH$3,'Emission Factors'!$A$2:$R$8,MATCH($BG$2,'Emission Factors'!$A$1:$R$1),FALSE)*'Travel Data'!C151*'Travel Data'!BH151*'Travel Data'!BJ151*'Domicile Data'!J151/1000</f>
        <v>0</v>
      </c>
      <c r="BI151" s="31">
        <f>VLOOKUP($BH$3,'Emission Factors'!$A$2:$R$8,MATCH($BG$2,'Emission Factors'!$A$1:$R$1),FALSE)*'Travel Data'!C151*'Travel Data'!BH151*'Travel Data'!BK151*'Domicile Data'!J151/1000</f>
        <v>0</v>
      </c>
      <c r="BJ151" s="31">
        <f>VLOOKUP($BH$3,'Emission Factors'!$A$2:$R$8,MATCH($BG$2,'Emission Factors'!$A$1:$R$1),FALSE)*'Travel Data'!C151*'Travel Data'!BH151*'Travel Data'!BL151*'Domicile Data'!J151/1000</f>
        <v>0</v>
      </c>
      <c r="BK151" s="31">
        <f>VLOOKUP($BH$3,'Emission Factors'!$A$2:$R$8,MATCH($BG$2,'Emission Factors'!$A$1:$R$1),FALSE)*'Travel Data'!C151*'Travel Data'!BH151*'Travel Data'!BM151*'Domicile Data'!J151/1000</f>
        <v>0</v>
      </c>
      <c r="BL151" s="31">
        <f>VLOOKUP($BL$3,'Emission Factors'!$A$2:$R$8,MATCH($BG$2,'Emission Factors'!$A$1:$R$1),FALSE)*'Travel Data'!C151*'Travel Data'!BH151*'Travel Data'!BN151*'Domicile Data'!J151/1000</f>
        <v>0</v>
      </c>
      <c r="BM151" s="31">
        <f>VLOOKUP($BM$3,'Emission Factors'!$A$2:$R$8,MATCH($BG$2,'Emission Factors'!$A$1:$R$1),FALSE)*'Travel Data'!C151*'Travel Data'!BH151*'Travel Data'!BO151*'Domicile Data'!J151/1000</f>
        <v>0</v>
      </c>
      <c r="BN151" s="31">
        <f t="shared" si="37"/>
        <v>0</v>
      </c>
      <c r="BO151" s="31">
        <f>VLOOKUP($BO$3,'Emission Factors'!$A$2:$R$8,MATCH($BO$2,'Emission Factors'!$A$1:$R$1),FALSE)*'Travel Data'!C151*'Travel Data'!BP151*'Travel Data'!BQ151*'Domicile Data'!K151/1000</f>
        <v>0</v>
      </c>
      <c r="BP151" s="31">
        <f>VLOOKUP($BP$3,'Emission Factors'!$A$2:$R$8,MATCH($BO$2,'Emission Factors'!$A$1:$R$1),FALSE)*'Travel Data'!C151*'Travel Data'!BP151*'Travel Data'!BR151*'Domicile Data'!K151/1000</f>
        <v>0</v>
      </c>
      <c r="BQ151" s="31">
        <f>VLOOKUP($BQ$3,'Emission Factors'!$A$2:$R$8,MATCH($BO$2,'Emission Factors'!$A$1:$R$1),FALSE)*'Travel Data'!C151*'Travel Data'!BP151*'Travel Data'!BS151*'Domicile Data'!K151/1000</f>
        <v>0</v>
      </c>
      <c r="BR151" s="31">
        <f>VLOOKUP($BR$3,'Emission Factors'!$A$2:$R$8,MATCH($BO$2,'Emission Factors'!$A$1:$R$1),FALSE)*'Travel Data'!C151*'Travel Data'!BP151*'Travel Data'!BT151*'Domicile Data'!K151/1000</f>
        <v>0</v>
      </c>
      <c r="BS151" s="31">
        <f>VLOOKUP($BS$3,'Emission Factors'!$A$2:$R$8,MATCH($BO$2,'Emission Factors'!$A$1:$R$1),FALSE)*'Travel Data'!C151*'Travel Data'!BP151*'Travel Data'!BU151*'Domicile Data'!K151/1000</f>
        <v>0</v>
      </c>
      <c r="BT151" s="31">
        <f>VLOOKUP($BT$3,'Emission Factors'!$A$2:$R$8,MATCH($BO$2,'Emission Factors'!$A$1:$R$1),FALSE)*'Travel Data'!C151*'Travel Data'!BP151*'Travel Data'!BV151*'Domicile Data'!K151/1000</f>
        <v>0</v>
      </c>
      <c r="BU151" s="31">
        <f>VLOOKUP($BU$3,'Emission Factors'!$A$2:$R$8,MATCH($BO$2,'Emission Factors'!$A$1:$R$1),FALSE)*'Travel Data'!C151*'Travel Data'!BP151*'Travel Data'!BW151*'Domicile Data'!K151/1000</f>
        <v>0</v>
      </c>
      <c r="BV151" s="31">
        <f t="shared" si="38"/>
        <v>0</v>
      </c>
      <c r="BW151" s="31">
        <f>VLOOKUP($BW$3,'Emission Factors'!$A$2:$R$8,MATCH($BW$2,'Emission Factors'!$A$1:$R$1),FALSE)*'Travel Data'!C151*'Travel Data'!BX151*'Travel Data'!BY151*'Domicile Data'!L151/1000</f>
        <v>0</v>
      </c>
      <c r="BX151" s="31">
        <f>VLOOKUP($BX$3,'Emission Factors'!$A$2:$R$8,MATCH($BW$2,'Emission Factors'!$A$1:$R$1),FALSE)*'Travel Data'!C151*'Travel Data'!BX151*'Travel Data'!BZ151*'Domicile Data'!L151/1000</f>
        <v>0</v>
      </c>
      <c r="BY151" s="31">
        <f>VLOOKUP($BY$3,'Emission Factors'!$A$2:$R$8,MATCH($BW$2,'Emission Factors'!$A$1:$R$1),FALSE)*'Travel Data'!C151*'Travel Data'!BX151*'Travel Data'!CA151*'Domicile Data'!L151/1000</f>
        <v>0</v>
      </c>
      <c r="BZ151" s="31">
        <f>VLOOKUP($BZ$3,'Emission Factors'!$A$2:$R$8,MATCH($BW$2,'Emission Factors'!$A$1:$R$1),FALSE)*'Travel Data'!C151*'Travel Data'!BX151*'Travel Data'!CB151*'Domicile Data'!L151/1000</f>
        <v>0</v>
      </c>
      <c r="CA151" s="31">
        <f>VLOOKUP($CA$3,'Emission Factors'!$A$2:$R$8,MATCH($BW$2,'Emission Factors'!$A$1:$R$1),FALSE)*'Travel Data'!C151*'Travel Data'!BC151*'Travel Data'!CC151*'Domicile Data'!L151/1000</f>
        <v>0</v>
      </c>
      <c r="CB151" s="31">
        <f>VLOOKUP($CB$3,'Emission Factors'!$A$2:$R$8,MATCH($BW$2,'Emission Factors'!$A$1:$R$1),FALSE)*'Travel Data'!C151*'Travel Data'!BX151*'Travel Data'!CD151*'Domicile Data'!L151/1000</f>
        <v>0</v>
      </c>
      <c r="CC151" s="31">
        <f>VLOOKUP($CC$3,'Emission Factors'!$A$2:$R$8,MATCH($BW$2,'Emission Factors'!$A$1:$R$1),FALSE)*'Travel Data'!C151*'Travel Data'!BX151*'Travel Data'!CE151*'Domicile Data'!L151/1000</f>
        <v>0</v>
      </c>
      <c r="CD151" s="31">
        <f t="shared" si="39"/>
        <v>0</v>
      </c>
      <c r="CE151" s="31">
        <f>VLOOKUP($CE$3,'Emission Factors'!$A$2:$R$8,MATCH($CE$2,'Emission Factors'!$A$1:$R$1),FALSE)*'Travel Data'!C151*'Travel Data'!CF151*'Travel Data'!CG151*'Domicile Data'!M151/1000</f>
        <v>0</v>
      </c>
      <c r="CF151" s="31">
        <f>VLOOKUP($CF$3,'Emission Factors'!$A$2:$R$8,MATCH($CE$2,'Emission Factors'!$A$1:$R$1),FALSE)*'Travel Data'!C151*'Travel Data'!CF151*'Travel Data'!CH151*'Domicile Data'!M151/1000</f>
        <v>0</v>
      </c>
      <c r="CG151" s="31">
        <f>VLOOKUP($CG$3,'Emission Factors'!$A$2:$R$8,MATCH($CE$2,'Emission Factors'!$A$1:$R$1),FALSE)*'Travel Data'!C151*'Travel Data'!CF151*'Travel Data'!CI151*'Domicile Data'!M151/1000</f>
        <v>0</v>
      </c>
      <c r="CH151" s="31">
        <f>VLOOKUP($CH$3,'Emission Factors'!$A$2:$R$8,MATCH($CE$2,'Emission Factors'!$A$1:$R$1),FALSE)*'Travel Data'!C151*'Travel Data'!CF151*'Travel Data'!CJ151*'Domicile Data'!M151/1000</f>
        <v>0</v>
      </c>
      <c r="CI151" s="31">
        <f>VLOOKUP($CI$3,'Emission Factors'!$A$2:$R$8,MATCH($CE$2,'Emission Factors'!$A$1:$R$1),FALSE)*'Travel Data'!C151*'Travel Data'!CF151*'Travel Data'!CK151*'Domicile Data'!M151/1000</f>
        <v>0</v>
      </c>
      <c r="CJ151" s="31">
        <f>VLOOKUP($CJ$3,'Emission Factors'!$A$2:$R$8,MATCH($CE$2,'Emission Factors'!$A$1:$R$1),FALSE)*'Travel Data'!C151*'Travel Data'!CF151*'Travel Data'!CL151*'Domicile Data'!M151/1000</f>
        <v>0</v>
      </c>
      <c r="CK151" s="31">
        <f>VLOOKUP($CK$3,'Emission Factors'!$A$2:$R$8,MATCH($CE$2,'Emission Factors'!$A$1:$R$1),FALSE)*'Travel Data'!C151*'Travel Data'!CF151*'Travel Data'!CM151*'Domicile Data'!M151/1000</f>
        <v>0</v>
      </c>
      <c r="CL151" s="31">
        <f t="shared" si="40"/>
        <v>0</v>
      </c>
      <c r="CM151" s="31">
        <f>VLOOKUP($CM$3,'Emission Factors'!$A$2:$R$8,MATCH($CM$2,'Emission Factors'!$A$1:$R$1),FALSE)*'Travel Data'!C151*'Travel Data'!CN151*'Travel Data'!CO151*'Domicile Data'!N151/1000</f>
        <v>0</v>
      </c>
      <c r="CN151" s="31">
        <f>VLOOKUP($CN$3,'Emission Factors'!$A$2:$R$8,MATCH($CM$2,'Emission Factors'!$A$1:$R$1),FALSE)*'Travel Data'!C151*'Travel Data'!CN151*'Travel Data'!CP151*'Domicile Data'!N151/1000</f>
        <v>0</v>
      </c>
      <c r="CO151" s="31">
        <f>VLOOKUP($CO$3,'Emission Factors'!$A$2:$R$8,MATCH($CM$2,'Emission Factors'!$A$1:$R$1),FALSE)*'Travel Data'!C151*'Travel Data'!CN151*'Travel Data'!CQ151*'Domicile Data'!N151/1000</f>
        <v>0</v>
      </c>
      <c r="CP151" s="31">
        <f>VLOOKUP($CP$3,'Emission Factors'!$A$2:$R$8,MATCH($CM$2,'Emission Factors'!$A$1:$R$1),FALSE)*'Travel Data'!C151*'Travel Data'!CN151*'Travel Data'!CR151*'Domicile Data'!N151/1000</f>
        <v>0</v>
      </c>
      <c r="CQ151" s="31">
        <f>VLOOKUP($CQ$3,'Emission Factors'!$A$2:$R$8,MATCH($CM$2,'Emission Factors'!$A$1:$R$1),FALSE)*'Travel Data'!C151*'Travel Data'!CN151*'Travel Data'!CS151*'Domicile Data'!N151/1000</f>
        <v>0</v>
      </c>
      <c r="CR151" s="31">
        <f>VLOOKUP($CR$3,'Emission Factors'!$A$2:$R$8,MATCH($CM$2,'Emission Factors'!$A$1:$R$1),FALSE)*'Travel Data'!C151*'Travel Data'!CN151*'Travel Data'!CT151*'Domicile Data'!N151/1000</f>
        <v>0</v>
      </c>
      <c r="CS151" s="31">
        <f>VLOOKUP($CS$3,'Emission Factors'!$A$2:$R$8,MATCH($CM$2,'Emission Factors'!$A$1:$R$1),FALSE)*'Travel Data'!C151*'Travel Data'!CN151*'Travel Data'!CU151*'Domicile Data'!N151/1000</f>
        <v>0</v>
      </c>
      <c r="CT151" s="31">
        <f t="shared" si="41"/>
        <v>0</v>
      </c>
      <c r="CU151" s="31">
        <f>VLOOKUP($CU$3,'Emission Factors'!$A$2:$R$8,MATCH($CU$2,'Emission Factors'!$A$1:$R$1),FALSE)*'Travel Data'!C151*'Travel Data'!CV151*'Travel Data'!CW151*'Domicile Data'!O151/1000</f>
        <v>0</v>
      </c>
      <c r="CV151" s="31">
        <f>VLOOKUP($CV$3,'Emission Factors'!$A$2:$R$8,MATCH($CU$2,'Emission Factors'!$A$1:$R$1),FALSE)*'Travel Data'!C151*'Travel Data'!CV151*'Travel Data'!CX151*'Domicile Data'!O151/1000</f>
        <v>0</v>
      </c>
      <c r="CW151" s="31">
        <f>VLOOKUP($CW$3,'Emission Factors'!$A$2:$R$8,MATCH($CU$2,'Emission Factors'!$A$1:$R$1),FALSE)*'Travel Data'!C151*'Travel Data'!CV151*'Travel Data'!CY151*'Domicile Data'!O151/1000</f>
        <v>0</v>
      </c>
      <c r="CX151" s="31">
        <f>VLOOKUP($CX$3,'Emission Factors'!$A$2:$R$8,MATCH($CU$2,'Emission Factors'!$A$1:$R$1),FALSE)*'Travel Data'!C151*'Travel Data'!CV151*'Travel Data'!CZ151*'Domicile Data'!O151/1000</f>
        <v>0</v>
      </c>
      <c r="CY151" s="31">
        <f>VLOOKUP($CY$3,'Emission Factors'!$A$2:$R$8,MATCH($CU$2,'Emission Factors'!$A$1:$R$1),FALSE)*'Travel Data'!C151*'Travel Data'!CV151*'Travel Data'!DA151*'Domicile Data'!O151/1000</f>
        <v>0</v>
      </c>
      <c r="CZ151" s="31">
        <f>VLOOKUP($CZ$3,'Emission Factors'!$A$2:$R$8,MATCH($CU$2,'Emission Factors'!$A$1:$R$1),FALSE)*'Travel Data'!C151*'Travel Data'!CV151*'Travel Data'!DB151*'Domicile Data'!O151/1000</f>
        <v>0</v>
      </c>
      <c r="DA151" s="31">
        <f>VLOOKUP($DA$3,'Emission Factors'!$A$2:$R$8,MATCH($CU$2,'Emission Factors'!$A$1:$R$1),FALSE)*'Travel Data'!C151*'Travel Data'!CV151*'Travel Data'!DC151*'Domicile Data'!O151/1000</f>
        <v>0</v>
      </c>
      <c r="DB151" s="31">
        <f t="shared" si="42"/>
        <v>0</v>
      </c>
      <c r="DC151" s="31">
        <f>VLOOKUP($DC$3,'Emission Factors'!$A$2:$R$8,MATCH($DC$2,'Emission Factors'!$A$1:$R$1),FALSE)*'Travel Data'!C151*'Travel Data'!DD151*'Travel Data'!DE151*'Domicile Data'!P151/1000</f>
        <v>0</v>
      </c>
      <c r="DD151" s="31">
        <f>VLOOKUP($DD$3,'Emission Factors'!$A$2:$R$8,MATCH($DC$2,'Emission Factors'!$A$1:$R$1),FALSE)*'Travel Data'!C151*'Travel Data'!DD151*'Travel Data'!DF151*'Domicile Data'!P151/1000</f>
        <v>0</v>
      </c>
      <c r="DE151" s="31">
        <f>VLOOKUP($DE$3,'Emission Factors'!$A$2:$R$8,MATCH($DC$2,'Emission Factors'!$A$1:$R$1),FALSE)*'Travel Data'!C151*'Travel Data'!DD151*'Travel Data'!DG151*'Domicile Data'!P151/1000</f>
        <v>0</v>
      </c>
      <c r="DF151" s="31">
        <f>VLOOKUP($DF$3,'Emission Factors'!$A$2:$R$8,MATCH($DC$2,'Emission Factors'!$A$1:$R$1),FALSE)*'Travel Data'!C151*'Travel Data'!DD151*'Travel Data'!DH151*'Domicile Data'!P151/1000</f>
        <v>0</v>
      </c>
      <c r="DG151" s="31">
        <f>VLOOKUP($DG$3,'Emission Factors'!$A$2:$R$8,MATCH($DC$2,'Emission Factors'!$A$1:$R$1),FALSE)*'Travel Data'!C151*'Travel Data'!DD151*'Travel Data'!DI151*'Domicile Data'!P151/1000</f>
        <v>0</v>
      </c>
      <c r="DH151" s="31">
        <f>VLOOKUP($DH$3,'Emission Factors'!$A$2:$R$8,MATCH($DC$2,'Emission Factors'!$A$1:$R$1),FALSE)*'Travel Data'!C151*'Travel Data'!DD151*'Travel Data'!DJ151*'Domicile Data'!P151/1000</f>
        <v>0</v>
      </c>
      <c r="DI151" s="31">
        <f>VLOOKUP($DI$3,'Emission Factors'!$A$2:$R$8,MATCH($DC$2,'Emission Factors'!$A$1:$R$1),FALSE)*'Travel Data'!C151*'Travel Data'!DD151*'Travel Data'!DK151*'Domicile Data'!P151/1000</f>
        <v>0</v>
      </c>
      <c r="DJ151" s="31">
        <f t="shared" si="43"/>
        <v>0</v>
      </c>
      <c r="DK151" s="31">
        <f>VLOOKUP($DK$3,'Emission Factors'!$A$2:$R$8,MATCH($DK$2,'Emission Factors'!$A$1:$R$1),FALSE)*'Travel Data'!C151*'Travel Data'!DL151*'Travel Data'!DM151*'Domicile Data'!Q151/1000</f>
        <v>0</v>
      </c>
      <c r="DL151" s="31">
        <f>VLOOKUP($DL$3,'Emission Factors'!$A$2:$R$8,MATCH($DK$2,'Emission Factors'!$A$1:$R$1),FALSE)*'Travel Data'!C151*'Travel Data'!DL151*'Travel Data'!DN151*'Domicile Data'!Q151/1000</f>
        <v>0</v>
      </c>
      <c r="DM151" s="31">
        <f>VLOOKUP($DM$3,'Emission Factors'!$A$2:$R$8,MATCH($DK$2,'Emission Factors'!$A$1:$R$1),FALSE)*'Travel Data'!C151*'Travel Data'!DL151*'Travel Data'!DO151*'Domicile Data'!Q151/1000</f>
        <v>0</v>
      </c>
      <c r="DN151" s="31">
        <f>VLOOKUP($DN$3,'Emission Factors'!$A$2:$R$8,MATCH($DK$2,'Emission Factors'!$A$1:$R$1),FALSE)*'Travel Data'!C151*'Travel Data'!DL151*'Travel Data'!DP151*'Domicile Data'!Q151/1000</f>
        <v>0</v>
      </c>
      <c r="DO151" s="31">
        <f>VLOOKUP($DO$3,'Emission Factors'!$A$2:$R$8,MATCH($DK$2,'Emission Factors'!$A$1:$R$1),FALSE)*'Travel Data'!C151*'Travel Data'!DL151*'Travel Data'!DQ151*'Domicile Data'!Q151/1000</f>
        <v>0</v>
      </c>
      <c r="DP151" s="31">
        <f>VLOOKUP($DP$3,'Emission Factors'!$A$2:$R$8,MATCH($DK$2,'Emission Factors'!$A$1:$R$1),FALSE)*'Travel Data'!C151*'Travel Data'!DL151*'Travel Data'!DR151*'Domicile Data'!Q151/1000</f>
        <v>0</v>
      </c>
      <c r="DQ151" s="31">
        <f>VLOOKUP($DQ$3,'Emission Factors'!$A$2:$R$8,MATCH($DK$2,'Emission Factors'!$A$1:$R$1),FALSE)*'Travel Data'!C151*'Travel Data'!DL151*'Travel Data'!DS151*'Domicile Data'!Q151/1000</f>
        <v>0</v>
      </c>
      <c r="DR151" s="31">
        <f t="shared" si="44"/>
        <v>0</v>
      </c>
    </row>
    <row r="152" spans="1:122" ht="31.5" x14ac:dyDescent="0.25">
      <c r="A152" s="7" t="s">
        <v>153</v>
      </c>
      <c r="B152" s="85" t="s">
        <v>41</v>
      </c>
      <c r="C152" s="31">
        <f>VLOOKUP($C$3,'Emission Factors'!$A$2:$R$8,MATCH($C$2,'Emission Factors'!$A$1:$R$1),FALSE)*'Travel Data'!C152*'Travel Data'!D152*'Travel Data'!E152*'Domicile Data'!C152/1000</f>
        <v>0</v>
      </c>
      <c r="D152" s="31">
        <f>VLOOKUP($D$3,'Emission Factors'!$A$2:$R$8,MATCH($C$2,'Emission Factors'!$A$1:$R$1),FALSE)*'Travel Data'!C152*'Travel Data'!D152*'Travel Data'!F152*'Domicile Data'!C152/1000</f>
        <v>0</v>
      </c>
      <c r="E152" s="31">
        <f>VLOOKUP($E$3,'Emission Factors'!$A$2:$R$8,MATCH($C$2,'Emission Factors'!$A$1:$R$1),FALSE)*'Travel Data'!C152*'Travel Data'!D152*'Travel Data'!G152*'Domicile Data'!C152/1000</f>
        <v>0</v>
      </c>
      <c r="F152" s="31">
        <f>VLOOKUP($F$3,'Emission Factors'!$A$2:$R$8,MATCH($C$2,'Emission Factors'!$A$1:$R$1),FALSE)*'Travel Data'!C152*'Travel Data'!D152*'Travel Data'!H152*'Domicile Data'!C152/1000</f>
        <v>0</v>
      </c>
      <c r="G152" s="31">
        <f>VLOOKUP($G$3,'Emission Factors'!$A$2:$R$8,MATCH($C$2,'Emission Factors'!$A$1:$R$1),FALSE)*'Travel Data'!C152*'Travel Data'!D152*'Travel Data'!I152*'Domicile Data'!C152/1000</f>
        <v>0</v>
      </c>
      <c r="H152" s="31">
        <f>VLOOKUP($H$3,'Emission Factors'!$A$2:$R$8,MATCH($C$2,'Emission Factors'!$A$1:$R$1),FALSE)*'Travel Data'!C152*'Travel Data'!D152*'Travel Data'!J152*'Domicile Data'!C152/1000</f>
        <v>0</v>
      </c>
      <c r="I152" s="31">
        <f>VLOOKUP($I$3,'Emission Factors'!$A$2:$R$8,MATCH($C$2,'Emission Factors'!$A$1:$R$1),FALSE)*'Travel Data'!C152*'Travel Data'!D152*'Travel Data'!K152*'Domicile Data'!C152/1000</f>
        <v>8.516087532000002</v>
      </c>
      <c r="J152" s="31">
        <f t="shared" si="30"/>
        <v>8.516087532000002</v>
      </c>
      <c r="K152" s="31">
        <f>VLOOKUP($K$3,'Emission Factors'!$A$2:$R$8,MATCH($K$2,'Emission Factors'!$A$1:$R$1),FALSE)*'Travel Data'!C152*'Travel Data'!L152*'Travel Data'!M152*'Domicile Data'!D152/1000</f>
        <v>0</v>
      </c>
      <c r="L152" s="31">
        <f>VLOOKUP($L$3,'Emission Factors'!$A$2:$R$8,MATCH($K$2,'Emission Factors'!$A$1:$R$1),FALSE)*'Travel Data'!C152*'Travel Data'!L152*'Travel Data'!N152*'Domicile Data'!D152/1000</f>
        <v>0</v>
      </c>
      <c r="M152" s="31">
        <f>VLOOKUP($M$3,'Emission Factors'!$A$2:$R$8,MATCH($K$2,'Emission Factors'!$A$1:$R$1),FALSE)*'Travel Data'!C152*'Travel Data'!L152*'Travel Data'!O152*'Domicile Data'!D152/1000</f>
        <v>0</v>
      </c>
      <c r="N152" s="31">
        <f>VLOOKUP($N$3,'Emission Factors'!$A$2:$R$8,MATCH($K$2,'Emission Factors'!$A$1:$R$1),FALSE)*'Travel Data'!C152*'Travel Data'!L152*'Travel Data'!P152*'Domicile Data'!D152/1000</f>
        <v>0</v>
      </c>
      <c r="O152" s="31">
        <f>VLOOKUP($O$3,'Emission Factors'!$A$2:$R$8,MATCH($K$2,'Emission Factors'!$A$1:$R$1),FALSE)*'Travel Data'!C152*'Travel Data'!I152*'Travel Data'!Q152*'Domicile Data'!D152/1000</f>
        <v>0</v>
      </c>
      <c r="P152" s="31">
        <f>VLOOKUP($P$3,'Emission Factors'!$A$2:$R$8,MATCH($K$2,'Emission Factors'!$A$1:$R$1),FALSE)*'Travel Data'!C152*'Travel Data'!L152*'Travel Data'!R152*'Domicile Data'!D152/1000</f>
        <v>0</v>
      </c>
      <c r="Q152" s="31">
        <f>VLOOKUP($Q$3,'Emission Factors'!$A$2:$R$8,MATCH($K$2,'Emission Factors'!$A$1:$R$1),FALSE)*'Travel Data'!C152*'Travel Data'!L152*'Travel Data'!S152*'Domicile Data'!D152/1000</f>
        <v>14.619921809999999</v>
      </c>
      <c r="R152" s="31">
        <f t="shared" si="31"/>
        <v>14.619921809999999</v>
      </c>
      <c r="S152" s="31">
        <f>VLOOKUP($S$3,'Emission Factors'!$A$2:$R$8,MATCH($S$2,'Emission Factors'!$A$1:$R$1),FALSE)*'Travel Data'!C152*'Travel Data'!T152*'Travel Data'!U152*'Domicile Data'!E152/1000</f>
        <v>0</v>
      </c>
      <c r="T152" s="31">
        <f>VLOOKUP($T$3,'Emission Factors'!$A$2:$R$8,MATCH($S$2,'Emission Factors'!$A$1:$R$1),FALSE)*'Travel Data'!C152*'Travel Data'!T152*'Travel Data'!V152*'Domicile Data'!E152/1000</f>
        <v>0</v>
      </c>
      <c r="U152" s="31">
        <f>VLOOKUP($U$3,'Emission Factors'!$A$2:$R$8,MATCH($S$2,'Emission Factors'!$A$1:$R$1),FALSE)*'Travel Data'!C152*'Travel Data'!T152*'Travel Data'!W152*'Domicile Data'!E152/1000</f>
        <v>0</v>
      </c>
      <c r="V152" s="31">
        <f>VLOOKUP($V$3,'Emission Factors'!$A$2:$R$8,MATCH($S$2,'Emission Factors'!$A$1:$R$1),FALSE)*'Travel Data'!C152*'Travel Data'!T152*'Travel Data'!X152*'Domicile Data'!E152/1000</f>
        <v>0</v>
      </c>
      <c r="W152" s="31">
        <f>VLOOKUP($W$3,'Emission Factors'!$A$2:$R$8,MATCH($S$2,'Emission Factors'!$A$1:$R$1),FALSE)*'Travel Data'!C152*'Travel Data'!T152*'Travel Data'!Y152*'Domicile Data'!E152/1000</f>
        <v>0</v>
      </c>
      <c r="X152" s="31">
        <f>VLOOKUP($X$3,'Emission Factors'!$A$2:$R$8,MATCH($S$2,'Emission Factors'!$A$1:$R$1),FALSE)*'Travel Data'!C152*'Travel Data'!T152*'Travel Data'!Z152*'Domicile Data'!E152/1000</f>
        <v>0</v>
      </c>
      <c r="Y152" s="31">
        <f>VLOOKUP($Y$3,'Emission Factors'!$A$2:$R$8,MATCH($S$2,'Emission Factors'!$A$1:$R$1),FALSE)*'Travel Data'!C152*'Travel Data'!T152*'Travel Data'!AA152*'Domicile Data'!E152/1000</f>
        <v>25.186608336000003</v>
      </c>
      <c r="Z152" s="31">
        <f t="shared" si="32"/>
        <v>25.186608336000003</v>
      </c>
      <c r="AA152" s="31">
        <f>VLOOKUP($AA$3,'Emission Factors'!$A$2:$R$8,MATCH($AA$2,'Emission Factors'!$A$1:$R$1),FALSE)*'Travel Data'!C152*'Travel Data'!AB152*'Travel Data'!AC152*'Domicile Data'!F152/1000</f>
        <v>0</v>
      </c>
      <c r="AB152" s="31">
        <f>VLOOKUP($AB$3,'Emission Factors'!$A$2:$R$8,MATCH($AA$2,'Emission Factors'!$A$1:$R$1),FALSE)*'Travel Data'!C152*'Travel Data'!AB152*'Travel Data'!AD152*'Domicile Data'!F152/1000</f>
        <v>0</v>
      </c>
      <c r="AC152" s="31">
        <f>VLOOKUP($AC$3,'Emission Factors'!$A$2:$R$8,MATCH($AA$2,'Emission Factors'!$A$1:$R$1),FALSE)*'Travel Data'!C152*'Travel Data'!AB152*'Travel Data'!AE152*'Domicile Data'!F152/1000</f>
        <v>0</v>
      </c>
      <c r="AD152" s="31">
        <f>VLOOKUP($AD$3,'Emission Factors'!$A$2:$R$8,MATCH($AA$2,'Emission Factors'!$A$1:$R$1),FALSE)*'Travel Data'!C152*'Travel Data'!AB152*'Travel Data'!AF152*'Domicile Data'!F152/1000</f>
        <v>0</v>
      </c>
      <c r="AE152" s="31">
        <f>VLOOKUP($AE$3,'Emission Factors'!$A$2:$R$8,MATCH($AA$2,'Emission Factors'!$A$1:$R$1),FALSE)*'Travel Data'!C152*'Travel Data'!AB152*'Travel Data'!AG152*'Domicile Data'!F152/1000</f>
        <v>0</v>
      </c>
      <c r="AF152" s="31">
        <f>VLOOKUP($AF$3,'Emission Factors'!$A$2:$R$8,MATCH($AA$2,'Emission Factors'!$A$1:$R$1),FALSE)*'Travel Data'!C152*'Travel Data'!AB152*'Travel Data'!AH152*'Domicile Data'!F152/1000</f>
        <v>0</v>
      </c>
      <c r="AG152" s="31">
        <f>VLOOKUP($AG$3,'Emission Factors'!$A$2:$R$8,MATCH($AA$2,'Emission Factors'!$A$1:$R$1),FALSE)*'Travel Data'!C152*'Travel Data'!AB152*'Travel Data'!AI152*'Domicile Data'!F152/1000</f>
        <v>20.281068065999996</v>
      </c>
      <c r="AH152" s="31">
        <f t="shared" si="33"/>
        <v>20.281068065999996</v>
      </c>
      <c r="AI152" s="31">
        <f>VLOOKUP($AI$3,'Emission Factors'!$A$2:$R$8,MATCH($AI$2,'Emission Factors'!$A$1:$R$1),FALSE)*'Travel Data'!C152*'Travel Data'!D152*'Travel Data'!E152*'Domicile Data'!G152/1000</f>
        <v>0</v>
      </c>
      <c r="AJ152" s="31">
        <f>VLOOKUP($AJ$3,'Emission Factors'!$A$2:$R$8,MATCH($AI$2,'Emission Factors'!$A$1:$R$1),FALSE)*'Travel Data'!C152*'Travel Data'!D152*'Travel Data'!F152*'Domicile Data'!G152/1000</f>
        <v>0</v>
      </c>
      <c r="AK152" s="31">
        <f>VLOOKUP($AK$3,'Emission Factors'!$A$2:$R$8,MATCH($AI$2,'Emission Factors'!$A$1:$R$1),FALSE)*'Travel Data'!C152*'Travel Data'!AJ152*'Travel Data'!G152*'Domicile Data'!G152/1000</f>
        <v>0</v>
      </c>
      <c r="AL152" s="31">
        <f>VLOOKUP($AL$3,'Emission Factors'!$A$2:$R$8,MATCH($AI$2,'Emission Factors'!$A$1:$R$1),FALSE)*'Travel Data'!C152*'Travel Data'!AJ152*'Travel Data'!H152*'Domicile Data'!G152/1000</f>
        <v>0</v>
      </c>
      <c r="AM152" s="31">
        <f>VLOOKUP($AM$3,'Emission Factors'!$A$2:$R$8,MATCH($AI$2,'Emission Factors'!$A$1:$R$1),FALSE)*'Travel Data'!C152*'Travel Data'!AJ152*'Travel Data'!I152*'Domicile Data'!G152/1000</f>
        <v>0</v>
      </c>
      <c r="AN152" s="31">
        <f>VLOOKUP($AN$3,'Emission Factors'!$A$2:$R$8,MATCH($AI$2,'Emission Factors'!$A$1:$R$1),FALSE)*'Travel Data'!C152*'Travel Data'!D152*'Travel Data'!J152*'Domicile Data'!G152/1000</f>
        <v>0</v>
      </c>
      <c r="AO152" s="31">
        <f>VLOOKUP($AO$3,'Emission Factors'!$A$2:$R$8,MATCH($AI$2,'Emission Factors'!$A$1:$R$1),FALSE)*'Travel Data'!C152*'Travel Data'!D152*'Travel Data'!K152*'Domicile Data'!G152/1000</f>
        <v>25.438605930000001</v>
      </c>
      <c r="AP152" s="31">
        <f t="shared" si="34"/>
        <v>25.438605930000001</v>
      </c>
      <c r="AQ152" s="31">
        <f>VLOOKUP($AQ$3,'Emission Factors'!$A$2:$R$8,MATCH($AQ$2,'Emission Factors'!$A$1:$R$1),FALSE)*'Travel Data'!C152*'Travel Data'!AR152*'Travel Data'!AS152*'Domicile Data'!H152/1000</f>
        <v>0</v>
      </c>
      <c r="AR152" s="31">
        <f>VLOOKUP($AR$3,'Emission Factors'!$A$2:$R$8,MATCH($AQ$2,'Emission Factors'!$A$1:$R$1),FALSE)*'Travel Data'!C152*'Travel Data'!AR152*'Travel Data'!AT152*'Domicile Data'!H152/1000</f>
        <v>0</v>
      </c>
      <c r="AS152" s="31">
        <f>VLOOKUP($AS$3,'Emission Factors'!$A$2:$R$8,MATCH($AQ$2,'Emission Factors'!$A$1:$R$1),FALSE)*'Travel Data'!C152*'Travel Data'!AR152*'Travel Data'!AU152*'Domicile Data'!H152/1000</f>
        <v>0</v>
      </c>
      <c r="AT152" s="31">
        <f>VLOOKUP($AT$3,'Emission Factors'!$A$2:$R$8,MATCH($AQ$2,'Emission Factors'!$A$1:$R$1),FALSE)*'Travel Data'!C152*'Travel Data'!AR152*'Travel Data'!AV152*'Domicile Data'!H152/1000</f>
        <v>0</v>
      </c>
      <c r="AU152" s="31">
        <f>VLOOKUP($AU$3,'Emission Factors'!$A$2:$R$8,MATCH($AQ$2,'Emission Factors'!$A$1:$R$1),FALSE)*'Travel Data'!C152*'Travel Data'!AR152*'Travel Data'!AW152*'Domicile Data'!H152/1000</f>
        <v>0</v>
      </c>
      <c r="AV152" s="31">
        <f>VLOOKUP($AV$3,'Emission Factors'!$A$2:$R$8,MATCH($AQ$2,'Emission Factors'!$A$1:$R$1),FALSE)*'Travel Data'!C152*'Travel Data'!AR152*'Travel Data'!AX152*'Domicile Data'!H152/1000</f>
        <v>0</v>
      </c>
      <c r="AW152" s="31">
        <f>VLOOKUP($AW$3,'Emission Factors'!$A$2:$R$8,MATCH($AQ$2,'Emission Factors'!$A$1:$R$1),FALSE)*'Travel Data'!C152*'Travel Data'!AR152*'Travel Data'!AY152*'Domicile Data'!H152/1000</f>
        <v>8.5793286780000013</v>
      </c>
      <c r="AX152" s="31">
        <f t="shared" si="35"/>
        <v>8.5793286780000013</v>
      </c>
      <c r="AY152" s="31">
        <f>VLOOKUP($AY$3,'Emission Factors'!$A$2:$R$8,MATCH($AY$2,'Emission Factors'!$A$1:$R$1),FALSE)*'Travel Data'!C152*'Travel Data'!AZ152*'Travel Data'!BA152*'Domicile Data'!I152/1000</f>
        <v>0</v>
      </c>
      <c r="AZ152" s="31">
        <f>VLOOKUP($AZ$3,'Emission Factors'!$A$2:$R$8,MATCH($AY$2,'Emission Factors'!$A$1:$R$1),FALSE)*'Travel Data'!C152*'Travel Data'!AZ152*'Travel Data'!BB152*'Domicile Data'!I152/1000</f>
        <v>0</v>
      </c>
      <c r="BA152" s="31">
        <f>VLOOKUP($BA$3,'Emission Factors'!$A$2:$R$8,MATCH($AY$2,'Emission Factors'!$A$1:$R$1),FALSE)*'Travel Data'!C152*'Travel Data'!AZ152*'Travel Data'!BC152*'Domicile Data'!I152/1000</f>
        <v>0</v>
      </c>
      <c r="BB152" s="31">
        <f>VLOOKUP($BB$3,'Emission Factors'!$A$2:$R$8,MATCH($AY$2,'Emission Factors'!$A$1:$R$1),FALSE)*'Travel Data'!C152*'Travel Data'!AZ152*'Travel Data'!BD152*'Domicile Data'!I152/1000</f>
        <v>0</v>
      </c>
      <c r="BC152" s="31">
        <f>VLOOKUP($BC$3,'Emission Factors'!$A$2:$R$8,MATCH($AY$2,'Emission Factors'!$A$1:$R$1),FALSE)*'Travel Data'!C152*'Travel Data'!AZ152*'Travel Data'!BE152*'Domicile Data'!I152/1000</f>
        <v>0</v>
      </c>
      <c r="BD152" s="31">
        <f>VLOOKUP($BD$3,'Emission Factors'!$A$2:$R$8,MATCH($AY$2,'Emission Factors'!$A$1:$R$1),FALSE)*'Travel Data'!C152*'Travel Data'!AZ152*'Travel Data'!BF152*'Domicile Data'!I152/1000</f>
        <v>0</v>
      </c>
      <c r="BE152" s="31">
        <f>VLOOKUP($BE$3,'Emission Factors'!$A$2:$R$8,MATCH($AY$2,'Emission Factors'!$A$1:$R$1),FALSE)*'Travel Data'!C152*'Travel Data'!AZ152*'Travel Data'!BG152*'Domicile Data'!I152/1000</f>
        <v>11.439104904000002</v>
      </c>
      <c r="BF152" s="31">
        <f t="shared" si="36"/>
        <v>11.439104904000002</v>
      </c>
      <c r="BG152" s="31">
        <f>VLOOKUP($BG$3,'Emission Factors'!$A$2:$R$8,MATCH($BG$2,'Emission Factors'!$A$1:$R$1),FALSE)*'Travel Data'!C152*'Travel Data'!BH152*'Travel Data'!BI152*'Domicile Data'!J152/1000</f>
        <v>0</v>
      </c>
      <c r="BH152" s="31">
        <f>VLOOKUP($BH$3,'Emission Factors'!$A$2:$R$8,MATCH($BG$2,'Emission Factors'!$A$1:$R$1),FALSE)*'Travel Data'!C152*'Travel Data'!BH152*'Travel Data'!BJ152*'Domicile Data'!J152/1000</f>
        <v>0</v>
      </c>
      <c r="BI152" s="31">
        <f>VLOOKUP($BH$3,'Emission Factors'!$A$2:$R$8,MATCH($BG$2,'Emission Factors'!$A$1:$R$1),FALSE)*'Travel Data'!C152*'Travel Data'!BH152*'Travel Data'!BK152*'Domicile Data'!J152/1000</f>
        <v>0</v>
      </c>
      <c r="BJ152" s="31">
        <f>VLOOKUP($BH$3,'Emission Factors'!$A$2:$R$8,MATCH($BG$2,'Emission Factors'!$A$1:$R$1),FALSE)*'Travel Data'!C152*'Travel Data'!BH152*'Travel Data'!BL152*'Domicile Data'!J152/1000</f>
        <v>0</v>
      </c>
      <c r="BK152" s="31">
        <f>VLOOKUP($BH$3,'Emission Factors'!$A$2:$R$8,MATCH($BG$2,'Emission Factors'!$A$1:$R$1),FALSE)*'Travel Data'!C152*'Travel Data'!BH152*'Travel Data'!BM152*'Domicile Data'!J152/1000</f>
        <v>0</v>
      </c>
      <c r="BL152" s="31">
        <f>VLOOKUP($BL$3,'Emission Factors'!$A$2:$R$8,MATCH($BG$2,'Emission Factors'!$A$1:$R$1),FALSE)*'Travel Data'!C152*'Travel Data'!BH152*'Travel Data'!BN152*'Domicile Data'!J152/1000</f>
        <v>0</v>
      </c>
      <c r="BM152" s="31">
        <f>VLOOKUP($BM$3,'Emission Factors'!$A$2:$R$8,MATCH($BG$2,'Emission Factors'!$A$1:$R$1),FALSE)*'Travel Data'!C152*'Travel Data'!BH152*'Travel Data'!BO152*'Domicile Data'!J152/1000</f>
        <v>0</v>
      </c>
      <c r="BN152" s="31">
        <f t="shared" si="37"/>
        <v>0</v>
      </c>
      <c r="BO152" s="31">
        <f>VLOOKUP($BO$3,'Emission Factors'!$A$2:$R$8,MATCH($BO$2,'Emission Factors'!$A$1:$R$1),FALSE)*'Travel Data'!C152*'Travel Data'!BP152*'Travel Data'!BQ152*'Domicile Data'!K152/1000</f>
        <v>0</v>
      </c>
      <c r="BP152" s="31">
        <f>VLOOKUP($BP$3,'Emission Factors'!$A$2:$R$8,MATCH($BO$2,'Emission Factors'!$A$1:$R$1),FALSE)*'Travel Data'!C152*'Travel Data'!BP152*'Travel Data'!BR152*'Domicile Data'!K152/1000</f>
        <v>0</v>
      </c>
      <c r="BQ152" s="31">
        <f>VLOOKUP($BQ$3,'Emission Factors'!$A$2:$R$8,MATCH($BO$2,'Emission Factors'!$A$1:$R$1),FALSE)*'Travel Data'!C152*'Travel Data'!BP152*'Travel Data'!BS152*'Domicile Data'!K152/1000</f>
        <v>0</v>
      </c>
      <c r="BR152" s="31">
        <f>VLOOKUP($BR$3,'Emission Factors'!$A$2:$R$8,MATCH($BO$2,'Emission Factors'!$A$1:$R$1),FALSE)*'Travel Data'!C152*'Travel Data'!BP152*'Travel Data'!BT152*'Domicile Data'!K152/1000</f>
        <v>0</v>
      </c>
      <c r="BS152" s="31">
        <f>VLOOKUP($BS$3,'Emission Factors'!$A$2:$R$8,MATCH($BO$2,'Emission Factors'!$A$1:$R$1),FALSE)*'Travel Data'!C152*'Travel Data'!BP152*'Travel Data'!BU152*'Domicile Data'!K152/1000</f>
        <v>0</v>
      </c>
      <c r="BT152" s="31">
        <f>VLOOKUP($BT$3,'Emission Factors'!$A$2:$R$8,MATCH($BO$2,'Emission Factors'!$A$1:$R$1),FALSE)*'Travel Data'!C152*'Travel Data'!BP152*'Travel Data'!BV152*'Domicile Data'!K152/1000</f>
        <v>0</v>
      </c>
      <c r="BU152" s="31">
        <f>VLOOKUP($BU$3,'Emission Factors'!$A$2:$R$8,MATCH($BO$2,'Emission Factors'!$A$1:$R$1),FALSE)*'Travel Data'!C152*'Travel Data'!BP152*'Travel Data'!BW152*'Domicile Data'!K152/1000</f>
        <v>0</v>
      </c>
      <c r="BV152" s="31">
        <f t="shared" si="38"/>
        <v>0</v>
      </c>
      <c r="BW152" s="31">
        <f>VLOOKUP($BW$3,'Emission Factors'!$A$2:$R$8,MATCH($BW$2,'Emission Factors'!$A$1:$R$1),FALSE)*'Travel Data'!C152*'Travel Data'!BX152*'Travel Data'!BY152*'Domicile Data'!L152/1000</f>
        <v>0</v>
      </c>
      <c r="BX152" s="31">
        <f>VLOOKUP($BX$3,'Emission Factors'!$A$2:$R$8,MATCH($BW$2,'Emission Factors'!$A$1:$R$1),FALSE)*'Travel Data'!C152*'Travel Data'!BX152*'Travel Data'!BZ152*'Domicile Data'!L152/1000</f>
        <v>0</v>
      </c>
      <c r="BY152" s="31">
        <f>VLOOKUP($BY$3,'Emission Factors'!$A$2:$R$8,MATCH($BW$2,'Emission Factors'!$A$1:$R$1),FALSE)*'Travel Data'!C152*'Travel Data'!BX152*'Travel Data'!CA152*'Domicile Data'!L152/1000</f>
        <v>0</v>
      </c>
      <c r="BZ152" s="31">
        <f>VLOOKUP($BZ$3,'Emission Factors'!$A$2:$R$8,MATCH($BW$2,'Emission Factors'!$A$1:$R$1),FALSE)*'Travel Data'!C152*'Travel Data'!BX152*'Travel Data'!CB152*'Domicile Data'!L152/1000</f>
        <v>0</v>
      </c>
      <c r="CA152" s="31">
        <f>VLOOKUP($CA$3,'Emission Factors'!$A$2:$R$8,MATCH($BW$2,'Emission Factors'!$A$1:$R$1),FALSE)*'Travel Data'!C152*'Travel Data'!BC152*'Travel Data'!CC152*'Domicile Data'!L152/1000</f>
        <v>0</v>
      </c>
      <c r="CB152" s="31">
        <f>VLOOKUP($CB$3,'Emission Factors'!$A$2:$R$8,MATCH($BW$2,'Emission Factors'!$A$1:$R$1),FALSE)*'Travel Data'!C152*'Travel Data'!BX152*'Travel Data'!CD152*'Domicile Data'!L152/1000</f>
        <v>0</v>
      </c>
      <c r="CC152" s="31">
        <f>VLOOKUP($CC$3,'Emission Factors'!$A$2:$R$8,MATCH($BW$2,'Emission Factors'!$A$1:$R$1),FALSE)*'Travel Data'!C152*'Travel Data'!BX152*'Travel Data'!CE152*'Domicile Data'!L152/1000</f>
        <v>0</v>
      </c>
      <c r="CD152" s="31">
        <f t="shared" si="39"/>
        <v>0</v>
      </c>
      <c r="CE152" s="31">
        <f>VLOOKUP($CE$3,'Emission Factors'!$A$2:$R$8,MATCH($CE$2,'Emission Factors'!$A$1:$R$1),FALSE)*'Travel Data'!C152*'Travel Data'!CF152*'Travel Data'!CG152*'Domicile Data'!M152/1000</f>
        <v>0</v>
      </c>
      <c r="CF152" s="31">
        <f>VLOOKUP($CF$3,'Emission Factors'!$A$2:$R$8,MATCH($CE$2,'Emission Factors'!$A$1:$R$1),FALSE)*'Travel Data'!C152*'Travel Data'!CF152*'Travel Data'!CH152*'Domicile Data'!M152/1000</f>
        <v>0</v>
      </c>
      <c r="CG152" s="31">
        <f>VLOOKUP($CG$3,'Emission Factors'!$A$2:$R$8,MATCH($CE$2,'Emission Factors'!$A$1:$R$1),FALSE)*'Travel Data'!C152*'Travel Data'!CF152*'Travel Data'!CI152*'Domicile Data'!M152/1000</f>
        <v>0</v>
      </c>
      <c r="CH152" s="31">
        <f>VLOOKUP($CH$3,'Emission Factors'!$A$2:$R$8,MATCH($CE$2,'Emission Factors'!$A$1:$R$1),FALSE)*'Travel Data'!C152*'Travel Data'!CF152*'Travel Data'!CJ152*'Domicile Data'!M152/1000</f>
        <v>0</v>
      </c>
      <c r="CI152" s="31">
        <f>VLOOKUP($CI$3,'Emission Factors'!$A$2:$R$8,MATCH($CE$2,'Emission Factors'!$A$1:$R$1),FALSE)*'Travel Data'!C152*'Travel Data'!CF152*'Travel Data'!CK152*'Domicile Data'!M152/1000</f>
        <v>0</v>
      </c>
      <c r="CJ152" s="31">
        <f>VLOOKUP($CJ$3,'Emission Factors'!$A$2:$R$8,MATCH($CE$2,'Emission Factors'!$A$1:$R$1),FALSE)*'Travel Data'!C152*'Travel Data'!CF152*'Travel Data'!CL152*'Domicile Data'!M152/1000</f>
        <v>0</v>
      </c>
      <c r="CK152" s="31">
        <f>VLOOKUP($CK$3,'Emission Factors'!$A$2:$R$8,MATCH($CE$2,'Emission Factors'!$A$1:$R$1),FALSE)*'Travel Data'!C152*'Travel Data'!CF152*'Travel Data'!CM152*'Domicile Data'!M152/1000</f>
        <v>0</v>
      </c>
      <c r="CL152" s="31">
        <f t="shared" si="40"/>
        <v>0</v>
      </c>
      <c r="CM152" s="31">
        <f>VLOOKUP($CM$3,'Emission Factors'!$A$2:$R$8,MATCH($CM$2,'Emission Factors'!$A$1:$R$1),FALSE)*'Travel Data'!C152*'Travel Data'!CN152*'Travel Data'!CO152*'Domicile Data'!N152/1000</f>
        <v>0</v>
      </c>
      <c r="CN152" s="31">
        <f>VLOOKUP($CN$3,'Emission Factors'!$A$2:$R$8,MATCH($CM$2,'Emission Factors'!$A$1:$R$1),FALSE)*'Travel Data'!C152*'Travel Data'!CN152*'Travel Data'!CP152*'Domicile Data'!N152/1000</f>
        <v>0</v>
      </c>
      <c r="CO152" s="31">
        <f>VLOOKUP($CO$3,'Emission Factors'!$A$2:$R$8,MATCH($CM$2,'Emission Factors'!$A$1:$R$1),FALSE)*'Travel Data'!C152*'Travel Data'!CN152*'Travel Data'!CQ152*'Domicile Data'!N152/1000</f>
        <v>0</v>
      </c>
      <c r="CP152" s="31">
        <f>VLOOKUP($CP$3,'Emission Factors'!$A$2:$R$8,MATCH($CM$2,'Emission Factors'!$A$1:$R$1),FALSE)*'Travel Data'!C152*'Travel Data'!CN152*'Travel Data'!CR152*'Domicile Data'!N152/1000</f>
        <v>0</v>
      </c>
      <c r="CQ152" s="31">
        <f>VLOOKUP($CQ$3,'Emission Factors'!$A$2:$R$8,MATCH($CM$2,'Emission Factors'!$A$1:$R$1),FALSE)*'Travel Data'!C152*'Travel Data'!CN152*'Travel Data'!CS152*'Domicile Data'!N152/1000</f>
        <v>0</v>
      </c>
      <c r="CR152" s="31">
        <f>VLOOKUP($CR$3,'Emission Factors'!$A$2:$R$8,MATCH($CM$2,'Emission Factors'!$A$1:$R$1),FALSE)*'Travel Data'!C152*'Travel Data'!CN152*'Travel Data'!CT152*'Domicile Data'!N152/1000</f>
        <v>0</v>
      </c>
      <c r="CS152" s="31">
        <f>VLOOKUP($CS$3,'Emission Factors'!$A$2:$R$8,MATCH($CM$2,'Emission Factors'!$A$1:$R$1),FALSE)*'Travel Data'!C152*'Travel Data'!CN152*'Travel Data'!CU152*'Domicile Data'!N152/1000</f>
        <v>0</v>
      </c>
      <c r="CT152" s="31">
        <f t="shared" si="41"/>
        <v>0</v>
      </c>
      <c r="CU152" s="31">
        <f>VLOOKUP($CU$3,'Emission Factors'!$A$2:$R$8,MATCH($CU$2,'Emission Factors'!$A$1:$R$1),FALSE)*'Travel Data'!C152*'Travel Data'!CV152*'Travel Data'!CW152*'Domicile Data'!O152/1000</f>
        <v>0</v>
      </c>
      <c r="CV152" s="31">
        <f>VLOOKUP($CV$3,'Emission Factors'!$A$2:$R$8,MATCH($CU$2,'Emission Factors'!$A$1:$R$1),FALSE)*'Travel Data'!C152*'Travel Data'!CV152*'Travel Data'!CX152*'Domicile Data'!O152/1000</f>
        <v>0</v>
      </c>
      <c r="CW152" s="31">
        <f>VLOOKUP($CW$3,'Emission Factors'!$A$2:$R$8,MATCH($CU$2,'Emission Factors'!$A$1:$R$1),FALSE)*'Travel Data'!C152*'Travel Data'!CV152*'Travel Data'!CY152*'Domicile Data'!O152/1000</f>
        <v>0</v>
      </c>
      <c r="CX152" s="31">
        <f>VLOOKUP($CX$3,'Emission Factors'!$A$2:$R$8,MATCH($CU$2,'Emission Factors'!$A$1:$R$1),FALSE)*'Travel Data'!C152*'Travel Data'!CV152*'Travel Data'!CZ152*'Domicile Data'!O152/1000</f>
        <v>0</v>
      </c>
      <c r="CY152" s="31">
        <f>VLOOKUP($CY$3,'Emission Factors'!$A$2:$R$8,MATCH($CU$2,'Emission Factors'!$A$1:$R$1),FALSE)*'Travel Data'!C152*'Travel Data'!CV152*'Travel Data'!DA152*'Domicile Data'!O152/1000</f>
        <v>0</v>
      </c>
      <c r="CZ152" s="31">
        <f>VLOOKUP($CZ$3,'Emission Factors'!$A$2:$R$8,MATCH($CU$2,'Emission Factors'!$A$1:$R$1),FALSE)*'Travel Data'!C152*'Travel Data'!CV152*'Travel Data'!DB152*'Domicile Data'!O152/1000</f>
        <v>0</v>
      </c>
      <c r="DA152" s="31">
        <f>VLOOKUP($DA$3,'Emission Factors'!$A$2:$R$8,MATCH($CU$2,'Emission Factors'!$A$1:$R$1),FALSE)*'Travel Data'!C152*'Travel Data'!CV152*'Travel Data'!DC152*'Domicile Data'!O152/1000</f>
        <v>0</v>
      </c>
      <c r="DB152" s="31">
        <f t="shared" si="42"/>
        <v>0</v>
      </c>
      <c r="DC152" s="31">
        <f>VLOOKUP($DC$3,'Emission Factors'!$A$2:$R$8,MATCH($DC$2,'Emission Factors'!$A$1:$R$1),FALSE)*'Travel Data'!C152*'Travel Data'!DD152*'Travel Data'!DE152*'Domicile Data'!P152/1000</f>
        <v>0</v>
      </c>
      <c r="DD152" s="31">
        <f>VLOOKUP($DD$3,'Emission Factors'!$A$2:$R$8,MATCH($DC$2,'Emission Factors'!$A$1:$R$1),FALSE)*'Travel Data'!C152*'Travel Data'!DD152*'Travel Data'!DF152*'Domicile Data'!P152/1000</f>
        <v>0</v>
      </c>
      <c r="DE152" s="31">
        <f>VLOOKUP($DE$3,'Emission Factors'!$A$2:$R$8,MATCH($DC$2,'Emission Factors'!$A$1:$R$1),FALSE)*'Travel Data'!C152*'Travel Data'!DD152*'Travel Data'!DG152*'Domicile Data'!P152/1000</f>
        <v>0</v>
      </c>
      <c r="DF152" s="31">
        <f>VLOOKUP($DF$3,'Emission Factors'!$A$2:$R$8,MATCH($DC$2,'Emission Factors'!$A$1:$R$1),FALSE)*'Travel Data'!C152*'Travel Data'!DD152*'Travel Data'!DH152*'Domicile Data'!P152/1000</f>
        <v>0</v>
      </c>
      <c r="DG152" s="31">
        <f>VLOOKUP($DG$3,'Emission Factors'!$A$2:$R$8,MATCH($DC$2,'Emission Factors'!$A$1:$R$1),FALSE)*'Travel Data'!C152*'Travel Data'!DD152*'Travel Data'!DI152*'Domicile Data'!P152/1000</f>
        <v>0</v>
      </c>
      <c r="DH152" s="31">
        <f>VLOOKUP($DH$3,'Emission Factors'!$A$2:$R$8,MATCH($DC$2,'Emission Factors'!$A$1:$R$1),FALSE)*'Travel Data'!C152*'Travel Data'!DD152*'Travel Data'!DJ152*'Domicile Data'!P152/1000</f>
        <v>0</v>
      </c>
      <c r="DI152" s="31">
        <f>VLOOKUP($DI$3,'Emission Factors'!$A$2:$R$8,MATCH($DC$2,'Emission Factors'!$A$1:$R$1),FALSE)*'Travel Data'!C152*'Travel Data'!DD152*'Travel Data'!DK152*'Domicile Data'!P152/1000</f>
        <v>0</v>
      </c>
      <c r="DJ152" s="31">
        <f t="shared" si="43"/>
        <v>0</v>
      </c>
      <c r="DK152" s="31">
        <f>VLOOKUP($DK$3,'Emission Factors'!$A$2:$R$8,MATCH($DK$2,'Emission Factors'!$A$1:$R$1),FALSE)*'Travel Data'!C152*'Travel Data'!DL152*'Travel Data'!DM152*'Domicile Data'!Q152/1000</f>
        <v>0</v>
      </c>
      <c r="DL152" s="31">
        <f>VLOOKUP($DL$3,'Emission Factors'!$A$2:$R$8,MATCH($DK$2,'Emission Factors'!$A$1:$R$1),FALSE)*'Travel Data'!C152*'Travel Data'!DL152*'Travel Data'!DN152*'Domicile Data'!Q152/1000</f>
        <v>0</v>
      </c>
      <c r="DM152" s="31">
        <f>VLOOKUP($DM$3,'Emission Factors'!$A$2:$R$8,MATCH($DK$2,'Emission Factors'!$A$1:$R$1),FALSE)*'Travel Data'!C152*'Travel Data'!DL152*'Travel Data'!DO152*'Domicile Data'!Q152/1000</f>
        <v>0</v>
      </c>
      <c r="DN152" s="31">
        <f>VLOOKUP($DN$3,'Emission Factors'!$A$2:$R$8,MATCH($DK$2,'Emission Factors'!$A$1:$R$1),FALSE)*'Travel Data'!C152*'Travel Data'!DL152*'Travel Data'!DP152*'Domicile Data'!Q152/1000</f>
        <v>0</v>
      </c>
      <c r="DO152" s="31">
        <f>VLOOKUP($DO$3,'Emission Factors'!$A$2:$R$8,MATCH($DK$2,'Emission Factors'!$A$1:$R$1),FALSE)*'Travel Data'!C152*'Travel Data'!DL152*'Travel Data'!DQ152*'Domicile Data'!Q152/1000</f>
        <v>0</v>
      </c>
      <c r="DP152" s="31">
        <f>VLOOKUP($DP$3,'Emission Factors'!$A$2:$R$8,MATCH($DK$2,'Emission Factors'!$A$1:$R$1),FALSE)*'Travel Data'!C152*'Travel Data'!DL152*'Travel Data'!DR152*'Domicile Data'!Q152/1000</f>
        <v>0</v>
      </c>
      <c r="DQ152" s="31">
        <f>VLOOKUP($DQ$3,'Emission Factors'!$A$2:$R$8,MATCH($DK$2,'Emission Factors'!$A$1:$R$1),FALSE)*'Travel Data'!C152*'Travel Data'!DL152*'Travel Data'!DS152*'Domicile Data'!Q152/1000</f>
        <v>0</v>
      </c>
      <c r="DR152" s="31">
        <f t="shared" si="44"/>
        <v>0</v>
      </c>
    </row>
    <row r="153" spans="1:122" ht="15.75" x14ac:dyDescent="0.25">
      <c r="A153" s="7" t="s">
        <v>102</v>
      </c>
      <c r="B153" s="85" t="s">
        <v>39</v>
      </c>
      <c r="C153" s="31">
        <f>VLOOKUP($C$3,'Emission Factors'!$A$2:$R$8,MATCH($C$2,'Emission Factors'!$A$1:$R$1),FALSE)*'Travel Data'!C153*'Travel Data'!D153*'Travel Data'!E153*'Domicile Data'!C153/1000</f>
        <v>0</v>
      </c>
      <c r="D153" s="31">
        <f>VLOOKUP($D$3,'Emission Factors'!$A$2:$R$8,MATCH($C$2,'Emission Factors'!$A$1:$R$1),FALSE)*'Travel Data'!C153*'Travel Data'!D153*'Travel Data'!F153*'Domicile Data'!C153/1000</f>
        <v>0</v>
      </c>
      <c r="E153" s="31">
        <f>VLOOKUP($E$3,'Emission Factors'!$A$2:$R$8,MATCH($C$2,'Emission Factors'!$A$1:$R$1),FALSE)*'Travel Data'!C153*'Travel Data'!D153*'Travel Data'!G153*'Domicile Data'!C153/1000</f>
        <v>0</v>
      </c>
      <c r="F153" s="31">
        <f>VLOOKUP($F$3,'Emission Factors'!$A$2:$R$8,MATCH($C$2,'Emission Factors'!$A$1:$R$1),FALSE)*'Travel Data'!C153*'Travel Data'!D153*'Travel Data'!H153*'Domicile Data'!C153/1000</f>
        <v>0</v>
      </c>
      <c r="G153" s="31">
        <f>VLOOKUP($G$3,'Emission Factors'!$A$2:$R$8,MATCH($C$2,'Emission Factors'!$A$1:$R$1),FALSE)*'Travel Data'!C153*'Travel Data'!D153*'Travel Data'!I153*'Domicile Data'!C153/1000</f>
        <v>0</v>
      </c>
      <c r="H153" s="31">
        <f>VLOOKUP($H$3,'Emission Factors'!$A$2:$R$8,MATCH($C$2,'Emission Factors'!$A$1:$R$1),FALSE)*'Travel Data'!C153*'Travel Data'!D153*'Travel Data'!J153*'Domicile Data'!C153/1000</f>
        <v>0</v>
      </c>
      <c r="I153" s="31">
        <f>VLOOKUP($I$3,'Emission Factors'!$A$2:$R$8,MATCH($C$2,'Emission Factors'!$A$1:$R$1),FALSE)*'Travel Data'!C153*'Travel Data'!D153*'Travel Data'!K153*'Domicile Data'!C153/1000</f>
        <v>2.6214614440000004</v>
      </c>
      <c r="J153" s="31">
        <f t="shared" si="30"/>
        <v>2.6214614440000004</v>
      </c>
      <c r="K153" s="31">
        <f>VLOOKUP($K$3,'Emission Factors'!$A$2:$R$8,MATCH($K$2,'Emission Factors'!$A$1:$R$1),FALSE)*'Travel Data'!C153*'Travel Data'!L153*'Travel Data'!M153*'Domicile Data'!D153/1000</f>
        <v>0</v>
      </c>
      <c r="L153" s="31">
        <f>VLOOKUP($L$3,'Emission Factors'!$A$2:$R$8,MATCH($K$2,'Emission Factors'!$A$1:$R$1),FALSE)*'Travel Data'!C153*'Travel Data'!L153*'Travel Data'!N153*'Domicile Data'!D153/1000</f>
        <v>0</v>
      </c>
      <c r="M153" s="31">
        <f>VLOOKUP($M$3,'Emission Factors'!$A$2:$R$8,MATCH($K$2,'Emission Factors'!$A$1:$R$1),FALSE)*'Travel Data'!C153*'Travel Data'!L153*'Travel Data'!O153*'Domicile Data'!D153/1000</f>
        <v>0</v>
      </c>
      <c r="N153" s="31">
        <f>VLOOKUP($N$3,'Emission Factors'!$A$2:$R$8,MATCH($K$2,'Emission Factors'!$A$1:$R$1),FALSE)*'Travel Data'!C153*'Travel Data'!L153*'Travel Data'!P153*'Domicile Data'!D153/1000</f>
        <v>0</v>
      </c>
      <c r="O153" s="31">
        <f>VLOOKUP($O$3,'Emission Factors'!$A$2:$R$8,MATCH($K$2,'Emission Factors'!$A$1:$R$1),FALSE)*'Travel Data'!C153*'Travel Data'!I153*'Travel Data'!Q153*'Domicile Data'!D153/1000</f>
        <v>0</v>
      </c>
      <c r="P153" s="31">
        <f>VLOOKUP($P$3,'Emission Factors'!$A$2:$R$8,MATCH($K$2,'Emission Factors'!$A$1:$R$1),FALSE)*'Travel Data'!C153*'Travel Data'!L153*'Travel Data'!R153*'Domicile Data'!D153/1000</f>
        <v>0</v>
      </c>
      <c r="Q153" s="31">
        <f>VLOOKUP($Q$3,'Emission Factors'!$A$2:$R$8,MATCH($K$2,'Emission Factors'!$A$1:$R$1),FALSE)*'Travel Data'!C153*'Travel Data'!L153*'Travel Data'!S153*'Domicile Data'!D153/1000</f>
        <v>13.501115810000002</v>
      </c>
      <c r="R153" s="31">
        <f t="shared" si="31"/>
        <v>13.501115810000002</v>
      </c>
      <c r="S153" s="31">
        <f>VLOOKUP($S$3,'Emission Factors'!$A$2:$R$8,MATCH($S$2,'Emission Factors'!$A$1:$R$1),FALSE)*'Travel Data'!C153*'Travel Data'!T153*'Travel Data'!U153*'Domicile Data'!E153/1000</f>
        <v>0</v>
      </c>
      <c r="T153" s="31">
        <f>VLOOKUP($T$3,'Emission Factors'!$A$2:$R$8,MATCH($S$2,'Emission Factors'!$A$1:$R$1),FALSE)*'Travel Data'!C153*'Travel Data'!T153*'Travel Data'!V153*'Domicile Data'!E153/1000</f>
        <v>0</v>
      </c>
      <c r="U153" s="31">
        <f>VLOOKUP($U$3,'Emission Factors'!$A$2:$R$8,MATCH($S$2,'Emission Factors'!$A$1:$R$1),FALSE)*'Travel Data'!C153*'Travel Data'!T153*'Travel Data'!W153*'Domicile Data'!E153/1000</f>
        <v>0</v>
      </c>
      <c r="V153" s="31">
        <f>VLOOKUP($V$3,'Emission Factors'!$A$2:$R$8,MATCH($S$2,'Emission Factors'!$A$1:$R$1),FALSE)*'Travel Data'!C153*'Travel Data'!T153*'Travel Data'!X153*'Domicile Data'!E153/1000</f>
        <v>0</v>
      </c>
      <c r="W153" s="31">
        <f>VLOOKUP($W$3,'Emission Factors'!$A$2:$R$8,MATCH($S$2,'Emission Factors'!$A$1:$R$1),FALSE)*'Travel Data'!C153*'Travel Data'!T153*'Travel Data'!Y153*'Domicile Data'!E153/1000</f>
        <v>0</v>
      </c>
      <c r="X153" s="31">
        <f>VLOOKUP($X$3,'Emission Factors'!$A$2:$R$8,MATCH($S$2,'Emission Factors'!$A$1:$R$1),FALSE)*'Travel Data'!C153*'Travel Data'!T153*'Travel Data'!Z153*'Domicile Data'!E153/1000</f>
        <v>0</v>
      </c>
      <c r="Y153" s="31">
        <f>VLOOKUP($Y$3,'Emission Factors'!$A$2:$R$8,MATCH($S$2,'Emission Factors'!$A$1:$R$1),FALSE)*'Travel Data'!C153*'Travel Data'!T153*'Travel Data'!AA153*'Domicile Data'!E153/1000</f>
        <v>8.7221905260000003</v>
      </c>
      <c r="Z153" s="31">
        <f t="shared" si="32"/>
        <v>8.7221905260000003</v>
      </c>
      <c r="AA153" s="31">
        <f>VLOOKUP($AA$3,'Emission Factors'!$A$2:$R$8,MATCH($AA$2,'Emission Factors'!$A$1:$R$1),FALSE)*'Travel Data'!C153*'Travel Data'!AB153*'Travel Data'!AC153*'Domicile Data'!F153/1000</f>
        <v>0</v>
      </c>
      <c r="AB153" s="31">
        <f>VLOOKUP($AB$3,'Emission Factors'!$A$2:$R$8,MATCH($AA$2,'Emission Factors'!$A$1:$R$1),FALSE)*'Travel Data'!C153*'Travel Data'!AB153*'Travel Data'!AD153*'Domicile Data'!F153/1000</f>
        <v>0</v>
      </c>
      <c r="AC153" s="31">
        <f>VLOOKUP($AC$3,'Emission Factors'!$A$2:$R$8,MATCH($AA$2,'Emission Factors'!$A$1:$R$1),FALSE)*'Travel Data'!C153*'Travel Data'!AB153*'Travel Data'!AE153*'Domicile Data'!F153/1000</f>
        <v>0</v>
      </c>
      <c r="AD153" s="31">
        <f>VLOOKUP($AD$3,'Emission Factors'!$A$2:$R$8,MATCH($AA$2,'Emission Factors'!$A$1:$R$1),FALSE)*'Travel Data'!C153*'Travel Data'!AB153*'Travel Data'!AF153*'Domicile Data'!F153/1000</f>
        <v>0</v>
      </c>
      <c r="AE153" s="31">
        <f>VLOOKUP($AE$3,'Emission Factors'!$A$2:$R$8,MATCH($AA$2,'Emission Factors'!$A$1:$R$1),FALSE)*'Travel Data'!C153*'Travel Data'!AB153*'Travel Data'!AG153*'Domicile Data'!F153/1000</f>
        <v>0</v>
      </c>
      <c r="AF153" s="31">
        <f>VLOOKUP($AF$3,'Emission Factors'!$A$2:$R$8,MATCH($AA$2,'Emission Factors'!$A$1:$R$1),FALSE)*'Travel Data'!C153*'Travel Data'!AB153*'Travel Data'!AH153*'Domicile Data'!F153/1000</f>
        <v>0</v>
      </c>
      <c r="AG153" s="31">
        <f>VLOOKUP($AG$3,'Emission Factors'!$A$2:$R$8,MATCH($AA$2,'Emission Factors'!$A$1:$R$1),FALSE)*'Travel Data'!C153*'Travel Data'!AB153*'Travel Data'!AI153*'Domicile Data'!F153/1000</f>
        <v>8.0267299139999988</v>
      </c>
      <c r="AH153" s="31">
        <f t="shared" si="33"/>
        <v>8.0267299139999988</v>
      </c>
      <c r="AI153" s="31">
        <f>VLOOKUP($AI$3,'Emission Factors'!$A$2:$R$8,MATCH($AI$2,'Emission Factors'!$A$1:$R$1),FALSE)*'Travel Data'!C153*'Travel Data'!D153*'Travel Data'!E153*'Domicile Data'!G153/1000</f>
        <v>0</v>
      </c>
      <c r="AJ153" s="31">
        <f>VLOOKUP($AJ$3,'Emission Factors'!$A$2:$R$8,MATCH($AI$2,'Emission Factors'!$A$1:$R$1),FALSE)*'Travel Data'!C153*'Travel Data'!D153*'Travel Data'!F153*'Domicile Data'!G153/1000</f>
        <v>0</v>
      </c>
      <c r="AK153" s="31">
        <f>VLOOKUP($AK$3,'Emission Factors'!$A$2:$R$8,MATCH($AI$2,'Emission Factors'!$A$1:$R$1),FALSE)*'Travel Data'!C153*'Travel Data'!AJ153*'Travel Data'!G153*'Domicile Data'!G153/1000</f>
        <v>0</v>
      </c>
      <c r="AL153" s="31">
        <f>VLOOKUP($AL$3,'Emission Factors'!$A$2:$R$8,MATCH($AI$2,'Emission Factors'!$A$1:$R$1),FALSE)*'Travel Data'!C153*'Travel Data'!AJ153*'Travel Data'!H153*'Domicile Data'!G153/1000</f>
        <v>0</v>
      </c>
      <c r="AM153" s="31">
        <f>VLOOKUP($AM$3,'Emission Factors'!$A$2:$R$8,MATCH($AI$2,'Emission Factors'!$A$1:$R$1),FALSE)*'Travel Data'!C153*'Travel Data'!AJ153*'Travel Data'!I153*'Domicile Data'!G153/1000</f>
        <v>0</v>
      </c>
      <c r="AN153" s="31">
        <f>VLOOKUP($AN$3,'Emission Factors'!$A$2:$R$8,MATCH($AI$2,'Emission Factors'!$A$1:$R$1),FALSE)*'Travel Data'!C153*'Travel Data'!D153*'Travel Data'!J153*'Domicile Data'!G153/1000</f>
        <v>0</v>
      </c>
      <c r="AO153" s="31">
        <f>VLOOKUP($AO$3,'Emission Factors'!$A$2:$R$8,MATCH($AI$2,'Emission Factors'!$A$1:$R$1),FALSE)*'Travel Data'!C153*'Travel Data'!D153*'Travel Data'!K153*'Domicile Data'!G153/1000</f>
        <v>10.44083908</v>
      </c>
      <c r="AP153" s="31">
        <f t="shared" si="34"/>
        <v>10.44083908</v>
      </c>
      <c r="AQ153" s="31">
        <f>VLOOKUP($AQ$3,'Emission Factors'!$A$2:$R$8,MATCH($AQ$2,'Emission Factors'!$A$1:$R$1),FALSE)*'Travel Data'!C153*'Travel Data'!AR153*'Travel Data'!AS153*'Domicile Data'!H153/1000</f>
        <v>0</v>
      </c>
      <c r="AR153" s="31">
        <f>VLOOKUP($AR$3,'Emission Factors'!$A$2:$R$8,MATCH($AQ$2,'Emission Factors'!$A$1:$R$1),FALSE)*'Travel Data'!C153*'Travel Data'!AR153*'Travel Data'!AT153*'Domicile Data'!H153/1000</f>
        <v>0</v>
      </c>
      <c r="AS153" s="31">
        <f>VLOOKUP($AS$3,'Emission Factors'!$A$2:$R$8,MATCH($AQ$2,'Emission Factors'!$A$1:$R$1),FALSE)*'Travel Data'!C153*'Travel Data'!AR153*'Travel Data'!AU153*'Domicile Data'!H153/1000</f>
        <v>0</v>
      </c>
      <c r="AT153" s="31">
        <f>VLOOKUP($AT$3,'Emission Factors'!$A$2:$R$8,MATCH($AQ$2,'Emission Factors'!$A$1:$R$1),FALSE)*'Travel Data'!C153*'Travel Data'!AR153*'Travel Data'!AV153*'Domicile Data'!H153/1000</f>
        <v>0</v>
      </c>
      <c r="AU153" s="31">
        <f>VLOOKUP($AU$3,'Emission Factors'!$A$2:$R$8,MATCH($AQ$2,'Emission Factors'!$A$1:$R$1),FALSE)*'Travel Data'!C153*'Travel Data'!AR153*'Travel Data'!AW153*'Domicile Data'!H153/1000</f>
        <v>0</v>
      </c>
      <c r="AV153" s="31">
        <f>VLOOKUP($AV$3,'Emission Factors'!$A$2:$R$8,MATCH($AQ$2,'Emission Factors'!$A$1:$R$1),FALSE)*'Travel Data'!C153*'Travel Data'!AR153*'Travel Data'!AX153*'Domicile Data'!H153/1000</f>
        <v>0</v>
      </c>
      <c r="AW153" s="31">
        <f>VLOOKUP($AW$3,'Emission Factors'!$A$2:$R$8,MATCH($AQ$2,'Emission Factors'!$A$1:$R$1),FALSE)*'Travel Data'!C153*'Travel Data'!AR153*'Travel Data'!AY153*'Domicile Data'!H153/1000</f>
        <v>10.563714504000002</v>
      </c>
      <c r="AX153" s="31">
        <f t="shared" si="35"/>
        <v>10.563714504000002</v>
      </c>
      <c r="AY153" s="31">
        <f>VLOOKUP($AY$3,'Emission Factors'!$A$2:$R$8,MATCH($AY$2,'Emission Factors'!$A$1:$R$1),FALSE)*'Travel Data'!C153*'Travel Data'!AZ153*'Travel Data'!BA153*'Domicile Data'!I153/1000</f>
        <v>0</v>
      </c>
      <c r="AZ153" s="31">
        <f>VLOOKUP($AZ$3,'Emission Factors'!$A$2:$R$8,MATCH($AY$2,'Emission Factors'!$A$1:$R$1),FALSE)*'Travel Data'!C153*'Travel Data'!AZ153*'Travel Data'!BB153*'Domicile Data'!I153/1000</f>
        <v>0</v>
      </c>
      <c r="BA153" s="31">
        <f>VLOOKUP($BA$3,'Emission Factors'!$A$2:$R$8,MATCH($AY$2,'Emission Factors'!$A$1:$R$1),FALSE)*'Travel Data'!C153*'Travel Data'!AZ153*'Travel Data'!BC153*'Domicile Data'!I153/1000</f>
        <v>0</v>
      </c>
      <c r="BB153" s="31">
        <f>VLOOKUP($BB$3,'Emission Factors'!$A$2:$R$8,MATCH($AY$2,'Emission Factors'!$A$1:$R$1),FALSE)*'Travel Data'!C153*'Travel Data'!AZ153*'Travel Data'!BD153*'Domicile Data'!I153/1000</f>
        <v>0</v>
      </c>
      <c r="BC153" s="31">
        <f>VLOOKUP($BC$3,'Emission Factors'!$A$2:$R$8,MATCH($AY$2,'Emission Factors'!$A$1:$R$1),FALSE)*'Travel Data'!C153*'Travel Data'!AZ153*'Travel Data'!BE153*'Domicile Data'!I153/1000</f>
        <v>0</v>
      </c>
      <c r="BD153" s="31">
        <f>VLOOKUP($BD$3,'Emission Factors'!$A$2:$R$8,MATCH($AY$2,'Emission Factors'!$A$1:$R$1),FALSE)*'Travel Data'!C153*'Travel Data'!AZ153*'Travel Data'!BF153*'Domicile Data'!I153/1000</f>
        <v>0</v>
      </c>
      <c r="BE153" s="31">
        <f>VLOOKUP($BE$3,'Emission Factors'!$A$2:$R$8,MATCH($AY$2,'Emission Factors'!$A$1:$R$1),FALSE)*'Travel Data'!C153*'Travel Data'!AZ153*'Travel Data'!BG153*'Domicile Data'!I153/1000</f>
        <v>18.486500382000003</v>
      </c>
      <c r="BF153" s="31">
        <f t="shared" si="36"/>
        <v>18.486500382000003</v>
      </c>
      <c r="BG153" s="31">
        <f>VLOOKUP($BG$3,'Emission Factors'!$A$2:$R$8,MATCH($BG$2,'Emission Factors'!$A$1:$R$1),FALSE)*'Travel Data'!C153*'Travel Data'!BH153*'Travel Data'!BI153*'Domicile Data'!J153/1000</f>
        <v>0</v>
      </c>
      <c r="BH153" s="31">
        <f>VLOOKUP($BH$3,'Emission Factors'!$A$2:$R$8,MATCH($BG$2,'Emission Factors'!$A$1:$R$1),FALSE)*'Travel Data'!C153*'Travel Data'!BH153*'Travel Data'!BJ153*'Domicile Data'!J153/1000</f>
        <v>0</v>
      </c>
      <c r="BI153" s="31">
        <f>VLOOKUP($BH$3,'Emission Factors'!$A$2:$R$8,MATCH($BG$2,'Emission Factors'!$A$1:$R$1),FALSE)*'Travel Data'!C153*'Travel Data'!BH153*'Travel Data'!BK153*'Domicile Data'!J153/1000</f>
        <v>0</v>
      </c>
      <c r="BJ153" s="31">
        <f>VLOOKUP($BH$3,'Emission Factors'!$A$2:$R$8,MATCH($BG$2,'Emission Factors'!$A$1:$R$1),FALSE)*'Travel Data'!C153*'Travel Data'!BH153*'Travel Data'!BL153*'Domicile Data'!J153/1000</f>
        <v>0</v>
      </c>
      <c r="BK153" s="31">
        <f>VLOOKUP($BH$3,'Emission Factors'!$A$2:$R$8,MATCH($BG$2,'Emission Factors'!$A$1:$R$1),FALSE)*'Travel Data'!C153*'Travel Data'!BH153*'Travel Data'!BM153*'Domicile Data'!J153/1000</f>
        <v>0</v>
      </c>
      <c r="BL153" s="31">
        <f>VLOOKUP($BL$3,'Emission Factors'!$A$2:$R$8,MATCH($BG$2,'Emission Factors'!$A$1:$R$1),FALSE)*'Travel Data'!C153*'Travel Data'!BH153*'Travel Data'!BN153*'Domicile Data'!J153/1000</f>
        <v>0</v>
      </c>
      <c r="BM153" s="31">
        <f>VLOOKUP($BM$3,'Emission Factors'!$A$2:$R$8,MATCH($BG$2,'Emission Factors'!$A$1:$R$1),FALSE)*'Travel Data'!C153*'Travel Data'!BH153*'Travel Data'!BO153*'Domicile Data'!J153/1000</f>
        <v>0</v>
      </c>
      <c r="BN153" s="31">
        <f t="shared" si="37"/>
        <v>0</v>
      </c>
      <c r="BO153" s="31">
        <f>VLOOKUP($BO$3,'Emission Factors'!$A$2:$R$8,MATCH($BO$2,'Emission Factors'!$A$1:$R$1),FALSE)*'Travel Data'!C153*'Travel Data'!BP153*'Travel Data'!BQ153*'Domicile Data'!K153/1000</f>
        <v>0</v>
      </c>
      <c r="BP153" s="31">
        <f>VLOOKUP($BP$3,'Emission Factors'!$A$2:$R$8,MATCH($BO$2,'Emission Factors'!$A$1:$R$1),FALSE)*'Travel Data'!C153*'Travel Data'!BP153*'Travel Data'!BR153*'Domicile Data'!K153/1000</f>
        <v>0</v>
      </c>
      <c r="BQ153" s="31">
        <f>VLOOKUP($BQ$3,'Emission Factors'!$A$2:$R$8,MATCH($BO$2,'Emission Factors'!$A$1:$R$1),FALSE)*'Travel Data'!C153*'Travel Data'!BP153*'Travel Data'!BS153*'Domicile Data'!K153/1000</f>
        <v>0</v>
      </c>
      <c r="BR153" s="31">
        <f>VLOOKUP($BR$3,'Emission Factors'!$A$2:$R$8,MATCH($BO$2,'Emission Factors'!$A$1:$R$1),FALSE)*'Travel Data'!C153*'Travel Data'!BP153*'Travel Data'!BT153*'Domicile Data'!K153/1000</f>
        <v>0</v>
      </c>
      <c r="BS153" s="31">
        <f>VLOOKUP($BS$3,'Emission Factors'!$A$2:$R$8,MATCH($BO$2,'Emission Factors'!$A$1:$R$1),FALSE)*'Travel Data'!C153*'Travel Data'!BP153*'Travel Data'!BU153*'Domicile Data'!K153/1000</f>
        <v>0</v>
      </c>
      <c r="BT153" s="31">
        <f>VLOOKUP($BT$3,'Emission Factors'!$A$2:$R$8,MATCH($BO$2,'Emission Factors'!$A$1:$R$1),FALSE)*'Travel Data'!C153*'Travel Data'!BP153*'Travel Data'!BV153*'Domicile Data'!K153/1000</f>
        <v>0</v>
      </c>
      <c r="BU153" s="31">
        <f>VLOOKUP($BU$3,'Emission Factors'!$A$2:$R$8,MATCH($BO$2,'Emission Factors'!$A$1:$R$1),FALSE)*'Travel Data'!C153*'Travel Data'!BP153*'Travel Data'!BW153*'Domicile Data'!K153/1000</f>
        <v>0</v>
      </c>
      <c r="BV153" s="31">
        <f t="shared" si="38"/>
        <v>0</v>
      </c>
      <c r="BW153" s="31">
        <f>VLOOKUP($BW$3,'Emission Factors'!$A$2:$R$8,MATCH($BW$2,'Emission Factors'!$A$1:$R$1),FALSE)*'Travel Data'!C153*'Travel Data'!BX153*'Travel Data'!BY153*'Domicile Data'!L153/1000</f>
        <v>0</v>
      </c>
      <c r="BX153" s="31">
        <f>VLOOKUP($BX$3,'Emission Factors'!$A$2:$R$8,MATCH($BW$2,'Emission Factors'!$A$1:$R$1),FALSE)*'Travel Data'!C153*'Travel Data'!BX153*'Travel Data'!BZ153*'Domicile Data'!L153/1000</f>
        <v>0</v>
      </c>
      <c r="BY153" s="31">
        <f>VLOOKUP($BY$3,'Emission Factors'!$A$2:$R$8,MATCH($BW$2,'Emission Factors'!$A$1:$R$1),FALSE)*'Travel Data'!C153*'Travel Data'!BX153*'Travel Data'!CA153*'Domicile Data'!L153/1000</f>
        <v>0</v>
      </c>
      <c r="BZ153" s="31">
        <f>VLOOKUP($BZ$3,'Emission Factors'!$A$2:$R$8,MATCH($BW$2,'Emission Factors'!$A$1:$R$1),FALSE)*'Travel Data'!C153*'Travel Data'!BX153*'Travel Data'!CB153*'Domicile Data'!L153/1000</f>
        <v>0</v>
      </c>
      <c r="CA153" s="31">
        <f>VLOOKUP($CA$3,'Emission Factors'!$A$2:$R$8,MATCH($BW$2,'Emission Factors'!$A$1:$R$1),FALSE)*'Travel Data'!C153*'Travel Data'!BC153*'Travel Data'!CC153*'Domicile Data'!L153/1000</f>
        <v>0</v>
      </c>
      <c r="CB153" s="31">
        <f>VLOOKUP($CB$3,'Emission Factors'!$A$2:$R$8,MATCH($BW$2,'Emission Factors'!$A$1:$R$1),FALSE)*'Travel Data'!C153*'Travel Data'!BX153*'Travel Data'!CD153*'Domicile Data'!L153/1000</f>
        <v>0</v>
      </c>
      <c r="CC153" s="31">
        <f>VLOOKUP($CC$3,'Emission Factors'!$A$2:$R$8,MATCH($BW$2,'Emission Factors'!$A$1:$R$1),FALSE)*'Travel Data'!C153*'Travel Data'!BX153*'Travel Data'!CE153*'Domicile Data'!L153/1000</f>
        <v>0</v>
      </c>
      <c r="CD153" s="31">
        <f t="shared" si="39"/>
        <v>0</v>
      </c>
      <c r="CE153" s="31">
        <f>VLOOKUP($CE$3,'Emission Factors'!$A$2:$R$8,MATCH($CE$2,'Emission Factors'!$A$1:$R$1),FALSE)*'Travel Data'!C153*'Travel Data'!CF153*'Travel Data'!CG153*'Domicile Data'!M153/1000</f>
        <v>0</v>
      </c>
      <c r="CF153" s="31">
        <f>VLOOKUP($CF$3,'Emission Factors'!$A$2:$R$8,MATCH($CE$2,'Emission Factors'!$A$1:$R$1),FALSE)*'Travel Data'!C153*'Travel Data'!CF153*'Travel Data'!CH153*'Domicile Data'!M153/1000</f>
        <v>0</v>
      </c>
      <c r="CG153" s="31">
        <f>VLOOKUP($CG$3,'Emission Factors'!$A$2:$R$8,MATCH($CE$2,'Emission Factors'!$A$1:$R$1),FALSE)*'Travel Data'!C153*'Travel Data'!CF153*'Travel Data'!CI153*'Domicile Data'!M153/1000</f>
        <v>0</v>
      </c>
      <c r="CH153" s="31">
        <f>VLOOKUP($CH$3,'Emission Factors'!$A$2:$R$8,MATCH($CE$2,'Emission Factors'!$A$1:$R$1),FALSE)*'Travel Data'!C153*'Travel Data'!CF153*'Travel Data'!CJ153*'Domicile Data'!M153/1000</f>
        <v>0</v>
      </c>
      <c r="CI153" s="31">
        <f>VLOOKUP($CI$3,'Emission Factors'!$A$2:$R$8,MATCH($CE$2,'Emission Factors'!$A$1:$R$1),FALSE)*'Travel Data'!C153*'Travel Data'!CF153*'Travel Data'!CK153*'Domicile Data'!M153/1000</f>
        <v>0</v>
      </c>
      <c r="CJ153" s="31">
        <f>VLOOKUP($CJ$3,'Emission Factors'!$A$2:$R$8,MATCH($CE$2,'Emission Factors'!$A$1:$R$1),FALSE)*'Travel Data'!C153*'Travel Data'!CF153*'Travel Data'!CL153*'Domicile Data'!M153/1000</f>
        <v>0</v>
      </c>
      <c r="CK153" s="31">
        <f>VLOOKUP($CK$3,'Emission Factors'!$A$2:$R$8,MATCH($CE$2,'Emission Factors'!$A$1:$R$1),FALSE)*'Travel Data'!C153*'Travel Data'!CF153*'Travel Data'!CM153*'Domicile Data'!M153/1000</f>
        <v>0</v>
      </c>
      <c r="CL153" s="31">
        <f t="shared" si="40"/>
        <v>0</v>
      </c>
      <c r="CM153" s="31">
        <f>VLOOKUP($CM$3,'Emission Factors'!$A$2:$R$8,MATCH($CM$2,'Emission Factors'!$A$1:$R$1),FALSE)*'Travel Data'!C153*'Travel Data'!CN153*'Travel Data'!CO153*'Domicile Data'!N153/1000</f>
        <v>0</v>
      </c>
      <c r="CN153" s="31">
        <f>VLOOKUP($CN$3,'Emission Factors'!$A$2:$R$8,MATCH($CM$2,'Emission Factors'!$A$1:$R$1),FALSE)*'Travel Data'!C153*'Travel Data'!CN153*'Travel Data'!CP153*'Domicile Data'!N153/1000</f>
        <v>0</v>
      </c>
      <c r="CO153" s="31">
        <f>VLOOKUP($CO$3,'Emission Factors'!$A$2:$R$8,MATCH($CM$2,'Emission Factors'!$A$1:$R$1),FALSE)*'Travel Data'!C153*'Travel Data'!CN153*'Travel Data'!CQ153*'Domicile Data'!N153/1000</f>
        <v>0</v>
      </c>
      <c r="CP153" s="31">
        <f>VLOOKUP($CP$3,'Emission Factors'!$A$2:$R$8,MATCH($CM$2,'Emission Factors'!$A$1:$R$1),FALSE)*'Travel Data'!C153*'Travel Data'!CN153*'Travel Data'!CR153*'Domicile Data'!N153/1000</f>
        <v>0</v>
      </c>
      <c r="CQ153" s="31">
        <f>VLOOKUP($CQ$3,'Emission Factors'!$A$2:$R$8,MATCH($CM$2,'Emission Factors'!$A$1:$R$1),FALSE)*'Travel Data'!C153*'Travel Data'!CN153*'Travel Data'!CS153*'Domicile Data'!N153/1000</f>
        <v>0</v>
      </c>
      <c r="CR153" s="31">
        <f>VLOOKUP($CR$3,'Emission Factors'!$A$2:$R$8,MATCH($CM$2,'Emission Factors'!$A$1:$R$1),FALSE)*'Travel Data'!C153*'Travel Data'!CN153*'Travel Data'!CT153*'Domicile Data'!N153/1000</f>
        <v>0</v>
      </c>
      <c r="CS153" s="31">
        <f>VLOOKUP($CS$3,'Emission Factors'!$A$2:$R$8,MATCH($CM$2,'Emission Factors'!$A$1:$R$1),FALSE)*'Travel Data'!C153*'Travel Data'!CN153*'Travel Data'!CU153*'Domicile Data'!N153/1000</f>
        <v>0</v>
      </c>
      <c r="CT153" s="31">
        <f t="shared" si="41"/>
        <v>0</v>
      </c>
      <c r="CU153" s="31">
        <f>VLOOKUP($CU$3,'Emission Factors'!$A$2:$R$8,MATCH($CU$2,'Emission Factors'!$A$1:$R$1),FALSE)*'Travel Data'!C153*'Travel Data'!CV153*'Travel Data'!CW153*'Domicile Data'!O153/1000</f>
        <v>0</v>
      </c>
      <c r="CV153" s="31">
        <f>VLOOKUP($CV$3,'Emission Factors'!$A$2:$R$8,MATCH($CU$2,'Emission Factors'!$A$1:$R$1),FALSE)*'Travel Data'!C153*'Travel Data'!CV153*'Travel Data'!CX153*'Domicile Data'!O153/1000</f>
        <v>0</v>
      </c>
      <c r="CW153" s="31">
        <f>VLOOKUP($CW$3,'Emission Factors'!$A$2:$R$8,MATCH($CU$2,'Emission Factors'!$A$1:$R$1),FALSE)*'Travel Data'!C153*'Travel Data'!CV153*'Travel Data'!CY153*'Domicile Data'!O153/1000</f>
        <v>0</v>
      </c>
      <c r="CX153" s="31">
        <f>VLOOKUP($CX$3,'Emission Factors'!$A$2:$R$8,MATCH($CU$2,'Emission Factors'!$A$1:$R$1),FALSE)*'Travel Data'!C153*'Travel Data'!CV153*'Travel Data'!CZ153*'Domicile Data'!O153/1000</f>
        <v>0</v>
      </c>
      <c r="CY153" s="31">
        <f>VLOOKUP($CY$3,'Emission Factors'!$A$2:$R$8,MATCH($CU$2,'Emission Factors'!$A$1:$R$1),FALSE)*'Travel Data'!C153*'Travel Data'!CV153*'Travel Data'!DA153*'Domicile Data'!O153/1000</f>
        <v>0</v>
      </c>
      <c r="CZ153" s="31">
        <f>VLOOKUP($CZ$3,'Emission Factors'!$A$2:$R$8,MATCH($CU$2,'Emission Factors'!$A$1:$R$1),FALSE)*'Travel Data'!C153*'Travel Data'!CV153*'Travel Data'!DB153*'Domicile Data'!O153/1000</f>
        <v>0</v>
      </c>
      <c r="DA153" s="31">
        <f>VLOOKUP($DA$3,'Emission Factors'!$A$2:$R$8,MATCH($CU$2,'Emission Factors'!$A$1:$R$1),FALSE)*'Travel Data'!C153*'Travel Data'!CV153*'Travel Data'!DC153*'Domicile Data'!O153/1000</f>
        <v>0</v>
      </c>
      <c r="DB153" s="31">
        <f t="shared" si="42"/>
        <v>0</v>
      </c>
      <c r="DC153" s="31">
        <f>VLOOKUP($DC$3,'Emission Factors'!$A$2:$R$8,MATCH($DC$2,'Emission Factors'!$A$1:$R$1),FALSE)*'Travel Data'!C153*'Travel Data'!DD153*'Travel Data'!DE153*'Domicile Data'!P153/1000</f>
        <v>0</v>
      </c>
      <c r="DD153" s="31">
        <f>VLOOKUP($DD$3,'Emission Factors'!$A$2:$R$8,MATCH($DC$2,'Emission Factors'!$A$1:$R$1),FALSE)*'Travel Data'!C153*'Travel Data'!DD153*'Travel Data'!DF153*'Domicile Data'!P153/1000</f>
        <v>0</v>
      </c>
      <c r="DE153" s="31">
        <f>VLOOKUP($DE$3,'Emission Factors'!$A$2:$R$8,MATCH($DC$2,'Emission Factors'!$A$1:$R$1),FALSE)*'Travel Data'!C153*'Travel Data'!DD153*'Travel Data'!DG153*'Domicile Data'!P153/1000</f>
        <v>0</v>
      </c>
      <c r="DF153" s="31">
        <f>VLOOKUP($DF$3,'Emission Factors'!$A$2:$R$8,MATCH($DC$2,'Emission Factors'!$A$1:$R$1),FALSE)*'Travel Data'!C153*'Travel Data'!DD153*'Travel Data'!DH153*'Domicile Data'!P153/1000</f>
        <v>0</v>
      </c>
      <c r="DG153" s="31">
        <f>VLOOKUP($DG$3,'Emission Factors'!$A$2:$R$8,MATCH($DC$2,'Emission Factors'!$A$1:$R$1),FALSE)*'Travel Data'!C153*'Travel Data'!DD153*'Travel Data'!DI153*'Domicile Data'!P153/1000</f>
        <v>0</v>
      </c>
      <c r="DH153" s="31">
        <f>VLOOKUP($DH$3,'Emission Factors'!$A$2:$R$8,MATCH($DC$2,'Emission Factors'!$A$1:$R$1),FALSE)*'Travel Data'!C153*'Travel Data'!DD153*'Travel Data'!DJ153*'Domicile Data'!P153/1000</f>
        <v>0</v>
      </c>
      <c r="DI153" s="31">
        <f>VLOOKUP($DI$3,'Emission Factors'!$A$2:$R$8,MATCH($DC$2,'Emission Factors'!$A$1:$R$1),FALSE)*'Travel Data'!C153*'Travel Data'!DD153*'Travel Data'!DK153*'Domicile Data'!P153/1000</f>
        <v>0</v>
      </c>
      <c r="DJ153" s="31">
        <f t="shared" si="43"/>
        <v>0</v>
      </c>
      <c r="DK153" s="31">
        <f>VLOOKUP($DK$3,'Emission Factors'!$A$2:$R$8,MATCH($DK$2,'Emission Factors'!$A$1:$R$1),FALSE)*'Travel Data'!C153*'Travel Data'!DL153*'Travel Data'!DM153*'Domicile Data'!Q153/1000</f>
        <v>0</v>
      </c>
      <c r="DL153" s="31">
        <f>VLOOKUP($DL$3,'Emission Factors'!$A$2:$R$8,MATCH($DK$2,'Emission Factors'!$A$1:$R$1),FALSE)*'Travel Data'!C153*'Travel Data'!DL153*'Travel Data'!DN153*'Domicile Data'!Q153/1000</f>
        <v>0</v>
      </c>
      <c r="DM153" s="31">
        <f>VLOOKUP($DM$3,'Emission Factors'!$A$2:$R$8,MATCH($DK$2,'Emission Factors'!$A$1:$R$1),FALSE)*'Travel Data'!C153*'Travel Data'!DL153*'Travel Data'!DO153*'Domicile Data'!Q153/1000</f>
        <v>0</v>
      </c>
      <c r="DN153" s="31">
        <f>VLOOKUP($DN$3,'Emission Factors'!$A$2:$R$8,MATCH($DK$2,'Emission Factors'!$A$1:$R$1),FALSE)*'Travel Data'!C153*'Travel Data'!DL153*'Travel Data'!DP153*'Domicile Data'!Q153/1000</f>
        <v>0</v>
      </c>
      <c r="DO153" s="31">
        <f>VLOOKUP($DO$3,'Emission Factors'!$A$2:$R$8,MATCH($DK$2,'Emission Factors'!$A$1:$R$1),FALSE)*'Travel Data'!C153*'Travel Data'!DL153*'Travel Data'!DQ153*'Domicile Data'!Q153/1000</f>
        <v>0</v>
      </c>
      <c r="DP153" s="31">
        <f>VLOOKUP($DP$3,'Emission Factors'!$A$2:$R$8,MATCH($DK$2,'Emission Factors'!$A$1:$R$1),FALSE)*'Travel Data'!C153*'Travel Data'!DL153*'Travel Data'!DR153*'Domicile Data'!Q153/1000</f>
        <v>0</v>
      </c>
      <c r="DQ153" s="31">
        <f>VLOOKUP($DQ$3,'Emission Factors'!$A$2:$R$8,MATCH($DK$2,'Emission Factors'!$A$1:$R$1),FALSE)*'Travel Data'!C153*'Travel Data'!DL153*'Travel Data'!DS153*'Domicile Data'!Q153/1000</f>
        <v>0</v>
      </c>
      <c r="DR153" s="31">
        <f t="shared" si="44"/>
        <v>0</v>
      </c>
    </row>
    <row r="154" spans="1:122" ht="15.75" x14ac:dyDescent="0.25">
      <c r="A154" s="7" t="s">
        <v>275</v>
      </c>
      <c r="B154" s="85" t="s">
        <v>45</v>
      </c>
      <c r="C154" s="31">
        <f>VLOOKUP($C$3,'Emission Factors'!$A$2:$R$8,MATCH($C$2,'Emission Factors'!$A$1:$R$1),FALSE)*'Travel Data'!C154*'Travel Data'!D154*'Travel Data'!E154*'Domicile Data'!C154/1000</f>
        <v>0</v>
      </c>
      <c r="D154" s="31">
        <f>VLOOKUP($D$3,'Emission Factors'!$A$2:$R$8,MATCH($C$2,'Emission Factors'!$A$1:$R$1),FALSE)*'Travel Data'!C154*'Travel Data'!D154*'Travel Data'!F154*'Domicile Data'!C154/1000</f>
        <v>0</v>
      </c>
      <c r="E154" s="31">
        <f>VLOOKUP($E$3,'Emission Factors'!$A$2:$R$8,MATCH($C$2,'Emission Factors'!$A$1:$R$1),FALSE)*'Travel Data'!C154*'Travel Data'!D154*'Travel Data'!G154*'Domicile Data'!C154/1000</f>
        <v>0</v>
      </c>
      <c r="F154" s="31">
        <f>VLOOKUP($F$3,'Emission Factors'!$A$2:$R$8,MATCH($C$2,'Emission Factors'!$A$1:$R$1),FALSE)*'Travel Data'!C154*'Travel Data'!D154*'Travel Data'!H154*'Domicile Data'!C154/1000</f>
        <v>0</v>
      </c>
      <c r="G154" s="31">
        <f>VLOOKUP($G$3,'Emission Factors'!$A$2:$R$8,MATCH($C$2,'Emission Factors'!$A$1:$R$1),FALSE)*'Travel Data'!C154*'Travel Data'!D154*'Travel Data'!I154*'Domicile Data'!C154/1000</f>
        <v>0</v>
      </c>
      <c r="H154" s="31">
        <f>VLOOKUP($H$3,'Emission Factors'!$A$2:$R$8,MATCH($C$2,'Emission Factors'!$A$1:$R$1),FALSE)*'Travel Data'!C154*'Travel Data'!D154*'Travel Data'!J154*'Domicile Data'!C154/1000</f>
        <v>0</v>
      </c>
      <c r="I154" s="31">
        <f>VLOOKUP($I$3,'Emission Factors'!$A$2:$R$8,MATCH($C$2,'Emission Factors'!$A$1:$R$1),FALSE)*'Travel Data'!C154*'Travel Data'!D154*'Travel Data'!K154*'Domicile Data'!C154/1000</f>
        <v>0</v>
      </c>
      <c r="J154" s="31">
        <f t="shared" si="30"/>
        <v>0</v>
      </c>
      <c r="K154" s="31">
        <f>VLOOKUP($K$3,'Emission Factors'!$A$2:$R$8,MATCH($K$2,'Emission Factors'!$A$1:$R$1),FALSE)*'Travel Data'!C154*'Travel Data'!L154*'Travel Data'!M154*'Domicile Data'!D154/1000</f>
        <v>0</v>
      </c>
      <c r="L154" s="31">
        <f>VLOOKUP($L$3,'Emission Factors'!$A$2:$R$8,MATCH($K$2,'Emission Factors'!$A$1:$R$1),FALSE)*'Travel Data'!C154*'Travel Data'!L154*'Travel Data'!N154*'Domicile Data'!D154/1000</f>
        <v>0</v>
      </c>
      <c r="M154" s="31">
        <f>VLOOKUP($M$3,'Emission Factors'!$A$2:$R$8,MATCH($K$2,'Emission Factors'!$A$1:$R$1),FALSE)*'Travel Data'!C154*'Travel Data'!L154*'Travel Data'!O154*'Domicile Data'!D154/1000</f>
        <v>0</v>
      </c>
      <c r="N154" s="31">
        <f>VLOOKUP($N$3,'Emission Factors'!$A$2:$R$8,MATCH($K$2,'Emission Factors'!$A$1:$R$1),FALSE)*'Travel Data'!C154*'Travel Data'!L154*'Travel Data'!P154*'Domicile Data'!D154/1000</f>
        <v>0</v>
      </c>
      <c r="O154" s="31">
        <f>VLOOKUP($O$3,'Emission Factors'!$A$2:$R$8,MATCH($K$2,'Emission Factors'!$A$1:$R$1),FALSE)*'Travel Data'!C154*'Travel Data'!I154*'Travel Data'!Q154*'Domicile Data'!D154/1000</f>
        <v>0</v>
      </c>
      <c r="P154" s="31">
        <f>VLOOKUP($P$3,'Emission Factors'!$A$2:$R$8,MATCH($K$2,'Emission Factors'!$A$1:$R$1),FALSE)*'Travel Data'!C154*'Travel Data'!L154*'Travel Data'!R154*'Domicile Data'!D154/1000</f>
        <v>0</v>
      </c>
      <c r="Q154" s="31">
        <f>VLOOKUP($Q$3,'Emission Factors'!$A$2:$R$8,MATCH($K$2,'Emission Factors'!$A$1:$R$1),FALSE)*'Travel Data'!C154*'Travel Data'!L154*'Travel Data'!S154*'Domicile Data'!D154/1000</f>
        <v>0</v>
      </c>
      <c r="R154" s="31">
        <f t="shared" si="31"/>
        <v>0</v>
      </c>
      <c r="S154" s="31">
        <f>VLOOKUP($S$3,'Emission Factors'!$A$2:$R$8,MATCH($S$2,'Emission Factors'!$A$1:$R$1),FALSE)*'Travel Data'!C154*'Travel Data'!T154*'Travel Data'!U154*'Domicile Data'!E154/1000</f>
        <v>0</v>
      </c>
      <c r="T154" s="31">
        <f>VLOOKUP($T$3,'Emission Factors'!$A$2:$R$8,MATCH($S$2,'Emission Factors'!$A$1:$R$1),FALSE)*'Travel Data'!C154*'Travel Data'!T154*'Travel Data'!V154*'Domicile Data'!E154/1000</f>
        <v>0</v>
      </c>
      <c r="U154" s="31">
        <f>VLOOKUP($U$3,'Emission Factors'!$A$2:$R$8,MATCH($S$2,'Emission Factors'!$A$1:$R$1),FALSE)*'Travel Data'!C154*'Travel Data'!T154*'Travel Data'!W154*'Domicile Data'!E154/1000</f>
        <v>0</v>
      </c>
      <c r="V154" s="31">
        <f>VLOOKUP($V$3,'Emission Factors'!$A$2:$R$8,MATCH($S$2,'Emission Factors'!$A$1:$R$1),FALSE)*'Travel Data'!C154*'Travel Data'!T154*'Travel Data'!X154*'Domicile Data'!E154/1000</f>
        <v>0</v>
      </c>
      <c r="W154" s="31">
        <f>VLOOKUP($W$3,'Emission Factors'!$A$2:$R$8,MATCH($S$2,'Emission Factors'!$A$1:$R$1),FALSE)*'Travel Data'!C154*'Travel Data'!T154*'Travel Data'!Y154*'Domicile Data'!E154/1000</f>
        <v>0</v>
      </c>
      <c r="X154" s="31">
        <f>VLOOKUP($X$3,'Emission Factors'!$A$2:$R$8,MATCH($S$2,'Emission Factors'!$A$1:$R$1),FALSE)*'Travel Data'!C154*'Travel Data'!T154*'Travel Data'!Z154*'Domicile Data'!E154/1000</f>
        <v>0</v>
      </c>
      <c r="Y154" s="31">
        <f>VLOOKUP($Y$3,'Emission Factors'!$A$2:$R$8,MATCH($S$2,'Emission Factors'!$A$1:$R$1),FALSE)*'Travel Data'!C154*'Travel Data'!T154*'Travel Data'!AA154*'Domicile Data'!E154/1000</f>
        <v>0</v>
      </c>
      <c r="Z154" s="31">
        <f t="shared" si="32"/>
        <v>0</v>
      </c>
      <c r="AA154" s="31">
        <f>VLOOKUP($AA$3,'Emission Factors'!$A$2:$R$8,MATCH($AA$2,'Emission Factors'!$A$1:$R$1),FALSE)*'Travel Data'!C154*'Travel Data'!AB154*'Travel Data'!AC154*'Domicile Data'!F154/1000</f>
        <v>0</v>
      </c>
      <c r="AB154" s="31">
        <f>VLOOKUP($AB$3,'Emission Factors'!$A$2:$R$8,MATCH($AA$2,'Emission Factors'!$A$1:$R$1),FALSE)*'Travel Data'!C154*'Travel Data'!AB154*'Travel Data'!AD154*'Domicile Data'!F154/1000</f>
        <v>0</v>
      </c>
      <c r="AC154" s="31">
        <f>VLOOKUP($AC$3,'Emission Factors'!$A$2:$R$8,MATCH($AA$2,'Emission Factors'!$A$1:$R$1),FALSE)*'Travel Data'!C154*'Travel Data'!AB154*'Travel Data'!AE154*'Domicile Data'!F154/1000</f>
        <v>0</v>
      </c>
      <c r="AD154" s="31">
        <f>VLOOKUP($AD$3,'Emission Factors'!$A$2:$R$8,MATCH($AA$2,'Emission Factors'!$A$1:$R$1),FALSE)*'Travel Data'!C154*'Travel Data'!AB154*'Travel Data'!AF154*'Domicile Data'!F154/1000</f>
        <v>0</v>
      </c>
      <c r="AE154" s="31">
        <f>VLOOKUP($AE$3,'Emission Factors'!$A$2:$R$8,MATCH($AA$2,'Emission Factors'!$A$1:$R$1),FALSE)*'Travel Data'!C154*'Travel Data'!AB154*'Travel Data'!AG154*'Domicile Data'!F154/1000</f>
        <v>0</v>
      </c>
      <c r="AF154" s="31">
        <f>VLOOKUP($AF$3,'Emission Factors'!$A$2:$R$8,MATCH($AA$2,'Emission Factors'!$A$1:$R$1),FALSE)*'Travel Data'!C154*'Travel Data'!AB154*'Travel Data'!AH154*'Domicile Data'!F154/1000</f>
        <v>0</v>
      </c>
      <c r="AG154" s="31">
        <f>VLOOKUP($AG$3,'Emission Factors'!$A$2:$R$8,MATCH($AA$2,'Emission Factors'!$A$1:$R$1),FALSE)*'Travel Data'!C154*'Travel Data'!AB154*'Travel Data'!AI154*'Domicile Data'!F154/1000</f>
        <v>0</v>
      </c>
      <c r="AH154" s="31">
        <f t="shared" si="33"/>
        <v>0</v>
      </c>
      <c r="AI154" s="31">
        <f>VLOOKUP($AI$3,'Emission Factors'!$A$2:$R$8,MATCH($AI$2,'Emission Factors'!$A$1:$R$1),FALSE)*'Travel Data'!C154*'Travel Data'!D154*'Travel Data'!E154*'Domicile Data'!G154/1000</f>
        <v>0</v>
      </c>
      <c r="AJ154" s="31">
        <f>VLOOKUP($AJ$3,'Emission Factors'!$A$2:$R$8,MATCH($AI$2,'Emission Factors'!$A$1:$R$1),FALSE)*'Travel Data'!C154*'Travel Data'!D154*'Travel Data'!F154*'Domicile Data'!G154/1000</f>
        <v>0</v>
      </c>
      <c r="AK154" s="31">
        <f>VLOOKUP($AK$3,'Emission Factors'!$A$2:$R$8,MATCH($AI$2,'Emission Factors'!$A$1:$R$1),FALSE)*'Travel Data'!C154*'Travel Data'!AJ154*'Travel Data'!G154*'Domicile Data'!G154/1000</f>
        <v>0</v>
      </c>
      <c r="AL154" s="31">
        <f>VLOOKUP($AL$3,'Emission Factors'!$A$2:$R$8,MATCH($AI$2,'Emission Factors'!$A$1:$R$1),FALSE)*'Travel Data'!C154*'Travel Data'!AJ154*'Travel Data'!H154*'Domicile Data'!G154/1000</f>
        <v>0</v>
      </c>
      <c r="AM154" s="31">
        <f>VLOOKUP($AM$3,'Emission Factors'!$A$2:$R$8,MATCH($AI$2,'Emission Factors'!$A$1:$R$1),FALSE)*'Travel Data'!C154*'Travel Data'!AJ154*'Travel Data'!I154*'Domicile Data'!G154/1000</f>
        <v>0</v>
      </c>
      <c r="AN154" s="31">
        <f>VLOOKUP($AN$3,'Emission Factors'!$A$2:$R$8,MATCH($AI$2,'Emission Factors'!$A$1:$R$1),FALSE)*'Travel Data'!C154*'Travel Data'!D154*'Travel Data'!J154*'Domicile Data'!G154/1000</f>
        <v>0</v>
      </c>
      <c r="AO154" s="31">
        <f>VLOOKUP($AO$3,'Emission Factors'!$A$2:$R$8,MATCH($AI$2,'Emission Factors'!$A$1:$R$1),FALSE)*'Travel Data'!C154*'Travel Data'!D154*'Travel Data'!K154*'Domicile Data'!G154/1000</f>
        <v>0</v>
      </c>
      <c r="AP154" s="31">
        <f t="shared" si="34"/>
        <v>0</v>
      </c>
      <c r="AQ154" s="31">
        <f>VLOOKUP($AQ$3,'Emission Factors'!$A$2:$R$8,MATCH($AQ$2,'Emission Factors'!$A$1:$R$1),FALSE)*'Travel Data'!C154*'Travel Data'!AR154*'Travel Data'!AS154*'Domicile Data'!H154/1000</f>
        <v>0</v>
      </c>
      <c r="AR154" s="31">
        <f>VLOOKUP($AR$3,'Emission Factors'!$A$2:$R$8,MATCH($AQ$2,'Emission Factors'!$A$1:$R$1),FALSE)*'Travel Data'!C154*'Travel Data'!AR154*'Travel Data'!AT154*'Domicile Data'!H154/1000</f>
        <v>0</v>
      </c>
      <c r="AS154" s="31">
        <f>VLOOKUP($AS$3,'Emission Factors'!$A$2:$R$8,MATCH($AQ$2,'Emission Factors'!$A$1:$R$1),FALSE)*'Travel Data'!C154*'Travel Data'!AR154*'Travel Data'!AU154*'Domicile Data'!H154/1000</f>
        <v>0</v>
      </c>
      <c r="AT154" s="31">
        <f>VLOOKUP($AT$3,'Emission Factors'!$A$2:$R$8,MATCH($AQ$2,'Emission Factors'!$A$1:$R$1),FALSE)*'Travel Data'!C154*'Travel Data'!AR154*'Travel Data'!AV154*'Domicile Data'!H154/1000</f>
        <v>0</v>
      </c>
      <c r="AU154" s="31">
        <f>VLOOKUP($AU$3,'Emission Factors'!$A$2:$R$8,MATCH($AQ$2,'Emission Factors'!$A$1:$R$1),FALSE)*'Travel Data'!C154*'Travel Data'!AR154*'Travel Data'!AW154*'Domicile Data'!H154/1000</f>
        <v>0</v>
      </c>
      <c r="AV154" s="31">
        <f>VLOOKUP($AV$3,'Emission Factors'!$A$2:$R$8,MATCH($AQ$2,'Emission Factors'!$A$1:$R$1),FALSE)*'Travel Data'!C154*'Travel Data'!AR154*'Travel Data'!AX154*'Domicile Data'!H154/1000</f>
        <v>0</v>
      </c>
      <c r="AW154" s="31">
        <f>VLOOKUP($AW$3,'Emission Factors'!$A$2:$R$8,MATCH($AQ$2,'Emission Factors'!$A$1:$R$1),FALSE)*'Travel Data'!C154*'Travel Data'!AR154*'Travel Data'!AY154*'Domicile Data'!H154/1000</f>
        <v>0</v>
      </c>
      <c r="AX154" s="31">
        <f t="shared" si="35"/>
        <v>0</v>
      </c>
      <c r="AY154" s="31">
        <f>VLOOKUP($AY$3,'Emission Factors'!$A$2:$R$8,MATCH($AY$2,'Emission Factors'!$A$1:$R$1),FALSE)*'Travel Data'!C154*'Travel Data'!AZ154*'Travel Data'!BA154*'Domicile Data'!I154/1000</f>
        <v>0</v>
      </c>
      <c r="AZ154" s="31">
        <f>VLOOKUP($AZ$3,'Emission Factors'!$A$2:$R$8,MATCH($AY$2,'Emission Factors'!$A$1:$R$1),FALSE)*'Travel Data'!C154*'Travel Data'!AZ154*'Travel Data'!BB154*'Domicile Data'!I154/1000</f>
        <v>0</v>
      </c>
      <c r="BA154" s="31">
        <f>VLOOKUP($BA$3,'Emission Factors'!$A$2:$R$8,MATCH($AY$2,'Emission Factors'!$A$1:$R$1),FALSE)*'Travel Data'!C154*'Travel Data'!AZ154*'Travel Data'!BC154*'Domicile Data'!I154/1000</f>
        <v>0</v>
      </c>
      <c r="BB154" s="31">
        <f>VLOOKUP($BB$3,'Emission Factors'!$A$2:$R$8,MATCH($AY$2,'Emission Factors'!$A$1:$R$1),FALSE)*'Travel Data'!C154*'Travel Data'!AZ154*'Travel Data'!BD154*'Domicile Data'!I154/1000</f>
        <v>0</v>
      </c>
      <c r="BC154" s="31">
        <f>VLOOKUP($BC$3,'Emission Factors'!$A$2:$R$8,MATCH($AY$2,'Emission Factors'!$A$1:$R$1),FALSE)*'Travel Data'!C154*'Travel Data'!AZ154*'Travel Data'!BE154*'Domicile Data'!I154/1000</f>
        <v>0</v>
      </c>
      <c r="BD154" s="31">
        <f>VLOOKUP($BD$3,'Emission Factors'!$A$2:$R$8,MATCH($AY$2,'Emission Factors'!$A$1:$R$1),FALSE)*'Travel Data'!C154*'Travel Data'!AZ154*'Travel Data'!BF154*'Domicile Data'!I154/1000</f>
        <v>0</v>
      </c>
      <c r="BE154" s="31">
        <f>VLOOKUP($BE$3,'Emission Factors'!$A$2:$R$8,MATCH($AY$2,'Emission Factors'!$A$1:$R$1),FALSE)*'Travel Data'!C154*'Travel Data'!AZ154*'Travel Data'!BG154*'Domicile Data'!I154/1000</f>
        <v>0</v>
      </c>
      <c r="BF154" s="31">
        <f t="shared" si="36"/>
        <v>0</v>
      </c>
      <c r="BG154" s="31">
        <f>VLOOKUP($BG$3,'Emission Factors'!$A$2:$R$8,MATCH($BG$2,'Emission Factors'!$A$1:$R$1),FALSE)*'Travel Data'!C154*'Travel Data'!BH154*'Travel Data'!BI154*'Domicile Data'!J154/1000</f>
        <v>0</v>
      </c>
      <c r="BH154" s="31">
        <f>VLOOKUP($BH$3,'Emission Factors'!$A$2:$R$8,MATCH($BG$2,'Emission Factors'!$A$1:$R$1),FALSE)*'Travel Data'!C154*'Travel Data'!BH154*'Travel Data'!BJ154*'Domicile Data'!J154/1000</f>
        <v>0</v>
      </c>
      <c r="BI154" s="31">
        <f>VLOOKUP($BH$3,'Emission Factors'!$A$2:$R$8,MATCH($BG$2,'Emission Factors'!$A$1:$R$1),FALSE)*'Travel Data'!C154*'Travel Data'!BH154*'Travel Data'!BK154*'Domicile Data'!J154/1000</f>
        <v>0</v>
      </c>
      <c r="BJ154" s="31">
        <f>VLOOKUP($BH$3,'Emission Factors'!$A$2:$R$8,MATCH($BG$2,'Emission Factors'!$A$1:$R$1),FALSE)*'Travel Data'!C154*'Travel Data'!BH154*'Travel Data'!BL154*'Domicile Data'!J154/1000</f>
        <v>0</v>
      </c>
      <c r="BK154" s="31">
        <f>VLOOKUP($BH$3,'Emission Factors'!$A$2:$R$8,MATCH($BG$2,'Emission Factors'!$A$1:$R$1),FALSE)*'Travel Data'!C154*'Travel Data'!BH154*'Travel Data'!BM154*'Domicile Data'!J154/1000</f>
        <v>0</v>
      </c>
      <c r="BL154" s="31">
        <f>VLOOKUP($BL$3,'Emission Factors'!$A$2:$R$8,MATCH($BG$2,'Emission Factors'!$A$1:$R$1),FALSE)*'Travel Data'!C154*'Travel Data'!BH154*'Travel Data'!BN154*'Domicile Data'!J154/1000</f>
        <v>0</v>
      </c>
      <c r="BM154" s="31">
        <f>VLOOKUP($BM$3,'Emission Factors'!$A$2:$R$8,MATCH($BG$2,'Emission Factors'!$A$1:$R$1),FALSE)*'Travel Data'!C154*'Travel Data'!BH154*'Travel Data'!BO154*'Domicile Data'!J154/1000</f>
        <v>0</v>
      </c>
      <c r="BN154" s="31">
        <f t="shared" si="37"/>
        <v>0</v>
      </c>
      <c r="BO154" s="31">
        <f>VLOOKUP($BO$3,'Emission Factors'!$A$2:$R$8,MATCH($BO$2,'Emission Factors'!$A$1:$R$1),FALSE)*'Travel Data'!C154*'Travel Data'!BP154*'Travel Data'!BQ154*'Domicile Data'!K154/1000</f>
        <v>0</v>
      </c>
      <c r="BP154" s="31">
        <f>VLOOKUP($BP$3,'Emission Factors'!$A$2:$R$8,MATCH($BO$2,'Emission Factors'!$A$1:$R$1),FALSE)*'Travel Data'!C154*'Travel Data'!BP154*'Travel Data'!BR154*'Domicile Data'!K154/1000</f>
        <v>0</v>
      </c>
      <c r="BQ154" s="31">
        <f>VLOOKUP($BQ$3,'Emission Factors'!$A$2:$R$8,MATCH($BO$2,'Emission Factors'!$A$1:$R$1),FALSE)*'Travel Data'!C154*'Travel Data'!BP154*'Travel Data'!BS154*'Domicile Data'!K154/1000</f>
        <v>0</v>
      </c>
      <c r="BR154" s="31">
        <f>VLOOKUP($BR$3,'Emission Factors'!$A$2:$R$8,MATCH($BO$2,'Emission Factors'!$A$1:$R$1),FALSE)*'Travel Data'!C154*'Travel Data'!BP154*'Travel Data'!BT154*'Domicile Data'!K154/1000</f>
        <v>0</v>
      </c>
      <c r="BS154" s="31">
        <f>VLOOKUP($BS$3,'Emission Factors'!$A$2:$R$8,MATCH($BO$2,'Emission Factors'!$A$1:$R$1),FALSE)*'Travel Data'!C154*'Travel Data'!BP154*'Travel Data'!BU154*'Domicile Data'!K154/1000</f>
        <v>0</v>
      </c>
      <c r="BT154" s="31">
        <f>VLOOKUP($BT$3,'Emission Factors'!$A$2:$R$8,MATCH($BO$2,'Emission Factors'!$A$1:$R$1),FALSE)*'Travel Data'!C154*'Travel Data'!BP154*'Travel Data'!BV154*'Domicile Data'!K154/1000</f>
        <v>0</v>
      </c>
      <c r="BU154" s="31">
        <f>VLOOKUP($BU$3,'Emission Factors'!$A$2:$R$8,MATCH($BO$2,'Emission Factors'!$A$1:$R$1),FALSE)*'Travel Data'!C154*'Travel Data'!BP154*'Travel Data'!BW154*'Domicile Data'!K154/1000</f>
        <v>0</v>
      </c>
      <c r="BV154" s="31">
        <f t="shared" si="38"/>
        <v>0</v>
      </c>
      <c r="BW154" s="31">
        <f>VLOOKUP($BW$3,'Emission Factors'!$A$2:$R$8,MATCH($BW$2,'Emission Factors'!$A$1:$R$1),FALSE)*'Travel Data'!C154*'Travel Data'!BX154*'Travel Data'!BY154*'Domicile Data'!L154/1000</f>
        <v>0</v>
      </c>
      <c r="BX154" s="31">
        <f>VLOOKUP($BX$3,'Emission Factors'!$A$2:$R$8,MATCH($BW$2,'Emission Factors'!$A$1:$R$1),FALSE)*'Travel Data'!C154*'Travel Data'!BX154*'Travel Data'!BZ154*'Domicile Data'!L154/1000</f>
        <v>0</v>
      </c>
      <c r="BY154" s="31">
        <f>VLOOKUP($BY$3,'Emission Factors'!$A$2:$R$8,MATCH($BW$2,'Emission Factors'!$A$1:$R$1),FALSE)*'Travel Data'!C154*'Travel Data'!BX154*'Travel Data'!CA154*'Domicile Data'!L154/1000</f>
        <v>0</v>
      </c>
      <c r="BZ154" s="31">
        <f>VLOOKUP($BZ$3,'Emission Factors'!$A$2:$R$8,MATCH($BW$2,'Emission Factors'!$A$1:$R$1),FALSE)*'Travel Data'!C154*'Travel Data'!BX154*'Travel Data'!CB154*'Domicile Data'!L154/1000</f>
        <v>0</v>
      </c>
      <c r="CA154" s="31">
        <f>VLOOKUP($CA$3,'Emission Factors'!$A$2:$R$8,MATCH($BW$2,'Emission Factors'!$A$1:$R$1),FALSE)*'Travel Data'!C154*'Travel Data'!BC154*'Travel Data'!CC154*'Domicile Data'!L154/1000</f>
        <v>0</v>
      </c>
      <c r="CB154" s="31">
        <f>VLOOKUP($CB$3,'Emission Factors'!$A$2:$R$8,MATCH($BW$2,'Emission Factors'!$A$1:$R$1),FALSE)*'Travel Data'!C154*'Travel Data'!BX154*'Travel Data'!CD154*'Domicile Data'!L154/1000</f>
        <v>0</v>
      </c>
      <c r="CC154" s="31">
        <f>VLOOKUP($CC$3,'Emission Factors'!$A$2:$R$8,MATCH($BW$2,'Emission Factors'!$A$1:$R$1),FALSE)*'Travel Data'!C154*'Travel Data'!BX154*'Travel Data'!CE154*'Domicile Data'!L154/1000</f>
        <v>0</v>
      </c>
      <c r="CD154" s="31">
        <f t="shared" si="39"/>
        <v>0</v>
      </c>
      <c r="CE154" s="31">
        <f>VLOOKUP($CE$3,'Emission Factors'!$A$2:$R$8,MATCH($CE$2,'Emission Factors'!$A$1:$R$1),FALSE)*'Travel Data'!C154*'Travel Data'!CF154*'Travel Data'!CG154*'Domicile Data'!M154/1000</f>
        <v>0</v>
      </c>
      <c r="CF154" s="31">
        <f>VLOOKUP($CF$3,'Emission Factors'!$A$2:$R$8,MATCH($CE$2,'Emission Factors'!$A$1:$R$1),FALSE)*'Travel Data'!C154*'Travel Data'!CF154*'Travel Data'!CH154*'Domicile Data'!M154/1000</f>
        <v>0</v>
      </c>
      <c r="CG154" s="31">
        <f>VLOOKUP($CG$3,'Emission Factors'!$A$2:$R$8,MATCH($CE$2,'Emission Factors'!$A$1:$R$1),FALSE)*'Travel Data'!C154*'Travel Data'!CF154*'Travel Data'!CI154*'Domicile Data'!M154/1000</f>
        <v>0</v>
      </c>
      <c r="CH154" s="31">
        <f>VLOOKUP($CH$3,'Emission Factors'!$A$2:$R$8,MATCH($CE$2,'Emission Factors'!$A$1:$R$1),FALSE)*'Travel Data'!C154*'Travel Data'!CF154*'Travel Data'!CJ154*'Domicile Data'!M154/1000</f>
        <v>0</v>
      </c>
      <c r="CI154" s="31">
        <f>VLOOKUP($CI$3,'Emission Factors'!$A$2:$R$8,MATCH($CE$2,'Emission Factors'!$A$1:$R$1),FALSE)*'Travel Data'!C154*'Travel Data'!CF154*'Travel Data'!CK154*'Domicile Data'!M154/1000</f>
        <v>0</v>
      </c>
      <c r="CJ154" s="31">
        <f>VLOOKUP($CJ$3,'Emission Factors'!$A$2:$R$8,MATCH($CE$2,'Emission Factors'!$A$1:$R$1),FALSE)*'Travel Data'!C154*'Travel Data'!CF154*'Travel Data'!CL154*'Domicile Data'!M154/1000</f>
        <v>0</v>
      </c>
      <c r="CK154" s="31">
        <f>VLOOKUP($CK$3,'Emission Factors'!$A$2:$R$8,MATCH($CE$2,'Emission Factors'!$A$1:$R$1),FALSE)*'Travel Data'!C154*'Travel Data'!CF154*'Travel Data'!CM154*'Domicile Data'!M154/1000</f>
        <v>0</v>
      </c>
      <c r="CL154" s="31">
        <f t="shared" si="40"/>
        <v>0</v>
      </c>
      <c r="CM154" s="31">
        <f>VLOOKUP($CM$3,'Emission Factors'!$A$2:$R$8,MATCH($CM$2,'Emission Factors'!$A$1:$R$1),FALSE)*'Travel Data'!C154*'Travel Data'!CN154*'Travel Data'!CO154*'Domicile Data'!N154/1000</f>
        <v>0</v>
      </c>
      <c r="CN154" s="31">
        <f>VLOOKUP($CN$3,'Emission Factors'!$A$2:$R$8,MATCH($CM$2,'Emission Factors'!$A$1:$R$1),FALSE)*'Travel Data'!C154*'Travel Data'!CN154*'Travel Data'!CP154*'Domicile Data'!N154/1000</f>
        <v>0</v>
      </c>
      <c r="CO154" s="31">
        <f>VLOOKUP($CO$3,'Emission Factors'!$A$2:$R$8,MATCH($CM$2,'Emission Factors'!$A$1:$R$1),FALSE)*'Travel Data'!C154*'Travel Data'!CN154*'Travel Data'!CQ154*'Domicile Data'!N154/1000</f>
        <v>0</v>
      </c>
      <c r="CP154" s="31">
        <f>VLOOKUP($CP$3,'Emission Factors'!$A$2:$R$8,MATCH($CM$2,'Emission Factors'!$A$1:$R$1),FALSE)*'Travel Data'!C154*'Travel Data'!CN154*'Travel Data'!CR154*'Domicile Data'!N154/1000</f>
        <v>0</v>
      </c>
      <c r="CQ154" s="31">
        <f>VLOOKUP($CQ$3,'Emission Factors'!$A$2:$R$8,MATCH($CM$2,'Emission Factors'!$A$1:$R$1),FALSE)*'Travel Data'!C154*'Travel Data'!CN154*'Travel Data'!CS154*'Domicile Data'!N154/1000</f>
        <v>0</v>
      </c>
      <c r="CR154" s="31">
        <f>VLOOKUP($CR$3,'Emission Factors'!$A$2:$R$8,MATCH($CM$2,'Emission Factors'!$A$1:$R$1),FALSE)*'Travel Data'!C154*'Travel Data'!CN154*'Travel Data'!CT154*'Domicile Data'!N154/1000</f>
        <v>0</v>
      </c>
      <c r="CS154" s="31">
        <f>VLOOKUP($CS$3,'Emission Factors'!$A$2:$R$8,MATCH($CM$2,'Emission Factors'!$A$1:$R$1),FALSE)*'Travel Data'!C154*'Travel Data'!CN154*'Travel Data'!CU154*'Domicile Data'!N154/1000</f>
        <v>0</v>
      </c>
      <c r="CT154" s="31">
        <f t="shared" si="41"/>
        <v>0</v>
      </c>
      <c r="CU154" s="31">
        <f>VLOOKUP($CU$3,'Emission Factors'!$A$2:$R$8,MATCH($CU$2,'Emission Factors'!$A$1:$R$1),FALSE)*'Travel Data'!C154*'Travel Data'!CV154*'Travel Data'!CW154*'Domicile Data'!O154/1000</f>
        <v>0</v>
      </c>
      <c r="CV154" s="31">
        <f>VLOOKUP($CV$3,'Emission Factors'!$A$2:$R$8,MATCH($CU$2,'Emission Factors'!$A$1:$R$1),FALSE)*'Travel Data'!C154*'Travel Data'!CV154*'Travel Data'!CX154*'Domicile Data'!O154/1000</f>
        <v>0</v>
      </c>
      <c r="CW154" s="31">
        <f>VLOOKUP($CW$3,'Emission Factors'!$A$2:$R$8,MATCH($CU$2,'Emission Factors'!$A$1:$R$1),FALSE)*'Travel Data'!C154*'Travel Data'!CV154*'Travel Data'!CY154*'Domicile Data'!O154/1000</f>
        <v>0</v>
      </c>
      <c r="CX154" s="31">
        <f>VLOOKUP($CX$3,'Emission Factors'!$A$2:$R$8,MATCH($CU$2,'Emission Factors'!$A$1:$R$1),FALSE)*'Travel Data'!C154*'Travel Data'!CV154*'Travel Data'!CZ154*'Domicile Data'!O154/1000</f>
        <v>0</v>
      </c>
      <c r="CY154" s="31">
        <f>VLOOKUP($CY$3,'Emission Factors'!$A$2:$R$8,MATCH($CU$2,'Emission Factors'!$A$1:$R$1),FALSE)*'Travel Data'!C154*'Travel Data'!CV154*'Travel Data'!DA154*'Domicile Data'!O154/1000</f>
        <v>0</v>
      </c>
      <c r="CZ154" s="31">
        <f>VLOOKUP($CZ$3,'Emission Factors'!$A$2:$R$8,MATCH($CU$2,'Emission Factors'!$A$1:$R$1),FALSE)*'Travel Data'!C154*'Travel Data'!CV154*'Travel Data'!DB154*'Domicile Data'!O154/1000</f>
        <v>0</v>
      </c>
      <c r="DA154" s="31">
        <f>VLOOKUP($DA$3,'Emission Factors'!$A$2:$R$8,MATCH($CU$2,'Emission Factors'!$A$1:$R$1),FALSE)*'Travel Data'!C154*'Travel Data'!CV154*'Travel Data'!DC154*'Domicile Data'!O154/1000</f>
        <v>0</v>
      </c>
      <c r="DB154" s="31">
        <f t="shared" si="42"/>
        <v>0</v>
      </c>
      <c r="DC154" s="31">
        <f>VLOOKUP($DC$3,'Emission Factors'!$A$2:$R$8,MATCH($DC$2,'Emission Factors'!$A$1:$R$1),FALSE)*'Travel Data'!C154*'Travel Data'!DD154*'Travel Data'!DE154*'Domicile Data'!P154/1000</f>
        <v>0</v>
      </c>
      <c r="DD154" s="31">
        <f>VLOOKUP($DD$3,'Emission Factors'!$A$2:$R$8,MATCH($DC$2,'Emission Factors'!$A$1:$R$1),FALSE)*'Travel Data'!C154*'Travel Data'!DD154*'Travel Data'!DF154*'Domicile Data'!P154/1000</f>
        <v>0</v>
      </c>
      <c r="DE154" s="31">
        <f>VLOOKUP($DE$3,'Emission Factors'!$A$2:$R$8,MATCH($DC$2,'Emission Factors'!$A$1:$R$1),FALSE)*'Travel Data'!C154*'Travel Data'!DD154*'Travel Data'!DG154*'Domicile Data'!P154/1000</f>
        <v>0</v>
      </c>
      <c r="DF154" s="31">
        <f>VLOOKUP($DF$3,'Emission Factors'!$A$2:$R$8,MATCH($DC$2,'Emission Factors'!$A$1:$R$1),FALSE)*'Travel Data'!C154*'Travel Data'!DD154*'Travel Data'!DH154*'Domicile Data'!P154/1000</f>
        <v>0</v>
      </c>
      <c r="DG154" s="31">
        <f>VLOOKUP($DG$3,'Emission Factors'!$A$2:$R$8,MATCH($DC$2,'Emission Factors'!$A$1:$R$1),FALSE)*'Travel Data'!C154*'Travel Data'!DD154*'Travel Data'!DI154*'Domicile Data'!P154/1000</f>
        <v>0</v>
      </c>
      <c r="DH154" s="31">
        <f>VLOOKUP($DH$3,'Emission Factors'!$A$2:$R$8,MATCH($DC$2,'Emission Factors'!$A$1:$R$1),FALSE)*'Travel Data'!C154*'Travel Data'!DD154*'Travel Data'!DJ154*'Domicile Data'!P154/1000</f>
        <v>0</v>
      </c>
      <c r="DI154" s="31">
        <f>VLOOKUP($DI$3,'Emission Factors'!$A$2:$R$8,MATCH($DC$2,'Emission Factors'!$A$1:$R$1),FALSE)*'Travel Data'!C154*'Travel Data'!DD154*'Travel Data'!DK154*'Domicile Data'!P154/1000</f>
        <v>0</v>
      </c>
      <c r="DJ154" s="31">
        <f t="shared" si="43"/>
        <v>0</v>
      </c>
      <c r="DK154" s="31">
        <f>VLOOKUP($DK$3,'Emission Factors'!$A$2:$R$8,MATCH($DK$2,'Emission Factors'!$A$1:$R$1),FALSE)*'Travel Data'!C154*'Travel Data'!DL154*'Travel Data'!DM154*'Domicile Data'!Q154/1000</f>
        <v>0</v>
      </c>
      <c r="DL154" s="31">
        <f>VLOOKUP($DL$3,'Emission Factors'!$A$2:$R$8,MATCH($DK$2,'Emission Factors'!$A$1:$R$1),FALSE)*'Travel Data'!C154*'Travel Data'!DL154*'Travel Data'!DN154*'Domicile Data'!Q154/1000</f>
        <v>0</v>
      </c>
      <c r="DM154" s="31">
        <f>VLOOKUP($DM$3,'Emission Factors'!$A$2:$R$8,MATCH($DK$2,'Emission Factors'!$A$1:$R$1),FALSE)*'Travel Data'!C154*'Travel Data'!DL154*'Travel Data'!DO154*'Domicile Data'!Q154/1000</f>
        <v>0</v>
      </c>
      <c r="DN154" s="31">
        <f>VLOOKUP($DN$3,'Emission Factors'!$A$2:$R$8,MATCH($DK$2,'Emission Factors'!$A$1:$R$1),FALSE)*'Travel Data'!C154*'Travel Data'!DL154*'Travel Data'!DP154*'Domicile Data'!Q154/1000</f>
        <v>0</v>
      </c>
      <c r="DO154" s="31">
        <f>VLOOKUP($DO$3,'Emission Factors'!$A$2:$R$8,MATCH($DK$2,'Emission Factors'!$A$1:$R$1),FALSE)*'Travel Data'!C154*'Travel Data'!DL154*'Travel Data'!DQ154*'Domicile Data'!Q154/1000</f>
        <v>0</v>
      </c>
      <c r="DP154" s="31">
        <f>VLOOKUP($DP$3,'Emission Factors'!$A$2:$R$8,MATCH($DK$2,'Emission Factors'!$A$1:$R$1),FALSE)*'Travel Data'!C154*'Travel Data'!DL154*'Travel Data'!DR154*'Domicile Data'!Q154/1000</f>
        <v>0</v>
      </c>
      <c r="DQ154" s="31">
        <f>VLOOKUP($DQ$3,'Emission Factors'!$A$2:$R$8,MATCH($DK$2,'Emission Factors'!$A$1:$R$1),FALSE)*'Travel Data'!C154*'Travel Data'!DL154*'Travel Data'!DS154*'Domicile Data'!Q154/1000</f>
        <v>0</v>
      </c>
      <c r="DR154" s="31">
        <f t="shared" si="44"/>
        <v>0</v>
      </c>
    </row>
    <row r="155" spans="1:122" ht="15.75" x14ac:dyDescent="0.25">
      <c r="A155" s="7" t="s">
        <v>154</v>
      </c>
      <c r="B155" s="85" t="s">
        <v>41</v>
      </c>
      <c r="C155" s="31">
        <f>VLOOKUP($C$3,'Emission Factors'!$A$2:$R$8,MATCH($C$2,'Emission Factors'!$A$1:$R$1),FALSE)*'Travel Data'!C155*'Travel Data'!D155*'Travel Data'!E155*'Domicile Data'!C155/1000</f>
        <v>0</v>
      </c>
      <c r="D155" s="31">
        <f>VLOOKUP($D$3,'Emission Factors'!$A$2:$R$8,MATCH($C$2,'Emission Factors'!$A$1:$R$1),FALSE)*'Travel Data'!C155*'Travel Data'!D155*'Travel Data'!F155*'Domicile Data'!C155/1000</f>
        <v>0</v>
      </c>
      <c r="E155" s="31">
        <f>VLOOKUP($E$3,'Emission Factors'!$A$2:$R$8,MATCH($C$2,'Emission Factors'!$A$1:$R$1),FALSE)*'Travel Data'!C155*'Travel Data'!D155*'Travel Data'!G155*'Domicile Data'!C155/1000</f>
        <v>0</v>
      </c>
      <c r="F155" s="31">
        <f>VLOOKUP($F$3,'Emission Factors'!$A$2:$R$8,MATCH($C$2,'Emission Factors'!$A$1:$R$1),FALSE)*'Travel Data'!C155*'Travel Data'!D155*'Travel Data'!H155*'Domicile Data'!C155/1000</f>
        <v>0</v>
      </c>
      <c r="G155" s="31">
        <f>VLOOKUP($G$3,'Emission Factors'!$A$2:$R$8,MATCH($C$2,'Emission Factors'!$A$1:$R$1),FALSE)*'Travel Data'!C155*'Travel Data'!D155*'Travel Data'!I155*'Domicile Data'!C155/1000</f>
        <v>0</v>
      </c>
      <c r="H155" s="31">
        <f>VLOOKUP($H$3,'Emission Factors'!$A$2:$R$8,MATCH($C$2,'Emission Factors'!$A$1:$R$1),FALSE)*'Travel Data'!C155*'Travel Data'!D155*'Travel Data'!J155*'Domicile Data'!C155/1000</f>
        <v>0</v>
      </c>
      <c r="I155" s="31">
        <f>VLOOKUP($I$3,'Emission Factors'!$A$2:$R$8,MATCH($C$2,'Emission Factors'!$A$1:$R$1),FALSE)*'Travel Data'!C155*'Travel Data'!D155*'Travel Data'!K155*'Domicile Data'!C155/1000</f>
        <v>9.4114161760000012</v>
      </c>
      <c r="J155" s="31">
        <f t="shared" si="30"/>
        <v>9.4114161760000012</v>
      </c>
      <c r="K155" s="31">
        <f>VLOOKUP($K$3,'Emission Factors'!$A$2:$R$8,MATCH($K$2,'Emission Factors'!$A$1:$R$1),FALSE)*'Travel Data'!C155*'Travel Data'!L155*'Travel Data'!M155*'Domicile Data'!D155/1000</f>
        <v>0</v>
      </c>
      <c r="L155" s="31">
        <f>VLOOKUP($L$3,'Emission Factors'!$A$2:$R$8,MATCH($K$2,'Emission Factors'!$A$1:$R$1),FALSE)*'Travel Data'!C155*'Travel Data'!L155*'Travel Data'!N155*'Domicile Data'!D155/1000</f>
        <v>0</v>
      </c>
      <c r="M155" s="31">
        <f>VLOOKUP($M$3,'Emission Factors'!$A$2:$R$8,MATCH($K$2,'Emission Factors'!$A$1:$R$1),FALSE)*'Travel Data'!C155*'Travel Data'!L155*'Travel Data'!O155*'Domicile Data'!D155/1000</f>
        <v>0</v>
      </c>
      <c r="N155" s="31">
        <f>VLOOKUP($N$3,'Emission Factors'!$A$2:$R$8,MATCH($K$2,'Emission Factors'!$A$1:$R$1),FALSE)*'Travel Data'!C155*'Travel Data'!L155*'Travel Data'!P155*'Domicile Data'!D155/1000</f>
        <v>0</v>
      </c>
      <c r="O155" s="31">
        <f>VLOOKUP($O$3,'Emission Factors'!$A$2:$R$8,MATCH($K$2,'Emission Factors'!$A$1:$R$1),FALSE)*'Travel Data'!C155*'Travel Data'!I155*'Travel Data'!Q155*'Domicile Data'!D155/1000</f>
        <v>0</v>
      </c>
      <c r="P155" s="31">
        <f>VLOOKUP($P$3,'Emission Factors'!$A$2:$R$8,MATCH($K$2,'Emission Factors'!$A$1:$R$1),FALSE)*'Travel Data'!C155*'Travel Data'!L155*'Travel Data'!R155*'Domicile Data'!D155/1000</f>
        <v>0</v>
      </c>
      <c r="Q155" s="31">
        <f>VLOOKUP($Q$3,'Emission Factors'!$A$2:$R$8,MATCH($K$2,'Emission Factors'!$A$1:$R$1),FALSE)*'Travel Data'!C155*'Travel Data'!L155*'Travel Data'!S155*'Domicile Data'!D155/1000</f>
        <v>9.6941818479999995</v>
      </c>
      <c r="R155" s="31">
        <f t="shared" si="31"/>
        <v>9.6941818479999995</v>
      </c>
      <c r="S155" s="31">
        <f>VLOOKUP($S$3,'Emission Factors'!$A$2:$R$8,MATCH($S$2,'Emission Factors'!$A$1:$R$1),FALSE)*'Travel Data'!C155*'Travel Data'!T155*'Travel Data'!U155*'Domicile Data'!E155/1000</f>
        <v>0</v>
      </c>
      <c r="T155" s="31">
        <f>VLOOKUP($T$3,'Emission Factors'!$A$2:$R$8,MATCH($S$2,'Emission Factors'!$A$1:$R$1),FALSE)*'Travel Data'!C155*'Travel Data'!T155*'Travel Data'!V155*'Domicile Data'!E155/1000</f>
        <v>0</v>
      </c>
      <c r="U155" s="31">
        <f>VLOOKUP($U$3,'Emission Factors'!$A$2:$R$8,MATCH($S$2,'Emission Factors'!$A$1:$R$1),FALSE)*'Travel Data'!C155*'Travel Data'!T155*'Travel Data'!W155*'Domicile Data'!E155/1000</f>
        <v>0</v>
      </c>
      <c r="V155" s="31">
        <f>VLOOKUP($V$3,'Emission Factors'!$A$2:$R$8,MATCH($S$2,'Emission Factors'!$A$1:$R$1),FALSE)*'Travel Data'!C155*'Travel Data'!T155*'Travel Data'!X155*'Domicile Data'!E155/1000</f>
        <v>0</v>
      </c>
      <c r="W155" s="31">
        <f>VLOOKUP($W$3,'Emission Factors'!$A$2:$R$8,MATCH($S$2,'Emission Factors'!$A$1:$R$1),FALSE)*'Travel Data'!C155*'Travel Data'!T155*'Travel Data'!Y155*'Domicile Data'!E155/1000</f>
        <v>0</v>
      </c>
      <c r="X155" s="31">
        <f>VLOOKUP($X$3,'Emission Factors'!$A$2:$R$8,MATCH($S$2,'Emission Factors'!$A$1:$R$1),FALSE)*'Travel Data'!C155*'Travel Data'!T155*'Travel Data'!Z155*'Domicile Data'!E155/1000</f>
        <v>0</v>
      </c>
      <c r="Y155" s="31">
        <f>VLOOKUP($Y$3,'Emission Factors'!$A$2:$R$8,MATCH($S$2,'Emission Factors'!$A$1:$R$1),FALSE)*'Travel Data'!C155*'Travel Data'!T155*'Travel Data'!AA155*'Domicile Data'!E155/1000</f>
        <v>10.437964568000002</v>
      </c>
      <c r="Z155" s="31">
        <f t="shared" si="32"/>
        <v>10.437964568000002</v>
      </c>
      <c r="AA155" s="31">
        <f>VLOOKUP($AA$3,'Emission Factors'!$A$2:$R$8,MATCH($AA$2,'Emission Factors'!$A$1:$R$1),FALSE)*'Travel Data'!C155*'Travel Data'!AB155*'Travel Data'!AC155*'Domicile Data'!F155/1000</f>
        <v>0</v>
      </c>
      <c r="AB155" s="31">
        <f>VLOOKUP($AB$3,'Emission Factors'!$A$2:$R$8,MATCH($AA$2,'Emission Factors'!$A$1:$R$1),FALSE)*'Travel Data'!C155*'Travel Data'!AB155*'Travel Data'!AD155*'Domicile Data'!F155/1000</f>
        <v>0</v>
      </c>
      <c r="AC155" s="31">
        <f>VLOOKUP($AC$3,'Emission Factors'!$A$2:$R$8,MATCH($AA$2,'Emission Factors'!$A$1:$R$1),FALSE)*'Travel Data'!C155*'Travel Data'!AB155*'Travel Data'!AE155*'Domicile Data'!F155/1000</f>
        <v>0</v>
      </c>
      <c r="AD155" s="31">
        <f>VLOOKUP($AD$3,'Emission Factors'!$A$2:$R$8,MATCH($AA$2,'Emission Factors'!$A$1:$R$1),FALSE)*'Travel Data'!C155*'Travel Data'!AB155*'Travel Data'!AF155*'Domicile Data'!F155/1000</f>
        <v>0</v>
      </c>
      <c r="AE155" s="31">
        <f>VLOOKUP($AE$3,'Emission Factors'!$A$2:$R$8,MATCH($AA$2,'Emission Factors'!$A$1:$R$1),FALSE)*'Travel Data'!C155*'Travel Data'!AB155*'Travel Data'!AG155*'Domicile Data'!F155/1000</f>
        <v>0</v>
      </c>
      <c r="AF155" s="31">
        <f>VLOOKUP($AF$3,'Emission Factors'!$A$2:$R$8,MATCH($AA$2,'Emission Factors'!$A$1:$R$1),FALSE)*'Travel Data'!C155*'Travel Data'!AB155*'Travel Data'!AH155*'Domicile Data'!F155/1000</f>
        <v>0</v>
      </c>
      <c r="AG155" s="31">
        <f>VLOOKUP($AG$3,'Emission Factors'!$A$2:$R$8,MATCH($AA$2,'Emission Factors'!$A$1:$R$1),FALSE)*'Travel Data'!C155*'Travel Data'!AB155*'Travel Data'!AI155*'Domicile Data'!F155/1000</f>
        <v>4.802848676</v>
      </c>
      <c r="AH155" s="31">
        <f t="shared" si="33"/>
        <v>4.802848676</v>
      </c>
      <c r="AI155" s="31">
        <f>VLOOKUP($AI$3,'Emission Factors'!$A$2:$R$8,MATCH($AI$2,'Emission Factors'!$A$1:$R$1),FALSE)*'Travel Data'!C155*'Travel Data'!D155*'Travel Data'!E155*'Domicile Data'!G155/1000</f>
        <v>0</v>
      </c>
      <c r="AJ155" s="31">
        <f>VLOOKUP($AJ$3,'Emission Factors'!$A$2:$R$8,MATCH($AI$2,'Emission Factors'!$A$1:$R$1),FALSE)*'Travel Data'!C155*'Travel Data'!D155*'Travel Data'!F155*'Domicile Data'!G155/1000</f>
        <v>0</v>
      </c>
      <c r="AK155" s="31">
        <f>VLOOKUP($AK$3,'Emission Factors'!$A$2:$R$8,MATCH($AI$2,'Emission Factors'!$A$1:$R$1),FALSE)*'Travel Data'!C155*'Travel Data'!AJ155*'Travel Data'!G155*'Domicile Data'!G155/1000</f>
        <v>0</v>
      </c>
      <c r="AL155" s="31">
        <f>VLOOKUP($AL$3,'Emission Factors'!$A$2:$R$8,MATCH($AI$2,'Emission Factors'!$A$1:$R$1),FALSE)*'Travel Data'!C155*'Travel Data'!AJ155*'Travel Data'!H155*'Domicile Data'!G155/1000</f>
        <v>0</v>
      </c>
      <c r="AM155" s="31">
        <f>VLOOKUP($AM$3,'Emission Factors'!$A$2:$R$8,MATCH($AI$2,'Emission Factors'!$A$1:$R$1),FALSE)*'Travel Data'!C155*'Travel Data'!AJ155*'Travel Data'!I155*'Domicile Data'!G155/1000</f>
        <v>0</v>
      </c>
      <c r="AN155" s="31">
        <f>VLOOKUP($AN$3,'Emission Factors'!$A$2:$R$8,MATCH($AI$2,'Emission Factors'!$A$1:$R$1),FALSE)*'Travel Data'!C155*'Travel Data'!D155*'Travel Data'!J155*'Domicile Data'!G155/1000</f>
        <v>0</v>
      </c>
      <c r="AO155" s="31">
        <f>VLOOKUP($AO$3,'Emission Factors'!$A$2:$R$8,MATCH($AI$2,'Emission Factors'!$A$1:$R$1),FALSE)*'Travel Data'!C155*'Travel Data'!D155*'Travel Data'!K155*'Domicile Data'!G155/1000</f>
        <v>7.0282658100000006</v>
      </c>
      <c r="AP155" s="31">
        <f t="shared" si="34"/>
        <v>7.0282658100000006</v>
      </c>
      <c r="AQ155" s="31">
        <f>VLOOKUP($AQ$3,'Emission Factors'!$A$2:$R$8,MATCH($AQ$2,'Emission Factors'!$A$1:$R$1),FALSE)*'Travel Data'!C155*'Travel Data'!AR155*'Travel Data'!AS155*'Domicile Data'!H155/1000</f>
        <v>0</v>
      </c>
      <c r="AR155" s="31">
        <f>VLOOKUP($AR$3,'Emission Factors'!$A$2:$R$8,MATCH($AQ$2,'Emission Factors'!$A$1:$R$1),FALSE)*'Travel Data'!C155*'Travel Data'!AR155*'Travel Data'!AT155*'Domicile Data'!H155/1000</f>
        <v>0</v>
      </c>
      <c r="AS155" s="31">
        <f>VLOOKUP($AS$3,'Emission Factors'!$A$2:$R$8,MATCH($AQ$2,'Emission Factors'!$A$1:$R$1),FALSE)*'Travel Data'!C155*'Travel Data'!AR155*'Travel Data'!AU155*'Domicile Data'!H155/1000</f>
        <v>0</v>
      </c>
      <c r="AT155" s="31">
        <f>VLOOKUP($AT$3,'Emission Factors'!$A$2:$R$8,MATCH($AQ$2,'Emission Factors'!$A$1:$R$1),FALSE)*'Travel Data'!C155*'Travel Data'!AR155*'Travel Data'!AV155*'Domicile Data'!H155/1000</f>
        <v>0</v>
      </c>
      <c r="AU155" s="31">
        <f>VLOOKUP($AU$3,'Emission Factors'!$A$2:$R$8,MATCH($AQ$2,'Emission Factors'!$A$1:$R$1),FALSE)*'Travel Data'!C155*'Travel Data'!AR155*'Travel Data'!AW155*'Domicile Data'!H155/1000</f>
        <v>0</v>
      </c>
      <c r="AV155" s="31">
        <f>VLOOKUP($AV$3,'Emission Factors'!$A$2:$R$8,MATCH($AQ$2,'Emission Factors'!$A$1:$R$1),FALSE)*'Travel Data'!C155*'Travel Data'!AR155*'Travel Data'!AX155*'Domicile Data'!H155/1000</f>
        <v>0</v>
      </c>
      <c r="AW155" s="31">
        <f>VLOOKUP($AW$3,'Emission Factors'!$A$2:$R$8,MATCH($AQ$2,'Emission Factors'!$A$1:$R$1),FALSE)*'Travel Data'!C155*'Travel Data'!AR155*'Travel Data'!AY155*'Domicile Data'!H155/1000</f>
        <v>2.3703265260000004</v>
      </c>
      <c r="AX155" s="31">
        <f t="shared" si="35"/>
        <v>2.3703265260000004</v>
      </c>
      <c r="AY155" s="31">
        <f>VLOOKUP($AY$3,'Emission Factors'!$A$2:$R$8,MATCH($AY$2,'Emission Factors'!$A$1:$R$1),FALSE)*'Travel Data'!C155*'Travel Data'!AZ155*'Travel Data'!BA155*'Domicile Data'!I155/1000</f>
        <v>0</v>
      </c>
      <c r="AZ155" s="31">
        <f>VLOOKUP($AZ$3,'Emission Factors'!$A$2:$R$8,MATCH($AY$2,'Emission Factors'!$A$1:$R$1),FALSE)*'Travel Data'!C155*'Travel Data'!AZ155*'Travel Data'!BB155*'Domicile Data'!I155/1000</f>
        <v>0</v>
      </c>
      <c r="BA155" s="31">
        <f>VLOOKUP($BA$3,'Emission Factors'!$A$2:$R$8,MATCH($AY$2,'Emission Factors'!$A$1:$R$1),FALSE)*'Travel Data'!C155*'Travel Data'!AZ155*'Travel Data'!BC155*'Domicile Data'!I155/1000</f>
        <v>0</v>
      </c>
      <c r="BB155" s="31">
        <f>VLOOKUP($BB$3,'Emission Factors'!$A$2:$R$8,MATCH($AY$2,'Emission Factors'!$A$1:$R$1),FALSE)*'Travel Data'!C155*'Travel Data'!AZ155*'Travel Data'!BD155*'Domicile Data'!I155/1000</f>
        <v>0</v>
      </c>
      <c r="BC155" s="31">
        <f>VLOOKUP($BC$3,'Emission Factors'!$A$2:$R$8,MATCH($AY$2,'Emission Factors'!$A$1:$R$1),FALSE)*'Travel Data'!C155*'Travel Data'!AZ155*'Travel Data'!BE155*'Domicile Data'!I155/1000</f>
        <v>0</v>
      </c>
      <c r="BD155" s="31">
        <f>VLOOKUP($BD$3,'Emission Factors'!$A$2:$R$8,MATCH($AY$2,'Emission Factors'!$A$1:$R$1),FALSE)*'Travel Data'!C155*'Travel Data'!AZ155*'Travel Data'!BF155*'Domicile Data'!I155/1000</f>
        <v>0</v>
      </c>
      <c r="BE155" s="31">
        <f>VLOOKUP($BE$3,'Emission Factors'!$A$2:$R$8,MATCH($AY$2,'Emission Factors'!$A$1:$R$1),FALSE)*'Travel Data'!C155*'Travel Data'!AZ155*'Travel Data'!BG155*'Domicile Data'!I155/1000</f>
        <v>7.1109795780000002</v>
      </c>
      <c r="BF155" s="31">
        <f t="shared" si="36"/>
        <v>7.1109795780000002</v>
      </c>
      <c r="BG155" s="31">
        <f>VLOOKUP($BG$3,'Emission Factors'!$A$2:$R$8,MATCH($BG$2,'Emission Factors'!$A$1:$R$1),FALSE)*'Travel Data'!C155*'Travel Data'!BH155*'Travel Data'!BI155*'Domicile Data'!J155/1000</f>
        <v>0</v>
      </c>
      <c r="BH155" s="31">
        <f>VLOOKUP($BH$3,'Emission Factors'!$A$2:$R$8,MATCH($BG$2,'Emission Factors'!$A$1:$R$1),FALSE)*'Travel Data'!C155*'Travel Data'!BH155*'Travel Data'!BJ155*'Domicile Data'!J155/1000</f>
        <v>0</v>
      </c>
      <c r="BI155" s="31">
        <f>VLOOKUP($BH$3,'Emission Factors'!$A$2:$R$8,MATCH($BG$2,'Emission Factors'!$A$1:$R$1),FALSE)*'Travel Data'!C155*'Travel Data'!BH155*'Travel Data'!BK155*'Domicile Data'!J155/1000</f>
        <v>0</v>
      </c>
      <c r="BJ155" s="31">
        <f>VLOOKUP($BH$3,'Emission Factors'!$A$2:$R$8,MATCH($BG$2,'Emission Factors'!$A$1:$R$1),FALSE)*'Travel Data'!C155*'Travel Data'!BH155*'Travel Data'!BL155*'Domicile Data'!J155/1000</f>
        <v>0</v>
      </c>
      <c r="BK155" s="31">
        <f>VLOOKUP($BH$3,'Emission Factors'!$A$2:$R$8,MATCH($BG$2,'Emission Factors'!$A$1:$R$1),FALSE)*'Travel Data'!C155*'Travel Data'!BH155*'Travel Data'!BM155*'Domicile Data'!J155/1000</f>
        <v>0</v>
      </c>
      <c r="BL155" s="31">
        <f>VLOOKUP($BL$3,'Emission Factors'!$A$2:$R$8,MATCH($BG$2,'Emission Factors'!$A$1:$R$1),FALSE)*'Travel Data'!C155*'Travel Data'!BH155*'Travel Data'!BN155*'Domicile Data'!J155/1000</f>
        <v>0</v>
      </c>
      <c r="BM155" s="31">
        <f>VLOOKUP($BM$3,'Emission Factors'!$A$2:$R$8,MATCH($BG$2,'Emission Factors'!$A$1:$R$1),FALSE)*'Travel Data'!C155*'Travel Data'!BH155*'Travel Data'!BO155*'Domicile Data'!J155/1000</f>
        <v>0</v>
      </c>
      <c r="BN155" s="31">
        <f t="shared" si="37"/>
        <v>0</v>
      </c>
      <c r="BO155" s="31">
        <f>VLOOKUP($BO$3,'Emission Factors'!$A$2:$R$8,MATCH($BO$2,'Emission Factors'!$A$1:$R$1),FALSE)*'Travel Data'!C155*'Travel Data'!BP155*'Travel Data'!BQ155*'Domicile Data'!K155/1000</f>
        <v>0</v>
      </c>
      <c r="BP155" s="31">
        <f>VLOOKUP($BP$3,'Emission Factors'!$A$2:$R$8,MATCH($BO$2,'Emission Factors'!$A$1:$R$1),FALSE)*'Travel Data'!C155*'Travel Data'!BP155*'Travel Data'!BR155*'Domicile Data'!K155/1000</f>
        <v>0</v>
      </c>
      <c r="BQ155" s="31">
        <f>VLOOKUP($BQ$3,'Emission Factors'!$A$2:$R$8,MATCH($BO$2,'Emission Factors'!$A$1:$R$1),FALSE)*'Travel Data'!C155*'Travel Data'!BP155*'Travel Data'!BS155*'Domicile Data'!K155/1000</f>
        <v>0</v>
      </c>
      <c r="BR155" s="31">
        <f>VLOOKUP($BR$3,'Emission Factors'!$A$2:$R$8,MATCH($BO$2,'Emission Factors'!$A$1:$R$1),FALSE)*'Travel Data'!C155*'Travel Data'!BP155*'Travel Data'!BT155*'Domicile Data'!K155/1000</f>
        <v>0</v>
      </c>
      <c r="BS155" s="31">
        <f>VLOOKUP($BS$3,'Emission Factors'!$A$2:$R$8,MATCH($BO$2,'Emission Factors'!$A$1:$R$1),FALSE)*'Travel Data'!C155*'Travel Data'!BP155*'Travel Data'!BU155*'Domicile Data'!K155/1000</f>
        <v>0</v>
      </c>
      <c r="BT155" s="31">
        <f>VLOOKUP($BT$3,'Emission Factors'!$A$2:$R$8,MATCH($BO$2,'Emission Factors'!$A$1:$R$1),FALSE)*'Travel Data'!C155*'Travel Data'!BP155*'Travel Data'!BV155*'Domicile Data'!K155/1000</f>
        <v>0</v>
      </c>
      <c r="BU155" s="31">
        <f>VLOOKUP($BU$3,'Emission Factors'!$A$2:$R$8,MATCH($BO$2,'Emission Factors'!$A$1:$R$1),FALSE)*'Travel Data'!C155*'Travel Data'!BP155*'Travel Data'!BW155*'Domicile Data'!K155/1000</f>
        <v>0</v>
      </c>
      <c r="BV155" s="31">
        <f t="shared" si="38"/>
        <v>0</v>
      </c>
      <c r="BW155" s="31">
        <f>VLOOKUP($BW$3,'Emission Factors'!$A$2:$R$8,MATCH($BW$2,'Emission Factors'!$A$1:$R$1),FALSE)*'Travel Data'!C155*'Travel Data'!BX155*'Travel Data'!BY155*'Domicile Data'!L155/1000</f>
        <v>0</v>
      </c>
      <c r="BX155" s="31">
        <f>VLOOKUP($BX$3,'Emission Factors'!$A$2:$R$8,MATCH($BW$2,'Emission Factors'!$A$1:$R$1),FALSE)*'Travel Data'!C155*'Travel Data'!BX155*'Travel Data'!BZ155*'Domicile Data'!L155/1000</f>
        <v>0</v>
      </c>
      <c r="BY155" s="31">
        <f>VLOOKUP($BY$3,'Emission Factors'!$A$2:$R$8,MATCH($BW$2,'Emission Factors'!$A$1:$R$1),FALSE)*'Travel Data'!C155*'Travel Data'!BX155*'Travel Data'!CA155*'Domicile Data'!L155/1000</f>
        <v>0</v>
      </c>
      <c r="BZ155" s="31">
        <f>VLOOKUP($BZ$3,'Emission Factors'!$A$2:$R$8,MATCH($BW$2,'Emission Factors'!$A$1:$R$1),FALSE)*'Travel Data'!C155*'Travel Data'!BX155*'Travel Data'!CB155*'Domicile Data'!L155/1000</f>
        <v>0</v>
      </c>
      <c r="CA155" s="31">
        <f>VLOOKUP($CA$3,'Emission Factors'!$A$2:$R$8,MATCH($BW$2,'Emission Factors'!$A$1:$R$1),FALSE)*'Travel Data'!C155*'Travel Data'!BC155*'Travel Data'!CC155*'Domicile Data'!L155/1000</f>
        <v>0</v>
      </c>
      <c r="CB155" s="31">
        <f>VLOOKUP($CB$3,'Emission Factors'!$A$2:$R$8,MATCH($BW$2,'Emission Factors'!$A$1:$R$1),FALSE)*'Travel Data'!C155*'Travel Data'!BX155*'Travel Data'!CD155*'Domicile Data'!L155/1000</f>
        <v>0</v>
      </c>
      <c r="CC155" s="31">
        <f>VLOOKUP($CC$3,'Emission Factors'!$A$2:$R$8,MATCH($BW$2,'Emission Factors'!$A$1:$R$1),FALSE)*'Travel Data'!C155*'Travel Data'!BX155*'Travel Data'!CE155*'Domicile Data'!L155/1000</f>
        <v>0</v>
      </c>
      <c r="CD155" s="31">
        <f t="shared" si="39"/>
        <v>0</v>
      </c>
      <c r="CE155" s="31">
        <f>VLOOKUP($CE$3,'Emission Factors'!$A$2:$R$8,MATCH($CE$2,'Emission Factors'!$A$1:$R$1),FALSE)*'Travel Data'!C155*'Travel Data'!CF155*'Travel Data'!CG155*'Domicile Data'!M155/1000</f>
        <v>0</v>
      </c>
      <c r="CF155" s="31">
        <f>VLOOKUP($CF$3,'Emission Factors'!$A$2:$R$8,MATCH($CE$2,'Emission Factors'!$A$1:$R$1),FALSE)*'Travel Data'!C155*'Travel Data'!CF155*'Travel Data'!CH155*'Domicile Data'!M155/1000</f>
        <v>0</v>
      </c>
      <c r="CG155" s="31">
        <f>VLOOKUP($CG$3,'Emission Factors'!$A$2:$R$8,MATCH($CE$2,'Emission Factors'!$A$1:$R$1),FALSE)*'Travel Data'!C155*'Travel Data'!CF155*'Travel Data'!CI155*'Domicile Data'!M155/1000</f>
        <v>0</v>
      </c>
      <c r="CH155" s="31">
        <f>VLOOKUP($CH$3,'Emission Factors'!$A$2:$R$8,MATCH($CE$2,'Emission Factors'!$A$1:$R$1),FALSE)*'Travel Data'!C155*'Travel Data'!CF155*'Travel Data'!CJ155*'Domicile Data'!M155/1000</f>
        <v>0</v>
      </c>
      <c r="CI155" s="31">
        <f>VLOOKUP($CI$3,'Emission Factors'!$A$2:$R$8,MATCH($CE$2,'Emission Factors'!$A$1:$R$1),FALSE)*'Travel Data'!C155*'Travel Data'!CF155*'Travel Data'!CK155*'Domicile Data'!M155/1000</f>
        <v>0</v>
      </c>
      <c r="CJ155" s="31">
        <f>VLOOKUP($CJ$3,'Emission Factors'!$A$2:$R$8,MATCH($CE$2,'Emission Factors'!$A$1:$R$1),FALSE)*'Travel Data'!C155*'Travel Data'!CF155*'Travel Data'!CL155*'Domicile Data'!M155/1000</f>
        <v>0</v>
      </c>
      <c r="CK155" s="31">
        <f>VLOOKUP($CK$3,'Emission Factors'!$A$2:$R$8,MATCH($CE$2,'Emission Factors'!$A$1:$R$1),FALSE)*'Travel Data'!C155*'Travel Data'!CF155*'Travel Data'!CM155*'Domicile Data'!M155/1000</f>
        <v>0</v>
      </c>
      <c r="CL155" s="31">
        <f t="shared" si="40"/>
        <v>0</v>
      </c>
      <c r="CM155" s="31">
        <f>VLOOKUP($CM$3,'Emission Factors'!$A$2:$R$8,MATCH($CM$2,'Emission Factors'!$A$1:$R$1),FALSE)*'Travel Data'!C155*'Travel Data'!CN155*'Travel Data'!CO155*'Domicile Data'!N155/1000</f>
        <v>0</v>
      </c>
      <c r="CN155" s="31">
        <f>VLOOKUP($CN$3,'Emission Factors'!$A$2:$R$8,MATCH($CM$2,'Emission Factors'!$A$1:$R$1),FALSE)*'Travel Data'!C155*'Travel Data'!CN155*'Travel Data'!CP155*'Domicile Data'!N155/1000</f>
        <v>0</v>
      </c>
      <c r="CO155" s="31">
        <f>VLOOKUP($CO$3,'Emission Factors'!$A$2:$R$8,MATCH($CM$2,'Emission Factors'!$A$1:$R$1),FALSE)*'Travel Data'!C155*'Travel Data'!CN155*'Travel Data'!CQ155*'Domicile Data'!N155/1000</f>
        <v>0</v>
      </c>
      <c r="CP155" s="31">
        <f>VLOOKUP($CP$3,'Emission Factors'!$A$2:$R$8,MATCH($CM$2,'Emission Factors'!$A$1:$R$1),FALSE)*'Travel Data'!C155*'Travel Data'!CN155*'Travel Data'!CR155*'Domicile Data'!N155/1000</f>
        <v>0</v>
      </c>
      <c r="CQ155" s="31">
        <f>VLOOKUP($CQ$3,'Emission Factors'!$A$2:$R$8,MATCH($CM$2,'Emission Factors'!$A$1:$R$1),FALSE)*'Travel Data'!C155*'Travel Data'!CN155*'Travel Data'!CS155*'Domicile Data'!N155/1000</f>
        <v>0</v>
      </c>
      <c r="CR155" s="31">
        <f>VLOOKUP($CR$3,'Emission Factors'!$A$2:$R$8,MATCH($CM$2,'Emission Factors'!$A$1:$R$1),FALSE)*'Travel Data'!C155*'Travel Data'!CN155*'Travel Data'!CT155*'Domicile Data'!N155/1000</f>
        <v>0</v>
      </c>
      <c r="CS155" s="31">
        <f>VLOOKUP($CS$3,'Emission Factors'!$A$2:$R$8,MATCH($CM$2,'Emission Factors'!$A$1:$R$1),FALSE)*'Travel Data'!C155*'Travel Data'!CN155*'Travel Data'!CU155*'Domicile Data'!N155/1000</f>
        <v>0</v>
      </c>
      <c r="CT155" s="31">
        <f t="shared" si="41"/>
        <v>0</v>
      </c>
      <c r="CU155" s="31">
        <f>VLOOKUP($CU$3,'Emission Factors'!$A$2:$R$8,MATCH($CU$2,'Emission Factors'!$A$1:$R$1),FALSE)*'Travel Data'!C155*'Travel Data'!CV155*'Travel Data'!CW155*'Domicile Data'!O155/1000</f>
        <v>0</v>
      </c>
      <c r="CV155" s="31">
        <f>VLOOKUP($CV$3,'Emission Factors'!$A$2:$R$8,MATCH($CU$2,'Emission Factors'!$A$1:$R$1),FALSE)*'Travel Data'!C155*'Travel Data'!CV155*'Travel Data'!CX155*'Domicile Data'!O155/1000</f>
        <v>0</v>
      </c>
      <c r="CW155" s="31">
        <f>VLOOKUP($CW$3,'Emission Factors'!$A$2:$R$8,MATCH($CU$2,'Emission Factors'!$A$1:$R$1),FALSE)*'Travel Data'!C155*'Travel Data'!CV155*'Travel Data'!CY155*'Domicile Data'!O155/1000</f>
        <v>0</v>
      </c>
      <c r="CX155" s="31">
        <f>VLOOKUP($CX$3,'Emission Factors'!$A$2:$R$8,MATCH($CU$2,'Emission Factors'!$A$1:$R$1),FALSE)*'Travel Data'!C155*'Travel Data'!CV155*'Travel Data'!CZ155*'Domicile Data'!O155/1000</f>
        <v>0</v>
      </c>
      <c r="CY155" s="31">
        <f>VLOOKUP($CY$3,'Emission Factors'!$A$2:$R$8,MATCH($CU$2,'Emission Factors'!$A$1:$R$1),FALSE)*'Travel Data'!C155*'Travel Data'!CV155*'Travel Data'!DA155*'Domicile Data'!O155/1000</f>
        <v>0</v>
      </c>
      <c r="CZ155" s="31">
        <f>VLOOKUP($CZ$3,'Emission Factors'!$A$2:$R$8,MATCH($CU$2,'Emission Factors'!$A$1:$R$1),FALSE)*'Travel Data'!C155*'Travel Data'!CV155*'Travel Data'!DB155*'Domicile Data'!O155/1000</f>
        <v>0</v>
      </c>
      <c r="DA155" s="31">
        <f>VLOOKUP($DA$3,'Emission Factors'!$A$2:$R$8,MATCH($CU$2,'Emission Factors'!$A$1:$R$1),FALSE)*'Travel Data'!C155*'Travel Data'!CV155*'Travel Data'!DC155*'Domicile Data'!O155/1000</f>
        <v>0</v>
      </c>
      <c r="DB155" s="31">
        <f t="shared" si="42"/>
        <v>0</v>
      </c>
      <c r="DC155" s="31">
        <f>VLOOKUP($DC$3,'Emission Factors'!$A$2:$R$8,MATCH($DC$2,'Emission Factors'!$A$1:$R$1),FALSE)*'Travel Data'!C155*'Travel Data'!DD155*'Travel Data'!DE155*'Domicile Data'!P155/1000</f>
        <v>0</v>
      </c>
      <c r="DD155" s="31">
        <f>VLOOKUP($DD$3,'Emission Factors'!$A$2:$R$8,MATCH($DC$2,'Emission Factors'!$A$1:$R$1),FALSE)*'Travel Data'!C155*'Travel Data'!DD155*'Travel Data'!DF155*'Domicile Data'!P155/1000</f>
        <v>0</v>
      </c>
      <c r="DE155" s="31">
        <f>VLOOKUP($DE$3,'Emission Factors'!$A$2:$R$8,MATCH($DC$2,'Emission Factors'!$A$1:$R$1),FALSE)*'Travel Data'!C155*'Travel Data'!DD155*'Travel Data'!DG155*'Domicile Data'!P155/1000</f>
        <v>0</v>
      </c>
      <c r="DF155" s="31">
        <f>VLOOKUP($DF$3,'Emission Factors'!$A$2:$R$8,MATCH($DC$2,'Emission Factors'!$A$1:$R$1),FALSE)*'Travel Data'!C155*'Travel Data'!DD155*'Travel Data'!DH155*'Domicile Data'!P155/1000</f>
        <v>0</v>
      </c>
      <c r="DG155" s="31">
        <f>VLOOKUP($DG$3,'Emission Factors'!$A$2:$R$8,MATCH($DC$2,'Emission Factors'!$A$1:$R$1),FALSE)*'Travel Data'!C155*'Travel Data'!DD155*'Travel Data'!DI155*'Domicile Data'!P155/1000</f>
        <v>0</v>
      </c>
      <c r="DH155" s="31">
        <f>VLOOKUP($DH$3,'Emission Factors'!$A$2:$R$8,MATCH($DC$2,'Emission Factors'!$A$1:$R$1),FALSE)*'Travel Data'!C155*'Travel Data'!DD155*'Travel Data'!DJ155*'Domicile Data'!P155/1000</f>
        <v>0</v>
      </c>
      <c r="DI155" s="31">
        <f>VLOOKUP($DI$3,'Emission Factors'!$A$2:$R$8,MATCH($DC$2,'Emission Factors'!$A$1:$R$1),FALSE)*'Travel Data'!C155*'Travel Data'!DD155*'Travel Data'!DK155*'Domicile Data'!P155/1000</f>
        <v>0</v>
      </c>
      <c r="DJ155" s="31">
        <f t="shared" si="43"/>
        <v>0</v>
      </c>
      <c r="DK155" s="31">
        <f>VLOOKUP($DK$3,'Emission Factors'!$A$2:$R$8,MATCH($DK$2,'Emission Factors'!$A$1:$R$1),FALSE)*'Travel Data'!C155*'Travel Data'!DL155*'Travel Data'!DM155*'Domicile Data'!Q155/1000</f>
        <v>0</v>
      </c>
      <c r="DL155" s="31">
        <f>VLOOKUP($DL$3,'Emission Factors'!$A$2:$R$8,MATCH($DK$2,'Emission Factors'!$A$1:$R$1),FALSE)*'Travel Data'!C155*'Travel Data'!DL155*'Travel Data'!DN155*'Domicile Data'!Q155/1000</f>
        <v>0</v>
      </c>
      <c r="DM155" s="31">
        <f>VLOOKUP($DM$3,'Emission Factors'!$A$2:$R$8,MATCH($DK$2,'Emission Factors'!$A$1:$R$1),FALSE)*'Travel Data'!C155*'Travel Data'!DL155*'Travel Data'!DO155*'Domicile Data'!Q155/1000</f>
        <v>0</v>
      </c>
      <c r="DN155" s="31">
        <f>VLOOKUP($DN$3,'Emission Factors'!$A$2:$R$8,MATCH($DK$2,'Emission Factors'!$A$1:$R$1),FALSE)*'Travel Data'!C155*'Travel Data'!DL155*'Travel Data'!DP155*'Domicile Data'!Q155/1000</f>
        <v>0</v>
      </c>
      <c r="DO155" s="31">
        <f>VLOOKUP($DO$3,'Emission Factors'!$A$2:$R$8,MATCH($DK$2,'Emission Factors'!$A$1:$R$1),FALSE)*'Travel Data'!C155*'Travel Data'!DL155*'Travel Data'!DQ155*'Domicile Data'!Q155/1000</f>
        <v>0</v>
      </c>
      <c r="DP155" s="31">
        <f>VLOOKUP($DP$3,'Emission Factors'!$A$2:$R$8,MATCH($DK$2,'Emission Factors'!$A$1:$R$1),FALSE)*'Travel Data'!C155*'Travel Data'!DL155*'Travel Data'!DR155*'Domicile Data'!Q155/1000</f>
        <v>0</v>
      </c>
      <c r="DQ155" s="31">
        <f>VLOOKUP($DQ$3,'Emission Factors'!$A$2:$R$8,MATCH($DK$2,'Emission Factors'!$A$1:$R$1),FALSE)*'Travel Data'!C155*'Travel Data'!DL155*'Travel Data'!DS155*'Domicile Data'!Q155/1000</f>
        <v>0</v>
      </c>
      <c r="DR155" s="31">
        <f t="shared" si="44"/>
        <v>0</v>
      </c>
    </row>
    <row r="156" spans="1:122" ht="15.75" x14ac:dyDescent="0.25">
      <c r="A156" s="7" t="s">
        <v>211</v>
      </c>
      <c r="B156" s="85" t="s">
        <v>42</v>
      </c>
      <c r="C156" s="31">
        <f>VLOOKUP($C$3,'Emission Factors'!$A$2:$R$8,MATCH($C$2,'Emission Factors'!$A$1:$R$1),FALSE)*'Travel Data'!C156*'Travel Data'!D156*'Travel Data'!E156*'Domicile Data'!C156/1000</f>
        <v>0</v>
      </c>
      <c r="D156" s="31">
        <f>VLOOKUP($D$3,'Emission Factors'!$A$2:$R$8,MATCH($C$2,'Emission Factors'!$A$1:$R$1),FALSE)*'Travel Data'!C156*'Travel Data'!D156*'Travel Data'!F156*'Domicile Data'!C156/1000</f>
        <v>0</v>
      </c>
      <c r="E156" s="31">
        <f>VLOOKUP($E$3,'Emission Factors'!$A$2:$R$8,MATCH($C$2,'Emission Factors'!$A$1:$R$1),FALSE)*'Travel Data'!C156*'Travel Data'!D156*'Travel Data'!G156*'Domicile Data'!C156/1000</f>
        <v>0</v>
      </c>
      <c r="F156" s="31">
        <f>VLOOKUP($F$3,'Emission Factors'!$A$2:$R$8,MATCH($C$2,'Emission Factors'!$A$1:$R$1),FALSE)*'Travel Data'!C156*'Travel Data'!D156*'Travel Data'!H156*'Domicile Data'!C156/1000</f>
        <v>0</v>
      </c>
      <c r="G156" s="31">
        <f>VLOOKUP($G$3,'Emission Factors'!$A$2:$R$8,MATCH($C$2,'Emission Factors'!$A$1:$R$1),FALSE)*'Travel Data'!C156*'Travel Data'!D156*'Travel Data'!I156*'Domicile Data'!C156/1000</f>
        <v>0</v>
      </c>
      <c r="H156" s="31">
        <f>VLOOKUP($H$3,'Emission Factors'!$A$2:$R$8,MATCH($C$2,'Emission Factors'!$A$1:$R$1),FALSE)*'Travel Data'!C156*'Travel Data'!D156*'Travel Data'!J156*'Domicile Data'!C156/1000</f>
        <v>21.071966759999999</v>
      </c>
      <c r="I156" s="31">
        <f>VLOOKUP($I$3,'Emission Factors'!$A$2:$R$8,MATCH($C$2,'Emission Factors'!$A$1:$R$1),FALSE)*'Travel Data'!C156*'Travel Data'!D156*'Travel Data'!K156*'Domicile Data'!C156/1000</f>
        <v>0</v>
      </c>
      <c r="J156" s="31">
        <f t="shared" si="30"/>
        <v>21.071966759999999</v>
      </c>
      <c r="K156" s="31">
        <f>VLOOKUP($K$3,'Emission Factors'!$A$2:$R$8,MATCH($K$2,'Emission Factors'!$A$1:$R$1),FALSE)*'Travel Data'!C156*'Travel Data'!L156*'Travel Data'!M156*'Domicile Data'!D156/1000</f>
        <v>0</v>
      </c>
      <c r="L156" s="31">
        <f>VLOOKUP($L$3,'Emission Factors'!$A$2:$R$8,MATCH($K$2,'Emission Factors'!$A$1:$R$1),FALSE)*'Travel Data'!C156*'Travel Data'!L156*'Travel Data'!N156*'Domicile Data'!D156/1000</f>
        <v>0</v>
      </c>
      <c r="M156" s="31">
        <f>VLOOKUP($M$3,'Emission Factors'!$A$2:$R$8,MATCH($K$2,'Emission Factors'!$A$1:$R$1),FALSE)*'Travel Data'!C156*'Travel Data'!L156*'Travel Data'!O156*'Domicile Data'!D156/1000</f>
        <v>0</v>
      </c>
      <c r="N156" s="31">
        <f>VLOOKUP($N$3,'Emission Factors'!$A$2:$R$8,MATCH($K$2,'Emission Factors'!$A$1:$R$1),FALSE)*'Travel Data'!C156*'Travel Data'!L156*'Travel Data'!P156*'Domicile Data'!D156/1000</f>
        <v>0</v>
      </c>
      <c r="O156" s="31">
        <f>VLOOKUP($O$3,'Emission Factors'!$A$2:$R$8,MATCH($K$2,'Emission Factors'!$A$1:$R$1),FALSE)*'Travel Data'!C156*'Travel Data'!I156*'Travel Data'!Q156*'Domicile Data'!D156/1000</f>
        <v>0</v>
      </c>
      <c r="P156" s="31">
        <f>VLOOKUP($P$3,'Emission Factors'!$A$2:$R$8,MATCH($K$2,'Emission Factors'!$A$1:$R$1),FALSE)*'Travel Data'!C156*'Travel Data'!L156*'Travel Data'!R156*'Domicile Data'!D156/1000</f>
        <v>22.092651810000003</v>
      </c>
      <c r="Q156" s="31">
        <f>VLOOKUP($Q$3,'Emission Factors'!$A$2:$R$8,MATCH($K$2,'Emission Factors'!$A$1:$R$1),FALSE)*'Travel Data'!C156*'Travel Data'!L156*'Travel Data'!S156*'Domicile Data'!D156/1000</f>
        <v>0</v>
      </c>
      <c r="R156" s="31">
        <f t="shared" si="31"/>
        <v>22.092651810000003</v>
      </c>
      <c r="S156" s="31">
        <f>VLOOKUP($S$3,'Emission Factors'!$A$2:$R$8,MATCH($S$2,'Emission Factors'!$A$1:$R$1),FALSE)*'Travel Data'!C156*'Travel Data'!T156*'Travel Data'!U156*'Domicile Data'!E156/1000</f>
        <v>0</v>
      </c>
      <c r="T156" s="31">
        <f>VLOOKUP($T$3,'Emission Factors'!$A$2:$R$8,MATCH($S$2,'Emission Factors'!$A$1:$R$1),FALSE)*'Travel Data'!C156*'Travel Data'!T156*'Travel Data'!V156*'Domicile Data'!E156/1000</f>
        <v>0</v>
      </c>
      <c r="U156" s="31">
        <f>VLOOKUP($U$3,'Emission Factors'!$A$2:$R$8,MATCH($S$2,'Emission Factors'!$A$1:$R$1),FALSE)*'Travel Data'!C156*'Travel Data'!T156*'Travel Data'!W156*'Domicile Data'!E156/1000</f>
        <v>0</v>
      </c>
      <c r="V156" s="31">
        <f>VLOOKUP($V$3,'Emission Factors'!$A$2:$R$8,MATCH($S$2,'Emission Factors'!$A$1:$R$1),FALSE)*'Travel Data'!C156*'Travel Data'!T156*'Travel Data'!X156*'Domicile Data'!E156/1000</f>
        <v>0</v>
      </c>
      <c r="W156" s="31">
        <f>VLOOKUP($W$3,'Emission Factors'!$A$2:$R$8,MATCH($S$2,'Emission Factors'!$A$1:$R$1),FALSE)*'Travel Data'!C156*'Travel Data'!T156*'Travel Data'!Y156*'Domicile Data'!E156/1000</f>
        <v>0</v>
      </c>
      <c r="X156" s="31">
        <f>VLOOKUP($X$3,'Emission Factors'!$A$2:$R$8,MATCH($S$2,'Emission Factors'!$A$1:$R$1),FALSE)*'Travel Data'!C156*'Travel Data'!T156*'Travel Data'!Z156*'Domicile Data'!E156/1000</f>
        <v>25.403127660000003</v>
      </c>
      <c r="Y156" s="31">
        <f>VLOOKUP($Y$3,'Emission Factors'!$A$2:$R$8,MATCH($S$2,'Emission Factors'!$A$1:$R$1),FALSE)*'Travel Data'!C156*'Travel Data'!T156*'Travel Data'!AA156*'Domicile Data'!E156/1000</f>
        <v>0</v>
      </c>
      <c r="Z156" s="31">
        <f t="shared" si="32"/>
        <v>25.403127660000003</v>
      </c>
      <c r="AA156" s="31">
        <f>VLOOKUP($AA$3,'Emission Factors'!$A$2:$R$8,MATCH($AA$2,'Emission Factors'!$A$1:$R$1),FALSE)*'Travel Data'!C156*'Travel Data'!AB156*'Travel Data'!AC156*'Domicile Data'!F156/1000</f>
        <v>0</v>
      </c>
      <c r="AB156" s="31">
        <f>VLOOKUP($AB$3,'Emission Factors'!$A$2:$R$8,MATCH($AA$2,'Emission Factors'!$A$1:$R$1),FALSE)*'Travel Data'!C156*'Travel Data'!AB156*'Travel Data'!AD156*'Domicile Data'!F156/1000</f>
        <v>0</v>
      </c>
      <c r="AC156" s="31">
        <f>VLOOKUP($AC$3,'Emission Factors'!$A$2:$R$8,MATCH($AA$2,'Emission Factors'!$A$1:$R$1),FALSE)*'Travel Data'!C156*'Travel Data'!AB156*'Travel Data'!AE156*'Domicile Data'!F156/1000</f>
        <v>0</v>
      </c>
      <c r="AD156" s="31">
        <f>VLOOKUP($AD$3,'Emission Factors'!$A$2:$R$8,MATCH($AA$2,'Emission Factors'!$A$1:$R$1),FALSE)*'Travel Data'!C156*'Travel Data'!AB156*'Travel Data'!AF156*'Domicile Data'!F156/1000</f>
        <v>0</v>
      </c>
      <c r="AE156" s="31">
        <f>VLOOKUP($AE$3,'Emission Factors'!$A$2:$R$8,MATCH($AA$2,'Emission Factors'!$A$1:$R$1),FALSE)*'Travel Data'!C156*'Travel Data'!AB156*'Travel Data'!AG156*'Domicile Data'!F156/1000</f>
        <v>0</v>
      </c>
      <c r="AF156" s="31">
        <f>VLOOKUP($AF$3,'Emission Factors'!$A$2:$R$8,MATCH($AA$2,'Emission Factors'!$A$1:$R$1),FALSE)*'Travel Data'!C156*'Travel Data'!AB156*'Travel Data'!AH156*'Domicile Data'!F156/1000</f>
        <v>26.300741364</v>
      </c>
      <c r="AG156" s="31">
        <f>VLOOKUP($AG$3,'Emission Factors'!$A$2:$R$8,MATCH($AA$2,'Emission Factors'!$A$1:$R$1),FALSE)*'Travel Data'!C156*'Travel Data'!AB156*'Travel Data'!AI156*'Domicile Data'!F156/1000</f>
        <v>0</v>
      </c>
      <c r="AH156" s="31">
        <f t="shared" si="33"/>
        <v>26.300741364</v>
      </c>
      <c r="AI156" s="31">
        <f>VLOOKUP($AI$3,'Emission Factors'!$A$2:$R$8,MATCH($AI$2,'Emission Factors'!$A$1:$R$1),FALSE)*'Travel Data'!C156*'Travel Data'!D156*'Travel Data'!E156*'Domicile Data'!G156/1000</f>
        <v>0</v>
      </c>
      <c r="AJ156" s="31">
        <f>VLOOKUP($AJ$3,'Emission Factors'!$A$2:$R$8,MATCH($AI$2,'Emission Factors'!$A$1:$R$1),FALSE)*'Travel Data'!C156*'Travel Data'!D156*'Travel Data'!F156*'Domicile Data'!G156/1000</f>
        <v>0</v>
      </c>
      <c r="AK156" s="31">
        <f>VLOOKUP($AK$3,'Emission Factors'!$A$2:$R$8,MATCH($AI$2,'Emission Factors'!$A$1:$R$1),FALSE)*'Travel Data'!C156*'Travel Data'!AJ156*'Travel Data'!G156*'Domicile Data'!G156/1000</f>
        <v>0</v>
      </c>
      <c r="AL156" s="31">
        <f>VLOOKUP($AL$3,'Emission Factors'!$A$2:$R$8,MATCH($AI$2,'Emission Factors'!$A$1:$R$1),FALSE)*'Travel Data'!C156*'Travel Data'!AJ156*'Travel Data'!H156*'Domicile Data'!G156/1000</f>
        <v>0</v>
      </c>
      <c r="AM156" s="31">
        <f>VLOOKUP($AM$3,'Emission Factors'!$A$2:$R$8,MATCH($AI$2,'Emission Factors'!$A$1:$R$1),FALSE)*'Travel Data'!C156*'Travel Data'!AJ156*'Travel Data'!I156*'Domicile Data'!G156/1000</f>
        <v>0</v>
      </c>
      <c r="AN156" s="31">
        <f>VLOOKUP($AN$3,'Emission Factors'!$A$2:$R$8,MATCH($AI$2,'Emission Factors'!$A$1:$R$1),FALSE)*'Travel Data'!C156*'Travel Data'!D156*'Travel Data'!J156*'Domicile Data'!G156/1000</f>
        <v>25.836302664000005</v>
      </c>
      <c r="AO156" s="31">
        <f>VLOOKUP($AO$3,'Emission Factors'!$A$2:$R$8,MATCH($AI$2,'Emission Factors'!$A$1:$R$1),FALSE)*'Travel Data'!C156*'Travel Data'!D156*'Travel Data'!K156*'Domicile Data'!G156/1000</f>
        <v>0</v>
      </c>
      <c r="AP156" s="31">
        <f t="shared" si="34"/>
        <v>25.836302664000005</v>
      </c>
      <c r="AQ156" s="31">
        <f>VLOOKUP($AQ$3,'Emission Factors'!$A$2:$R$8,MATCH($AQ$2,'Emission Factors'!$A$1:$R$1),FALSE)*'Travel Data'!C156*'Travel Data'!AR156*'Travel Data'!AS156*'Domicile Data'!H156/1000</f>
        <v>0</v>
      </c>
      <c r="AR156" s="31">
        <f>VLOOKUP($AR$3,'Emission Factors'!$A$2:$R$8,MATCH($AQ$2,'Emission Factors'!$A$1:$R$1),FALSE)*'Travel Data'!C156*'Travel Data'!AR156*'Travel Data'!AT156*'Domicile Data'!H156/1000</f>
        <v>0</v>
      </c>
      <c r="AS156" s="31">
        <f>VLOOKUP($AS$3,'Emission Factors'!$A$2:$R$8,MATCH($AQ$2,'Emission Factors'!$A$1:$R$1),FALSE)*'Travel Data'!C156*'Travel Data'!AR156*'Travel Data'!AU156*'Domicile Data'!H156/1000</f>
        <v>0</v>
      </c>
      <c r="AT156" s="31">
        <f>VLOOKUP($AT$3,'Emission Factors'!$A$2:$R$8,MATCH($AQ$2,'Emission Factors'!$A$1:$R$1),FALSE)*'Travel Data'!C156*'Travel Data'!AR156*'Travel Data'!AV156*'Domicile Data'!H156/1000</f>
        <v>0</v>
      </c>
      <c r="AU156" s="31">
        <f>VLOOKUP($AU$3,'Emission Factors'!$A$2:$R$8,MATCH($AQ$2,'Emission Factors'!$A$1:$R$1),FALSE)*'Travel Data'!C156*'Travel Data'!AR156*'Travel Data'!AW156*'Domicile Data'!H156/1000</f>
        <v>0</v>
      </c>
      <c r="AV156" s="31">
        <f>VLOOKUP($AV$3,'Emission Factors'!$A$2:$R$8,MATCH($AQ$2,'Emission Factors'!$A$1:$R$1),FALSE)*'Travel Data'!C156*'Travel Data'!AR156*'Travel Data'!AX156*'Domicile Data'!H156/1000</f>
        <v>15.718373028</v>
      </c>
      <c r="AW156" s="31">
        <f>VLOOKUP($AW$3,'Emission Factors'!$A$2:$R$8,MATCH($AQ$2,'Emission Factors'!$A$1:$R$1),FALSE)*'Travel Data'!C156*'Travel Data'!AR156*'Travel Data'!AY156*'Domicile Data'!H156/1000</f>
        <v>0</v>
      </c>
      <c r="AX156" s="31">
        <f t="shared" si="35"/>
        <v>15.718373028</v>
      </c>
      <c r="AY156" s="31">
        <f>VLOOKUP($AY$3,'Emission Factors'!$A$2:$R$8,MATCH($AY$2,'Emission Factors'!$A$1:$R$1),FALSE)*'Travel Data'!C156*'Travel Data'!AZ156*'Travel Data'!BA156*'Domicile Data'!I156/1000</f>
        <v>0</v>
      </c>
      <c r="AZ156" s="31">
        <f>VLOOKUP($AZ$3,'Emission Factors'!$A$2:$R$8,MATCH($AY$2,'Emission Factors'!$A$1:$R$1),FALSE)*'Travel Data'!C156*'Travel Data'!AZ156*'Travel Data'!BB156*'Domicile Data'!I156/1000</f>
        <v>0</v>
      </c>
      <c r="BA156" s="31">
        <f>VLOOKUP($BA$3,'Emission Factors'!$A$2:$R$8,MATCH($AY$2,'Emission Factors'!$A$1:$R$1),FALSE)*'Travel Data'!C156*'Travel Data'!AZ156*'Travel Data'!BC156*'Domicile Data'!I156/1000</f>
        <v>0</v>
      </c>
      <c r="BB156" s="31">
        <f>VLOOKUP($BB$3,'Emission Factors'!$A$2:$R$8,MATCH($AY$2,'Emission Factors'!$A$1:$R$1),FALSE)*'Travel Data'!C156*'Travel Data'!AZ156*'Travel Data'!BD156*'Domicile Data'!I156/1000</f>
        <v>0</v>
      </c>
      <c r="BC156" s="31">
        <f>VLOOKUP($BC$3,'Emission Factors'!$A$2:$R$8,MATCH($AY$2,'Emission Factors'!$A$1:$R$1),FALSE)*'Travel Data'!C156*'Travel Data'!AZ156*'Travel Data'!BE156*'Domicile Data'!I156/1000</f>
        <v>0</v>
      </c>
      <c r="BD156" s="31">
        <f>VLOOKUP($BD$3,'Emission Factors'!$A$2:$R$8,MATCH($AY$2,'Emission Factors'!$A$1:$R$1),FALSE)*'Travel Data'!C156*'Travel Data'!AZ156*'Travel Data'!BF156*'Domicile Data'!I156/1000</f>
        <v>13.345788420000002</v>
      </c>
      <c r="BE156" s="31">
        <f>VLOOKUP($BE$3,'Emission Factors'!$A$2:$R$8,MATCH($AY$2,'Emission Factors'!$A$1:$R$1),FALSE)*'Travel Data'!C156*'Travel Data'!AZ156*'Travel Data'!BG156*'Domicile Data'!I156/1000</f>
        <v>0</v>
      </c>
      <c r="BF156" s="31">
        <f t="shared" si="36"/>
        <v>13.345788420000002</v>
      </c>
      <c r="BG156" s="31">
        <f>VLOOKUP($BG$3,'Emission Factors'!$A$2:$R$8,MATCH($BG$2,'Emission Factors'!$A$1:$R$1),FALSE)*'Travel Data'!C156*'Travel Data'!BH156*'Travel Data'!BI156*'Domicile Data'!J156/1000</f>
        <v>0</v>
      </c>
      <c r="BH156" s="31">
        <f>VLOOKUP($BH$3,'Emission Factors'!$A$2:$R$8,MATCH($BG$2,'Emission Factors'!$A$1:$R$1),FALSE)*'Travel Data'!C156*'Travel Data'!BH156*'Travel Data'!BJ156*'Domicile Data'!J156/1000</f>
        <v>0</v>
      </c>
      <c r="BI156" s="31">
        <f>VLOOKUP($BH$3,'Emission Factors'!$A$2:$R$8,MATCH($BG$2,'Emission Factors'!$A$1:$R$1),FALSE)*'Travel Data'!C156*'Travel Data'!BH156*'Travel Data'!BK156*'Domicile Data'!J156/1000</f>
        <v>0</v>
      </c>
      <c r="BJ156" s="31">
        <f>VLOOKUP($BH$3,'Emission Factors'!$A$2:$R$8,MATCH($BG$2,'Emission Factors'!$A$1:$R$1),FALSE)*'Travel Data'!C156*'Travel Data'!BH156*'Travel Data'!BL156*'Domicile Data'!J156/1000</f>
        <v>0</v>
      </c>
      <c r="BK156" s="31">
        <f>VLOOKUP($BH$3,'Emission Factors'!$A$2:$R$8,MATCH($BG$2,'Emission Factors'!$A$1:$R$1),FALSE)*'Travel Data'!C156*'Travel Data'!BH156*'Travel Data'!BM156*'Domicile Data'!J156/1000</f>
        <v>0</v>
      </c>
      <c r="BL156" s="31">
        <f>VLOOKUP($BL$3,'Emission Factors'!$A$2:$R$8,MATCH($BG$2,'Emission Factors'!$A$1:$R$1),FALSE)*'Travel Data'!C156*'Travel Data'!BH156*'Travel Data'!BN156*'Domicile Data'!J156/1000</f>
        <v>0</v>
      </c>
      <c r="BM156" s="31">
        <f>VLOOKUP($BM$3,'Emission Factors'!$A$2:$R$8,MATCH($BG$2,'Emission Factors'!$A$1:$R$1),FALSE)*'Travel Data'!C156*'Travel Data'!BH156*'Travel Data'!BO156*'Domicile Data'!J156/1000</f>
        <v>0</v>
      </c>
      <c r="BN156" s="31">
        <f t="shared" si="37"/>
        <v>0</v>
      </c>
      <c r="BO156" s="31">
        <f>VLOOKUP($BO$3,'Emission Factors'!$A$2:$R$8,MATCH($BO$2,'Emission Factors'!$A$1:$R$1),FALSE)*'Travel Data'!C156*'Travel Data'!BP156*'Travel Data'!BQ156*'Domicile Data'!K156/1000</f>
        <v>0</v>
      </c>
      <c r="BP156" s="31">
        <f>VLOOKUP($BP$3,'Emission Factors'!$A$2:$R$8,MATCH($BO$2,'Emission Factors'!$A$1:$R$1),FALSE)*'Travel Data'!C156*'Travel Data'!BP156*'Travel Data'!BR156*'Domicile Data'!K156/1000</f>
        <v>0</v>
      </c>
      <c r="BQ156" s="31">
        <f>VLOOKUP($BQ$3,'Emission Factors'!$A$2:$R$8,MATCH($BO$2,'Emission Factors'!$A$1:$R$1),FALSE)*'Travel Data'!C156*'Travel Data'!BP156*'Travel Data'!BS156*'Domicile Data'!K156/1000</f>
        <v>0</v>
      </c>
      <c r="BR156" s="31">
        <f>VLOOKUP($BR$3,'Emission Factors'!$A$2:$R$8,MATCH($BO$2,'Emission Factors'!$A$1:$R$1),FALSE)*'Travel Data'!C156*'Travel Data'!BP156*'Travel Data'!BT156*'Domicile Data'!K156/1000</f>
        <v>0</v>
      </c>
      <c r="BS156" s="31">
        <f>VLOOKUP($BS$3,'Emission Factors'!$A$2:$R$8,MATCH($BO$2,'Emission Factors'!$A$1:$R$1),FALSE)*'Travel Data'!C156*'Travel Data'!BP156*'Travel Data'!BU156*'Domicile Data'!K156/1000</f>
        <v>0</v>
      </c>
      <c r="BT156" s="31">
        <f>VLOOKUP($BT$3,'Emission Factors'!$A$2:$R$8,MATCH($BO$2,'Emission Factors'!$A$1:$R$1),FALSE)*'Travel Data'!C156*'Travel Data'!BP156*'Travel Data'!BV156*'Domicile Data'!K156/1000</f>
        <v>0</v>
      </c>
      <c r="BU156" s="31">
        <f>VLOOKUP($BU$3,'Emission Factors'!$A$2:$R$8,MATCH($BO$2,'Emission Factors'!$A$1:$R$1),FALSE)*'Travel Data'!C156*'Travel Data'!BP156*'Travel Data'!BW156*'Domicile Data'!K156/1000</f>
        <v>0</v>
      </c>
      <c r="BV156" s="31">
        <f t="shared" si="38"/>
        <v>0</v>
      </c>
      <c r="BW156" s="31">
        <f>VLOOKUP($BW$3,'Emission Factors'!$A$2:$R$8,MATCH($BW$2,'Emission Factors'!$A$1:$R$1),FALSE)*'Travel Data'!C156*'Travel Data'!BX156*'Travel Data'!BY156*'Domicile Data'!L156/1000</f>
        <v>0</v>
      </c>
      <c r="BX156" s="31">
        <f>VLOOKUP($BX$3,'Emission Factors'!$A$2:$R$8,MATCH($BW$2,'Emission Factors'!$A$1:$R$1),FALSE)*'Travel Data'!C156*'Travel Data'!BX156*'Travel Data'!BZ156*'Domicile Data'!L156/1000</f>
        <v>0</v>
      </c>
      <c r="BY156" s="31">
        <f>VLOOKUP($BY$3,'Emission Factors'!$A$2:$R$8,MATCH($BW$2,'Emission Factors'!$A$1:$R$1),FALSE)*'Travel Data'!C156*'Travel Data'!BX156*'Travel Data'!CA156*'Domicile Data'!L156/1000</f>
        <v>0</v>
      </c>
      <c r="BZ156" s="31">
        <f>VLOOKUP($BZ$3,'Emission Factors'!$A$2:$R$8,MATCH($BW$2,'Emission Factors'!$A$1:$R$1),FALSE)*'Travel Data'!C156*'Travel Data'!BX156*'Travel Data'!CB156*'Domicile Data'!L156/1000</f>
        <v>0</v>
      </c>
      <c r="CA156" s="31">
        <f>VLOOKUP($CA$3,'Emission Factors'!$A$2:$R$8,MATCH($BW$2,'Emission Factors'!$A$1:$R$1),FALSE)*'Travel Data'!C156*'Travel Data'!BC156*'Travel Data'!CC156*'Domicile Data'!L156/1000</f>
        <v>0</v>
      </c>
      <c r="CB156" s="31">
        <f>VLOOKUP($CB$3,'Emission Factors'!$A$2:$R$8,MATCH($BW$2,'Emission Factors'!$A$1:$R$1),FALSE)*'Travel Data'!C156*'Travel Data'!BX156*'Travel Data'!CD156*'Domicile Data'!L156/1000</f>
        <v>0</v>
      </c>
      <c r="CC156" s="31">
        <f>VLOOKUP($CC$3,'Emission Factors'!$A$2:$R$8,MATCH($BW$2,'Emission Factors'!$A$1:$R$1),FALSE)*'Travel Data'!C156*'Travel Data'!BX156*'Travel Data'!CE156*'Domicile Data'!L156/1000</f>
        <v>0</v>
      </c>
      <c r="CD156" s="31">
        <f t="shared" si="39"/>
        <v>0</v>
      </c>
      <c r="CE156" s="31">
        <f>VLOOKUP($CE$3,'Emission Factors'!$A$2:$R$8,MATCH($CE$2,'Emission Factors'!$A$1:$R$1),FALSE)*'Travel Data'!C156*'Travel Data'!CF156*'Travel Data'!CG156*'Domicile Data'!M156/1000</f>
        <v>0</v>
      </c>
      <c r="CF156" s="31">
        <f>VLOOKUP($CF$3,'Emission Factors'!$A$2:$R$8,MATCH($CE$2,'Emission Factors'!$A$1:$R$1),FALSE)*'Travel Data'!C156*'Travel Data'!CF156*'Travel Data'!CH156*'Domicile Data'!M156/1000</f>
        <v>0</v>
      </c>
      <c r="CG156" s="31">
        <f>VLOOKUP($CG$3,'Emission Factors'!$A$2:$R$8,MATCH($CE$2,'Emission Factors'!$A$1:$R$1),FALSE)*'Travel Data'!C156*'Travel Data'!CF156*'Travel Data'!CI156*'Domicile Data'!M156/1000</f>
        <v>0</v>
      </c>
      <c r="CH156" s="31">
        <f>VLOOKUP($CH$3,'Emission Factors'!$A$2:$R$8,MATCH($CE$2,'Emission Factors'!$A$1:$R$1),FALSE)*'Travel Data'!C156*'Travel Data'!CF156*'Travel Data'!CJ156*'Domicile Data'!M156/1000</f>
        <v>0</v>
      </c>
      <c r="CI156" s="31">
        <f>VLOOKUP($CI$3,'Emission Factors'!$A$2:$R$8,MATCH($CE$2,'Emission Factors'!$A$1:$R$1),FALSE)*'Travel Data'!C156*'Travel Data'!CF156*'Travel Data'!CK156*'Domicile Data'!M156/1000</f>
        <v>0</v>
      </c>
      <c r="CJ156" s="31">
        <f>VLOOKUP($CJ$3,'Emission Factors'!$A$2:$R$8,MATCH($CE$2,'Emission Factors'!$A$1:$R$1),FALSE)*'Travel Data'!C156*'Travel Data'!CF156*'Travel Data'!CL156*'Domicile Data'!M156/1000</f>
        <v>0</v>
      </c>
      <c r="CK156" s="31">
        <f>VLOOKUP($CK$3,'Emission Factors'!$A$2:$R$8,MATCH($CE$2,'Emission Factors'!$A$1:$R$1),FALSE)*'Travel Data'!C156*'Travel Data'!CF156*'Travel Data'!CM156*'Domicile Data'!M156/1000</f>
        <v>0</v>
      </c>
      <c r="CL156" s="31">
        <f t="shared" si="40"/>
        <v>0</v>
      </c>
      <c r="CM156" s="31">
        <f>VLOOKUP($CM$3,'Emission Factors'!$A$2:$R$8,MATCH($CM$2,'Emission Factors'!$A$1:$R$1),FALSE)*'Travel Data'!C156*'Travel Data'!CN156*'Travel Data'!CO156*'Domicile Data'!N156/1000</f>
        <v>0</v>
      </c>
      <c r="CN156" s="31">
        <f>VLOOKUP($CN$3,'Emission Factors'!$A$2:$R$8,MATCH($CM$2,'Emission Factors'!$A$1:$R$1),FALSE)*'Travel Data'!C156*'Travel Data'!CN156*'Travel Data'!CP156*'Domicile Data'!N156/1000</f>
        <v>0</v>
      </c>
      <c r="CO156" s="31">
        <f>VLOOKUP($CO$3,'Emission Factors'!$A$2:$R$8,MATCH($CM$2,'Emission Factors'!$A$1:$R$1),FALSE)*'Travel Data'!C156*'Travel Data'!CN156*'Travel Data'!CQ156*'Domicile Data'!N156/1000</f>
        <v>0</v>
      </c>
      <c r="CP156" s="31">
        <f>VLOOKUP($CP$3,'Emission Factors'!$A$2:$R$8,MATCH($CM$2,'Emission Factors'!$A$1:$R$1),FALSE)*'Travel Data'!C156*'Travel Data'!CN156*'Travel Data'!CR156*'Domicile Data'!N156/1000</f>
        <v>0</v>
      </c>
      <c r="CQ156" s="31">
        <f>VLOOKUP($CQ$3,'Emission Factors'!$A$2:$R$8,MATCH($CM$2,'Emission Factors'!$A$1:$R$1),FALSE)*'Travel Data'!C156*'Travel Data'!CN156*'Travel Data'!CS156*'Domicile Data'!N156/1000</f>
        <v>0</v>
      </c>
      <c r="CR156" s="31">
        <f>VLOOKUP($CR$3,'Emission Factors'!$A$2:$R$8,MATCH($CM$2,'Emission Factors'!$A$1:$R$1),FALSE)*'Travel Data'!C156*'Travel Data'!CN156*'Travel Data'!CT156*'Domicile Data'!N156/1000</f>
        <v>0</v>
      </c>
      <c r="CS156" s="31">
        <f>VLOOKUP($CS$3,'Emission Factors'!$A$2:$R$8,MATCH($CM$2,'Emission Factors'!$A$1:$R$1),FALSE)*'Travel Data'!C156*'Travel Data'!CN156*'Travel Data'!CU156*'Domicile Data'!N156/1000</f>
        <v>0</v>
      </c>
      <c r="CT156" s="31">
        <f t="shared" si="41"/>
        <v>0</v>
      </c>
      <c r="CU156" s="31">
        <f>VLOOKUP($CU$3,'Emission Factors'!$A$2:$R$8,MATCH($CU$2,'Emission Factors'!$A$1:$R$1),FALSE)*'Travel Data'!C156*'Travel Data'!CV156*'Travel Data'!CW156*'Domicile Data'!O156/1000</f>
        <v>0</v>
      </c>
      <c r="CV156" s="31">
        <f>VLOOKUP($CV$3,'Emission Factors'!$A$2:$R$8,MATCH($CU$2,'Emission Factors'!$A$1:$R$1),FALSE)*'Travel Data'!C156*'Travel Data'!CV156*'Travel Data'!CX156*'Domicile Data'!O156/1000</f>
        <v>0</v>
      </c>
      <c r="CW156" s="31">
        <f>VLOOKUP($CW$3,'Emission Factors'!$A$2:$R$8,MATCH($CU$2,'Emission Factors'!$A$1:$R$1),FALSE)*'Travel Data'!C156*'Travel Data'!CV156*'Travel Data'!CY156*'Domicile Data'!O156/1000</f>
        <v>0</v>
      </c>
      <c r="CX156" s="31">
        <f>VLOOKUP($CX$3,'Emission Factors'!$A$2:$R$8,MATCH($CU$2,'Emission Factors'!$A$1:$R$1),FALSE)*'Travel Data'!C156*'Travel Data'!CV156*'Travel Data'!CZ156*'Domicile Data'!O156/1000</f>
        <v>0</v>
      </c>
      <c r="CY156" s="31">
        <f>VLOOKUP($CY$3,'Emission Factors'!$A$2:$R$8,MATCH($CU$2,'Emission Factors'!$A$1:$R$1),FALSE)*'Travel Data'!C156*'Travel Data'!CV156*'Travel Data'!DA156*'Domicile Data'!O156/1000</f>
        <v>0</v>
      </c>
      <c r="CZ156" s="31">
        <f>VLOOKUP($CZ$3,'Emission Factors'!$A$2:$R$8,MATCH($CU$2,'Emission Factors'!$A$1:$R$1),FALSE)*'Travel Data'!C156*'Travel Data'!CV156*'Travel Data'!DB156*'Domicile Data'!O156/1000</f>
        <v>0</v>
      </c>
      <c r="DA156" s="31">
        <f>VLOOKUP($DA$3,'Emission Factors'!$A$2:$R$8,MATCH($CU$2,'Emission Factors'!$A$1:$R$1),FALSE)*'Travel Data'!C156*'Travel Data'!CV156*'Travel Data'!DC156*'Domicile Data'!O156/1000</f>
        <v>0</v>
      </c>
      <c r="DB156" s="31">
        <f t="shared" si="42"/>
        <v>0</v>
      </c>
      <c r="DC156" s="31">
        <f>VLOOKUP($DC$3,'Emission Factors'!$A$2:$R$8,MATCH($DC$2,'Emission Factors'!$A$1:$R$1),FALSE)*'Travel Data'!C156*'Travel Data'!DD156*'Travel Data'!DE156*'Domicile Data'!P156/1000</f>
        <v>0</v>
      </c>
      <c r="DD156" s="31">
        <f>VLOOKUP($DD$3,'Emission Factors'!$A$2:$R$8,MATCH($DC$2,'Emission Factors'!$A$1:$R$1),FALSE)*'Travel Data'!C156*'Travel Data'!DD156*'Travel Data'!DF156*'Domicile Data'!P156/1000</f>
        <v>0</v>
      </c>
      <c r="DE156" s="31">
        <f>VLOOKUP($DE$3,'Emission Factors'!$A$2:$R$8,MATCH($DC$2,'Emission Factors'!$A$1:$R$1),FALSE)*'Travel Data'!C156*'Travel Data'!DD156*'Travel Data'!DG156*'Domicile Data'!P156/1000</f>
        <v>0</v>
      </c>
      <c r="DF156" s="31">
        <f>VLOOKUP($DF$3,'Emission Factors'!$A$2:$R$8,MATCH($DC$2,'Emission Factors'!$A$1:$R$1),FALSE)*'Travel Data'!C156*'Travel Data'!DD156*'Travel Data'!DH156*'Domicile Data'!P156/1000</f>
        <v>0</v>
      </c>
      <c r="DG156" s="31">
        <f>VLOOKUP($DG$3,'Emission Factors'!$A$2:$R$8,MATCH($DC$2,'Emission Factors'!$A$1:$R$1),FALSE)*'Travel Data'!C156*'Travel Data'!DD156*'Travel Data'!DI156*'Domicile Data'!P156/1000</f>
        <v>0</v>
      </c>
      <c r="DH156" s="31">
        <f>VLOOKUP($DH$3,'Emission Factors'!$A$2:$R$8,MATCH($DC$2,'Emission Factors'!$A$1:$R$1),FALSE)*'Travel Data'!C156*'Travel Data'!DD156*'Travel Data'!DJ156*'Domicile Data'!P156/1000</f>
        <v>0</v>
      </c>
      <c r="DI156" s="31">
        <f>VLOOKUP($DI$3,'Emission Factors'!$A$2:$R$8,MATCH($DC$2,'Emission Factors'!$A$1:$R$1),FALSE)*'Travel Data'!C156*'Travel Data'!DD156*'Travel Data'!DK156*'Domicile Data'!P156/1000</f>
        <v>0</v>
      </c>
      <c r="DJ156" s="31">
        <f t="shared" si="43"/>
        <v>0</v>
      </c>
      <c r="DK156" s="31">
        <f>VLOOKUP($DK$3,'Emission Factors'!$A$2:$R$8,MATCH($DK$2,'Emission Factors'!$A$1:$R$1),FALSE)*'Travel Data'!C156*'Travel Data'!DL156*'Travel Data'!DM156*'Domicile Data'!Q156/1000</f>
        <v>0</v>
      </c>
      <c r="DL156" s="31">
        <f>VLOOKUP($DL$3,'Emission Factors'!$A$2:$R$8,MATCH($DK$2,'Emission Factors'!$A$1:$R$1),FALSE)*'Travel Data'!C156*'Travel Data'!DL156*'Travel Data'!DN156*'Domicile Data'!Q156/1000</f>
        <v>0</v>
      </c>
      <c r="DM156" s="31">
        <f>VLOOKUP($DM$3,'Emission Factors'!$A$2:$R$8,MATCH($DK$2,'Emission Factors'!$A$1:$R$1),FALSE)*'Travel Data'!C156*'Travel Data'!DL156*'Travel Data'!DO156*'Domicile Data'!Q156/1000</f>
        <v>0</v>
      </c>
      <c r="DN156" s="31">
        <f>VLOOKUP($DN$3,'Emission Factors'!$A$2:$R$8,MATCH($DK$2,'Emission Factors'!$A$1:$R$1),FALSE)*'Travel Data'!C156*'Travel Data'!DL156*'Travel Data'!DP156*'Domicile Data'!Q156/1000</f>
        <v>0</v>
      </c>
      <c r="DO156" s="31">
        <f>VLOOKUP($DO$3,'Emission Factors'!$A$2:$R$8,MATCH($DK$2,'Emission Factors'!$A$1:$R$1),FALSE)*'Travel Data'!C156*'Travel Data'!DL156*'Travel Data'!DQ156*'Domicile Data'!Q156/1000</f>
        <v>0</v>
      </c>
      <c r="DP156" s="31">
        <f>VLOOKUP($DP$3,'Emission Factors'!$A$2:$R$8,MATCH($DK$2,'Emission Factors'!$A$1:$R$1),FALSE)*'Travel Data'!C156*'Travel Data'!DL156*'Travel Data'!DR156*'Domicile Data'!Q156/1000</f>
        <v>0</v>
      </c>
      <c r="DQ156" s="31">
        <f>VLOOKUP($DQ$3,'Emission Factors'!$A$2:$R$8,MATCH($DK$2,'Emission Factors'!$A$1:$R$1),FALSE)*'Travel Data'!C156*'Travel Data'!DL156*'Travel Data'!DS156*'Domicile Data'!Q156/1000</f>
        <v>0</v>
      </c>
      <c r="DR156" s="31">
        <f t="shared" si="44"/>
        <v>0</v>
      </c>
    </row>
    <row r="157" spans="1:122" ht="15.75" x14ac:dyDescent="0.25">
      <c r="A157" s="7" t="s">
        <v>276</v>
      </c>
      <c r="B157" s="85" t="s">
        <v>45</v>
      </c>
      <c r="C157" s="31">
        <f>VLOOKUP($C$3,'Emission Factors'!$A$2:$R$8,MATCH($C$2,'Emission Factors'!$A$1:$R$1),FALSE)*'Travel Data'!C157*'Travel Data'!D157*'Travel Data'!E157*'Domicile Data'!C157/1000</f>
        <v>0</v>
      </c>
      <c r="D157" s="31">
        <f>VLOOKUP($D$3,'Emission Factors'!$A$2:$R$8,MATCH($C$2,'Emission Factors'!$A$1:$R$1),FALSE)*'Travel Data'!C157*'Travel Data'!D157*'Travel Data'!F157*'Domicile Data'!C157/1000</f>
        <v>0</v>
      </c>
      <c r="E157" s="31">
        <f>VLOOKUP($E$3,'Emission Factors'!$A$2:$R$8,MATCH($C$2,'Emission Factors'!$A$1:$R$1),FALSE)*'Travel Data'!C157*'Travel Data'!D157*'Travel Data'!G157*'Domicile Data'!C157/1000</f>
        <v>0</v>
      </c>
      <c r="F157" s="31">
        <f>VLOOKUP($F$3,'Emission Factors'!$A$2:$R$8,MATCH($C$2,'Emission Factors'!$A$1:$R$1),FALSE)*'Travel Data'!C157*'Travel Data'!D157*'Travel Data'!H157*'Domicile Data'!C157/1000</f>
        <v>0</v>
      </c>
      <c r="G157" s="31">
        <f>VLOOKUP($G$3,'Emission Factors'!$A$2:$R$8,MATCH($C$2,'Emission Factors'!$A$1:$R$1),FALSE)*'Travel Data'!C157*'Travel Data'!D157*'Travel Data'!I157*'Domicile Data'!C157/1000</f>
        <v>0</v>
      </c>
      <c r="H157" s="31">
        <f>VLOOKUP($H$3,'Emission Factors'!$A$2:$R$8,MATCH($C$2,'Emission Factors'!$A$1:$R$1),FALSE)*'Travel Data'!C157*'Travel Data'!D157*'Travel Data'!J157*'Domicile Data'!C157/1000</f>
        <v>0</v>
      </c>
      <c r="I157" s="31">
        <f>VLOOKUP($I$3,'Emission Factors'!$A$2:$R$8,MATCH($C$2,'Emission Factors'!$A$1:$R$1),FALSE)*'Travel Data'!C157*'Travel Data'!D157*'Travel Data'!K157*'Domicile Data'!C157/1000</f>
        <v>0</v>
      </c>
      <c r="J157" s="31">
        <f t="shared" si="30"/>
        <v>0</v>
      </c>
      <c r="K157" s="31">
        <f>VLOOKUP($K$3,'Emission Factors'!$A$2:$R$8,MATCH($K$2,'Emission Factors'!$A$1:$R$1),FALSE)*'Travel Data'!C157*'Travel Data'!L157*'Travel Data'!M157*'Domicile Data'!D157/1000</f>
        <v>0</v>
      </c>
      <c r="L157" s="31">
        <f>VLOOKUP($L$3,'Emission Factors'!$A$2:$R$8,MATCH($K$2,'Emission Factors'!$A$1:$R$1),FALSE)*'Travel Data'!C157*'Travel Data'!L157*'Travel Data'!N157*'Domicile Data'!D157/1000</f>
        <v>0</v>
      </c>
      <c r="M157" s="31">
        <f>VLOOKUP($M$3,'Emission Factors'!$A$2:$R$8,MATCH($K$2,'Emission Factors'!$A$1:$R$1),FALSE)*'Travel Data'!C157*'Travel Data'!L157*'Travel Data'!O157*'Domicile Data'!D157/1000</f>
        <v>0</v>
      </c>
      <c r="N157" s="31">
        <f>VLOOKUP($N$3,'Emission Factors'!$A$2:$R$8,MATCH($K$2,'Emission Factors'!$A$1:$R$1),FALSE)*'Travel Data'!C157*'Travel Data'!L157*'Travel Data'!P157*'Domicile Data'!D157/1000</f>
        <v>0</v>
      </c>
      <c r="O157" s="31">
        <f>VLOOKUP($O$3,'Emission Factors'!$A$2:$R$8,MATCH($K$2,'Emission Factors'!$A$1:$R$1),FALSE)*'Travel Data'!C157*'Travel Data'!I157*'Travel Data'!Q157*'Domicile Data'!D157/1000</f>
        <v>0</v>
      </c>
      <c r="P157" s="31">
        <f>VLOOKUP($P$3,'Emission Factors'!$A$2:$R$8,MATCH($K$2,'Emission Factors'!$A$1:$R$1),FALSE)*'Travel Data'!C157*'Travel Data'!L157*'Travel Data'!R157*'Domicile Data'!D157/1000</f>
        <v>0</v>
      </c>
      <c r="Q157" s="31">
        <f>VLOOKUP($Q$3,'Emission Factors'!$A$2:$R$8,MATCH($K$2,'Emission Factors'!$A$1:$R$1),FALSE)*'Travel Data'!C157*'Travel Data'!L157*'Travel Data'!S157*'Domicile Data'!D157/1000</f>
        <v>5.2027623752000007</v>
      </c>
      <c r="R157" s="31">
        <f t="shared" si="31"/>
        <v>5.2027623752000007</v>
      </c>
      <c r="S157" s="31">
        <f>VLOOKUP($S$3,'Emission Factors'!$A$2:$R$8,MATCH($S$2,'Emission Factors'!$A$1:$R$1),FALSE)*'Travel Data'!C157*'Travel Data'!T157*'Travel Data'!U157*'Domicile Data'!E157/1000</f>
        <v>0</v>
      </c>
      <c r="T157" s="31">
        <f>VLOOKUP($T$3,'Emission Factors'!$A$2:$R$8,MATCH($S$2,'Emission Factors'!$A$1:$R$1),FALSE)*'Travel Data'!C157*'Travel Data'!T157*'Travel Data'!V157*'Domicile Data'!E157/1000</f>
        <v>0</v>
      </c>
      <c r="U157" s="31">
        <f>VLOOKUP($U$3,'Emission Factors'!$A$2:$R$8,MATCH($S$2,'Emission Factors'!$A$1:$R$1),FALSE)*'Travel Data'!C157*'Travel Data'!T157*'Travel Data'!W157*'Domicile Data'!E157/1000</f>
        <v>0</v>
      </c>
      <c r="V157" s="31">
        <f>VLOOKUP($V$3,'Emission Factors'!$A$2:$R$8,MATCH($S$2,'Emission Factors'!$A$1:$R$1),FALSE)*'Travel Data'!C157*'Travel Data'!T157*'Travel Data'!X157*'Domicile Data'!E157/1000</f>
        <v>0</v>
      </c>
      <c r="W157" s="31">
        <f>VLOOKUP($W$3,'Emission Factors'!$A$2:$R$8,MATCH($S$2,'Emission Factors'!$A$1:$R$1),FALSE)*'Travel Data'!C157*'Travel Data'!T157*'Travel Data'!Y157*'Domicile Data'!E157/1000</f>
        <v>0</v>
      </c>
      <c r="X157" s="31">
        <f>VLOOKUP($X$3,'Emission Factors'!$A$2:$R$8,MATCH($S$2,'Emission Factors'!$A$1:$R$1),FALSE)*'Travel Data'!C157*'Travel Data'!T157*'Travel Data'!Z157*'Domicile Data'!E157/1000</f>
        <v>0</v>
      </c>
      <c r="Y157" s="31">
        <f>VLOOKUP($Y$3,'Emission Factors'!$A$2:$R$8,MATCH($S$2,'Emission Factors'!$A$1:$R$1),FALSE)*'Travel Data'!C157*'Travel Data'!T157*'Travel Data'!AA157*'Domicile Data'!E157/1000</f>
        <v>0</v>
      </c>
      <c r="Z157" s="31">
        <f t="shared" si="32"/>
        <v>0</v>
      </c>
      <c r="AA157" s="31">
        <f>VLOOKUP($AA$3,'Emission Factors'!$A$2:$R$8,MATCH($AA$2,'Emission Factors'!$A$1:$R$1),FALSE)*'Travel Data'!C157*'Travel Data'!AB157*'Travel Data'!AC157*'Domicile Data'!F157/1000</f>
        <v>0</v>
      </c>
      <c r="AB157" s="31">
        <f>VLOOKUP($AB$3,'Emission Factors'!$A$2:$R$8,MATCH($AA$2,'Emission Factors'!$A$1:$R$1),FALSE)*'Travel Data'!C157*'Travel Data'!AB157*'Travel Data'!AD157*'Domicile Data'!F157/1000</f>
        <v>0</v>
      </c>
      <c r="AC157" s="31">
        <f>VLOOKUP($AC$3,'Emission Factors'!$A$2:$R$8,MATCH($AA$2,'Emission Factors'!$A$1:$R$1),FALSE)*'Travel Data'!C157*'Travel Data'!AB157*'Travel Data'!AE157*'Domicile Data'!F157/1000</f>
        <v>0</v>
      </c>
      <c r="AD157" s="31">
        <f>VLOOKUP($AD$3,'Emission Factors'!$A$2:$R$8,MATCH($AA$2,'Emission Factors'!$A$1:$R$1),FALSE)*'Travel Data'!C157*'Travel Data'!AB157*'Travel Data'!AF157*'Domicile Data'!F157/1000</f>
        <v>0</v>
      </c>
      <c r="AE157" s="31">
        <f>VLOOKUP($AE$3,'Emission Factors'!$A$2:$R$8,MATCH($AA$2,'Emission Factors'!$A$1:$R$1),FALSE)*'Travel Data'!C157*'Travel Data'!AB157*'Travel Data'!AG157*'Domicile Data'!F157/1000</f>
        <v>0</v>
      </c>
      <c r="AF157" s="31">
        <f>VLOOKUP($AF$3,'Emission Factors'!$A$2:$R$8,MATCH($AA$2,'Emission Factors'!$A$1:$R$1),FALSE)*'Travel Data'!C157*'Travel Data'!AB157*'Travel Data'!AH157*'Domicile Data'!F157/1000</f>
        <v>0</v>
      </c>
      <c r="AG157" s="31">
        <f>VLOOKUP($AG$3,'Emission Factors'!$A$2:$R$8,MATCH($AA$2,'Emission Factors'!$A$1:$R$1),FALSE)*'Travel Data'!C157*'Travel Data'!AB157*'Travel Data'!AI157*'Domicile Data'!F157/1000</f>
        <v>0</v>
      </c>
      <c r="AH157" s="31">
        <f t="shared" si="33"/>
        <v>0</v>
      </c>
      <c r="AI157" s="31">
        <f>VLOOKUP($AI$3,'Emission Factors'!$A$2:$R$8,MATCH($AI$2,'Emission Factors'!$A$1:$R$1),FALSE)*'Travel Data'!C157*'Travel Data'!D157*'Travel Data'!E157*'Domicile Data'!G157/1000</f>
        <v>0</v>
      </c>
      <c r="AJ157" s="31">
        <f>VLOOKUP($AJ$3,'Emission Factors'!$A$2:$R$8,MATCH($AI$2,'Emission Factors'!$A$1:$R$1),FALSE)*'Travel Data'!C157*'Travel Data'!D157*'Travel Data'!F157*'Domicile Data'!G157/1000</f>
        <v>0</v>
      </c>
      <c r="AK157" s="31">
        <f>VLOOKUP($AK$3,'Emission Factors'!$A$2:$R$8,MATCH($AI$2,'Emission Factors'!$A$1:$R$1),FALSE)*'Travel Data'!C157*'Travel Data'!AJ157*'Travel Data'!G157*'Domicile Data'!G157/1000</f>
        <v>0</v>
      </c>
      <c r="AL157" s="31">
        <f>VLOOKUP($AL$3,'Emission Factors'!$A$2:$R$8,MATCH($AI$2,'Emission Factors'!$A$1:$R$1),FALSE)*'Travel Data'!C157*'Travel Data'!AJ157*'Travel Data'!H157*'Domicile Data'!G157/1000</f>
        <v>0</v>
      </c>
      <c r="AM157" s="31">
        <f>VLOOKUP($AM$3,'Emission Factors'!$A$2:$R$8,MATCH($AI$2,'Emission Factors'!$A$1:$R$1),FALSE)*'Travel Data'!C157*'Travel Data'!AJ157*'Travel Data'!I157*'Domicile Data'!G157/1000</f>
        <v>0</v>
      </c>
      <c r="AN157" s="31">
        <f>VLOOKUP($AN$3,'Emission Factors'!$A$2:$R$8,MATCH($AI$2,'Emission Factors'!$A$1:$R$1),FALSE)*'Travel Data'!C157*'Travel Data'!D157*'Travel Data'!J157*'Domicile Data'!G157/1000</f>
        <v>0</v>
      </c>
      <c r="AO157" s="31">
        <f>VLOOKUP($AO$3,'Emission Factors'!$A$2:$R$8,MATCH($AI$2,'Emission Factors'!$A$1:$R$1),FALSE)*'Travel Data'!C157*'Travel Data'!D157*'Travel Data'!K157*'Domicile Data'!G157/1000</f>
        <v>0</v>
      </c>
      <c r="AP157" s="31">
        <f t="shared" si="34"/>
        <v>0</v>
      </c>
      <c r="AQ157" s="31">
        <f>VLOOKUP($AQ$3,'Emission Factors'!$A$2:$R$8,MATCH($AQ$2,'Emission Factors'!$A$1:$R$1),FALSE)*'Travel Data'!C157*'Travel Data'!AR157*'Travel Data'!AS157*'Domicile Data'!H157/1000</f>
        <v>0</v>
      </c>
      <c r="AR157" s="31">
        <f>VLOOKUP($AR$3,'Emission Factors'!$A$2:$R$8,MATCH($AQ$2,'Emission Factors'!$A$1:$R$1),FALSE)*'Travel Data'!C157*'Travel Data'!AR157*'Travel Data'!AT157*'Domicile Data'!H157/1000</f>
        <v>0</v>
      </c>
      <c r="AS157" s="31">
        <f>VLOOKUP($AS$3,'Emission Factors'!$A$2:$R$8,MATCH($AQ$2,'Emission Factors'!$A$1:$R$1),FALSE)*'Travel Data'!C157*'Travel Data'!AR157*'Travel Data'!AU157*'Domicile Data'!H157/1000</f>
        <v>0</v>
      </c>
      <c r="AT157" s="31">
        <f>VLOOKUP($AT$3,'Emission Factors'!$A$2:$R$8,MATCH($AQ$2,'Emission Factors'!$A$1:$R$1),FALSE)*'Travel Data'!C157*'Travel Data'!AR157*'Travel Data'!AV157*'Domicile Data'!H157/1000</f>
        <v>0</v>
      </c>
      <c r="AU157" s="31">
        <f>VLOOKUP($AU$3,'Emission Factors'!$A$2:$R$8,MATCH($AQ$2,'Emission Factors'!$A$1:$R$1),FALSE)*'Travel Data'!C157*'Travel Data'!AR157*'Travel Data'!AW157*'Domicile Data'!H157/1000</f>
        <v>0</v>
      </c>
      <c r="AV157" s="31">
        <f>VLOOKUP($AV$3,'Emission Factors'!$A$2:$R$8,MATCH($AQ$2,'Emission Factors'!$A$1:$R$1),FALSE)*'Travel Data'!C157*'Travel Data'!AR157*'Travel Data'!AX157*'Domicile Data'!H157/1000</f>
        <v>0</v>
      </c>
      <c r="AW157" s="31">
        <f>VLOOKUP($AW$3,'Emission Factors'!$A$2:$R$8,MATCH($AQ$2,'Emission Factors'!$A$1:$R$1),FALSE)*'Travel Data'!C157*'Travel Data'!AR157*'Travel Data'!AY157*'Domicile Data'!H157/1000</f>
        <v>0</v>
      </c>
      <c r="AX157" s="31">
        <f t="shared" si="35"/>
        <v>0</v>
      </c>
      <c r="AY157" s="31">
        <f>VLOOKUP($AY$3,'Emission Factors'!$A$2:$R$8,MATCH($AY$2,'Emission Factors'!$A$1:$R$1),FALSE)*'Travel Data'!C157*'Travel Data'!AZ157*'Travel Data'!BA157*'Domicile Data'!I157/1000</f>
        <v>0</v>
      </c>
      <c r="AZ157" s="31">
        <f>VLOOKUP($AZ$3,'Emission Factors'!$A$2:$R$8,MATCH($AY$2,'Emission Factors'!$A$1:$R$1),FALSE)*'Travel Data'!C157*'Travel Data'!AZ157*'Travel Data'!BB157*'Domicile Data'!I157/1000</f>
        <v>0</v>
      </c>
      <c r="BA157" s="31">
        <f>VLOOKUP($BA$3,'Emission Factors'!$A$2:$R$8,MATCH($AY$2,'Emission Factors'!$A$1:$R$1),FALSE)*'Travel Data'!C157*'Travel Data'!AZ157*'Travel Data'!BC157*'Domicile Data'!I157/1000</f>
        <v>0</v>
      </c>
      <c r="BB157" s="31">
        <f>VLOOKUP($BB$3,'Emission Factors'!$A$2:$R$8,MATCH($AY$2,'Emission Factors'!$A$1:$R$1),FALSE)*'Travel Data'!C157*'Travel Data'!AZ157*'Travel Data'!BD157*'Domicile Data'!I157/1000</f>
        <v>0</v>
      </c>
      <c r="BC157" s="31">
        <f>VLOOKUP($BC$3,'Emission Factors'!$A$2:$R$8,MATCH($AY$2,'Emission Factors'!$A$1:$R$1),FALSE)*'Travel Data'!C157*'Travel Data'!AZ157*'Travel Data'!BE157*'Domicile Data'!I157/1000</f>
        <v>0</v>
      </c>
      <c r="BD157" s="31">
        <f>VLOOKUP($BD$3,'Emission Factors'!$A$2:$R$8,MATCH($AY$2,'Emission Factors'!$A$1:$R$1),FALSE)*'Travel Data'!C157*'Travel Data'!AZ157*'Travel Data'!BF157*'Domicile Data'!I157/1000</f>
        <v>0</v>
      </c>
      <c r="BE157" s="31">
        <f>VLOOKUP($BE$3,'Emission Factors'!$A$2:$R$8,MATCH($AY$2,'Emission Factors'!$A$1:$R$1),FALSE)*'Travel Data'!C157*'Travel Data'!AZ157*'Travel Data'!BG157*'Domicile Data'!I157/1000</f>
        <v>0</v>
      </c>
      <c r="BF157" s="31">
        <f t="shared" si="36"/>
        <v>0</v>
      </c>
      <c r="BG157" s="31">
        <f>VLOOKUP($BG$3,'Emission Factors'!$A$2:$R$8,MATCH($BG$2,'Emission Factors'!$A$1:$R$1),FALSE)*'Travel Data'!C157*'Travel Data'!BH157*'Travel Data'!BI157*'Domicile Data'!J157/1000</f>
        <v>0</v>
      </c>
      <c r="BH157" s="31">
        <f>VLOOKUP($BH$3,'Emission Factors'!$A$2:$R$8,MATCH($BG$2,'Emission Factors'!$A$1:$R$1),FALSE)*'Travel Data'!C157*'Travel Data'!BH157*'Travel Data'!BJ157*'Domicile Data'!J157/1000</f>
        <v>0</v>
      </c>
      <c r="BI157" s="31">
        <f>VLOOKUP($BH$3,'Emission Factors'!$A$2:$R$8,MATCH($BG$2,'Emission Factors'!$A$1:$R$1),FALSE)*'Travel Data'!C157*'Travel Data'!BH157*'Travel Data'!BK157*'Domicile Data'!J157/1000</f>
        <v>0</v>
      </c>
      <c r="BJ157" s="31">
        <f>VLOOKUP($BH$3,'Emission Factors'!$A$2:$R$8,MATCH($BG$2,'Emission Factors'!$A$1:$R$1),FALSE)*'Travel Data'!C157*'Travel Data'!BH157*'Travel Data'!BL157*'Domicile Data'!J157/1000</f>
        <v>0</v>
      </c>
      <c r="BK157" s="31">
        <f>VLOOKUP($BH$3,'Emission Factors'!$A$2:$R$8,MATCH($BG$2,'Emission Factors'!$A$1:$R$1),FALSE)*'Travel Data'!C157*'Travel Data'!BH157*'Travel Data'!BM157*'Domicile Data'!J157/1000</f>
        <v>0</v>
      </c>
      <c r="BL157" s="31">
        <f>VLOOKUP($BL$3,'Emission Factors'!$A$2:$R$8,MATCH($BG$2,'Emission Factors'!$A$1:$R$1),FALSE)*'Travel Data'!C157*'Travel Data'!BH157*'Travel Data'!BN157*'Domicile Data'!J157/1000</f>
        <v>0</v>
      </c>
      <c r="BM157" s="31">
        <f>VLOOKUP($BM$3,'Emission Factors'!$A$2:$R$8,MATCH($BG$2,'Emission Factors'!$A$1:$R$1),FALSE)*'Travel Data'!C157*'Travel Data'!BH157*'Travel Data'!BO157*'Domicile Data'!J157/1000</f>
        <v>0</v>
      </c>
      <c r="BN157" s="31">
        <f t="shared" si="37"/>
        <v>0</v>
      </c>
      <c r="BO157" s="31">
        <f>VLOOKUP($BO$3,'Emission Factors'!$A$2:$R$8,MATCH($BO$2,'Emission Factors'!$A$1:$R$1),FALSE)*'Travel Data'!C157*'Travel Data'!BP157*'Travel Data'!BQ157*'Domicile Data'!K157/1000</f>
        <v>0</v>
      </c>
      <c r="BP157" s="31">
        <f>VLOOKUP($BP$3,'Emission Factors'!$A$2:$R$8,MATCH($BO$2,'Emission Factors'!$A$1:$R$1),FALSE)*'Travel Data'!C157*'Travel Data'!BP157*'Travel Data'!BR157*'Domicile Data'!K157/1000</f>
        <v>0</v>
      </c>
      <c r="BQ157" s="31">
        <f>VLOOKUP($BQ$3,'Emission Factors'!$A$2:$R$8,MATCH($BO$2,'Emission Factors'!$A$1:$R$1),FALSE)*'Travel Data'!C157*'Travel Data'!BP157*'Travel Data'!BS157*'Domicile Data'!K157/1000</f>
        <v>0</v>
      </c>
      <c r="BR157" s="31">
        <f>VLOOKUP($BR$3,'Emission Factors'!$A$2:$R$8,MATCH($BO$2,'Emission Factors'!$A$1:$R$1),FALSE)*'Travel Data'!C157*'Travel Data'!BP157*'Travel Data'!BT157*'Domicile Data'!K157/1000</f>
        <v>0</v>
      </c>
      <c r="BS157" s="31">
        <f>VLOOKUP($BS$3,'Emission Factors'!$A$2:$R$8,MATCH($BO$2,'Emission Factors'!$A$1:$R$1),FALSE)*'Travel Data'!C157*'Travel Data'!BP157*'Travel Data'!BU157*'Domicile Data'!K157/1000</f>
        <v>0</v>
      </c>
      <c r="BT157" s="31">
        <f>VLOOKUP($BT$3,'Emission Factors'!$A$2:$R$8,MATCH($BO$2,'Emission Factors'!$A$1:$R$1),FALSE)*'Travel Data'!C157*'Travel Data'!BP157*'Travel Data'!BV157*'Domicile Data'!K157/1000</f>
        <v>0</v>
      </c>
      <c r="BU157" s="31">
        <f>VLOOKUP($BU$3,'Emission Factors'!$A$2:$R$8,MATCH($BO$2,'Emission Factors'!$A$1:$R$1),FALSE)*'Travel Data'!C157*'Travel Data'!BP157*'Travel Data'!BW157*'Domicile Data'!K157/1000</f>
        <v>0</v>
      </c>
      <c r="BV157" s="31">
        <f t="shared" si="38"/>
        <v>0</v>
      </c>
      <c r="BW157" s="31">
        <f>VLOOKUP($BW$3,'Emission Factors'!$A$2:$R$8,MATCH($BW$2,'Emission Factors'!$A$1:$R$1),FALSE)*'Travel Data'!C157*'Travel Data'!BX157*'Travel Data'!BY157*'Domicile Data'!L157/1000</f>
        <v>0</v>
      </c>
      <c r="BX157" s="31">
        <f>VLOOKUP($BX$3,'Emission Factors'!$A$2:$R$8,MATCH($BW$2,'Emission Factors'!$A$1:$R$1),FALSE)*'Travel Data'!C157*'Travel Data'!BX157*'Travel Data'!BZ157*'Domicile Data'!L157/1000</f>
        <v>0</v>
      </c>
      <c r="BY157" s="31">
        <f>VLOOKUP($BY$3,'Emission Factors'!$A$2:$R$8,MATCH($BW$2,'Emission Factors'!$A$1:$R$1),FALSE)*'Travel Data'!C157*'Travel Data'!BX157*'Travel Data'!CA157*'Domicile Data'!L157/1000</f>
        <v>0</v>
      </c>
      <c r="BZ157" s="31">
        <f>VLOOKUP($BZ$3,'Emission Factors'!$A$2:$R$8,MATCH($BW$2,'Emission Factors'!$A$1:$R$1),FALSE)*'Travel Data'!C157*'Travel Data'!BX157*'Travel Data'!CB157*'Domicile Data'!L157/1000</f>
        <v>0</v>
      </c>
      <c r="CA157" s="31">
        <f>VLOOKUP($CA$3,'Emission Factors'!$A$2:$R$8,MATCH($BW$2,'Emission Factors'!$A$1:$R$1),FALSE)*'Travel Data'!C157*'Travel Data'!BC157*'Travel Data'!CC157*'Domicile Data'!L157/1000</f>
        <v>0</v>
      </c>
      <c r="CB157" s="31">
        <f>VLOOKUP($CB$3,'Emission Factors'!$A$2:$R$8,MATCH($BW$2,'Emission Factors'!$A$1:$R$1),FALSE)*'Travel Data'!C157*'Travel Data'!BX157*'Travel Data'!CD157*'Domicile Data'!L157/1000</f>
        <v>0</v>
      </c>
      <c r="CC157" s="31">
        <f>VLOOKUP($CC$3,'Emission Factors'!$A$2:$R$8,MATCH($BW$2,'Emission Factors'!$A$1:$R$1),FALSE)*'Travel Data'!C157*'Travel Data'!BX157*'Travel Data'!CE157*'Domicile Data'!L157/1000</f>
        <v>0</v>
      </c>
      <c r="CD157" s="31">
        <f t="shared" si="39"/>
        <v>0</v>
      </c>
      <c r="CE157" s="31">
        <f>VLOOKUP($CE$3,'Emission Factors'!$A$2:$R$8,MATCH($CE$2,'Emission Factors'!$A$1:$R$1),FALSE)*'Travel Data'!C157*'Travel Data'!CF157*'Travel Data'!CG157*'Domicile Data'!M157/1000</f>
        <v>0</v>
      </c>
      <c r="CF157" s="31">
        <f>VLOOKUP($CF$3,'Emission Factors'!$A$2:$R$8,MATCH($CE$2,'Emission Factors'!$A$1:$R$1),FALSE)*'Travel Data'!C157*'Travel Data'!CF157*'Travel Data'!CH157*'Domicile Data'!M157/1000</f>
        <v>0</v>
      </c>
      <c r="CG157" s="31">
        <f>VLOOKUP($CG$3,'Emission Factors'!$A$2:$R$8,MATCH($CE$2,'Emission Factors'!$A$1:$R$1),FALSE)*'Travel Data'!C157*'Travel Data'!CF157*'Travel Data'!CI157*'Domicile Data'!M157/1000</f>
        <v>0</v>
      </c>
      <c r="CH157" s="31">
        <f>VLOOKUP($CH$3,'Emission Factors'!$A$2:$R$8,MATCH($CE$2,'Emission Factors'!$A$1:$R$1),FALSE)*'Travel Data'!C157*'Travel Data'!CF157*'Travel Data'!CJ157*'Domicile Data'!M157/1000</f>
        <v>0</v>
      </c>
      <c r="CI157" s="31">
        <f>VLOOKUP($CI$3,'Emission Factors'!$A$2:$R$8,MATCH($CE$2,'Emission Factors'!$A$1:$R$1),FALSE)*'Travel Data'!C157*'Travel Data'!CF157*'Travel Data'!CK157*'Domicile Data'!M157/1000</f>
        <v>0</v>
      </c>
      <c r="CJ157" s="31">
        <f>VLOOKUP($CJ$3,'Emission Factors'!$A$2:$R$8,MATCH($CE$2,'Emission Factors'!$A$1:$R$1),FALSE)*'Travel Data'!C157*'Travel Data'!CF157*'Travel Data'!CL157*'Domicile Data'!M157/1000</f>
        <v>0</v>
      </c>
      <c r="CK157" s="31">
        <f>VLOOKUP($CK$3,'Emission Factors'!$A$2:$R$8,MATCH($CE$2,'Emission Factors'!$A$1:$R$1),FALSE)*'Travel Data'!C157*'Travel Data'!CF157*'Travel Data'!CM157*'Domicile Data'!M157/1000</f>
        <v>0</v>
      </c>
      <c r="CL157" s="31">
        <f t="shared" si="40"/>
        <v>0</v>
      </c>
      <c r="CM157" s="31">
        <f>VLOOKUP($CM$3,'Emission Factors'!$A$2:$R$8,MATCH($CM$2,'Emission Factors'!$A$1:$R$1),FALSE)*'Travel Data'!C157*'Travel Data'!CN157*'Travel Data'!CO157*'Domicile Data'!N157/1000</f>
        <v>0</v>
      </c>
      <c r="CN157" s="31">
        <f>VLOOKUP($CN$3,'Emission Factors'!$A$2:$R$8,MATCH($CM$2,'Emission Factors'!$A$1:$R$1),FALSE)*'Travel Data'!C157*'Travel Data'!CN157*'Travel Data'!CP157*'Domicile Data'!N157/1000</f>
        <v>0</v>
      </c>
      <c r="CO157" s="31">
        <f>VLOOKUP($CO$3,'Emission Factors'!$A$2:$R$8,MATCH($CM$2,'Emission Factors'!$A$1:$R$1),FALSE)*'Travel Data'!C157*'Travel Data'!CN157*'Travel Data'!CQ157*'Domicile Data'!N157/1000</f>
        <v>0</v>
      </c>
      <c r="CP157" s="31">
        <f>VLOOKUP($CP$3,'Emission Factors'!$A$2:$R$8,MATCH($CM$2,'Emission Factors'!$A$1:$R$1),FALSE)*'Travel Data'!C157*'Travel Data'!CN157*'Travel Data'!CR157*'Domicile Data'!N157/1000</f>
        <v>0</v>
      </c>
      <c r="CQ157" s="31">
        <f>VLOOKUP($CQ$3,'Emission Factors'!$A$2:$R$8,MATCH($CM$2,'Emission Factors'!$A$1:$R$1),FALSE)*'Travel Data'!C157*'Travel Data'!CN157*'Travel Data'!CS157*'Domicile Data'!N157/1000</f>
        <v>0</v>
      </c>
      <c r="CR157" s="31">
        <f>VLOOKUP($CR$3,'Emission Factors'!$A$2:$R$8,MATCH($CM$2,'Emission Factors'!$A$1:$R$1),FALSE)*'Travel Data'!C157*'Travel Data'!CN157*'Travel Data'!CT157*'Domicile Data'!N157/1000</f>
        <v>0</v>
      </c>
      <c r="CS157" s="31">
        <f>VLOOKUP($CS$3,'Emission Factors'!$A$2:$R$8,MATCH($CM$2,'Emission Factors'!$A$1:$R$1),FALSE)*'Travel Data'!C157*'Travel Data'!CN157*'Travel Data'!CU157*'Domicile Data'!N157/1000</f>
        <v>0</v>
      </c>
      <c r="CT157" s="31">
        <f t="shared" si="41"/>
        <v>0</v>
      </c>
      <c r="CU157" s="31">
        <f>VLOOKUP($CU$3,'Emission Factors'!$A$2:$R$8,MATCH($CU$2,'Emission Factors'!$A$1:$R$1),FALSE)*'Travel Data'!C157*'Travel Data'!CV157*'Travel Data'!CW157*'Domicile Data'!O157/1000</f>
        <v>0</v>
      </c>
      <c r="CV157" s="31">
        <f>VLOOKUP($CV$3,'Emission Factors'!$A$2:$R$8,MATCH($CU$2,'Emission Factors'!$A$1:$R$1),FALSE)*'Travel Data'!C157*'Travel Data'!CV157*'Travel Data'!CX157*'Domicile Data'!O157/1000</f>
        <v>0</v>
      </c>
      <c r="CW157" s="31">
        <f>VLOOKUP($CW$3,'Emission Factors'!$A$2:$R$8,MATCH($CU$2,'Emission Factors'!$A$1:$R$1),FALSE)*'Travel Data'!C157*'Travel Data'!CV157*'Travel Data'!CY157*'Domicile Data'!O157/1000</f>
        <v>0</v>
      </c>
      <c r="CX157" s="31">
        <f>VLOOKUP($CX$3,'Emission Factors'!$A$2:$R$8,MATCH($CU$2,'Emission Factors'!$A$1:$R$1),FALSE)*'Travel Data'!C157*'Travel Data'!CV157*'Travel Data'!CZ157*'Domicile Data'!O157/1000</f>
        <v>0</v>
      </c>
      <c r="CY157" s="31">
        <f>VLOOKUP($CY$3,'Emission Factors'!$A$2:$R$8,MATCH($CU$2,'Emission Factors'!$A$1:$R$1),FALSE)*'Travel Data'!C157*'Travel Data'!CV157*'Travel Data'!DA157*'Domicile Data'!O157/1000</f>
        <v>0</v>
      </c>
      <c r="CZ157" s="31">
        <f>VLOOKUP($CZ$3,'Emission Factors'!$A$2:$R$8,MATCH($CU$2,'Emission Factors'!$A$1:$R$1),FALSE)*'Travel Data'!C157*'Travel Data'!CV157*'Travel Data'!DB157*'Domicile Data'!O157/1000</f>
        <v>0</v>
      </c>
      <c r="DA157" s="31">
        <f>VLOOKUP($DA$3,'Emission Factors'!$A$2:$R$8,MATCH($CU$2,'Emission Factors'!$A$1:$R$1),FALSE)*'Travel Data'!C157*'Travel Data'!CV157*'Travel Data'!DC157*'Domicile Data'!O157/1000</f>
        <v>0</v>
      </c>
      <c r="DB157" s="31">
        <f t="shared" si="42"/>
        <v>0</v>
      </c>
      <c r="DC157" s="31">
        <f>VLOOKUP($DC$3,'Emission Factors'!$A$2:$R$8,MATCH($DC$2,'Emission Factors'!$A$1:$R$1),FALSE)*'Travel Data'!C157*'Travel Data'!DD157*'Travel Data'!DE157*'Domicile Data'!P157/1000</f>
        <v>0</v>
      </c>
      <c r="DD157" s="31">
        <f>VLOOKUP($DD$3,'Emission Factors'!$A$2:$R$8,MATCH($DC$2,'Emission Factors'!$A$1:$R$1),FALSE)*'Travel Data'!C157*'Travel Data'!DD157*'Travel Data'!DF157*'Domicile Data'!P157/1000</f>
        <v>0</v>
      </c>
      <c r="DE157" s="31">
        <f>VLOOKUP($DE$3,'Emission Factors'!$A$2:$R$8,MATCH($DC$2,'Emission Factors'!$A$1:$R$1),FALSE)*'Travel Data'!C157*'Travel Data'!DD157*'Travel Data'!DG157*'Domicile Data'!P157/1000</f>
        <v>0</v>
      </c>
      <c r="DF157" s="31">
        <f>VLOOKUP($DF$3,'Emission Factors'!$A$2:$R$8,MATCH($DC$2,'Emission Factors'!$A$1:$R$1),FALSE)*'Travel Data'!C157*'Travel Data'!DD157*'Travel Data'!DH157*'Domicile Data'!P157/1000</f>
        <v>0</v>
      </c>
      <c r="DG157" s="31">
        <f>VLOOKUP($DG$3,'Emission Factors'!$A$2:$R$8,MATCH($DC$2,'Emission Factors'!$A$1:$R$1),FALSE)*'Travel Data'!C157*'Travel Data'!DD157*'Travel Data'!DI157*'Domicile Data'!P157/1000</f>
        <v>0</v>
      </c>
      <c r="DH157" s="31">
        <f>VLOOKUP($DH$3,'Emission Factors'!$A$2:$R$8,MATCH($DC$2,'Emission Factors'!$A$1:$R$1),FALSE)*'Travel Data'!C157*'Travel Data'!DD157*'Travel Data'!DJ157*'Domicile Data'!P157/1000</f>
        <v>0</v>
      </c>
      <c r="DI157" s="31">
        <f>VLOOKUP($DI$3,'Emission Factors'!$A$2:$R$8,MATCH($DC$2,'Emission Factors'!$A$1:$R$1),FALSE)*'Travel Data'!C157*'Travel Data'!DD157*'Travel Data'!DK157*'Domicile Data'!P157/1000</f>
        <v>0</v>
      </c>
      <c r="DJ157" s="31">
        <f t="shared" si="43"/>
        <v>0</v>
      </c>
      <c r="DK157" s="31">
        <f>VLOOKUP($DK$3,'Emission Factors'!$A$2:$R$8,MATCH($DK$2,'Emission Factors'!$A$1:$R$1),FALSE)*'Travel Data'!C157*'Travel Data'!DL157*'Travel Data'!DM157*'Domicile Data'!Q157/1000</f>
        <v>0</v>
      </c>
      <c r="DL157" s="31">
        <f>VLOOKUP($DL$3,'Emission Factors'!$A$2:$R$8,MATCH($DK$2,'Emission Factors'!$A$1:$R$1),FALSE)*'Travel Data'!C157*'Travel Data'!DL157*'Travel Data'!DN157*'Domicile Data'!Q157/1000</f>
        <v>0</v>
      </c>
      <c r="DM157" s="31">
        <f>VLOOKUP($DM$3,'Emission Factors'!$A$2:$R$8,MATCH($DK$2,'Emission Factors'!$A$1:$R$1),FALSE)*'Travel Data'!C157*'Travel Data'!DL157*'Travel Data'!DO157*'Domicile Data'!Q157/1000</f>
        <v>0</v>
      </c>
      <c r="DN157" s="31">
        <f>VLOOKUP($DN$3,'Emission Factors'!$A$2:$R$8,MATCH($DK$2,'Emission Factors'!$A$1:$R$1),FALSE)*'Travel Data'!C157*'Travel Data'!DL157*'Travel Data'!DP157*'Domicile Data'!Q157/1000</f>
        <v>0</v>
      </c>
      <c r="DO157" s="31">
        <f>VLOOKUP($DO$3,'Emission Factors'!$A$2:$R$8,MATCH($DK$2,'Emission Factors'!$A$1:$R$1),FALSE)*'Travel Data'!C157*'Travel Data'!DL157*'Travel Data'!DQ157*'Domicile Data'!Q157/1000</f>
        <v>0</v>
      </c>
      <c r="DP157" s="31">
        <f>VLOOKUP($DP$3,'Emission Factors'!$A$2:$R$8,MATCH($DK$2,'Emission Factors'!$A$1:$R$1),FALSE)*'Travel Data'!C157*'Travel Data'!DL157*'Travel Data'!DR157*'Domicile Data'!Q157/1000</f>
        <v>0</v>
      </c>
      <c r="DQ157" s="31">
        <f>VLOOKUP($DQ$3,'Emission Factors'!$A$2:$R$8,MATCH($DK$2,'Emission Factors'!$A$1:$R$1),FALSE)*'Travel Data'!C157*'Travel Data'!DL157*'Travel Data'!DS157*'Domicile Data'!Q157/1000</f>
        <v>0</v>
      </c>
      <c r="DR157" s="31">
        <f t="shared" si="44"/>
        <v>0</v>
      </c>
    </row>
    <row r="158" spans="1:122" ht="15.75" x14ac:dyDescent="0.25">
      <c r="A158" s="7" t="s">
        <v>277</v>
      </c>
      <c r="B158" s="85" t="s">
        <v>45</v>
      </c>
      <c r="C158" s="31">
        <f>VLOOKUP($C$3,'Emission Factors'!$A$2:$R$8,MATCH($C$2,'Emission Factors'!$A$1:$R$1),FALSE)*'Travel Data'!C158*'Travel Data'!D158*'Travel Data'!E158*'Domicile Data'!C158/1000</f>
        <v>0</v>
      </c>
      <c r="D158" s="31">
        <f>VLOOKUP($D$3,'Emission Factors'!$A$2:$R$8,MATCH($C$2,'Emission Factors'!$A$1:$R$1),FALSE)*'Travel Data'!C158*'Travel Data'!D158*'Travel Data'!F158*'Domicile Data'!C158/1000</f>
        <v>0</v>
      </c>
      <c r="E158" s="31">
        <f>VLOOKUP($E$3,'Emission Factors'!$A$2:$R$8,MATCH($C$2,'Emission Factors'!$A$1:$R$1),FALSE)*'Travel Data'!C158*'Travel Data'!D158*'Travel Data'!G158*'Domicile Data'!C158/1000</f>
        <v>0</v>
      </c>
      <c r="F158" s="31">
        <f>VLOOKUP($F$3,'Emission Factors'!$A$2:$R$8,MATCH($C$2,'Emission Factors'!$A$1:$R$1),FALSE)*'Travel Data'!C158*'Travel Data'!D158*'Travel Data'!H158*'Domicile Data'!C158/1000</f>
        <v>0</v>
      </c>
      <c r="G158" s="31">
        <f>VLOOKUP($G$3,'Emission Factors'!$A$2:$R$8,MATCH($C$2,'Emission Factors'!$A$1:$R$1),FALSE)*'Travel Data'!C158*'Travel Data'!D158*'Travel Data'!I158*'Domicile Data'!C158/1000</f>
        <v>0</v>
      </c>
      <c r="H158" s="31">
        <f>VLOOKUP($H$3,'Emission Factors'!$A$2:$R$8,MATCH($C$2,'Emission Factors'!$A$1:$R$1),FALSE)*'Travel Data'!C158*'Travel Data'!D158*'Travel Data'!J158*'Domicile Data'!C158/1000</f>
        <v>0</v>
      </c>
      <c r="I158" s="31">
        <f>VLOOKUP($I$3,'Emission Factors'!$A$2:$R$8,MATCH($C$2,'Emission Factors'!$A$1:$R$1),FALSE)*'Travel Data'!C158*'Travel Data'!D158*'Travel Data'!K158*'Domicile Data'!C158/1000</f>
        <v>22.849418736000004</v>
      </c>
      <c r="J158" s="31">
        <f t="shared" si="30"/>
        <v>22.849418736000004</v>
      </c>
      <c r="K158" s="31">
        <f>VLOOKUP($K$3,'Emission Factors'!$A$2:$R$8,MATCH($K$2,'Emission Factors'!$A$1:$R$1),FALSE)*'Travel Data'!C158*'Travel Data'!L158*'Travel Data'!M158*'Domicile Data'!D158/1000</f>
        <v>0</v>
      </c>
      <c r="L158" s="31">
        <f>VLOOKUP($L$3,'Emission Factors'!$A$2:$R$8,MATCH($K$2,'Emission Factors'!$A$1:$R$1),FALSE)*'Travel Data'!C158*'Travel Data'!L158*'Travel Data'!N158*'Domicile Data'!D158/1000</f>
        <v>0</v>
      </c>
      <c r="M158" s="31">
        <f>VLOOKUP($M$3,'Emission Factors'!$A$2:$R$8,MATCH($K$2,'Emission Factors'!$A$1:$R$1),FALSE)*'Travel Data'!C158*'Travel Data'!L158*'Travel Data'!O158*'Domicile Data'!D158/1000</f>
        <v>0</v>
      </c>
      <c r="N158" s="31">
        <f>VLOOKUP($N$3,'Emission Factors'!$A$2:$R$8,MATCH($K$2,'Emission Factors'!$A$1:$R$1),FALSE)*'Travel Data'!C158*'Travel Data'!L158*'Travel Data'!P158*'Domicile Data'!D158/1000</f>
        <v>0</v>
      </c>
      <c r="O158" s="31">
        <f>VLOOKUP($O$3,'Emission Factors'!$A$2:$R$8,MATCH($K$2,'Emission Factors'!$A$1:$R$1),FALSE)*'Travel Data'!C158*'Travel Data'!I158*'Travel Data'!Q158*'Domicile Data'!D158/1000</f>
        <v>0</v>
      </c>
      <c r="P158" s="31">
        <f>VLOOKUP($P$3,'Emission Factors'!$A$2:$R$8,MATCH($K$2,'Emission Factors'!$A$1:$R$1),FALSE)*'Travel Data'!C158*'Travel Data'!L158*'Travel Data'!R158*'Domicile Data'!D158/1000</f>
        <v>0</v>
      </c>
      <c r="Q158" s="31">
        <f>VLOOKUP($Q$3,'Emission Factors'!$A$2:$R$8,MATCH($K$2,'Emission Factors'!$A$1:$R$1),FALSE)*'Travel Data'!C158*'Travel Data'!L158*'Travel Data'!S158*'Domicile Data'!D158/1000</f>
        <v>11.767964364000003</v>
      </c>
      <c r="R158" s="31">
        <f t="shared" si="31"/>
        <v>11.767964364000003</v>
      </c>
      <c r="S158" s="31">
        <f>VLOOKUP($S$3,'Emission Factors'!$A$2:$R$8,MATCH($S$2,'Emission Factors'!$A$1:$R$1),FALSE)*'Travel Data'!C158*'Travel Data'!T158*'Travel Data'!U158*'Domicile Data'!E158/1000</f>
        <v>0</v>
      </c>
      <c r="T158" s="31">
        <f>VLOOKUP($T$3,'Emission Factors'!$A$2:$R$8,MATCH($S$2,'Emission Factors'!$A$1:$R$1),FALSE)*'Travel Data'!C158*'Travel Data'!T158*'Travel Data'!V158*'Domicile Data'!E158/1000</f>
        <v>0</v>
      </c>
      <c r="U158" s="31">
        <f>VLOOKUP($U$3,'Emission Factors'!$A$2:$R$8,MATCH($S$2,'Emission Factors'!$A$1:$R$1),FALSE)*'Travel Data'!C158*'Travel Data'!T158*'Travel Data'!W158*'Domicile Data'!E158/1000</f>
        <v>0</v>
      </c>
      <c r="V158" s="31">
        <f>VLOOKUP($V$3,'Emission Factors'!$A$2:$R$8,MATCH($S$2,'Emission Factors'!$A$1:$R$1),FALSE)*'Travel Data'!C158*'Travel Data'!T158*'Travel Data'!X158*'Domicile Data'!E158/1000</f>
        <v>0</v>
      </c>
      <c r="W158" s="31">
        <f>VLOOKUP($W$3,'Emission Factors'!$A$2:$R$8,MATCH($S$2,'Emission Factors'!$A$1:$R$1),FALSE)*'Travel Data'!C158*'Travel Data'!T158*'Travel Data'!Y158*'Domicile Data'!E158/1000</f>
        <v>0</v>
      </c>
      <c r="X158" s="31">
        <f>VLOOKUP($X$3,'Emission Factors'!$A$2:$R$8,MATCH($S$2,'Emission Factors'!$A$1:$R$1),FALSE)*'Travel Data'!C158*'Travel Data'!T158*'Travel Data'!Z158*'Domicile Data'!E158/1000</f>
        <v>0</v>
      </c>
      <c r="Y158" s="31">
        <f>VLOOKUP($Y$3,'Emission Factors'!$A$2:$R$8,MATCH($S$2,'Emission Factors'!$A$1:$R$1),FALSE)*'Travel Data'!C158*'Travel Data'!T158*'Travel Data'!AA158*'Domicile Data'!E158/1000</f>
        <v>6.3354286620000009</v>
      </c>
      <c r="Z158" s="31">
        <f t="shared" si="32"/>
        <v>6.3354286620000009</v>
      </c>
      <c r="AA158" s="31">
        <f>VLOOKUP($AA$3,'Emission Factors'!$A$2:$R$8,MATCH($AA$2,'Emission Factors'!$A$1:$R$1),FALSE)*'Travel Data'!C158*'Travel Data'!AB158*'Travel Data'!AC158*'Domicile Data'!F158/1000</f>
        <v>0</v>
      </c>
      <c r="AB158" s="31">
        <f>VLOOKUP($AB$3,'Emission Factors'!$A$2:$R$8,MATCH($AA$2,'Emission Factors'!$A$1:$R$1),FALSE)*'Travel Data'!C158*'Travel Data'!AB158*'Travel Data'!AD158*'Domicile Data'!F158/1000</f>
        <v>0</v>
      </c>
      <c r="AC158" s="31">
        <f>VLOOKUP($AC$3,'Emission Factors'!$A$2:$R$8,MATCH($AA$2,'Emission Factors'!$A$1:$R$1),FALSE)*'Travel Data'!C158*'Travel Data'!AB158*'Travel Data'!AE158*'Domicile Data'!F158/1000</f>
        <v>0</v>
      </c>
      <c r="AD158" s="31">
        <f>VLOOKUP($AD$3,'Emission Factors'!$A$2:$R$8,MATCH($AA$2,'Emission Factors'!$A$1:$R$1),FALSE)*'Travel Data'!C158*'Travel Data'!AB158*'Travel Data'!AF158*'Domicile Data'!F158/1000</f>
        <v>0</v>
      </c>
      <c r="AE158" s="31">
        <f>VLOOKUP($AE$3,'Emission Factors'!$A$2:$R$8,MATCH($AA$2,'Emission Factors'!$A$1:$R$1),FALSE)*'Travel Data'!C158*'Travel Data'!AB158*'Travel Data'!AG158*'Domicile Data'!F158/1000</f>
        <v>0</v>
      </c>
      <c r="AF158" s="31">
        <f>VLOOKUP($AF$3,'Emission Factors'!$A$2:$R$8,MATCH($AA$2,'Emission Factors'!$A$1:$R$1),FALSE)*'Travel Data'!C158*'Travel Data'!AB158*'Travel Data'!AH158*'Domicile Data'!F158/1000</f>
        <v>0</v>
      </c>
      <c r="AG158" s="31">
        <f>VLOOKUP($AG$3,'Emission Factors'!$A$2:$R$8,MATCH($AA$2,'Emission Factors'!$A$1:$R$1),FALSE)*'Travel Data'!C158*'Travel Data'!AB158*'Travel Data'!AI158*'Domicile Data'!F158/1000</f>
        <v>5.8302756180000008</v>
      </c>
      <c r="AH158" s="31">
        <f t="shared" si="33"/>
        <v>5.8302756180000008</v>
      </c>
      <c r="AI158" s="31">
        <f>VLOOKUP($AI$3,'Emission Factors'!$A$2:$R$8,MATCH($AI$2,'Emission Factors'!$A$1:$R$1),FALSE)*'Travel Data'!C158*'Travel Data'!D158*'Travel Data'!E158*'Domicile Data'!G158/1000</f>
        <v>0</v>
      </c>
      <c r="AJ158" s="31">
        <f>VLOOKUP($AJ$3,'Emission Factors'!$A$2:$R$8,MATCH($AI$2,'Emission Factors'!$A$1:$R$1),FALSE)*'Travel Data'!C158*'Travel Data'!D158*'Travel Data'!F158*'Domicile Data'!G158/1000</f>
        <v>0</v>
      </c>
      <c r="AK158" s="31">
        <f>VLOOKUP($AK$3,'Emission Factors'!$A$2:$R$8,MATCH($AI$2,'Emission Factors'!$A$1:$R$1),FALSE)*'Travel Data'!C158*'Travel Data'!AJ158*'Travel Data'!G158*'Domicile Data'!G158/1000</f>
        <v>0</v>
      </c>
      <c r="AL158" s="31">
        <f>VLOOKUP($AL$3,'Emission Factors'!$A$2:$R$8,MATCH($AI$2,'Emission Factors'!$A$1:$R$1),FALSE)*'Travel Data'!C158*'Travel Data'!AJ158*'Travel Data'!H158*'Domicile Data'!G158/1000</f>
        <v>0</v>
      </c>
      <c r="AM158" s="31">
        <f>VLOOKUP($AM$3,'Emission Factors'!$A$2:$R$8,MATCH($AI$2,'Emission Factors'!$A$1:$R$1),FALSE)*'Travel Data'!C158*'Travel Data'!AJ158*'Travel Data'!I158*'Domicile Data'!G158/1000</f>
        <v>0</v>
      </c>
      <c r="AN158" s="31">
        <f>VLOOKUP($AN$3,'Emission Factors'!$A$2:$R$8,MATCH($AI$2,'Emission Factors'!$A$1:$R$1),FALSE)*'Travel Data'!C158*'Travel Data'!D158*'Travel Data'!J158*'Domicile Data'!G158/1000</f>
        <v>0</v>
      </c>
      <c r="AO158" s="31">
        <f>VLOOKUP($AO$3,'Emission Factors'!$A$2:$R$8,MATCH($AI$2,'Emission Factors'!$A$1:$R$1),FALSE)*'Travel Data'!C158*'Travel Data'!D158*'Travel Data'!K158*'Domicile Data'!G158/1000</f>
        <v>5.6878364700000006</v>
      </c>
      <c r="AP158" s="31">
        <f t="shared" si="34"/>
        <v>5.6878364700000006</v>
      </c>
      <c r="AQ158" s="31">
        <f>VLOOKUP($AQ$3,'Emission Factors'!$A$2:$R$8,MATCH($AQ$2,'Emission Factors'!$A$1:$R$1),FALSE)*'Travel Data'!C158*'Travel Data'!AR158*'Travel Data'!AS158*'Domicile Data'!H158/1000</f>
        <v>0</v>
      </c>
      <c r="AR158" s="31">
        <f>VLOOKUP($AR$3,'Emission Factors'!$A$2:$R$8,MATCH($AQ$2,'Emission Factors'!$A$1:$R$1),FALSE)*'Travel Data'!C158*'Travel Data'!AR158*'Travel Data'!AT158*'Domicile Data'!H158/1000</f>
        <v>0</v>
      </c>
      <c r="AS158" s="31">
        <f>VLOOKUP($AS$3,'Emission Factors'!$A$2:$R$8,MATCH($AQ$2,'Emission Factors'!$A$1:$R$1),FALSE)*'Travel Data'!C158*'Travel Data'!AR158*'Travel Data'!AU158*'Domicile Data'!H158/1000</f>
        <v>0</v>
      </c>
      <c r="AT158" s="31">
        <f>VLOOKUP($AT$3,'Emission Factors'!$A$2:$R$8,MATCH($AQ$2,'Emission Factors'!$A$1:$R$1),FALSE)*'Travel Data'!C158*'Travel Data'!AR158*'Travel Data'!AV158*'Domicile Data'!H158/1000</f>
        <v>0</v>
      </c>
      <c r="AU158" s="31">
        <f>VLOOKUP($AU$3,'Emission Factors'!$A$2:$R$8,MATCH($AQ$2,'Emission Factors'!$A$1:$R$1),FALSE)*'Travel Data'!C158*'Travel Data'!AR158*'Travel Data'!AW158*'Domicile Data'!H158/1000</f>
        <v>0</v>
      </c>
      <c r="AV158" s="31">
        <f>VLOOKUP($AV$3,'Emission Factors'!$A$2:$R$8,MATCH($AQ$2,'Emission Factors'!$A$1:$R$1),FALSE)*'Travel Data'!C158*'Travel Data'!AR158*'Travel Data'!AX158*'Domicile Data'!H158/1000</f>
        <v>0</v>
      </c>
      <c r="AW158" s="31">
        <f>VLOOKUP($AW$3,'Emission Factors'!$A$2:$R$8,MATCH($AQ$2,'Emission Factors'!$A$1:$R$1),FALSE)*'Travel Data'!C158*'Travel Data'!AR158*'Travel Data'!AY158*'Domicile Data'!H158/1000</f>
        <v>0</v>
      </c>
      <c r="AX158" s="31">
        <f t="shared" si="35"/>
        <v>0</v>
      </c>
      <c r="AY158" s="31">
        <f>VLOOKUP($AY$3,'Emission Factors'!$A$2:$R$8,MATCH($AY$2,'Emission Factors'!$A$1:$R$1),FALSE)*'Travel Data'!C158*'Travel Data'!AZ158*'Travel Data'!BA158*'Domicile Data'!I158/1000</f>
        <v>0</v>
      </c>
      <c r="AZ158" s="31">
        <f>VLOOKUP($AZ$3,'Emission Factors'!$A$2:$R$8,MATCH($AY$2,'Emission Factors'!$A$1:$R$1),FALSE)*'Travel Data'!C158*'Travel Data'!AZ158*'Travel Data'!BB158*'Domicile Data'!I158/1000</f>
        <v>0</v>
      </c>
      <c r="BA158" s="31">
        <f>VLOOKUP($BA$3,'Emission Factors'!$A$2:$R$8,MATCH($AY$2,'Emission Factors'!$A$1:$R$1),FALSE)*'Travel Data'!C158*'Travel Data'!AZ158*'Travel Data'!BC158*'Domicile Data'!I158/1000</f>
        <v>0</v>
      </c>
      <c r="BB158" s="31">
        <f>VLOOKUP($BB$3,'Emission Factors'!$A$2:$R$8,MATCH($AY$2,'Emission Factors'!$A$1:$R$1),FALSE)*'Travel Data'!C158*'Travel Data'!AZ158*'Travel Data'!BD158*'Domicile Data'!I158/1000</f>
        <v>0</v>
      </c>
      <c r="BC158" s="31">
        <f>VLOOKUP($BC$3,'Emission Factors'!$A$2:$R$8,MATCH($AY$2,'Emission Factors'!$A$1:$R$1),FALSE)*'Travel Data'!C158*'Travel Data'!AZ158*'Travel Data'!BE158*'Domicile Data'!I158/1000</f>
        <v>0</v>
      </c>
      <c r="BD158" s="31">
        <f>VLOOKUP($BD$3,'Emission Factors'!$A$2:$R$8,MATCH($AY$2,'Emission Factors'!$A$1:$R$1),FALSE)*'Travel Data'!C158*'Travel Data'!AZ158*'Travel Data'!BF158*'Domicile Data'!I158/1000</f>
        <v>0</v>
      </c>
      <c r="BE158" s="31">
        <f>VLOOKUP($BE$3,'Emission Factors'!$A$2:$R$8,MATCH($AY$2,'Emission Factors'!$A$1:$R$1),FALSE)*'Travel Data'!C158*'Travel Data'!AZ158*'Travel Data'!BG158*'Domicile Data'!I158/1000</f>
        <v>0</v>
      </c>
      <c r="BF158" s="31">
        <f t="shared" si="36"/>
        <v>0</v>
      </c>
      <c r="BG158" s="31">
        <f>VLOOKUP($BG$3,'Emission Factors'!$A$2:$R$8,MATCH($BG$2,'Emission Factors'!$A$1:$R$1),FALSE)*'Travel Data'!C158*'Travel Data'!BH158*'Travel Data'!BI158*'Domicile Data'!J158/1000</f>
        <v>0</v>
      </c>
      <c r="BH158" s="31">
        <f>VLOOKUP($BH$3,'Emission Factors'!$A$2:$R$8,MATCH($BG$2,'Emission Factors'!$A$1:$R$1),FALSE)*'Travel Data'!C158*'Travel Data'!BH158*'Travel Data'!BJ158*'Domicile Data'!J158/1000</f>
        <v>0</v>
      </c>
      <c r="BI158" s="31">
        <f>VLOOKUP($BH$3,'Emission Factors'!$A$2:$R$8,MATCH($BG$2,'Emission Factors'!$A$1:$R$1),FALSE)*'Travel Data'!C158*'Travel Data'!BH158*'Travel Data'!BK158*'Domicile Data'!J158/1000</f>
        <v>0</v>
      </c>
      <c r="BJ158" s="31">
        <f>VLOOKUP($BH$3,'Emission Factors'!$A$2:$R$8,MATCH($BG$2,'Emission Factors'!$A$1:$R$1),FALSE)*'Travel Data'!C158*'Travel Data'!BH158*'Travel Data'!BL158*'Domicile Data'!J158/1000</f>
        <v>0</v>
      </c>
      <c r="BK158" s="31">
        <f>VLOOKUP($BH$3,'Emission Factors'!$A$2:$R$8,MATCH($BG$2,'Emission Factors'!$A$1:$R$1),FALSE)*'Travel Data'!C158*'Travel Data'!BH158*'Travel Data'!BM158*'Domicile Data'!J158/1000</f>
        <v>0</v>
      </c>
      <c r="BL158" s="31">
        <f>VLOOKUP($BL$3,'Emission Factors'!$A$2:$R$8,MATCH($BG$2,'Emission Factors'!$A$1:$R$1),FALSE)*'Travel Data'!C158*'Travel Data'!BH158*'Travel Data'!BN158*'Domicile Data'!J158/1000</f>
        <v>0</v>
      </c>
      <c r="BM158" s="31">
        <f>VLOOKUP($BM$3,'Emission Factors'!$A$2:$R$8,MATCH($BG$2,'Emission Factors'!$A$1:$R$1),FALSE)*'Travel Data'!C158*'Travel Data'!BH158*'Travel Data'!BO158*'Domicile Data'!J158/1000</f>
        <v>0</v>
      </c>
      <c r="BN158" s="31">
        <f t="shared" si="37"/>
        <v>0</v>
      </c>
      <c r="BO158" s="31">
        <f>VLOOKUP($BO$3,'Emission Factors'!$A$2:$R$8,MATCH($BO$2,'Emission Factors'!$A$1:$R$1),FALSE)*'Travel Data'!C158*'Travel Data'!BP158*'Travel Data'!BQ158*'Domicile Data'!K158/1000</f>
        <v>0</v>
      </c>
      <c r="BP158" s="31">
        <f>VLOOKUP($BP$3,'Emission Factors'!$A$2:$R$8,MATCH($BO$2,'Emission Factors'!$A$1:$R$1),FALSE)*'Travel Data'!C158*'Travel Data'!BP158*'Travel Data'!BR158*'Domicile Data'!K158/1000</f>
        <v>0</v>
      </c>
      <c r="BQ158" s="31">
        <f>VLOOKUP($BQ$3,'Emission Factors'!$A$2:$R$8,MATCH($BO$2,'Emission Factors'!$A$1:$R$1),FALSE)*'Travel Data'!C158*'Travel Data'!BP158*'Travel Data'!BS158*'Domicile Data'!K158/1000</f>
        <v>0</v>
      </c>
      <c r="BR158" s="31">
        <f>VLOOKUP($BR$3,'Emission Factors'!$A$2:$R$8,MATCH($BO$2,'Emission Factors'!$A$1:$R$1),FALSE)*'Travel Data'!C158*'Travel Data'!BP158*'Travel Data'!BT158*'Domicile Data'!K158/1000</f>
        <v>0</v>
      </c>
      <c r="BS158" s="31">
        <f>VLOOKUP($BS$3,'Emission Factors'!$A$2:$R$8,MATCH($BO$2,'Emission Factors'!$A$1:$R$1),FALSE)*'Travel Data'!C158*'Travel Data'!BP158*'Travel Data'!BU158*'Domicile Data'!K158/1000</f>
        <v>0</v>
      </c>
      <c r="BT158" s="31">
        <f>VLOOKUP($BT$3,'Emission Factors'!$A$2:$R$8,MATCH($BO$2,'Emission Factors'!$A$1:$R$1),FALSE)*'Travel Data'!C158*'Travel Data'!BP158*'Travel Data'!BV158*'Domicile Data'!K158/1000</f>
        <v>0</v>
      </c>
      <c r="BU158" s="31">
        <f>VLOOKUP($BU$3,'Emission Factors'!$A$2:$R$8,MATCH($BO$2,'Emission Factors'!$A$1:$R$1),FALSE)*'Travel Data'!C158*'Travel Data'!BP158*'Travel Data'!BW158*'Domicile Data'!K158/1000</f>
        <v>0</v>
      </c>
      <c r="BV158" s="31">
        <f t="shared" si="38"/>
        <v>0</v>
      </c>
      <c r="BW158" s="31">
        <f>VLOOKUP($BW$3,'Emission Factors'!$A$2:$R$8,MATCH($BW$2,'Emission Factors'!$A$1:$R$1),FALSE)*'Travel Data'!C158*'Travel Data'!BX158*'Travel Data'!BY158*'Domicile Data'!L158/1000</f>
        <v>0</v>
      </c>
      <c r="BX158" s="31">
        <f>VLOOKUP($BX$3,'Emission Factors'!$A$2:$R$8,MATCH($BW$2,'Emission Factors'!$A$1:$R$1),FALSE)*'Travel Data'!C158*'Travel Data'!BX158*'Travel Data'!BZ158*'Domicile Data'!L158/1000</f>
        <v>0</v>
      </c>
      <c r="BY158" s="31">
        <f>VLOOKUP($BY$3,'Emission Factors'!$A$2:$R$8,MATCH($BW$2,'Emission Factors'!$A$1:$R$1),FALSE)*'Travel Data'!C158*'Travel Data'!BX158*'Travel Data'!CA158*'Domicile Data'!L158/1000</f>
        <v>0</v>
      </c>
      <c r="BZ158" s="31">
        <f>VLOOKUP($BZ$3,'Emission Factors'!$A$2:$R$8,MATCH($BW$2,'Emission Factors'!$A$1:$R$1),FALSE)*'Travel Data'!C158*'Travel Data'!BX158*'Travel Data'!CB158*'Domicile Data'!L158/1000</f>
        <v>0</v>
      </c>
      <c r="CA158" s="31">
        <f>VLOOKUP($CA$3,'Emission Factors'!$A$2:$R$8,MATCH($BW$2,'Emission Factors'!$A$1:$R$1),FALSE)*'Travel Data'!C158*'Travel Data'!BC158*'Travel Data'!CC158*'Domicile Data'!L158/1000</f>
        <v>0</v>
      </c>
      <c r="CB158" s="31">
        <f>VLOOKUP($CB$3,'Emission Factors'!$A$2:$R$8,MATCH($BW$2,'Emission Factors'!$A$1:$R$1),FALSE)*'Travel Data'!C158*'Travel Data'!BX158*'Travel Data'!CD158*'Domicile Data'!L158/1000</f>
        <v>0</v>
      </c>
      <c r="CC158" s="31">
        <f>VLOOKUP($CC$3,'Emission Factors'!$A$2:$R$8,MATCH($BW$2,'Emission Factors'!$A$1:$R$1),FALSE)*'Travel Data'!C158*'Travel Data'!BX158*'Travel Data'!CE158*'Domicile Data'!L158/1000</f>
        <v>0</v>
      </c>
      <c r="CD158" s="31">
        <f t="shared" si="39"/>
        <v>0</v>
      </c>
      <c r="CE158" s="31">
        <f>VLOOKUP($CE$3,'Emission Factors'!$A$2:$R$8,MATCH($CE$2,'Emission Factors'!$A$1:$R$1),FALSE)*'Travel Data'!C158*'Travel Data'!CF158*'Travel Data'!CG158*'Domicile Data'!M158/1000</f>
        <v>0</v>
      </c>
      <c r="CF158" s="31">
        <f>VLOOKUP($CF$3,'Emission Factors'!$A$2:$R$8,MATCH($CE$2,'Emission Factors'!$A$1:$R$1),FALSE)*'Travel Data'!C158*'Travel Data'!CF158*'Travel Data'!CH158*'Domicile Data'!M158/1000</f>
        <v>0</v>
      </c>
      <c r="CG158" s="31">
        <f>VLOOKUP($CG$3,'Emission Factors'!$A$2:$R$8,MATCH($CE$2,'Emission Factors'!$A$1:$R$1),FALSE)*'Travel Data'!C158*'Travel Data'!CF158*'Travel Data'!CI158*'Domicile Data'!M158/1000</f>
        <v>0</v>
      </c>
      <c r="CH158" s="31">
        <f>VLOOKUP($CH$3,'Emission Factors'!$A$2:$R$8,MATCH($CE$2,'Emission Factors'!$A$1:$R$1),FALSE)*'Travel Data'!C158*'Travel Data'!CF158*'Travel Data'!CJ158*'Domicile Data'!M158/1000</f>
        <v>0</v>
      </c>
      <c r="CI158" s="31">
        <f>VLOOKUP($CI$3,'Emission Factors'!$A$2:$R$8,MATCH($CE$2,'Emission Factors'!$A$1:$R$1),FALSE)*'Travel Data'!C158*'Travel Data'!CF158*'Travel Data'!CK158*'Domicile Data'!M158/1000</f>
        <v>0</v>
      </c>
      <c r="CJ158" s="31">
        <f>VLOOKUP($CJ$3,'Emission Factors'!$A$2:$R$8,MATCH($CE$2,'Emission Factors'!$A$1:$R$1),FALSE)*'Travel Data'!C158*'Travel Data'!CF158*'Travel Data'!CL158*'Domicile Data'!M158/1000</f>
        <v>0</v>
      </c>
      <c r="CK158" s="31">
        <f>VLOOKUP($CK$3,'Emission Factors'!$A$2:$R$8,MATCH($CE$2,'Emission Factors'!$A$1:$R$1),FALSE)*'Travel Data'!C158*'Travel Data'!CF158*'Travel Data'!CM158*'Domicile Data'!M158/1000</f>
        <v>0</v>
      </c>
      <c r="CL158" s="31">
        <f t="shared" si="40"/>
        <v>0</v>
      </c>
      <c r="CM158" s="31">
        <f>VLOOKUP($CM$3,'Emission Factors'!$A$2:$R$8,MATCH($CM$2,'Emission Factors'!$A$1:$R$1),FALSE)*'Travel Data'!C158*'Travel Data'!CN158*'Travel Data'!CO158*'Domicile Data'!N158/1000</f>
        <v>0</v>
      </c>
      <c r="CN158" s="31">
        <f>VLOOKUP($CN$3,'Emission Factors'!$A$2:$R$8,MATCH($CM$2,'Emission Factors'!$A$1:$R$1),FALSE)*'Travel Data'!C158*'Travel Data'!CN158*'Travel Data'!CP158*'Domicile Data'!N158/1000</f>
        <v>0</v>
      </c>
      <c r="CO158" s="31">
        <f>VLOOKUP($CO$3,'Emission Factors'!$A$2:$R$8,MATCH($CM$2,'Emission Factors'!$A$1:$R$1),FALSE)*'Travel Data'!C158*'Travel Data'!CN158*'Travel Data'!CQ158*'Domicile Data'!N158/1000</f>
        <v>0</v>
      </c>
      <c r="CP158" s="31">
        <f>VLOOKUP($CP$3,'Emission Factors'!$A$2:$R$8,MATCH($CM$2,'Emission Factors'!$A$1:$R$1),FALSE)*'Travel Data'!C158*'Travel Data'!CN158*'Travel Data'!CR158*'Domicile Data'!N158/1000</f>
        <v>0</v>
      </c>
      <c r="CQ158" s="31">
        <f>VLOOKUP($CQ$3,'Emission Factors'!$A$2:$R$8,MATCH($CM$2,'Emission Factors'!$A$1:$R$1),FALSE)*'Travel Data'!C158*'Travel Data'!CN158*'Travel Data'!CS158*'Domicile Data'!N158/1000</f>
        <v>0</v>
      </c>
      <c r="CR158" s="31">
        <f>VLOOKUP($CR$3,'Emission Factors'!$A$2:$R$8,MATCH($CM$2,'Emission Factors'!$A$1:$R$1),FALSE)*'Travel Data'!C158*'Travel Data'!CN158*'Travel Data'!CT158*'Domicile Data'!N158/1000</f>
        <v>0</v>
      </c>
      <c r="CS158" s="31">
        <f>VLOOKUP($CS$3,'Emission Factors'!$A$2:$R$8,MATCH($CM$2,'Emission Factors'!$A$1:$R$1),FALSE)*'Travel Data'!C158*'Travel Data'!CN158*'Travel Data'!CU158*'Domicile Data'!N158/1000</f>
        <v>0</v>
      </c>
      <c r="CT158" s="31">
        <f t="shared" si="41"/>
        <v>0</v>
      </c>
      <c r="CU158" s="31">
        <f>VLOOKUP($CU$3,'Emission Factors'!$A$2:$R$8,MATCH($CU$2,'Emission Factors'!$A$1:$R$1),FALSE)*'Travel Data'!C158*'Travel Data'!CV158*'Travel Data'!CW158*'Domicile Data'!O158/1000</f>
        <v>0</v>
      </c>
      <c r="CV158" s="31">
        <f>VLOOKUP($CV$3,'Emission Factors'!$A$2:$R$8,MATCH($CU$2,'Emission Factors'!$A$1:$R$1),FALSE)*'Travel Data'!C158*'Travel Data'!CV158*'Travel Data'!CX158*'Domicile Data'!O158/1000</f>
        <v>0</v>
      </c>
      <c r="CW158" s="31">
        <f>VLOOKUP($CW$3,'Emission Factors'!$A$2:$R$8,MATCH($CU$2,'Emission Factors'!$A$1:$R$1),FALSE)*'Travel Data'!C158*'Travel Data'!CV158*'Travel Data'!CY158*'Domicile Data'!O158/1000</f>
        <v>0</v>
      </c>
      <c r="CX158" s="31">
        <f>VLOOKUP($CX$3,'Emission Factors'!$A$2:$R$8,MATCH($CU$2,'Emission Factors'!$A$1:$R$1),FALSE)*'Travel Data'!C158*'Travel Data'!CV158*'Travel Data'!CZ158*'Domicile Data'!O158/1000</f>
        <v>0</v>
      </c>
      <c r="CY158" s="31">
        <f>VLOOKUP($CY$3,'Emission Factors'!$A$2:$R$8,MATCH($CU$2,'Emission Factors'!$A$1:$R$1),FALSE)*'Travel Data'!C158*'Travel Data'!CV158*'Travel Data'!DA158*'Domicile Data'!O158/1000</f>
        <v>0</v>
      </c>
      <c r="CZ158" s="31">
        <f>VLOOKUP($CZ$3,'Emission Factors'!$A$2:$R$8,MATCH($CU$2,'Emission Factors'!$A$1:$R$1),FALSE)*'Travel Data'!C158*'Travel Data'!CV158*'Travel Data'!DB158*'Domicile Data'!O158/1000</f>
        <v>0</v>
      </c>
      <c r="DA158" s="31">
        <f>VLOOKUP($DA$3,'Emission Factors'!$A$2:$R$8,MATCH($CU$2,'Emission Factors'!$A$1:$R$1),FALSE)*'Travel Data'!C158*'Travel Data'!CV158*'Travel Data'!DC158*'Domicile Data'!O158/1000</f>
        <v>0</v>
      </c>
      <c r="DB158" s="31">
        <f t="shared" si="42"/>
        <v>0</v>
      </c>
      <c r="DC158" s="31">
        <f>VLOOKUP($DC$3,'Emission Factors'!$A$2:$R$8,MATCH($DC$2,'Emission Factors'!$A$1:$R$1),FALSE)*'Travel Data'!C158*'Travel Data'!DD158*'Travel Data'!DE158*'Domicile Data'!P158/1000</f>
        <v>0</v>
      </c>
      <c r="DD158" s="31">
        <f>VLOOKUP($DD$3,'Emission Factors'!$A$2:$R$8,MATCH($DC$2,'Emission Factors'!$A$1:$R$1),FALSE)*'Travel Data'!C158*'Travel Data'!DD158*'Travel Data'!DF158*'Domicile Data'!P158/1000</f>
        <v>0</v>
      </c>
      <c r="DE158" s="31">
        <f>VLOOKUP($DE$3,'Emission Factors'!$A$2:$R$8,MATCH($DC$2,'Emission Factors'!$A$1:$R$1),FALSE)*'Travel Data'!C158*'Travel Data'!DD158*'Travel Data'!DG158*'Domicile Data'!P158/1000</f>
        <v>0</v>
      </c>
      <c r="DF158" s="31">
        <f>VLOOKUP($DF$3,'Emission Factors'!$A$2:$R$8,MATCH($DC$2,'Emission Factors'!$A$1:$R$1),FALSE)*'Travel Data'!C158*'Travel Data'!DD158*'Travel Data'!DH158*'Domicile Data'!P158/1000</f>
        <v>0</v>
      </c>
      <c r="DG158" s="31">
        <f>VLOOKUP($DG$3,'Emission Factors'!$A$2:$R$8,MATCH($DC$2,'Emission Factors'!$A$1:$R$1),FALSE)*'Travel Data'!C158*'Travel Data'!DD158*'Travel Data'!DI158*'Domicile Data'!P158/1000</f>
        <v>0</v>
      </c>
      <c r="DH158" s="31">
        <f>VLOOKUP($DH$3,'Emission Factors'!$A$2:$R$8,MATCH($DC$2,'Emission Factors'!$A$1:$R$1),FALSE)*'Travel Data'!C158*'Travel Data'!DD158*'Travel Data'!DJ158*'Domicile Data'!P158/1000</f>
        <v>0</v>
      </c>
      <c r="DI158" s="31">
        <f>VLOOKUP($DI$3,'Emission Factors'!$A$2:$R$8,MATCH($DC$2,'Emission Factors'!$A$1:$R$1),FALSE)*'Travel Data'!C158*'Travel Data'!DD158*'Travel Data'!DK158*'Domicile Data'!P158/1000</f>
        <v>0</v>
      </c>
      <c r="DJ158" s="31">
        <f t="shared" si="43"/>
        <v>0</v>
      </c>
      <c r="DK158" s="31">
        <f>VLOOKUP($DK$3,'Emission Factors'!$A$2:$R$8,MATCH($DK$2,'Emission Factors'!$A$1:$R$1),FALSE)*'Travel Data'!C158*'Travel Data'!DL158*'Travel Data'!DM158*'Domicile Data'!Q158/1000</f>
        <v>0</v>
      </c>
      <c r="DL158" s="31">
        <f>VLOOKUP($DL$3,'Emission Factors'!$A$2:$R$8,MATCH($DK$2,'Emission Factors'!$A$1:$R$1),FALSE)*'Travel Data'!C158*'Travel Data'!DL158*'Travel Data'!DN158*'Domicile Data'!Q158/1000</f>
        <v>0</v>
      </c>
      <c r="DM158" s="31">
        <f>VLOOKUP($DM$3,'Emission Factors'!$A$2:$R$8,MATCH($DK$2,'Emission Factors'!$A$1:$R$1),FALSE)*'Travel Data'!C158*'Travel Data'!DL158*'Travel Data'!DO158*'Domicile Data'!Q158/1000</f>
        <v>0</v>
      </c>
      <c r="DN158" s="31">
        <f>VLOOKUP($DN$3,'Emission Factors'!$A$2:$R$8,MATCH($DK$2,'Emission Factors'!$A$1:$R$1),FALSE)*'Travel Data'!C158*'Travel Data'!DL158*'Travel Data'!DP158*'Domicile Data'!Q158/1000</f>
        <v>0</v>
      </c>
      <c r="DO158" s="31">
        <f>VLOOKUP($DO$3,'Emission Factors'!$A$2:$R$8,MATCH($DK$2,'Emission Factors'!$A$1:$R$1),FALSE)*'Travel Data'!C158*'Travel Data'!DL158*'Travel Data'!DQ158*'Domicile Data'!Q158/1000</f>
        <v>0</v>
      </c>
      <c r="DP158" s="31">
        <f>VLOOKUP($DP$3,'Emission Factors'!$A$2:$R$8,MATCH($DK$2,'Emission Factors'!$A$1:$R$1),FALSE)*'Travel Data'!C158*'Travel Data'!DL158*'Travel Data'!DR158*'Domicile Data'!Q158/1000</f>
        <v>0</v>
      </c>
      <c r="DQ158" s="31">
        <f>VLOOKUP($DQ$3,'Emission Factors'!$A$2:$R$8,MATCH($DK$2,'Emission Factors'!$A$1:$R$1),FALSE)*'Travel Data'!C158*'Travel Data'!DL158*'Travel Data'!DS158*'Domicile Data'!Q158/1000</f>
        <v>0</v>
      </c>
      <c r="DR158" s="31">
        <f t="shared" si="44"/>
        <v>0</v>
      </c>
    </row>
    <row r="159" spans="1:122" ht="15.75" x14ac:dyDescent="0.25">
      <c r="A159" s="7" t="s">
        <v>252</v>
      </c>
      <c r="B159" s="85" t="s">
        <v>44</v>
      </c>
      <c r="C159" s="31">
        <f>VLOOKUP($C$3,'Emission Factors'!$A$2:$R$8,MATCH($C$2,'Emission Factors'!$A$1:$R$1),FALSE)*'Travel Data'!C159*'Travel Data'!D159*'Travel Data'!E159*'Domicile Data'!C159/1000</f>
        <v>0</v>
      </c>
      <c r="D159" s="31">
        <f>VLOOKUP($D$3,'Emission Factors'!$A$2:$R$8,MATCH($C$2,'Emission Factors'!$A$1:$R$1),FALSE)*'Travel Data'!C159*'Travel Data'!D159*'Travel Data'!F159*'Domicile Data'!C159/1000</f>
        <v>0</v>
      </c>
      <c r="E159" s="31">
        <f>VLOOKUP($E$3,'Emission Factors'!$A$2:$R$8,MATCH($C$2,'Emission Factors'!$A$1:$R$1),FALSE)*'Travel Data'!C159*'Travel Data'!D159*'Travel Data'!G159*'Domicile Data'!C159/1000</f>
        <v>0</v>
      </c>
      <c r="F159" s="31">
        <f>VLOOKUP($F$3,'Emission Factors'!$A$2:$R$8,MATCH($C$2,'Emission Factors'!$A$1:$R$1),FALSE)*'Travel Data'!C159*'Travel Data'!D159*'Travel Data'!H159*'Domicile Data'!C159/1000</f>
        <v>0</v>
      </c>
      <c r="G159" s="31">
        <f>VLOOKUP($G$3,'Emission Factors'!$A$2:$R$8,MATCH($C$2,'Emission Factors'!$A$1:$R$1),FALSE)*'Travel Data'!C159*'Travel Data'!D159*'Travel Data'!I159*'Domicile Data'!C159/1000</f>
        <v>0</v>
      </c>
      <c r="H159" s="31">
        <f>VLOOKUP($H$3,'Emission Factors'!$A$2:$R$8,MATCH($C$2,'Emission Factors'!$A$1:$R$1),FALSE)*'Travel Data'!C159*'Travel Data'!D159*'Travel Data'!J159*'Domicile Data'!C159/1000</f>
        <v>0</v>
      </c>
      <c r="I159" s="31">
        <f>VLOOKUP($I$3,'Emission Factors'!$A$2:$R$8,MATCH($C$2,'Emission Factors'!$A$1:$R$1),FALSE)*'Travel Data'!C159*'Travel Data'!D159*'Travel Data'!K159*'Domicile Data'!C159/1000</f>
        <v>0</v>
      </c>
      <c r="J159" s="31">
        <f t="shared" si="30"/>
        <v>0</v>
      </c>
      <c r="K159" s="31">
        <f>VLOOKUP($K$3,'Emission Factors'!$A$2:$R$8,MATCH($K$2,'Emission Factors'!$A$1:$R$1),FALSE)*'Travel Data'!C159*'Travel Data'!L159*'Travel Data'!M159*'Domicile Data'!D159/1000</f>
        <v>0</v>
      </c>
      <c r="L159" s="31">
        <f>VLOOKUP($L$3,'Emission Factors'!$A$2:$R$8,MATCH($K$2,'Emission Factors'!$A$1:$R$1),FALSE)*'Travel Data'!C159*'Travel Data'!L159*'Travel Data'!N159*'Domicile Data'!D159/1000</f>
        <v>0</v>
      </c>
      <c r="M159" s="31">
        <f>VLOOKUP($M$3,'Emission Factors'!$A$2:$R$8,MATCH($K$2,'Emission Factors'!$A$1:$R$1),FALSE)*'Travel Data'!C159*'Travel Data'!L159*'Travel Data'!O159*'Domicile Data'!D159/1000</f>
        <v>0</v>
      </c>
      <c r="N159" s="31">
        <f>VLOOKUP($N$3,'Emission Factors'!$A$2:$R$8,MATCH($K$2,'Emission Factors'!$A$1:$R$1),FALSE)*'Travel Data'!C159*'Travel Data'!L159*'Travel Data'!P159*'Domicile Data'!D159/1000</f>
        <v>0</v>
      </c>
      <c r="O159" s="31">
        <f>VLOOKUP($O$3,'Emission Factors'!$A$2:$R$8,MATCH($K$2,'Emission Factors'!$A$1:$R$1),FALSE)*'Travel Data'!C159*'Travel Data'!I159*'Travel Data'!Q159*'Domicile Data'!D159/1000</f>
        <v>0</v>
      </c>
      <c r="P159" s="31">
        <f>VLOOKUP($P$3,'Emission Factors'!$A$2:$R$8,MATCH($K$2,'Emission Factors'!$A$1:$R$1),FALSE)*'Travel Data'!C159*'Travel Data'!L159*'Travel Data'!R159*'Domicile Data'!D159/1000</f>
        <v>0</v>
      </c>
      <c r="Q159" s="31">
        <f>VLOOKUP($Q$3,'Emission Factors'!$A$2:$R$8,MATCH($K$2,'Emission Factors'!$A$1:$R$1),FALSE)*'Travel Data'!C159*'Travel Data'!L159*'Travel Data'!S159*'Domicile Data'!D159/1000</f>
        <v>0</v>
      </c>
      <c r="R159" s="31">
        <f t="shared" si="31"/>
        <v>0</v>
      </c>
      <c r="S159" s="31">
        <f>VLOOKUP($S$3,'Emission Factors'!$A$2:$R$8,MATCH($S$2,'Emission Factors'!$A$1:$R$1),FALSE)*'Travel Data'!C159*'Travel Data'!T159*'Travel Data'!U159*'Domicile Data'!E159/1000</f>
        <v>0</v>
      </c>
      <c r="T159" s="31">
        <f>VLOOKUP($T$3,'Emission Factors'!$A$2:$R$8,MATCH($S$2,'Emission Factors'!$A$1:$R$1),FALSE)*'Travel Data'!C159*'Travel Data'!T159*'Travel Data'!V159*'Domicile Data'!E159/1000</f>
        <v>0</v>
      </c>
      <c r="U159" s="31">
        <f>VLOOKUP($U$3,'Emission Factors'!$A$2:$R$8,MATCH($S$2,'Emission Factors'!$A$1:$R$1),FALSE)*'Travel Data'!C159*'Travel Data'!T159*'Travel Data'!W159*'Domicile Data'!E159/1000</f>
        <v>0</v>
      </c>
      <c r="V159" s="31">
        <f>VLOOKUP($V$3,'Emission Factors'!$A$2:$R$8,MATCH($S$2,'Emission Factors'!$A$1:$R$1),FALSE)*'Travel Data'!C159*'Travel Data'!T159*'Travel Data'!X159*'Domicile Data'!E159/1000</f>
        <v>0</v>
      </c>
      <c r="W159" s="31">
        <f>VLOOKUP($W$3,'Emission Factors'!$A$2:$R$8,MATCH($S$2,'Emission Factors'!$A$1:$R$1),FALSE)*'Travel Data'!C159*'Travel Data'!T159*'Travel Data'!Y159*'Domicile Data'!E159/1000</f>
        <v>0</v>
      </c>
      <c r="X159" s="31">
        <f>VLOOKUP($X$3,'Emission Factors'!$A$2:$R$8,MATCH($S$2,'Emission Factors'!$A$1:$R$1),FALSE)*'Travel Data'!C159*'Travel Data'!T159*'Travel Data'!Z159*'Domicile Data'!E159/1000</f>
        <v>0</v>
      </c>
      <c r="Y159" s="31">
        <f>VLOOKUP($Y$3,'Emission Factors'!$A$2:$R$8,MATCH($S$2,'Emission Factors'!$A$1:$R$1),FALSE)*'Travel Data'!C159*'Travel Data'!T159*'Travel Data'!AA159*'Domicile Data'!E159/1000</f>
        <v>0</v>
      </c>
      <c r="Z159" s="31">
        <f t="shared" si="32"/>
        <v>0</v>
      </c>
      <c r="AA159" s="31">
        <f>VLOOKUP($AA$3,'Emission Factors'!$A$2:$R$8,MATCH($AA$2,'Emission Factors'!$A$1:$R$1),FALSE)*'Travel Data'!C159*'Travel Data'!AB159*'Travel Data'!AC159*'Domicile Data'!F159/1000</f>
        <v>0</v>
      </c>
      <c r="AB159" s="31">
        <f>VLOOKUP($AB$3,'Emission Factors'!$A$2:$R$8,MATCH($AA$2,'Emission Factors'!$A$1:$R$1),FALSE)*'Travel Data'!C159*'Travel Data'!AB159*'Travel Data'!AD159*'Domicile Data'!F159/1000</f>
        <v>0</v>
      </c>
      <c r="AC159" s="31">
        <f>VLOOKUP($AC$3,'Emission Factors'!$A$2:$R$8,MATCH($AA$2,'Emission Factors'!$A$1:$R$1),FALSE)*'Travel Data'!C159*'Travel Data'!AB159*'Travel Data'!AE159*'Domicile Data'!F159/1000</f>
        <v>0</v>
      </c>
      <c r="AD159" s="31">
        <f>VLOOKUP($AD$3,'Emission Factors'!$A$2:$R$8,MATCH($AA$2,'Emission Factors'!$A$1:$R$1),FALSE)*'Travel Data'!C159*'Travel Data'!AB159*'Travel Data'!AF159*'Domicile Data'!F159/1000</f>
        <v>0</v>
      </c>
      <c r="AE159" s="31">
        <f>VLOOKUP($AE$3,'Emission Factors'!$A$2:$R$8,MATCH($AA$2,'Emission Factors'!$A$1:$R$1),FALSE)*'Travel Data'!C159*'Travel Data'!AB159*'Travel Data'!AG159*'Domicile Data'!F159/1000</f>
        <v>0</v>
      </c>
      <c r="AF159" s="31">
        <f>VLOOKUP($AF$3,'Emission Factors'!$A$2:$R$8,MATCH($AA$2,'Emission Factors'!$A$1:$R$1),FALSE)*'Travel Data'!C159*'Travel Data'!AB159*'Travel Data'!AH159*'Domicile Data'!F159/1000</f>
        <v>0</v>
      </c>
      <c r="AG159" s="31">
        <f>VLOOKUP($AG$3,'Emission Factors'!$A$2:$R$8,MATCH($AA$2,'Emission Factors'!$A$1:$R$1),FALSE)*'Travel Data'!C159*'Travel Data'!AB159*'Travel Data'!AI159*'Domicile Data'!F159/1000</f>
        <v>0</v>
      </c>
      <c r="AH159" s="31">
        <f t="shared" si="33"/>
        <v>0</v>
      </c>
      <c r="AI159" s="31">
        <f>VLOOKUP($AI$3,'Emission Factors'!$A$2:$R$8,MATCH($AI$2,'Emission Factors'!$A$1:$R$1),FALSE)*'Travel Data'!C159*'Travel Data'!D159*'Travel Data'!E159*'Domicile Data'!G159/1000</f>
        <v>0</v>
      </c>
      <c r="AJ159" s="31">
        <f>VLOOKUP($AJ$3,'Emission Factors'!$A$2:$R$8,MATCH($AI$2,'Emission Factors'!$A$1:$R$1),FALSE)*'Travel Data'!C159*'Travel Data'!D159*'Travel Data'!F159*'Domicile Data'!G159/1000</f>
        <v>0</v>
      </c>
      <c r="AK159" s="31">
        <f>VLOOKUP($AK$3,'Emission Factors'!$A$2:$R$8,MATCH($AI$2,'Emission Factors'!$A$1:$R$1),FALSE)*'Travel Data'!C159*'Travel Data'!AJ159*'Travel Data'!G159*'Domicile Data'!G159/1000</f>
        <v>0</v>
      </c>
      <c r="AL159" s="31">
        <f>VLOOKUP($AL$3,'Emission Factors'!$A$2:$R$8,MATCH($AI$2,'Emission Factors'!$A$1:$R$1),FALSE)*'Travel Data'!C159*'Travel Data'!AJ159*'Travel Data'!H159*'Domicile Data'!G159/1000</f>
        <v>0</v>
      </c>
      <c r="AM159" s="31">
        <f>VLOOKUP($AM$3,'Emission Factors'!$A$2:$R$8,MATCH($AI$2,'Emission Factors'!$A$1:$R$1),FALSE)*'Travel Data'!C159*'Travel Data'!AJ159*'Travel Data'!I159*'Domicile Data'!G159/1000</f>
        <v>0</v>
      </c>
      <c r="AN159" s="31">
        <f>VLOOKUP($AN$3,'Emission Factors'!$A$2:$R$8,MATCH($AI$2,'Emission Factors'!$A$1:$R$1),FALSE)*'Travel Data'!C159*'Travel Data'!D159*'Travel Data'!J159*'Domicile Data'!G159/1000</f>
        <v>0</v>
      </c>
      <c r="AO159" s="31">
        <f>VLOOKUP($AO$3,'Emission Factors'!$A$2:$R$8,MATCH($AI$2,'Emission Factors'!$A$1:$R$1),FALSE)*'Travel Data'!C159*'Travel Data'!D159*'Travel Data'!K159*'Domicile Data'!G159/1000</f>
        <v>0</v>
      </c>
      <c r="AP159" s="31">
        <f t="shared" si="34"/>
        <v>0</v>
      </c>
      <c r="AQ159" s="31">
        <f>VLOOKUP($AQ$3,'Emission Factors'!$A$2:$R$8,MATCH($AQ$2,'Emission Factors'!$A$1:$R$1),FALSE)*'Travel Data'!C159*'Travel Data'!AR159*'Travel Data'!AS159*'Domicile Data'!H159/1000</f>
        <v>0</v>
      </c>
      <c r="AR159" s="31">
        <f>VLOOKUP($AR$3,'Emission Factors'!$A$2:$R$8,MATCH($AQ$2,'Emission Factors'!$A$1:$R$1),FALSE)*'Travel Data'!C159*'Travel Data'!AR159*'Travel Data'!AT159*'Domicile Data'!H159/1000</f>
        <v>0</v>
      </c>
      <c r="AS159" s="31">
        <f>VLOOKUP($AS$3,'Emission Factors'!$A$2:$R$8,MATCH($AQ$2,'Emission Factors'!$A$1:$R$1),FALSE)*'Travel Data'!C159*'Travel Data'!AR159*'Travel Data'!AU159*'Domicile Data'!H159/1000</f>
        <v>0</v>
      </c>
      <c r="AT159" s="31">
        <f>VLOOKUP($AT$3,'Emission Factors'!$A$2:$R$8,MATCH($AQ$2,'Emission Factors'!$A$1:$R$1),FALSE)*'Travel Data'!C159*'Travel Data'!AR159*'Travel Data'!AV159*'Domicile Data'!H159/1000</f>
        <v>0</v>
      </c>
      <c r="AU159" s="31">
        <f>VLOOKUP($AU$3,'Emission Factors'!$A$2:$R$8,MATCH($AQ$2,'Emission Factors'!$A$1:$R$1),FALSE)*'Travel Data'!C159*'Travel Data'!AR159*'Travel Data'!AW159*'Domicile Data'!H159/1000</f>
        <v>0</v>
      </c>
      <c r="AV159" s="31">
        <f>VLOOKUP($AV$3,'Emission Factors'!$A$2:$R$8,MATCH($AQ$2,'Emission Factors'!$A$1:$R$1),FALSE)*'Travel Data'!C159*'Travel Data'!AR159*'Travel Data'!AX159*'Domicile Data'!H159/1000</f>
        <v>0</v>
      </c>
      <c r="AW159" s="31">
        <f>VLOOKUP($AW$3,'Emission Factors'!$A$2:$R$8,MATCH($AQ$2,'Emission Factors'!$A$1:$R$1),FALSE)*'Travel Data'!C159*'Travel Data'!AR159*'Travel Data'!AY159*'Domicile Data'!H159/1000</f>
        <v>0</v>
      </c>
      <c r="AX159" s="31">
        <f t="shared" si="35"/>
        <v>0</v>
      </c>
      <c r="AY159" s="31">
        <f>VLOOKUP($AY$3,'Emission Factors'!$A$2:$R$8,MATCH($AY$2,'Emission Factors'!$A$1:$R$1),FALSE)*'Travel Data'!C159*'Travel Data'!AZ159*'Travel Data'!BA159*'Domicile Data'!I159/1000</f>
        <v>0</v>
      </c>
      <c r="AZ159" s="31">
        <f>VLOOKUP($AZ$3,'Emission Factors'!$A$2:$R$8,MATCH($AY$2,'Emission Factors'!$A$1:$R$1),FALSE)*'Travel Data'!C159*'Travel Data'!AZ159*'Travel Data'!BB159*'Domicile Data'!I159/1000</f>
        <v>0</v>
      </c>
      <c r="BA159" s="31">
        <f>VLOOKUP($BA$3,'Emission Factors'!$A$2:$R$8,MATCH($AY$2,'Emission Factors'!$A$1:$R$1),FALSE)*'Travel Data'!C159*'Travel Data'!AZ159*'Travel Data'!BC159*'Domicile Data'!I159/1000</f>
        <v>0</v>
      </c>
      <c r="BB159" s="31">
        <f>VLOOKUP($BB$3,'Emission Factors'!$A$2:$R$8,MATCH($AY$2,'Emission Factors'!$A$1:$R$1),FALSE)*'Travel Data'!C159*'Travel Data'!AZ159*'Travel Data'!BD159*'Domicile Data'!I159/1000</f>
        <v>0</v>
      </c>
      <c r="BC159" s="31">
        <f>VLOOKUP($BC$3,'Emission Factors'!$A$2:$R$8,MATCH($AY$2,'Emission Factors'!$A$1:$R$1),FALSE)*'Travel Data'!C159*'Travel Data'!AZ159*'Travel Data'!BE159*'Domicile Data'!I159/1000</f>
        <v>0</v>
      </c>
      <c r="BD159" s="31">
        <f>VLOOKUP($BD$3,'Emission Factors'!$A$2:$R$8,MATCH($AY$2,'Emission Factors'!$A$1:$R$1),FALSE)*'Travel Data'!C159*'Travel Data'!AZ159*'Travel Data'!BF159*'Domicile Data'!I159/1000</f>
        <v>0</v>
      </c>
      <c r="BE159" s="31">
        <f>VLOOKUP($BE$3,'Emission Factors'!$A$2:$R$8,MATCH($AY$2,'Emission Factors'!$A$1:$R$1),FALSE)*'Travel Data'!C159*'Travel Data'!AZ159*'Travel Data'!BG159*'Domicile Data'!I159/1000</f>
        <v>0</v>
      </c>
      <c r="BF159" s="31">
        <f t="shared" si="36"/>
        <v>0</v>
      </c>
      <c r="BG159" s="31">
        <f>VLOOKUP($BG$3,'Emission Factors'!$A$2:$R$8,MATCH($BG$2,'Emission Factors'!$A$1:$R$1),FALSE)*'Travel Data'!C159*'Travel Data'!BH159*'Travel Data'!BI159*'Domicile Data'!J159/1000</f>
        <v>0</v>
      </c>
      <c r="BH159" s="31">
        <f>VLOOKUP($BH$3,'Emission Factors'!$A$2:$R$8,MATCH($BG$2,'Emission Factors'!$A$1:$R$1),FALSE)*'Travel Data'!C159*'Travel Data'!BH159*'Travel Data'!BJ159*'Domicile Data'!J159/1000</f>
        <v>0</v>
      </c>
      <c r="BI159" s="31">
        <f>VLOOKUP($BH$3,'Emission Factors'!$A$2:$R$8,MATCH($BG$2,'Emission Factors'!$A$1:$R$1),FALSE)*'Travel Data'!C159*'Travel Data'!BH159*'Travel Data'!BK159*'Domicile Data'!J159/1000</f>
        <v>0</v>
      </c>
      <c r="BJ159" s="31">
        <f>VLOOKUP($BH$3,'Emission Factors'!$A$2:$R$8,MATCH($BG$2,'Emission Factors'!$A$1:$R$1),FALSE)*'Travel Data'!C159*'Travel Data'!BH159*'Travel Data'!BL159*'Domicile Data'!J159/1000</f>
        <v>0</v>
      </c>
      <c r="BK159" s="31">
        <f>VLOOKUP($BH$3,'Emission Factors'!$A$2:$R$8,MATCH($BG$2,'Emission Factors'!$A$1:$R$1),FALSE)*'Travel Data'!C159*'Travel Data'!BH159*'Travel Data'!BM159*'Domicile Data'!J159/1000</f>
        <v>0</v>
      </c>
      <c r="BL159" s="31">
        <f>VLOOKUP($BL$3,'Emission Factors'!$A$2:$R$8,MATCH($BG$2,'Emission Factors'!$A$1:$R$1),FALSE)*'Travel Data'!C159*'Travel Data'!BH159*'Travel Data'!BN159*'Domicile Data'!J159/1000</f>
        <v>0</v>
      </c>
      <c r="BM159" s="31">
        <f>VLOOKUP($BM$3,'Emission Factors'!$A$2:$R$8,MATCH($BG$2,'Emission Factors'!$A$1:$R$1),FALSE)*'Travel Data'!C159*'Travel Data'!BH159*'Travel Data'!BO159*'Domicile Data'!J159/1000</f>
        <v>0</v>
      </c>
      <c r="BN159" s="31">
        <f t="shared" si="37"/>
        <v>0</v>
      </c>
      <c r="BO159" s="31">
        <f>VLOOKUP($BO$3,'Emission Factors'!$A$2:$R$8,MATCH($BO$2,'Emission Factors'!$A$1:$R$1),FALSE)*'Travel Data'!C159*'Travel Data'!BP159*'Travel Data'!BQ159*'Domicile Data'!K159/1000</f>
        <v>0</v>
      </c>
      <c r="BP159" s="31">
        <f>VLOOKUP($BP$3,'Emission Factors'!$A$2:$R$8,MATCH($BO$2,'Emission Factors'!$A$1:$R$1),FALSE)*'Travel Data'!C159*'Travel Data'!BP159*'Travel Data'!BR159*'Domicile Data'!K159/1000</f>
        <v>0</v>
      </c>
      <c r="BQ159" s="31">
        <f>VLOOKUP($BQ$3,'Emission Factors'!$A$2:$R$8,MATCH($BO$2,'Emission Factors'!$A$1:$R$1),FALSE)*'Travel Data'!C159*'Travel Data'!BP159*'Travel Data'!BS159*'Domicile Data'!K159/1000</f>
        <v>0</v>
      </c>
      <c r="BR159" s="31">
        <f>VLOOKUP($BR$3,'Emission Factors'!$A$2:$R$8,MATCH($BO$2,'Emission Factors'!$A$1:$R$1),FALSE)*'Travel Data'!C159*'Travel Data'!BP159*'Travel Data'!BT159*'Domicile Data'!K159/1000</f>
        <v>0</v>
      </c>
      <c r="BS159" s="31">
        <f>VLOOKUP($BS$3,'Emission Factors'!$A$2:$R$8,MATCH($BO$2,'Emission Factors'!$A$1:$R$1),FALSE)*'Travel Data'!C159*'Travel Data'!BP159*'Travel Data'!BU159*'Domicile Data'!K159/1000</f>
        <v>0</v>
      </c>
      <c r="BT159" s="31">
        <f>VLOOKUP($BT$3,'Emission Factors'!$A$2:$R$8,MATCH($BO$2,'Emission Factors'!$A$1:$R$1),FALSE)*'Travel Data'!C159*'Travel Data'!BP159*'Travel Data'!BV159*'Domicile Data'!K159/1000</f>
        <v>0</v>
      </c>
      <c r="BU159" s="31">
        <f>VLOOKUP($BU$3,'Emission Factors'!$A$2:$R$8,MATCH($BO$2,'Emission Factors'!$A$1:$R$1),FALSE)*'Travel Data'!C159*'Travel Data'!BP159*'Travel Data'!BW159*'Domicile Data'!K159/1000</f>
        <v>0</v>
      </c>
      <c r="BV159" s="31">
        <f t="shared" si="38"/>
        <v>0</v>
      </c>
      <c r="BW159" s="31">
        <f>VLOOKUP($BW$3,'Emission Factors'!$A$2:$R$8,MATCH($BW$2,'Emission Factors'!$A$1:$R$1),FALSE)*'Travel Data'!C159*'Travel Data'!BX159*'Travel Data'!BY159*'Domicile Data'!L159/1000</f>
        <v>0</v>
      </c>
      <c r="BX159" s="31">
        <f>VLOOKUP($BX$3,'Emission Factors'!$A$2:$R$8,MATCH($BW$2,'Emission Factors'!$A$1:$R$1),FALSE)*'Travel Data'!C159*'Travel Data'!BX159*'Travel Data'!BZ159*'Domicile Data'!L159/1000</f>
        <v>0</v>
      </c>
      <c r="BY159" s="31">
        <f>VLOOKUP($BY$3,'Emission Factors'!$A$2:$R$8,MATCH($BW$2,'Emission Factors'!$A$1:$R$1),FALSE)*'Travel Data'!C159*'Travel Data'!BX159*'Travel Data'!CA159*'Domicile Data'!L159/1000</f>
        <v>0</v>
      </c>
      <c r="BZ159" s="31">
        <f>VLOOKUP($BZ$3,'Emission Factors'!$A$2:$R$8,MATCH($BW$2,'Emission Factors'!$A$1:$R$1),FALSE)*'Travel Data'!C159*'Travel Data'!BX159*'Travel Data'!CB159*'Domicile Data'!L159/1000</f>
        <v>0</v>
      </c>
      <c r="CA159" s="31">
        <f>VLOOKUP($CA$3,'Emission Factors'!$A$2:$R$8,MATCH($BW$2,'Emission Factors'!$A$1:$R$1),FALSE)*'Travel Data'!C159*'Travel Data'!BC159*'Travel Data'!CC159*'Domicile Data'!L159/1000</f>
        <v>0</v>
      </c>
      <c r="CB159" s="31">
        <f>VLOOKUP($CB$3,'Emission Factors'!$A$2:$R$8,MATCH($BW$2,'Emission Factors'!$A$1:$R$1),FALSE)*'Travel Data'!C159*'Travel Data'!BX159*'Travel Data'!CD159*'Domicile Data'!L159/1000</f>
        <v>0</v>
      </c>
      <c r="CC159" s="31">
        <f>VLOOKUP($CC$3,'Emission Factors'!$A$2:$R$8,MATCH($BW$2,'Emission Factors'!$A$1:$R$1),FALSE)*'Travel Data'!C159*'Travel Data'!BX159*'Travel Data'!CE159*'Domicile Data'!L159/1000</f>
        <v>0</v>
      </c>
      <c r="CD159" s="31">
        <f t="shared" si="39"/>
        <v>0</v>
      </c>
      <c r="CE159" s="31">
        <f>VLOOKUP($CE$3,'Emission Factors'!$A$2:$R$8,MATCH($CE$2,'Emission Factors'!$A$1:$R$1),FALSE)*'Travel Data'!C159*'Travel Data'!CF159*'Travel Data'!CG159*'Domicile Data'!M159/1000</f>
        <v>0</v>
      </c>
      <c r="CF159" s="31">
        <f>VLOOKUP($CF$3,'Emission Factors'!$A$2:$R$8,MATCH($CE$2,'Emission Factors'!$A$1:$R$1),FALSE)*'Travel Data'!C159*'Travel Data'!CF159*'Travel Data'!CH159*'Domicile Data'!M159/1000</f>
        <v>0</v>
      </c>
      <c r="CG159" s="31">
        <f>VLOOKUP($CG$3,'Emission Factors'!$A$2:$R$8,MATCH($CE$2,'Emission Factors'!$A$1:$R$1),FALSE)*'Travel Data'!C159*'Travel Data'!CF159*'Travel Data'!CI159*'Domicile Data'!M159/1000</f>
        <v>0</v>
      </c>
      <c r="CH159" s="31">
        <f>VLOOKUP($CH$3,'Emission Factors'!$A$2:$R$8,MATCH($CE$2,'Emission Factors'!$A$1:$R$1),FALSE)*'Travel Data'!C159*'Travel Data'!CF159*'Travel Data'!CJ159*'Domicile Data'!M159/1000</f>
        <v>0</v>
      </c>
      <c r="CI159" s="31">
        <f>VLOOKUP($CI$3,'Emission Factors'!$A$2:$R$8,MATCH($CE$2,'Emission Factors'!$A$1:$R$1),FALSE)*'Travel Data'!C159*'Travel Data'!CF159*'Travel Data'!CK159*'Domicile Data'!M159/1000</f>
        <v>0</v>
      </c>
      <c r="CJ159" s="31">
        <f>VLOOKUP($CJ$3,'Emission Factors'!$A$2:$R$8,MATCH($CE$2,'Emission Factors'!$A$1:$R$1),FALSE)*'Travel Data'!C159*'Travel Data'!CF159*'Travel Data'!CL159*'Domicile Data'!M159/1000</f>
        <v>0</v>
      </c>
      <c r="CK159" s="31">
        <f>VLOOKUP($CK$3,'Emission Factors'!$A$2:$R$8,MATCH($CE$2,'Emission Factors'!$A$1:$R$1),FALSE)*'Travel Data'!C159*'Travel Data'!CF159*'Travel Data'!CM159*'Domicile Data'!M159/1000</f>
        <v>0</v>
      </c>
      <c r="CL159" s="31">
        <f t="shared" si="40"/>
        <v>0</v>
      </c>
      <c r="CM159" s="31">
        <f>VLOOKUP($CM$3,'Emission Factors'!$A$2:$R$8,MATCH($CM$2,'Emission Factors'!$A$1:$R$1),FALSE)*'Travel Data'!C159*'Travel Data'!CN159*'Travel Data'!CO159*'Domicile Data'!N159/1000</f>
        <v>0</v>
      </c>
      <c r="CN159" s="31">
        <f>VLOOKUP($CN$3,'Emission Factors'!$A$2:$R$8,MATCH($CM$2,'Emission Factors'!$A$1:$R$1),FALSE)*'Travel Data'!C159*'Travel Data'!CN159*'Travel Data'!CP159*'Domicile Data'!N159/1000</f>
        <v>0</v>
      </c>
      <c r="CO159" s="31">
        <f>VLOOKUP($CO$3,'Emission Factors'!$A$2:$R$8,MATCH($CM$2,'Emission Factors'!$A$1:$R$1),FALSE)*'Travel Data'!C159*'Travel Data'!CN159*'Travel Data'!CQ159*'Domicile Data'!N159/1000</f>
        <v>0</v>
      </c>
      <c r="CP159" s="31">
        <f>VLOOKUP($CP$3,'Emission Factors'!$A$2:$R$8,MATCH($CM$2,'Emission Factors'!$A$1:$R$1),FALSE)*'Travel Data'!C159*'Travel Data'!CN159*'Travel Data'!CR159*'Domicile Data'!N159/1000</f>
        <v>0</v>
      </c>
      <c r="CQ159" s="31">
        <f>VLOOKUP($CQ$3,'Emission Factors'!$A$2:$R$8,MATCH($CM$2,'Emission Factors'!$A$1:$R$1),FALSE)*'Travel Data'!C159*'Travel Data'!CN159*'Travel Data'!CS159*'Domicile Data'!N159/1000</f>
        <v>0</v>
      </c>
      <c r="CR159" s="31">
        <f>VLOOKUP($CR$3,'Emission Factors'!$A$2:$R$8,MATCH($CM$2,'Emission Factors'!$A$1:$R$1),FALSE)*'Travel Data'!C159*'Travel Data'!CN159*'Travel Data'!CT159*'Domicile Data'!N159/1000</f>
        <v>0</v>
      </c>
      <c r="CS159" s="31">
        <f>VLOOKUP($CS$3,'Emission Factors'!$A$2:$R$8,MATCH($CM$2,'Emission Factors'!$A$1:$R$1),FALSE)*'Travel Data'!C159*'Travel Data'!CN159*'Travel Data'!CU159*'Domicile Data'!N159/1000</f>
        <v>0</v>
      </c>
      <c r="CT159" s="31">
        <f t="shared" si="41"/>
        <v>0</v>
      </c>
      <c r="CU159" s="31">
        <f>VLOOKUP($CU$3,'Emission Factors'!$A$2:$R$8,MATCH($CU$2,'Emission Factors'!$A$1:$R$1),FALSE)*'Travel Data'!C159*'Travel Data'!CV159*'Travel Data'!CW159*'Domicile Data'!O159/1000</f>
        <v>0</v>
      </c>
      <c r="CV159" s="31">
        <f>VLOOKUP($CV$3,'Emission Factors'!$A$2:$R$8,MATCH($CU$2,'Emission Factors'!$A$1:$R$1),FALSE)*'Travel Data'!C159*'Travel Data'!CV159*'Travel Data'!CX159*'Domicile Data'!O159/1000</f>
        <v>0</v>
      </c>
      <c r="CW159" s="31">
        <f>VLOOKUP($CW$3,'Emission Factors'!$A$2:$R$8,MATCH($CU$2,'Emission Factors'!$A$1:$R$1),FALSE)*'Travel Data'!C159*'Travel Data'!CV159*'Travel Data'!CY159*'Domicile Data'!O159/1000</f>
        <v>0</v>
      </c>
      <c r="CX159" s="31">
        <f>VLOOKUP($CX$3,'Emission Factors'!$A$2:$R$8,MATCH($CU$2,'Emission Factors'!$A$1:$R$1),FALSE)*'Travel Data'!C159*'Travel Data'!CV159*'Travel Data'!CZ159*'Domicile Data'!O159/1000</f>
        <v>0</v>
      </c>
      <c r="CY159" s="31">
        <f>VLOOKUP($CY$3,'Emission Factors'!$A$2:$R$8,MATCH($CU$2,'Emission Factors'!$A$1:$R$1),FALSE)*'Travel Data'!C159*'Travel Data'!CV159*'Travel Data'!DA159*'Domicile Data'!O159/1000</f>
        <v>0</v>
      </c>
      <c r="CZ159" s="31">
        <f>VLOOKUP($CZ$3,'Emission Factors'!$A$2:$R$8,MATCH($CU$2,'Emission Factors'!$A$1:$R$1),FALSE)*'Travel Data'!C159*'Travel Data'!CV159*'Travel Data'!DB159*'Domicile Data'!O159/1000</f>
        <v>0</v>
      </c>
      <c r="DA159" s="31">
        <f>VLOOKUP($DA$3,'Emission Factors'!$A$2:$R$8,MATCH($CU$2,'Emission Factors'!$A$1:$R$1),FALSE)*'Travel Data'!C159*'Travel Data'!CV159*'Travel Data'!DC159*'Domicile Data'!O159/1000</f>
        <v>0</v>
      </c>
      <c r="DB159" s="31">
        <f t="shared" si="42"/>
        <v>0</v>
      </c>
      <c r="DC159" s="31">
        <f>VLOOKUP($DC$3,'Emission Factors'!$A$2:$R$8,MATCH($DC$2,'Emission Factors'!$A$1:$R$1),FALSE)*'Travel Data'!C159*'Travel Data'!DD159*'Travel Data'!DE159*'Domicile Data'!P159/1000</f>
        <v>0</v>
      </c>
      <c r="DD159" s="31">
        <f>VLOOKUP($DD$3,'Emission Factors'!$A$2:$R$8,MATCH($DC$2,'Emission Factors'!$A$1:$R$1),FALSE)*'Travel Data'!C159*'Travel Data'!DD159*'Travel Data'!DF159*'Domicile Data'!P159/1000</f>
        <v>0</v>
      </c>
      <c r="DE159" s="31">
        <f>VLOOKUP($DE$3,'Emission Factors'!$A$2:$R$8,MATCH($DC$2,'Emission Factors'!$A$1:$R$1),FALSE)*'Travel Data'!C159*'Travel Data'!DD159*'Travel Data'!DG159*'Domicile Data'!P159/1000</f>
        <v>0</v>
      </c>
      <c r="DF159" s="31">
        <f>VLOOKUP($DF$3,'Emission Factors'!$A$2:$R$8,MATCH($DC$2,'Emission Factors'!$A$1:$R$1),FALSE)*'Travel Data'!C159*'Travel Data'!DD159*'Travel Data'!DH159*'Domicile Data'!P159/1000</f>
        <v>0</v>
      </c>
      <c r="DG159" s="31">
        <f>VLOOKUP($DG$3,'Emission Factors'!$A$2:$R$8,MATCH($DC$2,'Emission Factors'!$A$1:$R$1),FALSE)*'Travel Data'!C159*'Travel Data'!DD159*'Travel Data'!DI159*'Domicile Data'!P159/1000</f>
        <v>0</v>
      </c>
      <c r="DH159" s="31">
        <f>VLOOKUP($DH$3,'Emission Factors'!$A$2:$R$8,MATCH($DC$2,'Emission Factors'!$A$1:$R$1),FALSE)*'Travel Data'!C159*'Travel Data'!DD159*'Travel Data'!DJ159*'Domicile Data'!P159/1000</f>
        <v>0</v>
      </c>
      <c r="DI159" s="31">
        <f>VLOOKUP($DI$3,'Emission Factors'!$A$2:$R$8,MATCH($DC$2,'Emission Factors'!$A$1:$R$1),FALSE)*'Travel Data'!C159*'Travel Data'!DD159*'Travel Data'!DK159*'Domicile Data'!P159/1000</f>
        <v>0</v>
      </c>
      <c r="DJ159" s="31">
        <f t="shared" si="43"/>
        <v>0</v>
      </c>
      <c r="DK159" s="31">
        <f>VLOOKUP($DK$3,'Emission Factors'!$A$2:$R$8,MATCH($DK$2,'Emission Factors'!$A$1:$R$1),FALSE)*'Travel Data'!C159*'Travel Data'!DL159*'Travel Data'!DM159*'Domicile Data'!Q159/1000</f>
        <v>0</v>
      </c>
      <c r="DL159" s="31">
        <f>VLOOKUP($DL$3,'Emission Factors'!$A$2:$R$8,MATCH($DK$2,'Emission Factors'!$A$1:$R$1),FALSE)*'Travel Data'!C159*'Travel Data'!DL159*'Travel Data'!DN159*'Domicile Data'!Q159/1000</f>
        <v>0</v>
      </c>
      <c r="DM159" s="31">
        <f>VLOOKUP($DM$3,'Emission Factors'!$A$2:$R$8,MATCH($DK$2,'Emission Factors'!$A$1:$R$1),FALSE)*'Travel Data'!C159*'Travel Data'!DL159*'Travel Data'!DO159*'Domicile Data'!Q159/1000</f>
        <v>0</v>
      </c>
      <c r="DN159" s="31">
        <f>VLOOKUP($DN$3,'Emission Factors'!$A$2:$R$8,MATCH($DK$2,'Emission Factors'!$A$1:$R$1),FALSE)*'Travel Data'!C159*'Travel Data'!DL159*'Travel Data'!DP159*'Domicile Data'!Q159/1000</f>
        <v>0</v>
      </c>
      <c r="DO159" s="31">
        <f>VLOOKUP($DO$3,'Emission Factors'!$A$2:$R$8,MATCH($DK$2,'Emission Factors'!$A$1:$R$1),FALSE)*'Travel Data'!C159*'Travel Data'!DL159*'Travel Data'!DQ159*'Domicile Data'!Q159/1000</f>
        <v>0</v>
      </c>
      <c r="DP159" s="31">
        <f>VLOOKUP($DP$3,'Emission Factors'!$A$2:$R$8,MATCH($DK$2,'Emission Factors'!$A$1:$R$1),FALSE)*'Travel Data'!C159*'Travel Data'!DL159*'Travel Data'!DR159*'Domicile Data'!Q159/1000</f>
        <v>0</v>
      </c>
      <c r="DQ159" s="31">
        <f>VLOOKUP($DQ$3,'Emission Factors'!$A$2:$R$8,MATCH($DK$2,'Emission Factors'!$A$1:$R$1),FALSE)*'Travel Data'!C159*'Travel Data'!DL159*'Travel Data'!DS159*'Domicile Data'!Q159/1000</f>
        <v>0</v>
      </c>
      <c r="DR159" s="31">
        <f t="shared" si="44"/>
        <v>0</v>
      </c>
    </row>
    <row r="160" spans="1:122" ht="15.75" x14ac:dyDescent="0.25">
      <c r="A160" s="7" t="s">
        <v>103</v>
      </c>
      <c r="B160" s="85" t="s">
        <v>39</v>
      </c>
      <c r="C160" s="31">
        <f>VLOOKUP($C$3,'Emission Factors'!$A$2:$R$8,MATCH($C$2,'Emission Factors'!$A$1:$R$1),FALSE)*'Travel Data'!C160*'Travel Data'!D160*'Travel Data'!E160*'Domicile Data'!C160/1000</f>
        <v>0</v>
      </c>
      <c r="D160" s="31">
        <f>VLOOKUP($D$3,'Emission Factors'!$A$2:$R$8,MATCH($C$2,'Emission Factors'!$A$1:$R$1),FALSE)*'Travel Data'!C160*'Travel Data'!D160*'Travel Data'!F160*'Domicile Data'!C160/1000</f>
        <v>0</v>
      </c>
      <c r="E160" s="31">
        <f>VLOOKUP($E$3,'Emission Factors'!$A$2:$R$8,MATCH($C$2,'Emission Factors'!$A$1:$R$1),FALSE)*'Travel Data'!C160*'Travel Data'!D160*'Travel Data'!G160*'Domicile Data'!C160/1000</f>
        <v>0</v>
      </c>
      <c r="F160" s="31">
        <f>VLOOKUP($F$3,'Emission Factors'!$A$2:$R$8,MATCH($C$2,'Emission Factors'!$A$1:$R$1),FALSE)*'Travel Data'!C160*'Travel Data'!D160*'Travel Data'!H160*'Domicile Data'!C160/1000</f>
        <v>0</v>
      </c>
      <c r="G160" s="31">
        <f>VLOOKUP($G$3,'Emission Factors'!$A$2:$R$8,MATCH($C$2,'Emission Factors'!$A$1:$R$1),FALSE)*'Travel Data'!C160*'Travel Data'!D160*'Travel Data'!I160*'Domicile Data'!C160/1000</f>
        <v>0</v>
      </c>
      <c r="H160" s="31">
        <f>VLOOKUP($H$3,'Emission Factors'!$A$2:$R$8,MATCH($C$2,'Emission Factors'!$A$1:$R$1),FALSE)*'Travel Data'!C160*'Travel Data'!D160*'Travel Data'!J160*'Domicile Data'!C160/1000</f>
        <v>0</v>
      </c>
      <c r="I160" s="31">
        <f>VLOOKUP($I$3,'Emission Factors'!$A$2:$R$8,MATCH($C$2,'Emission Factors'!$A$1:$R$1),FALSE)*'Travel Data'!C160*'Travel Data'!D160*'Travel Data'!K160*'Domicile Data'!C160/1000</f>
        <v>0</v>
      </c>
      <c r="J160" s="31">
        <f t="shared" si="30"/>
        <v>0</v>
      </c>
      <c r="K160" s="31">
        <f>VLOOKUP($K$3,'Emission Factors'!$A$2:$R$8,MATCH($K$2,'Emission Factors'!$A$1:$R$1),FALSE)*'Travel Data'!C160*'Travel Data'!L160*'Travel Data'!M160*'Domicile Data'!D160/1000</f>
        <v>0</v>
      </c>
      <c r="L160" s="31">
        <f>VLOOKUP($L$3,'Emission Factors'!$A$2:$R$8,MATCH($K$2,'Emission Factors'!$A$1:$R$1),FALSE)*'Travel Data'!C160*'Travel Data'!L160*'Travel Data'!N160*'Domicile Data'!D160/1000</f>
        <v>0</v>
      </c>
      <c r="M160" s="31">
        <f>VLOOKUP($M$3,'Emission Factors'!$A$2:$R$8,MATCH($K$2,'Emission Factors'!$A$1:$R$1),FALSE)*'Travel Data'!C160*'Travel Data'!L160*'Travel Data'!O160*'Domicile Data'!D160/1000</f>
        <v>0</v>
      </c>
      <c r="N160" s="31">
        <f>VLOOKUP($N$3,'Emission Factors'!$A$2:$R$8,MATCH($K$2,'Emission Factors'!$A$1:$R$1),FALSE)*'Travel Data'!C160*'Travel Data'!L160*'Travel Data'!P160*'Domicile Data'!D160/1000</f>
        <v>0</v>
      </c>
      <c r="O160" s="31">
        <f>VLOOKUP($O$3,'Emission Factors'!$A$2:$R$8,MATCH($K$2,'Emission Factors'!$A$1:$R$1),FALSE)*'Travel Data'!C160*'Travel Data'!I160*'Travel Data'!Q160*'Domicile Data'!D160/1000</f>
        <v>0</v>
      </c>
      <c r="P160" s="31">
        <f>VLOOKUP($P$3,'Emission Factors'!$A$2:$R$8,MATCH($K$2,'Emission Factors'!$A$1:$R$1),FALSE)*'Travel Data'!C160*'Travel Data'!L160*'Travel Data'!R160*'Domicile Data'!D160/1000</f>
        <v>0</v>
      </c>
      <c r="Q160" s="31">
        <f>VLOOKUP($Q$3,'Emission Factors'!$A$2:$R$8,MATCH($K$2,'Emission Factors'!$A$1:$R$1),FALSE)*'Travel Data'!C160*'Travel Data'!L160*'Travel Data'!S160*'Domicile Data'!D160/1000</f>
        <v>0</v>
      </c>
      <c r="R160" s="31">
        <f t="shared" si="31"/>
        <v>0</v>
      </c>
      <c r="S160" s="31">
        <f>VLOOKUP($S$3,'Emission Factors'!$A$2:$R$8,MATCH($S$2,'Emission Factors'!$A$1:$R$1),FALSE)*'Travel Data'!C160*'Travel Data'!T160*'Travel Data'!U160*'Domicile Data'!E160/1000</f>
        <v>0</v>
      </c>
      <c r="T160" s="31">
        <f>VLOOKUP($T$3,'Emission Factors'!$A$2:$R$8,MATCH($S$2,'Emission Factors'!$A$1:$R$1),FALSE)*'Travel Data'!C160*'Travel Data'!T160*'Travel Data'!V160*'Domicile Data'!E160/1000</f>
        <v>0</v>
      </c>
      <c r="U160" s="31">
        <f>VLOOKUP($U$3,'Emission Factors'!$A$2:$R$8,MATCH($S$2,'Emission Factors'!$A$1:$R$1),FALSE)*'Travel Data'!C160*'Travel Data'!T160*'Travel Data'!W160*'Domicile Data'!E160/1000</f>
        <v>0</v>
      </c>
      <c r="V160" s="31">
        <f>VLOOKUP($V$3,'Emission Factors'!$A$2:$R$8,MATCH($S$2,'Emission Factors'!$A$1:$R$1),FALSE)*'Travel Data'!C160*'Travel Data'!T160*'Travel Data'!X160*'Domicile Data'!E160/1000</f>
        <v>0</v>
      </c>
      <c r="W160" s="31">
        <f>VLOOKUP($W$3,'Emission Factors'!$A$2:$R$8,MATCH($S$2,'Emission Factors'!$A$1:$R$1),FALSE)*'Travel Data'!C160*'Travel Data'!T160*'Travel Data'!Y160*'Domicile Data'!E160/1000</f>
        <v>0</v>
      </c>
      <c r="X160" s="31">
        <f>VLOOKUP($X$3,'Emission Factors'!$A$2:$R$8,MATCH($S$2,'Emission Factors'!$A$1:$R$1),FALSE)*'Travel Data'!C160*'Travel Data'!T160*'Travel Data'!Z160*'Domicile Data'!E160/1000</f>
        <v>0</v>
      </c>
      <c r="Y160" s="31">
        <f>VLOOKUP($Y$3,'Emission Factors'!$A$2:$R$8,MATCH($S$2,'Emission Factors'!$A$1:$R$1),FALSE)*'Travel Data'!C160*'Travel Data'!T160*'Travel Data'!AA160*'Domicile Data'!E160/1000</f>
        <v>0</v>
      </c>
      <c r="Z160" s="31">
        <f t="shared" si="32"/>
        <v>0</v>
      </c>
      <c r="AA160" s="31">
        <f>VLOOKUP($AA$3,'Emission Factors'!$A$2:$R$8,MATCH($AA$2,'Emission Factors'!$A$1:$R$1),FALSE)*'Travel Data'!C160*'Travel Data'!AB160*'Travel Data'!AC160*'Domicile Data'!F160/1000</f>
        <v>0</v>
      </c>
      <c r="AB160" s="31">
        <f>VLOOKUP($AB$3,'Emission Factors'!$A$2:$R$8,MATCH($AA$2,'Emission Factors'!$A$1:$R$1),FALSE)*'Travel Data'!C160*'Travel Data'!AB160*'Travel Data'!AD160*'Domicile Data'!F160/1000</f>
        <v>0</v>
      </c>
      <c r="AC160" s="31">
        <f>VLOOKUP($AC$3,'Emission Factors'!$A$2:$R$8,MATCH($AA$2,'Emission Factors'!$A$1:$R$1),FALSE)*'Travel Data'!C160*'Travel Data'!AB160*'Travel Data'!AE160*'Domicile Data'!F160/1000</f>
        <v>0</v>
      </c>
      <c r="AD160" s="31">
        <f>VLOOKUP($AD$3,'Emission Factors'!$A$2:$R$8,MATCH($AA$2,'Emission Factors'!$A$1:$R$1),FALSE)*'Travel Data'!C160*'Travel Data'!AB160*'Travel Data'!AF160*'Domicile Data'!F160/1000</f>
        <v>0</v>
      </c>
      <c r="AE160" s="31">
        <f>VLOOKUP($AE$3,'Emission Factors'!$A$2:$R$8,MATCH($AA$2,'Emission Factors'!$A$1:$R$1),FALSE)*'Travel Data'!C160*'Travel Data'!AB160*'Travel Data'!AG160*'Domicile Data'!F160/1000</f>
        <v>0</v>
      </c>
      <c r="AF160" s="31">
        <f>VLOOKUP($AF$3,'Emission Factors'!$A$2:$R$8,MATCH($AA$2,'Emission Factors'!$A$1:$R$1),FALSE)*'Travel Data'!C160*'Travel Data'!AB160*'Travel Data'!AH160*'Domicile Data'!F160/1000</f>
        <v>0</v>
      </c>
      <c r="AG160" s="31">
        <f>VLOOKUP($AG$3,'Emission Factors'!$A$2:$R$8,MATCH($AA$2,'Emission Factors'!$A$1:$R$1),FALSE)*'Travel Data'!C160*'Travel Data'!AB160*'Travel Data'!AI160*'Domicile Data'!F160/1000</f>
        <v>0</v>
      </c>
      <c r="AH160" s="31">
        <f t="shared" si="33"/>
        <v>0</v>
      </c>
      <c r="AI160" s="31">
        <f>VLOOKUP($AI$3,'Emission Factors'!$A$2:$R$8,MATCH($AI$2,'Emission Factors'!$A$1:$R$1),FALSE)*'Travel Data'!C160*'Travel Data'!D160*'Travel Data'!E160*'Domicile Data'!G160/1000</f>
        <v>0</v>
      </c>
      <c r="AJ160" s="31">
        <f>VLOOKUP($AJ$3,'Emission Factors'!$A$2:$R$8,MATCH($AI$2,'Emission Factors'!$A$1:$R$1),FALSE)*'Travel Data'!C160*'Travel Data'!D160*'Travel Data'!F160*'Domicile Data'!G160/1000</f>
        <v>0</v>
      </c>
      <c r="AK160" s="31">
        <f>VLOOKUP($AK$3,'Emission Factors'!$A$2:$R$8,MATCH($AI$2,'Emission Factors'!$A$1:$R$1),FALSE)*'Travel Data'!C160*'Travel Data'!AJ160*'Travel Data'!G160*'Domicile Data'!G160/1000</f>
        <v>0</v>
      </c>
      <c r="AL160" s="31">
        <f>VLOOKUP($AL$3,'Emission Factors'!$A$2:$R$8,MATCH($AI$2,'Emission Factors'!$A$1:$R$1),FALSE)*'Travel Data'!C160*'Travel Data'!AJ160*'Travel Data'!H160*'Domicile Data'!G160/1000</f>
        <v>0</v>
      </c>
      <c r="AM160" s="31">
        <f>VLOOKUP($AM$3,'Emission Factors'!$A$2:$R$8,MATCH($AI$2,'Emission Factors'!$A$1:$R$1),FALSE)*'Travel Data'!C160*'Travel Data'!AJ160*'Travel Data'!I160*'Domicile Data'!G160/1000</f>
        <v>0</v>
      </c>
      <c r="AN160" s="31">
        <f>VLOOKUP($AN$3,'Emission Factors'!$A$2:$R$8,MATCH($AI$2,'Emission Factors'!$A$1:$R$1),FALSE)*'Travel Data'!C160*'Travel Data'!D160*'Travel Data'!J160*'Domicile Data'!G160/1000</f>
        <v>0</v>
      </c>
      <c r="AO160" s="31">
        <f>VLOOKUP($AO$3,'Emission Factors'!$A$2:$R$8,MATCH($AI$2,'Emission Factors'!$A$1:$R$1),FALSE)*'Travel Data'!C160*'Travel Data'!D160*'Travel Data'!K160*'Domicile Data'!G160/1000</f>
        <v>0</v>
      </c>
      <c r="AP160" s="31">
        <f t="shared" si="34"/>
        <v>0</v>
      </c>
      <c r="AQ160" s="31">
        <f>VLOOKUP($AQ$3,'Emission Factors'!$A$2:$R$8,MATCH($AQ$2,'Emission Factors'!$A$1:$R$1),FALSE)*'Travel Data'!C160*'Travel Data'!AR160*'Travel Data'!AS160*'Domicile Data'!H160/1000</f>
        <v>0</v>
      </c>
      <c r="AR160" s="31">
        <f>VLOOKUP($AR$3,'Emission Factors'!$A$2:$R$8,MATCH($AQ$2,'Emission Factors'!$A$1:$R$1),FALSE)*'Travel Data'!C160*'Travel Data'!AR160*'Travel Data'!AT160*'Domicile Data'!H160/1000</f>
        <v>0</v>
      </c>
      <c r="AS160" s="31">
        <f>VLOOKUP($AS$3,'Emission Factors'!$A$2:$R$8,MATCH($AQ$2,'Emission Factors'!$A$1:$R$1),FALSE)*'Travel Data'!C160*'Travel Data'!AR160*'Travel Data'!AU160*'Domicile Data'!H160/1000</f>
        <v>0</v>
      </c>
      <c r="AT160" s="31">
        <f>VLOOKUP($AT$3,'Emission Factors'!$A$2:$R$8,MATCH($AQ$2,'Emission Factors'!$A$1:$R$1),FALSE)*'Travel Data'!C160*'Travel Data'!AR160*'Travel Data'!AV160*'Domicile Data'!H160/1000</f>
        <v>0</v>
      </c>
      <c r="AU160" s="31">
        <f>VLOOKUP($AU$3,'Emission Factors'!$A$2:$R$8,MATCH($AQ$2,'Emission Factors'!$A$1:$R$1),FALSE)*'Travel Data'!C160*'Travel Data'!AR160*'Travel Data'!AW160*'Domicile Data'!H160/1000</f>
        <v>0</v>
      </c>
      <c r="AV160" s="31">
        <f>VLOOKUP($AV$3,'Emission Factors'!$A$2:$R$8,MATCH($AQ$2,'Emission Factors'!$A$1:$R$1),FALSE)*'Travel Data'!C160*'Travel Data'!AR160*'Travel Data'!AX160*'Domicile Data'!H160/1000</f>
        <v>0</v>
      </c>
      <c r="AW160" s="31">
        <f>VLOOKUP($AW$3,'Emission Factors'!$A$2:$R$8,MATCH($AQ$2,'Emission Factors'!$A$1:$R$1),FALSE)*'Travel Data'!C160*'Travel Data'!AR160*'Travel Data'!AY160*'Domicile Data'!H160/1000</f>
        <v>0</v>
      </c>
      <c r="AX160" s="31">
        <f t="shared" si="35"/>
        <v>0</v>
      </c>
      <c r="AY160" s="31">
        <f>VLOOKUP($AY$3,'Emission Factors'!$A$2:$R$8,MATCH($AY$2,'Emission Factors'!$A$1:$R$1),FALSE)*'Travel Data'!C160*'Travel Data'!AZ160*'Travel Data'!BA160*'Domicile Data'!I160/1000</f>
        <v>0</v>
      </c>
      <c r="AZ160" s="31">
        <f>VLOOKUP($AZ$3,'Emission Factors'!$A$2:$R$8,MATCH($AY$2,'Emission Factors'!$A$1:$R$1),FALSE)*'Travel Data'!C160*'Travel Data'!AZ160*'Travel Data'!BB160*'Domicile Data'!I160/1000</f>
        <v>0</v>
      </c>
      <c r="BA160" s="31">
        <f>VLOOKUP($BA$3,'Emission Factors'!$A$2:$R$8,MATCH($AY$2,'Emission Factors'!$A$1:$R$1),FALSE)*'Travel Data'!C160*'Travel Data'!AZ160*'Travel Data'!BC160*'Domicile Data'!I160/1000</f>
        <v>0</v>
      </c>
      <c r="BB160" s="31">
        <f>VLOOKUP($BB$3,'Emission Factors'!$A$2:$R$8,MATCH($AY$2,'Emission Factors'!$A$1:$R$1),FALSE)*'Travel Data'!C160*'Travel Data'!AZ160*'Travel Data'!BD160*'Domicile Data'!I160/1000</f>
        <v>0</v>
      </c>
      <c r="BC160" s="31">
        <f>VLOOKUP($BC$3,'Emission Factors'!$A$2:$R$8,MATCH($AY$2,'Emission Factors'!$A$1:$R$1),FALSE)*'Travel Data'!C160*'Travel Data'!AZ160*'Travel Data'!BE160*'Domicile Data'!I160/1000</f>
        <v>0</v>
      </c>
      <c r="BD160" s="31">
        <f>VLOOKUP($BD$3,'Emission Factors'!$A$2:$R$8,MATCH($AY$2,'Emission Factors'!$A$1:$R$1),FALSE)*'Travel Data'!C160*'Travel Data'!AZ160*'Travel Data'!BF160*'Domicile Data'!I160/1000</f>
        <v>0</v>
      </c>
      <c r="BE160" s="31">
        <f>VLOOKUP($BE$3,'Emission Factors'!$A$2:$R$8,MATCH($AY$2,'Emission Factors'!$A$1:$R$1),FALSE)*'Travel Data'!C160*'Travel Data'!AZ160*'Travel Data'!BG160*'Domicile Data'!I160/1000</f>
        <v>0</v>
      </c>
      <c r="BF160" s="31">
        <f t="shared" si="36"/>
        <v>0</v>
      </c>
      <c r="BG160" s="31">
        <f>VLOOKUP($BG$3,'Emission Factors'!$A$2:$R$8,MATCH($BG$2,'Emission Factors'!$A$1:$R$1),FALSE)*'Travel Data'!C160*'Travel Data'!BH160*'Travel Data'!BI160*'Domicile Data'!J160/1000</f>
        <v>0</v>
      </c>
      <c r="BH160" s="31">
        <f>VLOOKUP($BH$3,'Emission Factors'!$A$2:$R$8,MATCH($BG$2,'Emission Factors'!$A$1:$R$1),FALSE)*'Travel Data'!C160*'Travel Data'!BH160*'Travel Data'!BJ160*'Domicile Data'!J160/1000</f>
        <v>0</v>
      </c>
      <c r="BI160" s="31">
        <f>VLOOKUP($BH$3,'Emission Factors'!$A$2:$R$8,MATCH($BG$2,'Emission Factors'!$A$1:$R$1),FALSE)*'Travel Data'!C160*'Travel Data'!BH160*'Travel Data'!BK160*'Domicile Data'!J160/1000</f>
        <v>0</v>
      </c>
      <c r="BJ160" s="31">
        <f>VLOOKUP($BH$3,'Emission Factors'!$A$2:$R$8,MATCH($BG$2,'Emission Factors'!$A$1:$R$1),FALSE)*'Travel Data'!C160*'Travel Data'!BH160*'Travel Data'!BL160*'Domicile Data'!J160/1000</f>
        <v>0</v>
      </c>
      <c r="BK160" s="31">
        <f>VLOOKUP($BH$3,'Emission Factors'!$A$2:$R$8,MATCH($BG$2,'Emission Factors'!$A$1:$R$1),FALSE)*'Travel Data'!C160*'Travel Data'!BH160*'Travel Data'!BM160*'Domicile Data'!J160/1000</f>
        <v>0</v>
      </c>
      <c r="BL160" s="31">
        <f>VLOOKUP($BL$3,'Emission Factors'!$A$2:$R$8,MATCH($BG$2,'Emission Factors'!$A$1:$R$1),FALSE)*'Travel Data'!C160*'Travel Data'!BH160*'Travel Data'!BN160*'Domicile Data'!J160/1000</f>
        <v>0</v>
      </c>
      <c r="BM160" s="31">
        <f>VLOOKUP($BM$3,'Emission Factors'!$A$2:$R$8,MATCH($BG$2,'Emission Factors'!$A$1:$R$1),FALSE)*'Travel Data'!C160*'Travel Data'!BH160*'Travel Data'!BO160*'Domicile Data'!J160/1000</f>
        <v>0</v>
      </c>
      <c r="BN160" s="31">
        <f t="shared" si="37"/>
        <v>0</v>
      </c>
      <c r="BO160" s="31">
        <f>VLOOKUP($BO$3,'Emission Factors'!$A$2:$R$8,MATCH($BO$2,'Emission Factors'!$A$1:$R$1),FALSE)*'Travel Data'!C160*'Travel Data'!BP160*'Travel Data'!BQ160*'Domicile Data'!K160/1000</f>
        <v>0</v>
      </c>
      <c r="BP160" s="31">
        <f>VLOOKUP($BP$3,'Emission Factors'!$A$2:$R$8,MATCH($BO$2,'Emission Factors'!$A$1:$R$1),FALSE)*'Travel Data'!C160*'Travel Data'!BP160*'Travel Data'!BR160*'Domicile Data'!K160/1000</f>
        <v>0</v>
      </c>
      <c r="BQ160" s="31">
        <f>VLOOKUP($BQ$3,'Emission Factors'!$A$2:$R$8,MATCH($BO$2,'Emission Factors'!$A$1:$R$1),FALSE)*'Travel Data'!C160*'Travel Data'!BP160*'Travel Data'!BS160*'Domicile Data'!K160/1000</f>
        <v>0</v>
      </c>
      <c r="BR160" s="31">
        <f>VLOOKUP($BR$3,'Emission Factors'!$A$2:$R$8,MATCH($BO$2,'Emission Factors'!$A$1:$R$1),FALSE)*'Travel Data'!C160*'Travel Data'!BP160*'Travel Data'!BT160*'Domicile Data'!K160/1000</f>
        <v>0</v>
      </c>
      <c r="BS160" s="31">
        <f>VLOOKUP($BS$3,'Emission Factors'!$A$2:$R$8,MATCH($BO$2,'Emission Factors'!$A$1:$R$1),FALSE)*'Travel Data'!C160*'Travel Data'!BP160*'Travel Data'!BU160*'Domicile Data'!K160/1000</f>
        <v>0</v>
      </c>
      <c r="BT160" s="31">
        <f>VLOOKUP($BT$3,'Emission Factors'!$A$2:$R$8,MATCH($BO$2,'Emission Factors'!$A$1:$R$1),FALSE)*'Travel Data'!C160*'Travel Data'!BP160*'Travel Data'!BV160*'Domicile Data'!K160/1000</f>
        <v>0</v>
      </c>
      <c r="BU160" s="31">
        <f>VLOOKUP($BU$3,'Emission Factors'!$A$2:$R$8,MATCH($BO$2,'Emission Factors'!$A$1:$R$1),FALSE)*'Travel Data'!C160*'Travel Data'!BP160*'Travel Data'!BW160*'Domicile Data'!K160/1000</f>
        <v>0</v>
      </c>
      <c r="BV160" s="31">
        <f t="shared" si="38"/>
        <v>0</v>
      </c>
      <c r="BW160" s="31">
        <f>VLOOKUP($BW$3,'Emission Factors'!$A$2:$R$8,MATCH($BW$2,'Emission Factors'!$A$1:$R$1),FALSE)*'Travel Data'!C160*'Travel Data'!BX160*'Travel Data'!BY160*'Domicile Data'!L160/1000</f>
        <v>0</v>
      </c>
      <c r="BX160" s="31">
        <f>VLOOKUP($BX$3,'Emission Factors'!$A$2:$R$8,MATCH($BW$2,'Emission Factors'!$A$1:$R$1),FALSE)*'Travel Data'!C160*'Travel Data'!BX160*'Travel Data'!BZ160*'Domicile Data'!L160/1000</f>
        <v>0</v>
      </c>
      <c r="BY160" s="31">
        <f>VLOOKUP($BY$3,'Emission Factors'!$A$2:$R$8,MATCH($BW$2,'Emission Factors'!$A$1:$R$1),FALSE)*'Travel Data'!C160*'Travel Data'!BX160*'Travel Data'!CA160*'Domicile Data'!L160/1000</f>
        <v>0</v>
      </c>
      <c r="BZ160" s="31">
        <f>VLOOKUP($BZ$3,'Emission Factors'!$A$2:$R$8,MATCH($BW$2,'Emission Factors'!$A$1:$R$1),FALSE)*'Travel Data'!C160*'Travel Data'!BX160*'Travel Data'!CB160*'Domicile Data'!L160/1000</f>
        <v>0</v>
      </c>
      <c r="CA160" s="31">
        <f>VLOOKUP($CA$3,'Emission Factors'!$A$2:$R$8,MATCH($BW$2,'Emission Factors'!$A$1:$R$1),FALSE)*'Travel Data'!C160*'Travel Data'!BC160*'Travel Data'!CC160*'Domicile Data'!L160/1000</f>
        <v>0</v>
      </c>
      <c r="CB160" s="31">
        <f>VLOOKUP($CB$3,'Emission Factors'!$A$2:$R$8,MATCH($BW$2,'Emission Factors'!$A$1:$R$1),FALSE)*'Travel Data'!C160*'Travel Data'!BX160*'Travel Data'!CD160*'Domicile Data'!L160/1000</f>
        <v>0</v>
      </c>
      <c r="CC160" s="31">
        <f>VLOOKUP($CC$3,'Emission Factors'!$A$2:$R$8,MATCH($BW$2,'Emission Factors'!$A$1:$R$1),FALSE)*'Travel Data'!C160*'Travel Data'!BX160*'Travel Data'!CE160*'Domicile Data'!L160/1000</f>
        <v>0</v>
      </c>
      <c r="CD160" s="31">
        <f t="shared" si="39"/>
        <v>0</v>
      </c>
      <c r="CE160" s="31">
        <f>VLOOKUP($CE$3,'Emission Factors'!$A$2:$R$8,MATCH($CE$2,'Emission Factors'!$A$1:$R$1),FALSE)*'Travel Data'!C160*'Travel Data'!CF160*'Travel Data'!CG160*'Domicile Data'!M160/1000</f>
        <v>0</v>
      </c>
      <c r="CF160" s="31">
        <f>VLOOKUP($CF$3,'Emission Factors'!$A$2:$R$8,MATCH($CE$2,'Emission Factors'!$A$1:$R$1),FALSE)*'Travel Data'!C160*'Travel Data'!CF160*'Travel Data'!CH160*'Domicile Data'!M160/1000</f>
        <v>0</v>
      </c>
      <c r="CG160" s="31">
        <f>VLOOKUP($CG$3,'Emission Factors'!$A$2:$R$8,MATCH($CE$2,'Emission Factors'!$A$1:$R$1),FALSE)*'Travel Data'!C160*'Travel Data'!CF160*'Travel Data'!CI160*'Domicile Data'!M160/1000</f>
        <v>0</v>
      </c>
      <c r="CH160" s="31">
        <f>VLOOKUP($CH$3,'Emission Factors'!$A$2:$R$8,MATCH($CE$2,'Emission Factors'!$A$1:$R$1),FALSE)*'Travel Data'!C160*'Travel Data'!CF160*'Travel Data'!CJ160*'Domicile Data'!M160/1000</f>
        <v>0</v>
      </c>
      <c r="CI160" s="31">
        <f>VLOOKUP($CI$3,'Emission Factors'!$A$2:$R$8,MATCH($CE$2,'Emission Factors'!$A$1:$R$1),FALSE)*'Travel Data'!C160*'Travel Data'!CF160*'Travel Data'!CK160*'Domicile Data'!M160/1000</f>
        <v>0</v>
      </c>
      <c r="CJ160" s="31">
        <f>VLOOKUP($CJ$3,'Emission Factors'!$A$2:$R$8,MATCH($CE$2,'Emission Factors'!$A$1:$R$1),FALSE)*'Travel Data'!C160*'Travel Data'!CF160*'Travel Data'!CL160*'Domicile Data'!M160/1000</f>
        <v>0</v>
      </c>
      <c r="CK160" s="31">
        <f>VLOOKUP($CK$3,'Emission Factors'!$A$2:$R$8,MATCH($CE$2,'Emission Factors'!$A$1:$R$1),FALSE)*'Travel Data'!C160*'Travel Data'!CF160*'Travel Data'!CM160*'Domicile Data'!M160/1000</f>
        <v>0</v>
      </c>
      <c r="CL160" s="31">
        <f t="shared" si="40"/>
        <v>0</v>
      </c>
      <c r="CM160" s="31">
        <f>VLOOKUP($CM$3,'Emission Factors'!$A$2:$R$8,MATCH($CM$2,'Emission Factors'!$A$1:$R$1),FALSE)*'Travel Data'!C160*'Travel Data'!CN160*'Travel Data'!CO160*'Domicile Data'!N160/1000</f>
        <v>0</v>
      </c>
      <c r="CN160" s="31">
        <f>VLOOKUP($CN$3,'Emission Factors'!$A$2:$R$8,MATCH($CM$2,'Emission Factors'!$A$1:$R$1),FALSE)*'Travel Data'!C160*'Travel Data'!CN160*'Travel Data'!CP160*'Domicile Data'!N160/1000</f>
        <v>0</v>
      </c>
      <c r="CO160" s="31">
        <f>VLOOKUP($CO$3,'Emission Factors'!$A$2:$R$8,MATCH($CM$2,'Emission Factors'!$A$1:$R$1),FALSE)*'Travel Data'!C160*'Travel Data'!CN160*'Travel Data'!CQ160*'Domicile Data'!N160/1000</f>
        <v>0</v>
      </c>
      <c r="CP160" s="31">
        <f>VLOOKUP($CP$3,'Emission Factors'!$A$2:$R$8,MATCH($CM$2,'Emission Factors'!$A$1:$R$1),FALSE)*'Travel Data'!C160*'Travel Data'!CN160*'Travel Data'!CR160*'Domicile Data'!N160/1000</f>
        <v>0</v>
      </c>
      <c r="CQ160" s="31">
        <f>VLOOKUP($CQ$3,'Emission Factors'!$A$2:$R$8,MATCH($CM$2,'Emission Factors'!$A$1:$R$1),FALSE)*'Travel Data'!C160*'Travel Data'!CN160*'Travel Data'!CS160*'Domicile Data'!N160/1000</f>
        <v>0</v>
      </c>
      <c r="CR160" s="31">
        <f>VLOOKUP($CR$3,'Emission Factors'!$A$2:$R$8,MATCH($CM$2,'Emission Factors'!$A$1:$R$1),FALSE)*'Travel Data'!C160*'Travel Data'!CN160*'Travel Data'!CT160*'Domicile Data'!N160/1000</f>
        <v>0</v>
      </c>
      <c r="CS160" s="31">
        <f>VLOOKUP($CS$3,'Emission Factors'!$A$2:$R$8,MATCH($CM$2,'Emission Factors'!$A$1:$R$1),FALSE)*'Travel Data'!C160*'Travel Data'!CN160*'Travel Data'!CU160*'Domicile Data'!N160/1000</f>
        <v>0</v>
      </c>
      <c r="CT160" s="31">
        <f t="shared" si="41"/>
        <v>0</v>
      </c>
      <c r="CU160" s="31">
        <f>VLOOKUP($CU$3,'Emission Factors'!$A$2:$R$8,MATCH($CU$2,'Emission Factors'!$A$1:$R$1),FALSE)*'Travel Data'!C160*'Travel Data'!CV160*'Travel Data'!CW160*'Domicile Data'!O160/1000</f>
        <v>0</v>
      </c>
      <c r="CV160" s="31">
        <f>VLOOKUP($CV$3,'Emission Factors'!$A$2:$R$8,MATCH($CU$2,'Emission Factors'!$A$1:$R$1),FALSE)*'Travel Data'!C160*'Travel Data'!CV160*'Travel Data'!CX160*'Domicile Data'!O160/1000</f>
        <v>0</v>
      </c>
      <c r="CW160" s="31">
        <f>VLOOKUP($CW$3,'Emission Factors'!$A$2:$R$8,MATCH($CU$2,'Emission Factors'!$A$1:$R$1),FALSE)*'Travel Data'!C160*'Travel Data'!CV160*'Travel Data'!CY160*'Domicile Data'!O160/1000</f>
        <v>0</v>
      </c>
      <c r="CX160" s="31">
        <f>VLOOKUP($CX$3,'Emission Factors'!$A$2:$R$8,MATCH($CU$2,'Emission Factors'!$A$1:$R$1),FALSE)*'Travel Data'!C160*'Travel Data'!CV160*'Travel Data'!CZ160*'Domicile Data'!O160/1000</f>
        <v>0</v>
      </c>
      <c r="CY160" s="31">
        <f>VLOOKUP($CY$3,'Emission Factors'!$A$2:$R$8,MATCH($CU$2,'Emission Factors'!$A$1:$R$1),FALSE)*'Travel Data'!C160*'Travel Data'!CV160*'Travel Data'!DA160*'Domicile Data'!O160/1000</f>
        <v>0</v>
      </c>
      <c r="CZ160" s="31">
        <f>VLOOKUP($CZ$3,'Emission Factors'!$A$2:$R$8,MATCH($CU$2,'Emission Factors'!$A$1:$R$1),FALSE)*'Travel Data'!C160*'Travel Data'!CV160*'Travel Data'!DB160*'Domicile Data'!O160/1000</f>
        <v>0</v>
      </c>
      <c r="DA160" s="31">
        <f>VLOOKUP($DA$3,'Emission Factors'!$A$2:$R$8,MATCH($CU$2,'Emission Factors'!$A$1:$R$1),FALSE)*'Travel Data'!C160*'Travel Data'!CV160*'Travel Data'!DC160*'Domicile Data'!O160/1000</f>
        <v>0</v>
      </c>
      <c r="DB160" s="31">
        <f t="shared" si="42"/>
        <v>0</v>
      </c>
      <c r="DC160" s="31">
        <f>VLOOKUP($DC$3,'Emission Factors'!$A$2:$R$8,MATCH($DC$2,'Emission Factors'!$A$1:$R$1),FALSE)*'Travel Data'!C160*'Travel Data'!DD160*'Travel Data'!DE160*'Domicile Data'!P160/1000</f>
        <v>0</v>
      </c>
      <c r="DD160" s="31">
        <f>VLOOKUP($DD$3,'Emission Factors'!$A$2:$R$8,MATCH($DC$2,'Emission Factors'!$A$1:$R$1),FALSE)*'Travel Data'!C160*'Travel Data'!DD160*'Travel Data'!DF160*'Domicile Data'!P160/1000</f>
        <v>0</v>
      </c>
      <c r="DE160" s="31">
        <f>VLOOKUP($DE$3,'Emission Factors'!$A$2:$R$8,MATCH($DC$2,'Emission Factors'!$A$1:$R$1),FALSE)*'Travel Data'!C160*'Travel Data'!DD160*'Travel Data'!DG160*'Domicile Data'!P160/1000</f>
        <v>0</v>
      </c>
      <c r="DF160" s="31">
        <f>VLOOKUP($DF$3,'Emission Factors'!$A$2:$R$8,MATCH($DC$2,'Emission Factors'!$A$1:$R$1),FALSE)*'Travel Data'!C160*'Travel Data'!DD160*'Travel Data'!DH160*'Domicile Data'!P160/1000</f>
        <v>0</v>
      </c>
      <c r="DG160" s="31">
        <f>VLOOKUP($DG$3,'Emission Factors'!$A$2:$R$8,MATCH($DC$2,'Emission Factors'!$A$1:$R$1),FALSE)*'Travel Data'!C160*'Travel Data'!DD160*'Travel Data'!DI160*'Domicile Data'!P160/1000</f>
        <v>0</v>
      </c>
      <c r="DH160" s="31">
        <f>VLOOKUP($DH$3,'Emission Factors'!$A$2:$R$8,MATCH($DC$2,'Emission Factors'!$A$1:$R$1),FALSE)*'Travel Data'!C160*'Travel Data'!DD160*'Travel Data'!DJ160*'Domicile Data'!P160/1000</f>
        <v>0</v>
      </c>
      <c r="DI160" s="31">
        <f>VLOOKUP($DI$3,'Emission Factors'!$A$2:$R$8,MATCH($DC$2,'Emission Factors'!$A$1:$R$1),FALSE)*'Travel Data'!C160*'Travel Data'!DD160*'Travel Data'!DK160*'Domicile Data'!P160/1000</f>
        <v>0</v>
      </c>
      <c r="DJ160" s="31">
        <f t="shared" si="43"/>
        <v>0</v>
      </c>
      <c r="DK160" s="31">
        <f>VLOOKUP($DK$3,'Emission Factors'!$A$2:$R$8,MATCH($DK$2,'Emission Factors'!$A$1:$R$1),FALSE)*'Travel Data'!C160*'Travel Data'!DL160*'Travel Data'!DM160*'Domicile Data'!Q160/1000</f>
        <v>0</v>
      </c>
      <c r="DL160" s="31">
        <f>VLOOKUP($DL$3,'Emission Factors'!$A$2:$R$8,MATCH($DK$2,'Emission Factors'!$A$1:$R$1),FALSE)*'Travel Data'!C160*'Travel Data'!DL160*'Travel Data'!DN160*'Domicile Data'!Q160/1000</f>
        <v>0</v>
      </c>
      <c r="DM160" s="31">
        <f>VLOOKUP($DM$3,'Emission Factors'!$A$2:$R$8,MATCH($DK$2,'Emission Factors'!$A$1:$R$1),FALSE)*'Travel Data'!C160*'Travel Data'!DL160*'Travel Data'!DO160*'Domicile Data'!Q160/1000</f>
        <v>0</v>
      </c>
      <c r="DN160" s="31">
        <f>VLOOKUP($DN$3,'Emission Factors'!$A$2:$R$8,MATCH($DK$2,'Emission Factors'!$A$1:$R$1),FALSE)*'Travel Data'!C160*'Travel Data'!DL160*'Travel Data'!DP160*'Domicile Data'!Q160/1000</f>
        <v>0</v>
      </c>
      <c r="DO160" s="31">
        <f>VLOOKUP($DO$3,'Emission Factors'!$A$2:$R$8,MATCH($DK$2,'Emission Factors'!$A$1:$R$1),FALSE)*'Travel Data'!C160*'Travel Data'!DL160*'Travel Data'!DQ160*'Domicile Data'!Q160/1000</f>
        <v>0</v>
      </c>
      <c r="DP160" s="31">
        <f>VLOOKUP($DP$3,'Emission Factors'!$A$2:$R$8,MATCH($DK$2,'Emission Factors'!$A$1:$R$1),FALSE)*'Travel Data'!C160*'Travel Data'!DL160*'Travel Data'!DR160*'Domicile Data'!Q160/1000</f>
        <v>0</v>
      </c>
      <c r="DQ160" s="31">
        <f>VLOOKUP($DQ$3,'Emission Factors'!$A$2:$R$8,MATCH($DK$2,'Emission Factors'!$A$1:$R$1),FALSE)*'Travel Data'!C160*'Travel Data'!DL160*'Travel Data'!DS160*'Domicile Data'!Q160/1000</f>
        <v>0</v>
      </c>
      <c r="DR160" s="31">
        <f t="shared" si="44"/>
        <v>0</v>
      </c>
    </row>
    <row r="161" spans="1:122" ht="15.75" x14ac:dyDescent="0.25">
      <c r="A161" s="7" t="s">
        <v>104</v>
      </c>
      <c r="B161" s="85" t="s">
        <v>39</v>
      </c>
      <c r="C161" s="31">
        <f>VLOOKUP($C$3,'Emission Factors'!$A$2:$R$8,MATCH($C$2,'Emission Factors'!$A$1:$R$1),FALSE)*'Travel Data'!C161*'Travel Data'!D161*'Travel Data'!E161*'Domicile Data'!C161/1000</f>
        <v>0</v>
      </c>
      <c r="D161" s="31">
        <f>VLOOKUP($D$3,'Emission Factors'!$A$2:$R$8,MATCH($C$2,'Emission Factors'!$A$1:$R$1),FALSE)*'Travel Data'!C161*'Travel Data'!D161*'Travel Data'!F161*'Domicile Data'!C161/1000</f>
        <v>0</v>
      </c>
      <c r="E161" s="31">
        <f>VLOOKUP($E$3,'Emission Factors'!$A$2:$R$8,MATCH($C$2,'Emission Factors'!$A$1:$R$1),FALSE)*'Travel Data'!C161*'Travel Data'!D161*'Travel Data'!G161*'Domicile Data'!C161/1000</f>
        <v>0</v>
      </c>
      <c r="F161" s="31">
        <f>VLOOKUP($F$3,'Emission Factors'!$A$2:$R$8,MATCH($C$2,'Emission Factors'!$A$1:$R$1),FALSE)*'Travel Data'!C161*'Travel Data'!D161*'Travel Data'!H161*'Domicile Data'!C161/1000</f>
        <v>0</v>
      </c>
      <c r="G161" s="31">
        <f>VLOOKUP($G$3,'Emission Factors'!$A$2:$R$8,MATCH($C$2,'Emission Factors'!$A$1:$R$1),FALSE)*'Travel Data'!C161*'Travel Data'!D161*'Travel Data'!I161*'Domicile Data'!C161/1000</f>
        <v>0</v>
      </c>
      <c r="H161" s="31">
        <f>VLOOKUP($H$3,'Emission Factors'!$A$2:$R$8,MATCH($C$2,'Emission Factors'!$A$1:$R$1),FALSE)*'Travel Data'!C161*'Travel Data'!D161*'Travel Data'!J161*'Domicile Data'!C161/1000</f>
        <v>0</v>
      </c>
      <c r="I161" s="31">
        <f>VLOOKUP($I$3,'Emission Factors'!$A$2:$R$8,MATCH($C$2,'Emission Factors'!$A$1:$R$1),FALSE)*'Travel Data'!C161*'Travel Data'!D161*'Travel Data'!K161*'Domicile Data'!C161/1000</f>
        <v>472.78028814000004</v>
      </c>
      <c r="J161" s="31">
        <f t="shared" si="30"/>
        <v>472.78028814000004</v>
      </c>
      <c r="K161" s="31">
        <f>VLOOKUP($K$3,'Emission Factors'!$A$2:$R$8,MATCH($K$2,'Emission Factors'!$A$1:$R$1),FALSE)*'Travel Data'!C161*'Travel Data'!L161*'Travel Data'!M161*'Domicile Data'!D161/1000</f>
        <v>0</v>
      </c>
      <c r="L161" s="31">
        <f>VLOOKUP($L$3,'Emission Factors'!$A$2:$R$8,MATCH($K$2,'Emission Factors'!$A$1:$R$1),FALSE)*'Travel Data'!C161*'Travel Data'!L161*'Travel Data'!N161*'Domicile Data'!D161/1000</f>
        <v>0</v>
      </c>
      <c r="M161" s="31">
        <f>VLOOKUP($M$3,'Emission Factors'!$A$2:$R$8,MATCH($K$2,'Emission Factors'!$A$1:$R$1),FALSE)*'Travel Data'!C161*'Travel Data'!L161*'Travel Data'!O161*'Domicile Data'!D161/1000</f>
        <v>0</v>
      </c>
      <c r="N161" s="31">
        <f>VLOOKUP($N$3,'Emission Factors'!$A$2:$R$8,MATCH($K$2,'Emission Factors'!$A$1:$R$1),FALSE)*'Travel Data'!C161*'Travel Data'!L161*'Travel Data'!P161*'Domicile Data'!D161/1000</f>
        <v>0</v>
      </c>
      <c r="O161" s="31">
        <f>VLOOKUP($O$3,'Emission Factors'!$A$2:$R$8,MATCH($K$2,'Emission Factors'!$A$1:$R$1),FALSE)*'Travel Data'!C161*'Travel Data'!I161*'Travel Data'!Q161*'Domicile Data'!D161/1000</f>
        <v>0</v>
      </c>
      <c r="P161" s="31">
        <f>VLOOKUP($P$3,'Emission Factors'!$A$2:$R$8,MATCH($K$2,'Emission Factors'!$A$1:$R$1),FALSE)*'Travel Data'!C161*'Travel Data'!L161*'Travel Data'!R161*'Domicile Data'!D161/1000</f>
        <v>0</v>
      </c>
      <c r="Q161" s="31">
        <f>VLOOKUP($Q$3,'Emission Factors'!$A$2:$R$8,MATCH($K$2,'Emission Factors'!$A$1:$R$1),FALSE)*'Travel Data'!C161*'Travel Data'!L161*'Travel Data'!S161*'Domicile Data'!D161/1000</f>
        <v>403.25771751200006</v>
      </c>
      <c r="R161" s="31">
        <f t="shared" si="31"/>
        <v>403.25771751200006</v>
      </c>
      <c r="S161" s="31">
        <f>VLOOKUP($S$3,'Emission Factors'!$A$2:$R$8,MATCH($S$2,'Emission Factors'!$A$1:$R$1),FALSE)*'Travel Data'!C161*'Travel Data'!T161*'Travel Data'!U161*'Domicile Data'!E161/1000</f>
        <v>0</v>
      </c>
      <c r="T161" s="31">
        <f>VLOOKUP($T$3,'Emission Factors'!$A$2:$R$8,MATCH($S$2,'Emission Factors'!$A$1:$R$1),FALSE)*'Travel Data'!C161*'Travel Data'!T161*'Travel Data'!V161*'Domicile Data'!E161/1000</f>
        <v>0</v>
      </c>
      <c r="U161" s="31">
        <f>VLOOKUP($U$3,'Emission Factors'!$A$2:$R$8,MATCH($S$2,'Emission Factors'!$A$1:$R$1),FALSE)*'Travel Data'!C161*'Travel Data'!T161*'Travel Data'!W161*'Domicile Data'!E161/1000</f>
        <v>0</v>
      </c>
      <c r="V161" s="31">
        <f>VLOOKUP($V$3,'Emission Factors'!$A$2:$R$8,MATCH($S$2,'Emission Factors'!$A$1:$R$1),FALSE)*'Travel Data'!C161*'Travel Data'!T161*'Travel Data'!X161*'Domicile Data'!E161/1000</f>
        <v>0</v>
      </c>
      <c r="W161" s="31">
        <f>VLOOKUP($W$3,'Emission Factors'!$A$2:$R$8,MATCH($S$2,'Emission Factors'!$A$1:$R$1),FALSE)*'Travel Data'!C161*'Travel Data'!T161*'Travel Data'!Y161*'Domicile Data'!E161/1000</f>
        <v>0</v>
      </c>
      <c r="X161" s="31">
        <f>VLOOKUP($X$3,'Emission Factors'!$A$2:$R$8,MATCH($S$2,'Emission Factors'!$A$1:$R$1),FALSE)*'Travel Data'!C161*'Travel Data'!T161*'Travel Data'!Z161*'Domicile Data'!E161/1000</f>
        <v>0</v>
      </c>
      <c r="Y161" s="31">
        <f>VLOOKUP($Y$3,'Emission Factors'!$A$2:$R$8,MATCH($S$2,'Emission Factors'!$A$1:$R$1),FALSE)*'Travel Data'!C161*'Travel Data'!T161*'Travel Data'!AA161*'Domicile Data'!E161/1000</f>
        <v>401.08076479600004</v>
      </c>
      <c r="Z161" s="31">
        <f t="shared" si="32"/>
        <v>401.08076479600004</v>
      </c>
      <c r="AA161" s="31">
        <f>VLOOKUP($AA$3,'Emission Factors'!$A$2:$R$8,MATCH($AA$2,'Emission Factors'!$A$1:$R$1),FALSE)*'Travel Data'!C161*'Travel Data'!AB161*'Travel Data'!AC161*'Domicile Data'!F161/1000</f>
        <v>0</v>
      </c>
      <c r="AB161" s="31">
        <f>VLOOKUP($AB$3,'Emission Factors'!$A$2:$R$8,MATCH($AA$2,'Emission Factors'!$A$1:$R$1),FALSE)*'Travel Data'!C161*'Travel Data'!AB161*'Travel Data'!AD161*'Domicile Data'!F161/1000</f>
        <v>0</v>
      </c>
      <c r="AC161" s="31">
        <f>VLOOKUP($AC$3,'Emission Factors'!$A$2:$R$8,MATCH($AA$2,'Emission Factors'!$A$1:$R$1),FALSE)*'Travel Data'!C161*'Travel Data'!AB161*'Travel Data'!AE161*'Domicile Data'!F161/1000</f>
        <v>0</v>
      </c>
      <c r="AD161" s="31">
        <f>VLOOKUP($AD$3,'Emission Factors'!$A$2:$R$8,MATCH($AA$2,'Emission Factors'!$A$1:$R$1),FALSE)*'Travel Data'!C161*'Travel Data'!AB161*'Travel Data'!AF161*'Domicile Data'!F161/1000</f>
        <v>0</v>
      </c>
      <c r="AE161" s="31">
        <f>VLOOKUP($AE$3,'Emission Factors'!$A$2:$R$8,MATCH($AA$2,'Emission Factors'!$A$1:$R$1),FALSE)*'Travel Data'!C161*'Travel Data'!AB161*'Travel Data'!AG161*'Domicile Data'!F161/1000</f>
        <v>0</v>
      </c>
      <c r="AF161" s="31">
        <f>VLOOKUP($AF$3,'Emission Factors'!$A$2:$R$8,MATCH($AA$2,'Emission Factors'!$A$1:$R$1),FALSE)*'Travel Data'!C161*'Travel Data'!AB161*'Travel Data'!AH161*'Domicile Data'!F161/1000</f>
        <v>0</v>
      </c>
      <c r="AG161" s="31">
        <f>VLOOKUP($AG$3,'Emission Factors'!$A$2:$R$8,MATCH($AA$2,'Emission Factors'!$A$1:$R$1),FALSE)*'Travel Data'!C161*'Travel Data'!AB161*'Travel Data'!AI161*'Domicile Data'!F161/1000</f>
        <v>391.11133399799996</v>
      </c>
      <c r="AH161" s="31">
        <f t="shared" si="33"/>
        <v>391.11133399799996</v>
      </c>
      <c r="AI161" s="31">
        <f>VLOOKUP($AI$3,'Emission Factors'!$A$2:$R$8,MATCH($AI$2,'Emission Factors'!$A$1:$R$1),FALSE)*'Travel Data'!C161*'Travel Data'!D161*'Travel Data'!E161*'Domicile Data'!G161/1000</f>
        <v>0</v>
      </c>
      <c r="AJ161" s="31">
        <f>VLOOKUP($AJ$3,'Emission Factors'!$A$2:$R$8,MATCH($AI$2,'Emission Factors'!$A$1:$R$1),FALSE)*'Travel Data'!C161*'Travel Data'!D161*'Travel Data'!F161*'Domicile Data'!G161/1000</f>
        <v>0</v>
      </c>
      <c r="AK161" s="31">
        <f>VLOOKUP($AK$3,'Emission Factors'!$A$2:$R$8,MATCH($AI$2,'Emission Factors'!$A$1:$R$1),FALSE)*'Travel Data'!C161*'Travel Data'!AJ161*'Travel Data'!G161*'Domicile Data'!G161/1000</f>
        <v>0</v>
      </c>
      <c r="AL161" s="31">
        <f>VLOOKUP($AL$3,'Emission Factors'!$A$2:$R$8,MATCH($AI$2,'Emission Factors'!$A$1:$R$1),FALSE)*'Travel Data'!C161*'Travel Data'!AJ161*'Travel Data'!H161*'Domicile Data'!G161/1000</f>
        <v>0</v>
      </c>
      <c r="AM161" s="31">
        <f>VLOOKUP($AM$3,'Emission Factors'!$A$2:$R$8,MATCH($AI$2,'Emission Factors'!$A$1:$R$1),FALSE)*'Travel Data'!C161*'Travel Data'!AJ161*'Travel Data'!I161*'Domicile Data'!G161/1000</f>
        <v>0</v>
      </c>
      <c r="AN161" s="31">
        <f>VLOOKUP($AN$3,'Emission Factors'!$A$2:$R$8,MATCH($AI$2,'Emission Factors'!$A$1:$R$1),FALSE)*'Travel Data'!C161*'Travel Data'!D161*'Travel Data'!J161*'Domicile Data'!G161/1000</f>
        <v>0</v>
      </c>
      <c r="AO161" s="31">
        <f>VLOOKUP($AO$3,'Emission Factors'!$A$2:$R$8,MATCH($AI$2,'Emission Factors'!$A$1:$R$1),FALSE)*'Travel Data'!C161*'Travel Data'!D161*'Travel Data'!K161*'Domicile Data'!G161/1000</f>
        <v>431.10885626999999</v>
      </c>
      <c r="AP161" s="31">
        <f t="shared" si="34"/>
        <v>431.10885626999999</v>
      </c>
      <c r="AQ161" s="31">
        <f>VLOOKUP($AQ$3,'Emission Factors'!$A$2:$R$8,MATCH($AQ$2,'Emission Factors'!$A$1:$R$1),FALSE)*'Travel Data'!C161*'Travel Data'!AR161*'Travel Data'!AS161*'Domicile Data'!H161/1000</f>
        <v>0</v>
      </c>
      <c r="AR161" s="31">
        <f>VLOOKUP($AR$3,'Emission Factors'!$A$2:$R$8,MATCH($AQ$2,'Emission Factors'!$A$1:$R$1),FALSE)*'Travel Data'!C161*'Travel Data'!AR161*'Travel Data'!AT161*'Domicile Data'!H161/1000</f>
        <v>0</v>
      </c>
      <c r="AS161" s="31">
        <f>VLOOKUP($AS$3,'Emission Factors'!$A$2:$R$8,MATCH($AQ$2,'Emission Factors'!$A$1:$R$1),FALSE)*'Travel Data'!C161*'Travel Data'!AR161*'Travel Data'!AU161*'Domicile Data'!H161/1000</f>
        <v>0</v>
      </c>
      <c r="AT161" s="31">
        <f>VLOOKUP($AT$3,'Emission Factors'!$A$2:$R$8,MATCH($AQ$2,'Emission Factors'!$A$1:$R$1),FALSE)*'Travel Data'!C161*'Travel Data'!AR161*'Travel Data'!AV161*'Domicile Data'!H161/1000</f>
        <v>0</v>
      </c>
      <c r="AU161" s="31">
        <f>VLOOKUP($AU$3,'Emission Factors'!$A$2:$R$8,MATCH($AQ$2,'Emission Factors'!$A$1:$R$1),FALSE)*'Travel Data'!C161*'Travel Data'!AR161*'Travel Data'!AW161*'Domicile Data'!H161/1000</f>
        <v>0</v>
      </c>
      <c r="AV161" s="31">
        <f>VLOOKUP($AV$3,'Emission Factors'!$A$2:$R$8,MATCH($AQ$2,'Emission Factors'!$A$1:$R$1),FALSE)*'Travel Data'!C161*'Travel Data'!AR161*'Travel Data'!AX161*'Domicile Data'!H161/1000</f>
        <v>0</v>
      </c>
      <c r="AW161" s="31">
        <f>VLOOKUP($AW$3,'Emission Factors'!$A$2:$R$8,MATCH($AQ$2,'Emission Factors'!$A$1:$R$1),FALSE)*'Travel Data'!C161*'Travel Data'!AR161*'Travel Data'!AY161*'Domicile Data'!H161/1000</f>
        <v>359.30739069000003</v>
      </c>
      <c r="AX161" s="31">
        <f t="shared" si="35"/>
        <v>359.30739069000003</v>
      </c>
      <c r="AY161" s="31">
        <f>VLOOKUP($AY$3,'Emission Factors'!$A$2:$R$8,MATCH($AY$2,'Emission Factors'!$A$1:$R$1),FALSE)*'Travel Data'!C161*'Travel Data'!AZ161*'Travel Data'!BA161*'Domicile Data'!I161/1000</f>
        <v>0</v>
      </c>
      <c r="AZ161" s="31">
        <f>VLOOKUP($AZ$3,'Emission Factors'!$A$2:$R$8,MATCH($AY$2,'Emission Factors'!$A$1:$R$1),FALSE)*'Travel Data'!C161*'Travel Data'!AZ161*'Travel Data'!BB161*'Domicile Data'!I161/1000</f>
        <v>0</v>
      </c>
      <c r="BA161" s="31">
        <f>VLOOKUP($BA$3,'Emission Factors'!$A$2:$R$8,MATCH($AY$2,'Emission Factors'!$A$1:$R$1),FALSE)*'Travel Data'!C161*'Travel Data'!AZ161*'Travel Data'!BC161*'Domicile Data'!I161/1000</f>
        <v>0</v>
      </c>
      <c r="BB161" s="31">
        <f>VLOOKUP($BB$3,'Emission Factors'!$A$2:$R$8,MATCH($AY$2,'Emission Factors'!$A$1:$R$1),FALSE)*'Travel Data'!C161*'Travel Data'!AZ161*'Travel Data'!BD161*'Domicile Data'!I161/1000</f>
        <v>0</v>
      </c>
      <c r="BC161" s="31">
        <f>VLOOKUP($BC$3,'Emission Factors'!$A$2:$R$8,MATCH($AY$2,'Emission Factors'!$A$1:$R$1),FALSE)*'Travel Data'!C161*'Travel Data'!AZ161*'Travel Data'!BE161*'Domicile Data'!I161/1000</f>
        <v>0</v>
      </c>
      <c r="BD161" s="31">
        <f>VLOOKUP($BD$3,'Emission Factors'!$A$2:$R$8,MATCH($AY$2,'Emission Factors'!$A$1:$R$1),FALSE)*'Travel Data'!C161*'Travel Data'!AZ161*'Travel Data'!BF161*'Domicile Data'!I161/1000</f>
        <v>0</v>
      </c>
      <c r="BE161" s="31">
        <f>VLOOKUP($BE$3,'Emission Factors'!$A$2:$R$8,MATCH($AY$2,'Emission Factors'!$A$1:$R$1),FALSE)*'Travel Data'!C161*'Travel Data'!AZ161*'Travel Data'!BG161*'Domicile Data'!I161/1000</f>
        <v>489.66076963800003</v>
      </c>
      <c r="BF161" s="31">
        <f t="shared" si="36"/>
        <v>489.66076963800003</v>
      </c>
      <c r="BG161" s="31">
        <f>VLOOKUP($BG$3,'Emission Factors'!$A$2:$R$8,MATCH($BG$2,'Emission Factors'!$A$1:$R$1),FALSE)*'Travel Data'!C161*'Travel Data'!BH161*'Travel Data'!BI161*'Domicile Data'!J161/1000</f>
        <v>0</v>
      </c>
      <c r="BH161" s="31">
        <f>VLOOKUP($BH$3,'Emission Factors'!$A$2:$R$8,MATCH($BG$2,'Emission Factors'!$A$1:$R$1),FALSE)*'Travel Data'!C161*'Travel Data'!BH161*'Travel Data'!BJ161*'Domicile Data'!J161/1000</f>
        <v>0</v>
      </c>
      <c r="BI161" s="31">
        <f>VLOOKUP($BH$3,'Emission Factors'!$A$2:$R$8,MATCH($BG$2,'Emission Factors'!$A$1:$R$1),FALSE)*'Travel Data'!C161*'Travel Data'!BH161*'Travel Data'!BK161*'Domicile Data'!J161/1000</f>
        <v>0</v>
      </c>
      <c r="BJ161" s="31">
        <f>VLOOKUP($BH$3,'Emission Factors'!$A$2:$R$8,MATCH($BG$2,'Emission Factors'!$A$1:$R$1),FALSE)*'Travel Data'!C161*'Travel Data'!BH161*'Travel Data'!BL161*'Domicile Data'!J161/1000</f>
        <v>0</v>
      </c>
      <c r="BK161" s="31">
        <f>VLOOKUP($BH$3,'Emission Factors'!$A$2:$R$8,MATCH($BG$2,'Emission Factors'!$A$1:$R$1),FALSE)*'Travel Data'!C161*'Travel Data'!BH161*'Travel Data'!BM161*'Domicile Data'!J161/1000</f>
        <v>0</v>
      </c>
      <c r="BL161" s="31">
        <f>VLOOKUP($BL$3,'Emission Factors'!$A$2:$R$8,MATCH($BG$2,'Emission Factors'!$A$1:$R$1),FALSE)*'Travel Data'!C161*'Travel Data'!BH161*'Travel Data'!BN161*'Domicile Data'!J161/1000</f>
        <v>0</v>
      </c>
      <c r="BM161" s="31">
        <f>VLOOKUP($BM$3,'Emission Factors'!$A$2:$R$8,MATCH($BG$2,'Emission Factors'!$A$1:$R$1),FALSE)*'Travel Data'!C161*'Travel Data'!BH161*'Travel Data'!BO161*'Domicile Data'!J161/1000</f>
        <v>0</v>
      </c>
      <c r="BN161" s="31">
        <f t="shared" si="37"/>
        <v>0</v>
      </c>
      <c r="BO161" s="31">
        <f>VLOOKUP($BO$3,'Emission Factors'!$A$2:$R$8,MATCH($BO$2,'Emission Factors'!$A$1:$R$1),FALSE)*'Travel Data'!C161*'Travel Data'!BP161*'Travel Data'!BQ161*'Domicile Data'!K161/1000</f>
        <v>0</v>
      </c>
      <c r="BP161" s="31">
        <f>VLOOKUP($BP$3,'Emission Factors'!$A$2:$R$8,MATCH($BO$2,'Emission Factors'!$A$1:$R$1),FALSE)*'Travel Data'!C161*'Travel Data'!BP161*'Travel Data'!BR161*'Domicile Data'!K161/1000</f>
        <v>0</v>
      </c>
      <c r="BQ161" s="31">
        <f>VLOOKUP($BQ$3,'Emission Factors'!$A$2:$R$8,MATCH($BO$2,'Emission Factors'!$A$1:$R$1),FALSE)*'Travel Data'!C161*'Travel Data'!BP161*'Travel Data'!BS161*'Domicile Data'!K161/1000</f>
        <v>0</v>
      </c>
      <c r="BR161" s="31">
        <f>VLOOKUP($BR$3,'Emission Factors'!$A$2:$R$8,MATCH($BO$2,'Emission Factors'!$A$1:$R$1),FALSE)*'Travel Data'!C161*'Travel Data'!BP161*'Travel Data'!BT161*'Domicile Data'!K161/1000</f>
        <v>0</v>
      </c>
      <c r="BS161" s="31">
        <f>VLOOKUP($BS$3,'Emission Factors'!$A$2:$R$8,MATCH($BO$2,'Emission Factors'!$A$1:$R$1),FALSE)*'Travel Data'!C161*'Travel Data'!BP161*'Travel Data'!BU161*'Domicile Data'!K161/1000</f>
        <v>0</v>
      </c>
      <c r="BT161" s="31">
        <f>VLOOKUP($BT$3,'Emission Factors'!$A$2:$R$8,MATCH($BO$2,'Emission Factors'!$A$1:$R$1),FALSE)*'Travel Data'!C161*'Travel Data'!BP161*'Travel Data'!BV161*'Domicile Data'!K161/1000</f>
        <v>0</v>
      </c>
      <c r="BU161" s="31">
        <f>VLOOKUP($BU$3,'Emission Factors'!$A$2:$R$8,MATCH($BO$2,'Emission Factors'!$A$1:$R$1),FALSE)*'Travel Data'!C161*'Travel Data'!BP161*'Travel Data'!BW161*'Domicile Data'!K161/1000</f>
        <v>0</v>
      </c>
      <c r="BV161" s="31">
        <f t="shared" si="38"/>
        <v>0</v>
      </c>
      <c r="BW161" s="31">
        <f>VLOOKUP($BW$3,'Emission Factors'!$A$2:$R$8,MATCH($BW$2,'Emission Factors'!$A$1:$R$1),FALSE)*'Travel Data'!C161*'Travel Data'!BX161*'Travel Data'!BY161*'Domicile Data'!L161/1000</f>
        <v>0</v>
      </c>
      <c r="BX161" s="31">
        <f>VLOOKUP($BX$3,'Emission Factors'!$A$2:$R$8,MATCH($BW$2,'Emission Factors'!$A$1:$R$1),FALSE)*'Travel Data'!C161*'Travel Data'!BX161*'Travel Data'!BZ161*'Domicile Data'!L161/1000</f>
        <v>0</v>
      </c>
      <c r="BY161" s="31">
        <f>VLOOKUP($BY$3,'Emission Factors'!$A$2:$R$8,MATCH($BW$2,'Emission Factors'!$A$1:$R$1),FALSE)*'Travel Data'!C161*'Travel Data'!BX161*'Travel Data'!CA161*'Domicile Data'!L161/1000</f>
        <v>0</v>
      </c>
      <c r="BZ161" s="31">
        <f>VLOOKUP($BZ$3,'Emission Factors'!$A$2:$R$8,MATCH($BW$2,'Emission Factors'!$A$1:$R$1),FALSE)*'Travel Data'!C161*'Travel Data'!BX161*'Travel Data'!CB161*'Domicile Data'!L161/1000</f>
        <v>0</v>
      </c>
      <c r="CA161" s="31">
        <f>VLOOKUP($CA$3,'Emission Factors'!$A$2:$R$8,MATCH($BW$2,'Emission Factors'!$A$1:$R$1),FALSE)*'Travel Data'!C161*'Travel Data'!BC161*'Travel Data'!CC161*'Domicile Data'!L161/1000</f>
        <v>0</v>
      </c>
      <c r="CB161" s="31">
        <f>VLOOKUP($CB$3,'Emission Factors'!$A$2:$R$8,MATCH($BW$2,'Emission Factors'!$A$1:$R$1),FALSE)*'Travel Data'!C161*'Travel Data'!BX161*'Travel Data'!CD161*'Domicile Data'!L161/1000</f>
        <v>0</v>
      </c>
      <c r="CC161" s="31">
        <f>VLOOKUP($CC$3,'Emission Factors'!$A$2:$R$8,MATCH($BW$2,'Emission Factors'!$A$1:$R$1),FALSE)*'Travel Data'!C161*'Travel Data'!BX161*'Travel Data'!CE161*'Domicile Data'!L161/1000</f>
        <v>0</v>
      </c>
      <c r="CD161" s="31">
        <f t="shared" si="39"/>
        <v>0</v>
      </c>
      <c r="CE161" s="31">
        <f>VLOOKUP($CE$3,'Emission Factors'!$A$2:$R$8,MATCH($CE$2,'Emission Factors'!$A$1:$R$1),FALSE)*'Travel Data'!C161*'Travel Data'!CF161*'Travel Data'!CG161*'Domicile Data'!M161/1000</f>
        <v>0</v>
      </c>
      <c r="CF161" s="31">
        <f>VLOOKUP($CF$3,'Emission Factors'!$A$2:$R$8,MATCH($CE$2,'Emission Factors'!$A$1:$R$1),FALSE)*'Travel Data'!C161*'Travel Data'!CF161*'Travel Data'!CH161*'Domicile Data'!M161/1000</f>
        <v>0</v>
      </c>
      <c r="CG161" s="31">
        <f>VLOOKUP($CG$3,'Emission Factors'!$A$2:$R$8,MATCH($CE$2,'Emission Factors'!$A$1:$R$1),FALSE)*'Travel Data'!C161*'Travel Data'!CF161*'Travel Data'!CI161*'Domicile Data'!M161/1000</f>
        <v>0</v>
      </c>
      <c r="CH161" s="31">
        <f>VLOOKUP($CH$3,'Emission Factors'!$A$2:$R$8,MATCH($CE$2,'Emission Factors'!$A$1:$R$1),FALSE)*'Travel Data'!C161*'Travel Data'!CF161*'Travel Data'!CJ161*'Domicile Data'!M161/1000</f>
        <v>0</v>
      </c>
      <c r="CI161" s="31">
        <f>VLOOKUP($CI$3,'Emission Factors'!$A$2:$R$8,MATCH($CE$2,'Emission Factors'!$A$1:$R$1),FALSE)*'Travel Data'!C161*'Travel Data'!CF161*'Travel Data'!CK161*'Domicile Data'!M161/1000</f>
        <v>0</v>
      </c>
      <c r="CJ161" s="31">
        <f>VLOOKUP($CJ$3,'Emission Factors'!$A$2:$R$8,MATCH($CE$2,'Emission Factors'!$A$1:$R$1),FALSE)*'Travel Data'!C161*'Travel Data'!CF161*'Travel Data'!CL161*'Domicile Data'!M161/1000</f>
        <v>0</v>
      </c>
      <c r="CK161" s="31">
        <f>VLOOKUP($CK$3,'Emission Factors'!$A$2:$R$8,MATCH($CE$2,'Emission Factors'!$A$1:$R$1),FALSE)*'Travel Data'!C161*'Travel Data'!CF161*'Travel Data'!CM161*'Domicile Data'!M161/1000</f>
        <v>0</v>
      </c>
      <c r="CL161" s="31">
        <f t="shared" si="40"/>
        <v>0</v>
      </c>
      <c r="CM161" s="31">
        <f>VLOOKUP($CM$3,'Emission Factors'!$A$2:$R$8,MATCH($CM$2,'Emission Factors'!$A$1:$R$1),FALSE)*'Travel Data'!C161*'Travel Data'!CN161*'Travel Data'!CO161*'Domicile Data'!N161/1000</f>
        <v>0</v>
      </c>
      <c r="CN161" s="31">
        <f>VLOOKUP($CN$3,'Emission Factors'!$A$2:$R$8,MATCH($CM$2,'Emission Factors'!$A$1:$R$1),FALSE)*'Travel Data'!C161*'Travel Data'!CN161*'Travel Data'!CP161*'Domicile Data'!N161/1000</f>
        <v>0</v>
      </c>
      <c r="CO161" s="31">
        <f>VLOOKUP($CO$3,'Emission Factors'!$A$2:$R$8,MATCH($CM$2,'Emission Factors'!$A$1:$R$1),FALSE)*'Travel Data'!C161*'Travel Data'!CN161*'Travel Data'!CQ161*'Domicile Data'!N161/1000</f>
        <v>0</v>
      </c>
      <c r="CP161" s="31">
        <f>VLOOKUP($CP$3,'Emission Factors'!$A$2:$R$8,MATCH($CM$2,'Emission Factors'!$A$1:$R$1),FALSE)*'Travel Data'!C161*'Travel Data'!CN161*'Travel Data'!CR161*'Domicile Data'!N161/1000</f>
        <v>0</v>
      </c>
      <c r="CQ161" s="31">
        <f>VLOOKUP($CQ$3,'Emission Factors'!$A$2:$R$8,MATCH($CM$2,'Emission Factors'!$A$1:$R$1),FALSE)*'Travel Data'!C161*'Travel Data'!CN161*'Travel Data'!CS161*'Domicile Data'!N161/1000</f>
        <v>0</v>
      </c>
      <c r="CR161" s="31">
        <f>VLOOKUP($CR$3,'Emission Factors'!$A$2:$R$8,MATCH($CM$2,'Emission Factors'!$A$1:$R$1),FALSE)*'Travel Data'!C161*'Travel Data'!CN161*'Travel Data'!CT161*'Domicile Data'!N161/1000</f>
        <v>0</v>
      </c>
      <c r="CS161" s="31">
        <f>VLOOKUP($CS$3,'Emission Factors'!$A$2:$R$8,MATCH($CM$2,'Emission Factors'!$A$1:$R$1),FALSE)*'Travel Data'!C161*'Travel Data'!CN161*'Travel Data'!CU161*'Domicile Data'!N161/1000</f>
        <v>0</v>
      </c>
      <c r="CT161" s="31">
        <f t="shared" si="41"/>
        <v>0</v>
      </c>
      <c r="CU161" s="31">
        <f>VLOOKUP($CU$3,'Emission Factors'!$A$2:$R$8,MATCH($CU$2,'Emission Factors'!$A$1:$R$1),FALSE)*'Travel Data'!C161*'Travel Data'!CV161*'Travel Data'!CW161*'Domicile Data'!O161/1000</f>
        <v>0</v>
      </c>
      <c r="CV161" s="31">
        <f>VLOOKUP($CV$3,'Emission Factors'!$A$2:$R$8,MATCH($CU$2,'Emission Factors'!$A$1:$R$1),FALSE)*'Travel Data'!C161*'Travel Data'!CV161*'Travel Data'!CX161*'Domicile Data'!O161/1000</f>
        <v>0</v>
      </c>
      <c r="CW161" s="31">
        <f>VLOOKUP($CW$3,'Emission Factors'!$A$2:$R$8,MATCH($CU$2,'Emission Factors'!$A$1:$R$1),FALSE)*'Travel Data'!C161*'Travel Data'!CV161*'Travel Data'!CY161*'Domicile Data'!O161/1000</f>
        <v>0</v>
      </c>
      <c r="CX161" s="31">
        <f>VLOOKUP($CX$3,'Emission Factors'!$A$2:$R$8,MATCH($CU$2,'Emission Factors'!$A$1:$R$1),FALSE)*'Travel Data'!C161*'Travel Data'!CV161*'Travel Data'!CZ161*'Domicile Data'!O161/1000</f>
        <v>0</v>
      </c>
      <c r="CY161" s="31">
        <f>VLOOKUP($CY$3,'Emission Factors'!$A$2:$R$8,MATCH($CU$2,'Emission Factors'!$A$1:$R$1),FALSE)*'Travel Data'!C161*'Travel Data'!CV161*'Travel Data'!DA161*'Domicile Data'!O161/1000</f>
        <v>0</v>
      </c>
      <c r="CZ161" s="31">
        <f>VLOOKUP($CZ$3,'Emission Factors'!$A$2:$R$8,MATCH($CU$2,'Emission Factors'!$A$1:$R$1),FALSE)*'Travel Data'!C161*'Travel Data'!CV161*'Travel Data'!DB161*'Domicile Data'!O161/1000</f>
        <v>0</v>
      </c>
      <c r="DA161" s="31">
        <f>VLOOKUP($DA$3,'Emission Factors'!$A$2:$R$8,MATCH($CU$2,'Emission Factors'!$A$1:$R$1),FALSE)*'Travel Data'!C161*'Travel Data'!CV161*'Travel Data'!DC161*'Domicile Data'!O161/1000</f>
        <v>0</v>
      </c>
      <c r="DB161" s="31">
        <f t="shared" si="42"/>
        <v>0</v>
      </c>
      <c r="DC161" s="31">
        <f>VLOOKUP($DC$3,'Emission Factors'!$A$2:$R$8,MATCH($DC$2,'Emission Factors'!$A$1:$R$1),FALSE)*'Travel Data'!C161*'Travel Data'!DD161*'Travel Data'!DE161*'Domicile Data'!P161/1000</f>
        <v>0</v>
      </c>
      <c r="DD161" s="31">
        <f>VLOOKUP($DD$3,'Emission Factors'!$A$2:$R$8,MATCH($DC$2,'Emission Factors'!$A$1:$R$1),FALSE)*'Travel Data'!C161*'Travel Data'!DD161*'Travel Data'!DF161*'Domicile Data'!P161/1000</f>
        <v>0</v>
      </c>
      <c r="DE161" s="31">
        <f>VLOOKUP($DE$3,'Emission Factors'!$A$2:$R$8,MATCH($DC$2,'Emission Factors'!$A$1:$R$1),FALSE)*'Travel Data'!C161*'Travel Data'!DD161*'Travel Data'!DG161*'Domicile Data'!P161/1000</f>
        <v>0</v>
      </c>
      <c r="DF161" s="31">
        <f>VLOOKUP($DF$3,'Emission Factors'!$A$2:$R$8,MATCH($DC$2,'Emission Factors'!$A$1:$R$1),FALSE)*'Travel Data'!C161*'Travel Data'!DD161*'Travel Data'!DH161*'Domicile Data'!P161/1000</f>
        <v>0</v>
      </c>
      <c r="DG161" s="31">
        <f>VLOOKUP($DG$3,'Emission Factors'!$A$2:$R$8,MATCH($DC$2,'Emission Factors'!$A$1:$R$1),FALSE)*'Travel Data'!C161*'Travel Data'!DD161*'Travel Data'!DI161*'Domicile Data'!P161/1000</f>
        <v>0</v>
      </c>
      <c r="DH161" s="31">
        <f>VLOOKUP($DH$3,'Emission Factors'!$A$2:$R$8,MATCH($DC$2,'Emission Factors'!$A$1:$R$1),FALSE)*'Travel Data'!C161*'Travel Data'!DD161*'Travel Data'!DJ161*'Domicile Data'!P161/1000</f>
        <v>0</v>
      </c>
      <c r="DI161" s="31">
        <f>VLOOKUP($DI$3,'Emission Factors'!$A$2:$R$8,MATCH($DC$2,'Emission Factors'!$A$1:$R$1),FALSE)*'Travel Data'!C161*'Travel Data'!DD161*'Travel Data'!DK161*'Domicile Data'!P161/1000</f>
        <v>0</v>
      </c>
      <c r="DJ161" s="31">
        <f t="shared" si="43"/>
        <v>0</v>
      </c>
      <c r="DK161" s="31">
        <f>VLOOKUP($DK$3,'Emission Factors'!$A$2:$R$8,MATCH($DK$2,'Emission Factors'!$A$1:$R$1),FALSE)*'Travel Data'!C161*'Travel Data'!DL161*'Travel Data'!DM161*'Domicile Data'!Q161/1000</f>
        <v>0</v>
      </c>
      <c r="DL161" s="31">
        <f>VLOOKUP($DL$3,'Emission Factors'!$A$2:$R$8,MATCH($DK$2,'Emission Factors'!$A$1:$R$1),FALSE)*'Travel Data'!C161*'Travel Data'!DL161*'Travel Data'!DN161*'Domicile Data'!Q161/1000</f>
        <v>0</v>
      </c>
      <c r="DM161" s="31">
        <f>VLOOKUP($DM$3,'Emission Factors'!$A$2:$R$8,MATCH($DK$2,'Emission Factors'!$A$1:$R$1),FALSE)*'Travel Data'!C161*'Travel Data'!DL161*'Travel Data'!DO161*'Domicile Data'!Q161/1000</f>
        <v>0</v>
      </c>
      <c r="DN161" s="31">
        <f>VLOOKUP($DN$3,'Emission Factors'!$A$2:$R$8,MATCH($DK$2,'Emission Factors'!$A$1:$R$1),FALSE)*'Travel Data'!C161*'Travel Data'!DL161*'Travel Data'!DP161*'Domicile Data'!Q161/1000</f>
        <v>0</v>
      </c>
      <c r="DO161" s="31">
        <f>VLOOKUP($DO$3,'Emission Factors'!$A$2:$R$8,MATCH($DK$2,'Emission Factors'!$A$1:$R$1),FALSE)*'Travel Data'!C161*'Travel Data'!DL161*'Travel Data'!DQ161*'Domicile Data'!Q161/1000</f>
        <v>0</v>
      </c>
      <c r="DP161" s="31">
        <f>VLOOKUP($DP$3,'Emission Factors'!$A$2:$R$8,MATCH($DK$2,'Emission Factors'!$A$1:$R$1),FALSE)*'Travel Data'!C161*'Travel Data'!DL161*'Travel Data'!DR161*'Domicile Data'!Q161/1000</f>
        <v>0</v>
      </c>
      <c r="DQ161" s="31">
        <f>VLOOKUP($DQ$3,'Emission Factors'!$A$2:$R$8,MATCH($DK$2,'Emission Factors'!$A$1:$R$1),FALSE)*'Travel Data'!C161*'Travel Data'!DL161*'Travel Data'!DS161*'Domicile Data'!Q161/1000</f>
        <v>0</v>
      </c>
      <c r="DR161" s="31">
        <f t="shared" si="44"/>
        <v>0</v>
      </c>
    </row>
    <row r="162" spans="1:122" ht="15.75" x14ac:dyDescent="0.25">
      <c r="A162" s="7" t="s">
        <v>278</v>
      </c>
      <c r="B162" s="85" t="s">
        <v>45</v>
      </c>
      <c r="C162" s="31">
        <f>VLOOKUP($C$3,'Emission Factors'!$A$2:$R$8,MATCH($C$2,'Emission Factors'!$A$1:$R$1),FALSE)*'Travel Data'!C162*'Travel Data'!D162*'Travel Data'!E162*'Domicile Data'!C162/1000</f>
        <v>0</v>
      </c>
      <c r="D162" s="31">
        <f>VLOOKUP($D$3,'Emission Factors'!$A$2:$R$8,MATCH($C$2,'Emission Factors'!$A$1:$R$1),FALSE)*'Travel Data'!C162*'Travel Data'!D162*'Travel Data'!F162*'Domicile Data'!C162/1000</f>
        <v>0</v>
      </c>
      <c r="E162" s="31">
        <f>VLOOKUP($E$3,'Emission Factors'!$A$2:$R$8,MATCH($C$2,'Emission Factors'!$A$1:$R$1),FALSE)*'Travel Data'!C162*'Travel Data'!D162*'Travel Data'!G162*'Domicile Data'!C162/1000</f>
        <v>0</v>
      </c>
      <c r="F162" s="31">
        <f>VLOOKUP($F$3,'Emission Factors'!$A$2:$R$8,MATCH($C$2,'Emission Factors'!$A$1:$R$1),FALSE)*'Travel Data'!C162*'Travel Data'!D162*'Travel Data'!H162*'Domicile Data'!C162/1000</f>
        <v>0</v>
      </c>
      <c r="G162" s="31">
        <f>VLOOKUP($G$3,'Emission Factors'!$A$2:$R$8,MATCH($C$2,'Emission Factors'!$A$1:$R$1),FALSE)*'Travel Data'!C162*'Travel Data'!D162*'Travel Data'!I162*'Domicile Data'!C162/1000</f>
        <v>0</v>
      </c>
      <c r="H162" s="31">
        <f>VLOOKUP($H$3,'Emission Factors'!$A$2:$R$8,MATCH($C$2,'Emission Factors'!$A$1:$R$1),FALSE)*'Travel Data'!C162*'Travel Data'!D162*'Travel Data'!J162*'Domicile Data'!C162/1000</f>
        <v>0</v>
      </c>
      <c r="I162" s="31">
        <f>VLOOKUP($I$3,'Emission Factors'!$A$2:$R$8,MATCH($C$2,'Emission Factors'!$A$1:$R$1),FALSE)*'Travel Data'!C162*'Travel Data'!D162*'Travel Data'!K162*'Domicile Data'!C162/1000</f>
        <v>0</v>
      </c>
      <c r="J162" s="31">
        <f t="shared" si="30"/>
        <v>0</v>
      </c>
      <c r="K162" s="31">
        <f>VLOOKUP($K$3,'Emission Factors'!$A$2:$R$8,MATCH($K$2,'Emission Factors'!$A$1:$R$1),FALSE)*'Travel Data'!C162*'Travel Data'!L162*'Travel Data'!M162*'Domicile Data'!D162/1000</f>
        <v>0</v>
      </c>
      <c r="L162" s="31">
        <f>VLOOKUP($L$3,'Emission Factors'!$A$2:$R$8,MATCH($K$2,'Emission Factors'!$A$1:$R$1),FALSE)*'Travel Data'!C162*'Travel Data'!L162*'Travel Data'!N162*'Domicile Data'!D162/1000</f>
        <v>0</v>
      </c>
      <c r="M162" s="31">
        <f>VLOOKUP($M$3,'Emission Factors'!$A$2:$R$8,MATCH($K$2,'Emission Factors'!$A$1:$R$1),FALSE)*'Travel Data'!C162*'Travel Data'!L162*'Travel Data'!O162*'Domicile Data'!D162/1000</f>
        <v>0</v>
      </c>
      <c r="N162" s="31">
        <f>VLOOKUP($N$3,'Emission Factors'!$A$2:$R$8,MATCH($K$2,'Emission Factors'!$A$1:$R$1),FALSE)*'Travel Data'!C162*'Travel Data'!L162*'Travel Data'!P162*'Domicile Data'!D162/1000</f>
        <v>0</v>
      </c>
      <c r="O162" s="31">
        <f>VLOOKUP($O$3,'Emission Factors'!$A$2:$R$8,MATCH($K$2,'Emission Factors'!$A$1:$R$1),FALSE)*'Travel Data'!C162*'Travel Data'!I162*'Travel Data'!Q162*'Domicile Data'!D162/1000</f>
        <v>0</v>
      </c>
      <c r="P162" s="31">
        <f>VLOOKUP($P$3,'Emission Factors'!$A$2:$R$8,MATCH($K$2,'Emission Factors'!$A$1:$R$1),FALSE)*'Travel Data'!C162*'Travel Data'!L162*'Travel Data'!R162*'Domicile Data'!D162/1000</f>
        <v>0</v>
      </c>
      <c r="Q162" s="31">
        <f>VLOOKUP($Q$3,'Emission Factors'!$A$2:$R$8,MATCH($K$2,'Emission Factors'!$A$1:$R$1),FALSE)*'Travel Data'!C162*'Travel Data'!L162*'Travel Data'!S162*'Domicile Data'!D162/1000</f>
        <v>0</v>
      </c>
      <c r="R162" s="31">
        <f t="shared" si="31"/>
        <v>0</v>
      </c>
      <c r="S162" s="31">
        <f>VLOOKUP($S$3,'Emission Factors'!$A$2:$R$8,MATCH($S$2,'Emission Factors'!$A$1:$R$1),FALSE)*'Travel Data'!C162*'Travel Data'!T162*'Travel Data'!U162*'Domicile Data'!E162/1000</f>
        <v>0</v>
      </c>
      <c r="T162" s="31">
        <f>VLOOKUP($T$3,'Emission Factors'!$A$2:$R$8,MATCH($S$2,'Emission Factors'!$A$1:$R$1),FALSE)*'Travel Data'!C162*'Travel Data'!T162*'Travel Data'!V162*'Domicile Data'!E162/1000</f>
        <v>0</v>
      </c>
      <c r="U162" s="31">
        <f>VLOOKUP($U$3,'Emission Factors'!$A$2:$R$8,MATCH($S$2,'Emission Factors'!$A$1:$R$1),FALSE)*'Travel Data'!C162*'Travel Data'!T162*'Travel Data'!W162*'Domicile Data'!E162/1000</f>
        <v>0</v>
      </c>
      <c r="V162" s="31">
        <f>VLOOKUP($V$3,'Emission Factors'!$A$2:$R$8,MATCH($S$2,'Emission Factors'!$A$1:$R$1),FALSE)*'Travel Data'!C162*'Travel Data'!T162*'Travel Data'!X162*'Domicile Data'!E162/1000</f>
        <v>0</v>
      </c>
      <c r="W162" s="31">
        <f>VLOOKUP($W$3,'Emission Factors'!$A$2:$R$8,MATCH($S$2,'Emission Factors'!$A$1:$R$1),FALSE)*'Travel Data'!C162*'Travel Data'!T162*'Travel Data'!Y162*'Domicile Data'!E162/1000</f>
        <v>0</v>
      </c>
      <c r="X162" s="31">
        <f>VLOOKUP($X$3,'Emission Factors'!$A$2:$R$8,MATCH($S$2,'Emission Factors'!$A$1:$R$1),FALSE)*'Travel Data'!C162*'Travel Data'!T162*'Travel Data'!Z162*'Domicile Data'!E162/1000</f>
        <v>0</v>
      </c>
      <c r="Y162" s="31">
        <f>VLOOKUP($Y$3,'Emission Factors'!$A$2:$R$8,MATCH($S$2,'Emission Factors'!$A$1:$R$1),FALSE)*'Travel Data'!C162*'Travel Data'!T162*'Travel Data'!AA162*'Domicile Data'!E162/1000</f>
        <v>0</v>
      </c>
      <c r="Z162" s="31">
        <f t="shared" si="32"/>
        <v>0</v>
      </c>
      <c r="AA162" s="31">
        <f>VLOOKUP($AA$3,'Emission Factors'!$A$2:$R$8,MATCH($AA$2,'Emission Factors'!$A$1:$R$1),FALSE)*'Travel Data'!C162*'Travel Data'!AB162*'Travel Data'!AC162*'Domicile Data'!F162/1000</f>
        <v>0</v>
      </c>
      <c r="AB162" s="31">
        <f>VLOOKUP($AB$3,'Emission Factors'!$A$2:$R$8,MATCH($AA$2,'Emission Factors'!$A$1:$R$1),FALSE)*'Travel Data'!C162*'Travel Data'!AB162*'Travel Data'!AD162*'Domicile Data'!F162/1000</f>
        <v>0</v>
      </c>
      <c r="AC162" s="31">
        <f>VLOOKUP($AC$3,'Emission Factors'!$A$2:$R$8,MATCH($AA$2,'Emission Factors'!$A$1:$R$1),FALSE)*'Travel Data'!C162*'Travel Data'!AB162*'Travel Data'!AE162*'Domicile Data'!F162/1000</f>
        <v>0</v>
      </c>
      <c r="AD162" s="31">
        <f>VLOOKUP($AD$3,'Emission Factors'!$A$2:$R$8,MATCH($AA$2,'Emission Factors'!$A$1:$R$1),FALSE)*'Travel Data'!C162*'Travel Data'!AB162*'Travel Data'!AF162*'Domicile Data'!F162/1000</f>
        <v>0</v>
      </c>
      <c r="AE162" s="31">
        <f>VLOOKUP($AE$3,'Emission Factors'!$A$2:$R$8,MATCH($AA$2,'Emission Factors'!$A$1:$R$1),FALSE)*'Travel Data'!C162*'Travel Data'!AB162*'Travel Data'!AG162*'Domicile Data'!F162/1000</f>
        <v>0</v>
      </c>
      <c r="AF162" s="31">
        <f>VLOOKUP($AF$3,'Emission Factors'!$A$2:$R$8,MATCH($AA$2,'Emission Factors'!$A$1:$R$1),FALSE)*'Travel Data'!C162*'Travel Data'!AB162*'Travel Data'!AH162*'Domicile Data'!F162/1000</f>
        <v>0</v>
      </c>
      <c r="AG162" s="31">
        <f>VLOOKUP($AG$3,'Emission Factors'!$A$2:$R$8,MATCH($AA$2,'Emission Factors'!$A$1:$R$1),FALSE)*'Travel Data'!C162*'Travel Data'!AB162*'Travel Data'!AI162*'Domicile Data'!F162/1000</f>
        <v>0</v>
      </c>
      <c r="AH162" s="31">
        <f t="shared" si="33"/>
        <v>0</v>
      </c>
      <c r="AI162" s="31">
        <f>VLOOKUP($AI$3,'Emission Factors'!$A$2:$R$8,MATCH($AI$2,'Emission Factors'!$A$1:$R$1),FALSE)*'Travel Data'!C162*'Travel Data'!D162*'Travel Data'!E162*'Domicile Data'!G162/1000</f>
        <v>0</v>
      </c>
      <c r="AJ162" s="31">
        <f>VLOOKUP($AJ$3,'Emission Factors'!$A$2:$R$8,MATCH($AI$2,'Emission Factors'!$A$1:$R$1),FALSE)*'Travel Data'!C162*'Travel Data'!D162*'Travel Data'!F162*'Domicile Data'!G162/1000</f>
        <v>0</v>
      </c>
      <c r="AK162" s="31">
        <f>VLOOKUP($AK$3,'Emission Factors'!$A$2:$R$8,MATCH($AI$2,'Emission Factors'!$A$1:$R$1),FALSE)*'Travel Data'!C162*'Travel Data'!AJ162*'Travel Data'!G162*'Domicile Data'!G162/1000</f>
        <v>0</v>
      </c>
      <c r="AL162" s="31">
        <f>VLOOKUP($AL$3,'Emission Factors'!$A$2:$R$8,MATCH($AI$2,'Emission Factors'!$A$1:$R$1),FALSE)*'Travel Data'!C162*'Travel Data'!AJ162*'Travel Data'!H162*'Domicile Data'!G162/1000</f>
        <v>0</v>
      </c>
      <c r="AM162" s="31">
        <f>VLOOKUP($AM$3,'Emission Factors'!$A$2:$R$8,MATCH($AI$2,'Emission Factors'!$A$1:$R$1),FALSE)*'Travel Data'!C162*'Travel Data'!AJ162*'Travel Data'!I162*'Domicile Data'!G162/1000</f>
        <v>0</v>
      </c>
      <c r="AN162" s="31">
        <f>VLOOKUP($AN$3,'Emission Factors'!$A$2:$R$8,MATCH($AI$2,'Emission Factors'!$A$1:$R$1),FALSE)*'Travel Data'!C162*'Travel Data'!D162*'Travel Data'!J162*'Domicile Data'!G162/1000</f>
        <v>0</v>
      </c>
      <c r="AO162" s="31">
        <f>VLOOKUP($AO$3,'Emission Factors'!$A$2:$R$8,MATCH($AI$2,'Emission Factors'!$A$1:$R$1),FALSE)*'Travel Data'!C162*'Travel Data'!D162*'Travel Data'!K162*'Domicile Data'!G162/1000</f>
        <v>0</v>
      </c>
      <c r="AP162" s="31">
        <f t="shared" si="34"/>
        <v>0</v>
      </c>
      <c r="AQ162" s="31">
        <f>VLOOKUP($AQ$3,'Emission Factors'!$A$2:$R$8,MATCH($AQ$2,'Emission Factors'!$A$1:$R$1),FALSE)*'Travel Data'!C162*'Travel Data'!AR162*'Travel Data'!AS162*'Domicile Data'!H162/1000</f>
        <v>0</v>
      </c>
      <c r="AR162" s="31">
        <f>VLOOKUP($AR$3,'Emission Factors'!$A$2:$R$8,MATCH($AQ$2,'Emission Factors'!$A$1:$R$1),FALSE)*'Travel Data'!C162*'Travel Data'!AR162*'Travel Data'!AT162*'Domicile Data'!H162/1000</f>
        <v>0</v>
      </c>
      <c r="AS162" s="31">
        <f>VLOOKUP($AS$3,'Emission Factors'!$A$2:$R$8,MATCH($AQ$2,'Emission Factors'!$A$1:$R$1),FALSE)*'Travel Data'!C162*'Travel Data'!AR162*'Travel Data'!AU162*'Domicile Data'!H162/1000</f>
        <v>0</v>
      </c>
      <c r="AT162" s="31">
        <f>VLOOKUP($AT$3,'Emission Factors'!$A$2:$R$8,MATCH($AQ$2,'Emission Factors'!$A$1:$R$1),FALSE)*'Travel Data'!C162*'Travel Data'!AR162*'Travel Data'!AV162*'Domicile Data'!H162/1000</f>
        <v>0</v>
      </c>
      <c r="AU162" s="31">
        <f>VLOOKUP($AU$3,'Emission Factors'!$A$2:$R$8,MATCH($AQ$2,'Emission Factors'!$A$1:$R$1),FALSE)*'Travel Data'!C162*'Travel Data'!AR162*'Travel Data'!AW162*'Domicile Data'!H162/1000</f>
        <v>0</v>
      </c>
      <c r="AV162" s="31">
        <f>VLOOKUP($AV$3,'Emission Factors'!$A$2:$R$8,MATCH($AQ$2,'Emission Factors'!$A$1:$R$1),FALSE)*'Travel Data'!C162*'Travel Data'!AR162*'Travel Data'!AX162*'Domicile Data'!H162/1000</f>
        <v>0</v>
      </c>
      <c r="AW162" s="31">
        <f>VLOOKUP($AW$3,'Emission Factors'!$A$2:$R$8,MATCH($AQ$2,'Emission Factors'!$A$1:$R$1),FALSE)*'Travel Data'!C162*'Travel Data'!AR162*'Travel Data'!AY162*'Domicile Data'!H162/1000</f>
        <v>0</v>
      </c>
      <c r="AX162" s="31">
        <f t="shared" si="35"/>
        <v>0</v>
      </c>
      <c r="AY162" s="31">
        <f>VLOOKUP($AY$3,'Emission Factors'!$A$2:$R$8,MATCH($AY$2,'Emission Factors'!$A$1:$R$1),FALSE)*'Travel Data'!C162*'Travel Data'!AZ162*'Travel Data'!BA162*'Domicile Data'!I162/1000</f>
        <v>0</v>
      </c>
      <c r="AZ162" s="31">
        <f>VLOOKUP($AZ$3,'Emission Factors'!$A$2:$R$8,MATCH($AY$2,'Emission Factors'!$A$1:$R$1),FALSE)*'Travel Data'!C162*'Travel Data'!AZ162*'Travel Data'!BB162*'Domicile Data'!I162/1000</f>
        <v>0</v>
      </c>
      <c r="BA162" s="31">
        <f>VLOOKUP($BA$3,'Emission Factors'!$A$2:$R$8,MATCH($AY$2,'Emission Factors'!$A$1:$R$1),FALSE)*'Travel Data'!C162*'Travel Data'!AZ162*'Travel Data'!BC162*'Domicile Data'!I162/1000</f>
        <v>0</v>
      </c>
      <c r="BB162" s="31">
        <f>VLOOKUP($BB$3,'Emission Factors'!$A$2:$R$8,MATCH($AY$2,'Emission Factors'!$A$1:$R$1),FALSE)*'Travel Data'!C162*'Travel Data'!AZ162*'Travel Data'!BD162*'Domicile Data'!I162/1000</f>
        <v>0</v>
      </c>
      <c r="BC162" s="31">
        <f>VLOOKUP($BC$3,'Emission Factors'!$A$2:$R$8,MATCH($AY$2,'Emission Factors'!$A$1:$R$1),FALSE)*'Travel Data'!C162*'Travel Data'!AZ162*'Travel Data'!BE162*'Domicile Data'!I162/1000</f>
        <v>0</v>
      </c>
      <c r="BD162" s="31">
        <f>VLOOKUP($BD$3,'Emission Factors'!$A$2:$R$8,MATCH($AY$2,'Emission Factors'!$A$1:$R$1),FALSE)*'Travel Data'!C162*'Travel Data'!AZ162*'Travel Data'!BF162*'Domicile Data'!I162/1000</f>
        <v>0</v>
      </c>
      <c r="BE162" s="31">
        <f>VLOOKUP($BE$3,'Emission Factors'!$A$2:$R$8,MATCH($AY$2,'Emission Factors'!$A$1:$R$1),FALSE)*'Travel Data'!C162*'Travel Data'!AZ162*'Travel Data'!BG162*'Domicile Data'!I162/1000</f>
        <v>0</v>
      </c>
      <c r="BF162" s="31">
        <f t="shared" si="36"/>
        <v>0</v>
      </c>
      <c r="BG162" s="31">
        <f>VLOOKUP($BG$3,'Emission Factors'!$A$2:$R$8,MATCH($BG$2,'Emission Factors'!$A$1:$R$1),FALSE)*'Travel Data'!C162*'Travel Data'!BH162*'Travel Data'!BI162*'Domicile Data'!J162/1000</f>
        <v>0</v>
      </c>
      <c r="BH162" s="31">
        <f>VLOOKUP($BH$3,'Emission Factors'!$A$2:$R$8,MATCH($BG$2,'Emission Factors'!$A$1:$R$1),FALSE)*'Travel Data'!C162*'Travel Data'!BH162*'Travel Data'!BJ162*'Domicile Data'!J162/1000</f>
        <v>0</v>
      </c>
      <c r="BI162" s="31">
        <f>VLOOKUP($BH$3,'Emission Factors'!$A$2:$R$8,MATCH($BG$2,'Emission Factors'!$A$1:$R$1),FALSE)*'Travel Data'!C162*'Travel Data'!BH162*'Travel Data'!BK162*'Domicile Data'!J162/1000</f>
        <v>0</v>
      </c>
      <c r="BJ162" s="31">
        <f>VLOOKUP($BH$3,'Emission Factors'!$A$2:$R$8,MATCH($BG$2,'Emission Factors'!$A$1:$R$1),FALSE)*'Travel Data'!C162*'Travel Data'!BH162*'Travel Data'!BL162*'Domicile Data'!J162/1000</f>
        <v>0</v>
      </c>
      <c r="BK162" s="31">
        <f>VLOOKUP($BH$3,'Emission Factors'!$A$2:$R$8,MATCH($BG$2,'Emission Factors'!$A$1:$R$1),FALSE)*'Travel Data'!C162*'Travel Data'!BH162*'Travel Data'!BM162*'Domicile Data'!J162/1000</f>
        <v>0</v>
      </c>
      <c r="BL162" s="31">
        <f>VLOOKUP($BL$3,'Emission Factors'!$A$2:$R$8,MATCH($BG$2,'Emission Factors'!$A$1:$R$1),FALSE)*'Travel Data'!C162*'Travel Data'!BH162*'Travel Data'!BN162*'Domicile Data'!J162/1000</f>
        <v>0</v>
      </c>
      <c r="BM162" s="31">
        <f>VLOOKUP($BM$3,'Emission Factors'!$A$2:$R$8,MATCH($BG$2,'Emission Factors'!$A$1:$R$1),FALSE)*'Travel Data'!C162*'Travel Data'!BH162*'Travel Data'!BO162*'Domicile Data'!J162/1000</f>
        <v>0</v>
      </c>
      <c r="BN162" s="31">
        <f t="shared" si="37"/>
        <v>0</v>
      </c>
      <c r="BO162" s="31">
        <f>VLOOKUP($BO$3,'Emission Factors'!$A$2:$R$8,MATCH($BO$2,'Emission Factors'!$A$1:$R$1),FALSE)*'Travel Data'!C162*'Travel Data'!BP162*'Travel Data'!BQ162*'Domicile Data'!K162/1000</f>
        <v>0</v>
      </c>
      <c r="BP162" s="31">
        <f>VLOOKUP($BP$3,'Emission Factors'!$A$2:$R$8,MATCH($BO$2,'Emission Factors'!$A$1:$R$1),FALSE)*'Travel Data'!C162*'Travel Data'!BP162*'Travel Data'!BR162*'Domicile Data'!K162/1000</f>
        <v>0</v>
      </c>
      <c r="BQ162" s="31">
        <f>VLOOKUP($BQ$3,'Emission Factors'!$A$2:$R$8,MATCH($BO$2,'Emission Factors'!$A$1:$R$1),FALSE)*'Travel Data'!C162*'Travel Data'!BP162*'Travel Data'!BS162*'Domicile Data'!K162/1000</f>
        <v>0</v>
      </c>
      <c r="BR162" s="31">
        <f>VLOOKUP($BR$3,'Emission Factors'!$A$2:$R$8,MATCH($BO$2,'Emission Factors'!$A$1:$R$1),FALSE)*'Travel Data'!C162*'Travel Data'!BP162*'Travel Data'!BT162*'Domicile Data'!K162/1000</f>
        <v>0</v>
      </c>
      <c r="BS162" s="31">
        <f>VLOOKUP($BS$3,'Emission Factors'!$A$2:$R$8,MATCH($BO$2,'Emission Factors'!$A$1:$R$1),FALSE)*'Travel Data'!C162*'Travel Data'!BP162*'Travel Data'!BU162*'Domicile Data'!K162/1000</f>
        <v>0</v>
      </c>
      <c r="BT162" s="31">
        <f>VLOOKUP($BT$3,'Emission Factors'!$A$2:$R$8,MATCH($BO$2,'Emission Factors'!$A$1:$R$1),FALSE)*'Travel Data'!C162*'Travel Data'!BP162*'Travel Data'!BV162*'Domicile Data'!K162/1000</f>
        <v>0</v>
      </c>
      <c r="BU162" s="31">
        <f>VLOOKUP($BU$3,'Emission Factors'!$A$2:$R$8,MATCH($BO$2,'Emission Factors'!$A$1:$R$1),FALSE)*'Travel Data'!C162*'Travel Data'!BP162*'Travel Data'!BW162*'Domicile Data'!K162/1000</f>
        <v>0</v>
      </c>
      <c r="BV162" s="31">
        <f t="shared" si="38"/>
        <v>0</v>
      </c>
      <c r="BW162" s="31">
        <f>VLOOKUP($BW$3,'Emission Factors'!$A$2:$R$8,MATCH($BW$2,'Emission Factors'!$A$1:$R$1),FALSE)*'Travel Data'!C162*'Travel Data'!BX162*'Travel Data'!BY162*'Domicile Data'!L162/1000</f>
        <v>0</v>
      </c>
      <c r="BX162" s="31">
        <f>VLOOKUP($BX$3,'Emission Factors'!$A$2:$R$8,MATCH($BW$2,'Emission Factors'!$A$1:$R$1),FALSE)*'Travel Data'!C162*'Travel Data'!BX162*'Travel Data'!BZ162*'Domicile Data'!L162/1000</f>
        <v>0</v>
      </c>
      <c r="BY162" s="31">
        <f>VLOOKUP($BY$3,'Emission Factors'!$A$2:$R$8,MATCH($BW$2,'Emission Factors'!$A$1:$R$1),FALSE)*'Travel Data'!C162*'Travel Data'!BX162*'Travel Data'!CA162*'Domicile Data'!L162/1000</f>
        <v>0</v>
      </c>
      <c r="BZ162" s="31">
        <f>VLOOKUP($BZ$3,'Emission Factors'!$A$2:$R$8,MATCH($BW$2,'Emission Factors'!$A$1:$R$1),FALSE)*'Travel Data'!C162*'Travel Data'!BX162*'Travel Data'!CB162*'Domicile Data'!L162/1000</f>
        <v>0</v>
      </c>
      <c r="CA162" s="31">
        <f>VLOOKUP($CA$3,'Emission Factors'!$A$2:$R$8,MATCH($BW$2,'Emission Factors'!$A$1:$R$1),FALSE)*'Travel Data'!C162*'Travel Data'!BC162*'Travel Data'!CC162*'Domicile Data'!L162/1000</f>
        <v>0</v>
      </c>
      <c r="CB162" s="31">
        <f>VLOOKUP($CB$3,'Emission Factors'!$A$2:$R$8,MATCH($BW$2,'Emission Factors'!$A$1:$R$1),FALSE)*'Travel Data'!C162*'Travel Data'!BX162*'Travel Data'!CD162*'Domicile Data'!L162/1000</f>
        <v>0</v>
      </c>
      <c r="CC162" s="31">
        <f>VLOOKUP($CC$3,'Emission Factors'!$A$2:$R$8,MATCH($BW$2,'Emission Factors'!$A$1:$R$1),FALSE)*'Travel Data'!C162*'Travel Data'!BX162*'Travel Data'!CE162*'Domicile Data'!L162/1000</f>
        <v>0</v>
      </c>
      <c r="CD162" s="31">
        <f t="shared" si="39"/>
        <v>0</v>
      </c>
      <c r="CE162" s="31">
        <f>VLOOKUP($CE$3,'Emission Factors'!$A$2:$R$8,MATCH($CE$2,'Emission Factors'!$A$1:$R$1),FALSE)*'Travel Data'!C162*'Travel Data'!CF162*'Travel Data'!CG162*'Domicile Data'!M162/1000</f>
        <v>0</v>
      </c>
      <c r="CF162" s="31">
        <f>VLOOKUP($CF$3,'Emission Factors'!$A$2:$R$8,MATCH($CE$2,'Emission Factors'!$A$1:$R$1),FALSE)*'Travel Data'!C162*'Travel Data'!CF162*'Travel Data'!CH162*'Domicile Data'!M162/1000</f>
        <v>0</v>
      </c>
      <c r="CG162" s="31">
        <f>VLOOKUP($CG$3,'Emission Factors'!$A$2:$R$8,MATCH($CE$2,'Emission Factors'!$A$1:$R$1),FALSE)*'Travel Data'!C162*'Travel Data'!CF162*'Travel Data'!CI162*'Domicile Data'!M162/1000</f>
        <v>0</v>
      </c>
      <c r="CH162" s="31">
        <f>VLOOKUP($CH$3,'Emission Factors'!$A$2:$R$8,MATCH($CE$2,'Emission Factors'!$A$1:$R$1),FALSE)*'Travel Data'!C162*'Travel Data'!CF162*'Travel Data'!CJ162*'Domicile Data'!M162/1000</f>
        <v>0</v>
      </c>
      <c r="CI162" s="31">
        <f>VLOOKUP($CI$3,'Emission Factors'!$A$2:$R$8,MATCH($CE$2,'Emission Factors'!$A$1:$R$1),FALSE)*'Travel Data'!C162*'Travel Data'!CF162*'Travel Data'!CK162*'Domicile Data'!M162/1000</f>
        <v>0</v>
      </c>
      <c r="CJ162" s="31">
        <f>VLOOKUP($CJ$3,'Emission Factors'!$A$2:$R$8,MATCH($CE$2,'Emission Factors'!$A$1:$R$1),FALSE)*'Travel Data'!C162*'Travel Data'!CF162*'Travel Data'!CL162*'Domicile Data'!M162/1000</f>
        <v>0</v>
      </c>
      <c r="CK162" s="31">
        <f>VLOOKUP($CK$3,'Emission Factors'!$A$2:$R$8,MATCH($CE$2,'Emission Factors'!$A$1:$R$1),FALSE)*'Travel Data'!C162*'Travel Data'!CF162*'Travel Data'!CM162*'Domicile Data'!M162/1000</f>
        <v>0</v>
      </c>
      <c r="CL162" s="31">
        <f t="shared" si="40"/>
        <v>0</v>
      </c>
      <c r="CM162" s="31">
        <f>VLOOKUP($CM$3,'Emission Factors'!$A$2:$R$8,MATCH($CM$2,'Emission Factors'!$A$1:$R$1),FALSE)*'Travel Data'!C162*'Travel Data'!CN162*'Travel Data'!CO162*'Domicile Data'!N162/1000</f>
        <v>0</v>
      </c>
      <c r="CN162" s="31">
        <f>VLOOKUP($CN$3,'Emission Factors'!$A$2:$R$8,MATCH($CM$2,'Emission Factors'!$A$1:$R$1),FALSE)*'Travel Data'!C162*'Travel Data'!CN162*'Travel Data'!CP162*'Domicile Data'!N162/1000</f>
        <v>0</v>
      </c>
      <c r="CO162" s="31">
        <f>VLOOKUP($CO$3,'Emission Factors'!$A$2:$R$8,MATCH($CM$2,'Emission Factors'!$A$1:$R$1),FALSE)*'Travel Data'!C162*'Travel Data'!CN162*'Travel Data'!CQ162*'Domicile Data'!N162/1000</f>
        <v>0</v>
      </c>
      <c r="CP162" s="31">
        <f>VLOOKUP($CP$3,'Emission Factors'!$A$2:$R$8,MATCH($CM$2,'Emission Factors'!$A$1:$R$1),FALSE)*'Travel Data'!C162*'Travel Data'!CN162*'Travel Data'!CR162*'Domicile Data'!N162/1000</f>
        <v>0</v>
      </c>
      <c r="CQ162" s="31">
        <f>VLOOKUP($CQ$3,'Emission Factors'!$A$2:$R$8,MATCH($CM$2,'Emission Factors'!$A$1:$R$1),FALSE)*'Travel Data'!C162*'Travel Data'!CN162*'Travel Data'!CS162*'Domicile Data'!N162/1000</f>
        <v>0</v>
      </c>
      <c r="CR162" s="31">
        <f>VLOOKUP($CR$3,'Emission Factors'!$A$2:$R$8,MATCH($CM$2,'Emission Factors'!$A$1:$R$1),FALSE)*'Travel Data'!C162*'Travel Data'!CN162*'Travel Data'!CT162*'Domicile Data'!N162/1000</f>
        <v>0</v>
      </c>
      <c r="CS162" s="31">
        <f>VLOOKUP($CS$3,'Emission Factors'!$A$2:$R$8,MATCH($CM$2,'Emission Factors'!$A$1:$R$1),FALSE)*'Travel Data'!C162*'Travel Data'!CN162*'Travel Data'!CU162*'Domicile Data'!N162/1000</f>
        <v>0</v>
      </c>
      <c r="CT162" s="31">
        <f t="shared" si="41"/>
        <v>0</v>
      </c>
      <c r="CU162" s="31">
        <f>VLOOKUP($CU$3,'Emission Factors'!$A$2:$R$8,MATCH($CU$2,'Emission Factors'!$A$1:$R$1),FALSE)*'Travel Data'!C162*'Travel Data'!CV162*'Travel Data'!CW162*'Domicile Data'!O162/1000</f>
        <v>0</v>
      </c>
      <c r="CV162" s="31">
        <f>VLOOKUP($CV$3,'Emission Factors'!$A$2:$R$8,MATCH($CU$2,'Emission Factors'!$A$1:$R$1),FALSE)*'Travel Data'!C162*'Travel Data'!CV162*'Travel Data'!CX162*'Domicile Data'!O162/1000</f>
        <v>0</v>
      </c>
      <c r="CW162" s="31">
        <f>VLOOKUP($CW$3,'Emission Factors'!$A$2:$R$8,MATCH($CU$2,'Emission Factors'!$A$1:$R$1),FALSE)*'Travel Data'!C162*'Travel Data'!CV162*'Travel Data'!CY162*'Domicile Data'!O162/1000</f>
        <v>0</v>
      </c>
      <c r="CX162" s="31">
        <f>VLOOKUP($CX$3,'Emission Factors'!$A$2:$R$8,MATCH($CU$2,'Emission Factors'!$A$1:$R$1),FALSE)*'Travel Data'!C162*'Travel Data'!CV162*'Travel Data'!CZ162*'Domicile Data'!O162/1000</f>
        <v>0</v>
      </c>
      <c r="CY162" s="31">
        <f>VLOOKUP($CY$3,'Emission Factors'!$A$2:$R$8,MATCH($CU$2,'Emission Factors'!$A$1:$R$1),FALSE)*'Travel Data'!C162*'Travel Data'!CV162*'Travel Data'!DA162*'Domicile Data'!O162/1000</f>
        <v>0</v>
      </c>
      <c r="CZ162" s="31">
        <f>VLOOKUP($CZ$3,'Emission Factors'!$A$2:$R$8,MATCH($CU$2,'Emission Factors'!$A$1:$R$1),FALSE)*'Travel Data'!C162*'Travel Data'!CV162*'Travel Data'!DB162*'Domicile Data'!O162/1000</f>
        <v>0</v>
      </c>
      <c r="DA162" s="31">
        <f>VLOOKUP($DA$3,'Emission Factors'!$A$2:$R$8,MATCH($CU$2,'Emission Factors'!$A$1:$R$1),FALSE)*'Travel Data'!C162*'Travel Data'!CV162*'Travel Data'!DC162*'Domicile Data'!O162/1000</f>
        <v>0</v>
      </c>
      <c r="DB162" s="31">
        <f t="shared" si="42"/>
        <v>0</v>
      </c>
      <c r="DC162" s="31">
        <f>VLOOKUP($DC$3,'Emission Factors'!$A$2:$R$8,MATCH($DC$2,'Emission Factors'!$A$1:$R$1),FALSE)*'Travel Data'!C162*'Travel Data'!DD162*'Travel Data'!DE162*'Domicile Data'!P162/1000</f>
        <v>0</v>
      </c>
      <c r="DD162" s="31">
        <f>VLOOKUP($DD$3,'Emission Factors'!$A$2:$R$8,MATCH($DC$2,'Emission Factors'!$A$1:$R$1),FALSE)*'Travel Data'!C162*'Travel Data'!DD162*'Travel Data'!DF162*'Domicile Data'!P162/1000</f>
        <v>0</v>
      </c>
      <c r="DE162" s="31">
        <f>VLOOKUP($DE$3,'Emission Factors'!$A$2:$R$8,MATCH($DC$2,'Emission Factors'!$A$1:$R$1),FALSE)*'Travel Data'!C162*'Travel Data'!DD162*'Travel Data'!DG162*'Domicile Data'!P162/1000</f>
        <v>0</v>
      </c>
      <c r="DF162" s="31">
        <f>VLOOKUP($DF$3,'Emission Factors'!$A$2:$R$8,MATCH($DC$2,'Emission Factors'!$A$1:$R$1),FALSE)*'Travel Data'!C162*'Travel Data'!DD162*'Travel Data'!DH162*'Domicile Data'!P162/1000</f>
        <v>0</v>
      </c>
      <c r="DG162" s="31">
        <f>VLOOKUP($DG$3,'Emission Factors'!$A$2:$R$8,MATCH($DC$2,'Emission Factors'!$A$1:$R$1),FALSE)*'Travel Data'!C162*'Travel Data'!DD162*'Travel Data'!DI162*'Domicile Data'!P162/1000</f>
        <v>0</v>
      </c>
      <c r="DH162" s="31">
        <f>VLOOKUP($DH$3,'Emission Factors'!$A$2:$R$8,MATCH($DC$2,'Emission Factors'!$A$1:$R$1),FALSE)*'Travel Data'!C162*'Travel Data'!DD162*'Travel Data'!DJ162*'Domicile Data'!P162/1000</f>
        <v>0</v>
      </c>
      <c r="DI162" s="31">
        <f>VLOOKUP($DI$3,'Emission Factors'!$A$2:$R$8,MATCH($DC$2,'Emission Factors'!$A$1:$R$1),FALSE)*'Travel Data'!C162*'Travel Data'!DD162*'Travel Data'!DK162*'Domicile Data'!P162/1000</f>
        <v>0</v>
      </c>
      <c r="DJ162" s="31">
        <f t="shared" si="43"/>
        <v>0</v>
      </c>
      <c r="DK162" s="31">
        <f>VLOOKUP($DK$3,'Emission Factors'!$A$2:$R$8,MATCH($DK$2,'Emission Factors'!$A$1:$R$1),FALSE)*'Travel Data'!C162*'Travel Data'!DL162*'Travel Data'!DM162*'Domicile Data'!Q162/1000</f>
        <v>0</v>
      </c>
      <c r="DL162" s="31">
        <f>VLOOKUP($DL$3,'Emission Factors'!$A$2:$R$8,MATCH($DK$2,'Emission Factors'!$A$1:$R$1),FALSE)*'Travel Data'!C162*'Travel Data'!DL162*'Travel Data'!DN162*'Domicile Data'!Q162/1000</f>
        <v>0</v>
      </c>
      <c r="DM162" s="31">
        <f>VLOOKUP($DM$3,'Emission Factors'!$A$2:$R$8,MATCH($DK$2,'Emission Factors'!$A$1:$R$1),FALSE)*'Travel Data'!C162*'Travel Data'!DL162*'Travel Data'!DO162*'Domicile Data'!Q162/1000</f>
        <v>0</v>
      </c>
      <c r="DN162" s="31">
        <f>VLOOKUP($DN$3,'Emission Factors'!$A$2:$R$8,MATCH($DK$2,'Emission Factors'!$A$1:$R$1),FALSE)*'Travel Data'!C162*'Travel Data'!DL162*'Travel Data'!DP162*'Domicile Data'!Q162/1000</f>
        <v>0</v>
      </c>
      <c r="DO162" s="31">
        <f>VLOOKUP($DO$3,'Emission Factors'!$A$2:$R$8,MATCH($DK$2,'Emission Factors'!$A$1:$R$1),FALSE)*'Travel Data'!C162*'Travel Data'!DL162*'Travel Data'!DQ162*'Domicile Data'!Q162/1000</f>
        <v>0</v>
      </c>
      <c r="DP162" s="31">
        <f>VLOOKUP($DP$3,'Emission Factors'!$A$2:$R$8,MATCH($DK$2,'Emission Factors'!$A$1:$R$1),FALSE)*'Travel Data'!C162*'Travel Data'!DL162*'Travel Data'!DR162*'Domicile Data'!Q162/1000</f>
        <v>0</v>
      </c>
      <c r="DQ162" s="31">
        <f>VLOOKUP($DQ$3,'Emission Factors'!$A$2:$R$8,MATCH($DK$2,'Emission Factors'!$A$1:$R$1),FALSE)*'Travel Data'!C162*'Travel Data'!DL162*'Travel Data'!DS162*'Domicile Data'!Q162/1000</f>
        <v>0</v>
      </c>
      <c r="DR162" s="31">
        <f t="shared" si="44"/>
        <v>0</v>
      </c>
    </row>
    <row r="163" spans="1:122" ht="15.75" x14ac:dyDescent="0.25">
      <c r="A163" s="7" t="s">
        <v>279</v>
      </c>
      <c r="B163" s="85" t="s">
        <v>45</v>
      </c>
      <c r="C163" s="31">
        <f>VLOOKUP($C$3,'Emission Factors'!$A$2:$R$8,MATCH($C$2,'Emission Factors'!$A$1:$R$1),FALSE)*'Travel Data'!C163*'Travel Data'!D163*'Travel Data'!E163*'Domicile Data'!C163/1000</f>
        <v>0</v>
      </c>
      <c r="D163" s="31">
        <f>VLOOKUP($D$3,'Emission Factors'!$A$2:$R$8,MATCH($C$2,'Emission Factors'!$A$1:$R$1),FALSE)*'Travel Data'!C163*'Travel Data'!D163*'Travel Data'!F163*'Domicile Data'!C163/1000</f>
        <v>0</v>
      </c>
      <c r="E163" s="31">
        <f>VLOOKUP($E$3,'Emission Factors'!$A$2:$R$8,MATCH($C$2,'Emission Factors'!$A$1:$R$1),FALSE)*'Travel Data'!C163*'Travel Data'!D163*'Travel Data'!G163*'Domicile Data'!C163/1000</f>
        <v>0</v>
      </c>
      <c r="F163" s="31">
        <f>VLOOKUP($F$3,'Emission Factors'!$A$2:$R$8,MATCH($C$2,'Emission Factors'!$A$1:$R$1),FALSE)*'Travel Data'!C163*'Travel Data'!D163*'Travel Data'!H163*'Domicile Data'!C163/1000</f>
        <v>0</v>
      </c>
      <c r="G163" s="31">
        <f>VLOOKUP($G$3,'Emission Factors'!$A$2:$R$8,MATCH($C$2,'Emission Factors'!$A$1:$R$1),FALSE)*'Travel Data'!C163*'Travel Data'!D163*'Travel Data'!I163*'Domicile Data'!C163/1000</f>
        <v>0</v>
      </c>
      <c r="H163" s="31">
        <f>VLOOKUP($H$3,'Emission Factors'!$A$2:$R$8,MATCH($C$2,'Emission Factors'!$A$1:$R$1),FALSE)*'Travel Data'!C163*'Travel Data'!D163*'Travel Data'!J163*'Domicile Data'!C163/1000</f>
        <v>0</v>
      </c>
      <c r="I163" s="31">
        <f>VLOOKUP($I$3,'Emission Factors'!$A$2:$R$8,MATCH($C$2,'Emission Factors'!$A$1:$R$1),FALSE)*'Travel Data'!C163*'Travel Data'!D163*'Travel Data'!K163*'Domicile Data'!C163/1000</f>
        <v>0</v>
      </c>
      <c r="J163" s="31">
        <f t="shared" si="30"/>
        <v>0</v>
      </c>
      <c r="K163" s="31">
        <f>VLOOKUP($K$3,'Emission Factors'!$A$2:$R$8,MATCH($K$2,'Emission Factors'!$A$1:$R$1),FALSE)*'Travel Data'!C163*'Travel Data'!L163*'Travel Data'!M163*'Domicile Data'!D163/1000</f>
        <v>0</v>
      </c>
      <c r="L163" s="31">
        <f>VLOOKUP($L$3,'Emission Factors'!$A$2:$R$8,MATCH($K$2,'Emission Factors'!$A$1:$R$1),FALSE)*'Travel Data'!C163*'Travel Data'!L163*'Travel Data'!N163*'Domicile Data'!D163/1000</f>
        <v>0</v>
      </c>
      <c r="M163" s="31">
        <f>VLOOKUP($M$3,'Emission Factors'!$A$2:$R$8,MATCH($K$2,'Emission Factors'!$A$1:$R$1),FALSE)*'Travel Data'!C163*'Travel Data'!L163*'Travel Data'!O163*'Domicile Data'!D163/1000</f>
        <v>0</v>
      </c>
      <c r="N163" s="31">
        <f>VLOOKUP($N$3,'Emission Factors'!$A$2:$R$8,MATCH($K$2,'Emission Factors'!$A$1:$R$1),FALSE)*'Travel Data'!C163*'Travel Data'!L163*'Travel Data'!P163*'Domicile Data'!D163/1000</f>
        <v>0</v>
      </c>
      <c r="O163" s="31">
        <f>VLOOKUP($O$3,'Emission Factors'!$A$2:$R$8,MATCH($K$2,'Emission Factors'!$A$1:$R$1),FALSE)*'Travel Data'!C163*'Travel Data'!I163*'Travel Data'!Q163*'Domicile Data'!D163/1000</f>
        <v>0</v>
      </c>
      <c r="P163" s="31">
        <f>VLOOKUP($P$3,'Emission Factors'!$A$2:$R$8,MATCH($K$2,'Emission Factors'!$A$1:$R$1),FALSE)*'Travel Data'!C163*'Travel Data'!L163*'Travel Data'!R163*'Domicile Data'!D163/1000</f>
        <v>0</v>
      </c>
      <c r="Q163" s="31">
        <f>VLOOKUP($Q$3,'Emission Factors'!$A$2:$R$8,MATCH($K$2,'Emission Factors'!$A$1:$R$1),FALSE)*'Travel Data'!C163*'Travel Data'!L163*'Travel Data'!S163*'Domicile Data'!D163/1000</f>
        <v>0</v>
      </c>
      <c r="R163" s="31">
        <f t="shared" si="31"/>
        <v>0</v>
      </c>
      <c r="S163" s="31">
        <f>VLOOKUP($S$3,'Emission Factors'!$A$2:$R$8,MATCH($S$2,'Emission Factors'!$A$1:$R$1),FALSE)*'Travel Data'!C163*'Travel Data'!T163*'Travel Data'!U163*'Domicile Data'!E163/1000</f>
        <v>0</v>
      </c>
      <c r="T163" s="31">
        <f>VLOOKUP($T$3,'Emission Factors'!$A$2:$R$8,MATCH($S$2,'Emission Factors'!$A$1:$R$1),FALSE)*'Travel Data'!C163*'Travel Data'!T163*'Travel Data'!V163*'Domicile Data'!E163/1000</f>
        <v>0</v>
      </c>
      <c r="U163" s="31">
        <f>VLOOKUP($U$3,'Emission Factors'!$A$2:$R$8,MATCH($S$2,'Emission Factors'!$A$1:$R$1),FALSE)*'Travel Data'!C163*'Travel Data'!T163*'Travel Data'!W163*'Domicile Data'!E163/1000</f>
        <v>0</v>
      </c>
      <c r="V163" s="31">
        <f>VLOOKUP($V$3,'Emission Factors'!$A$2:$R$8,MATCH($S$2,'Emission Factors'!$A$1:$R$1),FALSE)*'Travel Data'!C163*'Travel Data'!T163*'Travel Data'!X163*'Domicile Data'!E163/1000</f>
        <v>0</v>
      </c>
      <c r="W163" s="31">
        <f>VLOOKUP($W$3,'Emission Factors'!$A$2:$R$8,MATCH($S$2,'Emission Factors'!$A$1:$R$1),FALSE)*'Travel Data'!C163*'Travel Data'!T163*'Travel Data'!Y163*'Domicile Data'!E163/1000</f>
        <v>0</v>
      </c>
      <c r="X163" s="31">
        <f>VLOOKUP($X$3,'Emission Factors'!$A$2:$R$8,MATCH($S$2,'Emission Factors'!$A$1:$R$1),FALSE)*'Travel Data'!C163*'Travel Data'!T163*'Travel Data'!Z163*'Domicile Data'!E163/1000</f>
        <v>0</v>
      </c>
      <c r="Y163" s="31">
        <f>VLOOKUP($Y$3,'Emission Factors'!$A$2:$R$8,MATCH($S$2,'Emission Factors'!$A$1:$R$1),FALSE)*'Travel Data'!C163*'Travel Data'!T163*'Travel Data'!AA163*'Domicile Data'!E163/1000</f>
        <v>0</v>
      </c>
      <c r="Z163" s="31">
        <f t="shared" si="32"/>
        <v>0</v>
      </c>
      <c r="AA163" s="31">
        <f>VLOOKUP($AA$3,'Emission Factors'!$A$2:$R$8,MATCH($AA$2,'Emission Factors'!$A$1:$R$1),FALSE)*'Travel Data'!C163*'Travel Data'!AB163*'Travel Data'!AC163*'Domicile Data'!F163/1000</f>
        <v>0</v>
      </c>
      <c r="AB163" s="31">
        <f>VLOOKUP($AB$3,'Emission Factors'!$A$2:$R$8,MATCH($AA$2,'Emission Factors'!$A$1:$R$1),FALSE)*'Travel Data'!C163*'Travel Data'!AB163*'Travel Data'!AD163*'Domicile Data'!F163/1000</f>
        <v>0</v>
      </c>
      <c r="AC163" s="31">
        <f>VLOOKUP($AC$3,'Emission Factors'!$A$2:$R$8,MATCH($AA$2,'Emission Factors'!$A$1:$R$1),FALSE)*'Travel Data'!C163*'Travel Data'!AB163*'Travel Data'!AE163*'Domicile Data'!F163/1000</f>
        <v>0</v>
      </c>
      <c r="AD163" s="31">
        <f>VLOOKUP($AD$3,'Emission Factors'!$A$2:$R$8,MATCH($AA$2,'Emission Factors'!$A$1:$R$1),FALSE)*'Travel Data'!C163*'Travel Data'!AB163*'Travel Data'!AF163*'Domicile Data'!F163/1000</f>
        <v>0</v>
      </c>
      <c r="AE163" s="31">
        <f>VLOOKUP($AE$3,'Emission Factors'!$A$2:$R$8,MATCH($AA$2,'Emission Factors'!$A$1:$R$1),FALSE)*'Travel Data'!C163*'Travel Data'!AB163*'Travel Data'!AG163*'Domicile Data'!F163/1000</f>
        <v>0</v>
      </c>
      <c r="AF163" s="31">
        <f>VLOOKUP($AF$3,'Emission Factors'!$A$2:$R$8,MATCH($AA$2,'Emission Factors'!$A$1:$R$1),FALSE)*'Travel Data'!C163*'Travel Data'!AB163*'Travel Data'!AH163*'Domicile Data'!F163/1000</f>
        <v>0</v>
      </c>
      <c r="AG163" s="31">
        <f>VLOOKUP($AG$3,'Emission Factors'!$A$2:$R$8,MATCH($AA$2,'Emission Factors'!$A$1:$R$1),FALSE)*'Travel Data'!C163*'Travel Data'!AB163*'Travel Data'!AI163*'Domicile Data'!F163/1000</f>
        <v>0</v>
      </c>
      <c r="AH163" s="31">
        <f t="shared" si="33"/>
        <v>0</v>
      </c>
      <c r="AI163" s="31">
        <f>VLOOKUP($AI$3,'Emission Factors'!$A$2:$R$8,MATCH($AI$2,'Emission Factors'!$A$1:$R$1),FALSE)*'Travel Data'!C163*'Travel Data'!D163*'Travel Data'!E163*'Domicile Data'!G163/1000</f>
        <v>0</v>
      </c>
      <c r="AJ163" s="31">
        <f>VLOOKUP($AJ$3,'Emission Factors'!$A$2:$R$8,MATCH($AI$2,'Emission Factors'!$A$1:$R$1),FALSE)*'Travel Data'!C163*'Travel Data'!D163*'Travel Data'!F163*'Domicile Data'!G163/1000</f>
        <v>0</v>
      </c>
      <c r="AK163" s="31">
        <f>VLOOKUP($AK$3,'Emission Factors'!$A$2:$R$8,MATCH($AI$2,'Emission Factors'!$A$1:$R$1),FALSE)*'Travel Data'!C163*'Travel Data'!AJ163*'Travel Data'!G163*'Domicile Data'!G163/1000</f>
        <v>0</v>
      </c>
      <c r="AL163" s="31">
        <f>VLOOKUP($AL$3,'Emission Factors'!$A$2:$R$8,MATCH($AI$2,'Emission Factors'!$A$1:$R$1),FALSE)*'Travel Data'!C163*'Travel Data'!AJ163*'Travel Data'!H163*'Domicile Data'!G163/1000</f>
        <v>0</v>
      </c>
      <c r="AM163" s="31">
        <f>VLOOKUP($AM$3,'Emission Factors'!$A$2:$R$8,MATCH($AI$2,'Emission Factors'!$A$1:$R$1),FALSE)*'Travel Data'!C163*'Travel Data'!AJ163*'Travel Data'!I163*'Domicile Data'!G163/1000</f>
        <v>0</v>
      </c>
      <c r="AN163" s="31">
        <f>VLOOKUP($AN$3,'Emission Factors'!$A$2:$R$8,MATCH($AI$2,'Emission Factors'!$A$1:$R$1),FALSE)*'Travel Data'!C163*'Travel Data'!D163*'Travel Data'!J163*'Domicile Data'!G163/1000</f>
        <v>0</v>
      </c>
      <c r="AO163" s="31">
        <f>VLOOKUP($AO$3,'Emission Factors'!$A$2:$R$8,MATCH($AI$2,'Emission Factors'!$A$1:$R$1),FALSE)*'Travel Data'!C163*'Travel Data'!D163*'Travel Data'!K163*'Domicile Data'!G163/1000</f>
        <v>0</v>
      </c>
      <c r="AP163" s="31">
        <f t="shared" si="34"/>
        <v>0</v>
      </c>
      <c r="AQ163" s="31">
        <f>VLOOKUP($AQ$3,'Emission Factors'!$A$2:$R$8,MATCH($AQ$2,'Emission Factors'!$A$1:$R$1),FALSE)*'Travel Data'!C163*'Travel Data'!AR163*'Travel Data'!AS163*'Domicile Data'!H163/1000</f>
        <v>0</v>
      </c>
      <c r="AR163" s="31">
        <f>VLOOKUP($AR$3,'Emission Factors'!$A$2:$R$8,MATCH($AQ$2,'Emission Factors'!$A$1:$R$1),FALSE)*'Travel Data'!C163*'Travel Data'!AR163*'Travel Data'!AT163*'Domicile Data'!H163/1000</f>
        <v>0</v>
      </c>
      <c r="AS163" s="31">
        <f>VLOOKUP($AS$3,'Emission Factors'!$A$2:$R$8,MATCH($AQ$2,'Emission Factors'!$A$1:$R$1),FALSE)*'Travel Data'!C163*'Travel Data'!AR163*'Travel Data'!AU163*'Domicile Data'!H163/1000</f>
        <v>0</v>
      </c>
      <c r="AT163" s="31">
        <f>VLOOKUP($AT$3,'Emission Factors'!$A$2:$R$8,MATCH($AQ$2,'Emission Factors'!$A$1:$R$1),FALSE)*'Travel Data'!C163*'Travel Data'!AR163*'Travel Data'!AV163*'Domicile Data'!H163/1000</f>
        <v>0</v>
      </c>
      <c r="AU163" s="31">
        <f>VLOOKUP($AU$3,'Emission Factors'!$A$2:$R$8,MATCH($AQ$2,'Emission Factors'!$A$1:$R$1),FALSE)*'Travel Data'!C163*'Travel Data'!AR163*'Travel Data'!AW163*'Domicile Data'!H163/1000</f>
        <v>0</v>
      </c>
      <c r="AV163" s="31">
        <f>VLOOKUP($AV$3,'Emission Factors'!$A$2:$R$8,MATCH($AQ$2,'Emission Factors'!$A$1:$R$1),FALSE)*'Travel Data'!C163*'Travel Data'!AR163*'Travel Data'!AX163*'Domicile Data'!H163/1000</f>
        <v>0</v>
      </c>
      <c r="AW163" s="31">
        <f>VLOOKUP($AW$3,'Emission Factors'!$A$2:$R$8,MATCH($AQ$2,'Emission Factors'!$A$1:$R$1),FALSE)*'Travel Data'!C163*'Travel Data'!AR163*'Travel Data'!AY163*'Domicile Data'!H163/1000</f>
        <v>0</v>
      </c>
      <c r="AX163" s="31">
        <f t="shared" si="35"/>
        <v>0</v>
      </c>
      <c r="AY163" s="31">
        <f>VLOOKUP($AY$3,'Emission Factors'!$A$2:$R$8,MATCH($AY$2,'Emission Factors'!$A$1:$R$1),FALSE)*'Travel Data'!C163*'Travel Data'!AZ163*'Travel Data'!BA163*'Domicile Data'!I163/1000</f>
        <v>0</v>
      </c>
      <c r="AZ163" s="31">
        <f>VLOOKUP($AZ$3,'Emission Factors'!$A$2:$R$8,MATCH($AY$2,'Emission Factors'!$A$1:$R$1),FALSE)*'Travel Data'!C163*'Travel Data'!AZ163*'Travel Data'!BB163*'Domicile Data'!I163/1000</f>
        <v>0</v>
      </c>
      <c r="BA163" s="31">
        <f>VLOOKUP($BA$3,'Emission Factors'!$A$2:$R$8,MATCH($AY$2,'Emission Factors'!$A$1:$R$1),FALSE)*'Travel Data'!C163*'Travel Data'!AZ163*'Travel Data'!BC163*'Domicile Data'!I163/1000</f>
        <v>0</v>
      </c>
      <c r="BB163" s="31">
        <f>VLOOKUP($BB$3,'Emission Factors'!$A$2:$R$8,MATCH($AY$2,'Emission Factors'!$A$1:$R$1),FALSE)*'Travel Data'!C163*'Travel Data'!AZ163*'Travel Data'!BD163*'Domicile Data'!I163/1000</f>
        <v>0</v>
      </c>
      <c r="BC163" s="31">
        <f>VLOOKUP($BC$3,'Emission Factors'!$A$2:$R$8,MATCH($AY$2,'Emission Factors'!$A$1:$R$1),FALSE)*'Travel Data'!C163*'Travel Data'!AZ163*'Travel Data'!BE163*'Domicile Data'!I163/1000</f>
        <v>0</v>
      </c>
      <c r="BD163" s="31">
        <f>VLOOKUP($BD$3,'Emission Factors'!$A$2:$R$8,MATCH($AY$2,'Emission Factors'!$A$1:$R$1),FALSE)*'Travel Data'!C163*'Travel Data'!AZ163*'Travel Data'!BF163*'Domicile Data'!I163/1000</f>
        <v>0</v>
      </c>
      <c r="BE163" s="31">
        <f>VLOOKUP($BE$3,'Emission Factors'!$A$2:$R$8,MATCH($AY$2,'Emission Factors'!$A$1:$R$1),FALSE)*'Travel Data'!C163*'Travel Data'!AZ163*'Travel Data'!BG163*'Domicile Data'!I163/1000</f>
        <v>0</v>
      </c>
      <c r="BF163" s="31">
        <f t="shared" si="36"/>
        <v>0</v>
      </c>
      <c r="BG163" s="31">
        <f>VLOOKUP($BG$3,'Emission Factors'!$A$2:$R$8,MATCH($BG$2,'Emission Factors'!$A$1:$R$1),FALSE)*'Travel Data'!C163*'Travel Data'!BH163*'Travel Data'!BI163*'Domicile Data'!J163/1000</f>
        <v>0</v>
      </c>
      <c r="BH163" s="31">
        <f>VLOOKUP($BH$3,'Emission Factors'!$A$2:$R$8,MATCH($BG$2,'Emission Factors'!$A$1:$R$1),FALSE)*'Travel Data'!C163*'Travel Data'!BH163*'Travel Data'!BJ163*'Domicile Data'!J163/1000</f>
        <v>0</v>
      </c>
      <c r="BI163" s="31">
        <f>VLOOKUP($BH$3,'Emission Factors'!$A$2:$R$8,MATCH($BG$2,'Emission Factors'!$A$1:$R$1),FALSE)*'Travel Data'!C163*'Travel Data'!BH163*'Travel Data'!BK163*'Domicile Data'!J163/1000</f>
        <v>0</v>
      </c>
      <c r="BJ163" s="31">
        <f>VLOOKUP($BH$3,'Emission Factors'!$A$2:$R$8,MATCH($BG$2,'Emission Factors'!$A$1:$R$1),FALSE)*'Travel Data'!C163*'Travel Data'!BH163*'Travel Data'!BL163*'Domicile Data'!J163/1000</f>
        <v>0</v>
      </c>
      <c r="BK163" s="31">
        <f>VLOOKUP($BH$3,'Emission Factors'!$A$2:$R$8,MATCH($BG$2,'Emission Factors'!$A$1:$R$1),FALSE)*'Travel Data'!C163*'Travel Data'!BH163*'Travel Data'!BM163*'Domicile Data'!J163/1000</f>
        <v>0</v>
      </c>
      <c r="BL163" s="31">
        <f>VLOOKUP($BL$3,'Emission Factors'!$A$2:$R$8,MATCH($BG$2,'Emission Factors'!$A$1:$R$1),FALSE)*'Travel Data'!C163*'Travel Data'!BH163*'Travel Data'!BN163*'Domicile Data'!J163/1000</f>
        <v>0</v>
      </c>
      <c r="BM163" s="31">
        <f>VLOOKUP($BM$3,'Emission Factors'!$A$2:$R$8,MATCH($BG$2,'Emission Factors'!$A$1:$R$1),FALSE)*'Travel Data'!C163*'Travel Data'!BH163*'Travel Data'!BO163*'Domicile Data'!J163/1000</f>
        <v>0</v>
      </c>
      <c r="BN163" s="31">
        <f t="shared" si="37"/>
        <v>0</v>
      </c>
      <c r="BO163" s="31">
        <f>VLOOKUP($BO$3,'Emission Factors'!$A$2:$R$8,MATCH($BO$2,'Emission Factors'!$A$1:$R$1),FALSE)*'Travel Data'!C163*'Travel Data'!BP163*'Travel Data'!BQ163*'Domicile Data'!K163/1000</f>
        <v>0</v>
      </c>
      <c r="BP163" s="31">
        <f>VLOOKUP($BP$3,'Emission Factors'!$A$2:$R$8,MATCH($BO$2,'Emission Factors'!$A$1:$R$1),FALSE)*'Travel Data'!C163*'Travel Data'!BP163*'Travel Data'!BR163*'Domicile Data'!K163/1000</f>
        <v>0</v>
      </c>
      <c r="BQ163" s="31">
        <f>VLOOKUP($BQ$3,'Emission Factors'!$A$2:$R$8,MATCH($BO$2,'Emission Factors'!$A$1:$R$1),FALSE)*'Travel Data'!C163*'Travel Data'!BP163*'Travel Data'!BS163*'Domicile Data'!K163/1000</f>
        <v>0</v>
      </c>
      <c r="BR163" s="31">
        <f>VLOOKUP($BR$3,'Emission Factors'!$A$2:$R$8,MATCH($BO$2,'Emission Factors'!$A$1:$R$1),FALSE)*'Travel Data'!C163*'Travel Data'!BP163*'Travel Data'!BT163*'Domicile Data'!K163/1000</f>
        <v>0</v>
      </c>
      <c r="BS163" s="31">
        <f>VLOOKUP($BS$3,'Emission Factors'!$A$2:$R$8,MATCH($BO$2,'Emission Factors'!$A$1:$R$1),FALSE)*'Travel Data'!C163*'Travel Data'!BP163*'Travel Data'!BU163*'Domicile Data'!K163/1000</f>
        <v>0</v>
      </c>
      <c r="BT163" s="31">
        <f>VLOOKUP($BT$3,'Emission Factors'!$A$2:$R$8,MATCH($BO$2,'Emission Factors'!$A$1:$R$1),FALSE)*'Travel Data'!C163*'Travel Data'!BP163*'Travel Data'!BV163*'Domicile Data'!K163/1000</f>
        <v>0</v>
      </c>
      <c r="BU163" s="31">
        <f>VLOOKUP($BU$3,'Emission Factors'!$A$2:$R$8,MATCH($BO$2,'Emission Factors'!$A$1:$R$1),FALSE)*'Travel Data'!C163*'Travel Data'!BP163*'Travel Data'!BW163*'Domicile Data'!K163/1000</f>
        <v>0</v>
      </c>
      <c r="BV163" s="31">
        <f t="shared" si="38"/>
        <v>0</v>
      </c>
      <c r="BW163" s="31">
        <f>VLOOKUP($BW$3,'Emission Factors'!$A$2:$R$8,MATCH($BW$2,'Emission Factors'!$A$1:$R$1),FALSE)*'Travel Data'!C163*'Travel Data'!BX163*'Travel Data'!BY163*'Domicile Data'!L163/1000</f>
        <v>0</v>
      </c>
      <c r="BX163" s="31">
        <f>VLOOKUP($BX$3,'Emission Factors'!$A$2:$R$8,MATCH($BW$2,'Emission Factors'!$A$1:$R$1),FALSE)*'Travel Data'!C163*'Travel Data'!BX163*'Travel Data'!BZ163*'Domicile Data'!L163/1000</f>
        <v>0</v>
      </c>
      <c r="BY163" s="31">
        <f>VLOOKUP($BY$3,'Emission Factors'!$A$2:$R$8,MATCH($BW$2,'Emission Factors'!$A$1:$R$1),FALSE)*'Travel Data'!C163*'Travel Data'!BX163*'Travel Data'!CA163*'Domicile Data'!L163/1000</f>
        <v>0</v>
      </c>
      <c r="BZ163" s="31">
        <f>VLOOKUP($BZ$3,'Emission Factors'!$A$2:$R$8,MATCH($BW$2,'Emission Factors'!$A$1:$R$1),FALSE)*'Travel Data'!C163*'Travel Data'!BX163*'Travel Data'!CB163*'Domicile Data'!L163/1000</f>
        <v>0</v>
      </c>
      <c r="CA163" s="31">
        <f>VLOOKUP($CA$3,'Emission Factors'!$A$2:$R$8,MATCH($BW$2,'Emission Factors'!$A$1:$R$1),FALSE)*'Travel Data'!C163*'Travel Data'!BC163*'Travel Data'!CC163*'Domicile Data'!L163/1000</f>
        <v>0</v>
      </c>
      <c r="CB163" s="31">
        <f>VLOOKUP($CB$3,'Emission Factors'!$A$2:$R$8,MATCH($BW$2,'Emission Factors'!$A$1:$R$1),FALSE)*'Travel Data'!C163*'Travel Data'!BX163*'Travel Data'!CD163*'Domicile Data'!L163/1000</f>
        <v>0</v>
      </c>
      <c r="CC163" s="31">
        <f>VLOOKUP($CC$3,'Emission Factors'!$A$2:$R$8,MATCH($BW$2,'Emission Factors'!$A$1:$R$1),FALSE)*'Travel Data'!C163*'Travel Data'!BX163*'Travel Data'!CE163*'Domicile Data'!L163/1000</f>
        <v>0</v>
      </c>
      <c r="CD163" s="31">
        <f t="shared" si="39"/>
        <v>0</v>
      </c>
      <c r="CE163" s="31">
        <f>VLOOKUP($CE$3,'Emission Factors'!$A$2:$R$8,MATCH($CE$2,'Emission Factors'!$A$1:$R$1),FALSE)*'Travel Data'!C163*'Travel Data'!CF163*'Travel Data'!CG163*'Domicile Data'!M163/1000</f>
        <v>0</v>
      </c>
      <c r="CF163" s="31">
        <f>VLOOKUP($CF$3,'Emission Factors'!$A$2:$R$8,MATCH($CE$2,'Emission Factors'!$A$1:$R$1),FALSE)*'Travel Data'!C163*'Travel Data'!CF163*'Travel Data'!CH163*'Domicile Data'!M163/1000</f>
        <v>0</v>
      </c>
      <c r="CG163" s="31">
        <f>VLOOKUP($CG$3,'Emission Factors'!$A$2:$R$8,MATCH($CE$2,'Emission Factors'!$A$1:$R$1),FALSE)*'Travel Data'!C163*'Travel Data'!CF163*'Travel Data'!CI163*'Domicile Data'!M163/1000</f>
        <v>0</v>
      </c>
      <c r="CH163" s="31">
        <f>VLOOKUP($CH$3,'Emission Factors'!$A$2:$R$8,MATCH($CE$2,'Emission Factors'!$A$1:$R$1),FALSE)*'Travel Data'!C163*'Travel Data'!CF163*'Travel Data'!CJ163*'Domicile Data'!M163/1000</f>
        <v>0</v>
      </c>
      <c r="CI163" s="31">
        <f>VLOOKUP($CI$3,'Emission Factors'!$A$2:$R$8,MATCH($CE$2,'Emission Factors'!$A$1:$R$1),FALSE)*'Travel Data'!C163*'Travel Data'!CF163*'Travel Data'!CK163*'Domicile Data'!M163/1000</f>
        <v>0</v>
      </c>
      <c r="CJ163" s="31">
        <f>VLOOKUP($CJ$3,'Emission Factors'!$A$2:$R$8,MATCH($CE$2,'Emission Factors'!$A$1:$R$1),FALSE)*'Travel Data'!C163*'Travel Data'!CF163*'Travel Data'!CL163*'Domicile Data'!M163/1000</f>
        <v>0</v>
      </c>
      <c r="CK163" s="31">
        <f>VLOOKUP($CK$3,'Emission Factors'!$A$2:$R$8,MATCH($CE$2,'Emission Factors'!$A$1:$R$1),FALSE)*'Travel Data'!C163*'Travel Data'!CF163*'Travel Data'!CM163*'Domicile Data'!M163/1000</f>
        <v>0</v>
      </c>
      <c r="CL163" s="31">
        <f t="shared" si="40"/>
        <v>0</v>
      </c>
      <c r="CM163" s="31">
        <f>VLOOKUP($CM$3,'Emission Factors'!$A$2:$R$8,MATCH($CM$2,'Emission Factors'!$A$1:$R$1),FALSE)*'Travel Data'!C163*'Travel Data'!CN163*'Travel Data'!CO163*'Domicile Data'!N163/1000</f>
        <v>0</v>
      </c>
      <c r="CN163" s="31">
        <f>VLOOKUP($CN$3,'Emission Factors'!$A$2:$R$8,MATCH($CM$2,'Emission Factors'!$A$1:$R$1),FALSE)*'Travel Data'!C163*'Travel Data'!CN163*'Travel Data'!CP163*'Domicile Data'!N163/1000</f>
        <v>0</v>
      </c>
      <c r="CO163" s="31">
        <f>VLOOKUP($CO$3,'Emission Factors'!$A$2:$R$8,MATCH($CM$2,'Emission Factors'!$A$1:$R$1),FALSE)*'Travel Data'!C163*'Travel Data'!CN163*'Travel Data'!CQ163*'Domicile Data'!N163/1000</f>
        <v>0</v>
      </c>
      <c r="CP163" s="31">
        <f>VLOOKUP($CP$3,'Emission Factors'!$A$2:$R$8,MATCH($CM$2,'Emission Factors'!$A$1:$R$1),FALSE)*'Travel Data'!C163*'Travel Data'!CN163*'Travel Data'!CR163*'Domicile Data'!N163/1000</f>
        <v>0</v>
      </c>
      <c r="CQ163" s="31">
        <f>VLOOKUP($CQ$3,'Emission Factors'!$A$2:$R$8,MATCH($CM$2,'Emission Factors'!$A$1:$R$1),FALSE)*'Travel Data'!C163*'Travel Data'!CN163*'Travel Data'!CS163*'Domicile Data'!N163/1000</f>
        <v>0</v>
      </c>
      <c r="CR163" s="31">
        <f>VLOOKUP($CR$3,'Emission Factors'!$A$2:$R$8,MATCH($CM$2,'Emission Factors'!$A$1:$R$1),FALSE)*'Travel Data'!C163*'Travel Data'!CN163*'Travel Data'!CT163*'Domicile Data'!N163/1000</f>
        <v>0</v>
      </c>
      <c r="CS163" s="31">
        <f>VLOOKUP($CS$3,'Emission Factors'!$A$2:$R$8,MATCH($CM$2,'Emission Factors'!$A$1:$R$1),FALSE)*'Travel Data'!C163*'Travel Data'!CN163*'Travel Data'!CU163*'Domicile Data'!N163/1000</f>
        <v>0</v>
      </c>
      <c r="CT163" s="31">
        <f t="shared" si="41"/>
        <v>0</v>
      </c>
      <c r="CU163" s="31">
        <f>VLOOKUP($CU$3,'Emission Factors'!$A$2:$R$8,MATCH($CU$2,'Emission Factors'!$A$1:$R$1),FALSE)*'Travel Data'!C163*'Travel Data'!CV163*'Travel Data'!CW163*'Domicile Data'!O163/1000</f>
        <v>0</v>
      </c>
      <c r="CV163" s="31">
        <f>VLOOKUP($CV$3,'Emission Factors'!$A$2:$R$8,MATCH($CU$2,'Emission Factors'!$A$1:$R$1),FALSE)*'Travel Data'!C163*'Travel Data'!CV163*'Travel Data'!CX163*'Domicile Data'!O163/1000</f>
        <v>0</v>
      </c>
      <c r="CW163" s="31">
        <f>VLOOKUP($CW$3,'Emission Factors'!$A$2:$R$8,MATCH($CU$2,'Emission Factors'!$A$1:$R$1),FALSE)*'Travel Data'!C163*'Travel Data'!CV163*'Travel Data'!CY163*'Domicile Data'!O163/1000</f>
        <v>0</v>
      </c>
      <c r="CX163" s="31">
        <f>VLOOKUP($CX$3,'Emission Factors'!$A$2:$R$8,MATCH($CU$2,'Emission Factors'!$A$1:$R$1),FALSE)*'Travel Data'!C163*'Travel Data'!CV163*'Travel Data'!CZ163*'Domicile Data'!O163/1000</f>
        <v>0</v>
      </c>
      <c r="CY163" s="31">
        <f>VLOOKUP($CY$3,'Emission Factors'!$A$2:$R$8,MATCH($CU$2,'Emission Factors'!$A$1:$R$1),FALSE)*'Travel Data'!C163*'Travel Data'!CV163*'Travel Data'!DA163*'Domicile Data'!O163/1000</f>
        <v>0</v>
      </c>
      <c r="CZ163" s="31">
        <f>VLOOKUP($CZ$3,'Emission Factors'!$A$2:$R$8,MATCH($CU$2,'Emission Factors'!$A$1:$R$1),FALSE)*'Travel Data'!C163*'Travel Data'!CV163*'Travel Data'!DB163*'Domicile Data'!O163/1000</f>
        <v>0</v>
      </c>
      <c r="DA163" s="31">
        <f>VLOOKUP($DA$3,'Emission Factors'!$A$2:$R$8,MATCH($CU$2,'Emission Factors'!$A$1:$R$1),FALSE)*'Travel Data'!C163*'Travel Data'!CV163*'Travel Data'!DC163*'Domicile Data'!O163/1000</f>
        <v>0</v>
      </c>
      <c r="DB163" s="31">
        <f t="shared" si="42"/>
        <v>0</v>
      </c>
      <c r="DC163" s="31">
        <f>VLOOKUP($DC$3,'Emission Factors'!$A$2:$R$8,MATCH($DC$2,'Emission Factors'!$A$1:$R$1),FALSE)*'Travel Data'!C163*'Travel Data'!DD163*'Travel Data'!DE163*'Domicile Data'!P163/1000</f>
        <v>0</v>
      </c>
      <c r="DD163" s="31">
        <f>VLOOKUP($DD$3,'Emission Factors'!$A$2:$R$8,MATCH($DC$2,'Emission Factors'!$A$1:$R$1),FALSE)*'Travel Data'!C163*'Travel Data'!DD163*'Travel Data'!DF163*'Domicile Data'!P163/1000</f>
        <v>0</v>
      </c>
      <c r="DE163" s="31">
        <f>VLOOKUP($DE$3,'Emission Factors'!$A$2:$R$8,MATCH($DC$2,'Emission Factors'!$A$1:$R$1),FALSE)*'Travel Data'!C163*'Travel Data'!DD163*'Travel Data'!DG163*'Domicile Data'!P163/1000</f>
        <v>0</v>
      </c>
      <c r="DF163" s="31">
        <f>VLOOKUP($DF$3,'Emission Factors'!$A$2:$R$8,MATCH($DC$2,'Emission Factors'!$A$1:$R$1),FALSE)*'Travel Data'!C163*'Travel Data'!DD163*'Travel Data'!DH163*'Domicile Data'!P163/1000</f>
        <v>0</v>
      </c>
      <c r="DG163" s="31">
        <f>VLOOKUP($DG$3,'Emission Factors'!$A$2:$R$8,MATCH($DC$2,'Emission Factors'!$A$1:$R$1),FALSE)*'Travel Data'!C163*'Travel Data'!DD163*'Travel Data'!DI163*'Domicile Data'!P163/1000</f>
        <v>0</v>
      </c>
      <c r="DH163" s="31">
        <f>VLOOKUP($DH$3,'Emission Factors'!$A$2:$R$8,MATCH($DC$2,'Emission Factors'!$A$1:$R$1),FALSE)*'Travel Data'!C163*'Travel Data'!DD163*'Travel Data'!DJ163*'Domicile Data'!P163/1000</f>
        <v>0</v>
      </c>
      <c r="DI163" s="31">
        <f>VLOOKUP($DI$3,'Emission Factors'!$A$2:$R$8,MATCH($DC$2,'Emission Factors'!$A$1:$R$1),FALSE)*'Travel Data'!C163*'Travel Data'!DD163*'Travel Data'!DK163*'Domicile Data'!P163/1000</f>
        <v>0</v>
      </c>
      <c r="DJ163" s="31">
        <f t="shared" si="43"/>
        <v>0</v>
      </c>
      <c r="DK163" s="31">
        <f>VLOOKUP($DK$3,'Emission Factors'!$A$2:$R$8,MATCH($DK$2,'Emission Factors'!$A$1:$R$1),FALSE)*'Travel Data'!C163*'Travel Data'!DL163*'Travel Data'!DM163*'Domicile Data'!Q163/1000</f>
        <v>0</v>
      </c>
      <c r="DL163" s="31">
        <f>VLOOKUP($DL$3,'Emission Factors'!$A$2:$R$8,MATCH($DK$2,'Emission Factors'!$A$1:$R$1),FALSE)*'Travel Data'!C163*'Travel Data'!DL163*'Travel Data'!DN163*'Domicile Data'!Q163/1000</f>
        <v>0</v>
      </c>
      <c r="DM163" s="31">
        <f>VLOOKUP($DM$3,'Emission Factors'!$A$2:$R$8,MATCH($DK$2,'Emission Factors'!$A$1:$R$1),FALSE)*'Travel Data'!C163*'Travel Data'!DL163*'Travel Data'!DO163*'Domicile Data'!Q163/1000</f>
        <v>0</v>
      </c>
      <c r="DN163" s="31">
        <f>VLOOKUP($DN$3,'Emission Factors'!$A$2:$R$8,MATCH($DK$2,'Emission Factors'!$A$1:$R$1),FALSE)*'Travel Data'!C163*'Travel Data'!DL163*'Travel Data'!DP163*'Domicile Data'!Q163/1000</f>
        <v>0</v>
      </c>
      <c r="DO163" s="31">
        <f>VLOOKUP($DO$3,'Emission Factors'!$A$2:$R$8,MATCH($DK$2,'Emission Factors'!$A$1:$R$1),FALSE)*'Travel Data'!C163*'Travel Data'!DL163*'Travel Data'!DQ163*'Domicile Data'!Q163/1000</f>
        <v>0</v>
      </c>
      <c r="DP163" s="31">
        <f>VLOOKUP($DP$3,'Emission Factors'!$A$2:$R$8,MATCH($DK$2,'Emission Factors'!$A$1:$R$1),FALSE)*'Travel Data'!C163*'Travel Data'!DL163*'Travel Data'!DR163*'Domicile Data'!Q163/1000</f>
        <v>0</v>
      </c>
      <c r="DQ163" s="31">
        <f>VLOOKUP($DQ$3,'Emission Factors'!$A$2:$R$8,MATCH($DK$2,'Emission Factors'!$A$1:$R$1),FALSE)*'Travel Data'!C163*'Travel Data'!DL163*'Travel Data'!DS163*'Domicile Data'!Q163/1000</f>
        <v>0</v>
      </c>
      <c r="DR163" s="31">
        <f t="shared" si="44"/>
        <v>0</v>
      </c>
    </row>
    <row r="164" spans="1:122" ht="15.75" x14ac:dyDescent="0.25">
      <c r="A164" s="7" t="s">
        <v>155</v>
      </c>
      <c r="B164" s="85" t="s">
        <v>41</v>
      </c>
      <c r="C164" s="31">
        <f>VLOOKUP($C$3,'Emission Factors'!$A$2:$R$8,MATCH($C$2,'Emission Factors'!$A$1:$R$1),FALSE)*'Travel Data'!C164*'Travel Data'!D164*'Travel Data'!E164*'Domicile Data'!C164/1000</f>
        <v>0</v>
      </c>
      <c r="D164" s="31">
        <f>VLOOKUP($D$3,'Emission Factors'!$A$2:$R$8,MATCH($C$2,'Emission Factors'!$A$1:$R$1),FALSE)*'Travel Data'!C164*'Travel Data'!D164*'Travel Data'!F164*'Domicile Data'!C164/1000</f>
        <v>0</v>
      </c>
      <c r="E164" s="31">
        <f>VLOOKUP($E$3,'Emission Factors'!$A$2:$R$8,MATCH($C$2,'Emission Factors'!$A$1:$R$1),FALSE)*'Travel Data'!C164*'Travel Data'!D164*'Travel Data'!G164*'Domicile Data'!C164/1000</f>
        <v>0</v>
      </c>
      <c r="F164" s="31">
        <f>VLOOKUP($F$3,'Emission Factors'!$A$2:$R$8,MATCH($C$2,'Emission Factors'!$A$1:$R$1),FALSE)*'Travel Data'!C164*'Travel Data'!D164*'Travel Data'!H164*'Domicile Data'!C164/1000</f>
        <v>0</v>
      </c>
      <c r="G164" s="31">
        <f>VLOOKUP($G$3,'Emission Factors'!$A$2:$R$8,MATCH($C$2,'Emission Factors'!$A$1:$R$1),FALSE)*'Travel Data'!C164*'Travel Data'!D164*'Travel Data'!I164*'Domicile Data'!C164/1000</f>
        <v>0</v>
      </c>
      <c r="H164" s="31">
        <f>VLOOKUP($H$3,'Emission Factors'!$A$2:$R$8,MATCH($C$2,'Emission Factors'!$A$1:$R$1),FALSE)*'Travel Data'!C164*'Travel Data'!D164*'Travel Data'!J164*'Domicile Data'!C164/1000</f>
        <v>0</v>
      </c>
      <c r="I164" s="31">
        <f>VLOOKUP($I$3,'Emission Factors'!$A$2:$R$8,MATCH($C$2,'Emission Factors'!$A$1:$R$1),FALSE)*'Travel Data'!C164*'Travel Data'!D164*'Travel Data'!K164*'Domicile Data'!C164/1000</f>
        <v>0</v>
      </c>
      <c r="J164" s="31">
        <f t="shared" si="30"/>
        <v>0</v>
      </c>
      <c r="K164" s="31">
        <f>VLOOKUP($K$3,'Emission Factors'!$A$2:$R$8,MATCH($K$2,'Emission Factors'!$A$1:$R$1),FALSE)*'Travel Data'!C164*'Travel Data'!L164*'Travel Data'!M164*'Domicile Data'!D164/1000</f>
        <v>0</v>
      </c>
      <c r="L164" s="31">
        <f>VLOOKUP($L$3,'Emission Factors'!$A$2:$R$8,MATCH($K$2,'Emission Factors'!$A$1:$R$1),FALSE)*'Travel Data'!C164*'Travel Data'!L164*'Travel Data'!N164*'Domicile Data'!D164/1000</f>
        <v>0</v>
      </c>
      <c r="M164" s="31">
        <f>VLOOKUP($M$3,'Emission Factors'!$A$2:$R$8,MATCH($K$2,'Emission Factors'!$A$1:$R$1),FALSE)*'Travel Data'!C164*'Travel Data'!L164*'Travel Data'!O164*'Domicile Data'!D164/1000</f>
        <v>0</v>
      </c>
      <c r="N164" s="31">
        <f>VLOOKUP($N$3,'Emission Factors'!$A$2:$R$8,MATCH($K$2,'Emission Factors'!$A$1:$R$1),FALSE)*'Travel Data'!C164*'Travel Data'!L164*'Travel Data'!P164*'Domicile Data'!D164/1000</f>
        <v>0</v>
      </c>
      <c r="O164" s="31">
        <f>VLOOKUP($O$3,'Emission Factors'!$A$2:$R$8,MATCH($K$2,'Emission Factors'!$A$1:$R$1),FALSE)*'Travel Data'!C164*'Travel Data'!I164*'Travel Data'!Q164*'Domicile Data'!D164/1000</f>
        <v>0</v>
      </c>
      <c r="P164" s="31">
        <f>VLOOKUP($P$3,'Emission Factors'!$A$2:$R$8,MATCH($K$2,'Emission Factors'!$A$1:$R$1),FALSE)*'Travel Data'!C164*'Travel Data'!L164*'Travel Data'!R164*'Domicile Data'!D164/1000</f>
        <v>0</v>
      </c>
      <c r="Q164" s="31">
        <f>VLOOKUP($Q$3,'Emission Factors'!$A$2:$R$8,MATCH($K$2,'Emission Factors'!$A$1:$R$1),FALSE)*'Travel Data'!C164*'Travel Data'!L164*'Travel Data'!S164*'Domicile Data'!D164/1000</f>
        <v>0</v>
      </c>
      <c r="R164" s="31">
        <f t="shared" si="31"/>
        <v>0</v>
      </c>
      <c r="S164" s="31">
        <f>VLOOKUP($S$3,'Emission Factors'!$A$2:$R$8,MATCH($S$2,'Emission Factors'!$A$1:$R$1),FALSE)*'Travel Data'!C164*'Travel Data'!T164*'Travel Data'!U164*'Domicile Data'!E164/1000</f>
        <v>0</v>
      </c>
      <c r="T164" s="31">
        <f>VLOOKUP($T$3,'Emission Factors'!$A$2:$R$8,MATCH($S$2,'Emission Factors'!$A$1:$R$1),FALSE)*'Travel Data'!C164*'Travel Data'!T164*'Travel Data'!V164*'Domicile Data'!E164/1000</f>
        <v>0</v>
      </c>
      <c r="U164" s="31">
        <f>VLOOKUP($U$3,'Emission Factors'!$A$2:$R$8,MATCH($S$2,'Emission Factors'!$A$1:$R$1),FALSE)*'Travel Data'!C164*'Travel Data'!T164*'Travel Data'!W164*'Domicile Data'!E164/1000</f>
        <v>0</v>
      </c>
      <c r="V164" s="31">
        <f>VLOOKUP($V$3,'Emission Factors'!$A$2:$R$8,MATCH($S$2,'Emission Factors'!$A$1:$R$1),FALSE)*'Travel Data'!C164*'Travel Data'!T164*'Travel Data'!X164*'Domicile Data'!E164/1000</f>
        <v>0</v>
      </c>
      <c r="W164" s="31">
        <f>VLOOKUP($W$3,'Emission Factors'!$A$2:$R$8,MATCH($S$2,'Emission Factors'!$A$1:$R$1),FALSE)*'Travel Data'!C164*'Travel Data'!T164*'Travel Data'!Y164*'Domicile Data'!E164/1000</f>
        <v>0</v>
      </c>
      <c r="X164" s="31">
        <f>VLOOKUP($X$3,'Emission Factors'!$A$2:$R$8,MATCH($S$2,'Emission Factors'!$A$1:$R$1),FALSE)*'Travel Data'!C164*'Travel Data'!T164*'Travel Data'!Z164*'Domicile Data'!E164/1000</f>
        <v>0</v>
      </c>
      <c r="Y164" s="31">
        <f>VLOOKUP($Y$3,'Emission Factors'!$A$2:$R$8,MATCH($S$2,'Emission Factors'!$A$1:$R$1),FALSE)*'Travel Data'!C164*'Travel Data'!T164*'Travel Data'!AA164*'Domicile Data'!E164/1000</f>
        <v>0</v>
      </c>
      <c r="Z164" s="31">
        <f t="shared" si="32"/>
        <v>0</v>
      </c>
      <c r="AA164" s="31">
        <f>VLOOKUP($AA$3,'Emission Factors'!$A$2:$R$8,MATCH($AA$2,'Emission Factors'!$A$1:$R$1),FALSE)*'Travel Data'!C164*'Travel Data'!AB164*'Travel Data'!AC164*'Domicile Data'!F164/1000</f>
        <v>0</v>
      </c>
      <c r="AB164" s="31">
        <f>VLOOKUP($AB$3,'Emission Factors'!$A$2:$R$8,MATCH($AA$2,'Emission Factors'!$A$1:$R$1),FALSE)*'Travel Data'!C164*'Travel Data'!AB164*'Travel Data'!AD164*'Domicile Data'!F164/1000</f>
        <v>0</v>
      </c>
      <c r="AC164" s="31">
        <f>VLOOKUP($AC$3,'Emission Factors'!$A$2:$R$8,MATCH($AA$2,'Emission Factors'!$A$1:$R$1),FALSE)*'Travel Data'!C164*'Travel Data'!AB164*'Travel Data'!AE164*'Domicile Data'!F164/1000</f>
        <v>0</v>
      </c>
      <c r="AD164" s="31">
        <f>VLOOKUP($AD$3,'Emission Factors'!$A$2:$R$8,MATCH($AA$2,'Emission Factors'!$A$1:$R$1),FALSE)*'Travel Data'!C164*'Travel Data'!AB164*'Travel Data'!AF164*'Domicile Data'!F164/1000</f>
        <v>0</v>
      </c>
      <c r="AE164" s="31">
        <f>VLOOKUP($AE$3,'Emission Factors'!$A$2:$R$8,MATCH($AA$2,'Emission Factors'!$A$1:$R$1),FALSE)*'Travel Data'!C164*'Travel Data'!AB164*'Travel Data'!AG164*'Domicile Data'!F164/1000</f>
        <v>0</v>
      </c>
      <c r="AF164" s="31">
        <f>VLOOKUP($AF$3,'Emission Factors'!$A$2:$R$8,MATCH($AA$2,'Emission Factors'!$A$1:$R$1),FALSE)*'Travel Data'!C164*'Travel Data'!AB164*'Travel Data'!AH164*'Domicile Data'!F164/1000</f>
        <v>0</v>
      </c>
      <c r="AG164" s="31">
        <f>VLOOKUP($AG$3,'Emission Factors'!$A$2:$R$8,MATCH($AA$2,'Emission Factors'!$A$1:$R$1),FALSE)*'Travel Data'!C164*'Travel Data'!AB164*'Travel Data'!AI164*'Domicile Data'!F164/1000</f>
        <v>0</v>
      </c>
      <c r="AH164" s="31">
        <f t="shared" si="33"/>
        <v>0</v>
      </c>
      <c r="AI164" s="31">
        <f>VLOOKUP($AI$3,'Emission Factors'!$A$2:$R$8,MATCH($AI$2,'Emission Factors'!$A$1:$R$1),FALSE)*'Travel Data'!C164*'Travel Data'!D164*'Travel Data'!E164*'Domicile Data'!G164/1000</f>
        <v>0</v>
      </c>
      <c r="AJ164" s="31">
        <f>VLOOKUP($AJ$3,'Emission Factors'!$A$2:$R$8,MATCH($AI$2,'Emission Factors'!$A$1:$R$1),FALSE)*'Travel Data'!C164*'Travel Data'!D164*'Travel Data'!F164*'Domicile Data'!G164/1000</f>
        <v>0</v>
      </c>
      <c r="AK164" s="31">
        <f>VLOOKUP($AK$3,'Emission Factors'!$A$2:$R$8,MATCH($AI$2,'Emission Factors'!$A$1:$R$1),FALSE)*'Travel Data'!C164*'Travel Data'!AJ164*'Travel Data'!G164*'Domicile Data'!G164/1000</f>
        <v>0</v>
      </c>
      <c r="AL164" s="31">
        <f>VLOOKUP($AL$3,'Emission Factors'!$A$2:$R$8,MATCH($AI$2,'Emission Factors'!$A$1:$R$1),FALSE)*'Travel Data'!C164*'Travel Data'!AJ164*'Travel Data'!H164*'Domicile Data'!G164/1000</f>
        <v>0</v>
      </c>
      <c r="AM164" s="31">
        <f>VLOOKUP($AM$3,'Emission Factors'!$A$2:$R$8,MATCH($AI$2,'Emission Factors'!$A$1:$R$1),FALSE)*'Travel Data'!C164*'Travel Data'!AJ164*'Travel Data'!I164*'Domicile Data'!G164/1000</f>
        <v>0</v>
      </c>
      <c r="AN164" s="31">
        <f>VLOOKUP($AN$3,'Emission Factors'!$A$2:$R$8,MATCH($AI$2,'Emission Factors'!$A$1:$R$1),FALSE)*'Travel Data'!C164*'Travel Data'!D164*'Travel Data'!J164*'Domicile Data'!G164/1000</f>
        <v>0</v>
      </c>
      <c r="AO164" s="31">
        <f>VLOOKUP($AO$3,'Emission Factors'!$A$2:$R$8,MATCH($AI$2,'Emission Factors'!$A$1:$R$1),FALSE)*'Travel Data'!C164*'Travel Data'!D164*'Travel Data'!K164*'Domicile Data'!G164/1000</f>
        <v>0</v>
      </c>
      <c r="AP164" s="31">
        <f t="shared" si="34"/>
        <v>0</v>
      </c>
      <c r="AQ164" s="31">
        <f>VLOOKUP($AQ$3,'Emission Factors'!$A$2:$R$8,MATCH($AQ$2,'Emission Factors'!$A$1:$R$1),FALSE)*'Travel Data'!C164*'Travel Data'!AR164*'Travel Data'!AS164*'Domicile Data'!H164/1000</f>
        <v>0</v>
      </c>
      <c r="AR164" s="31">
        <f>VLOOKUP($AR$3,'Emission Factors'!$A$2:$R$8,MATCH($AQ$2,'Emission Factors'!$A$1:$R$1),FALSE)*'Travel Data'!C164*'Travel Data'!AR164*'Travel Data'!AT164*'Domicile Data'!H164/1000</f>
        <v>0</v>
      </c>
      <c r="AS164" s="31">
        <f>VLOOKUP($AS$3,'Emission Factors'!$A$2:$R$8,MATCH($AQ$2,'Emission Factors'!$A$1:$R$1),FALSE)*'Travel Data'!C164*'Travel Data'!AR164*'Travel Data'!AU164*'Domicile Data'!H164/1000</f>
        <v>0</v>
      </c>
      <c r="AT164" s="31">
        <f>VLOOKUP($AT$3,'Emission Factors'!$A$2:$R$8,MATCH($AQ$2,'Emission Factors'!$A$1:$R$1),FALSE)*'Travel Data'!C164*'Travel Data'!AR164*'Travel Data'!AV164*'Domicile Data'!H164/1000</f>
        <v>0</v>
      </c>
      <c r="AU164" s="31">
        <f>VLOOKUP($AU$3,'Emission Factors'!$A$2:$R$8,MATCH($AQ$2,'Emission Factors'!$A$1:$R$1),FALSE)*'Travel Data'!C164*'Travel Data'!AR164*'Travel Data'!AW164*'Domicile Data'!H164/1000</f>
        <v>0</v>
      </c>
      <c r="AV164" s="31">
        <f>VLOOKUP($AV$3,'Emission Factors'!$A$2:$R$8,MATCH($AQ$2,'Emission Factors'!$A$1:$R$1),FALSE)*'Travel Data'!C164*'Travel Data'!AR164*'Travel Data'!AX164*'Domicile Data'!H164/1000</f>
        <v>0</v>
      </c>
      <c r="AW164" s="31">
        <f>VLOOKUP($AW$3,'Emission Factors'!$A$2:$R$8,MATCH($AQ$2,'Emission Factors'!$A$1:$R$1),FALSE)*'Travel Data'!C164*'Travel Data'!AR164*'Travel Data'!AY164*'Domicile Data'!H164/1000</f>
        <v>0</v>
      </c>
      <c r="AX164" s="31">
        <f t="shared" si="35"/>
        <v>0</v>
      </c>
      <c r="AY164" s="31">
        <f>VLOOKUP($AY$3,'Emission Factors'!$A$2:$R$8,MATCH($AY$2,'Emission Factors'!$A$1:$R$1),FALSE)*'Travel Data'!C164*'Travel Data'!AZ164*'Travel Data'!BA164*'Domicile Data'!I164/1000</f>
        <v>0</v>
      </c>
      <c r="AZ164" s="31">
        <f>VLOOKUP($AZ$3,'Emission Factors'!$A$2:$R$8,MATCH($AY$2,'Emission Factors'!$A$1:$R$1),FALSE)*'Travel Data'!C164*'Travel Data'!AZ164*'Travel Data'!BB164*'Domicile Data'!I164/1000</f>
        <v>0</v>
      </c>
      <c r="BA164" s="31">
        <f>VLOOKUP($BA$3,'Emission Factors'!$A$2:$R$8,MATCH($AY$2,'Emission Factors'!$A$1:$R$1),FALSE)*'Travel Data'!C164*'Travel Data'!AZ164*'Travel Data'!BC164*'Domicile Data'!I164/1000</f>
        <v>0</v>
      </c>
      <c r="BB164" s="31">
        <f>VLOOKUP($BB$3,'Emission Factors'!$A$2:$R$8,MATCH($AY$2,'Emission Factors'!$A$1:$R$1),FALSE)*'Travel Data'!C164*'Travel Data'!AZ164*'Travel Data'!BD164*'Domicile Data'!I164/1000</f>
        <v>0</v>
      </c>
      <c r="BC164" s="31">
        <f>VLOOKUP($BC$3,'Emission Factors'!$A$2:$R$8,MATCH($AY$2,'Emission Factors'!$A$1:$R$1),FALSE)*'Travel Data'!C164*'Travel Data'!AZ164*'Travel Data'!BE164*'Domicile Data'!I164/1000</f>
        <v>0</v>
      </c>
      <c r="BD164" s="31">
        <f>VLOOKUP($BD$3,'Emission Factors'!$A$2:$R$8,MATCH($AY$2,'Emission Factors'!$A$1:$R$1),FALSE)*'Travel Data'!C164*'Travel Data'!AZ164*'Travel Data'!BF164*'Domicile Data'!I164/1000</f>
        <v>0</v>
      </c>
      <c r="BE164" s="31">
        <f>VLOOKUP($BE$3,'Emission Factors'!$A$2:$R$8,MATCH($AY$2,'Emission Factors'!$A$1:$R$1),FALSE)*'Travel Data'!C164*'Travel Data'!AZ164*'Travel Data'!BG164*'Domicile Data'!I164/1000</f>
        <v>0</v>
      </c>
      <c r="BF164" s="31">
        <f t="shared" si="36"/>
        <v>0</v>
      </c>
      <c r="BG164" s="31">
        <f>VLOOKUP($BG$3,'Emission Factors'!$A$2:$R$8,MATCH($BG$2,'Emission Factors'!$A$1:$R$1),FALSE)*'Travel Data'!C164*'Travel Data'!BH164*'Travel Data'!BI164*'Domicile Data'!J164/1000</f>
        <v>0</v>
      </c>
      <c r="BH164" s="31">
        <f>VLOOKUP($BH$3,'Emission Factors'!$A$2:$R$8,MATCH($BG$2,'Emission Factors'!$A$1:$R$1),FALSE)*'Travel Data'!C164*'Travel Data'!BH164*'Travel Data'!BJ164*'Domicile Data'!J164/1000</f>
        <v>0</v>
      </c>
      <c r="BI164" s="31">
        <f>VLOOKUP($BH$3,'Emission Factors'!$A$2:$R$8,MATCH($BG$2,'Emission Factors'!$A$1:$R$1),FALSE)*'Travel Data'!C164*'Travel Data'!BH164*'Travel Data'!BK164*'Domicile Data'!J164/1000</f>
        <v>0</v>
      </c>
      <c r="BJ164" s="31">
        <f>VLOOKUP($BH$3,'Emission Factors'!$A$2:$R$8,MATCH($BG$2,'Emission Factors'!$A$1:$R$1),FALSE)*'Travel Data'!C164*'Travel Data'!BH164*'Travel Data'!BL164*'Domicile Data'!J164/1000</f>
        <v>0</v>
      </c>
      <c r="BK164" s="31">
        <f>VLOOKUP($BH$3,'Emission Factors'!$A$2:$R$8,MATCH($BG$2,'Emission Factors'!$A$1:$R$1),FALSE)*'Travel Data'!C164*'Travel Data'!BH164*'Travel Data'!BM164*'Domicile Data'!J164/1000</f>
        <v>0</v>
      </c>
      <c r="BL164" s="31">
        <f>VLOOKUP($BL$3,'Emission Factors'!$A$2:$R$8,MATCH($BG$2,'Emission Factors'!$A$1:$R$1),FALSE)*'Travel Data'!C164*'Travel Data'!BH164*'Travel Data'!BN164*'Domicile Data'!J164/1000</f>
        <v>0</v>
      </c>
      <c r="BM164" s="31">
        <f>VLOOKUP($BM$3,'Emission Factors'!$A$2:$R$8,MATCH($BG$2,'Emission Factors'!$A$1:$R$1),FALSE)*'Travel Data'!C164*'Travel Data'!BH164*'Travel Data'!BO164*'Domicile Data'!J164/1000</f>
        <v>0</v>
      </c>
      <c r="BN164" s="31">
        <f t="shared" si="37"/>
        <v>0</v>
      </c>
      <c r="BO164" s="31">
        <f>VLOOKUP($BO$3,'Emission Factors'!$A$2:$R$8,MATCH($BO$2,'Emission Factors'!$A$1:$R$1),FALSE)*'Travel Data'!C164*'Travel Data'!BP164*'Travel Data'!BQ164*'Domicile Data'!K164/1000</f>
        <v>0</v>
      </c>
      <c r="BP164" s="31">
        <f>VLOOKUP($BP$3,'Emission Factors'!$A$2:$R$8,MATCH($BO$2,'Emission Factors'!$A$1:$R$1),FALSE)*'Travel Data'!C164*'Travel Data'!BP164*'Travel Data'!BR164*'Domicile Data'!K164/1000</f>
        <v>0</v>
      </c>
      <c r="BQ164" s="31">
        <f>VLOOKUP($BQ$3,'Emission Factors'!$A$2:$R$8,MATCH($BO$2,'Emission Factors'!$A$1:$R$1),FALSE)*'Travel Data'!C164*'Travel Data'!BP164*'Travel Data'!BS164*'Domicile Data'!K164/1000</f>
        <v>0</v>
      </c>
      <c r="BR164" s="31">
        <f>VLOOKUP($BR$3,'Emission Factors'!$A$2:$R$8,MATCH($BO$2,'Emission Factors'!$A$1:$R$1),FALSE)*'Travel Data'!C164*'Travel Data'!BP164*'Travel Data'!BT164*'Domicile Data'!K164/1000</f>
        <v>0</v>
      </c>
      <c r="BS164" s="31">
        <f>VLOOKUP($BS$3,'Emission Factors'!$A$2:$R$8,MATCH($BO$2,'Emission Factors'!$A$1:$R$1),FALSE)*'Travel Data'!C164*'Travel Data'!BP164*'Travel Data'!BU164*'Domicile Data'!K164/1000</f>
        <v>0</v>
      </c>
      <c r="BT164" s="31">
        <f>VLOOKUP($BT$3,'Emission Factors'!$A$2:$R$8,MATCH($BO$2,'Emission Factors'!$A$1:$R$1),FALSE)*'Travel Data'!C164*'Travel Data'!BP164*'Travel Data'!BV164*'Domicile Data'!K164/1000</f>
        <v>0</v>
      </c>
      <c r="BU164" s="31">
        <f>VLOOKUP($BU$3,'Emission Factors'!$A$2:$R$8,MATCH($BO$2,'Emission Factors'!$A$1:$R$1),FALSE)*'Travel Data'!C164*'Travel Data'!BP164*'Travel Data'!BW164*'Domicile Data'!K164/1000</f>
        <v>0</v>
      </c>
      <c r="BV164" s="31">
        <f t="shared" si="38"/>
        <v>0</v>
      </c>
      <c r="BW164" s="31">
        <f>VLOOKUP($BW$3,'Emission Factors'!$A$2:$R$8,MATCH($BW$2,'Emission Factors'!$A$1:$R$1),FALSE)*'Travel Data'!C164*'Travel Data'!BX164*'Travel Data'!BY164*'Domicile Data'!L164/1000</f>
        <v>0</v>
      </c>
      <c r="BX164" s="31">
        <f>VLOOKUP($BX$3,'Emission Factors'!$A$2:$R$8,MATCH($BW$2,'Emission Factors'!$A$1:$R$1),FALSE)*'Travel Data'!C164*'Travel Data'!BX164*'Travel Data'!BZ164*'Domicile Data'!L164/1000</f>
        <v>0</v>
      </c>
      <c r="BY164" s="31">
        <f>VLOOKUP($BY$3,'Emission Factors'!$A$2:$R$8,MATCH($BW$2,'Emission Factors'!$A$1:$R$1),FALSE)*'Travel Data'!C164*'Travel Data'!BX164*'Travel Data'!CA164*'Domicile Data'!L164/1000</f>
        <v>0</v>
      </c>
      <c r="BZ164" s="31">
        <f>VLOOKUP($BZ$3,'Emission Factors'!$A$2:$R$8,MATCH($BW$2,'Emission Factors'!$A$1:$R$1),FALSE)*'Travel Data'!C164*'Travel Data'!BX164*'Travel Data'!CB164*'Domicile Data'!L164/1000</f>
        <v>0</v>
      </c>
      <c r="CA164" s="31">
        <f>VLOOKUP($CA$3,'Emission Factors'!$A$2:$R$8,MATCH($BW$2,'Emission Factors'!$A$1:$R$1),FALSE)*'Travel Data'!C164*'Travel Data'!BC164*'Travel Data'!CC164*'Domicile Data'!L164/1000</f>
        <v>0</v>
      </c>
      <c r="CB164" s="31">
        <f>VLOOKUP($CB$3,'Emission Factors'!$A$2:$R$8,MATCH($BW$2,'Emission Factors'!$A$1:$R$1),FALSE)*'Travel Data'!C164*'Travel Data'!BX164*'Travel Data'!CD164*'Domicile Data'!L164/1000</f>
        <v>0</v>
      </c>
      <c r="CC164" s="31">
        <f>VLOOKUP($CC$3,'Emission Factors'!$A$2:$R$8,MATCH($BW$2,'Emission Factors'!$A$1:$R$1),FALSE)*'Travel Data'!C164*'Travel Data'!BX164*'Travel Data'!CE164*'Domicile Data'!L164/1000</f>
        <v>0</v>
      </c>
      <c r="CD164" s="31">
        <f t="shared" si="39"/>
        <v>0</v>
      </c>
      <c r="CE164" s="31">
        <f>VLOOKUP($CE$3,'Emission Factors'!$A$2:$R$8,MATCH($CE$2,'Emission Factors'!$A$1:$R$1),FALSE)*'Travel Data'!C164*'Travel Data'!CF164*'Travel Data'!CG164*'Domicile Data'!M164/1000</f>
        <v>0</v>
      </c>
      <c r="CF164" s="31">
        <f>VLOOKUP($CF$3,'Emission Factors'!$A$2:$R$8,MATCH($CE$2,'Emission Factors'!$A$1:$R$1),FALSE)*'Travel Data'!C164*'Travel Data'!CF164*'Travel Data'!CH164*'Domicile Data'!M164/1000</f>
        <v>0</v>
      </c>
      <c r="CG164" s="31">
        <f>VLOOKUP($CG$3,'Emission Factors'!$A$2:$R$8,MATCH($CE$2,'Emission Factors'!$A$1:$R$1),FALSE)*'Travel Data'!C164*'Travel Data'!CF164*'Travel Data'!CI164*'Domicile Data'!M164/1000</f>
        <v>0</v>
      </c>
      <c r="CH164" s="31">
        <f>VLOOKUP($CH$3,'Emission Factors'!$A$2:$R$8,MATCH($CE$2,'Emission Factors'!$A$1:$R$1),FALSE)*'Travel Data'!C164*'Travel Data'!CF164*'Travel Data'!CJ164*'Domicile Data'!M164/1000</f>
        <v>0</v>
      </c>
      <c r="CI164" s="31">
        <f>VLOOKUP($CI$3,'Emission Factors'!$A$2:$R$8,MATCH($CE$2,'Emission Factors'!$A$1:$R$1),FALSE)*'Travel Data'!C164*'Travel Data'!CF164*'Travel Data'!CK164*'Domicile Data'!M164/1000</f>
        <v>0</v>
      </c>
      <c r="CJ164" s="31">
        <f>VLOOKUP($CJ$3,'Emission Factors'!$A$2:$R$8,MATCH($CE$2,'Emission Factors'!$A$1:$R$1),FALSE)*'Travel Data'!C164*'Travel Data'!CF164*'Travel Data'!CL164*'Domicile Data'!M164/1000</f>
        <v>0</v>
      </c>
      <c r="CK164" s="31">
        <f>VLOOKUP($CK$3,'Emission Factors'!$A$2:$R$8,MATCH($CE$2,'Emission Factors'!$A$1:$R$1),FALSE)*'Travel Data'!C164*'Travel Data'!CF164*'Travel Data'!CM164*'Domicile Data'!M164/1000</f>
        <v>0</v>
      </c>
      <c r="CL164" s="31">
        <f t="shared" si="40"/>
        <v>0</v>
      </c>
      <c r="CM164" s="31">
        <f>VLOOKUP($CM$3,'Emission Factors'!$A$2:$R$8,MATCH($CM$2,'Emission Factors'!$A$1:$R$1),FALSE)*'Travel Data'!C164*'Travel Data'!CN164*'Travel Data'!CO164*'Domicile Data'!N164/1000</f>
        <v>0</v>
      </c>
      <c r="CN164" s="31">
        <f>VLOOKUP($CN$3,'Emission Factors'!$A$2:$R$8,MATCH($CM$2,'Emission Factors'!$A$1:$R$1),FALSE)*'Travel Data'!C164*'Travel Data'!CN164*'Travel Data'!CP164*'Domicile Data'!N164/1000</f>
        <v>0</v>
      </c>
      <c r="CO164" s="31">
        <f>VLOOKUP($CO$3,'Emission Factors'!$A$2:$R$8,MATCH($CM$2,'Emission Factors'!$A$1:$R$1),FALSE)*'Travel Data'!C164*'Travel Data'!CN164*'Travel Data'!CQ164*'Domicile Data'!N164/1000</f>
        <v>0</v>
      </c>
      <c r="CP164" s="31">
        <f>VLOOKUP($CP$3,'Emission Factors'!$A$2:$R$8,MATCH($CM$2,'Emission Factors'!$A$1:$R$1),FALSE)*'Travel Data'!C164*'Travel Data'!CN164*'Travel Data'!CR164*'Domicile Data'!N164/1000</f>
        <v>0</v>
      </c>
      <c r="CQ164" s="31">
        <f>VLOOKUP($CQ$3,'Emission Factors'!$A$2:$R$8,MATCH($CM$2,'Emission Factors'!$A$1:$R$1),FALSE)*'Travel Data'!C164*'Travel Data'!CN164*'Travel Data'!CS164*'Domicile Data'!N164/1000</f>
        <v>0</v>
      </c>
      <c r="CR164" s="31">
        <f>VLOOKUP($CR$3,'Emission Factors'!$A$2:$R$8,MATCH($CM$2,'Emission Factors'!$A$1:$R$1),FALSE)*'Travel Data'!C164*'Travel Data'!CN164*'Travel Data'!CT164*'Domicile Data'!N164/1000</f>
        <v>0</v>
      </c>
      <c r="CS164" s="31">
        <f>VLOOKUP($CS$3,'Emission Factors'!$A$2:$R$8,MATCH($CM$2,'Emission Factors'!$A$1:$R$1),FALSE)*'Travel Data'!C164*'Travel Data'!CN164*'Travel Data'!CU164*'Domicile Data'!N164/1000</f>
        <v>0</v>
      </c>
      <c r="CT164" s="31">
        <f t="shared" si="41"/>
        <v>0</v>
      </c>
      <c r="CU164" s="31">
        <f>VLOOKUP($CU$3,'Emission Factors'!$A$2:$R$8,MATCH($CU$2,'Emission Factors'!$A$1:$R$1),FALSE)*'Travel Data'!C164*'Travel Data'!CV164*'Travel Data'!CW164*'Domicile Data'!O164/1000</f>
        <v>0</v>
      </c>
      <c r="CV164" s="31">
        <f>VLOOKUP($CV$3,'Emission Factors'!$A$2:$R$8,MATCH($CU$2,'Emission Factors'!$A$1:$R$1),FALSE)*'Travel Data'!C164*'Travel Data'!CV164*'Travel Data'!CX164*'Domicile Data'!O164/1000</f>
        <v>0</v>
      </c>
      <c r="CW164" s="31">
        <f>VLOOKUP($CW$3,'Emission Factors'!$A$2:$R$8,MATCH($CU$2,'Emission Factors'!$A$1:$R$1),FALSE)*'Travel Data'!C164*'Travel Data'!CV164*'Travel Data'!CY164*'Domicile Data'!O164/1000</f>
        <v>0</v>
      </c>
      <c r="CX164" s="31">
        <f>VLOOKUP($CX$3,'Emission Factors'!$A$2:$R$8,MATCH($CU$2,'Emission Factors'!$A$1:$R$1),FALSE)*'Travel Data'!C164*'Travel Data'!CV164*'Travel Data'!CZ164*'Domicile Data'!O164/1000</f>
        <v>0</v>
      </c>
      <c r="CY164" s="31">
        <f>VLOOKUP($CY$3,'Emission Factors'!$A$2:$R$8,MATCH($CU$2,'Emission Factors'!$A$1:$R$1),FALSE)*'Travel Data'!C164*'Travel Data'!CV164*'Travel Data'!DA164*'Domicile Data'!O164/1000</f>
        <v>0</v>
      </c>
      <c r="CZ164" s="31">
        <f>VLOOKUP($CZ$3,'Emission Factors'!$A$2:$R$8,MATCH($CU$2,'Emission Factors'!$A$1:$R$1),FALSE)*'Travel Data'!C164*'Travel Data'!CV164*'Travel Data'!DB164*'Domicile Data'!O164/1000</f>
        <v>0</v>
      </c>
      <c r="DA164" s="31">
        <f>VLOOKUP($DA$3,'Emission Factors'!$A$2:$R$8,MATCH($CU$2,'Emission Factors'!$A$1:$R$1),FALSE)*'Travel Data'!C164*'Travel Data'!CV164*'Travel Data'!DC164*'Domicile Data'!O164/1000</f>
        <v>0</v>
      </c>
      <c r="DB164" s="31">
        <f t="shared" si="42"/>
        <v>0</v>
      </c>
      <c r="DC164" s="31">
        <f>VLOOKUP($DC$3,'Emission Factors'!$A$2:$R$8,MATCH($DC$2,'Emission Factors'!$A$1:$R$1),FALSE)*'Travel Data'!C164*'Travel Data'!DD164*'Travel Data'!DE164*'Domicile Data'!P164/1000</f>
        <v>0</v>
      </c>
      <c r="DD164" s="31">
        <f>VLOOKUP($DD$3,'Emission Factors'!$A$2:$R$8,MATCH($DC$2,'Emission Factors'!$A$1:$R$1),FALSE)*'Travel Data'!C164*'Travel Data'!DD164*'Travel Data'!DF164*'Domicile Data'!P164/1000</f>
        <v>0</v>
      </c>
      <c r="DE164" s="31">
        <f>VLOOKUP($DE$3,'Emission Factors'!$A$2:$R$8,MATCH($DC$2,'Emission Factors'!$A$1:$R$1),FALSE)*'Travel Data'!C164*'Travel Data'!DD164*'Travel Data'!DG164*'Domicile Data'!P164/1000</f>
        <v>0</v>
      </c>
      <c r="DF164" s="31">
        <f>VLOOKUP($DF$3,'Emission Factors'!$A$2:$R$8,MATCH($DC$2,'Emission Factors'!$A$1:$R$1),FALSE)*'Travel Data'!C164*'Travel Data'!DD164*'Travel Data'!DH164*'Domicile Data'!P164/1000</f>
        <v>0</v>
      </c>
      <c r="DG164" s="31">
        <f>VLOOKUP($DG$3,'Emission Factors'!$A$2:$R$8,MATCH($DC$2,'Emission Factors'!$A$1:$R$1),FALSE)*'Travel Data'!C164*'Travel Data'!DD164*'Travel Data'!DI164*'Domicile Data'!P164/1000</f>
        <v>0</v>
      </c>
      <c r="DH164" s="31">
        <f>VLOOKUP($DH$3,'Emission Factors'!$A$2:$R$8,MATCH($DC$2,'Emission Factors'!$A$1:$R$1),FALSE)*'Travel Data'!C164*'Travel Data'!DD164*'Travel Data'!DJ164*'Domicile Data'!P164/1000</f>
        <v>0</v>
      </c>
      <c r="DI164" s="31">
        <f>VLOOKUP($DI$3,'Emission Factors'!$A$2:$R$8,MATCH($DC$2,'Emission Factors'!$A$1:$R$1),FALSE)*'Travel Data'!C164*'Travel Data'!DD164*'Travel Data'!DK164*'Domicile Data'!P164/1000</f>
        <v>0</v>
      </c>
      <c r="DJ164" s="31">
        <f t="shared" si="43"/>
        <v>0</v>
      </c>
      <c r="DK164" s="31">
        <f>VLOOKUP($DK$3,'Emission Factors'!$A$2:$R$8,MATCH($DK$2,'Emission Factors'!$A$1:$R$1),FALSE)*'Travel Data'!C164*'Travel Data'!DL164*'Travel Data'!DM164*'Domicile Data'!Q164/1000</f>
        <v>0</v>
      </c>
      <c r="DL164" s="31">
        <f>VLOOKUP($DL$3,'Emission Factors'!$A$2:$R$8,MATCH($DK$2,'Emission Factors'!$A$1:$R$1),FALSE)*'Travel Data'!C164*'Travel Data'!DL164*'Travel Data'!DN164*'Domicile Data'!Q164/1000</f>
        <v>0</v>
      </c>
      <c r="DM164" s="31">
        <f>VLOOKUP($DM$3,'Emission Factors'!$A$2:$R$8,MATCH($DK$2,'Emission Factors'!$A$1:$R$1),FALSE)*'Travel Data'!C164*'Travel Data'!DL164*'Travel Data'!DO164*'Domicile Data'!Q164/1000</f>
        <v>0</v>
      </c>
      <c r="DN164" s="31">
        <f>VLOOKUP($DN$3,'Emission Factors'!$A$2:$R$8,MATCH($DK$2,'Emission Factors'!$A$1:$R$1),FALSE)*'Travel Data'!C164*'Travel Data'!DL164*'Travel Data'!DP164*'Domicile Data'!Q164/1000</f>
        <v>0</v>
      </c>
      <c r="DO164" s="31">
        <f>VLOOKUP($DO$3,'Emission Factors'!$A$2:$R$8,MATCH($DK$2,'Emission Factors'!$A$1:$R$1),FALSE)*'Travel Data'!C164*'Travel Data'!DL164*'Travel Data'!DQ164*'Domicile Data'!Q164/1000</f>
        <v>0</v>
      </c>
      <c r="DP164" s="31">
        <f>VLOOKUP($DP$3,'Emission Factors'!$A$2:$R$8,MATCH($DK$2,'Emission Factors'!$A$1:$R$1),FALSE)*'Travel Data'!C164*'Travel Data'!DL164*'Travel Data'!DR164*'Domicile Data'!Q164/1000</f>
        <v>0</v>
      </c>
      <c r="DQ164" s="31">
        <f>VLOOKUP($DQ$3,'Emission Factors'!$A$2:$R$8,MATCH($DK$2,'Emission Factors'!$A$1:$R$1),FALSE)*'Travel Data'!C164*'Travel Data'!DL164*'Travel Data'!DS164*'Domicile Data'!Q164/1000</f>
        <v>0</v>
      </c>
      <c r="DR164" s="31">
        <f t="shared" si="44"/>
        <v>0</v>
      </c>
    </row>
    <row r="165" spans="1:122" ht="31.5" x14ac:dyDescent="0.25">
      <c r="A165" s="7" t="s">
        <v>280</v>
      </c>
      <c r="B165" s="85" t="s">
        <v>45</v>
      </c>
      <c r="C165" s="31">
        <f>VLOOKUP($C$3,'Emission Factors'!$A$2:$R$8,MATCH($C$2,'Emission Factors'!$A$1:$R$1),FALSE)*'Travel Data'!C165*'Travel Data'!D165*'Travel Data'!E165*'Domicile Data'!C165/1000</f>
        <v>0</v>
      </c>
      <c r="D165" s="31">
        <f>VLOOKUP($D$3,'Emission Factors'!$A$2:$R$8,MATCH($C$2,'Emission Factors'!$A$1:$R$1),FALSE)*'Travel Data'!C165*'Travel Data'!D165*'Travel Data'!F165*'Domicile Data'!C165/1000</f>
        <v>0</v>
      </c>
      <c r="E165" s="31">
        <f>VLOOKUP($E$3,'Emission Factors'!$A$2:$R$8,MATCH($C$2,'Emission Factors'!$A$1:$R$1),FALSE)*'Travel Data'!C165*'Travel Data'!D165*'Travel Data'!G165*'Domicile Data'!C165/1000</f>
        <v>0</v>
      </c>
      <c r="F165" s="31">
        <f>VLOOKUP($F$3,'Emission Factors'!$A$2:$R$8,MATCH($C$2,'Emission Factors'!$A$1:$R$1),FALSE)*'Travel Data'!C165*'Travel Data'!D165*'Travel Data'!H165*'Domicile Data'!C165/1000</f>
        <v>0</v>
      </c>
      <c r="G165" s="31">
        <f>VLOOKUP($G$3,'Emission Factors'!$A$2:$R$8,MATCH($C$2,'Emission Factors'!$A$1:$R$1),FALSE)*'Travel Data'!C165*'Travel Data'!D165*'Travel Data'!I165*'Domicile Data'!C165/1000</f>
        <v>0</v>
      </c>
      <c r="H165" s="31">
        <f>VLOOKUP($H$3,'Emission Factors'!$A$2:$R$8,MATCH($C$2,'Emission Factors'!$A$1:$R$1),FALSE)*'Travel Data'!C165*'Travel Data'!D165*'Travel Data'!J165*'Domicile Data'!C165/1000</f>
        <v>0</v>
      </c>
      <c r="I165" s="31">
        <f>VLOOKUP($I$3,'Emission Factors'!$A$2:$R$8,MATCH($C$2,'Emission Factors'!$A$1:$R$1),FALSE)*'Travel Data'!C165*'Travel Data'!D165*'Travel Data'!K165*'Domicile Data'!C165/1000</f>
        <v>0</v>
      </c>
      <c r="J165" s="31">
        <f t="shared" si="30"/>
        <v>0</v>
      </c>
      <c r="K165" s="31">
        <f>VLOOKUP($K$3,'Emission Factors'!$A$2:$R$8,MATCH($K$2,'Emission Factors'!$A$1:$R$1),FALSE)*'Travel Data'!C165*'Travel Data'!L165*'Travel Data'!M165*'Domicile Data'!D165/1000</f>
        <v>0</v>
      </c>
      <c r="L165" s="31">
        <f>VLOOKUP($L$3,'Emission Factors'!$A$2:$R$8,MATCH($K$2,'Emission Factors'!$A$1:$R$1),FALSE)*'Travel Data'!C165*'Travel Data'!L165*'Travel Data'!N165*'Domicile Data'!D165/1000</f>
        <v>0</v>
      </c>
      <c r="M165" s="31">
        <f>VLOOKUP($M$3,'Emission Factors'!$A$2:$R$8,MATCH($K$2,'Emission Factors'!$A$1:$R$1),FALSE)*'Travel Data'!C165*'Travel Data'!L165*'Travel Data'!O165*'Domicile Data'!D165/1000</f>
        <v>0</v>
      </c>
      <c r="N165" s="31">
        <f>VLOOKUP($N$3,'Emission Factors'!$A$2:$R$8,MATCH($K$2,'Emission Factors'!$A$1:$R$1),FALSE)*'Travel Data'!C165*'Travel Data'!L165*'Travel Data'!P165*'Domicile Data'!D165/1000</f>
        <v>0</v>
      </c>
      <c r="O165" s="31">
        <f>VLOOKUP($O$3,'Emission Factors'!$A$2:$R$8,MATCH($K$2,'Emission Factors'!$A$1:$R$1),FALSE)*'Travel Data'!C165*'Travel Data'!I165*'Travel Data'!Q165*'Domicile Data'!D165/1000</f>
        <v>0</v>
      </c>
      <c r="P165" s="31">
        <f>VLOOKUP($P$3,'Emission Factors'!$A$2:$R$8,MATCH($K$2,'Emission Factors'!$A$1:$R$1),FALSE)*'Travel Data'!C165*'Travel Data'!L165*'Travel Data'!R165*'Domicile Data'!D165/1000</f>
        <v>0</v>
      </c>
      <c r="Q165" s="31">
        <f>VLOOKUP($Q$3,'Emission Factors'!$A$2:$R$8,MATCH($K$2,'Emission Factors'!$A$1:$R$1),FALSE)*'Travel Data'!C165*'Travel Data'!L165*'Travel Data'!S165*'Domicile Data'!D165/1000</f>
        <v>0</v>
      </c>
      <c r="R165" s="31">
        <f t="shared" si="31"/>
        <v>0</v>
      </c>
      <c r="S165" s="31">
        <f>VLOOKUP($S$3,'Emission Factors'!$A$2:$R$8,MATCH($S$2,'Emission Factors'!$A$1:$R$1),FALSE)*'Travel Data'!C165*'Travel Data'!T165*'Travel Data'!U165*'Domicile Data'!E165/1000</f>
        <v>0</v>
      </c>
      <c r="T165" s="31">
        <f>VLOOKUP($T$3,'Emission Factors'!$A$2:$R$8,MATCH($S$2,'Emission Factors'!$A$1:$R$1),FALSE)*'Travel Data'!C165*'Travel Data'!T165*'Travel Data'!V165*'Domicile Data'!E165/1000</f>
        <v>0</v>
      </c>
      <c r="U165" s="31">
        <f>VLOOKUP($U$3,'Emission Factors'!$A$2:$R$8,MATCH($S$2,'Emission Factors'!$A$1:$R$1),FALSE)*'Travel Data'!C165*'Travel Data'!T165*'Travel Data'!W165*'Domicile Data'!E165/1000</f>
        <v>0</v>
      </c>
      <c r="V165" s="31">
        <f>VLOOKUP($V$3,'Emission Factors'!$A$2:$R$8,MATCH($S$2,'Emission Factors'!$A$1:$R$1),FALSE)*'Travel Data'!C165*'Travel Data'!T165*'Travel Data'!X165*'Domicile Data'!E165/1000</f>
        <v>0</v>
      </c>
      <c r="W165" s="31">
        <f>VLOOKUP($W$3,'Emission Factors'!$A$2:$R$8,MATCH($S$2,'Emission Factors'!$A$1:$R$1),FALSE)*'Travel Data'!C165*'Travel Data'!T165*'Travel Data'!Y165*'Domicile Data'!E165/1000</f>
        <v>0</v>
      </c>
      <c r="X165" s="31">
        <f>VLOOKUP($X$3,'Emission Factors'!$A$2:$R$8,MATCH($S$2,'Emission Factors'!$A$1:$R$1),FALSE)*'Travel Data'!C165*'Travel Data'!T165*'Travel Data'!Z165*'Domicile Data'!E165/1000</f>
        <v>0</v>
      </c>
      <c r="Y165" s="31">
        <f>VLOOKUP($Y$3,'Emission Factors'!$A$2:$R$8,MATCH($S$2,'Emission Factors'!$A$1:$R$1),FALSE)*'Travel Data'!C165*'Travel Data'!T165*'Travel Data'!AA165*'Domicile Data'!E165/1000</f>
        <v>0</v>
      </c>
      <c r="Z165" s="31">
        <f t="shared" si="32"/>
        <v>0</v>
      </c>
      <c r="AA165" s="31">
        <f>VLOOKUP($AA$3,'Emission Factors'!$A$2:$R$8,MATCH($AA$2,'Emission Factors'!$A$1:$R$1),FALSE)*'Travel Data'!C165*'Travel Data'!AB165*'Travel Data'!AC165*'Domicile Data'!F165/1000</f>
        <v>0</v>
      </c>
      <c r="AB165" s="31">
        <f>VLOOKUP($AB$3,'Emission Factors'!$A$2:$R$8,MATCH($AA$2,'Emission Factors'!$A$1:$R$1),FALSE)*'Travel Data'!C165*'Travel Data'!AB165*'Travel Data'!AD165*'Domicile Data'!F165/1000</f>
        <v>0</v>
      </c>
      <c r="AC165" s="31">
        <f>VLOOKUP($AC$3,'Emission Factors'!$A$2:$R$8,MATCH($AA$2,'Emission Factors'!$A$1:$R$1),FALSE)*'Travel Data'!C165*'Travel Data'!AB165*'Travel Data'!AE165*'Domicile Data'!F165/1000</f>
        <v>0</v>
      </c>
      <c r="AD165" s="31">
        <f>VLOOKUP($AD$3,'Emission Factors'!$A$2:$R$8,MATCH($AA$2,'Emission Factors'!$A$1:$R$1),FALSE)*'Travel Data'!C165*'Travel Data'!AB165*'Travel Data'!AF165*'Domicile Data'!F165/1000</f>
        <v>0</v>
      </c>
      <c r="AE165" s="31">
        <f>VLOOKUP($AE$3,'Emission Factors'!$A$2:$R$8,MATCH($AA$2,'Emission Factors'!$A$1:$R$1),FALSE)*'Travel Data'!C165*'Travel Data'!AB165*'Travel Data'!AG165*'Domicile Data'!F165/1000</f>
        <v>0</v>
      </c>
      <c r="AF165" s="31">
        <f>VLOOKUP($AF$3,'Emission Factors'!$A$2:$R$8,MATCH($AA$2,'Emission Factors'!$A$1:$R$1),FALSE)*'Travel Data'!C165*'Travel Data'!AB165*'Travel Data'!AH165*'Domicile Data'!F165/1000</f>
        <v>0</v>
      </c>
      <c r="AG165" s="31">
        <f>VLOOKUP($AG$3,'Emission Factors'!$A$2:$R$8,MATCH($AA$2,'Emission Factors'!$A$1:$R$1),FALSE)*'Travel Data'!C165*'Travel Data'!AB165*'Travel Data'!AI165*'Domicile Data'!F165/1000</f>
        <v>0</v>
      </c>
      <c r="AH165" s="31">
        <f t="shared" si="33"/>
        <v>0</v>
      </c>
      <c r="AI165" s="31">
        <f>VLOOKUP($AI$3,'Emission Factors'!$A$2:$R$8,MATCH($AI$2,'Emission Factors'!$A$1:$R$1),FALSE)*'Travel Data'!C165*'Travel Data'!D165*'Travel Data'!E165*'Domicile Data'!G165/1000</f>
        <v>0</v>
      </c>
      <c r="AJ165" s="31">
        <f>VLOOKUP($AJ$3,'Emission Factors'!$A$2:$R$8,MATCH($AI$2,'Emission Factors'!$A$1:$R$1),FALSE)*'Travel Data'!C165*'Travel Data'!D165*'Travel Data'!F165*'Domicile Data'!G165/1000</f>
        <v>0</v>
      </c>
      <c r="AK165" s="31">
        <f>VLOOKUP($AK$3,'Emission Factors'!$A$2:$R$8,MATCH($AI$2,'Emission Factors'!$A$1:$R$1),FALSE)*'Travel Data'!C165*'Travel Data'!AJ165*'Travel Data'!G165*'Domicile Data'!G165/1000</f>
        <v>0</v>
      </c>
      <c r="AL165" s="31">
        <f>VLOOKUP($AL$3,'Emission Factors'!$A$2:$R$8,MATCH($AI$2,'Emission Factors'!$A$1:$R$1),FALSE)*'Travel Data'!C165*'Travel Data'!AJ165*'Travel Data'!H165*'Domicile Data'!G165/1000</f>
        <v>0</v>
      </c>
      <c r="AM165" s="31">
        <f>VLOOKUP($AM$3,'Emission Factors'!$A$2:$R$8,MATCH($AI$2,'Emission Factors'!$A$1:$R$1),FALSE)*'Travel Data'!C165*'Travel Data'!AJ165*'Travel Data'!I165*'Domicile Data'!G165/1000</f>
        <v>0</v>
      </c>
      <c r="AN165" s="31">
        <f>VLOOKUP($AN$3,'Emission Factors'!$A$2:$R$8,MATCH($AI$2,'Emission Factors'!$A$1:$R$1),FALSE)*'Travel Data'!C165*'Travel Data'!D165*'Travel Data'!J165*'Domicile Data'!G165/1000</f>
        <v>0</v>
      </c>
      <c r="AO165" s="31">
        <f>VLOOKUP($AO$3,'Emission Factors'!$A$2:$R$8,MATCH($AI$2,'Emission Factors'!$A$1:$R$1),FALSE)*'Travel Data'!C165*'Travel Data'!D165*'Travel Data'!K165*'Domicile Data'!G165/1000</f>
        <v>0</v>
      </c>
      <c r="AP165" s="31">
        <f t="shared" si="34"/>
        <v>0</v>
      </c>
      <c r="AQ165" s="31">
        <f>VLOOKUP($AQ$3,'Emission Factors'!$A$2:$R$8,MATCH($AQ$2,'Emission Factors'!$A$1:$R$1),FALSE)*'Travel Data'!C165*'Travel Data'!AR165*'Travel Data'!AS165*'Domicile Data'!H165/1000</f>
        <v>0</v>
      </c>
      <c r="AR165" s="31">
        <f>VLOOKUP($AR$3,'Emission Factors'!$A$2:$R$8,MATCH($AQ$2,'Emission Factors'!$A$1:$R$1),FALSE)*'Travel Data'!C165*'Travel Data'!AR165*'Travel Data'!AT165*'Domicile Data'!H165/1000</f>
        <v>0</v>
      </c>
      <c r="AS165" s="31">
        <f>VLOOKUP($AS$3,'Emission Factors'!$A$2:$R$8,MATCH($AQ$2,'Emission Factors'!$A$1:$R$1),FALSE)*'Travel Data'!C165*'Travel Data'!AR165*'Travel Data'!AU165*'Domicile Data'!H165/1000</f>
        <v>0</v>
      </c>
      <c r="AT165" s="31">
        <f>VLOOKUP($AT$3,'Emission Factors'!$A$2:$R$8,MATCH($AQ$2,'Emission Factors'!$A$1:$R$1),FALSE)*'Travel Data'!C165*'Travel Data'!AR165*'Travel Data'!AV165*'Domicile Data'!H165/1000</f>
        <v>0</v>
      </c>
      <c r="AU165" s="31">
        <f>VLOOKUP($AU$3,'Emission Factors'!$A$2:$R$8,MATCH($AQ$2,'Emission Factors'!$A$1:$R$1),FALSE)*'Travel Data'!C165*'Travel Data'!AR165*'Travel Data'!AW165*'Domicile Data'!H165/1000</f>
        <v>0</v>
      </c>
      <c r="AV165" s="31">
        <f>VLOOKUP($AV$3,'Emission Factors'!$A$2:$R$8,MATCH($AQ$2,'Emission Factors'!$A$1:$R$1),FALSE)*'Travel Data'!C165*'Travel Data'!AR165*'Travel Data'!AX165*'Domicile Data'!H165/1000</f>
        <v>0</v>
      </c>
      <c r="AW165" s="31">
        <f>VLOOKUP($AW$3,'Emission Factors'!$A$2:$R$8,MATCH($AQ$2,'Emission Factors'!$A$1:$R$1),FALSE)*'Travel Data'!C165*'Travel Data'!AR165*'Travel Data'!AY165*'Domicile Data'!H165/1000</f>
        <v>0</v>
      </c>
      <c r="AX165" s="31">
        <f t="shared" si="35"/>
        <v>0</v>
      </c>
      <c r="AY165" s="31">
        <f>VLOOKUP($AY$3,'Emission Factors'!$A$2:$R$8,MATCH($AY$2,'Emission Factors'!$A$1:$R$1),FALSE)*'Travel Data'!C165*'Travel Data'!AZ165*'Travel Data'!BA165*'Domicile Data'!I165/1000</f>
        <v>0</v>
      </c>
      <c r="AZ165" s="31">
        <f>VLOOKUP($AZ$3,'Emission Factors'!$A$2:$R$8,MATCH($AY$2,'Emission Factors'!$A$1:$R$1),FALSE)*'Travel Data'!C165*'Travel Data'!AZ165*'Travel Data'!BB165*'Domicile Data'!I165/1000</f>
        <v>0</v>
      </c>
      <c r="BA165" s="31">
        <f>VLOOKUP($BA$3,'Emission Factors'!$A$2:$R$8,MATCH($AY$2,'Emission Factors'!$A$1:$R$1),FALSE)*'Travel Data'!C165*'Travel Data'!AZ165*'Travel Data'!BC165*'Domicile Data'!I165/1000</f>
        <v>0</v>
      </c>
      <c r="BB165" s="31">
        <f>VLOOKUP($BB$3,'Emission Factors'!$A$2:$R$8,MATCH($AY$2,'Emission Factors'!$A$1:$R$1),FALSE)*'Travel Data'!C165*'Travel Data'!AZ165*'Travel Data'!BD165*'Domicile Data'!I165/1000</f>
        <v>0</v>
      </c>
      <c r="BC165" s="31">
        <f>VLOOKUP($BC$3,'Emission Factors'!$A$2:$R$8,MATCH($AY$2,'Emission Factors'!$A$1:$R$1),FALSE)*'Travel Data'!C165*'Travel Data'!AZ165*'Travel Data'!BE165*'Domicile Data'!I165/1000</f>
        <v>0</v>
      </c>
      <c r="BD165" s="31">
        <f>VLOOKUP($BD$3,'Emission Factors'!$A$2:$R$8,MATCH($AY$2,'Emission Factors'!$A$1:$R$1),FALSE)*'Travel Data'!C165*'Travel Data'!AZ165*'Travel Data'!BF165*'Domicile Data'!I165/1000</f>
        <v>0</v>
      </c>
      <c r="BE165" s="31">
        <f>VLOOKUP($BE$3,'Emission Factors'!$A$2:$R$8,MATCH($AY$2,'Emission Factors'!$A$1:$R$1),FALSE)*'Travel Data'!C165*'Travel Data'!AZ165*'Travel Data'!BG165*'Domicile Data'!I165/1000</f>
        <v>0</v>
      </c>
      <c r="BF165" s="31">
        <f t="shared" si="36"/>
        <v>0</v>
      </c>
      <c r="BG165" s="31">
        <f>VLOOKUP($BG$3,'Emission Factors'!$A$2:$R$8,MATCH($BG$2,'Emission Factors'!$A$1:$R$1),FALSE)*'Travel Data'!C165*'Travel Data'!BH165*'Travel Data'!BI165*'Domicile Data'!J165/1000</f>
        <v>0</v>
      </c>
      <c r="BH165" s="31">
        <f>VLOOKUP($BH$3,'Emission Factors'!$A$2:$R$8,MATCH($BG$2,'Emission Factors'!$A$1:$R$1),FALSE)*'Travel Data'!C165*'Travel Data'!BH165*'Travel Data'!BJ165*'Domicile Data'!J165/1000</f>
        <v>0</v>
      </c>
      <c r="BI165" s="31">
        <f>VLOOKUP($BH$3,'Emission Factors'!$A$2:$R$8,MATCH($BG$2,'Emission Factors'!$A$1:$R$1),FALSE)*'Travel Data'!C165*'Travel Data'!BH165*'Travel Data'!BK165*'Domicile Data'!J165/1000</f>
        <v>0</v>
      </c>
      <c r="BJ165" s="31">
        <f>VLOOKUP($BH$3,'Emission Factors'!$A$2:$R$8,MATCH($BG$2,'Emission Factors'!$A$1:$R$1),FALSE)*'Travel Data'!C165*'Travel Data'!BH165*'Travel Data'!BL165*'Domicile Data'!J165/1000</f>
        <v>0</v>
      </c>
      <c r="BK165" s="31">
        <f>VLOOKUP($BH$3,'Emission Factors'!$A$2:$R$8,MATCH($BG$2,'Emission Factors'!$A$1:$R$1),FALSE)*'Travel Data'!C165*'Travel Data'!BH165*'Travel Data'!BM165*'Domicile Data'!J165/1000</f>
        <v>0</v>
      </c>
      <c r="BL165" s="31">
        <f>VLOOKUP($BL$3,'Emission Factors'!$A$2:$R$8,MATCH($BG$2,'Emission Factors'!$A$1:$R$1),FALSE)*'Travel Data'!C165*'Travel Data'!BH165*'Travel Data'!BN165*'Domicile Data'!J165/1000</f>
        <v>0</v>
      </c>
      <c r="BM165" s="31">
        <f>VLOOKUP($BM$3,'Emission Factors'!$A$2:$R$8,MATCH($BG$2,'Emission Factors'!$A$1:$R$1),FALSE)*'Travel Data'!C165*'Travel Data'!BH165*'Travel Data'!BO165*'Domicile Data'!J165/1000</f>
        <v>0</v>
      </c>
      <c r="BN165" s="31">
        <f t="shared" si="37"/>
        <v>0</v>
      </c>
      <c r="BO165" s="31">
        <f>VLOOKUP($BO$3,'Emission Factors'!$A$2:$R$8,MATCH($BO$2,'Emission Factors'!$A$1:$R$1),FALSE)*'Travel Data'!C165*'Travel Data'!BP165*'Travel Data'!BQ165*'Domicile Data'!K165/1000</f>
        <v>0</v>
      </c>
      <c r="BP165" s="31">
        <f>VLOOKUP($BP$3,'Emission Factors'!$A$2:$R$8,MATCH($BO$2,'Emission Factors'!$A$1:$R$1),FALSE)*'Travel Data'!C165*'Travel Data'!BP165*'Travel Data'!BR165*'Domicile Data'!K165/1000</f>
        <v>0</v>
      </c>
      <c r="BQ165" s="31">
        <f>VLOOKUP($BQ$3,'Emission Factors'!$A$2:$R$8,MATCH($BO$2,'Emission Factors'!$A$1:$R$1),FALSE)*'Travel Data'!C165*'Travel Data'!BP165*'Travel Data'!BS165*'Domicile Data'!K165/1000</f>
        <v>0</v>
      </c>
      <c r="BR165" s="31">
        <f>VLOOKUP($BR$3,'Emission Factors'!$A$2:$R$8,MATCH($BO$2,'Emission Factors'!$A$1:$R$1),FALSE)*'Travel Data'!C165*'Travel Data'!BP165*'Travel Data'!BT165*'Domicile Data'!K165/1000</f>
        <v>0</v>
      </c>
      <c r="BS165" s="31">
        <f>VLOOKUP($BS$3,'Emission Factors'!$A$2:$R$8,MATCH($BO$2,'Emission Factors'!$A$1:$R$1),FALSE)*'Travel Data'!C165*'Travel Data'!BP165*'Travel Data'!BU165*'Domicile Data'!K165/1000</f>
        <v>0</v>
      </c>
      <c r="BT165" s="31">
        <f>VLOOKUP($BT$3,'Emission Factors'!$A$2:$R$8,MATCH($BO$2,'Emission Factors'!$A$1:$R$1),FALSE)*'Travel Data'!C165*'Travel Data'!BP165*'Travel Data'!BV165*'Domicile Data'!K165/1000</f>
        <v>0</v>
      </c>
      <c r="BU165" s="31">
        <f>VLOOKUP($BU$3,'Emission Factors'!$A$2:$R$8,MATCH($BO$2,'Emission Factors'!$A$1:$R$1),FALSE)*'Travel Data'!C165*'Travel Data'!BP165*'Travel Data'!BW165*'Domicile Data'!K165/1000</f>
        <v>0</v>
      </c>
      <c r="BV165" s="31">
        <f t="shared" si="38"/>
        <v>0</v>
      </c>
      <c r="BW165" s="31">
        <f>VLOOKUP($BW$3,'Emission Factors'!$A$2:$R$8,MATCH($BW$2,'Emission Factors'!$A$1:$R$1),FALSE)*'Travel Data'!C165*'Travel Data'!BX165*'Travel Data'!BY165*'Domicile Data'!L165/1000</f>
        <v>0</v>
      </c>
      <c r="BX165" s="31">
        <f>VLOOKUP($BX$3,'Emission Factors'!$A$2:$R$8,MATCH($BW$2,'Emission Factors'!$A$1:$R$1),FALSE)*'Travel Data'!C165*'Travel Data'!BX165*'Travel Data'!BZ165*'Domicile Data'!L165/1000</f>
        <v>0</v>
      </c>
      <c r="BY165" s="31">
        <f>VLOOKUP($BY$3,'Emission Factors'!$A$2:$R$8,MATCH($BW$2,'Emission Factors'!$A$1:$R$1),FALSE)*'Travel Data'!C165*'Travel Data'!BX165*'Travel Data'!CA165*'Domicile Data'!L165/1000</f>
        <v>0</v>
      </c>
      <c r="BZ165" s="31">
        <f>VLOOKUP($BZ$3,'Emission Factors'!$A$2:$R$8,MATCH($BW$2,'Emission Factors'!$A$1:$R$1),FALSE)*'Travel Data'!C165*'Travel Data'!BX165*'Travel Data'!CB165*'Domicile Data'!L165/1000</f>
        <v>0</v>
      </c>
      <c r="CA165" s="31">
        <f>VLOOKUP($CA$3,'Emission Factors'!$A$2:$R$8,MATCH($BW$2,'Emission Factors'!$A$1:$R$1),FALSE)*'Travel Data'!C165*'Travel Data'!BC165*'Travel Data'!CC165*'Domicile Data'!L165/1000</f>
        <v>0</v>
      </c>
      <c r="CB165" s="31">
        <f>VLOOKUP($CB$3,'Emission Factors'!$A$2:$R$8,MATCH($BW$2,'Emission Factors'!$A$1:$R$1),FALSE)*'Travel Data'!C165*'Travel Data'!BX165*'Travel Data'!CD165*'Domicile Data'!L165/1000</f>
        <v>0</v>
      </c>
      <c r="CC165" s="31">
        <f>VLOOKUP($CC$3,'Emission Factors'!$A$2:$R$8,MATCH($BW$2,'Emission Factors'!$A$1:$R$1),FALSE)*'Travel Data'!C165*'Travel Data'!BX165*'Travel Data'!CE165*'Domicile Data'!L165/1000</f>
        <v>0</v>
      </c>
      <c r="CD165" s="31">
        <f t="shared" si="39"/>
        <v>0</v>
      </c>
      <c r="CE165" s="31">
        <f>VLOOKUP($CE$3,'Emission Factors'!$A$2:$R$8,MATCH($CE$2,'Emission Factors'!$A$1:$R$1),FALSE)*'Travel Data'!C165*'Travel Data'!CF165*'Travel Data'!CG165*'Domicile Data'!M165/1000</f>
        <v>0</v>
      </c>
      <c r="CF165" s="31">
        <f>VLOOKUP($CF$3,'Emission Factors'!$A$2:$R$8,MATCH($CE$2,'Emission Factors'!$A$1:$R$1),FALSE)*'Travel Data'!C165*'Travel Data'!CF165*'Travel Data'!CH165*'Domicile Data'!M165/1000</f>
        <v>0</v>
      </c>
      <c r="CG165" s="31">
        <f>VLOOKUP($CG$3,'Emission Factors'!$A$2:$R$8,MATCH($CE$2,'Emission Factors'!$A$1:$R$1),FALSE)*'Travel Data'!C165*'Travel Data'!CF165*'Travel Data'!CI165*'Domicile Data'!M165/1000</f>
        <v>0</v>
      </c>
      <c r="CH165" s="31">
        <f>VLOOKUP($CH$3,'Emission Factors'!$A$2:$R$8,MATCH($CE$2,'Emission Factors'!$A$1:$R$1),FALSE)*'Travel Data'!C165*'Travel Data'!CF165*'Travel Data'!CJ165*'Domicile Data'!M165/1000</f>
        <v>0</v>
      </c>
      <c r="CI165" s="31">
        <f>VLOOKUP($CI$3,'Emission Factors'!$A$2:$R$8,MATCH($CE$2,'Emission Factors'!$A$1:$R$1),FALSE)*'Travel Data'!C165*'Travel Data'!CF165*'Travel Data'!CK165*'Domicile Data'!M165/1000</f>
        <v>0</v>
      </c>
      <c r="CJ165" s="31">
        <f>VLOOKUP($CJ$3,'Emission Factors'!$A$2:$R$8,MATCH($CE$2,'Emission Factors'!$A$1:$R$1),FALSE)*'Travel Data'!C165*'Travel Data'!CF165*'Travel Data'!CL165*'Domicile Data'!M165/1000</f>
        <v>0</v>
      </c>
      <c r="CK165" s="31">
        <f>VLOOKUP($CK$3,'Emission Factors'!$A$2:$R$8,MATCH($CE$2,'Emission Factors'!$A$1:$R$1),FALSE)*'Travel Data'!C165*'Travel Data'!CF165*'Travel Data'!CM165*'Domicile Data'!M165/1000</f>
        <v>0</v>
      </c>
      <c r="CL165" s="31">
        <f t="shared" si="40"/>
        <v>0</v>
      </c>
      <c r="CM165" s="31">
        <f>VLOOKUP($CM$3,'Emission Factors'!$A$2:$R$8,MATCH($CM$2,'Emission Factors'!$A$1:$R$1),FALSE)*'Travel Data'!C165*'Travel Data'!CN165*'Travel Data'!CO165*'Domicile Data'!N165/1000</f>
        <v>0</v>
      </c>
      <c r="CN165" s="31">
        <f>VLOOKUP($CN$3,'Emission Factors'!$A$2:$R$8,MATCH($CM$2,'Emission Factors'!$A$1:$R$1),FALSE)*'Travel Data'!C165*'Travel Data'!CN165*'Travel Data'!CP165*'Domicile Data'!N165/1000</f>
        <v>0</v>
      </c>
      <c r="CO165" s="31">
        <f>VLOOKUP($CO$3,'Emission Factors'!$A$2:$R$8,MATCH($CM$2,'Emission Factors'!$A$1:$R$1),FALSE)*'Travel Data'!C165*'Travel Data'!CN165*'Travel Data'!CQ165*'Domicile Data'!N165/1000</f>
        <v>0</v>
      </c>
      <c r="CP165" s="31">
        <f>VLOOKUP($CP$3,'Emission Factors'!$A$2:$R$8,MATCH($CM$2,'Emission Factors'!$A$1:$R$1),FALSE)*'Travel Data'!C165*'Travel Data'!CN165*'Travel Data'!CR165*'Domicile Data'!N165/1000</f>
        <v>0</v>
      </c>
      <c r="CQ165" s="31">
        <f>VLOOKUP($CQ$3,'Emission Factors'!$A$2:$R$8,MATCH($CM$2,'Emission Factors'!$A$1:$R$1),FALSE)*'Travel Data'!C165*'Travel Data'!CN165*'Travel Data'!CS165*'Domicile Data'!N165/1000</f>
        <v>0</v>
      </c>
      <c r="CR165" s="31">
        <f>VLOOKUP($CR$3,'Emission Factors'!$A$2:$R$8,MATCH($CM$2,'Emission Factors'!$A$1:$R$1),FALSE)*'Travel Data'!C165*'Travel Data'!CN165*'Travel Data'!CT165*'Domicile Data'!N165/1000</f>
        <v>0</v>
      </c>
      <c r="CS165" s="31">
        <f>VLOOKUP($CS$3,'Emission Factors'!$A$2:$R$8,MATCH($CM$2,'Emission Factors'!$A$1:$R$1),FALSE)*'Travel Data'!C165*'Travel Data'!CN165*'Travel Data'!CU165*'Domicile Data'!N165/1000</f>
        <v>0</v>
      </c>
      <c r="CT165" s="31">
        <f t="shared" si="41"/>
        <v>0</v>
      </c>
      <c r="CU165" s="31">
        <f>VLOOKUP($CU$3,'Emission Factors'!$A$2:$R$8,MATCH($CU$2,'Emission Factors'!$A$1:$R$1),FALSE)*'Travel Data'!C165*'Travel Data'!CV165*'Travel Data'!CW165*'Domicile Data'!O165/1000</f>
        <v>0</v>
      </c>
      <c r="CV165" s="31">
        <f>VLOOKUP($CV$3,'Emission Factors'!$A$2:$R$8,MATCH($CU$2,'Emission Factors'!$A$1:$R$1),FALSE)*'Travel Data'!C165*'Travel Data'!CV165*'Travel Data'!CX165*'Domicile Data'!O165/1000</f>
        <v>0</v>
      </c>
      <c r="CW165" s="31">
        <f>VLOOKUP($CW$3,'Emission Factors'!$A$2:$R$8,MATCH($CU$2,'Emission Factors'!$A$1:$R$1),FALSE)*'Travel Data'!C165*'Travel Data'!CV165*'Travel Data'!CY165*'Domicile Data'!O165/1000</f>
        <v>0</v>
      </c>
      <c r="CX165" s="31">
        <f>VLOOKUP($CX$3,'Emission Factors'!$A$2:$R$8,MATCH($CU$2,'Emission Factors'!$A$1:$R$1),FALSE)*'Travel Data'!C165*'Travel Data'!CV165*'Travel Data'!CZ165*'Domicile Data'!O165/1000</f>
        <v>0</v>
      </c>
      <c r="CY165" s="31">
        <f>VLOOKUP($CY$3,'Emission Factors'!$A$2:$R$8,MATCH($CU$2,'Emission Factors'!$A$1:$R$1),FALSE)*'Travel Data'!C165*'Travel Data'!CV165*'Travel Data'!DA165*'Domicile Data'!O165/1000</f>
        <v>0</v>
      </c>
      <c r="CZ165" s="31">
        <f>VLOOKUP($CZ$3,'Emission Factors'!$A$2:$R$8,MATCH($CU$2,'Emission Factors'!$A$1:$R$1),FALSE)*'Travel Data'!C165*'Travel Data'!CV165*'Travel Data'!DB165*'Domicile Data'!O165/1000</f>
        <v>0</v>
      </c>
      <c r="DA165" s="31">
        <f>VLOOKUP($DA$3,'Emission Factors'!$A$2:$R$8,MATCH($CU$2,'Emission Factors'!$A$1:$R$1),FALSE)*'Travel Data'!C165*'Travel Data'!CV165*'Travel Data'!DC165*'Domicile Data'!O165/1000</f>
        <v>0</v>
      </c>
      <c r="DB165" s="31">
        <f t="shared" si="42"/>
        <v>0</v>
      </c>
      <c r="DC165" s="31">
        <f>VLOOKUP($DC$3,'Emission Factors'!$A$2:$R$8,MATCH($DC$2,'Emission Factors'!$A$1:$R$1),FALSE)*'Travel Data'!C165*'Travel Data'!DD165*'Travel Data'!DE165*'Domicile Data'!P165/1000</f>
        <v>0</v>
      </c>
      <c r="DD165" s="31">
        <f>VLOOKUP($DD$3,'Emission Factors'!$A$2:$R$8,MATCH($DC$2,'Emission Factors'!$A$1:$R$1),FALSE)*'Travel Data'!C165*'Travel Data'!DD165*'Travel Data'!DF165*'Domicile Data'!P165/1000</f>
        <v>0</v>
      </c>
      <c r="DE165" s="31">
        <f>VLOOKUP($DE$3,'Emission Factors'!$A$2:$R$8,MATCH($DC$2,'Emission Factors'!$A$1:$R$1),FALSE)*'Travel Data'!C165*'Travel Data'!DD165*'Travel Data'!DG165*'Domicile Data'!P165/1000</f>
        <v>0</v>
      </c>
      <c r="DF165" s="31">
        <f>VLOOKUP($DF$3,'Emission Factors'!$A$2:$R$8,MATCH($DC$2,'Emission Factors'!$A$1:$R$1),FALSE)*'Travel Data'!C165*'Travel Data'!DD165*'Travel Data'!DH165*'Domicile Data'!P165/1000</f>
        <v>0</v>
      </c>
      <c r="DG165" s="31">
        <f>VLOOKUP($DG$3,'Emission Factors'!$A$2:$R$8,MATCH($DC$2,'Emission Factors'!$A$1:$R$1),FALSE)*'Travel Data'!C165*'Travel Data'!DD165*'Travel Data'!DI165*'Domicile Data'!P165/1000</f>
        <v>0</v>
      </c>
      <c r="DH165" s="31">
        <f>VLOOKUP($DH$3,'Emission Factors'!$A$2:$R$8,MATCH($DC$2,'Emission Factors'!$A$1:$R$1),FALSE)*'Travel Data'!C165*'Travel Data'!DD165*'Travel Data'!DJ165*'Domicile Data'!P165/1000</f>
        <v>0</v>
      </c>
      <c r="DI165" s="31">
        <f>VLOOKUP($DI$3,'Emission Factors'!$A$2:$R$8,MATCH($DC$2,'Emission Factors'!$A$1:$R$1),FALSE)*'Travel Data'!C165*'Travel Data'!DD165*'Travel Data'!DK165*'Domicile Data'!P165/1000</f>
        <v>0</v>
      </c>
      <c r="DJ165" s="31">
        <f t="shared" si="43"/>
        <v>0</v>
      </c>
      <c r="DK165" s="31">
        <f>VLOOKUP($DK$3,'Emission Factors'!$A$2:$R$8,MATCH($DK$2,'Emission Factors'!$A$1:$R$1),FALSE)*'Travel Data'!C165*'Travel Data'!DL165*'Travel Data'!DM165*'Domicile Data'!Q165/1000</f>
        <v>0</v>
      </c>
      <c r="DL165" s="31">
        <f>VLOOKUP($DL$3,'Emission Factors'!$A$2:$R$8,MATCH($DK$2,'Emission Factors'!$A$1:$R$1),FALSE)*'Travel Data'!C165*'Travel Data'!DL165*'Travel Data'!DN165*'Domicile Data'!Q165/1000</f>
        <v>0</v>
      </c>
      <c r="DM165" s="31">
        <f>VLOOKUP($DM$3,'Emission Factors'!$A$2:$R$8,MATCH($DK$2,'Emission Factors'!$A$1:$R$1),FALSE)*'Travel Data'!C165*'Travel Data'!DL165*'Travel Data'!DO165*'Domicile Data'!Q165/1000</f>
        <v>0</v>
      </c>
      <c r="DN165" s="31">
        <f>VLOOKUP($DN$3,'Emission Factors'!$A$2:$R$8,MATCH($DK$2,'Emission Factors'!$A$1:$R$1),FALSE)*'Travel Data'!C165*'Travel Data'!DL165*'Travel Data'!DP165*'Domicile Data'!Q165/1000</f>
        <v>0</v>
      </c>
      <c r="DO165" s="31">
        <f>VLOOKUP($DO$3,'Emission Factors'!$A$2:$R$8,MATCH($DK$2,'Emission Factors'!$A$1:$R$1),FALSE)*'Travel Data'!C165*'Travel Data'!DL165*'Travel Data'!DQ165*'Domicile Data'!Q165/1000</f>
        <v>0</v>
      </c>
      <c r="DP165" s="31">
        <f>VLOOKUP($DP$3,'Emission Factors'!$A$2:$R$8,MATCH($DK$2,'Emission Factors'!$A$1:$R$1),FALSE)*'Travel Data'!C165*'Travel Data'!DL165*'Travel Data'!DR165*'Domicile Data'!Q165/1000</f>
        <v>0</v>
      </c>
      <c r="DQ165" s="31">
        <f>VLOOKUP($DQ$3,'Emission Factors'!$A$2:$R$8,MATCH($DK$2,'Emission Factors'!$A$1:$R$1),FALSE)*'Travel Data'!C165*'Travel Data'!DL165*'Travel Data'!DS165*'Domicile Data'!Q165/1000</f>
        <v>0</v>
      </c>
      <c r="DR165" s="31">
        <f t="shared" si="44"/>
        <v>0</v>
      </c>
    </row>
    <row r="166" spans="1:122" ht="15.75" x14ac:dyDescent="0.25">
      <c r="A166" s="7" t="s">
        <v>309</v>
      </c>
      <c r="B166" s="85" t="s">
        <v>47</v>
      </c>
      <c r="C166" s="31">
        <f>VLOOKUP($C$3,'Emission Factors'!$A$2:$R$8,MATCH($C$2,'Emission Factors'!$A$1:$R$1),FALSE)*'Travel Data'!C166*'Travel Data'!D166*'Travel Data'!E166*'Domicile Data'!C166/1000</f>
        <v>14.186498843999997</v>
      </c>
      <c r="D166" s="31">
        <f>VLOOKUP($D$3,'Emission Factors'!$A$2:$R$8,MATCH($C$2,'Emission Factors'!$A$1:$R$1),FALSE)*'Travel Data'!C166*'Travel Data'!D166*'Travel Data'!F166*'Domicile Data'!C166/1000</f>
        <v>3.706929492</v>
      </c>
      <c r="E166" s="31">
        <f>VLOOKUP($E$3,'Emission Factors'!$A$2:$R$8,MATCH($C$2,'Emission Factors'!$A$1:$R$1),FALSE)*'Travel Data'!C166*'Travel Data'!D166*'Travel Data'!G166*'Domicile Data'!C166/1000</f>
        <v>0</v>
      </c>
      <c r="F166" s="31">
        <f>VLOOKUP($F$3,'Emission Factors'!$A$2:$R$8,MATCH($C$2,'Emission Factors'!$A$1:$R$1),FALSE)*'Travel Data'!C166*'Travel Data'!D166*'Travel Data'!H166*'Domicile Data'!C166/1000</f>
        <v>0</v>
      </c>
      <c r="G166" s="31">
        <f>VLOOKUP($G$3,'Emission Factors'!$A$2:$R$8,MATCH($C$2,'Emission Factors'!$A$1:$R$1),FALSE)*'Travel Data'!C166*'Travel Data'!D166*'Travel Data'!I166*'Domicile Data'!C166/1000</f>
        <v>0</v>
      </c>
      <c r="H166" s="31">
        <f>VLOOKUP($H$3,'Emission Factors'!$A$2:$R$8,MATCH($C$2,'Emission Factors'!$A$1:$R$1),FALSE)*'Travel Data'!C166*'Travel Data'!D166*'Travel Data'!J166*'Domicile Data'!C166/1000</f>
        <v>0</v>
      </c>
      <c r="I166" s="31">
        <f>VLOOKUP($I$3,'Emission Factors'!$A$2:$R$8,MATCH($C$2,'Emission Factors'!$A$1:$R$1),FALSE)*'Travel Data'!C166*'Travel Data'!D166*'Travel Data'!K166*'Domicile Data'!C166/1000</f>
        <v>0</v>
      </c>
      <c r="J166" s="31">
        <f t="shared" si="30"/>
        <v>17.893428335999996</v>
      </c>
      <c r="K166" s="31">
        <f>VLOOKUP($K$3,'Emission Factors'!$A$2:$R$8,MATCH($K$2,'Emission Factors'!$A$1:$R$1),FALSE)*'Travel Data'!C166*'Travel Data'!L166*'Travel Data'!M166*'Domicile Data'!D166/1000</f>
        <v>13.57131832</v>
      </c>
      <c r="L166" s="31">
        <f>VLOOKUP($L$3,'Emission Factors'!$A$2:$R$8,MATCH($K$2,'Emission Factors'!$A$1:$R$1),FALSE)*'Travel Data'!C166*'Travel Data'!L166*'Travel Data'!N166*'Domicile Data'!D166/1000</f>
        <v>3.4802448800000003</v>
      </c>
      <c r="M166" s="31">
        <f>VLOOKUP($M$3,'Emission Factors'!$A$2:$R$8,MATCH($K$2,'Emission Factors'!$A$1:$R$1),FALSE)*'Travel Data'!C166*'Travel Data'!L166*'Travel Data'!O166*'Domicile Data'!D166/1000</f>
        <v>0</v>
      </c>
      <c r="N166" s="31">
        <f>VLOOKUP($N$3,'Emission Factors'!$A$2:$R$8,MATCH($K$2,'Emission Factors'!$A$1:$R$1),FALSE)*'Travel Data'!C166*'Travel Data'!L166*'Travel Data'!P166*'Domicile Data'!D166/1000</f>
        <v>0</v>
      </c>
      <c r="O166" s="31">
        <f>VLOOKUP($O$3,'Emission Factors'!$A$2:$R$8,MATCH($K$2,'Emission Factors'!$A$1:$R$1),FALSE)*'Travel Data'!C166*'Travel Data'!I166*'Travel Data'!Q166*'Domicile Data'!D166/1000</f>
        <v>0</v>
      </c>
      <c r="P166" s="31">
        <f>VLOOKUP($P$3,'Emission Factors'!$A$2:$R$8,MATCH($K$2,'Emission Factors'!$A$1:$R$1),FALSE)*'Travel Data'!C166*'Travel Data'!L166*'Travel Data'!R166*'Domicile Data'!D166/1000</f>
        <v>0</v>
      </c>
      <c r="Q166" s="31">
        <f>VLOOKUP($Q$3,'Emission Factors'!$A$2:$R$8,MATCH($K$2,'Emission Factors'!$A$1:$R$1),FALSE)*'Travel Data'!C166*'Travel Data'!L166*'Travel Data'!S166*'Domicile Data'!D166/1000</f>
        <v>0</v>
      </c>
      <c r="R166" s="31">
        <f t="shared" si="31"/>
        <v>17.0515632</v>
      </c>
      <c r="S166" s="31">
        <f>VLOOKUP($S$3,'Emission Factors'!$A$2:$R$8,MATCH($S$2,'Emission Factors'!$A$1:$R$1),FALSE)*'Travel Data'!C166*'Travel Data'!T166*'Travel Data'!U166*'Domicile Data'!E166/1000</f>
        <v>12.027809628800002</v>
      </c>
      <c r="T166" s="31">
        <f>VLOOKUP($T$3,'Emission Factors'!$A$2:$R$8,MATCH($S$2,'Emission Factors'!$A$1:$R$1),FALSE)*'Travel Data'!C166*'Travel Data'!T166*'Travel Data'!V166*'Domicile Data'!E166/1000</f>
        <v>2.9456947408</v>
      </c>
      <c r="U166" s="31">
        <f>VLOOKUP($U$3,'Emission Factors'!$A$2:$R$8,MATCH($S$2,'Emission Factors'!$A$1:$R$1),FALSE)*'Travel Data'!C166*'Travel Data'!T166*'Travel Data'!W166*'Domicile Data'!E166/1000</f>
        <v>0</v>
      </c>
      <c r="V166" s="31">
        <f>VLOOKUP($V$3,'Emission Factors'!$A$2:$R$8,MATCH($S$2,'Emission Factors'!$A$1:$R$1),FALSE)*'Travel Data'!C166*'Travel Data'!T166*'Travel Data'!X166*'Domicile Data'!E166/1000</f>
        <v>0</v>
      </c>
      <c r="W166" s="31">
        <f>VLOOKUP($W$3,'Emission Factors'!$A$2:$R$8,MATCH($S$2,'Emission Factors'!$A$1:$R$1),FALSE)*'Travel Data'!C166*'Travel Data'!T166*'Travel Data'!Y166*'Domicile Data'!E166/1000</f>
        <v>0</v>
      </c>
      <c r="X166" s="31">
        <f>VLOOKUP($X$3,'Emission Factors'!$A$2:$R$8,MATCH($S$2,'Emission Factors'!$A$1:$R$1),FALSE)*'Travel Data'!C166*'Travel Data'!T166*'Travel Data'!Z166*'Domicile Data'!E166/1000</f>
        <v>0</v>
      </c>
      <c r="Y166" s="31">
        <f>VLOOKUP($Y$3,'Emission Factors'!$A$2:$R$8,MATCH($S$2,'Emission Factors'!$A$1:$R$1),FALSE)*'Travel Data'!C166*'Travel Data'!T166*'Travel Data'!AA166*'Domicile Data'!E166/1000</f>
        <v>0</v>
      </c>
      <c r="Z166" s="31">
        <f t="shared" si="32"/>
        <v>14.973504369600002</v>
      </c>
      <c r="AA166" s="31">
        <f>VLOOKUP($AA$3,'Emission Factors'!$A$2:$R$8,MATCH($AA$2,'Emission Factors'!$A$1:$R$1),FALSE)*'Travel Data'!C166*'Travel Data'!AB166*'Travel Data'!AC166*'Domicile Data'!F166/1000</f>
        <v>10.803935912000002</v>
      </c>
      <c r="AB166" s="31">
        <f>VLOOKUP($AB$3,'Emission Factors'!$A$2:$R$8,MATCH($AA$2,'Emission Factors'!$A$1:$R$1),FALSE)*'Travel Data'!C166*'Travel Data'!AB166*'Travel Data'!AD166*'Domicile Data'!F166/1000</f>
        <v>2.5103442280000001</v>
      </c>
      <c r="AC166" s="31">
        <f>VLOOKUP($AC$3,'Emission Factors'!$A$2:$R$8,MATCH($AA$2,'Emission Factors'!$A$1:$R$1),FALSE)*'Travel Data'!C166*'Travel Data'!AB166*'Travel Data'!AE166*'Domicile Data'!F166/1000</f>
        <v>0</v>
      </c>
      <c r="AD166" s="31">
        <f>VLOOKUP($AD$3,'Emission Factors'!$A$2:$R$8,MATCH($AA$2,'Emission Factors'!$A$1:$R$1),FALSE)*'Travel Data'!C166*'Travel Data'!AB166*'Travel Data'!AF166*'Domicile Data'!F166/1000</f>
        <v>0</v>
      </c>
      <c r="AE166" s="31">
        <f>VLOOKUP($AE$3,'Emission Factors'!$A$2:$R$8,MATCH($AA$2,'Emission Factors'!$A$1:$R$1),FALSE)*'Travel Data'!C166*'Travel Data'!AB166*'Travel Data'!AG166*'Domicile Data'!F166/1000</f>
        <v>0</v>
      </c>
      <c r="AF166" s="31">
        <f>VLOOKUP($AF$3,'Emission Factors'!$A$2:$R$8,MATCH($AA$2,'Emission Factors'!$A$1:$R$1),FALSE)*'Travel Data'!C166*'Travel Data'!AB166*'Travel Data'!AH166*'Domicile Data'!F166/1000</f>
        <v>0</v>
      </c>
      <c r="AG166" s="31">
        <f>VLOOKUP($AG$3,'Emission Factors'!$A$2:$R$8,MATCH($AA$2,'Emission Factors'!$A$1:$R$1),FALSE)*'Travel Data'!C166*'Travel Data'!AB166*'Travel Data'!AI166*'Domicile Data'!F166/1000</f>
        <v>0</v>
      </c>
      <c r="AH166" s="31">
        <f t="shared" si="33"/>
        <v>13.314280140000001</v>
      </c>
      <c r="AI166" s="31">
        <f>VLOOKUP($AI$3,'Emission Factors'!$A$2:$R$8,MATCH($AI$2,'Emission Factors'!$A$1:$R$1),FALSE)*'Travel Data'!C166*'Travel Data'!D166*'Travel Data'!E166*'Domicile Data'!G166/1000</f>
        <v>10.51996638</v>
      </c>
      <c r="AJ166" s="31">
        <f>VLOOKUP($AJ$3,'Emission Factors'!$A$2:$R$8,MATCH($AI$2,'Emission Factors'!$A$1:$R$1),FALSE)*'Travel Data'!C166*'Travel Data'!D166*'Travel Data'!F166*'Domicile Data'!G166/1000</f>
        <v>2.2672552980000007</v>
      </c>
      <c r="AK166" s="31">
        <f>VLOOKUP($AK$3,'Emission Factors'!$A$2:$R$8,MATCH($AI$2,'Emission Factors'!$A$1:$R$1),FALSE)*'Travel Data'!C166*'Travel Data'!AJ166*'Travel Data'!G166*'Domicile Data'!G166/1000</f>
        <v>0</v>
      </c>
      <c r="AL166" s="31">
        <f>VLOOKUP($AL$3,'Emission Factors'!$A$2:$R$8,MATCH($AI$2,'Emission Factors'!$A$1:$R$1),FALSE)*'Travel Data'!C166*'Travel Data'!AJ166*'Travel Data'!H166*'Domicile Data'!G166/1000</f>
        <v>0</v>
      </c>
      <c r="AM166" s="31">
        <f>VLOOKUP($AM$3,'Emission Factors'!$A$2:$R$8,MATCH($AI$2,'Emission Factors'!$A$1:$R$1),FALSE)*'Travel Data'!C166*'Travel Data'!AJ166*'Travel Data'!I166*'Domicile Data'!G166/1000</f>
        <v>0</v>
      </c>
      <c r="AN166" s="31">
        <f>VLOOKUP($AN$3,'Emission Factors'!$A$2:$R$8,MATCH($AI$2,'Emission Factors'!$A$1:$R$1),FALSE)*'Travel Data'!C166*'Travel Data'!D166*'Travel Data'!J166*'Domicile Data'!G166/1000</f>
        <v>0</v>
      </c>
      <c r="AO166" s="31">
        <f>VLOOKUP($AO$3,'Emission Factors'!$A$2:$R$8,MATCH($AI$2,'Emission Factors'!$A$1:$R$1),FALSE)*'Travel Data'!C166*'Travel Data'!D166*'Travel Data'!K166*'Domicile Data'!G166/1000</f>
        <v>0</v>
      </c>
      <c r="AP166" s="31">
        <f t="shared" si="34"/>
        <v>12.787221678</v>
      </c>
      <c r="AQ166" s="31">
        <f>VLOOKUP($AQ$3,'Emission Factors'!$A$2:$R$8,MATCH($AQ$2,'Emission Factors'!$A$1:$R$1),FALSE)*'Travel Data'!C166*'Travel Data'!AR166*'Travel Data'!AS166*'Domicile Data'!H166/1000</f>
        <v>10.3335151248</v>
      </c>
      <c r="AR166" s="31">
        <f>VLOOKUP($AR$3,'Emission Factors'!$A$2:$R$8,MATCH($AQ$2,'Emission Factors'!$A$1:$R$1),FALSE)*'Travel Data'!C166*'Travel Data'!AR166*'Travel Data'!AT166*'Domicile Data'!H166/1000</f>
        <v>2.1386543724000004</v>
      </c>
      <c r="AS166" s="31">
        <f>VLOOKUP($AS$3,'Emission Factors'!$A$2:$R$8,MATCH($AQ$2,'Emission Factors'!$A$1:$R$1),FALSE)*'Travel Data'!C166*'Travel Data'!AR166*'Travel Data'!AU166*'Domicile Data'!H166/1000</f>
        <v>0</v>
      </c>
      <c r="AT166" s="31">
        <f>VLOOKUP($AT$3,'Emission Factors'!$A$2:$R$8,MATCH($AQ$2,'Emission Factors'!$A$1:$R$1),FALSE)*'Travel Data'!C166*'Travel Data'!AR166*'Travel Data'!AV166*'Domicile Data'!H166/1000</f>
        <v>0</v>
      </c>
      <c r="AU166" s="31">
        <f>VLOOKUP($AU$3,'Emission Factors'!$A$2:$R$8,MATCH($AQ$2,'Emission Factors'!$A$1:$R$1),FALSE)*'Travel Data'!C166*'Travel Data'!AR166*'Travel Data'!AW166*'Domicile Data'!H166/1000</f>
        <v>0</v>
      </c>
      <c r="AV166" s="31">
        <f>VLOOKUP($AV$3,'Emission Factors'!$A$2:$R$8,MATCH($AQ$2,'Emission Factors'!$A$1:$R$1),FALSE)*'Travel Data'!C166*'Travel Data'!AR166*'Travel Data'!AX166*'Domicile Data'!H166/1000</f>
        <v>0</v>
      </c>
      <c r="AW166" s="31">
        <f>VLOOKUP($AW$3,'Emission Factors'!$A$2:$R$8,MATCH($AQ$2,'Emission Factors'!$A$1:$R$1),FALSE)*'Travel Data'!C166*'Travel Data'!AR166*'Travel Data'!AY166*'Domicile Data'!H166/1000</f>
        <v>0</v>
      </c>
      <c r="AX166" s="31">
        <f t="shared" si="35"/>
        <v>12.472169497199999</v>
      </c>
      <c r="AY166" s="31">
        <f>VLOOKUP($AY$3,'Emission Factors'!$A$2:$R$8,MATCH($AY$2,'Emission Factors'!$A$1:$R$1),FALSE)*'Travel Data'!C166*'Travel Data'!AZ166*'Travel Data'!BA166*'Domicile Data'!I166/1000</f>
        <v>10.475161388999998</v>
      </c>
      <c r="AZ166" s="31">
        <f>VLOOKUP($AZ$3,'Emission Factors'!$A$2:$R$8,MATCH($AY$2,'Emission Factors'!$A$1:$R$1),FALSE)*'Travel Data'!C166*'Travel Data'!AZ166*'Travel Data'!BB166*'Domicile Data'!I166/1000</f>
        <v>2.1782590829999999</v>
      </c>
      <c r="BA166" s="31">
        <f>VLOOKUP($BA$3,'Emission Factors'!$A$2:$R$8,MATCH($AY$2,'Emission Factors'!$A$1:$R$1),FALSE)*'Travel Data'!C166*'Travel Data'!AZ166*'Travel Data'!BC166*'Domicile Data'!I166/1000</f>
        <v>0</v>
      </c>
      <c r="BB166" s="31">
        <f>VLOOKUP($BB$3,'Emission Factors'!$A$2:$R$8,MATCH($AY$2,'Emission Factors'!$A$1:$R$1),FALSE)*'Travel Data'!C166*'Travel Data'!AZ166*'Travel Data'!BD166*'Domicile Data'!I166/1000</f>
        <v>0</v>
      </c>
      <c r="BC166" s="31">
        <f>VLOOKUP($BC$3,'Emission Factors'!$A$2:$R$8,MATCH($AY$2,'Emission Factors'!$A$1:$R$1),FALSE)*'Travel Data'!C166*'Travel Data'!AZ166*'Travel Data'!BE166*'Domicile Data'!I166/1000</f>
        <v>0</v>
      </c>
      <c r="BD166" s="31">
        <f>VLOOKUP($BD$3,'Emission Factors'!$A$2:$R$8,MATCH($AY$2,'Emission Factors'!$A$1:$R$1),FALSE)*'Travel Data'!C166*'Travel Data'!AZ166*'Travel Data'!BF166*'Domicile Data'!I166/1000</f>
        <v>0</v>
      </c>
      <c r="BE166" s="31">
        <f>VLOOKUP($BE$3,'Emission Factors'!$A$2:$R$8,MATCH($AY$2,'Emission Factors'!$A$1:$R$1),FALSE)*'Travel Data'!C166*'Travel Data'!AZ166*'Travel Data'!BG166*'Domicile Data'!I166/1000</f>
        <v>0</v>
      </c>
      <c r="BF166" s="31">
        <f t="shared" si="36"/>
        <v>12.653420471999999</v>
      </c>
      <c r="BG166" s="31">
        <f>VLOOKUP($BG$3,'Emission Factors'!$A$2:$R$8,MATCH($BG$2,'Emission Factors'!$A$1:$R$1),FALSE)*'Travel Data'!C166*'Travel Data'!BH166*'Travel Data'!BI166*'Domicile Data'!J166/1000</f>
        <v>0</v>
      </c>
      <c r="BH166" s="31">
        <f>VLOOKUP($BH$3,'Emission Factors'!$A$2:$R$8,MATCH($BG$2,'Emission Factors'!$A$1:$R$1),FALSE)*'Travel Data'!C166*'Travel Data'!BH166*'Travel Data'!BJ166*'Domicile Data'!J166/1000</f>
        <v>0</v>
      </c>
      <c r="BI166" s="31">
        <f>VLOOKUP($BH$3,'Emission Factors'!$A$2:$R$8,MATCH($BG$2,'Emission Factors'!$A$1:$R$1),FALSE)*'Travel Data'!C166*'Travel Data'!BH166*'Travel Data'!BK166*'Domicile Data'!J166/1000</f>
        <v>0</v>
      </c>
      <c r="BJ166" s="31">
        <f>VLOOKUP($BH$3,'Emission Factors'!$A$2:$R$8,MATCH($BG$2,'Emission Factors'!$A$1:$R$1),FALSE)*'Travel Data'!C166*'Travel Data'!BH166*'Travel Data'!BL166*'Domicile Data'!J166/1000</f>
        <v>0</v>
      </c>
      <c r="BK166" s="31">
        <f>VLOOKUP($BH$3,'Emission Factors'!$A$2:$R$8,MATCH($BG$2,'Emission Factors'!$A$1:$R$1),FALSE)*'Travel Data'!C166*'Travel Data'!BH166*'Travel Data'!BM166*'Domicile Data'!J166/1000</f>
        <v>0</v>
      </c>
      <c r="BL166" s="31">
        <f>VLOOKUP($BL$3,'Emission Factors'!$A$2:$R$8,MATCH($BG$2,'Emission Factors'!$A$1:$R$1),FALSE)*'Travel Data'!C166*'Travel Data'!BH166*'Travel Data'!BN166*'Domicile Data'!J166/1000</f>
        <v>0</v>
      </c>
      <c r="BM166" s="31">
        <f>VLOOKUP($BM$3,'Emission Factors'!$A$2:$R$8,MATCH($BG$2,'Emission Factors'!$A$1:$R$1),FALSE)*'Travel Data'!C166*'Travel Data'!BH166*'Travel Data'!BO166*'Domicile Data'!J166/1000</f>
        <v>0</v>
      </c>
      <c r="BN166" s="31">
        <f t="shared" si="37"/>
        <v>0</v>
      </c>
      <c r="BO166" s="31">
        <f>VLOOKUP($BO$3,'Emission Factors'!$A$2:$R$8,MATCH($BO$2,'Emission Factors'!$A$1:$R$1),FALSE)*'Travel Data'!C166*'Travel Data'!BP166*'Travel Data'!BQ166*'Domicile Data'!K166/1000</f>
        <v>0</v>
      </c>
      <c r="BP166" s="31">
        <f>VLOOKUP($BP$3,'Emission Factors'!$A$2:$R$8,MATCH($BO$2,'Emission Factors'!$A$1:$R$1),FALSE)*'Travel Data'!C166*'Travel Data'!BP166*'Travel Data'!BR166*'Domicile Data'!K166/1000</f>
        <v>0</v>
      </c>
      <c r="BQ166" s="31">
        <f>VLOOKUP($BQ$3,'Emission Factors'!$A$2:$R$8,MATCH($BO$2,'Emission Factors'!$A$1:$R$1),FALSE)*'Travel Data'!C166*'Travel Data'!BP166*'Travel Data'!BS166*'Domicile Data'!K166/1000</f>
        <v>0</v>
      </c>
      <c r="BR166" s="31">
        <f>VLOOKUP($BR$3,'Emission Factors'!$A$2:$R$8,MATCH($BO$2,'Emission Factors'!$A$1:$R$1),FALSE)*'Travel Data'!C166*'Travel Data'!BP166*'Travel Data'!BT166*'Domicile Data'!K166/1000</f>
        <v>0</v>
      </c>
      <c r="BS166" s="31">
        <f>VLOOKUP($BS$3,'Emission Factors'!$A$2:$R$8,MATCH($BO$2,'Emission Factors'!$A$1:$R$1),FALSE)*'Travel Data'!C166*'Travel Data'!BP166*'Travel Data'!BU166*'Domicile Data'!K166/1000</f>
        <v>0</v>
      </c>
      <c r="BT166" s="31">
        <f>VLOOKUP($BT$3,'Emission Factors'!$A$2:$R$8,MATCH($BO$2,'Emission Factors'!$A$1:$R$1),FALSE)*'Travel Data'!C166*'Travel Data'!BP166*'Travel Data'!BV166*'Domicile Data'!K166/1000</f>
        <v>0</v>
      </c>
      <c r="BU166" s="31">
        <f>VLOOKUP($BU$3,'Emission Factors'!$A$2:$R$8,MATCH($BO$2,'Emission Factors'!$A$1:$R$1),FALSE)*'Travel Data'!C166*'Travel Data'!BP166*'Travel Data'!BW166*'Domicile Data'!K166/1000</f>
        <v>0</v>
      </c>
      <c r="BV166" s="31">
        <f t="shared" si="38"/>
        <v>0</v>
      </c>
      <c r="BW166" s="31">
        <f>VLOOKUP($BW$3,'Emission Factors'!$A$2:$R$8,MATCH($BW$2,'Emission Factors'!$A$1:$R$1),FALSE)*'Travel Data'!C166*'Travel Data'!BX166*'Travel Data'!BY166*'Domicile Data'!L166/1000</f>
        <v>0</v>
      </c>
      <c r="BX166" s="31">
        <f>VLOOKUP($BX$3,'Emission Factors'!$A$2:$R$8,MATCH($BW$2,'Emission Factors'!$A$1:$R$1),FALSE)*'Travel Data'!C166*'Travel Data'!BX166*'Travel Data'!BZ166*'Domicile Data'!L166/1000</f>
        <v>0</v>
      </c>
      <c r="BY166" s="31">
        <f>VLOOKUP($BY$3,'Emission Factors'!$A$2:$R$8,MATCH($BW$2,'Emission Factors'!$A$1:$R$1),FALSE)*'Travel Data'!C166*'Travel Data'!BX166*'Travel Data'!CA166*'Domicile Data'!L166/1000</f>
        <v>0</v>
      </c>
      <c r="BZ166" s="31">
        <f>VLOOKUP($BZ$3,'Emission Factors'!$A$2:$R$8,MATCH($BW$2,'Emission Factors'!$A$1:$R$1),FALSE)*'Travel Data'!C166*'Travel Data'!BX166*'Travel Data'!CB166*'Domicile Data'!L166/1000</f>
        <v>0</v>
      </c>
      <c r="CA166" s="31">
        <f>VLOOKUP($CA$3,'Emission Factors'!$A$2:$R$8,MATCH($BW$2,'Emission Factors'!$A$1:$R$1),FALSE)*'Travel Data'!C166*'Travel Data'!BC166*'Travel Data'!CC166*'Domicile Data'!L166/1000</f>
        <v>0</v>
      </c>
      <c r="CB166" s="31">
        <f>VLOOKUP($CB$3,'Emission Factors'!$A$2:$R$8,MATCH($BW$2,'Emission Factors'!$A$1:$R$1),FALSE)*'Travel Data'!C166*'Travel Data'!BX166*'Travel Data'!CD166*'Domicile Data'!L166/1000</f>
        <v>0</v>
      </c>
      <c r="CC166" s="31">
        <f>VLOOKUP($CC$3,'Emission Factors'!$A$2:$R$8,MATCH($BW$2,'Emission Factors'!$A$1:$R$1),FALSE)*'Travel Data'!C166*'Travel Data'!BX166*'Travel Data'!CE166*'Domicile Data'!L166/1000</f>
        <v>0</v>
      </c>
      <c r="CD166" s="31">
        <f t="shared" si="39"/>
        <v>0</v>
      </c>
      <c r="CE166" s="31">
        <f>VLOOKUP($CE$3,'Emission Factors'!$A$2:$R$8,MATCH($CE$2,'Emission Factors'!$A$1:$R$1),FALSE)*'Travel Data'!C166*'Travel Data'!CF166*'Travel Data'!CG166*'Domicile Data'!M166/1000</f>
        <v>0</v>
      </c>
      <c r="CF166" s="31">
        <f>VLOOKUP($CF$3,'Emission Factors'!$A$2:$R$8,MATCH($CE$2,'Emission Factors'!$A$1:$R$1),FALSE)*'Travel Data'!C166*'Travel Data'!CF166*'Travel Data'!CH166*'Domicile Data'!M166/1000</f>
        <v>0</v>
      </c>
      <c r="CG166" s="31">
        <f>VLOOKUP($CG$3,'Emission Factors'!$A$2:$R$8,MATCH($CE$2,'Emission Factors'!$A$1:$R$1),FALSE)*'Travel Data'!C166*'Travel Data'!CF166*'Travel Data'!CI166*'Domicile Data'!M166/1000</f>
        <v>0</v>
      </c>
      <c r="CH166" s="31">
        <f>VLOOKUP($CH$3,'Emission Factors'!$A$2:$R$8,MATCH($CE$2,'Emission Factors'!$A$1:$R$1),FALSE)*'Travel Data'!C166*'Travel Data'!CF166*'Travel Data'!CJ166*'Domicile Data'!M166/1000</f>
        <v>0</v>
      </c>
      <c r="CI166" s="31">
        <f>VLOOKUP($CI$3,'Emission Factors'!$A$2:$R$8,MATCH($CE$2,'Emission Factors'!$A$1:$R$1),FALSE)*'Travel Data'!C166*'Travel Data'!CF166*'Travel Data'!CK166*'Domicile Data'!M166/1000</f>
        <v>0</v>
      </c>
      <c r="CJ166" s="31">
        <f>VLOOKUP($CJ$3,'Emission Factors'!$A$2:$R$8,MATCH($CE$2,'Emission Factors'!$A$1:$R$1),FALSE)*'Travel Data'!C166*'Travel Data'!CF166*'Travel Data'!CL166*'Domicile Data'!M166/1000</f>
        <v>0</v>
      </c>
      <c r="CK166" s="31">
        <f>VLOOKUP($CK$3,'Emission Factors'!$A$2:$R$8,MATCH($CE$2,'Emission Factors'!$A$1:$R$1),FALSE)*'Travel Data'!C166*'Travel Data'!CF166*'Travel Data'!CM166*'Domicile Data'!M166/1000</f>
        <v>0</v>
      </c>
      <c r="CL166" s="31">
        <f t="shared" si="40"/>
        <v>0</v>
      </c>
      <c r="CM166" s="31">
        <f>VLOOKUP($CM$3,'Emission Factors'!$A$2:$R$8,MATCH($CM$2,'Emission Factors'!$A$1:$R$1),FALSE)*'Travel Data'!C166*'Travel Data'!CN166*'Travel Data'!CO166*'Domicile Data'!N166/1000</f>
        <v>0</v>
      </c>
      <c r="CN166" s="31">
        <f>VLOOKUP($CN$3,'Emission Factors'!$A$2:$R$8,MATCH($CM$2,'Emission Factors'!$A$1:$R$1),FALSE)*'Travel Data'!C166*'Travel Data'!CN166*'Travel Data'!CP166*'Domicile Data'!N166/1000</f>
        <v>0</v>
      </c>
      <c r="CO166" s="31">
        <f>VLOOKUP($CO$3,'Emission Factors'!$A$2:$R$8,MATCH($CM$2,'Emission Factors'!$A$1:$R$1),FALSE)*'Travel Data'!C166*'Travel Data'!CN166*'Travel Data'!CQ166*'Domicile Data'!N166/1000</f>
        <v>0</v>
      </c>
      <c r="CP166" s="31">
        <f>VLOOKUP($CP$3,'Emission Factors'!$A$2:$R$8,MATCH($CM$2,'Emission Factors'!$A$1:$R$1),FALSE)*'Travel Data'!C166*'Travel Data'!CN166*'Travel Data'!CR166*'Domicile Data'!N166/1000</f>
        <v>0</v>
      </c>
      <c r="CQ166" s="31">
        <f>VLOOKUP($CQ$3,'Emission Factors'!$A$2:$R$8,MATCH($CM$2,'Emission Factors'!$A$1:$R$1),FALSE)*'Travel Data'!C166*'Travel Data'!CN166*'Travel Data'!CS166*'Domicile Data'!N166/1000</f>
        <v>0</v>
      </c>
      <c r="CR166" s="31">
        <f>VLOOKUP($CR$3,'Emission Factors'!$A$2:$R$8,MATCH($CM$2,'Emission Factors'!$A$1:$R$1),FALSE)*'Travel Data'!C166*'Travel Data'!CN166*'Travel Data'!CT166*'Domicile Data'!N166/1000</f>
        <v>0</v>
      </c>
      <c r="CS166" s="31">
        <f>VLOOKUP($CS$3,'Emission Factors'!$A$2:$R$8,MATCH($CM$2,'Emission Factors'!$A$1:$R$1),FALSE)*'Travel Data'!C166*'Travel Data'!CN166*'Travel Data'!CU166*'Domicile Data'!N166/1000</f>
        <v>0</v>
      </c>
      <c r="CT166" s="31">
        <f t="shared" si="41"/>
        <v>0</v>
      </c>
      <c r="CU166" s="31">
        <f>VLOOKUP($CU$3,'Emission Factors'!$A$2:$R$8,MATCH($CU$2,'Emission Factors'!$A$1:$R$1),FALSE)*'Travel Data'!C166*'Travel Data'!CV166*'Travel Data'!CW166*'Domicile Data'!O166/1000</f>
        <v>0</v>
      </c>
      <c r="CV166" s="31">
        <f>VLOOKUP($CV$3,'Emission Factors'!$A$2:$R$8,MATCH($CU$2,'Emission Factors'!$A$1:$R$1),FALSE)*'Travel Data'!C166*'Travel Data'!CV166*'Travel Data'!CX166*'Domicile Data'!O166/1000</f>
        <v>0</v>
      </c>
      <c r="CW166" s="31">
        <f>VLOOKUP($CW$3,'Emission Factors'!$A$2:$R$8,MATCH($CU$2,'Emission Factors'!$A$1:$R$1),FALSE)*'Travel Data'!C166*'Travel Data'!CV166*'Travel Data'!CY166*'Domicile Data'!O166/1000</f>
        <v>0</v>
      </c>
      <c r="CX166" s="31">
        <f>VLOOKUP($CX$3,'Emission Factors'!$A$2:$R$8,MATCH($CU$2,'Emission Factors'!$A$1:$R$1),FALSE)*'Travel Data'!C166*'Travel Data'!CV166*'Travel Data'!CZ166*'Domicile Data'!O166/1000</f>
        <v>0</v>
      </c>
      <c r="CY166" s="31">
        <f>VLOOKUP($CY$3,'Emission Factors'!$A$2:$R$8,MATCH($CU$2,'Emission Factors'!$A$1:$R$1),FALSE)*'Travel Data'!C166*'Travel Data'!CV166*'Travel Data'!DA166*'Domicile Data'!O166/1000</f>
        <v>0</v>
      </c>
      <c r="CZ166" s="31">
        <f>VLOOKUP($CZ$3,'Emission Factors'!$A$2:$R$8,MATCH($CU$2,'Emission Factors'!$A$1:$R$1),FALSE)*'Travel Data'!C166*'Travel Data'!CV166*'Travel Data'!DB166*'Domicile Data'!O166/1000</f>
        <v>0</v>
      </c>
      <c r="DA166" s="31">
        <f>VLOOKUP($DA$3,'Emission Factors'!$A$2:$R$8,MATCH($CU$2,'Emission Factors'!$A$1:$R$1),FALSE)*'Travel Data'!C166*'Travel Data'!CV166*'Travel Data'!DC166*'Domicile Data'!O166/1000</f>
        <v>0</v>
      </c>
      <c r="DB166" s="31">
        <f t="shared" si="42"/>
        <v>0</v>
      </c>
      <c r="DC166" s="31">
        <f>VLOOKUP($DC$3,'Emission Factors'!$A$2:$R$8,MATCH($DC$2,'Emission Factors'!$A$1:$R$1),FALSE)*'Travel Data'!C166*'Travel Data'!DD166*'Travel Data'!DE166*'Domicile Data'!P166/1000</f>
        <v>0</v>
      </c>
      <c r="DD166" s="31">
        <f>VLOOKUP($DD$3,'Emission Factors'!$A$2:$R$8,MATCH($DC$2,'Emission Factors'!$A$1:$R$1),FALSE)*'Travel Data'!C166*'Travel Data'!DD166*'Travel Data'!DF166*'Domicile Data'!P166/1000</f>
        <v>0</v>
      </c>
      <c r="DE166" s="31">
        <f>VLOOKUP($DE$3,'Emission Factors'!$A$2:$R$8,MATCH($DC$2,'Emission Factors'!$A$1:$R$1),FALSE)*'Travel Data'!C166*'Travel Data'!DD166*'Travel Data'!DG166*'Domicile Data'!P166/1000</f>
        <v>0</v>
      </c>
      <c r="DF166" s="31">
        <f>VLOOKUP($DF$3,'Emission Factors'!$A$2:$R$8,MATCH($DC$2,'Emission Factors'!$A$1:$R$1),FALSE)*'Travel Data'!C166*'Travel Data'!DD166*'Travel Data'!DH166*'Domicile Data'!P166/1000</f>
        <v>0</v>
      </c>
      <c r="DG166" s="31">
        <f>VLOOKUP($DG$3,'Emission Factors'!$A$2:$R$8,MATCH($DC$2,'Emission Factors'!$A$1:$R$1),FALSE)*'Travel Data'!C166*'Travel Data'!DD166*'Travel Data'!DI166*'Domicile Data'!P166/1000</f>
        <v>0</v>
      </c>
      <c r="DH166" s="31">
        <f>VLOOKUP($DH$3,'Emission Factors'!$A$2:$R$8,MATCH($DC$2,'Emission Factors'!$A$1:$R$1),FALSE)*'Travel Data'!C166*'Travel Data'!DD166*'Travel Data'!DJ166*'Domicile Data'!P166/1000</f>
        <v>0</v>
      </c>
      <c r="DI166" s="31">
        <f>VLOOKUP($DI$3,'Emission Factors'!$A$2:$R$8,MATCH($DC$2,'Emission Factors'!$A$1:$R$1),FALSE)*'Travel Data'!C166*'Travel Data'!DD166*'Travel Data'!DK166*'Domicile Data'!P166/1000</f>
        <v>0</v>
      </c>
      <c r="DJ166" s="31">
        <f t="shared" si="43"/>
        <v>0</v>
      </c>
      <c r="DK166" s="31">
        <f>VLOOKUP($DK$3,'Emission Factors'!$A$2:$R$8,MATCH($DK$2,'Emission Factors'!$A$1:$R$1),FALSE)*'Travel Data'!C166*'Travel Data'!DL166*'Travel Data'!DM166*'Domicile Data'!Q166/1000</f>
        <v>0</v>
      </c>
      <c r="DL166" s="31">
        <f>VLOOKUP($DL$3,'Emission Factors'!$A$2:$R$8,MATCH($DK$2,'Emission Factors'!$A$1:$R$1),FALSE)*'Travel Data'!C166*'Travel Data'!DL166*'Travel Data'!DN166*'Domicile Data'!Q166/1000</f>
        <v>0</v>
      </c>
      <c r="DM166" s="31">
        <f>VLOOKUP($DM$3,'Emission Factors'!$A$2:$R$8,MATCH($DK$2,'Emission Factors'!$A$1:$R$1),FALSE)*'Travel Data'!C166*'Travel Data'!DL166*'Travel Data'!DO166*'Domicile Data'!Q166/1000</f>
        <v>0</v>
      </c>
      <c r="DN166" s="31">
        <f>VLOOKUP($DN$3,'Emission Factors'!$A$2:$R$8,MATCH($DK$2,'Emission Factors'!$A$1:$R$1),FALSE)*'Travel Data'!C166*'Travel Data'!DL166*'Travel Data'!DP166*'Domicile Data'!Q166/1000</f>
        <v>0</v>
      </c>
      <c r="DO166" s="31">
        <f>VLOOKUP($DO$3,'Emission Factors'!$A$2:$R$8,MATCH($DK$2,'Emission Factors'!$A$1:$R$1),FALSE)*'Travel Data'!C166*'Travel Data'!DL166*'Travel Data'!DQ166*'Domicile Data'!Q166/1000</f>
        <v>0</v>
      </c>
      <c r="DP166" s="31">
        <f>VLOOKUP($DP$3,'Emission Factors'!$A$2:$R$8,MATCH($DK$2,'Emission Factors'!$A$1:$R$1),FALSE)*'Travel Data'!C166*'Travel Data'!DL166*'Travel Data'!DR166*'Domicile Data'!Q166/1000</f>
        <v>0</v>
      </c>
      <c r="DQ166" s="31">
        <f>VLOOKUP($DQ$3,'Emission Factors'!$A$2:$R$8,MATCH($DK$2,'Emission Factors'!$A$1:$R$1),FALSE)*'Travel Data'!C166*'Travel Data'!DL166*'Travel Data'!DS166*'Domicile Data'!Q166/1000</f>
        <v>0</v>
      </c>
      <c r="DR166" s="31">
        <f t="shared" si="44"/>
        <v>0</v>
      </c>
    </row>
    <row r="167" spans="1:122" ht="15.75" x14ac:dyDescent="0.25">
      <c r="A167" s="7" t="s">
        <v>212</v>
      </c>
      <c r="B167" s="85" t="s">
        <v>42</v>
      </c>
      <c r="C167" s="31">
        <f>VLOOKUP($C$3,'Emission Factors'!$A$2:$R$8,MATCH($C$2,'Emission Factors'!$A$1:$R$1),FALSE)*'Travel Data'!C167*'Travel Data'!D167*'Travel Data'!E167*'Domicile Data'!C167/1000</f>
        <v>0</v>
      </c>
      <c r="D167" s="31">
        <f>VLOOKUP($D$3,'Emission Factors'!$A$2:$R$8,MATCH($C$2,'Emission Factors'!$A$1:$R$1),FALSE)*'Travel Data'!C167*'Travel Data'!D167*'Travel Data'!F167*'Domicile Data'!C167/1000</f>
        <v>0</v>
      </c>
      <c r="E167" s="31">
        <f>VLOOKUP($E$3,'Emission Factors'!$A$2:$R$8,MATCH($C$2,'Emission Factors'!$A$1:$R$1),FALSE)*'Travel Data'!C167*'Travel Data'!D167*'Travel Data'!G167*'Domicile Data'!C167/1000</f>
        <v>0</v>
      </c>
      <c r="F167" s="31">
        <f>VLOOKUP($F$3,'Emission Factors'!$A$2:$R$8,MATCH($C$2,'Emission Factors'!$A$1:$R$1),FALSE)*'Travel Data'!C167*'Travel Data'!D167*'Travel Data'!H167*'Domicile Data'!C167/1000</f>
        <v>0</v>
      </c>
      <c r="G167" s="31">
        <f>VLOOKUP($G$3,'Emission Factors'!$A$2:$R$8,MATCH($C$2,'Emission Factors'!$A$1:$R$1),FALSE)*'Travel Data'!C167*'Travel Data'!D167*'Travel Data'!I167*'Domicile Data'!C167/1000</f>
        <v>0</v>
      </c>
      <c r="H167" s="31">
        <f>VLOOKUP($H$3,'Emission Factors'!$A$2:$R$8,MATCH($C$2,'Emission Factors'!$A$1:$R$1),FALSE)*'Travel Data'!C167*'Travel Data'!D167*'Travel Data'!J167*'Domicile Data'!C167/1000</f>
        <v>44.059323744000011</v>
      </c>
      <c r="I167" s="31">
        <f>VLOOKUP($I$3,'Emission Factors'!$A$2:$R$8,MATCH($C$2,'Emission Factors'!$A$1:$R$1),FALSE)*'Travel Data'!C167*'Travel Data'!D167*'Travel Data'!K167*'Domicile Data'!C167/1000</f>
        <v>0</v>
      </c>
      <c r="J167" s="31">
        <f t="shared" si="30"/>
        <v>44.059323744000011</v>
      </c>
      <c r="K167" s="31">
        <f>VLOOKUP($K$3,'Emission Factors'!$A$2:$R$8,MATCH($K$2,'Emission Factors'!$A$1:$R$1),FALSE)*'Travel Data'!C167*'Travel Data'!L167*'Travel Data'!M167*'Domicile Data'!D167/1000</f>
        <v>0</v>
      </c>
      <c r="L167" s="31">
        <f>VLOOKUP($L$3,'Emission Factors'!$A$2:$R$8,MATCH($K$2,'Emission Factors'!$A$1:$R$1),FALSE)*'Travel Data'!C167*'Travel Data'!L167*'Travel Data'!N167*'Domicile Data'!D167/1000</f>
        <v>0</v>
      </c>
      <c r="M167" s="31">
        <f>VLOOKUP($M$3,'Emission Factors'!$A$2:$R$8,MATCH($K$2,'Emission Factors'!$A$1:$R$1),FALSE)*'Travel Data'!C167*'Travel Data'!L167*'Travel Data'!O167*'Domicile Data'!D167/1000</f>
        <v>0</v>
      </c>
      <c r="N167" s="31">
        <f>VLOOKUP($N$3,'Emission Factors'!$A$2:$R$8,MATCH($K$2,'Emission Factors'!$A$1:$R$1),FALSE)*'Travel Data'!C167*'Travel Data'!L167*'Travel Data'!P167*'Domicile Data'!D167/1000</f>
        <v>0</v>
      </c>
      <c r="O167" s="31">
        <f>VLOOKUP($O$3,'Emission Factors'!$A$2:$R$8,MATCH($K$2,'Emission Factors'!$A$1:$R$1),FALSE)*'Travel Data'!C167*'Travel Data'!I167*'Travel Data'!Q167*'Domicile Data'!D167/1000</f>
        <v>0</v>
      </c>
      <c r="P167" s="31">
        <f>VLOOKUP($P$3,'Emission Factors'!$A$2:$R$8,MATCH($K$2,'Emission Factors'!$A$1:$R$1),FALSE)*'Travel Data'!C167*'Travel Data'!L167*'Travel Data'!R167*'Domicile Data'!D167/1000</f>
        <v>39.507574410000011</v>
      </c>
      <c r="Q167" s="31">
        <f>VLOOKUP($Q$3,'Emission Factors'!$A$2:$R$8,MATCH($K$2,'Emission Factors'!$A$1:$R$1),FALSE)*'Travel Data'!C167*'Travel Data'!L167*'Travel Data'!S167*'Domicile Data'!D167/1000</f>
        <v>0</v>
      </c>
      <c r="R167" s="31">
        <f t="shared" si="31"/>
        <v>39.507574410000011</v>
      </c>
      <c r="S167" s="31">
        <f>VLOOKUP($S$3,'Emission Factors'!$A$2:$R$8,MATCH($S$2,'Emission Factors'!$A$1:$R$1),FALSE)*'Travel Data'!C167*'Travel Data'!T167*'Travel Data'!U167*'Domicile Data'!E167/1000</f>
        <v>0</v>
      </c>
      <c r="T167" s="31">
        <f>VLOOKUP($T$3,'Emission Factors'!$A$2:$R$8,MATCH($S$2,'Emission Factors'!$A$1:$R$1),FALSE)*'Travel Data'!C167*'Travel Data'!T167*'Travel Data'!V167*'Domicile Data'!E167/1000</f>
        <v>0</v>
      </c>
      <c r="U167" s="31">
        <f>VLOOKUP($U$3,'Emission Factors'!$A$2:$R$8,MATCH($S$2,'Emission Factors'!$A$1:$R$1),FALSE)*'Travel Data'!C167*'Travel Data'!T167*'Travel Data'!W167*'Domicile Data'!E167/1000</f>
        <v>0</v>
      </c>
      <c r="V167" s="31">
        <f>VLOOKUP($V$3,'Emission Factors'!$A$2:$R$8,MATCH($S$2,'Emission Factors'!$A$1:$R$1),FALSE)*'Travel Data'!C167*'Travel Data'!T167*'Travel Data'!X167*'Domicile Data'!E167/1000</f>
        <v>0</v>
      </c>
      <c r="W167" s="31">
        <f>VLOOKUP($W$3,'Emission Factors'!$A$2:$R$8,MATCH($S$2,'Emission Factors'!$A$1:$R$1),FALSE)*'Travel Data'!C167*'Travel Data'!T167*'Travel Data'!Y167*'Domicile Data'!E167/1000</f>
        <v>0</v>
      </c>
      <c r="X167" s="31">
        <f>VLOOKUP($X$3,'Emission Factors'!$A$2:$R$8,MATCH($S$2,'Emission Factors'!$A$1:$R$1),FALSE)*'Travel Data'!C167*'Travel Data'!T167*'Travel Data'!Z167*'Domicile Data'!E167/1000</f>
        <v>34.210902060000009</v>
      </c>
      <c r="Y167" s="31">
        <f>VLOOKUP($Y$3,'Emission Factors'!$A$2:$R$8,MATCH($S$2,'Emission Factors'!$A$1:$R$1),FALSE)*'Travel Data'!C167*'Travel Data'!T167*'Travel Data'!AA167*'Domicile Data'!E167/1000</f>
        <v>0</v>
      </c>
      <c r="Z167" s="31">
        <f t="shared" si="32"/>
        <v>34.210902060000009</v>
      </c>
      <c r="AA167" s="31">
        <f>VLOOKUP($AA$3,'Emission Factors'!$A$2:$R$8,MATCH($AA$2,'Emission Factors'!$A$1:$R$1),FALSE)*'Travel Data'!C167*'Travel Data'!AB167*'Travel Data'!AC167*'Domicile Data'!F167/1000</f>
        <v>0</v>
      </c>
      <c r="AB167" s="31">
        <f>VLOOKUP($AB$3,'Emission Factors'!$A$2:$R$8,MATCH($AA$2,'Emission Factors'!$A$1:$R$1),FALSE)*'Travel Data'!C167*'Travel Data'!AB167*'Travel Data'!AD167*'Domicile Data'!F167/1000</f>
        <v>0</v>
      </c>
      <c r="AC167" s="31">
        <f>VLOOKUP($AC$3,'Emission Factors'!$A$2:$R$8,MATCH($AA$2,'Emission Factors'!$A$1:$R$1),FALSE)*'Travel Data'!C167*'Travel Data'!AB167*'Travel Data'!AE167*'Domicile Data'!F167/1000</f>
        <v>0</v>
      </c>
      <c r="AD167" s="31">
        <f>VLOOKUP($AD$3,'Emission Factors'!$A$2:$R$8,MATCH($AA$2,'Emission Factors'!$A$1:$R$1),FALSE)*'Travel Data'!C167*'Travel Data'!AB167*'Travel Data'!AF167*'Domicile Data'!F167/1000</f>
        <v>0</v>
      </c>
      <c r="AE167" s="31">
        <f>VLOOKUP($AE$3,'Emission Factors'!$A$2:$R$8,MATCH($AA$2,'Emission Factors'!$A$1:$R$1),FALSE)*'Travel Data'!C167*'Travel Data'!AB167*'Travel Data'!AG167*'Domicile Data'!F167/1000</f>
        <v>0</v>
      </c>
      <c r="AF167" s="31">
        <f>VLOOKUP($AF$3,'Emission Factors'!$A$2:$R$8,MATCH($AA$2,'Emission Factors'!$A$1:$R$1),FALSE)*'Travel Data'!C167*'Travel Data'!AB167*'Travel Data'!AH167*'Domicile Data'!F167/1000</f>
        <v>35.001127296000007</v>
      </c>
      <c r="AG167" s="31">
        <f>VLOOKUP($AG$3,'Emission Factors'!$A$2:$R$8,MATCH($AA$2,'Emission Factors'!$A$1:$R$1),FALSE)*'Travel Data'!C167*'Travel Data'!AB167*'Travel Data'!AI167*'Domicile Data'!F167/1000</f>
        <v>0</v>
      </c>
      <c r="AH167" s="31">
        <f t="shared" si="33"/>
        <v>35.001127296000007</v>
      </c>
      <c r="AI167" s="31">
        <f>VLOOKUP($AI$3,'Emission Factors'!$A$2:$R$8,MATCH($AI$2,'Emission Factors'!$A$1:$R$1),FALSE)*'Travel Data'!C167*'Travel Data'!D167*'Travel Data'!E167*'Domicile Data'!G167/1000</f>
        <v>0</v>
      </c>
      <c r="AJ167" s="31">
        <f>VLOOKUP($AJ$3,'Emission Factors'!$A$2:$R$8,MATCH($AI$2,'Emission Factors'!$A$1:$R$1),FALSE)*'Travel Data'!C167*'Travel Data'!D167*'Travel Data'!F167*'Domicile Data'!G167/1000</f>
        <v>0</v>
      </c>
      <c r="AK167" s="31">
        <f>VLOOKUP($AK$3,'Emission Factors'!$A$2:$R$8,MATCH($AI$2,'Emission Factors'!$A$1:$R$1),FALSE)*'Travel Data'!C167*'Travel Data'!AJ167*'Travel Data'!G167*'Domicile Data'!G167/1000</f>
        <v>0</v>
      </c>
      <c r="AL167" s="31">
        <f>VLOOKUP($AL$3,'Emission Factors'!$A$2:$R$8,MATCH($AI$2,'Emission Factors'!$A$1:$R$1),FALSE)*'Travel Data'!C167*'Travel Data'!AJ167*'Travel Data'!H167*'Domicile Data'!G167/1000</f>
        <v>0</v>
      </c>
      <c r="AM167" s="31">
        <f>VLOOKUP($AM$3,'Emission Factors'!$A$2:$R$8,MATCH($AI$2,'Emission Factors'!$A$1:$R$1),FALSE)*'Travel Data'!C167*'Travel Data'!AJ167*'Travel Data'!I167*'Domicile Data'!G167/1000</f>
        <v>0</v>
      </c>
      <c r="AN167" s="31">
        <f>VLOOKUP($AN$3,'Emission Factors'!$A$2:$R$8,MATCH($AI$2,'Emission Factors'!$A$1:$R$1),FALSE)*'Travel Data'!C167*'Travel Data'!D167*'Travel Data'!J167*'Domicile Data'!G167/1000</f>
        <v>29.547934020000007</v>
      </c>
      <c r="AO167" s="31">
        <f>VLOOKUP($AO$3,'Emission Factors'!$A$2:$R$8,MATCH($AI$2,'Emission Factors'!$A$1:$R$1),FALSE)*'Travel Data'!C167*'Travel Data'!D167*'Travel Data'!K167*'Domicile Data'!G167/1000</f>
        <v>0</v>
      </c>
      <c r="AP167" s="31">
        <f t="shared" si="34"/>
        <v>29.547934020000007</v>
      </c>
      <c r="AQ167" s="31">
        <f>VLOOKUP($AQ$3,'Emission Factors'!$A$2:$R$8,MATCH($AQ$2,'Emission Factors'!$A$1:$R$1),FALSE)*'Travel Data'!C167*'Travel Data'!AR167*'Travel Data'!AS167*'Domicile Data'!H167/1000</f>
        <v>0</v>
      </c>
      <c r="AR167" s="31">
        <f>VLOOKUP($AR$3,'Emission Factors'!$A$2:$R$8,MATCH($AQ$2,'Emission Factors'!$A$1:$R$1),FALSE)*'Travel Data'!C167*'Travel Data'!AR167*'Travel Data'!AT167*'Domicile Data'!H167/1000</f>
        <v>0</v>
      </c>
      <c r="AS167" s="31">
        <f>VLOOKUP($AS$3,'Emission Factors'!$A$2:$R$8,MATCH($AQ$2,'Emission Factors'!$A$1:$R$1),FALSE)*'Travel Data'!C167*'Travel Data'!AR167*'Travel Data'!AU167*'Domicile Data'!H167/1000</f>
        <v>0</v>
      </c>
      <c r="AT167" s="31">
        <f>VLOOKUP($AT$3,'Emission Factors'!$A$2:$R$8,MATCH($AQ$2,'Emission Factors'!$A$1:$R$1),FALSE)*'Travel Data'!C167*'Travel Data'!AR167*'Travel Data'!AV167*'Domicile Data'!H167/1000</f>
        <v>0</v>
      </c>
      <c r="AU167" s="31">
        <f>VLOOKUP($AU$3,'Emission Factors'!$A$2:$R$8,MATCH($AQ$2,'Emission Factors'!$A$1:$R$1),FALSE)*'Travel Data'!C167*'Travel Data'!AR167*'Travel Data'!AW167*'Domicile Data'!H167/1000</f>
        <v>0</v>
      </c>
      <c r="AV167" s="31">
        <f>VLOOKUP($AV$3,'Emission Factors'!$A$2:$R$8,MATCH($AQ$2,'Emission Factors'!$A$1:$R$1),FALSE)*'Travel Data'!C167*'Travel Data'!AR167*'Travel Data'!AX167*'Domicile Data'!H167/1000</f>
        <v>21.214081440000005</v>
      </c>
      <c r="AW167" s="31">
        <f>VLOOKUP($AW$3,'Emission Factors'!$A$2:$R$8,MATCH($AQ$2,'Emission Factors'!$A$1:$R$1),FALSE)*'Travel Data'!C167*'Travel Data'!AR167*'Travel Data'!AY167*'Domicile Data'!H167/1000</f>
        <v>0</v>
      </c>
      <c r="AX167" s="31">
        <f t="shared" si="35"/>
        <v>21.214081440000005</v>
      </c>
      <c r="AY167" s="31">
        <f>VLOOKUP($AY$3,'Emission Factors'!$A$2:$R$8,MATCH($AY$2,'Emission Factors'!$A$1:$R$1),FALSE)*'Travel Data'!C167*'Travel Data'!AZ167*'Travel Data'!BA167*'Domicile Data'!I167/1000</f>
        <v>0</v>
      </c>
      <c r="AZ167" s="31">
        <f>VLOOKUP($AZ$3,'Emission Factors'!$A$2:$R$8,MATCH($AY$2,'Emission Factors'!$A$1:$R$1),FALSE)*'Travel Data'!C167*'Travel Data'!AZ167*'Travel Data'!BB167*'Domicile Data'!I167/1000</f>
        <v>0</v>
      </c>
      <c r="BA167" s="31">
        <f>VLOOKUP($BA$3,'Emission Factors'!$A$2:$R$8,MATCH($AY$2,'Emission Factors'!$A$1:$R$1),FALSE)*'Travel Data'!C167*'Travel Data'!AZ167*'Travel Data'!BC167*'Domicile Data'!I167/1000</f>
        <v>0</v>
      </c>
      <c r="BB167" s="31">
        <f>VLOOKUP($BB$3,'Emission Factors'!$A$2:$R$8,MATCH($AY$2,'Emission Factors'!$A$1:$R$1),FALSE)*'Travel Data'!C167*'Travel Data'!AZ167*'Travel Data'!BD167*'Domicile Data'!I167/1000</f>
        <v>0</v>
      </c>
      <c r="BC167" s="31">
        <f>VLOOKUP($BC$3,'Emission Factors'!$A$2:$R$8,MATCH($AY$2,'Emission Factors'!$A$1:$R$1),FALSE)*'Travel Data'!C167*'Travel Data'!AZ167*'Travel Data'!BE167*'Domicile Data'!I167/1000</f>
        <v>0</v>
      </c>
      <c r="BD167" s="31">
        <f>VLOOKUP($BD$3,'Emission Factors'!$A$2:$R$8,MATCH($AY$2,'Emission Factors'!$A$1:$R$1),FALSE)*'Travel Data'!C167*'Travel Data'!AZ167*'Travel Data'!BF167*'Domicile Data'!I167/1000</f>
        <v>21.214081440000005</v>
      </c>
      <c r="BE167" s="31">
        <f>VLOOKUP($BE$3,'Emission Factors'!$A$2:$R$8,MATCH($AY$2,'Emission Factors'!$A$1:$R$1),FALSE)*'Travel Data'!C167*'Travel Data'!AZ167*'Travel Data'!BG167*'Domicile Data'!I167/1000</f>
        <v>0</v>
      </c>
      <c r="BF167" s="31">
        <f t="shared" si="36"/>
        <v>21.214081440000005</v>
      </c>
      <c r="BG167" s="31">
        <f>VLOOKUP($BG$3,'Emission Factors'!$A$2:$R$8,MATCH($BG$2,'Emission Factors'!$A$1:$R$1),FALSE)*'Travel Data'!C167*'Travel Data'!BH167*'Travel Data'!BI167*'Domicile Data'!J167/1000</f>
        <v>0</v>
      </c>
      <c r="BH167" s="31">
        <f>VLOOKUP($BH$3,'Emission Factors'!$A$2:$R$8,MATCH($BG$2,'Emission Factors'!$A$1:$R$1),FALSE)*'Travel Data'!C167*'Travel Data'!BH167*'Travel Data'!BJ167*'Domicile Data'!J167/1000</f>
        <v>0</v>
      </c>
      <c r="BI167" s="31">
        <f>VLOOKUP($BH$3,'Emission Factors'!$A$2:$R$8,MATCH($BG$2,'Emission Factors'!$A$1:$R$1),FALSE)*'Travel Data'!C167*'Travel Data'!BH167*'Travel Data'!BK167*'Domicile Data'!J167/1000</f>
        <v>0</v>
      </c>
      <c r="BJ167" s="31">
        <f>VLOOKUP($BH$3,'Emission Factors'!$A$2:$R$8,MATCH($BG$2,'Emission Factors'!$A$1:$R$1),FALSE)*'Travel Data'!C167*'Travel Data'!BH167*'Travel Data'!BL167*'Domicile Data'!J167/1000</f>
        <v>0</v>
      </c>
      <c r="BK167" s="31">
        <f>VLOOKUP($BH$3,'Emission Factors'!$A$2:$R$8,MATCH($BG$2,'Emission Factors'!$A$1:$R$1),FALSE)*'Travel Data'!C167*'Travel Data'!BH167*'Travel Data'!BM167*'Domicile Data'!J167/1000</f>
        <v>0</v>
      </c>
      <c r="BL167" s="31">
        <f>VLOOKUP($BL$3,'Emission Factors'!$A$2:$R$8,MATCH($BG$2,'Emission Factors'!$A$1:$R$1),FALSE)*'Travel Data'!C167*'Travel Data'!BH167*'Travel Data'!BN167*'Domicile Data'!J167/1000</f>
        <v>0</v>
      </c>
      <c r="BM167" s="31">
        <f>VLOOKUP($BM$3,'Emission Factors'!$A$2:$R$8,MATCH($BG$2,'Emission Factors'!$A$1:$R$1),FALSE)*'Travel Data'!C167*'Travel Data'!BH167*'Travel Data'!BO167*'Domicile Data'!J167/1000</f>
        <v>0</v>
      </c>
      <c r="BN167" s="31">
        <f t="shared" si="37"/>
        <v>0</v>
      </c>
      <c r="BO167" s="31">
        <f>VLOOKUP($BO$3,'Emission Factors'!$A$2:$R$8,MATCH($BO$2,'Emission Factors'!$A$1:$R$1),FALSE)*'Travel Data'!C167*'Travel Data'!BP167*'Travel Data'!BQ167*'Domicile Data'!K167/1000</f>
        <v>0</v>
      </c>
      <c r="BP167" s="31">
        <f>VLOOKUP($BP$3,'Emission Factors'!$A$2:$R$8,MATCH($BO$2,'Emission Factors'!$A$1:$R$1),FALSE)*'Travel Data'!C167*'Travel Data'!BP167*'Travel Data'!BR167*'Domicile Data'!K167/1000</f>
        <v>0</v>
      </c>
      <c r="BQ167" s="31">
        <f>VLOOKUP($BQ$3,'Emission Factors'!$A$2:$R$8,MATCH($BO$2,'Emission Factors'!$A$1:$R$1),FALSE)*'Travel Data'!C167*'Travel Data'!BP167*'Travel Data'!BS167*'Domicile Data'!K167/1000</f>
        <v>0</v>
      </c>
      <c r="BR167" s="31">
        <f>VLOOKUP($BR$3,'Emission Factors'!$A$2:$R$8,MATCH($BO$2,'Emission Factors'!$A$1:$R$1),FALSE)*'Travel Data'!C167*'Travel Data'!BP167*'Travel Data'!BT167*'Domicile Data'!K167/1000</f>
        <v>0</v>
      </c>
      <c r="BS167" s="31">
        <f>VLOOKUP($BS$3,'Emission Factors'!$A$2:$R$8,MATCH($BO$2,'Emission Factors'!$A$1:$R$1),FALSE)*'Travel Data'!C167*'Travel Data'!BP167*'Travel Data'!BU167*'Domicile Data'!K167/1000</f>
        <v>0</v>
      </c>
      <c r="BT167" s="31">
        <f>VLOOKUP($BT$3,'Emission Factors'!$A$2:$R$8,MATCH($BO$2,'Emission Factors'!$A$1:$R$1),FALSE)*'Travel Data'!C167*'Travel Data'!BP167*'Travel Data'!BV167*'Domicile Data'!K167/1000</f>
        <v>0</v>
      </c>
      <c r="BU167" s="31">
        <f>VLOOKUP($BU$3,'Emission Factors'!$A$2:$R$8,MATCH($BO$2,'Emission Factors'!$A$1:$R$1),FALSE)*'Travel Data'!C167*'Travel Data'!BP167*'Travel Data'!BW167*'Domicile Data'!K167/1000</f>
        <v>0</v>
      </c>
      <c r="BV167" s="31">
        <f t="shared" si="38"/>
        <v>0</v>
      </c>
      <c r="BW167" s="31">
        <f>VLOOKUP($BW$3,'Emission Factors'!$A$2:$R$8,MATCH($BW$2,'Emission Factors'!$A$1:$R$1),FALSE)*'Travel Data'!C167*'Travel Data'!BX167*'Travel Data'!BY167*'Domicile Data'!L167/1000</f>
        <v>0</v>
      </c>
      <c r="BX167" s="31">
        <f>VLOOKUP($BX$3,'Emission Factors'!$A$2:$R$8,MATCH($BW$2,'Emission Factors'!$A$1:$R$1),FALSE)*'Travel Data'!C167*'Travel Data'!BX167*'Travel Data'!BZ167*'Domicile Data'!L167/1000</f>
        <v>0</v>
      </c>
      <c r="BY167" s="31">
        <f>VLOOKUP($BY$3,'Emission Factors'!$A$2:$R$8,MATCH($BW$2,'Emission Factors'!$A$1:$R$1),FALSE)*'Travel Data'!C167*'Travel Data'!BX167*'Travel Data'!CA167*'Domicile Data'!L167/1000</f>
        <v>0</v>
      </c>
      <c r="BZ167" s="31">
        <f>VLOOKUP($BZ$3,'Emission Factors'!$A$2:$R$8,MATCH($BW$2,'Emission Factors'!$A$1:$R$1),FALSE)*'Travel Data'!C167*'Travel Data'!BX167*'Travel Data'!CB167*'Domicile Data'!L167/1000</f>
        <v>0</v>
      </c>
      <c r="CA167" s="31">
        <f>VLOOKUP($CA$3,'Emission Factors'!$A$2:$R$8,MATCH($BW$2,'Emission Factors'!$A$1:$R$1),FALSE)*'Travel Data'!C167*'Travel Data'!BC167*'Travel Data'!CC167*'Domicile Data'!L167/1000</f>
        <v>0</v>
      </c>
      <c r="CB167" s="31">
        <f>VLOOKUP($CB$3,'Emission Factors'!$A$2:$R$8,MATCH($BW$2,'Emission Factors'!$A$1:$R$1),FALSE)*'Travel Data'!C167*'Travel Data'!BX167*'Travel Data'!CD167*'Domicile Data'!L167/1000</f>
        <v>0</v>
      </c>
      <c r="CC167" s="31">
        <f>VLOOKUP($CC$3,'Emission Factors'!$A$2:$R$8,MATCH($BW$2,'Emission Factors'!$A$1:$R$1),FALSE)*'Travel Data'!C167*'Travel Data'!BX167*'Travel Data'!CE167*'Domicile Data'!L167/1000</f>
        <v>0</v>
      </c>
      <c r="CD167" s="31">
        <f t="shared" si="39"/>
        <v>0</v>
      </c>
      <c r="CE167" s="31">
        <f>VLOOKUP($CE$3,'Emission Factors'!$A$2:$R$8,MATCH($CE$2,'Emission Factors'!$A$1:$R$1),FALSE)*'Travel Data'!C167*'Travel Data'!CF167*'Travel Data'!CG167*'Domicile Data'!M167/1000</f>
        <v>0</v>
      </c>
      <c r="CF167" s="31">
        <f>VLOOKUP($CF$3,'Emission Factors'!$A$2:$R$8,MATCH($CE$2,'Emission Factors'!$A$1:$R$1),FALSE)*'Travel Data'!C167*'Travel Data'!CF167*'Travel Data'!CH167*'Domicile Data'!M167/1000</f>
        <v>0</v>
      </c>
      <c r="CG167" s="31">
        <f>VLOOKUP($CG$3,'Emission Factors'!$A$2:$R$8,MATCH($CE$2,'Emission Factors'!$A$1:$R$1),FALSE)*'Travel Data'!C167*'Travel Data'!CF167*'Travel Data'!CI167*'Domicile Data'!M167/1000</f>
        <v>0</v>
      </c>
      <c r="CH167" s="31">
        <f>VLOOKUP($CH$3,'Emission Factors'!$A$2:$R$8,MATCH($CE$2,'Emission Factors'!$A$1:$R$1),FALSE)*'Travel Data'!C167*'Travel Data'!CF167*'Travel Data'!CJ167*'Domicile Data'!M167/1000</f>
        <v>0</v>
      </c>
      <c r="CI167" s="31">
        <f>VLOOKUP($CI$3,'Emission Factors'!$A$2:$R$8,MATCH($CE$2,'Emission Factors'!$A$1:$R$1),FALSE)*'Travel Data'!C167*'Travel Data'!CF167*'Travel Data'!CK167*'Domicile Data'!M167/1000</f>
        <v>0</v>
      </c>
      <c r="CJ167" s="31">
        <f>VLOOKUP($CJ$3,'Emission Factors'!$A$2:$R$8,MATCH($CE$2,'Emission Factors'!$A$1:$R$1),FALSE)*'Travel Data'!C167*'Travel Data'!CF167*'Travel Data'!CL167*'Domicile Data'!M167/1000</f>
        <v>0</v>
      </c>
      <c r="CK167" s="31">
        <f>VLOOKUP($CK$3,'Emission Factors'!$A$2:$R$8,MATCH($CE$2,'Emission Factors'!$A$1:$R$1),FALSE)*'Travel Data'!C167*'Travel Data'!CF167*'Travel Data'!CM167*'Domicile Data'!M167/1000</f>
        <v>0</v>
      </c>
      <c r="CL167" s="31">
        <f t="shared" si="40"/>
        <v>0</v>
      </c>
      <c r="CM167" s="31">
        <f>VLOOKUP($CM$3,'Emission Factors'!$A$2:$R$8,MATCH($CM$2,'Emission Factors'!$A$1:$R$1),FALSE)*'Travel Data'!C167*'Travel Data'!CN167*'Travel Data'!CO167*'Domicile Data'!N167/1000</f>
        <v>0</v>
      </c>
      <c r="CN167" s="31">
        <f>VLOOKUP($CN$3,'Emission Factors'!$A$2:$R$8,MATCH($CM$2,'Emission Factors'!$A$1:$R$1),FALSE)*'Travel Data'!C167*'Travel Data'!CN167*'Travel Data'!CP167*'Domicile Data'!N167/1000</f>
        <v>0</v>
      </c>
      <c r="CO167" s="31">
        <f>VLOOKUP($CO$3,'Emission Factors'!$A$2:$R$8,MATCH($CM$2,'Emission Factors'!$A$1:$R$1),FALSE)*'Travel Data'!C167*'Travel Data'!CN167*'Travel Data'!CQ167*'Domicile Data'!N167/1000</f>
        <v>0</v>
      </c>
      <c r="CP167" s="31">
        <f>VLOOKUP($CP$3,'Emission Factors'!$A$2:$R$8,MATCH($CM$2,'Emission Factors'!$A$1:$R$1),FALSE)*'Travel Data'!C167*'Travel Data'!CN167*'Travel Data'!CR167*'Domicile Data'!N167/1000</f>
        <v>0</v>
      </c>
      <c r="CQ167" s="31">
        <f>VLOOKUP($CQ$3,'Emission Factors'!$A$2:$R$8,MATCH($CM$2,'Emission Factors'!$A$1:$R$1),FALSE)*'Travel Data'!C167*'Travel Data'!CN167*'Travel Data'!CS167*'Domicile Data'!N167/1000</f>
        <v>0</v>
      </c>
      <c r="CR167" s="31">
        <f>VLOOKUP($CR$3,'Emission Factors'!$A$2:$R$8,MATCH($CM$2,'Emission Factors'!$A$1:$R$1),FALSE)*'Travel Data'!C167*'Travel Data'!CN167*'Travel Data'!CT167*'Domicile Data'!N167/1000</f>
        <v>0</v>
      </c>
      <c r="CS167" s="31">
        <f>VLOOKUP($CS$3,'Emission Factors'!$A$2:$R$8,MATCH($CM$2,'Emission Factors'!$A$1:$R$1),FALSE)*'Travel Data'!C167*'Travel Data'!CN167*'Travel Data'!CU167*'Domicile Data'!N167/1000</f>
        <v>0</v>
      </c>
      <c r="CT167" s="31">
        <f t="shared" si="41"/>
        <v>0</v>
      </c>
      <c r="CU167" s="31">
        <f>VLOOKUP($CU$3,'Emission Factors'!$A$2:$R$8,MATCH($CU$2,'Emission Factors'!$A$1:$R$1),FALSE)*'Travel Data'!C167*'Travel Data'!CV167*'Travel Data'!CW167*'Domicile Data'!O167/1000</f>
        <v>0</v>
      </c>
      <c r="CV167" s="31">
        <f>VLOOKUP($CV$3,'Emission Factors'!$A$2:$R$8,MATCH($CU$2,'Emission Factors'!$A$1:$R$1),FALSE)*'Travel Data'!C167*'Travel Data'!CV167*'Travel Data'!CX167*'Domicile Data'!O167/1000</f>
        <v>0</v>
      </c>
      <c r="CW167" s="31">
        <f>VLOOKUP($CW$3,'Emission Factors'!$A$2:$R$8,MATCH($CU$2,'Emission Factors'!$A$1:$R$1),FALSE)*'Travel Data'!C167*'Travel Data'!CV167*'Travel Data'!CY167*'Domicile Data'!O167/1000</f>
        <v>0</v>
      </c>
      <c r="CX167" s="31">
        <f>VLOOKUP($CX$3,'Emission Factors'!$A$2:$R$8,MATCH($CU$2,'Emission Factors'!$A$1:$R$1),FALSE)*'Travel Data'!C167*'Travel Data'!CV167*'Travel Data'!CZ167*'Domicile Data'!O167/1000</f>
        <v>0</v>
      </c>
      <c r="CY167" s="31">
        <f>VLOOKUP($CY$3,'Emission Factors'!$A$2:$R$8,MATCH($CU$2,'Emission Factors'!$A$1:$R$1),FALSE)*'Travel Data'!C167*'Travel Data'!CV167*'Travel Data'!DA167*'Domicile Data'!O167/1000</f>
        <v>0</v>
      </c>
      <c r="CZ167" s="31">
        <f>VLOOKUP($CZ$3,'Emission Factors'!$A$2:$R$8,MATCH($CU$2,'Emission Factors'!$A$1:$R$1),FALSE)*'Travel Data'!C167*'Travel Data'!CV167*'Travel Data'!DB167*'Domicile Data'!O167/1000</f>
        <v>0</v>
      </c>
      <c r="DA167" s="31">
        <f>VLOOKUP($DA$3,'Emission Factors'!$A$2:$R$8,MATCH($CU$2,'Emission Factors'!$A$1:$R$1),FALSE)*'Travel Data'!C167*'Travel Data'!CV167*'Travel Data'!DC167*'Domicile Data'!O167/1000</f>
        <v>0</v>
      </c>
      <c r="DB167" s="31">
        <f t="shared" si="42"/>
        <v>0</v>
      </c>
      <c r="DC167" s="31">
        <f>VLOOKUP($DC$3,'Emission Factors'!$A$2:$R$8,MATCH($DC$2,'Emission Factors'!$A$1:$R$1),FALSE)*'Travel Data'!C167*'Travel Data'!DD167*'Travel Data'!DE167*'Domicile Data'!P167/1000</f>
        <v>0</v>
      </c>
      <c r="DD167" s="31">
        <f>VLOOKUP($DD$3,'Emission Factors'!$A$2:$R$8,MATCH($DC$2,'Emission Factors'!$A$1:$R$1),FALSE)*'Travel Data'!C167*'Travel Data'!DD167*'Travel Data'!DF167*'Domicile Data'!P167/1000</f>
        <v>0</v>
      </c>
      <c r="DE167" s="31">
        <f>VLOOKUP($DE$3,'Emission Factors'!$A$2:$R$8,MATCH($DC$2,'Emission Factors'!$A$1:$R$1),FALSE)*'Travel Data'!C167*'Travel Data'!DD167*'Travel Data'!DG167*'Domicile Data'!P167/1000</f>
        <v>0</v>
      </c>
      <c r="DF167" s="31">
        <f>VLOOKUP($DF$3,'Emission Factors'!$A$2:$R$8,MATCH($DC$2,'Emission Factors'!$A$1:$R$1),FALSE)*'Travel Data'!C167*'Travel Data'!DD167*'Travel Data'!DH167*'Domicile Data'!P167/1000</f>
        <v>0</v>
      </c>
      <c r="DG167" s="31">
        <f>VLOOKUP($DG$3,'Emission Factors'!$A$2:$R$8,MATCH($DC$2,'Emission Factors'!$A$1:$R$1),FALSE)*'Travel Data'!C167*'Travel Data'!DD167*'Travel Data'!DI167*'Domicile Data'!P167/1000</f>
        <v>0</v>
      </c>
      <c r="DH167" s="31">
        <f>VLOOKUP($DH$3,'Emission Factors'!$A$2:$R$8,MATCH($DC$2,'Emission Factors'!$A$1:$R$1),FALSE)*'Travel Data'!C167*'Travel Data'!DD167*'Travel Data'!DJ167*'Domicile Data'!P167/1000</f>
        <v>0</v>
      </c>
      <c r="DI167" s="31">
        <f>VLOOKUP($DI$3,'Emission Factors'!$A$2:$R$8,MATCH($DC$2,'Emission Factors'!$A$1:$R$1),FALSE)*'Travel Data'!C167*'Travel Data'!DD167*'Travel Data'!DK167*'Domicile Data'!P167/1000</f>
        <v>0</v>
      </c>
      <c r="DJ167" s="31">
        <f t="shared" si="43"/>
        <v>0</v>
      </c>
      <c r="DK167" s="31">
        <f>VLOOKUP($DK$3,'Emission Factors'!$A$2:$R$8,MATCH($DK$2,'Emission Factors'!$A$1:$R$1),FALSE)*'Travel Data'!C167*'Travel Data'!DL167*'Travel Data'!DM167*'Domicile Data'!Q167/1000</f>
        <v>0</v>
      </c>
      <c r="DL167" s="31">
        <f>VLOOKUP($DL$3,'Emission Factors'!$A$2:$R$8,MATCH($DK$2,'Emission Factors'!$A$1:$R$1),FALSE)*'Travel Data'!C167*'Travel Data'!DL167*'Travel Data'!DN167*'Domicile Data'!Q167/1000</f>
        <v>0</v>
      </c>
      <c r="DM167" s="31">
        <f>VLOOKUP($DM$3,'Emission Factors'!$A$2:$R$8,MATCH($DK$2,'Emission Factors'!$A$1:$R$1),FALSE)*'Travel Data'!C167*'Travel Data'!DL167*'Travel Data'!DO167*'Domicile Data'!Q167/1000</f>
        <v>0</v>
      </c>
      <c r="DN167" s="31">
        <f>VLOOKUP($DN$3,'Emission Factors'!$A$2:$R$8,MATCH($DK$2,'Emission Factors'!$A$1:$R$1),FALSE)*'Travel Data'!C167*'Travel Data'!DL167*'Travel Data'!DP167*'Domicile Data'!Q167/1000</f>
        <v>0</v>
      </c>
      <c r="DO167" s="31">
        <f>VLOOKUP($DO$3,'Emission Factors'!$A$2:$R$8,MATCH($DK$2,'Emission Factors'!$A$1:$R$1),FALSE)*'Travel Data'!C167*'Travel Data'!DL167*'Travel Data'!DQ167*'Domicile Data'!Q167/1000</f>
        <v>0</v>
      </c>
      <c r="DP167" s="31">
        <f>VLOOKUP($DP$3,'Emission Factors'!$A$2:$R$8,MATCH($DK$2,'Emission Factors'!$A$1:$R$1),FALSE)*'Travel Data'!C167*'Travel Data'!DL167*'Travel Data'!DR167*'Domicile Data'!Q167/1000</f>
        <v>0</v>
      </c>
      <c r="DQ167" s="31">
        <f>VLOOKUP($DQ$3,'Emission Factors'!$A$2:$R$8,MATCH($DK$2,'Emission Factors'!$A$1:$R$1),FALSE)*'Travel Data'!C167*'Travel Data'!DL167*'Travel Data'!DS167*'Domicile Data'!Q167/1000</f>
        <v>0</v>
      </c>
      <c r="DR167" s="31">
        <f t="shared" si="44"/>
        <v>0</v>
      </c>
    </row>
    <row r="168" spans="1:122" ht="15.75" x14ac:dyDescent="0.25">
      <c r="A168" s="7" t="s">
        <v>156</v>
      </c>
      <c r="B168" s="85" t="s">
        <v>41</v>
      </c>
      <c r="C168" s="31">
        <f>VLOOKUP($C$3,'Emission Factors'!$A$2:$R$8,MATCH($C$2,'Emission Factors'!$A$1:$R$1),FALSE)*'Travel Data'!C168*'Travel Data'!D168*'Travel Data'!E168*'Domicile Data'!C168/1000</f>
        <v>0</v>
      </c>
      <c r="D168" s="31">
        <f>VLOOKUP($D$3,'Emission Factors'!$A$2:$R$8,MATCH($C$2,'Emission Factors'!$A$1:$R$1),FALSE)*'Travel Data'!C168*'Travel Data'!D168*'Travel Data'!F168*'Domicile Data'!C168/1000</f>
        <v>0</v>
      </c>
      <c r="E168" s="31">
        <f>VLOOKUP($E$3,'Emission Factors'!$A$2:$R$8,MATCH($C$2,'Emission Factors'!$A$1:$R$1),FALSE)*'Travel Data'!C168*'Travel Data'!D168*'Travel Data'!G168*'Domicile Data'!C168/1000</f>
        <v>0</v>
      </c>
      <c r="F168" s="31">
        <f>VLOOKUP($F$3,'Emission Factors'!$A$2:$R$8,MATCH($C$2,'Emission Factors'!$A$1:$R$1),FALSE)*'Travel Data'!C168*'Travel Data'!D168*'Travel Data'!H168*'Domicile Data'!C168/1000</f>
        <v>0</v>
      </c>
      <c r="G168" s="31">
        <f>VLOOKUP($G$3,'Emission Factors'!$A$2:$R$8,MATCH($C$2,'Emission Factors'!$A$1:$R$1),FALSE)*'Travel Data'!C168*'Travel Data'!D168*'Travel Data'!I168*'Domicile Data'!C168/1000</f>
        <v>0</v>
      </c>
      <c r="H168" s="31">
        <f>VLOOKUP($H$3,'Emission Factors'!$A$2:$R$8,MATCH($C$2,'Emission Factors'!$A$1:$R$1),FALSE)*'Travel Data'!C168*'Travel Data'!D168*'Travel Data'!J168*'Domicile Data'!C168/1000</f>
        <v>0</v>
      </c>
      <c r="I168" s="31">
        <f>VLOOKUP($I$3,'Emission Factors'!$A$2:$R$8,MATCH($C$2,'Emission Factors'!$A$1:$R$1),FALSE)*'Travel Data'!C168*'Travel Data'!D168*'Travel Data'!K168*'Domicile Data'!C168/1000</f>
        <v>15.222612512000001</v>
      </c>
      <c r="J168" s="31">
        <f t="shared" si="30"/>
        <v>15.222612512000001</v>
      </c>
      <c r="K168" s="31">
        <f>VLOOKUP($K$3,'Emission Factors'!$A$2:$R$8,MATCH($K$2,'Emission Factors'!$A$1:$R$1),FALSE)*'Travel Data'!C168*'Travel Data'!L168*'Travel Data'!M168*'Domicile Data'!D168/1000</f>
        <v>0</v>
      </c>
      <c r="L168" s="31">
        <f>VLOOKUP($L$3,'Emission Factors'!$A$2:$R$8,MATCH($K$2,'Emission Factors'!$A$1:$R$1),FALSE)*'Travel Data'!C168*'Travel Data'!L168*'Travel Data'!N168*'Domicile Data'!D168/1000</f>
        <v>0</v>
      </c>
      <c r="M168" s="31">
        <f>VLOOKUP($M$3,'Emission Factors'!$A$2:$R$8,MATCH($K$2,'Emission Factors'!$A$1:$R$1),FALSE)*'Travel Data'!C168*'Travel Data'!L168*'Travel Data'!O168*'Domicile Data'!D168/1000</f>
        <v>0</v>
      </c>
      <c r="N168" s="31">
        <f>VLOOKUP($N$3,'Emission Factors'!$A$2:$R$8,MATCH($K$2,'Emission Factors'!$A$1:$R$1),FALSE)*'Travel Data'!C168*'Travel Data'!L168*'Travel Data'!P168*'Domicile Data'!D168/1000</f>
        <v>0</v>
      </c>
      <c r="O168" s="31">
        <f>VLOOKUP($O$3,'Emission Factors'!$A$2:$R$8,MATCH($K$2,'Emission Factors'!$A$1:$R$1),FALSE)*'Travel Data'!C168*'Travel Data'!I168*'Travel Data'!Q168*'Domicile Data'!D168/1000</f>
        <v>0</v>
      </c>
      <c r="P168" s="31">
        <f>VLOOKUP($P$3,'Emission Factors'!$A$2:$R$8,MATCH($K$2,'Emission Factors'!$A$1:$R$1),FALSE)*'Travel Data'!C168*'Travel Data'!L168*'Travel Data'!R168*'Domicile Data'!D168/1000</f>
        <v>0</v>
      </c>
      <c r="Q168" s="31">
        <f>VLOOKUP($Q$3,'Emission Factors'!$A$2:$R$8,MATCH($K$2,'Emission Factors'!$A$1:$R$1),FALSE)*'Travel Data'!C168*'Travel Data'!L168*'Travel Data'!S168*'Domicile Data'!D168/1000</f>
        <v>23.519963063999999</v>
      </c>
      <c r="R168" s="31">
        <f t="shared" si="31"/>
        <v>23.519963063999999</v>
      </c>
      <c r="S168" s="31">
        <f>VLOOKUP($S$3,'Emission Factors'!$A$2:$R$8,MATCH($S$2,'Emission Factors'!$A$1:$R$1),FALSE)*'Travel Data'!C168*'Travel Data'!T168*'Travel Data'!U168*'Domicile Data'!E168/1000</f>
        <v>0</v>
      </c>
      <c r="T168" s="31">
        <f>VLOOKUP($T$3,'Emission Factors'!$A$2:$R$8,MATCH($S$2,'Emission Factors'!$A$1:$R$1),FALSE)*'Travel Data'!C168*'Travel Data'!T168*'Travel Data'!V168*'Domicile Data'!E168/1000</f>
        <v>0</v>
      </c>
      <c r="U168" s="31">
        <f>VLOOKUP($U$3,'Emission Factors'!$A$2:$R$8,MATCH($S$2,'Emission Factors'!$A$1:$R$1),FALSE)*'Travel Data'!C168*'Travel Data'!T168*'Travel Data'!W168*'Domicile Data'!E168/1000</f>
        <v>0</v>
      </c>
      <c r="V168" s="31">
        <f>VLOOKUP($V$3,'Emission Factors'!$A$2:$R$8,MATCH($S$2,'Emission Factors'!$A$1:$R$1),FALSE)*'Travel Data'!C168*'Travel Data'!T168*'Travel Data'!X168*'Domicile Data'!E168/1000</f>
        <v>0</v>
      </c>
      <c r="W168" s="31">
        <f>VLOOKUP($W$3,'Emission Factors'!$A$2:$R$8,MATCH($S$2,'Emission Factors'!$A$1:$R$1),FALSE)*'Travel Data'!C168*'Travel Data'!T168*'Travel Data'!Y168*'Domicile Data'!E168/1000</f>
        <v>0</v>
      </c>
      <c r="X168" s="31">
        <f>VLOOKUP($X$3,'Emission Factors'!$A$2:$R$8,MATCH($S$2,'Emission Factors'!$A$1:$R$1),FALSE)*'Travel Data'!C168*'Travel Data'!T168*'Travel Data'!Z168*'Domicile Data'!E168/1000</f>
        <v>0</v>
      </c>
      <c r="Y168" s="31">
        <f>VLOOKUP($Y$3,'Emission Factors'!$A$2:$R$8,MATCH($S$2,'Emission Factors'!$A$1:$R$1),FALSE)*'Travel Data'!C168*'Travel Data'!T168*'Travel Data'!AA168*'Domicile Data'!E168/1000</f>
        <v>29.545278028000002</v>
      </c>
      <c r="Z168" s="31">
        <f t="shared" si="32"/>
        <v>29.545278028000002</v>
      </c>
      <c r="AA168" s="31">
        <f>VLOOKUP($AA$3,'Emission Factors'!$A$2:$R$8,MATCH($AA$2,'Emission Factors'!$A$1:$R$1),FALSE)*'Travel Data'!C168*'Travel Data'!AB168*'Travel Data'!AC168*'Domicile Data'!F168/1000</f>
        <v>0</v>
      </c>
      <c r="AB168" s="31">
        <f>VLOOKUP($AB$3,'Emission Factors'!$A$2:$R$8,MATCH($AA$2,'Emission Factors'!$A$1:$R$1),FALSE)*'Travel Data'!C168*'Travel Data'!AB168*'Travel Data'!AD168*'Domicile Data'!F168/1000</f>
        <v>0</v>
      </c>
      <c r="AC168" s="31">
        <f>VLOOKUP($AC$3,'Emission Factors'!$A$2:$R$8,MATCH($AA$2,'Emission Factors'!$A$1:$R$1),FALSE)*'Travel Data'!C168*'Travel Data'!AB168*'Travel Data'!AE168*'Domicile Data'!F168/1000</f>
        <v>0</v>
      </c>
      <c r="AD168" s="31">
        <f>VLOOKUP($AD$3,'Emission Factors'!$A$2:$R$8,MATCH($AA$2,'Emission Factors'!$A$1:$R$1),FALSE)*'Travel Data'!C168*'Travel Data'!AB168*'Travel Data'!AF168*'Domicile Data'!F168/1000</f>
        <v>0</v>
      </c>
      <c r="AE168" s="31">
        <f>VLOOKUP($AE$3,'Emission Factors'!$A$2:$R$8,MATCH($AA$2,'Emission Factors'!$A$1:$R$1),FALSE)*'Travel Data'!C168*'Travel Data'!AB168*'Travel Data'!AG168*'Domicile Data'!F168/1000</f>
        <v>0</v>
      </c>
      <c r="AF168" s="31">
        <f>VLOOKUP($AF$3,'Emission Factors'!$A$2:$R$8,MATCH($AA$2,'Emission Factors'!$A$1:$R$1),FALSE)*'Travel Data'!C168*'Travel Data'!AB168*'Travel Data'!AH168*'Domicile Data'!F168/1000</f>
        <v>0</v>
      </c>
      <c r="AG168" s="31">
        <f>VLOOKUP($AG$3,'Emission Factors'!$A$2:$R$8,MATCH($AA$2,'Emission Factors'!$A$1:$R$1),FALSE)*'Travel Data'!C168*'Travel Data'!AB168*'Travel Data'!AI168*'Domicile Data'!F168/1000</f>
        <v>33.015816925999999</v>
      </c>
      <c r="AH168" s="31">
        <f t="shared" si="33"/>
        <v>33.015816925999999</v>
      </c>
      <c r="AI168" s="31">
        <f>VLOOKUP($AI$3,'Emission Factors'!$A$2:$R$8,MATCH($AI$2,'Emission Factors'!$A$1:$R$1),FALSE)*'Travel Data'!C168*'Travel Data'!D168*'Travel Data'!E168*'Domicile Data'!G168/1000</f>
        <v>0</v>
      </c>
      <c r="AJ168" s="31">
        <f>VLOOKUP($AJ$3,'Emission Factors'!$A$2:$R$8,MATCH($AI$2,'Emission Factors'!$A$1:$R$1),FALSE)*'Travel Data'!C168*'Travel Data'!D168*'Travel Data'!F168*'Domicile Data'!G168/1000</f>
        <v>0</v>
      </c>
      <c r="AK168" s="31">
        <f>VLOOKUP($AK$3,'Emission Factors'!$A$2:$R$8,MATCH($AI$2,'Emission Factors'!$A$1:$R$1),FALSE)*'Travel Data'!C168*'Travel Data'!AJ168*'Travel Data'!G168*'Domicile Data'!G168/1000</f>
        <v>0</v>
      </c>
      <c r="AL168" s="31">
        <f>VLOOKUP($AL$3,'Emission Factors'!$A$2:$R$8,MATCH($AI$2,'Emission Factors'!$A$1:$R$1),FALSE)*'Travel Data'!C168*'Travel Data'!AJ168*'Travel Data'!H168*'Domicile Data'!G168/1000</f>
        <v>0</v>
      </c>
      <c r="AM168" s="31">
        <f>VLOOKUP($AM$3,'Emission Factors'!$A$2:$R$8,MATCH($AI$2,'Emission Factors'!$A$1:$R$1),FALSE)*'Travel Data'!C168*'Travel Data'!AJ168*'Travel Data'!I168*'Domicile Data'!G168/1000</f>
        <v>0</v>
      </c>
      <c r="AN168" s="31">
        <f>VLOOKUP($AN$3,'Emission Factors'!$A$2:$R$8,MATCH($AI$2,'Emission Factors'!$A$1:$R$1),FALSE)*'Travel Data'!C168*'Travel Data'!D168*'Travel Data'!J168*'Domicile Data'!G168/1000</f>
        <v>0</v>
      </c>
      <c r="AO168" s="31">
        <f>VLOOKUP($AO$3,'Emission Factors'!$A$2:$R$8,MATCH($AI$2,'Emission Factors'!$A$1:$R$1),FALSE)*'Travel Data'!C168*'Travel Data'!D168*'Travel Data'!K168*'Domicile Data'!G168/1000</f>
        <v>34.103868660000003</v>
      </c>
      <c r="AP168" s="31">
        <f t="shared" si="34"/>
        <v>34.103868660000003</v>
      </c>
      <c r="AQ168" s="31">
        <f>VLOOKUP($AQ$3,'Emission Factors'!$A$2:$R$8,MATCH($AQ$2,'Emission Factors'!$A$1:$R$1),FALSE)*'Travel Data'!C168*'Travel Data'!AR168*'Travel Data'!AS168*'Domicile Data'!H168/1000</f>
        <v>0</v>
      </c>
      <c r="AR168" s="31">
        <f>VLOOKUP($AR$3,'Emission Factors'!$A$2:$R$8,MATCH($AQ$2,'Emission Factors'!$A$1:$R$1),FALSE)*'Travel Data'!C168*'Travel Data'!AR168*'Travel Data'!AT168*'Domicile Data'!H168/1000</f>
        <v>0</v>
      </c>
      <c r="AS168" s="31">
        <f>VLOOKUP($AS$3,'Emission Factors'!$A$2:$R$8,MATCH($AQ$2,'Emission Factors'!$A$1:$R$1),FALSE)*'Travel Data'!C168*'Travel Data'!AR168*'Travel Data'!AU168*'Domicile Data'!H168/1000</f>
        <v>0</v>
      </c>
      <c r="AT168" s="31">
        <f>VLOOKUP($AT$3,'Emission Factors'!$A$2:$R$8,MATCH($AQ$2,'Emission Factors'!$A$1:$R$1),FALSE)*'Travel Data'!C168*'Travel Data'!AR168*'Travel Data'!AV168*'Domicile Data'!H168/1000</f>
        <v>0</v>
      </c>
      <c r="AU168" s="31">
        <f>VLOOKUP($AU$3,'Emission Factors'!$A$2:$R$8,MATCH($AQ$2,'Emission Factors'!$A$1:$R$1),FALSE)*'Travel Data'!C168*'Travel Data'!AR168*'Travel Data'!AW168*'Domicile Data'!H168/1000</f>
        <v>0</v>
      </c>
      <c r="AV168" s="31">
        <f>VLOOKUP($AV$3,'Emission Factors'!$A$2:$R$8,MATCH($AQ$2,'Emission Factors'!$A$1:$R$1),FALSE)*'Travel Data'!C168*'Travel Data'!AR168*'Travel Data'!AX168*'Domicile Data'!H168/1000</f>
        <v>0</v>
      </c>
      <c r="AW168" s="31">
        <f>VLOOKUP($AW$3,'Emission Factors'!$A$2:$R$8,MATCH($AQ$2,'Emission Factors'!$A$1:$R$1),FALSE)*'Travel Data'!C168*'Travel Data'!AR168*'Travel Data'!AY168*'Domicile Data'!H168/1000</f>
        <v>38.339142120000005</v>
      </c>
      <c r="AX168" s="31">
        <f t="shared" si="35"/>
        <v>38.339142120000005</v>
      </c>
      <c r="AY168" s="31">
        <f>VLOOKUP($AY$3,'Emission Factors'!$A$2:$R$8,MATCH($AY$2,'Emission Factors'!$A$1:$R$1),FALSE)*'Travel Data'!C168*'Travel Data'!AZ168*'Travel Data'!BA168*'Domicile Data'!I168/1000</f>
        <v>0</v>
      </c>
      <c r="AZ168" s="31">
        <f>VLOOKUP($AZ$3,'Emission Factors'!$A$2:$R$8,MATCH($AY$2,'Emission Factors'!$A$1:$R$1),FALSE)*'Travel Data'!C168*'Travel Data'!AZ168*'Travel Data'!BB168*'Domicile Data'!I168/1000</f>
        <v>0</v>
      </c>
      <c r="BA168" s="31">
        <f>VLOOKUP($BA$3,'Emission Factors'!$A$2:$R$8,MATCH($AY$2,'Emission Factors'!$A$1:$R$1),FALSE)*'Travel Data'!C168*'Travel Data'!AZ168*'Travel Data'!BC168*'Domicile Data'!I168/1000</f>
        <v>0</v>
      </c>
      <c r="BB168" s="31">
        <f>VLOOKUP($BB$3,'Emission Factors'!$A$2:$R$8,MATCH($AY$2,'Emission Factors'!$A$1:$R$1),FALSE)*'Travel Data'!C168*'Travel Data'!AZ168*'Travel Data'!BD168*'Domicile Data'!I168/1000</f>
        <v>0</v>
      </c>
      <c r="BC168" s="31">
        <f>VLOOKUP($BC$3,'Emission Factors'!$A$2:$R$8,MATCH($AY$2,'Emission Factors'!$A$1:$R$1),FALSE)*'Travel Data'!C168*'Travel Data'!AZ168*'Travel Data'!BE168*'Domicile Data'!I168/1000</f>
        <v>0</v>
      </c>
      <c r="BD168" s="31">
        <f>VLOOKUP($BD$3,'Emission Factors'!$A$2:$R$8,MATCH($AY$2,'Emission Factors'!$A$1:$R$1),FALSE)*'Travel Data'!C168*'Travel Data'!AZ168*'Travel Data'!BF168*'Domicile Data'!I168/1000</f>
        <v>0</v>
      </c>
      <c r="BE168" s="31">
        <f>VLOOKUP($BE$3,'Emission Factors'!$A$2:$R$8,MATCH($AY$2,'Emission Factors'!$A$1:$R$1),FALSE)*'Travel Data'!C168*'Travel Data'!AZ168*'Travel Data'!BG168*'Domicile Data'!I168/1000</f>
        <v>51.757841862000006</v>
      </c>
      <c r="BF168" s="31">
        <f t="shared" si="36"/>
        <v>51.757841862000006</v>
      </c>
      <c r="BG168" s="31">
        <f>VLOOKUP($BG$3,'Emission Factors'!$A$2:$R$8,MATCH($BG$2,'Emission Factors'!$A$1:$R$1),FALSE)*'Travel Data'!C168*'Travel Data'!BH168*'Travel Data'!BI168*'Domicile Data'!J168/1000</f>
        <v>0</v>
      </c>
      <c r="BH168" s="31">
        <f>VLOOKUP($BH$3,'Emission Factors'!$A$2:$R$8,MATCH($BG$2,'Emission Factors'!$A$1:$R$1),FALSE)*'Travel Data'!C168*'Travel Data'!BH168*'Travel Data'!BJ168*'Domicile Data'!J168/1000</f>
        <v>0</v>
      </c>
      <c r="BI168" s="31">
        <f>VLOOKUP($BH$3,'Emission Factors'!$A$2:$R$8,MATCH($BG$2,'Emission Factors'!$A$1:$R$1),FALSE)*'Travel Data'!C168*'Travel Data'!BH168*'Travel Data'!BK168*'Domicile Data'!J168/1000</f>
        <v>0</v>
      </c>
      <c r="BJ168" s="31">
        <f>VLOOKUP($BH$3,'Emission Factors'!$A$2:$R$8,MATCH($BG$2,'Emission Factors'!$A$1:$R$1),FALSE)*'Travel Data'!C168*'Travel Data'!BH168*'Travel Data'!BL168*'Domicile Data'!J168/1000</f>
        <v>0</v>
      </c>
      <c r="BK168" s="31">
        <f>VLOOKUP($BH$3,'Emission Factors'!$A$2:$R$8,MATCH($BG$2,'Emission Factors'!$A$1:$R$1),FALSE)*'Travel Data'!C168*'Travel Data'!BH168*'Travel Data'!BM168*'Domicile Data'!J168/1000</f>
        <v>0</v>
      </c>
      <c r="BL168" s="31">
        <f>VLOOKUP($BL$3,'Emission Factors'!$A$2:$R$8,MATCH($BG$2,'Emission Factors'!$A$1:$R$1),FALSE)*'Travel Data'!C168*'Travel Data'!BH168*'Travel Data'!BN168*'Domicile Data'!J168/1000</f>
        <v>0</v>
      </c>
      <c r="BM168" s="31">
        <f>VLOOKUP($BM$3,'Emission Factors'!$A$2:$R$8,MATCH($BG$2,'Emission Factors'!$A$1:$R$1),FALSE)*'Travel Data'!C168*'Travel Data'!BH168*'Travel Data'!BO168*'Domicile Data'!J168/1000</f>
        <v>0</v>
      </c>
      <c r="BN168" s="31">
        <f t="shared" si="37"/>
        <v>0</v>
      </c>
      <c r="BO168" s="31">
        <f>VLOOKUP($BO$3,'Emission Factors'!$A$2:$R$8,MATCH($BO$2,'Emission Factors'!$A$1:$R$1),FALSE)*'Travel Data'!C168*'Travel Data'!BP168*'Travel Data'!BQ168*'Domicile Data'!K168/1000</f>
        <v>0</v>
      </c>
      <c r="BP168" s="31">
        <f>VLOOKUP($BP$3,'Emission Factors'!$A$2:$R$8,MATCH($BO$2,'Emission Factors'!$A$1:$R$1),FALSE)*'Travel Data'!C168*'Travel Data'!BP168*'Travel Data'!BR168*'Domicile Data'!K168/1000</f>
        <v>0</v>
      </c>
      <c r="BQ168" s="31">
        <f>VLOOKUP($BQ$3,'Emission Factors'!$A$2:$R$8,MATCH($BO$2,'Emission Factors'!$A$1:$R$1),FALSE)*'Travel Data'!C168*'Travel Data'!BP168*'Travel Data'!BS168*'Domicile Data'!K168/1000</f>
        <v>0</v>
      </c>
      <c r="BR168" s="31">
        <f>VLOOKUP($BR$3,'Emission Factors'!$A$2:$R$8,MATCH($BO$2,'Emission Factors'!$A$1:$R$1),FALSE)*'Travel Data'!C168*'Travel Data'!BP168*'Travel Data'!BT168*'Domicile Data'!K168/1000</f>
        <v>0</v>
      </c>
      <c r="BS168" s="31">
        <f>VLOOKUP($BS$3,'Emission Factors'!$A$2:$R$8,MATCH($BO$2,'Emission Factors'!$A$1:$R$1),FALSE)*'Travel Data'!C168*'Travel Data'!BP168*'Travel Data'!BU168*'Domicile Data'!K168/1000</f>
        <v>0</v>
      </c>
      <c r="BT168" s="31">
        <f>VLOOKUP($BT$3,'Emission Factors'!$A$2:$R$8,MATCH($BO$2,'Emission Factors'!$A$1:$R$1),FALSE)*'Travel Data'!C168*'Travel Data'!BP168*'Travel Data'!BV168*'Domicile Data'!K168/1000</f>
        <v>0</v>
      </c>
      <c r="BU168" s="31">
        <f>VLOOKUP($BU$3,'Emission Factors'!$A$2:$R$8,MATCH($BO$2,'Emission Factors'!$A$1:$R$1),FALSE)*'Travel Data'!C168*'Travel Data'!BP168*'Travel Data'!BW168*'Domicile Data'!K168/1000</f>
        <v>0</v>
      </c>
      <c r="BV168" s="31">
        <f t="shared" si="38"/>
        <v>0</v>
      </c>
      <c r="BW168" s="31">
        <f>VLOOKUP($BW$3,'Emission Factors'!$A$2:$R$8,MATCH($BW$2,'Emission Factors'!$A$1:$R$1),FALSE)*'Travel Data'!C168*'Travel Data'!BX168*'Travel Data'!BY168*'Domicile Data'!L168/1000</f>
        <v>0</v>
      </c>
      <c r="BX168" s="31">
        <f>VLOOKUP($BX$3,'Emission Factors'!$A$2:$R$8,MATCH($BW$2,'Emission Factors'!$A$1:$R$1),FALSE)*'Travel Data'!C168*'Travel Data'!BX168*'Travel Data'!BZ168*'Domicile Data'!L168/1000</f>
        <v>0</v>
      </c>
      <c r="BY168" s="31">
        <f>VLOOKUP($BY$3,'Emission Factors'!$A$2:$R$8,MATCH($BW$2,'Emission Factors'!$A$1:$R$1),FALSE)*'Travel Data'!C168*'Travel Data'!BX168*'Travel Data'!CA168*'Domicile Data'!L168/1000</f>
        <v>0</v>
      </c>
      <c r="BZ168" s="31">
        <f>VLOOKUP($BZ$3,'Emission Factors'!$A$2:$R$8,MATCH($BW$2,'Emission Factors'!$A$1:$R$1),FALSE)*'Travel Data'!C168*'Travel Data'!BX168*'Travel Data'!CB168*'Domicile Data'!L168/1000</f>
        <v>0</v>
      </c>
      <c r="CA168" s="31">
        <f>VLOOKUP($CA$3,'Emission Factors'!$A$2:$R$8,MATCH($BW$2,'Emission Factors'!$A$1:$R$1),FALSE)*'Travel Data'!C168*'Travel Data'!BC168*'Travel Data'!CC168*'Domicile Data'!L168/1000</f>
        <v>0</v>
      </c>
      <c r="CB168" s="31">
        <f>VLOOKUP($CB$3,'Emission Factors'!$A$2:$R$8,MATCH($BW$2,'Emission Factors'!$A$1:$R$1),FALSE)*'Travel Data'!C168*'Travel Data'!BX168*'Travel Data'!CD168*'Domicile Data'!L168/1000</f>
        <v>0</v>
      </c>
      <c r="CC168" s="31">
        <f>VLOOKUP($CC$3,'Emission Factors'!$A$2:$R$8,MATCH($BW$2,'Emission Factors'!$A$1:$R$1),FALSE)*'Travel Data'!C168*'Travel Data'!BX168*'Travel Data'!CE168*'Domicile Data'!L168/1000</f>
        <v>0</v>
      </c>
      <c r="CD168" s="31">
        <f t="shared" si="39"/>
        <v>0</v>
      </c>
      <c r="CE168" s="31">
        <f>VLOOKUP($CE$3,'Emission Factors'!$A$2:$R$8,MATCH($CE$2,'Emission Factors'!$A$1:$R$1),FALSE)*'Travel Data'!C168*'Travel Data'!CF168*'Travel Data'!CG168*'Domicile Data'!M168/1000</f>
        <v>0</v>
      </c>
      <c r="CF168" s="31">
        <f>VLOOKUP($CF$3,'Emission Factors'!$A$2:$R$8,MATCH($CE$2,'Emission Factors'!$A$1:$R$1),FALSE)*'Travel Data'!C168*'Travel Data'!CF168*'Travel Data'!CH168*'Domicile Data'!M168/1000</f>
        <v>0</v>
      </c>
      <c r="CG168" s="31">
        <f>VLOOKUP($CG$3,'Emission Factors'!$A$2:$R$8,MATCH($CE$2,'Emission Factors'!$A$1:$R$1),FALSE)*'Travel Data'!C168*'Travel Data'!CF168*'Travel Data'!CI168*'Domicile Data'!M168/1000</f>
        <v>0</v>
      </c>
      <c r="CH168" s="31">
        <f>VLOOKUP($CH$3,'Emission Factors'!$A$2:$R$8,MATCH($CE$2,'Emission Factors'!$A$1:$R$1),FALSE)*'Travel Data'!C168*'Travel Data'!CF168*'Travel Data'!CJ168*'Domicile Data'!M168/1000</f>
        <v>0</v>
      </c>
      <c r="CI168" s="31">
        <f>VLOOKUP($CI$3,'Emission Factors'!$A$2:$R$8,MATCH($CE$2,'Emission Factors'!$A$1:$R$1),FALSE)*'Travel Data'!C168*'Travel Data'!CF168*'Travel Data'!CK168*'Domicile Data'!M168/1000</f>
        <v>0</v>
      </c>
      <c r="CJ168" s="31">
        <f>VLOOKUP($CJ$3,'Emission Factors'!$A$2:$R$8,MATCH($CE$2,'Emission Factors'!$A$1:$R$1),FALSE)*'Travel Data'!C168*'Travel Data'!CF168*'Travel Data'!CL168*'Domicile Data'!M168/1000</f>
        <v>0</v>
      </c>
      <c r="CK168" s="31">
        <f>VLOOKUP($CK$3,'Emission Factors'!$A$2:$R$8,MATCH($CE$2,'Emission Factors'!$A$1:$R$1),FALSE)*'Travel Data'!C168*'Travel Data'!CF168*'Travel Data'!CM168*'Domicile Data'!M168/1000</f>
        <v>0</v>
      </c>
      <c r="CL168" s="31">
        <f t="shared" si="40"/>
        <v>0</v>
      </c>
      <c r="CM168" s="31">
        <f>VLOOKUP($CM$3,'Emission Factors'!$A$2:$R$8,MATCH($CM$2,'Emission Factors'!$A$1:$R$1),FALSE)*'Travel Data'!C168*'Travel Data'!CN168*'Travel Data'!CO168*'Domicile Data'!N168/1000</f>
        <v>0</v>
      </c>
      <c r="CN168" s="31">
        <f>VLOOKUP($CN$3,'Emission Factors'!$A$2:$R$8,MATCH($CM$2,'Emission Factors'!$A$1:$R$1),FALSE)*'Travel Data'!C168*'Travel Data'!CN168*'Travel Data'!CP168*'Domicile Data'!N168/1000</f>
        <v>0</v>
      </c>
      <c r="CO168" s="31">
        <f>VLOOKUP($CO$3,'Emission Factors'!$A$2:$R$8,MATCH($CM$2,'Emission Factors'!$A$1:$R$1),FALSE)*'Travel Data'!C168*'Travel Data'!CN168*'Travel Data'!CQ168*'Domicile Data'!N168/1000</f>
        <v>0</v>
      </c>
      <c r="CP168" s="31">
        <f>VLOOKUP($CP$3,'Emission Factors'!$A$2:$R$8,MATCH($CM$2,'Emission Factors'!$A$1:$R$1),FALSE)*'Travel Data'!C168*'Travel Data'!CN168*'Travel Data'!CR168*'Domicile Data'!N168/1000</f>
        <v>0</v>
      </c>
      <c r="CQ168" s="31">
        <f>VLOOKUP($CQ$3,'Emission Factors'!$A$2:$R$8,MATCH($CM$2,'Emission Factors'!$A$1:$R$1),FALSE)*'Travel Data'!C168*'Travel Data'!CN168*'Travel Data'!CS168*'Domicile Data'!N168/1000</f>
        <v>0</v>
      </c>
      <c r="CR168" s="31">
        <f>VLOOKUP($CR$3,'Emission Factors'!$A$2:$R$8,MATCH($CM$2,'Emission Factors'!$A$1:$R$1),FALSE)*'Travel Data'!C168*'Travel Data'!CN168*'Travel Data'!CT168*'Domicile Data'!N168/1000</f>
        <v>0</v>
      </c>
      <c r="CS168" s="31">
        <f>VLOOKUP($CS$3,'Emission Factors'!$A$2:$R$8,MATCH($CM$2,'Emission Factors'!$A$1:$R$1),FALSE)*'Travel Data'!C168*'Travel Data'!CN168*'Travel Data'!CU168*'Domicile Data'!N168/1000</f>
        <v>0</v>
      </c>
      <c r="CT168" s="31">
        <f t="shared" si="41"/>
        <v>0</v>
      </c>
      <c r="CU168" s="31">
        <f>VLOOKUP($CU$3,'Emission Factors'!$A$2:$R$8,MATCH($CU$2,'Emission Factors'!$A$1:$R$1),FALSE)*'Travel Data'!C168*'Travel Data'!CV168*'Travel Data'!CW168*'Domicile Data'!O168/1000</f>
        <v>0</v>
      </c>
      <c r="CV168" s="31">
        <f>VLOOKUP($CV$3,'Emission Factors'!$A$2:$R$8,MATCH($CU$2,'Emission Factors'!$A$1:$R$1),FALSE)*'Travel Data'!C168*'Travel Data'!CV168*'Travel Data'!CX168*'Domicile Data'!O168/1000</f>
        <v>0</v>
      </c>
      <c r="CW168" s="31">
        <f>VLOOKUP($CW$3,'Emission Factors'!$A$2:$R$8,MATCH($CU$2,'Emission Factors'!$A$1:$R$1),FALSE)*'Travel Data'!C168*'Travel Data'!CV168*'Travel Data'!CY168*'Domicile Data'!O168/1000</f>
        <v>0</v>
      </c>
      <c r="CX168" s="31">
        <f>VLOOKUP($CX$3,'Emission Factors'!$A$2:$R$8,MATCH($CU$2,'Emission Factors'!$A$1:$R$1),FALSE)*'Travel Data'!C168*'Travel Data'!CV168*'Travel Data'!CZ168*'Domicile Data'!O168/1000</f>
        <v>0</v>
      </c>
      <c r="CY168" s="31">
        <f>VLOOKUP($CY$3,'Emission Factors'!$A$2:$R$8,MATCH($CU$2,'Emission Factors'!$A$1:$R$1),FALSE)*'Travel Data'!C168*'Travel Data'!CV168*'Travel Data'!DA168*'Domicile Data'!O168/1000</f>
        <v>0</v>
      </c>
      <c r="CZ168" s="31">
        <f>VLOOKUP($CZ$3,'Emission Factors'!$A$2:$R$8,MATCH($CU$2,'Emission Factors'!$A$1:$R$1),FALSE)*'Travel Data'!C168*'Travel Data'!CV168*'Travel Data'!DB168*'Domicile Data'!O168/1000</f>
        <v>0</v>
      </c>
      <c r="DA168" s="31">
        <f>VLOOKUP($DA$3,'Emission Factors'!$A$2:$R$8,MATCH($CU$2,'Emission Factors'!$A$1:$R$1),FALSE)*'Travel Data'!C168*'Travel Data'!CV168*'Travel Data'!DC168*'Domicile Data'!O168/1000</f>
        <v>0</v>
      </c>
      <c r="DB168" s="31">
        <f t="shared" si="42"/>
        <v>0</v>
      </c>
      <c r="DC168" s="31">
        <f>VLOOKUP($DC$3,'Emission Factors'!$A$2:$R$8,MATCH($DC$2,'Emission Factors'!$A$1:$R$1),FALSE)*'Travel Data'!C168*'Travel Data'!DD168*'Travel Data'!DE168*'Domicile Data'!P168/1000</f>
        <v>0</v>
      </c>
      <c r="DD168" s="31">
        <f>VLOOKUP($DD$3,'Emission Factors'!$A$2:$R$8,MATCH($DC$2,'Emission Factors'!$A$1:$R$1),FALSE)*'Travel Data'!C168*'Travel Data'!DD168*'Travel Data'!DF168*'Domicile Data'!P168/1000</f>
        <v>0</v>
      </c>
      <c r="DE168" s="31">
        <f>VLOOKUP($DE$3,'Emission Factors'!$A$2:$R$8,MATCH($DC$2,'Emission Factors'!$A$1:$R$1),FALSE)*'Travel Data'!C168*'Travel Data'!DD168*'Travel Data'!DG168*'Domicile Data'!P168/1000</f>
        <v>0</v>
      </c>
      <c r="DF168" s="31">
        <f>VLOOKUP($DF$3,'Emission Factors'!$A$2:$R$8,MATCH($DC$2,'Emission Factors'!$A$1:$R$1),FALSE)*'Travel Data'!C168*'Travel Data'!DD168*'Travel Data'!DH168*'Domicile Data'!P168/1000</f>
        <v>0</v>
      </c>
      <c r="DG168" s="31">
        <f>VLOOKUP($DG$3,'Emission Factors'!$A$2:$R$8,MATCH($DC$2,'Emission Factors'!$A$1:$R$1),FALSE)*'Travel Data'!C168*'Travel Data'!DD168*'Travel Data'!DI168*'Domicile Data'!P168/1000</f>
        <v>0</v>
      </c>
      <c r="DH168" s="31">
        <f>VLOOKUP($DH$3,'Emission Factors'!$A$2:$R$8,MATCH($DC$2,'Emission Factors'!$A$1:$R$1),FALSE)*'Travel Data'!C168*'Travel Data'!DD168*'Travel Data'!DJ168*'Domicile Data'!P168/1000</f>
        <v>0</v>
      </c>
      <c r="DI168" s="31">
        <f>VLOOKUP($DI$3,'Emission Factors'!$A$2:$R$8,MATCH($DC$2,'Emission Factors'!$A$1:$R$1),FALSE)*'Travel Data'!C168*'Travel Data'!DD168*'Travel Data'!DK168*'Domicile Data'!P168/1000</f>
        <v>0</v>
      </c>
      <c r="DJ168" s="31">
        <f t="shared" si="43"/>
        <v>0</v>
      </c>
      <c r="DK168" s="31">
        <f>VLOOKUP($DK$3,'Emission Factors'!$A$2:$R$8,MATCH($DK$2,'Emission Factors'!$A$1:$R$1),FALSE)*'Travel Data'!C168*'Travel Data'!DL168*'Travel Data'!DM168*'Domicile Data'!Q168/1000</f>
        <v>0</v>
      </c>
      <c r="DL168" s="31">
        <f>VLOOKUP($DL$3,'Emission Factors'!$A$2:$R$8,MATCH($DK$2,'Emission Factors'!$A$1:$R$1),FALSE)*'Travel Data'!C168*'Travel Data'!DL168*'Travel Data'!DN168*'Domicile Data'!Q168/1000</f>
        <v>0</v>
      </c>
      <c r="DM168" s="31">
        <f>VLOOKUP($DM$3,'Emission Factors'!$A$2:$R$8,MATCH($DK$2,'Emission Factors'!$A$1:$R$1),FALSE)*'Travel Data'!C168*'Travel Data'!DL168*'Travel Data'!DO168*'Domicile Data'!Q168/1000</f>
        <v>0</v>
      </c>
      <c r="DN168" s="31">
        <f>VLOOKUP($DN$3,'Emission Factors'!$A$2:$R$8,MATCH($DK$2,'Emission Factors'!$A$1:$R$1),FALSE)*'Travel Data'!C168*'Travel Data'!DL168*'Travel Data'!DP168*'Domicile Data'!Q168/1000</f>
        <v>0</v>
      </c>
      <c r="DO168" s="31">
        <f>VLOOKUP($DO$3,'Emission Factors'!$A$2:$R$8,MATCH($DK$2,'Emission Factors'!$A$1:$R$1),FALSE)*'Travel Data'!C168*'Travel Data'!DL168*'Travel Data'!DQ168*'Domicile Data'!Q168/1000</f>
        <v>0</v>
      </c>
      <c r="DP168" s="31">
        <f>VLOOKUP($DP$3,'Emission Factors'!$A$2:$R$8,MATCH($DK$2,'Emission Factors'!$A$1:$R$1),FALSE)*'Travel Data'!C168*'Travel Data'!DL168*'Travel Data'!DR168*'Domicile Data'!Q168/1000</f>
        <v>0</v>
      </c>
      <c r="DQ168" s="31">
        <f>VLOOKUP($DQ$3,'Emission Factors'!$A$2:$R$8,MATCH($DK$2,'Emission Factors'!$A$1:$R$1),FALSE)*'Travel Data'!C168*'Travel Data'!DL168*'Travel Data'!DS168*'Domicile Data'!Q168/1000</f>
        <v>0</v>
      </c>
      <c r="DR168" s="31">
        <f t="shared" si="44"/>
        <v>0</v>
      </c>
    </row>
    <row r="169" spans="1:122" ht="15.75" x14ac:dyDescent="0.25">
      <c r="A169" s="7" t="s">
        <v>157</v>
      </c>
      <c r="B169" s="85" t="s">
        <v>41</v>
      </c>
      <c r="C169" s="31">
        <f>VLOOKUP($C$3,'Emission Factors'!$A$2:$R$8,MATCH($C$2,'Emission Factors'!$A$1:$R$1),FALSE)*'Travel Data'!C169*'Travel Data'!D169*'Travel Data'!E169*'Domicile Data'!C169/1000</f>
        <v>0</v>
      </c>
      <c r="D169" s="31">
        <f>VLOOKUP($D$3,'Emission Factors'!$A$2:$R$8,MATCH($C$2,'Emission Factors'!$A$1:$R$1),FALSE)*'Travel Data'!C169*'Travel Data'!D169*'Travel Data'!F169*'Domicile Data'!C169/1000</f>
        <v>0</v>
      </c>
      <c r="E169" s="31">
        <f>VLOOKUP($E$3,'Emission Factors'!$A$2:$R$8,MATCH($C$2,'Emission Factors'!$A$1:$R$1),FALSE)*'Travel Data'!C169*'Travel Data'!D169*'Travel Data'!G169*'Domicile Data'!C169/1000</f>
        <v>0</v>
      </c>
      <c r="F169" s="31">
        <f>VLOOKUP($F$3,'Emission Factors'!$A$2:$R$8,MATCH($C$2,'Emission Factors'!$A$1:$R$1),FALSE)*'Travel Data'!C169*'Travel Data'!D169*'Travel Data'!H169*'Domicile Data'!C169/1000</f>
        <v>0</v>
      </c>
      <c r="G169" s="31">
        <f>VLOOKUP($G$3,'Emission Factors'!$A$2:$R$8,MATCH($C$2,'Emission Factors'!$A$1:$R$1),FALSE)*'Travel Data'!C169*'Travel Data'!D169*'Travel Data'!I169*'Domicile Data'!C169/1000</f>
        <v>0</v>
      </c>
      <c r="H169" s="31">
        <f>VLOOKUP($H$3,'Emission Factors'!$A$2:$R$8,MATCH($C$2,'Emission Factors'!$A$1:$R$1),FALSE)*'Travel Data'!C169*'Travel Data'!D169*'Travel Data'!J169*'Domicile Data'!C169/1000</f>
        <v>0</v>
      </c>
      <c r="I169" s="31">
        <f>VLOOKUP($I$3,'Emission Factors'!$A$2:$R$8,MATCH($C$2,'Emission Factors'!$A$1:$R$1),FALSE)*'Travel Data'!C169*'Travel Data'!D169*'Travel Data'!K169*'Domicile Data'!C169/1000</f>
        <v>45.25717645200001</v>
      </c>
      <c r="J169" s="31">
        <f t="shared" si="30"/>
        <v>45.25717645200001</v>
      </c>
      <c r="K169" s="31">
        <f>VLOOKUP($K$3,'Emission Factors'!$A$2:$R$8,MATCH($K$2,'Emission Factors'!$A$1:$R$1),FALSE)*'Travel Data'!C169*'Travel Data'!L169*'Travel Data'!M169*'Domicile Data'!D169/1000</f>
        <v>0</v>
      </c>
      <c r="L169" s="31">
        <f>VLOOKUP($L$3,'Emission Factors'!$A$2:$R$8,MATCH($K$2,'Emission Factors'!$A$1:$R$1),FALSE)*'Travel Data'!C169*'Travel Data'!L169*'Travel Data'!N169*'Domicile Data'!D169/1000</f>
        <v>0</v>
      </c>
      <c r="M169" s="31">
        <f>VLOOKUP($M$3,'Emission Factors'!$A$2:$R$8,MATCH($K$2,'Emission Factors'!$A$1:$R$1),FALSE)*'Travel Data'!C169*'Travel Data'!L169*'Travel Data'!O169*'Domicile Data'!D169/1000</f>
        <v>0</v>
      </c>
      <c r="N169" s="31">
        <f>VLOOKUP($N$3,'Emission Factors'!$A$2:$R$8,MATCH($K$2,'Emission Factors'!$A$1:$R$1),FALSE)*'Travel Data'!C169*'Travel Data'!L169*'Travel Data'!P169*'Domicile Data'!D169/1000</f>
        <v>0</v>
      </c>
      <c r="O169" s="31">
        <f>VLOOKUP($O$3,'Emission Factors'!$A$2:$R$8,MATCH($K$2,'Emission Factors'!$A$1:$R$1),FALSE)*'Travel Data'!C169*'Travel Data'!I169*'Travel Data'!Q169*'Domicile Data'!D169/1000</f>
        <v>0</v>
      </c>
      <c r="P169" s="31">
        <f>VLOOKUP($P$3,'Emission Factors'!$A$2:$R$8,MATCH($K$2,'Emission Factors'!$A$1:$R$1),FALSE)*'Travel Data'!C169*'Travel Data'!L169*'Travel Data'!R169*'Domicile Data'!D169/1000</f>
        <v>0</v>
      </c>
      <c r="Q169" s="31">
        <f>VLOOKUP($Q$3,'Emission Factors'!$A$2:$R$8,MATCH($K$2,'Emission Factors'!$A$1:$R$1),FALSE)*'Travel Data'!C169*'Travel Data'!L169*'Travel Data'!S169*'Domicile Data'!D169/1000</f>
        <v>54.724218354000001</v>
      </c>
      <c r="R169" s="31">
        <f t="shared" si="31"/>
        <v>54.724218354000001</v>
      </c>
      <c r="S169" s="31">
        <f>VLOOKUP($S$3,'Emission Factors'!$A$2:$R$8,MATCH($S$2,'Emission Factors'!$A$1:$R$1),FALSE)*'Travel Data'!C169*'Travel Data'!T169*'Travel Data'!U169*'Domicile Data'!E169/1000</f>
        <v>0</v>
      </c>
      <c r="T169" s="31">
        <f>VLOOKUP($T$3,'Emission Factors'!$A$2:$R$8,MATCH($S$2,'Emission Factors'!$A$1:$R$1),FALSE)*'Travel Data'!C169*'Travel Data'!T169*'Travel Data'!V169*'Domicile Data'!E169/1000</f>
        <v>0</v>
      </c>
      <c r="U169" s="31">
        <f>VLOOKUP($U$3,'Emission Factors'!$A$2:$R$8,MATCH($S$2,'Emission Factors'!$A$1:$R$1),FALSE)*'Travel Data'!C169*'Travel Data'!T169*'Travel Data'!W169*'Domicile Data'!E169/1000</f>
        <v>0</v>
      </c>
      <c r="V169" s="31">
        <f>VLOOKUP($V$3,'Emission Factors'!$A$2:$R$8,MATCH($S$2,'Emission Factors'!$A$1:$R$1),FALSE)*'Travel Data'!C169*'Travel Data'!T169*'Travel Data'!X169*'Domicile Data'!E169/1000</f>
        <v>0</v>
      </c>
      <c r="W169" s="31">
        <f>VLOOKUP($W$3,'Emission Factors'!$A$2:$R$8,MATCH($S$2,'Emission Factors'!$A$1:$R$1),FALSE)*'Travel Data'!C169*'Travel Data'!T169*'Travel Data'!Y169*'Domicile Data'!E169/1000</f>
        <v>0</v>
      </c>
      <c r="X169" s="31">
        <f>VLOOKUP($X$3,'Emission Factors'!$A$2:$R$8,MATCH($S$2,'Emission Factors'!$A$1:$R$1),FALSE)*'Travel Data'!C169*'Travel Data'!T169*'Travel Data'!Z169*'Domicile Data'!E169/1000</f>
        <v>0</v>
      </c>
      <c r="Y169" s="31">
        <f>VLOOKUP($Y$3,'Emission Factors'!$A$2:$R$8,MATCH($S$2,'Emission Factors'!$A$1:$R$1),FALSE)*'Travel Data'!C169*'Travel Data'!T169*'Travel Data'!AA169*'Domicile Data'!E169/1000</f>
        <v>54.558254550000008</v>
      </c>
      <c r="Z169" s="31">
        <f t="shared" si="32"/>
        <v>54.558254550000008</v>
      </c>
      <c r="AA169" s="31">
        <f>VLOOKUP($AA$3,'Emission Factors'!$A$2:$R$8,MATCH($AA$2,'Emission Factors'!$A$1:$R$1),FALSE)*'Travel Data'!C169*'Travel Data'!AB169*'Travel Data'!AC169*'Domicile Data'!F169/1000</f>
        <v>0</v>
      </c>
      <c r="AB169" s="31">
        <f>VLOOKUP($AB$3,'Emission Factors'!$A$2:$R$8,MATCH($AA$2,'Emission Factors'!$A$1:$R$1),FALSE)*'Travel Data'!C169*'Travel Data'!AB169*'Travel Data'!AD169*'Domicile Data'!F169/1000</f>
        <v>0</v>
      </c>
      <c r="AC169" s="31">
        <f>VLOOKUP($AC$3,'Emission Factors'!$A$2:$R$8,MATCH($AA$2,'Emission Factors'!$A$1:$R$1),FALSE)*'Travel Data'!C169*'Travel Data'!AB169*'Travel Data'!AE169*'Domicile Data'!F169/1000</f>
        <v>0</v>
      </c>
      <c r="AD169" s="31">
        <f>VLOOKUP($AD$3,'Emission Factors'!$A$2:$R$8,MATCH($AA$2,'Emission Factors'!$A$1:$R$1),FALSE)*'Travel Data'!C169*'Travel Data'!AB169*'Travel Data'!AF169*'Domicile Data'!F169/1000</f>
        <v>0</v>
      </c>
      <c r="AE169" s="31">
        <f>VLOOKUP($AE$3,'Emission Factors'!$A$2:$R$8,MATCH($AA$2,'Emission Factors'!$A$1:$R$1),FALSE)*'Travel Data'!C169*'Travel Data'!AB169*'Travel Data'!AG169*'Domicile Data'!F169/1000</f>
        <v>0</v>
      </c>
      <c r="AF169" s="31">
        <f>VLOOKUP($AF$3,'Emission Factors'!$A$2:$R$8,MATCH($AA$2,'Emission Factors'!$A$1:$R$1),FALSE)*'Travel Data'!C169*'Travel Data'!AB169*'Travel Data'!AH169*'Domicile Data'!F169/1000</f>
        <v>0</v>
      </c>
      <c r="AG169" s="31">
        <f>VLOOKUP($AG$3,'Emission Factors'!$A$2:$R$8,MATCH($AA$2,'Emission Factors'!$A$1:$R$1),FALSE)*'Travel Data'!C169*'Travel Data'!AB169*'Travel Data'!AI169*'Domicile Data'!F169/1000</f>
        <v>64.266332735999995</v>
      </c>
      <c r="AH169" s="31">
        <f t="shared" si="33"/>
        <v>64.266332735999995</v>
      </c>
      <c r="AI169" s="31">
        <f>VLOOKUP($AI$3,'Emission Factors'!$A$2:$R$8,MATCH($AI$2,'Emission Factors'!$A$1:$R$1),FALSE)*'Travel Data'!C169*'Travel Data'!D169*'Travel Data'!E169*'Domicile Data'!G169/1000</f>
        <v>0</v>
      </c>
      <c r="AJ169" s="31">
        <f>VLOOKUP($AJ$3,'Emission Factors'!$A$2:$R$8,MATCH($AI$2,'Emission Factors'!$A$1:$R$1),FALSE)*'Travel Data'!C169*'Travel Data'!D169*'Travel Data'!F169*'Domicile Data'!G169/1000</f>
        <v>0</v>
      </c>
      <c r="AK169" s="31">
        <f>VLOOKUP($AK$3,'Emission Factors'!$A$2:$R$8,MATCH($AI$2,'Emission Factors'!$A$1:$R$1),FALSE)*'Travel Data'!C169*'Travel Data'!AJ169*'Travel Data'!G169*'Domicile Data'!G169/1000</f>
        <v>0</v>
      </c>
      <c r="AL169" s="31">
        <f>VLOOKUP($AL$3,'Emission Factors'!$A$2:$R$8,MATCH($AI$2,'Emission Factors'!$A$1:$R$1),FALSE)*'Travel Data'!C169*'Travel Data'!AJ169*'Travel Data'!H169*'Domicile Data'!G169/1000</f>
        <v>0</v>
      </c>
      <c r="AM169" s="31">
        <f>VLOOKUP($AM$3,'Emission Factors'!$A$2:$R$8,MATCH($AI$2,'Emission Factors'!$A$1:$R$1),FALSE)*'Travel Data'!C169*'Travel Data'!AJ169*'Travel Data'!I169*'Domicile Data'!G169/1000</f>
        <v>0</v>
      </c>
      <c r="AN169" s="31">
        <f>VLOOKUP($AN$3,'Emission Factors'!$A$2:$R$8,MATCH($AI$2,'Emission Factors'!$A$1:$R$1),FALSE)*'Travel Data'!C169*'Travel Data'!D169*'Travel Data'!J169*'Domicile Data'!G169/1000</f>
        <v>0</v>
      </c>
      <c r="AO169" s="31">
        <f>VLOOKUP($AO$3,'Emission Factors'!$A$2:$R$8,MATCH($AI$2,'Emission Factors'!$A$1:$R$1),FALSE)*'Travel Data'!C169*'Travel Data'!D169*'Travel Data'!K169*'Domicile Data'!G169/1000</f>
        <v>56.81847243</v>
      </c>
      <c r="AP169" s="31">
        <f t="shared" si="34"/>
        <v>56.81847243</v>
      </c>
      <c r="AQ169" s="31">
        <f>VLOOKUP($AQ$3,'Emission Factors'!$A$2:$R$8,MATCH($AQ$2,'Emission Factors'!$A$1:$R$1),FALSE)*'Travel Data'!C169*'Travel Data'!AR169*'Travel Data'!AS169*'Domicile Data'!H169/1000</f>
        <v>0</v>
      </c>
      <c r="AR169" s="31">
        <f>VLOOKUP($AR$3,'Emission Factors'!$A$2:$R$8,MATCH($AQ$2,'Emission Factors'!$A$1:$R$1),FALSE)*'Travel Data'!C169*'Travel Data'!AR169*'Travel Data'!AT169*'Domicile Data'!H169/1000</f>
        <v>0</v>
      </c>
      <c r="AS169" s="31">
        <f>VLOOKUP($AS$3,'Emission Factors'!$A$2:$R$8,MATCH($AQ$2,'Emission Factors'!$A$1:$R$1),FALSE)*'Travel Data'!C169*'Travel Data'!AR169*'Travel Data'!AU169*'Domicile Data'!H169/1000</f>
        <v>0</v>
      </c>
      <c r="AT169" s="31">
        <f>VLOOKUP($AT$3,'Emission Factors'!$A$2:$R$8,MATCH($AQ$2,'Emission Factors'!$A$1:$R$1),FALSE)*'Travel Data'!C169*'Travel Data'!AR169*'Travel Data'!AV169*'Domicile Data'!H169/1000</f>
        <v>0</v>
      </c>
      <c r="AU169" s="31">
        <f>VLOOKUP($AU$3,'Emission Factors'!$A$2:$R$8,MATCH($AQ$2,'Emission Factors'!$A$1:$R$1),FALSE)*'Travel Data'!C169*'Travel Data'!AR169*'Travel Data'!AW169*'Domicile Data'!H169/1000</f>
        <v>0</v>
      </c>
      <c r="AV169" s="31">
        <f>VLOOKUP($AV$3,'Emission Factors'!$A$2:$R$8,MATCH($AQ$2,'Emission Factors'!$A$1:$R$1),FALSE)*'Travel Data'!C169*'Travel Data'!AR169*'Travel Data'!AX169*'Domicile Data'!H169/1000</f>
        <v>0</v>
      </c>
      <c r="AW169" s="31">
        <f>VLOOKUP($AW$3,'Emission Factors'!$A$2:$R$8,MATCH($AQ$2,'Emission Factors'!$A$1:$R$1),FALSE)*'Travel Data'!C169*'Travel Data'!AR169*'Travel Data'!AY169*'Domicile Data'!H169/1000</f>
        <v>65.416416318000017</v>
      </c>
      <c r="AX169" s="31">
        <f t="shared" si="35"/>
        <v>65.416416318000017</v>
      </c>
      <c r="AY169" s="31">
        <f>VLOOKUP($AY$3,'Emission Factors'!$A$2:$R$8,MATCH($AY$2,'Emission Factors'!$A$1:$R$1),FALSE)*'Travel Data'!C169*'Travel Data'!AZ169*'Travel Data'!BA169*'Domicile Data'!I169/1000</f>
        <v>0</v>
      </c>
      <c r="AZ169" s="31">
        <f>VLOOKUP($AZ$3,'Emission Factors'!$A$2:$R$8,MATCH($AY$2,'Emission Factors'!$A$1:$R$1),FALSE)*'Travel Data'!C169*'Travel Data'!AZ169*'Travel Data'!BB169*'Domicile Data'!I169/1000</f>
        <v>0</v>
      </c>
      <c r="BA169" s="31">
        <f>VLOOKUP($BA$3,'Emission Factors'!$A$2:$R$8,MATCH($AY$2,'Emission Factors'!$A$1:$R$1),FALSE)*'Travel Data'!C169*'Travel Data'!AZ169*'Travel Data'!BC169*'Domicile Data'!I169/1000</f>
        <v>0</v>
      </c>
      <c r="BB169" s="31">
        <f>VLOOKUP($BB$3,'Emission Factors'!$A$2:$R$8,MATCH($AY$2,'Emission Factors'!$A$1:$R$1),FALSE)*'Travel Data'!C169*'Travel Data'!AZ169*'Travel Data'!BD169*'Domicile Data'!I169/1000</f>
        <v>0</v>
      </c>
      <c r="BC169" s="31">
        <f>VLOOKUP($BC$3,'Emission Factors'!$A$2:$R$8,MATCH($AY$2,'Emission Factors'!$A$1:$R$1),FALSE)*'Travel Data'!C169*'Travel Data'!AZ169*'Travel Data'!BE169*'Domicile Data'!I169/1000</f>
        <v>0</v>
      </c>
      <c r="BD169" s="31">
        <f>VLOOKUP($BD$3,'Emission Factors'!$A$2:$R$8,MATCH($AY$2,'Emission Factors'!$A$1:$R$1),FALSE)*'Travel Data'!C169*'Travel Data'!AZ169*'Travel Data'!BF169*'Domicile Data'!I169/1000</f>
        <v>0</v>
      </c>
      <c r="BE169" s="31">
        <f>VLOOKUP($BE$3,'Emission Factors'!$A$2:$R$8,MATCH($AY$2,'Emission Factors'!$A$1:$R$1),FALSE)*'Travel Data'!C169*'Travel Data'!AZ169*'Travel Data'!BG169*'Domicile Data'!I169/1000</f>
        <v>59.469469380000007</v>
      </c>
      <c r="BF169" s="31">
        <f t="shared" si="36"/>
        <v>59.469469380000007</v>
      </c>
      <c r="BG169" s="31">
        <f>VLOOKUP($BG$3,'Emission Factors'!$A$2:$R$8,MATCH($BG$2,'Emission Factors'!$A$1:$R$1),FALSE)*'Travel Data'!C169*'Travel Data'!BH169*'Travel Data'!BI169*'Domicile Data'!J169/1000</f>
        <v>0</v>
      </c>
      <c r="BH169" s="31">
        <f>VLOOKUP($BH$3,'Emission Factors'!$A$2:$R$8,MATCH($BG$2,'Emission Factors'!$A$1:$R$1),FALSE)*'Travel Data'!C169*'Travel Data'!BH169*'Travel Data'!BJ169*'Domicile Data'!J169/1000</f>
        <v>0</v>
      </c>
      <c r="BI169" s="31">
        <f>VLOOKUP($BH$3,'Emission Factors'!$A$2:$R$8,MATCH($BG$2,'Emission Factors'!$A$1:$R$1),FALSE)*'Travel Data'!C169*'Travel Data'!BH169*'Travel Data'!BK169*'Domicile Data'!J169/1000</f>
        <v>0</v>
      </c>
      <c r="BJ169" s="31">
        <f>VLOOKUP($BH$3,'Emission Factors'!$A$2:$R$8,MATCH($BG$2,'Emission Factors'!$A$1:$R$1),FALSE)*'Travel Data'!C169*'Travel Data'!BH169*'Travel Data'!BL169*'Domicile Data'!J169/1000</f>
        <v>0</v>
      </c>
      <c r="BK169" s="31">
        <f>VLOOKUP($BH$3,'Emission Factors'!$A$2:$R$8,MATCH($BG$2,'Emission Factors'!$A$1:$R$1),FALSE)*'Travel Data'!C169*'Travel Data'!BH169*'Travel Data'!BM169*'Domicile Data'!J169/1000</f>
        <v>0</v>
      </c>
      <c r="BL169" s="31">
        <f>VLOOKUP($BL$3,'Emission Factors'!$A$2:$R$8,MATCH($BG$2,'Emission Factors'!$A$1:$R$1),FALSE)*'Travel Data'!C169*'Travel Data'!BH169*'Travel Data'!BN169*'Domicile Data'!J169/1000</f>
        <v>0</v>
      </c>
      <c r="BM169" s="31">
        <f>VLOOKUP($BM$3,'Emission Factors'!$A$2:$R$8,MATCH($BG$2,'Emission Factors'!$A$1:$R$1),FALSE)*'Travel Data'!C169*'Travel Data'!BH169*'Travel Data'!BO169*'Domicile Data'!J169/1000</f>
        <v>0</v>
      </c>
      <c r="BN169" s="31">
        <f t="shared" si="37"/>
        <v>0</v>
      </c>
      <c r="BO169" s="31">
        <f>VLOOKUP($BO$3,'Emission Factors'!$A$2:$R$8,MATCH($BO$2,'Emission Factors'!$A$1:$R$1),FALSE)*'Travel Data'!C169*'Travel Data'!BP169*'Travel Data'!BQ169*'Domicile Data'!K169/1000</f>
        <v>0</v>
      </c>
      <c r="BP169" s="31">
        <f>VLOOKUP($BP$3,'Emission Factors'!$A$2:$R$8,MATCH($BO$2,'Emission Factors'!$A$1:$R$1),FALSE)*'Travel Data'!C169*'Travel Data'!BP169*'Travel Data'!BR169*'Domicile Data'!K169/1000</f>
        <v>0</v>
      </c>
      <c r="BQ169" s="31">
        <f>VLOOKUP($BQ$3,'Emission Factors'!$A$2:$R$8,MATCH($BO$2,'Emission Factors'!$A$1:$R$1),FALSE)*'Travel Data'!C169*'Travel Data'!BP169*'Travel Data'!BS169*'Domicile Data'!K169/1000</f>
        <v>0</v>
      </c>
      <c r="BR169" s="31">
        <f>VLOOKUP($BR$3,'Emission Factors'!$A$2:$R$8,MATCH($BO$2,'Emission Factors'!$A$1:$R$1),FALSE)*'Travel Data'!C169*'Travel Data'!BP169*'Travel Data'!BT169*'Domicile Data'!K169/1000</f>
        <v>0</v>
      </c>
      <c r="BS169" s="31">
        <f>VLOOKUP($BS$3,'Emission Factors'!$A$2:$R$8,MATCH($BO$2,'Emission Factors'!$A$1:$R$1),FALSE)*'Travel Data'!C169*'Travel Data'!BP169*'Travel Data'!BU169*'Domicile Data'!K169/1000</f>
        <v>0</v>
      </c>
      <c r="BT169" s="31">
        <f>VLOOKUP($BT$3,'Emission Factors'!$A$2:$R$8,MATCH($BO$2,'Emission Factors'!$A$1:$R$1),FALSE)*'Travel Data'!C169*'Travel Data'!BP169*'Travel Data'!BV169*'Domicile Data'!K169/1000</f>
        <v>0</v>
      </c>
      <c r="BU169" s="31">
        <f>VLOOKUP($BU$3,'Emission Factors'!$A$2:$R$8,MATCH($BO$2,'Emission Factors'!$A$1:$R$1),FALSE)*'Travel Data'!C169*'Travel Data'!BP169*'Travel Data'!BW169*'Domicile Data'!K169/1000</f>
        <v>0</v>
      </c>
      <c r="BV169" s="31">
        <f t="shared" si="38"/>
        <v>0</v>
      </c>
      <c r="BW169" s="31">
        <f>VLOOKUP($BW$3,'Emission Factors'!$A$2:$R$8,MATCH($BW$2,'Emission Factors'!$A$1:$R$1),FALSE)*'Travel Data'!C169*'Travel Data'!BX169*'Travel Data'!BY169*'Domicile Data'!L169/1000</f>
        <v>0</v>
      </c>
      <c r="BX169" s="31">
        <f>VLOOKUP($BX$3,'Emission Factors'!$A$2:$R$8,MATCH($BW$2,'Emission Factors'!$A$1:$R$1),FALSE)*'Travel Data'!C169*'Travel Data'!BX169*'Travel Data'!BZ169*'Domicile Data'!L169/1000</f>
        <v>0</v>
      </c>
      <c r="BY169" s="31">
        <f>VLOOKUP($BY$3,'Emission Factors'!$A$2:$R$8,MATCH($BW$2,'Emission Factors'!$A$1:$R$1),FALSE)*'Travel Data'!C169*'Travel Data'!BX169*'Travel Data'!CA169*'Domicile Data'!L169/1000</f>
        <v>0</v>
      </c>
      <c r="BZ169" s="31">
        <f>VLOOKUP($BZ$3,'Emission Factors'!$A$2:$R$8,MATCH($BW$2,'Emission Factors'!$A$1:$R$1),FALSE)*'Travel Data'!C169*'Travel Data'!BX169*'Travel Data'!CB169*'Domicile Data'!L169/1000</f>
        <v>0</v>
      </c>
      <c r="CA169" s="31">
        <f>VLOOKUP($CA$3,'Emission Factors'!$A$2:$R$8,MATCH($BW$2,'Emission Factors'!$A$1:$R$1),FALSE)*'Travel Data'!C169*'Travel Data'!BC169*'Travel Data'!CC169*'Domicile Data'!L169/1000</f>
        <v>0</v>
      </c>
      <c r="CB169" s="31">
        <f>VLOOKUP($CB$3,'Emission Factors'!$A$2:$R$8,MATCH($BW$2,'Emission Factors'!$A$1:$R$1),FALSE)*'Travel Data'!C169*'Travel Data'!BX169*'Travel Data'!CD169*'Domicile Data'!L169/1000</f>
        <v>0</v>
      </c>
      <c r="CC169" s="31">
        <f>VLOOKUP($CC$3,'Emission Factors'!$A$2:$R$8,MATCH($BW$2,'Emission Factors'!$A$1:$R$1),FALSE)*'Travel Data'!C169*'Travel Data'!BX169*'Travel Data'!CE169*'Domicile Data'!L169/1000</f>
        <v>0</v>
      </c>
      <c r="CD169" s="31">
        <f t="shared" si="39"/>
        <v>0</v>
      </c>
      <c r="CE169" s="31">
        <f>VLOOKUP($CE$3,'Emission Factors'!$A$2:$R$8,MATCH($CE$2,'Emission Factors'!$A$1:$R$1),FALSE)*'Travel Data'!C169*'Travel Data'!CF169*'Travel Data'!CG169*'Domicile Data'!M169/1000</f>
        <v>0</v>
      </c>
      <c r="CF169" s="31">
        <f>VLOOKUP($CF$3,'Emission Factors'!$A$2:$R$8,MATCH($CE$2,'Emission Factors'!$A$1:$R$1),FALSE)*'Travel Data'!C169*'Travel Data'!CF169*'Travel Data'!CH169*'Domicile Data'!M169/1000</f>
        <v>0</v>
      </c>
      <c r="CG169" s="31">
        <f>VLOOKUP($CG$3,'Emission Factors'!$A$2:$R$8,MATCH($CE$2,'Emission Factors'!$A$1:$R$1),FALSE)*'Travel Data'!C169*'Travel Data'!CF169*'Travel Data'!CI169*'Domicile Data'!M169/1000</f>
        <v>0</v>
      </c>
      <c r="CH169" s="31">
        <f>VLOOKUP($CH$3,'Emission Factors'!$A$2:$R$8,MATCH($CE$2,'Emission Factors'!$A$1:$R$1),FALSE)*'Travel Data'!C169*'Travel Data'!CF169*'Travel Data'!CJ169*'Domicile Data'!M169/1000</f>
        <v>0</v>
      </c>
      <c r="CI169" s="31">
        <f>VLOOKUP($CI$3,'Emission Factors'!$A$2:$R$8,MATCH($CE$2,'Emission Factors'!$A$1:$R$1),FALSE)*'Travel Data'!C169*'Travel Data'!CF169*'Travel Data'!CK169*'Domicile Data'!M169/1000</f>
        <v>0</v>
      </c>
      <c r="CJ169" s="31">
        <f>VLOOKUP($CJ$3,'Emission Factors'!$A$2:$R$8,MATCH($CE$2,'Emission Factors'!$A$1:$R$1),FALSE)*'Travel Data'!C169*'Travel Data'!CF169*'Travel Data'!CL169*'Domicile Data'!M169/1000</f>
        <v>0</v>
      </c>
      <c r="CK169" s="31">
        <f>VLOOKUP($CK$3,'Emission Factors'!$A$2:$R$8,MATCH($CE$2,'Emission Factors'!$A$1:$R$1),FALSE)*'Travel Data'!C169*'Travel Data'!CF169*'Travel Data'!CM169*'Domicile Data'!M169/1000</f>
        <v>0</v>
      </c>
      <c r="CL169" s="31">
        <f t="shared" si="40"/>
        <v>0</v>
      </c>
      <c r="CM169" s="31">
        <f>VLOOKUP($CM$3,'Emission Factors'!$A$2:$R$8,MATCH($CM$2,'Emission Factors'!$A$1:$R$1),FALSE)*'Travel Data'!C169*'Travel Data'!CN169*'Travel Data'!CO169*'Domicile Data'!N169/1000</f>
        <v>0</v>
      </c>
      <c r="CN169" s="31">
        <f>VLOOKUP($CN$3,'Emission Factors'!$A$2:$R$8,MATCH($CM$2,'Emission Factors'!$A$1:$R$1),FALSE)*'Travel Data'!C169*'Travel Data'!CN169*'Travel Data'!CP169*'Domicile Data'!N169/1000</f>
        <v>0</v>
      </c>
      <c r="CO169" s="31">
        <f>VLOOKUP($CO$3,'Emission Factors'!$A$2:$R$8,MATCH($CM$2,'Emission Factors'!$A$1:$R$1),FALSE)*'Travel Data'!C169*'Travel Data'!CN169*'Travel Data'!CQ169*'Domicile Data'!N169/1000</f>
        <v>0</v>
      </c>
      <c r="CP169" s="31">
        <f>VLOOKUP($CP$3,'Emission Factors'!$A$2:$R$8,MATCH($CM$2,'Emission Factors'!$A$1:$R$1),FALSE)*'Travel Data'!C169*'Travel Data'!CN169*'Travel Data'!CR169*'Domicile Data'!N169/1000</f>
        <v>0</v>
      </c>
      <c r="CQ169" s="31">
        <f>VLOOKUP($CQ$3,'Emission Factors'!$A$2:$R$8,MATCH($CM$2,'Emission Factors'!$A$1:$R$1),FALSE)*'Travel Data'!C169*'Travel Data'!CN169*'Travel Data'!CS169*'Domicile Data'!N169/1000</f>
        <v>0</v>
      </c>
      <c r="CR169" s="31">
        <f>VLOOKUP($CR$3,'Emission Factors'!$A$2:$R$8,MATCH($CM$2,'Emission Factors'!$A$1:$R$1),FALSE)*'Travel Data'!C169*'Travel Data'!CN169*'Travel Data'!CT169*'Domicile Data'!N169/1000</f>
        <v>0</v>
      </c>
      <c r="CS169" s="31">
        <f>VLOOKUP($CS$3,'Emission Factors'!$A$2:$R$8,MATCH($CM$2,'Emission Factors'!$A$1:$R$1),FALSE)*'Travel Data'!C169*'Travel Data'!CN169*'Travel Data'!CU169*'Domicile Data'!N169/1000</f>
        <v>0</v>
      </c>
      <c r="CT169" s="31">
        <f t="shared" si="41"/>
        <v>0</v>
      </c>
      <c r="CU169" s="31">
        <f>VLOOKUP($CU$3,'Emission Factors'!$A$2:$R$8,MATCH($CU$2,'Emission Factors'!$A$1:$R$1),FALSE)*'Travel Data'!C169*'Travel Data'!CV169*'Travel Data'!CW169*'Domicile Data'!O169/1000</f>
        <v>0</v>
      </c>
      <c r="CV169" s="31">
        <f>VLOOKUP($CV$3,'Emission Factors'!$A$2:$R$8,MATCH($CU$2,'Emission Factors'!$A$1:$R$1),FALSE)*'Travel Data'!C169*'Travel Data'!CV169*'Travel Data'!CX169*'Domicile Data'!O169/1000</f>
        <v>0</v>
      </c>
      <c r="CW169" s="31">
        <f>VLOOKUP($CW$3,'Emission Factors'!$A$2:$R$8,MATCH($CU$2,'Emission Factors'!$A$1:$R$1),FALSE)*'Travel Data'!C169*'Travel Data'!CV169*'Travel Data'!CY169*'Domicile Data'!O169/1000</f>
        <v>0</v>
      </c>
      <c r="CX169" s="31">
        <f>VLOOKUP($CX$3,'Emission Factors'!$A$2:$R$8,MATCH($CU$2,'Emission Factors'!$A$1:$R$1),FALSE)*'Travel Data'!C169*'Travel Data'!CV169*'Travel Data'!CZ169*'Domicile Data'!O169/1000</f>
        <v>0</v>
      </c>
      <c r="CY169" s="31">
        <f>VLOOKUP($CY$3,'Emission Factors'!$A$2:$R$8,MATCH($CU$2,'Emission Factors'!$A$1:$R$1),FALSE)*'Travel Data'!C169*'Travel Data'!CV169*'Travel Data'!DA169*'Domicile Data'!O169/1000</f>
        <v>0</v>
      </c>
      <c r="CZ169" s="31">
        <f>VLOOKUP($CZ$3,'Emission Factors'!$A$2:$R$8,MATCH($CU$2,'Emission Factors'!$A$1:$R$1),FALSE)*'Travel Data'!C169*'Travel Data'!CV169*'Travel Data'!DB169*'Domicile Data'!O169/1000</f>
        <v>0</v>
      </c>
      <c r="DA169" s="31">
        <f>VLOOKUP($DA$3,'Emission Factors'!$A$2:$R$8,MATCH($CU$2,'Emission Factors'!$A$1:$R$1),FALSE)*'Travel Data'!C169*'Travel Data'!CV169*'Travel Data'!DC169*'Domicile Data'!O169/1000</f>
        <v>0</v>
      </c>
      <c r="DB169" s="31">
        <f t="shared" si="42"/>
        <v>0</v>
      </c>
      <c r="DC169" s="31">
        <f>VLOOKUP($DC$3,'Emission Factors'!$A$2:$R$8,MATCH($DC$2,'Emission Factors'!$A$1:$R$1),FALSE)*'Travel Data'!C169*'Travel Data'!DD169*'Travel Data'!DE169*'Domicile Data'!P169/1000</f>
        <v>0</v>
      </c>
      <c r="DD169" s="31">
        <f>VLOOKUP($DD$3,'Emission Factors'!$A$2:$R$8,MATCH($DC$2,'Emission Factors'!$A$1:$R$1),FALSE)*'Travel Data'!C169*'Travel Data'!DD169*'Travel Data'!DF169*'Domicile Data'!P169/1000</f>
        <v>0</v>
      </c>
      <c r="DE169" s="31">
        <f>VLOOKUP($DE$3,'Emission Factors'!$A$2:$R$8,MATCH($DC$2,'Emission Factors'!$A$1:$R$1),FALSE)*'Travel Data'!C169*'Travel Data'!DD169*'Travel Data'!DG169*'Domicile Data'!P169/1000</f>
        <v>0</v>
      </c>
      <c r="DF169" s="31">
        <f>VLOOKUP($DF$3,'Emission Factors'!$A$2:$R$8,MATCH($DC$2,'Emission Factors'!$A$1:$R$1),FALSE)*'Travel Data'!C169*'Travel Data'!DD169*'Travel Data'!DH169*'Domicile Data'!P169/1000</f>
        <v>0</v>
      </c>
      <c r="DG169" s="31">
        <f>VLOOKUP($DG$3,'Emission Factors'!$A$2:$R$8,MATCH($DC$2,'Emission Factors'!$A$1:$R$1),FALSE)*'Travel Data'!C169*'Travel Data'!DD169*'Travel Data'!DI169*'Domicile Data'!P169/1000</f>
        <v>0</v>
      </c>
      <c r="DH169" s="31">
        <f>VLOOKUP($DH$3,'Emission Factors'!$A$2:$R$8,MATCH($DC$2,'Emission Factors'!$A$1:$R$1),FALSE)*'Travel Data'!C169*'Travel Data'!DD169*'Travel Data'!DJ169*'Domicile Data'!P169/1000</f>
        <v>0</v>
      </c>
      <c r="DI169" s="31">
        <f>VLOOKUP($DI$3,'Emission Factors'!$A$2:$R$8,MATCH($DC$2,'Emission Factors'!$A$1:$R$1),FALSE)*'Travel Data'!C169*'Travel Data'!DD169*'Travel Data'!DK169*'Domicile Data'!P169/1000</f>
        <v>0</v>
      </c>
      <c r="DJ169" s="31">
        <f t="shared" si="43"/>
        <v>0</v>
      </c>
      <c r="DK169" s="31">
        <f>VLOOKUP($DK$3,'Emission Factors'!$A$2:$R$8,MATCH($DK$2,'Emission Factors'!$A$1:$R$1),FALSE)*'Travel Data'!C169*'Travel Data'!DL169*'Travel Data'!DM169*'Domicile Data'!Q169/1000</f>
        <v>0</v>
      </c>
      <c r="DL169" s="31">
        <f>VLOOKUP($DL$3,'Emission Factors'!$A$2:$R$8,MATCH($DK$2,'Emission Factors'!$A$1:$R$1),FALSE)*'Travel Data'!C169*'Travel Data'!DL169*'Travel Data'!DN169*'Domicile Data'!Q169/1000</f>
        <v>0</v>
      </c>
      <c r="DM169" s="31">
        <f>VLOOKUP($DM$3,'Emission Factors'!$A$2:$R$8,MATCH($DK$2,'Emission Factors'!$A$1:$R$1),FALSE)*'Travel Data'!C169*'Travel Data'!DL169*'Travel Data'!DO169*'Domicile Data'!Q169/1000</f>
        <v>0</v>
      </c>
      <c r="DN169" s="31">
        <f>VLOOKUP($DN$3,'Emission Factors'!$A$2:$R$8,MATCH($DK$2,'Emission Factors'!$A$1:$R$1),FALSE)*'Travel Data'!C169*'Travel Data'!DL169*'Travel Data'!DP169*'Domicile Data'!Q169/1000</f>
        <v>0</v>
      </c>
      <c r="DO169" s="31">
        <f>VLOOKUP($DO$3,'Emission Factors'!$A$2:$R$8,MATCH($DK$2,'Emission Factors'!$A$1:$R$1),FALSE)*'Travel Data'!C169*'Travel Data'!DL169*'Travel Data'!DQ169*'Domicile Data'!Q169/1000</f>
        <v>0</v>
      </c>
      <c r="DP169" s="31">
        <f>VLOOKUP($DP$3,'Emission Factors'!$A$2:$R$8,MATCH($DK$2,'Emission Factors'!$A$1:$R$1),FALSE)*'Travel Data'!C169*'Travel Data'!DL169*'Travel Data'!DR169*'Domicile Data'!Q169/1000</f>
        <v>0</v>
      </c>
      <c r="DQ169" s="31">
        <f>VLOOKUP($DQ$3,'Emission Factors'!$A$2:$R$8,MATCH($DK$2,'Emission Factors'!$A$1:$R$1),FALSE)*'Travel Data'!C169*'Travel Data'!DL169*'Travel Data'!DS169*'Domicile Data'!Q169/1000</f>
        <v>0</v>
      </c>
      <c r="DR169" s="31">
        <f t="shared" si="44"/>
        <v>0</v>
      </c>
    </row>
    <row r="170" spans="1:122" ht="15.75" x14ac:dyDescent="0.25">
      <c r="A170" s="8" t="s">
        <v>281</v>
      </c>
      <c r="B170" s="85" t="s">
        <v>45</v>
      </c>
      <c r="C170" s="31">
        <f>VLOOKUP($C$3,'Emission Factors'!$A$2:$R$8,MATCH($C$2,'Emission Factors'!$A$1:$R$1),FALSE)*'Travel Data'!C170*'Travel Data'!D170*'Travel Data'!E170*'Domicile Data'!C170/1000</f>
        <v>0</v>
      </c>
      <c r="D170" s="31">
        <f>VLOOKUP($D$3,'Emission Factors'!$A$2:$R$8,MATCH($C$2,'Emission Factors'!$A$1:$R$1),FALSE)*'Travel Data'!C170*'Travel Data'!D170*'Travel Data'!F170*'Domicile Data'!C170/1000</f>
        <v>0</v>
      </c>
      <c r="E170" s="31">
        <f>VLOOKUP($E$3,'Emission Factors'!$A$2:$R$8,MATCH($C$2,'Emission Factors'!$A$1:$R$1),FALSE)*'Travel Data'!C170*'Travel Data'!D170*'Travel Data'!G170*'Domicile Data'!C170/1000</f>
        <v>0</v>
      </c>
      <c r="F170" s="31">
        <f>VLOOKUP($F$3,'Emission Factors'!$A$2:$R$8,MATCH($C$2,'Emission Factors'!$A$1:$R$1),FALSE)*'Travel Data'!C170*'Travel Data'!D170*'Travel Data'!H170*'Domicile Data'!C170/1000</f>
        <v>0</v>
      </c>
      <c r="G170" s="31">
        <f>VLOOKUP($G$3,'Emission Factors'!$A$2:$R$8,MATCH($C$2,'Emission Factors'!$A$1:$R$1),FALSE)*'Travel Data'!C170*'Travel Data'!D170*'Travel Data'!I170*'Domicile Data'!C170/1000</f>
        <v>0</v>
      </c>
      <c r="H170" s="31">
        <f>VLOOKUP($H$3,'Emission Factors'!$A$2:$R$8,MATCH($C$2,'Emission Factors'!$A$1:$R$1),FALSE)*'Travel Data'!C170*'Travel Data'!D170*'Travel Data'!J170*'Domicile Data'!C170/1000</f>
        <v>0</v>
      </c>
      <c r="I170" s="31">
        <f>VLOOKUP($I$3,'Emission Factors'!$A$2:$R$8,MATCH($C$2,'Emission Factors'!$A$1:$R$1),FALSE)*'Travel Data'!C170*'Travel Data'!D170*'Travel Data'!K170*'Domicile Data'!C170/1000</f>
        <v>0</v>
      </c>
      <c r="J170" s="31">
        <f t="shared" si="30"/>
        <v>0</v>
      </c>
      <c r="K170" s="31">
        <f>VLOOKUP($K$3,'Emission Factors'!$A$2:$R$8,MATCH($K$2,'Emission Factors'!$A$1:$R$1),FALSE)*'Travel Data'!C170*'Travel Data'!L170*'Travel Data'!M170*'Domicile Data'!D170/1000</f>
        <v>0</v>
      </c>
      <c r="L170" s="31">
        <f>VLOOKUP($L$3,'Emission Factors'!$A$2:$R$8,MATCH($K$2,'Emission Factors'!$A$1:$R$1),FALSE)*'Travel Data'!C170*'Travel Data'!L170*'Travel Data'!N170*'Domicile Data'!D170/1000</f>
        <v>0</v>
      </c>
      <c r="M170" s="31">
        <f>VLOOKUP($M$3,'Emission Factors'!$A$2:$R$8,MATCH($K$2,'Emission Factors'!$A$1:$R$1),FALSE)*'Travel Data'!C170*'Travel Data'!L170*'Travel Data'!O170*'Domicile Data'!D170/1000</f>
        <v>0</v>
      </c>
      <c r="N170" s="31">
        <f>VLOOKUP($N$3,'Emission Factors'!$A$2:$R$8,MATCH($K$2,'Emission Factors'!$A$1:$R$1),FALSE)*'Travel Data'!C170*'Travel Data'!L170*'Travel Data'!P170*'Domicile Data'!D170/1000</f>
        <v>0</v>
      </c>
      <c r="O170" s="31">
        <f>VLOOKUP($O$3,'Emission Factors'!$A$2:$R$8,MATCH($K$2,'Emission Factors'!$A$1:$R$1),FALSE)*'Travel Data'!C170*'Travel Data'!I170*'Travel Data'!Q170*'Domicile Data'!D170/1000</f>
        <v>0</v>
      </c>
      <c r="P170" s="31">
        <f>VLOOKUP($P$3,'Emission Factors'!$A$2:$R$8,MATCH($K$2,'Emission Factors'!$A$1:$R$1),FALSE)*'Travel Data'!C170*'Travel Data'!L170*'Travel Data'!R170*'Domicile Data'!D170/1000</f>
        <v>0</v>
      </c>
      <c r="Q170" s="31">
        <f>VLOOKUP($Q$3,'Emission Factors'!$A$2:$R$8,MATCH($K$2,'Emission Factors'!$A$1:$R$1),FALSE)*'Travel Data'!C170*'Travel Data'!L170*'Travel Data'!S170*'Domicile Data'!D170/1000</f>
        <v>0</v>
      </c>
      <c r="R170" s="31">
        <f t="shared" si="31"/>
        <v>0</v>
      </c>
      <c r="S170" s="31">
        <f>VLOOKUP($S$3,'Emission Factors'!$A$2:$R$8,MATCH($S$2,'Emission Factors'!$A$1:$R$1),FALSE)*'Travel Data'!C170*'Travel Data'!T170*'Travel Data'!U170*'Domicile Data'!E170/1000</f>
        <v>0</v>
      </c>
      <c r="T170" s="31">
        <f>VLOOKUP($T$3,'Emission Factors'!$A$2:$R$8,MATCH($S$2,'Emission Factors'!$A$1:$R$1),FALSE)*'Travel Data'!C170*'Travel Data'!T170*'Travel Data'!V170*'Domicile Data'!E170/1000</f>
        <v>0</v>
      </c>
      <c r="U170" s="31">
        <f>VLOOKUP($U$3,'Emission Factors'!$A$2:$R$8,MATCH($S$2,'Emission Factors'!$A$1:$R$1),FALSE)*'Travel Data'!C170*'Travel Data'!T170*'Travel Data'!W170*'Domicile Data'!E170/1000</f>
        <v>0</v>
      </c>
      <c r="V170" s="31">
        <f>VLOOKUP($V$3,'Emission Factors'!$A$2:$R$8,MATCH($S$2,'Emission Factors'!$A$1:$R$1),FALSE)*'Travel Data'!C170*'Travel Data'!T170*'Travel Data'!X170*'Domicile Data'!E170/1000</f>
        <v>0</v>
      </c>
      <c r="W170" s="31">
        <f>VLOOKUP($W$3,'Emission Factors'!$A$2:$R$8,MATCH($S$2,'Emission Factors'!$A$1:$R$1),FALSE)*'Travel Data'!C170*'Travel Data'!T170*'Travel Data'!Y170*'Domicile Data'!E170/1000</f>
        <v>0</v>
      </c>
      <c r="X170" s="31">
        <f>VLOOKUP($X$3,'Emission Factors'!$A$2:$R$8,MATCH($S$2,'Emission Factors'!$A$1:$R$1),FALSE)*'Travel Data'!C170*'Travel Data'!T170*'Travel Data'!Z170*'Domicile Data'!E170/1000</f>
        <v>0</v>
      </c>
      <c r="Y170" s="31">
        <f>VLOOKUP($Y$3,'Emission Factors'!$A$2:$R$8,MATCH($S$2,'Emission Factors'!$A$1:$R$1),FALSE)*'Travel Data'!C170*'Travel Data'!T170*'Travel Data'!AA170*'Domicile Data'!E170/1000</f>
        <v>0</v>
      </c>
      <c r="Z170" s="31">
        <f t="shared" si="32"/>
        <v>0</v>
      </c>
      <c r="AA170" s="31">
        <f>VLOOKUP($AA$3,'Emission Factors'!$A$2:$R$8,MATCH($AA$2,'Emission Factors'!$A$1:$R$1),FALSE)*'Travel Data'!C170*'Travel Data'!AB170*'Travel Data'!AC170*'Domicile Data'!F170/1000</f>
        <v>0</v>
      </c>
      <c r="AB170" s="31">
        <f>VLOOKUP($AB$3,'Emission Factors'!$A$2:$R$8,MATCH($AA$2,'Emission Factors'!$A$1:$R$1),FALSE)*'Travel Data'!C170*'Travel Data'!AB170*'Travel Data'!AD170*'Domicile Data'!F170/1000</f>
        <v>0</v>
      </c>
      <c r="AC170" s="31">
        <f>VLOOKUP($AC$3,'Emission Factors'!$A$2:$R$8,MATCH($AA$2,'Emission Factors'!$A$1:$R$1),FALSE)*'Travel Data'!C170*'Travel Data'!AB170*'Travel Data'!AE170*'Domicile Data'!F170/1000</f>
        <v>0</v>
      </c>
      <c r="AD170" s="31">
        <f>VLOOKUP($AD$3,'Emission Factors'!$A$2:$R$8,MATCH($AA$2,'Emission Factors'!$A$1:$R$1),FALSE)*'Travel Data'!C170*'Travel Data'!AB170*'Travel Data'!AF170*'Domicile Data'!F170/1000</f>
        <v>0</v>
      </c>
      <c r="AE170" s="31">
        <f>VLOOKUP($AE$3,'Emission Factors'!$A$2:$R$8,MATCH($AA$2,'Emission Factors'!$A$1:$R$1),FALSE)*'Travel Data'!C170*'Travel Data'!AB170*'Travel Data'!AG170*'Domicile Data'!F170/1000</f>
        <v>0</v>
      </c>
      <c r="AF170" s="31">
        <f>VLOOKUP($AF$3,'Emission Factors'!$A$2:$R$8,MATCH($AA$2,'Emission Factors'!$A$1:$R$1),FALSE)*'Travel Data'!C170*'Travel Data'!AB170*'Travel Data'!AH170*'Domicile Data'!F170/1000</f>
        <v>0</v>
      </c>
      <c r="AG170" s="31">
        <f>VLOOKUP($AG$3,'Emission Factors'!$A$2:$R$8,MATCH($AA$2,'Emission Factors'!$A$1:$R$1),FALSE)*'Travel Data'!C170*'Travel Data'!AB170*'Travel Data'!AI170*'Domicile Data'!F170/1000</f>
        <v>0</v>
      </c>
      <c r="AH170" s="31">
        <f t="shared" si="33"/>
        <v>0</v>
      </c>
      <c r="AI170" s="31">
        <f>VLOOKUP($AI$3,'Emission Factors'!$A$2:$R$8,MATCH($AI$2,'Emission Factors'!$A$1:$R$1),FALSE)*'Travel Data'!C170*'Travel Data'!D170*'Travel Data'!E170*'Domicile Data'!G170/1000</f>
        <v>0</v>
      </c>
      <c r="AJ170" s="31">
        <f>VLOOKUP($AJ$3,'Emission Factors'!$A$2:$R$8,MATCH($AI$2,'Emission Factors'!$A$1:$R$1),FALSE)*'Travel Data'!C170*'Travel Data'!D170*'Travel Data'!F170*'Domicile Data'!G170/1000</f>
        <v>0</v>
      </c>
      <c r="AK170" s="31">
        <f>VLOOKUP($AK$3,'Emission Factors'!$A$2:$R$8,MATCH($AI$2,'Emission Factors'!$A$1:$R$1),FALSE)*'Travel Data'!C170*'Travel Data'!AJ170*'Travel Data'!G170*'Domicile Data'!G170/1000</f>
        <v>0</v>
      </c>
      <c r="AL170" s="31">
        <f>VLOOKUP($AL$3,'Emission Factors'!$A$2:$R$8,MATCH($AI$2,'Emission Factors'!$A$1:$R$1),FALSE)*'Travel Data'!C170*'Travel Data'!AJ170*'Travel Data'!H170*'Domicile Data'!G170/1000</f>
        <v>0</v>
      </c>
      <c r="AM170" s="31">
        <f>VLOOKUP($AM$3,'Emission Factors'!$A$2:$R$8,MATCH($AI$2,'Emission Factors'!$A$1:$R$1),FALSE)*'Travel Data'!C170*'Travel Data'!AJ170*'Travel Data'!I170*'Domicile Data'!G170/1000</f>
        <v>0</v>
      </c>
      <c r="AN170" s="31">
        <f>VLOOKUP($AN$3,'Emission Factors'!$A$2:$R$8,MATCH($AI$2,'Emission Factors'!$A$1:$R$1),FALSE)*'Travel Data'!C170*'Travel Data'!D170*'Travel Data'!J170*'Domicile Data'!G170/1000</f>
        <v>0</v>
      </c>
      <c r="AO170" s="31">
        <f>VLOOKUP($AO$3,'Emission Factors'!$A$2:$R$8,MATCH($AI$2,'Emission Factors'!$A$1:$R$1),FALSE)*'Travel Data'!C170*'Travel Data'!D170*'Travel Data'!K170*'Domicile Data'!G170/1000</f>
        <v>0</v>
      </c>
      <c r="AP170" s="31">
        <f t="shared" si="34"/>
        <v>0</v>
      </c>
      <c r="AQ170" s="31">
        <f>VLOOKUP($AQ$3,'Emission Factors'!$A$2:$R$8,MATCH($AQ$2,'Emission Factors'!$A$1:$R$1),FALSE)*'Travel Data'!C170*'Travel Data'!AR170*'Travel Data'!AS170*'Domicile Data'!H170/1000</f>
        <v>0</v>
      </c>
      <c r="AR170" s="31">
        <f>VLOOKUP($AR$3,'Emission Factors'!$A$2:$R$8,MATCH($AQ$2,'Emission Factors'!$A$1:$R$1),FALSE)*'Travel Data'!C170*'Travel Data'!AR170*'Travel Data'!AT170*'Domicile Data'!H170/1000</f>
        <v>0</v>
      </c>
      <c r="AS170" s="31">
        <f>VLOOKUP($AS$3,'Emission Factors'!$A$2:$R$8,MATCH($AQ$2,'Emission Factors'!$A$1:$R$1),FALSE)*'Travel Data'!C170*'Travel Data'!AR170*'Travel Data'!AU170*'Domicile Data'!H170/1000</f>
        <v>0</v>
      </c>
      <c r="AT170" s="31">
        <f>VLOOKUP($AT$3,'Emission Factors'!$A$2:$R$8,MATCH($AQ$2,'Emission Factors'!$A$1:$R$1),FALSE)*'Travel Data'!C170*'Travel Data'!AR170*'Travel Data'!AV170*'Domicile Data'!H170/1000</f>
        <v>0</v>
      </c>
      <c r="AU170" s="31">
        <f>VLOOKUP($AU$3,'Emission Factors'!$A$2:$R$8,MATCH($AQ$2,'Emission Factors'!$A$1:$R$1),FALSE)*'Travel Data'!C170*'Travel Data'!AR170*'Travel Data'!AW170*'Domicile Data'!H170/1000</f>
        <v>0</v>
      </c>
      <c r="AV170" s="31">
        <f>VLOOKUP($AV$3,'Emission Factors'!$A$2:$R$8,MATCH($AQ$2,'Emission Factors'!$A$1:$R$1),FALSE)*'Travel Data'!C170*'Travel Data'!AR170*'Travel Data'!AX170*'Domicile Data'!H170/1000</f>
        <v>0</v>
      </c>
      <c r="AW170" s="31">
        <f>VLOOKUP($AW$3,'Emission Factors'!$A$2:$R$8,MATCH($AQ$2,'Emission Factors'!$A$1:$R$1),FALSE)*'Travel Data'!C170*'Travel Data'!AR170*'Travel Data'!AY170*'Domicile Data'!H170/1000</f>
        <v>0</v>
      </c>
      <c r="AX170" s="31">
        <f t="shared" si="35"/>
        <v>0</v>
      </c>
      <c r="AY170" s="31">
        <f>VLOOKUP($AY$3,'Emission Factors'!$A$2:$R$8,MATCH($AY$2,'Emission Factors'!$A$1:$R$1),FALSE)*'Travel Data'!C170*'Travel Data'!AZ170*'Travel Data'!BA170*'Domicile Data'!I170/1000</f>
        <v>0</v>
      </c>
      <c r="AZ170" s="31">
        <f>VLOOKUP($AZ$3,'Emission Factors'!$A$2:$R$8,MATCH($AY$2,'Emission Factors'!$A$1:$R$1),FALSE)*'Travel Data'!C170*'Travel Data'!AZ170*'Travel Data'!BB170*'Domicile Data'!I170/1000</f>
        <v>0</v>
      </c>
      <c r="BA170" s="31">
        <f>VLOOKUP($BA$3,'Emission Factors'!$A$2:$R$8,MATCH($AY$2,'Emission Factors'!$A$1:$R$1),FALSE)*'Travel Data'!C170*'Travel Data'!AZ170*'Travel Data'!BC170*'Domicile Data'!I170/1000</f>
        <v>0</v>
      </c>
      <c r="BB170" s="31">
        <f>VLOOKUP($BB$3,'Emission Factors'!$A$2:$R$8,MATCH($AY$2,'Emission Factors'!$A$1:$R$1),FALSE)*'Travel Data'!C170*'Travel Data'!AZ170*'Travel Data'!BD170*'Domicile Data'!I170/1000</f>
        <v>0</v>
      </c>
      <c r="BC170" s="31">
        <f>VLOOKUP($BC$3,'Emission Factors'!$A$2:$R$8,MATCH($AY$2,'Emission Factors'!$A$1:$R$1),FALSE)*'Travel Data'!C170*'Travel Data'!AZ170*'Travel Data'!BE170*'Domicile Data'!I170/1000</f>
        <v>0</v>
      </c>
      <c r="BD170" s="31">
        <f>VLOOKUP($BD$3,'Emission Factors'!$A$2:$R$8,MATCH($AY$2,'Emission Factors'!$A$1:$R$1),FALSE)*'Travel Data'!C170*'Travel Data'!AZ170*'Travel Data'!BF170*'Domicile Data'!I170/1000</f>
        <v>0</v>
      </c>
      <c r="BE170" s="31">
        <f>VLOOKUP($BE$3,'Emission Factors'!$A$2:$R$8,MATCH($AY$2,'Emission Factors'!$A$1:$R$1),FALSE)*'Travel Data'!C170*'Travel Data'!AZ170*'Travel Data'!BG170*'Domicile Data'!I170/1000</f>
        <v>0</v>
      </c>
      <c r="BF170" s="31">
        <f t="shared" si="36"/>
        <v>0</v>
      </c>
      <c r="BG170" s="31">
        <f>VLOOKUP($BG$3,'Emission Factors'!$A$2:$R$8,MATCH($BG$2,'Emission Factors'!$A$1:$R$1),FALSE)*'Travel Data'!C170*'Travel Data'!BH170*'Travel Data'!BI170*'Domicile Data'!J170/1000</f>
        <v>0</v>
      </c>
      <c r="BH170" s="31">
        <f>VLOOKUP($BH$3,'Emission Factors'!$A$2:$R$8,MATCH($BG$2,'Emission Factors'!$A$1:$R$1),FALSE)*'Travel Data'!C170*'Travel Data'!BH170*'Travel Data'!BJ170*'Domicile Data'!J170/1000</f>
        <v>0</v>
      </c>
      <c r="BI170" s="31">
        <f>VLOOKUP($BH$3,'Emission Factors'!$A$2:$R$8,MATCH($BG$2,'Emission Factors'!$A$1:$R$1),FALSE)*'Travel Data'!C170*'Travel Data'!BH170*'Travel Data'!BK170*'Domicile Data'!J170/1000</f>
        <v>0</v>
      </c>
      <c r="BJ170" s="31">
        <f>VLOOKUP($BH$3,'Emission Factors'!$A$2:$R$8,MATCH($BG$2,'Emission Factors'!$A$1:$R$1),FALSE)*'Travel Data'!C170*'Travel Data'!BH170*'Travel Data'!BL170*'Domicile Data'!J170/1000</f>
        <v>0</v>
      </c>
      <c r="BK170" s="31">
        <f>VLOOKUP($BH$3,'Emission Factors'!$A$2:$R$8,MATCH($BG$2,'Emission Factors'!$A$1:$R$1),FALSE)*'Travel Data'!C170*'Travel Data'!BH170*'Travel Data'!BM170*'Domicile Data'!J170/1000</f>
        <v>0</v>
      </c>
      <c r="BL170" s="31">
        <f>VLOOKUP($BL$3,'Emission Factors'!$A$2:$R$8,MATCH($BG$2,'Emission Factors'!$A$1:$R$1),FALSE)*'Travel Data'!C170*'Travel Data'!BH170*'Travel Data'!BN170*'Domicile Data'!J170/1000</f>
        <v>0</v>
      </c>
      <c r="BM170" s="31">
        <f>VLOOKUP($BM$3,'Emission Factors'!$A$2:$R$8,MATCH($BG$2,'Emission Factors'!$A$1:$R$1),FALSE)*'Travel Data'!C170*'Travel Data'!BH170*'Travel Data'!BO170*'Domicile Data'!J170/1000</f>
        <v>0</v>
      </c>
      <c r="BN170" s="31">
        <f t="shared" si="37"/>
        <v>0</v>
      </c>
      <c r="BO170" s="31">
        <f>VLOOKUP($BO$3,'Emission Factors'!$A$2:$R$8,MATCH($BO$2,'Emission Factors'!$A$1:$R$1),FALSE)*'Travel Data'!C170*'Travel Data'!BP170*'Travel Data'!BQ170*'Domicile Data'!K170/1000</f>
        <v>0</v>
      </c>
      <c r="BP170" s="31">
        <f>VLOOKUP($BP$3,'Emission Factors'!$A$2:$R$8,MATCH($BO$2,'Emission Factors'!$A$1:$R$1),FALSE)*'Travel Data'!C170*'Travel Data'!BP170*'Travel Data'!BR170*'Domicile Data'!K170/1000</f>
        <v>0</v>
      </c>
      <c r="BQ170" s="31">
        <f>VLOOKUP($BQ$3,'Emission Factors'!$A$2:$R$8,MATCH($BO$2,'Emission Factors'!$A$1:$R$1),FALSE)*'Travel Data'!C170*'Travel Data'!BP170*'Travel Data'!BS170*'Domicile Data'!K170/1000</f>
        <v>0</v>
      </c>
      <c r="BR170" s="31">
        <f>VLOOKUP($BR$3,'Emission Factors'!$A$2:$R$8,MATCH($BO$2,'Emission Factors'!$A$1:$R$1),FALSE)*'Travel Data'!C170*'Travel Data'!BP170*'Travel Data'!BT170*'Domicile Data'!K170/1000</f>
        <v>0</v>
      </c>
      <c r="BS170" s="31">
        <f>VLOOKUP($BS$3,'Emission Factors'!$A$2:$R$8,MATCH($BO$2,'Emission Factors'!$A$1:$R$1),FALSE)*'Travel Data'!C170*'Travel Data'!BP170*'Travel Data'!BU170*'Domicile Data'!K170/1000</f>
        <v>0</v>
      </c>
      <c r="BT170" s="31">
        <f>VLOOKUP($BT$3,'Emission Factors'!$A$2:$R$8,MATCH($BO$2,'Emission Factors'!$A$1:$R$1),FALSE)*'Travel Data'!C170*'Travel Data'!BP170*'Travel Data'!BV170*'Domicile Data'!K170/1000</f>
        <v>0</v>
      </c>
      <c r="BU170" s="31">
        <f>VLOOKUP($BU$3,'Emission Factors'!$A$2:$R$8,MATCH($BO$2,'Emission Factors'!$A$1:$R$1),FALSE)*'Travel Data'!C170*'Travel Data'!BP170*'Travel Data'!BW170*'Domicile Data'!K170/1000</f>
        <v>0</v>
      </c>
      <c r="BV170" s="31">
        <f t="shared" si="38"/>
        <v>0</v>
      </c>
      <c r="BW170" s="31">
        <f>VLOOKUP($BW$3,'Emission Factors'!$A$2:$R$8,MATCH($BW$2,'Emission Factors'!$A$1:$R$1),FALSE)*'Travel Data'!C170*'Travel Data'!BX170*'Travel Data'!BY170*'Domicile Data'!L170/1000</f>
        <v>0</v>
      </c>
      <c r="BX170" s="31">
        <f>VLOOKUP($BX$3,'Emission Factors'!$A$2:$R$8,MATCH($BW$2,'Emission Factors'!$A$1:$R$1),FALSE)*'Travel Data'!C170*'Travel Data'!BX170*'Travel Data'!BZ170*'Domicile Data'!L170/1000</f>
        <v>0</v>
      </c>
      <c r="BY170" s="31">
        <f>VLOOKUP($BY$3,'Emission Factors'!$A$2:$R$8,MATCH($BW$2,'Emission Factors'!$A$1:$R$1),FALSE)*'Travel Data'!C170*'Travel Data'!BX170*'Travel Data'!CA170*'Domicile Data'!L170/1000</f>
        <v>0</v>
      </c>
      <c r="BZ170" s="31">
        <f>VLOOKUP($BZ$3,'Emission Factors'!$A$2:$R$8,MATCH($BW$2,'Emission Factors'!$A$1:$R$1),FALSE)*'Travel Data'!C170*'Travel Data'!BX170*'Travel Data'!CB170*'Domicile Data'!L170/1000</f>
        <v>0</v>
      </c>
      <c r="CA170" s="31">
        <f>VLOOKUP($CA$3,'Emission Factors'!$A$2:$R$8,MATCH($BW$2,'Emission Factors'!$A$1:$R$1),FALSE)*'Travel Data'!C170*'Travel Data'!BC170*'Travel Data'!CC170*'Domicile Data'!L170/1000</f>
        <v>0</v>
      </c>
      <c r="CB170" s="31">
        <f>VLOOKUP($CB$3,'Emission Factors'!$A$2:$R$8,MATCH($BW$2,'Emission Factors'!$A$1:$R$1),FALSE)*'Travel Data'!C170*'Travel Data'!BX170*'Travel Data'!CD170*'Domicile Data'!L170/1000</f>
        <v>0</v>
      </c>
      <c r="CC170" s="31">
        <f>VLOOKUP($CC$3,'Emission Factors'!$A$2:$R$8,MATCH($BW$2,'Emission Factors'!$A$1:$R$1),FALSE)*'Travel Data'!C170*'Travel Data'!BX170*'Travel Data'!CE170*'Domicile Data'!L170/1000</f>
        <v>0</v>
      </c>
      <c r="CD170" s="31">
        <f t="shared" si="39"/>
        <v>0</v>
      </c>
      <c r="CE170" s="31">
        <f>VLOOKUP($CE$3,'Emission Factors'!$A$2:$R$8,MATCH($CE$2,'Emission Factors'!$A$1:$R$1),FALSE)*'Travel Data'!C170*'Travel Data'!CF170*'Travel Data'!CG170*'Domicile Data'!M170/1000</f>
        <v>0</v>
      </c>
      <c r="CF170" s="31">
        <f>VLOOKUP($CF$3,'Emission Factors'!$A$2:$R$8,MATCH($CE$2,'Emission Factors'!$A$1:$R$1),FALSE)*'Travel Data'!C170*'Travel Data'!CF170*'Travel Data'!CH170*'Domicile Data'!M170/1000</f>
        <v>0</v>
      </c>
      <c r="CG170" s="31">
        <f>VLOOKUP($CG$3,'Emission Factors'!$A$2:$R$8,MATCH($CE$2,'Emission Factors'!$A$1:$R$1),FALSE)*'Travel Data'!C170*'Travel Data'!CF170*'Travel Data'!CI170*'Domicile Data'!M170/1000</f>
        <v>0</v>
      </c>
      <c r="CH170" s="31">
        <f>VLOOKUP($CH$3,'Emission Factors'!$A$2:$R$8,MATCH($CE$2,'Emission Factors'!$A$1:$R$1),FALSE)*'Travel Data'!C170*'Travel Data'!CF170*'Travel Data'!CJ170*'Domicile Data'!M170/1000</f>
        <v>0</v>
      </c>
      <c r="CI170" s="31">
        <f>VLOOKUP($CI$3,'Emission Factors'!$A$2:$R$8,MATCH($CE$2,'Emission Factors'!$A$1:$R$1),FALSE)*'Travel Data'!C170*'Travel Data'!CF170*'Travel Data'!CK170*'Domicile Data'!M170/1000</f>
        <v>0</v>
      </c>
      <c r="CJ170" s="31">
        <f>VLOOKUP($CJ$3,'Emission Factors'!$A$2:$R$8,MATCH($CE$2,'Emission Factors'!$A$1:$R$1),FALSE)*'Travel Data'!C170*'Travel Data'!CF170*'Travel Data'!CL170*'Domicile Data'!M170/1000</f>
        <v>0</v>
      </c>
      <c r="CK170" s="31">
        <f>VLOOKUP($CK$3,'Emission Factors'!$A$2:$R$8,MATCH($CE$2,'Emission Factors'!$A$1:$R$1),FALSE)*'Travel Data'!C170*'Travel Data'!CF170*'Travel Data'!CM170*'Domicile Data'!M170/1000</f>
        <v>0</v>
      </c>
      <c r="CL170" s="31">
        <f t="shared" si="40"/>
        <v>0</v>
      </c>
      <c r="CM170" s="31">
        <f>VLOOKUP($CM$3,'Emission Factors'!$A$2:$R$8,MATCH($CM$2,'Emission Factors'!$A$1:$R$1),FALSE)*'Travel Data'!C170*'Travel Data'!CN170*'Travel Data'!CO170*'Domicile Data'!N170/1000</f>
        <v>0</v>
      </c>
      <c r="CN170" s="31">
        <f>VLOOKUP($CN$3,'Emission Factors'!$A$2:$R$8,MATCH($CM$2,'Emission Factors'!$A$1:$R$1),FALSE)*'Travel Data'!C170*'Travel Data'!CN170*'Travel Data'!CP170*'Domicile Data'!N170/1000</f>
        <v>0</v>
      </c>
      <c r="CO170" s="31">
        <f>VLOOKUP($CO$3,'Emission Factors'!$A$2:$R$8,MATCH($CM$2,'Emission Factors'!$A$1:$R$1),FALSE)*'Travel Data'!C170*'Travel Data'!CN170*'Travel Data'!CQ170*'Domicile Data'!N170/1000</f>
        <v>0</v>
      </c>
      <c r="CP170" s="31">
        <f>VLOOKUP($CP$3,'Emission Factors'!$A$2:$R$8,MATCH($CM$2,'Emission Factors'!$A$1:$R$1),FALSE)*'Travel Data'!C170*'Travel Data'!CN170*'Travel Data'!CR170*'Domicile Data'!N170/1000</f>
        <v>0</v>
      </c>
      <c r="CQ170" s="31">
        <f>VLOOKUP($CQ$3,'Emission Factors'!$A$2:$R$8,MATCH($CM$2,'Emission Factors'!$A$1:$R$1),FALSE)*'Travel Data'!C170*'Travel Data'!CN170*'Travel Data'!CS170*'Domicile Data'!N170/1000</f>
        <v>0</v>
      </c>
      <c r="CR170" s="31">
        <f>VLOOKUP($CR$3,'Emission Factors'!$A$2:$R$8,MATCH($CM$2,'Emission Factors'!$A$1:$R$1),FALSE)*'Travel Data'!C170*'Travel Data'!CN170*'Travel Data'!CT170*'Domicile Data'!N170/1000</f>
        <v>0</v>
      </c>
      <c r="CS170" s="31">
        <f>VLOOKUP($CS$3,'Emission Factors'!$A$2:$R$8,MATCH($CM$2,'Emission Factors'!$A$1:$R$1),FALSE)*'Travel Data'!C170*'Travel Data'!CN170*'Travel Data'!CU170*'Domicile Data'!N170/1000</f>
        <v>0</v>
      </c>
      <c r="CT170" s="31">
        <f t="shared" si="41"/>
        <v>0</v>
      </c>
      <c r="CU170" s="31">
        <f>VLOOKUP($CU$3,'Emission Factors'!$A$2:$R$8,MATCH($CU$2,'Emission Factors'!$A$1:$R$1),FALSE)*'Travel Data'!C170*'Travel Data'!CV170*'Travel Data'!CW170*'Domicile Data'!O170/1000</f>
        <v>0</v>
      </c>
      <c r="CV170" s="31">
        <f>VLOOKUP($CV$3,'Emission Factors'!$A$2:$R$8,MATCH($CU$2,'Emission Factors'!$A$1:$R$1),FALSE)*'Travel Data'!C170*'Travel Data'!CV170*'Travel Data'!CX170*'Domicile Data'!O170/1000</f>
        <v>0</v>
      </c>
      <c r="CW170" s="31">
        <f>VLOOKUP($CW$3,'Emission Factors'!$A$2:$R$8,MATCH($CU$2,'Emission Factors'!$A$1:$R$1),FALSE)*'Travel Data'!C170*'Travel Data'!CV170*'Travel Data'!CY170*'Domicile Data'!O170/1000</f>
        <v>0</v>
      </c>
      <c r="CX170" s="31">
        <f>VLOOKUP($CX$3,'Emission Factors'!$A$2:$R$8,MATCH($CU$2,'Emission Factors'!$A$1:$R$1),FALSE)*'Travel Data'!C170*'Travel Data'!CV170*'Travel Data'!CZ170*'Domicile Data'!O170/1000</f>
        <v>0</v>
      </c>
      <c r="CY170" s="31">
        <f>VLOOKUP($CY$3,'Emission Factors'!$A$2:$R$8,MATCH($CU$2,'Emission Factors'!$A$1:$R$1),FALSE)*'Travel Data'!C170*'Travel Data'!CV170*'Travel Data'!DA170*'Domicile Data'!O170/1000</f>
        <v>0</v>
      </c>
      <c r="CZ170" s="31">
        <f>VLOOKUP($CZ$3,'Emission Factors'!$A$2:$R$8,MATCH($CU$2,'Emission Factors'!$A$1:$R$1),FALSE)*'Travel Data'!C170*'Travel Data'!CV170*'Travel Data'!DB170*'Domicile Data'!O170/1000</f>
        <v>0</v>
      </c>
      <c r="DA170" s="31">
        <f>VLOOKUP($DA$3,'Emission Factors'!$A$2:$R$8,MATCH($CU$2,'Emission Factors'!$A$1:$R$1),FALSE)*'Travel Data'!C170*'Travel Data'!CV170*'Travel Data'!DC170*'Domicile Data'!O170/1000</f>
        <v>0</v>
      </c>
      <c r="DB170" s="31">
        <f t="shared" si="42"/>
        <v>0</v>
      </c>
      <c r="DC170" s="31">
        <f>VLOOKUP($DC$3,'Emission Factors'!$A$2:$R$8,MATCH($DC$2,'Emission Factors'!$A$1:$R$1),FALSE)*'Travel Data'!C170*'Travel Data'!DD170*'Travel Data'!DE170*'Domicile Data'!P170/1000</f>
        <v>0</v>
      </c>
      <c r="DD170" s="31">
        <f>VLOOKUP($DD$3,'Emission Factors'!$A$2:$R$8,MATCH($DC$2,'Emission Factors'!$A$1:$R$1),FALSE)*'Travel Data'!C170*'Travel Data'!DD170*'Travel Data'!DF170*'Domicile Data'!P170/1000</f>
        <v>0</v>
      </c>
      <c r="DE170" s="31">
        <f>VLOOKUP($DE$3,'Emission Factors'!$A$2:$R$8,MATCH($DC$2,'Emission Factors'!$A$1:$R$1),FALSE)*'Travel Data'!C170*'Travel Data'!DD170*'Travel Data'!DG170*'Domicile Data'!P170/1000</f>
        <v>0</v>
      </c>
      <c r="DF170" s="31">
        <f>VLOOKUP($DF$3,'Emission Factors'!$A$2:$R$8,MATCH($DC$2,'Emission Factors'!$A$1:$R$1),FALSE)*'Travel Data'!C170*'Travel Data'!DD170*'Travel Data'!DH170*'Domicile Data'!P170/1000</f>
        <v>0</v>
      </c>
      <c r="DG170" s="31">
        <f>VLOOKUP($DG$3,'Emission Factors'!$A$2:$R$8,MATCH($DC$2,'Emission Factors'!$A$1:$R$1),FALSE)*'Travel Data'!C170*'Travel Data'!DD170*'Travel Data'!DI170*'Domicile Data'!P170/1000</f>
        <v>0</v>
      </c>
      <c r="DH170" s="31">
        <f>VLOOKUP($DH$3,'Emission Factors'!$A$2:$R$8,MATCH($DC$2,'Emission Factors'!$A$1:$R$1),FALSE)*'Travel Data'!C170*'Travel Data'!DD170*'Travel Data'!DJ170*'Domicile Data'!P170/1000</f>
        <v>0</v>
      </c>
      <c r="DI170" s="31">
        <f>VLOOKUP($DI$3,'Emission Factors'!$A$2:$R$8,MATCH($DC$2,'Emission Factors'!$A$1:$R$1),FALSE)*'Travel Data'!C170*'Travel Data'!DD170*'Travel Data'!DK170*'Domicile Data'!P170/1000</f>
        <v>0</v>
      </c>
      <c r="DJ170" s="31">
        <f t="shared" si="43"/>
        <v>0</v>
      </c>
      <c r="DK170" s="31">
        <f>VLOOKUP($DK$3,'Emission Factors'!$A$2:$R$8,MATCH($DK$2,'Emission Factors'!$A$1:$R$1),FALSE)*'Travel Data'!C170*'Travel Data'!DL170*'Travel Data'!DM170*'Domicile Data'!Q170/1000</f>
        <v>0</v>
      </c>
      <c r="DL170" s="31">
        <f>VLOOKUP($DL$3,'Emission Factors'!$A$2:$R$8,MATCH($DK$2,'Emission Factors'!$A$1:$R$1),FALSE)*'Travel Data'!C170*'Travel Data'!DL170*'Travel Data'!DN170*'Domicile Data'!Q170/1000</f>
        <v>0</v>
      </c>
      <c r="DM170" s="31">
        <f>VLOOKUP($DM$3,'Emission Factors'!$A$2:$R$8,MATCH($DK$2,'Emission Factors'!$A$1:$R$1),FALSE)*'Travel Data'!C170*'Travel Data'!DL170*'Travel Data'!DO170*'Domicile Data'!Q170/1000</f>
        <v>0</v>
      </c>
      <c r="DN170" s="31">
        <f>VLOOKUP($DN$3,'Emission Factors'!$A$2:$R$8,MATCH($DK$2,'Emission Factors'!$A$1:$R$1),FALSE)*'Travel Data'!C170*'Travel Data'!DL170*'Travel Data'!DP170*'Domicile Data'!Q170/1000</f>
        <v>0</v>
      </c>
      <c r="DO170" s="31">
        <f>VLOOKUP($DO$3,'Emission Factors'!$A$2:$R$8,MATCH($DK$2,'Emission Factors'!$A$1:$R$1),FALSE)*'Travel Data'!C170*'Travel Data'!DL170*'Travel Data'!DQ170*'Domicile Data'!Q170/1000</f>
        <v>0</v>
      </c>
      <c r="DP170" s="31">
        <f>VLOOKUP($DP$3,'Emission Factors'!$A$2:$R$8,MATCH($DK$2,'Emission Factors'!$A$1:$R$1),FALSE)*'Travel Data'!C170*'Travel Data'!DL170*'Travel Data'!DR170*'Domicile Data'!Q170/1000</f>
        <v>0</v>
      </c>
      <c r="DQ170" s="31">
        <f>VLOOKUP($DQ$3,'Emission Factors'!$A$2:$R$8,MATCH($DK$2,'Emission Factors'!$A$1:$R$1),FALSE)*'Travel Data'!C170*'Travel Data'!DL170*'Travel Data'!DS170*'Domicile Data'!Q170/1000</f>
        <v>0</v>
      </c>
      <c r="DR170" s="31">
        <f t="shared" si="44"/>
        <v>0</v>
      </c>
    </row>
    <row r="171" spans="1:122" ht="47.25" x14ac:dyDescent="0.25">
      <c r="A171" s="7" t="s">
        <v>158</v>
      </c>
      <c r="B171" s="85" t="s">
        <v>41</v>
      </c>
      <c r="C171" s="31">
        <f>VLOOKUP($C$3,'Emission Factors'!$A$2:$R$8,MATCH($C$2,'Emission Factors'!$A$1:$R$1),FALSE)*'Travel Data'!C171*'Travel Data'!D171*'Travel Data'!E171*'Domicile Data'!C171/1000</f>
        <v>0</v>
      </c>
      <c r="D171" s="31">
        <f>VLOOKUP($D$3,'Emission Factors'!$A$2:$R$8,MATCH($C$2,'Emission Factors'!$A$1:$R$1),FALSE)*'Travel Data'!C171*'Travel Data'!D171*'Travel Data'!F171*'Domicile Data'!C171/1000</f>
        <v>0</v>
      </c>
      <c r="E171" s="31">
        <f>VLOOKUP($E$3,'Emission Factors'!$A$2:$R$8,MATCH($C$2,'Emission Factors'!$A$1:$R$1),FALSE)*'Travel Data'!C171*'Travel Data'!D171*'Travel Data'!G171*'Domicile Data'!C171/1000</f>
        <v>0</v>
      </c>
      <c r="F171" s="31">
        <f>VLOOKUP($F$3,'Emission Factors'!$A$2:$R$8,MATCH($C$2,'Emission Factors'!$A$1:$R$1),FALSE)*'Travel Data'!C171*'Travel Data'!D171*'Travel Data'!H171*'Domicile Data'!C171/1000</f>
        <v>0</v>
      </c>
      <c r="G171" s="31">
        <f>VLOOKUP($G$3,'Emission Factors'!$A$2:$R$8,MATCH($C$2,'Emission Factors'!$A$1:$R$1),FALSE)*'Travel Data'!C171*'Travel Data'!D171*'Travel Data'!I171*'Domicile Data'!C171/1000</f>
        <v>0</v>
      </c>
      <c r="H171" s="31">
        <f>VLOOKUP($H$3,'Emission Factors'!$A$2:$R$8,MATCH($C$2,'Emission Factors'!$A$1:$R$1),FALSE)*'Travel Data'!C171*'Travel Data'!D171*'Travel Data'!J171*'Domicile Data'!C171/1000</f>
        <v>0</v>
      </c>
      <c r="I171" s="31">
        <f>VLOOKUP($I$3,'Emission Factors'!$A$2:$R$8,MATCH($C$2,'Emission Factors'!$A$1:$R$1),FALSE)*'Travel Data'!C171*'Travel Data'!D171*'Travel Data'!K171*'Domicile Data'!C171/1000</f>
        <v>1.2478442988000003</v>
      </c>
      <c r="J171" s="31">
        <f t="shared" si="30"/>
        <v>1.2478442988000003</v>
      </c>
      <c r="K171" s="31">
        <f>VLOOKUP($K$3,'Emission Factors'!$A$2:$R$8,MATCH($K$2,'Emission Factors'!$A$1:$R$1),FALSE)*'Travel Data'!C171*'Travel Data'!L171*'Travel Data'!M171*'Domicile Data'!D171/1000</f>
        <v>0</v>
      </c>
      <c r="L171" s="31">
        <f>VLOOKUP($L$3,'Emission Factors'!$A$2:$R$8,MATCH($K$2,'Emission Factors'!$A$1:$R$1),FALSE)*'Travel Data'!C171*'Travel Data'!L171*'Travel Data'!N171*'Domicile Data'!D171/1000</f>
        <v>0</v>
      </c>
      <c r="M171" s="31">
        <f>VLOOKUP($M$3,'Emission Factors'!$A$2:$R$8,MATCH($K$2,'Emission Factors'!$A$1:$R$1),FALSE)*'Travel Data'!C171*'Travel Data'!L171*'Travel Data'!O171*'Domicile Data'!D171/1000</f>
        <v>0</v>
      </c>
      <c r="N171" s="31">
        <f>VLOOKUP($N$3,'Emission Factors'!$A$2:$R$8,MATCH($K$2,'Emission Factors'!$A$1:$R$1),FALSE)*'Travel Data'!C171*'Travel Data'!L171*'Travel Data'!P171*'Domicile Data'!D171/1000</f>
        <v>0</v>
      </c>
      <c r="O171" s="31">
        <f>VLOOKUP($O$3,'Emission Factors'!$A$2:$R$8,MATCH($K$2,'Emission Factors'!$A$1:$R$1),FALSE)*'Travel Data'!C171*'Travel Data'!I171*'Travel Data'!Q171*'Domicile Data'!D171/1000</f>
        <v>0</v>
      </c>
      <c r="P171" s="31">
        <f>VLOOKUP($P$3,'Emission Factors'!$A$2:$R$8,MATCH($K$2,'Emission Factors'!$A$1:$R$1),FALSE)*'Travel Data'!C171*'Travel Data'!L171*'Travel Data'!R171*'Domicile Data'!D171/1000</f>
        <v>0</v>
      </c>
      <c r="Q171" s="31">
        <f>VLOOKUP($Q$3,'Emission Factors'!$A$2:$R$8,MATCH($K$2,'Emission Factors'!$A$1:$R$1),FALSE)*'Travel Data'!C171*'Travel Data'!L171*'Travel Data'!S171*'Domicile Data'!D171/1000</f>
        <v>1.2853357374000001</v>
      </c>
      <c r="R171" s="31">
        <f t="shared" si="31"/>
        <v>1.2853357374000001</v>
      </c>
      <c r="S171" s="31">
        <f>VLOOKUP($S$3,'Emission Factors'!$A$2:$R$8,MATCH($S$2,'Emission Factors'!$A$1:$R$1),FALSE)*'Travel Data'!C171*'Travel Data'!T171*'Travel Data'!U171*'Domicile Data'!E171/1000</f>
        <v>0</v>
      </c>
      <c r="T171" s="31">
        <f>VLOOKUP($T$3,'Emission Factors'!$A$2:$R$8,MATCH($S$2,'Emission Factors'!$A$1:$R$1),FALSE)*'Travel Data'!C171*'Travel Data'!T171*'Travel Data'!V171*'Domicile Data'!E171/1000</f>
        <v>0</v>
      </c>
      <c r="U171" s="31">
        <f>VLOOKUP($U$3,'Emission Factors'!$A$2:$R$8,MATCH($S$2,'Emission Factors'!$A$1:$R$1),FALSE)*'Travel Data'!C171*'Travel Data'!T171*'Travel Data'!W171*'Domicile Data'!E171/1000</f>
        <v>0</v>
      </c>
      <c r="V171" s="31">
        <f>VLOOKUP($V$3,'Emission Factors'!$A$2:$R$8,MATCH($S$2,'Emission Factors'!$A$1:$R$1),FALSE)*'Travel Data'!C171*'Travel Data'!T171*'Travel Data'!X171*'Domicile Data'!E171/1000</f>
        <v>0</v>
      </c>
      <c r="W171" s="31">
        <f>VLOOKUP($W$3,'Emission Factors'!$A$2:$R$8,MATCH($S$2,'Emission Factors'!$A$1:$R$1),FALSE)*'Travel Data'!C171*'Travel Data'!T171*'Travel Data'!Y171*'Domicile Data'!E171/1000</f>
        <v>0</v>
      </c>
      <c r="X171" s="31">
        <f>VLOOKUP($X$3,'Emission Factors'!$A$2:$R$8,MATCH($S$2,'Emission Factors'!$A$1:$R$1),FALSE)*'Travel Data'!C171*'Travel Data'!T171*'Travel Data'!Z171*'Domicile Data'!E171/1000</f>
        <v>0</v>
      </c>
      <c r="Y171" s="31">
        <f>VLOOKUP($Y$3,'Emission Factors'!$A$2:$R$8,MATCH($S$2,'Emission Factors'!$A$1:$R$1),FALSE)*'Travel Data'!C171*'Travel Data'!T171*'Travel Data'!AA171*'Domicile Data'!E171/1000</f>
        <v>1.3839526734000001</v>
      </c>
      <c r="Z171" s="31">
        <f t="shared" si="32"/>
        <v>1.3839526734000001</v>
      </c>
      <c r="AA171" s="31">
        <f>VLOOKUP($AA$3,'Emission Factors'!$A$2:$R$8,MATCH($AA$2,'Emission Factors'!$A$1:$R$1),FALSE)*'Travel Data'!C171*'Travel Data'!AB171*'Travel Data'!AC171*'Domicile Data'!F171/1000</f>
        <v>0</v>
      </c>
      <c r="AB171" s="31">
        <f>VLOOKUP($AB$3,'Emission Factors'!$A$2:$R$8,MATCH($AA$2,'Emission Factors'!$A$1:$R$1),FALSE)*'Travel Data'!C171*'Travel Data'!AB171*'Travel Data'!AD171*'Domicile Data'!F171/1000</f>
        <v>0</v>
      </c>
      <c r="AC171" s="31">
        <f>VLOOKUP($AC$3,'Emission Factors'!$A$2:$R$8,MATCH($AA$2,'Emission Factors'!$A$1:$R$1),FALSE)*'Travel Data'!C171*'Travel Data'!AB171*'Travel Data'!AE171*'Domicile Data'!F171/1000</f>
        <v>0</v>
      </c>
      <c r="AD171" s="31">
        <f>VLOOKUP($AD$3,'Emission Factors'!$A$2:$R$8,MATCH($AA$2,'Emission Factors'!$A$1:$R$1),FALSE)*'Travel Data'!C171*'Travel Data'!AB171*'Travel Data'!AF171*'Domicile Data'!F171/1000</f>
        <v>0</v>
      </c>
      <c r="AE171" s="31">
        <f>VLOOKUP($AE$3,'Emission Factors'!$A$2:$R$8,MATCH($AA$2,'Emission Factors'!$A$1:$R$1),FALSE)*'Travel Data'!C171*'Travel Data'!AB171*'Travel Data'!AG171*'Domicile Data'!F171/1000</f>
        <v>0</v>
      </c>
      <c r="AF171" s="31">
        <f>VLOOKUP($AF$3,'Emission Factors'!$A$2:$R$8,MATCH($AA$2,'Emission Factors'!$A$1:$R$1),FALSE)*'Travel Data'!C171*'Travel Data'!AB171*'Travel Data'!AH171*'Domicile Data'!F171/1000</f>
        <v>0</v>
      </c>
      <c r="AG171" s="31">
        <f>VLOOKUP($AG$3,'Emission Factors'!$A$2:$R$8,MATCH($AA$2,'Emission Factors'!$A$1:$R$1),FALSE)*'Travel Data'!C171*'Travel Data'!AB171*'Travel Data'!AI171*'Domicile Data'!F171/1000</f>
        <v>1.2736037225999999</v>
      </c>
      <c r="AH171" s="31">
        <f t="shared" si="33"/>
        <v>1.2736037225999999</v>
      </c>
      <c r="AI171" s="31">
        <f>VLOOKUP($AI$3,'Emission Factors'!$A$2:$R$8,MATCH($AI$2,'Emission Factors'!$A$1:$R$1),FALSE)*'Travel Data'!C171*'Travel Data'!D171*'Travel Data'!E171*'Domicile Data'!G171/1000</f>
        <v>0</v>
      </c>
      <c r="AJ171" s="31">
        <f>VLOOKUP($AJ$3,'Emission Factors'!$A$2:$R$8,MATCH($AI$2,'Emission Factors'!$A$1:$R$1),FALSE)*'Travel Data'!C171*'Travel Data'!D171*'Travel Data'!F171*'Domicile Data'!G171/1000</f>
        <v>0</v>
      </c>
      <c r="AK171" s="31">
        <f>VLOOKUP($AK$3,'Emission Factors'!$A$2:$R$8,MATCH($AI$2,'Emission Factors'!$A$1:$R$1),FALSE)*'Travel Data'!C171*'Travel Data'!AJ171*'Travel Data'!G171*'Domicile Data'!G171/1000</f>
        <v>0</v>
      </c>
      <c r="AL171" s="31">
        <f>VLOOKUP($AL$3,'Emission Factors'!$A$2:$R$8,MATCH($AI$2,'Emission Factors'!$A$1:$R$1),FALSE)*'Travel Data'!C171*'Travel Data'!AJ171*'Travel Data'!H171*'Domicile Data'!G171/1000</f>
        <v>0</v>
      </c>
      <c r="AM171" s="31">
        <f>VLOOKUP($AM$3,'Emission Factors'!$A$2:$R$8,MATCH($AI$2,'Emission Factors'!$A$1:$R$1),FALSE)*'Travel Data'!C171*'Travel Data'!AJ171*'Travel Data'!I171*'Domicile Data'!G171/1000</f>
        <v>0</v>
      </c>
      <c r="AN171" s="31">
        <f>VLOOKUP($AN$3,'Emission Factors'!$A$2:$R$8,MATCH($AI$2,'Emission Factors'!$A$1:$R$1),FALSE)*'Travel Data'!C171*'Travel Data'!D171*'Travel Data'!J171*'Domicile Data'!G171/1000</f>
        <v>0</v>
      </c>
      <c r="AO171" s="31">
        <f>VLOOKUP($AO$3,'Emission Factors'!$A$2:$R$8,MATCH($AI$2,'Emission Factors'!$A$1:$R$1),FALSE)*'Travel Data'!C171*'Travel Data'!D171*'Travel Data'!K171*'Domicile Data'!G171/1000</f>
        <v>2.4849767579999997</v>
      </c>
      <c r="AP171" s="31">
        <f t="shared" si="34"/>
        <v>2.4849767579999997</v>
      </c>
      <c r="AQ171" s="31">
        <f>VLOOKUP($AQ$3,'Emission Factors'!$A$2:$R$8,MATCH($AQ$2,'Emission Factors'!$A$1:$R$1),FALSE)*'Travel Data'!C171*'Travel Data'!AR171*'Travel Data'!AS171*'Domicile Data'!H171/1000</f>
        <v>0</v>
      </c>
      <c r="AR171" s="31">
        <f>VLOOKUP($AR$3,'Emission Factors'!$A$2:$R$8,MATCH($AQ$2,'Emission Factors'!$A$1:$R$1),FALSE)*'Travel Data'!C171*'Travel Data'!AR171*'Travel Data'!AT171*'Domicile Data'!H171/1000</f>
        <v>0</v>
      </c>
      <c r="AS171" s="31">
        <f>VLOOKUP($AS$3,'Emission Factors'!$A$2:$R$8,MATCH($AQ$2,'Emission Factors'!$A$1:$R$1),FALSE)*'Travel Data'!C171*'Travel Data'!AR171*'Travel Data'!AU171*'Domicile Data'!H171/1000</f>
        <v>0</v>
      </c>
      <c r="AT171" s="31">
        <f>VLOOKUP($AT$3,'Emission Factors'!$A$2:$R$8,MATCH($AQ$2,'Emission Factors'!$A$1:$R$1),FALSE)*'Travel Data'!C171*'Travel Data'!AR171*'Travel Data'!AV171*'Domicile Data'!H171/1000</f>
        <v>0</v>
      </c>
      <c r="AU171" s="31">
        <f>VLOOKUP($AU$3,'Emission Factors'!$A$2:$R$8,MATCH($AQ$2,'Emission Factors'!$A$1:$R$1),FALSE)*'Travel Data'!C171*'Travel Data'!AR171*'Travel Data'!AW171*'Domicile Data'!H171/1000</f>
        <v>0</v>
      </c>
      <c r="AV171" s="31">
        <f>VLOOKUP($AV$3,'Emission Factors'!$A$2:$R$8,MATCH($AQ$2,'Emission Factors'!$A$1:$R$1),FALSE)*'Travel Data'!C171*'Travel Data'!AR171*'Travel Data'!AX171*'Domicile Data'!H171/1000</f>
        <v>0</v>
      </c>
      <c r="AW171" s="31">
        <f>VLOOKUP($AW$3,'Emission Factors'!$A$2:$R$8,MATCH($AQ$2,'Emission Factors'!$A$1:$R$1),FALSE)*'Travel Data'!C171*'Travel Data'!AR171*'Travel Data'!AY171*'Domicile Data'!H171/1000</f>
        <v>3.7713326706000001</v>
      </c>
      <c r="AX171" s="31">
        <f t="shared" si="35"/>
        <v>3.7713326706000001</v>
      </c>
      <c r="AY171" s="31">
        <f>VLOOKUP($AY$3,'Emission Factors'!$A$2:$R$8,MATCH($AY$2,'Emission Factors'!$A$1:$R$1),FALSE)*'Travel Data'!C171*'Travel Data'!AZ171*'Travel Data'!BA171*'Domicile Data'!I171/1000</f>
        <v>0</v>
      </c>
      <c r="AZ171" s="31">
        <f>VLOOKUP($AZ$3,'Emission Factors'!$A$2:$R$8,MATCH($AY$2,'Emission Factors'!$A$1:$R$1),FALSE)*'Travel Data'!C171*'Travel Data'!AZ171*'Travel Data'!BB171*'Domicile Data'!I171/1000</f>
        <v>0</v>
      </c>
      <c r="BA171" s="31">
        <f>VLOOKUP($BA$3,'Emission Factors'!$A$2:$R$8,MATCH($AY$2,'Emission Factors'!$A$1:$R$1),FALSE)*'Travel Data'!C171*'Travel Data'!AZ171*'Travel Data'!BC171*'Domicile Data'!I171/1000</f>
        <v>0</v>
      </c>
      <c r="BB171" s="31">
        <f>VLOOKUP($BB$3,'Emission Factors'!$A$2:$R$8,MATCH($AY$2,'Emission Factors'!$A$1:$R$1),FALSE)*'Travel Data'!C171*'Travel Data'!AZ171*'Travel Data'!BD171*'Domicile Data'!I171/1000</f>
        <v>0</v>
      </c>
      <c r="BC171" s="31">
        <f>VLOOKUP($BC$3,'Emission Factors'!$A$2:$R$8,MATCH($AY$2,'Emission Factors'!$A$1:$R$1),FALSE)*'Travel Data'!C171*'Travel Data'!AZ171*'Travel Data'!BE171*'Domicile Data'!I171/1000</f>
        <v>0</v>
      </c>
      <c r="BD171" s="31">
        <f>VLOOKUP($BD$3,'Emission Factors'!$A$2:$R$8,MATCH($AY$2,'Emission Factors'!$A$1:$R$1),FALSE)*'Travel Data'!C171*'Travel Data'!AZ171*'Travel Data'!BF171*'Domicile Data'!I171/1000</f>
        <v>0</v>
      </c>
      <c r="BE171" s="31">
        <f>VLOOKUP($BE$3,'Emission Factors'!$A$2:$R$8,MATCH($AY$2,'Emission Factors'!$A$1:$R$1),FALSE)*'Travel Data'!C171*'Travel Data'!AZ171*'Travel Data'!BG171*'Domicile Data'!I171/1000</f>
        <v>3.7713326706000001</v>
      </c>
      <c r="BF171" s="31">
        <f t="shared" si="36"/>
        <v>3.7713326706000001</v>
      </c>
      <c r="BG171" s="31">
        <f>VLOOKUP($BG$3,'Emission Factors'!$A$2:$R$8,MATCH($BG$2,'Emission Factors'!$A$1:$R$1),FALSE)*'Travel Data'!C171*'Travel Data'!BH171*'Travel Data'!BI171*'Domicile Data'!J171/1000</f>
        <v>0</v>
      </c>
      <c r="BH171" s="31">
        <f>VLOOKUP($BH$3,'Emission Factors'!$A$2:$R$8,MATCH($BG$2,'Emission Factors'!$A$1:$R$1),FALSE)*'Travel Data'!C171*'Travel Data'!BH171*'Travel Data'!BJ171*'Domicile Data'!J171/1000</f>
        <v>0</v>
      </c>
      <c r="BI171" s="31">
        <f>VLOOKUP($BH$3,'Emission Factors'!$A$2:$R$8,MATCH($BG$2,'Emission Factors'!$A$1:$R$1),FALSE)*'Travel Data'!C171*'Travel Data'!BH171*'Travel Data'!BK171*'Domicile Data'!J171/1000</f>
        <v>0</v>
      </c>
      <c r="BJ171" s="31">
        <f>VLOOKUP($BH$3,'Emission Factors'!$A$2:$R$8,MATCH($BG$2,'Emission Factors'!$A$1:$R$1),FALSE)*'Travel Data'!C171*'Travel Data'!BH171*'Travel Data'!BL171*'Domicile Data'!J171/1000</f>
        <v>0</v>
      </c>
      <c r="BK171" s="31">
        <f>VLOOKUP($BH$3,'Emission Factors'!$A$2:$R$8,MATCH($BG$2,'Emission Factors'!$A$1:$R$1),FALSE)*'Travel Data'!C171*'Travel Data'!BH171*'Travel Data'!BM171*'Domicile Data'!J171/1000</f>
        <v>0</v>
      </c>
      <c r="BL171" s="31">
        <f>VLOOKUP($BL$3,'Emission Factors'!$A$2:$R$8,MATCH($BG$2,'Emission Factors'!$A$1:$R$1),FALSE)*'Travel Data'!C171*'Travel Data'!BH171*'Travel Data'!BN171*'Domicile Data'!J171/1000</f>
        <v>0</v>
      </c>
      <c r="BM171" s="31">
        <f>VLOOKUP($BM$3,'Emission Factors'!$A$2:$R$8,MATCH($BG$2,'Emission Factors'!$A$1:$R$1),FALSE)*'Travel Data'!C171*'Travel Data'!BH171*'Travel Data'!BO171*'Domicile Data'!J171/1000</f>
        <v>0</v>
      </c>
      <c r="BN171" s="31">
        <f t="shared" si="37"/>
        <v>0</v>
      </c>
      <c r="BO171" s="31">
        <f>VLOOKUP($BO$3,'Emission Factors'!$A$2:$R$8,MATCH($BO$2,'Emission Factors'!$A$1:$R$1),FALSE)*'Travel Data'!C171*'Travel Data'!BP171*'Travel Data'!BQ171*'Domicile Data'!K171/1000</f>
        <v>0</v>
      </c>
      <c r="BP171" s="31">
        <f>VLOOKUP($BP$3,'Emission Factors'!$A$2:$R$8,MATCH($BO$2,'Emission Factors'!$A$1:$R$1),FALSE)*'Travel Data'!C171*'Travel Data'!BP171*'Travel Data'!BR171*'Domicile Data'!K171/1000</f>
        <v>0</v>
      </c>
      <c r="BQ171" s="31">
        <f>VLOOKUP($BQ$3,'Emission Factors'!$A$2:$R$8,MATCH($BO$2,'Emission Factors'!$A$1:$R$1),FALSE)*'Travel Data'!C171*'Travel Data'!BP171*'Travel Data'!BS171*'Domicile Data'!K171/1000</f>
        <v>0</v>
      </c>
      <c r="BR171" s="31">
        <f>VLOOKUP($BR$3,'Emission Factors'!$A$2:$R$8,MATCH($BO$2,'Emission Factors'!$A$1:$R$1),FALSE)*'Travel Data'!C171*'Travel Data'!BP171*'Travel Data'!BT171*'Domicile Data'!K171/1000</f>
        <v>0</v>
      </c>
      <c r="BS171" s="31">
        <f>VLOOKUP($BS$3,'Emission Factors'!$A$2:$R$8,MATCH($BO$2,'Emission Factors'!$A$1:$R$1),FALSE)*'Travel Data'!C171*'Travel Data'!BP171*'Travel Data'!BU171*'Domicile Data'!K171/1000</f>
        <v>0</v>
      </c>
      <c r="BT171" s="31">
        <f>VLOOKUP($BT$3,'Emission Factors'!$A$2:$R$8,MATCH($BO$2,'Emission Factors'!$A$1:$R$1),FALSE)*'Travel Data'!C171*'Travel Data'!BP171*'Travel Data'!BV171*'Domicile Data'!K171/1000</f>
        <v>0</v>
      </c>
      <c r="BU171" s="31">
        <f>VLOOKUP($BU$3,'Emission Factors'!$A$2:$R$8,MATCH($BO$2,'Emission Factors'!$A$1:$R$1),FALSE)*'Travel Data'!C171*'Travel Data'!BP171*'Travel Data'!BW171*'Domicile Data'!K171/1000</f>
        <v>0</v>
      </c>
      <c r="BV171" s="31">
        <f t="shared" si="38"/>
        <v>0</v>
      </c>
      <c r="BW171" s="31">
        <f>VLOOKUP($BW$3,'Emission Factors'!$A$2:$R$8,MATCH($BW$2,'Emission Factors'!$A$1:$R$1),FALSE)*'Travel Data'!C171*'Travel Data'!BX171*'Travel Data'!BY171*'Domicile Data'!L171/1000</f>
        <v>0</v>
      </c>
      <c r="BX171" s="31">
        <f>VLOOKUP($BX$3,'Emission Factors'!$A$2:$R$8,MATCH($BW$2,'Emission Factors'!$A$1:$R$1),FALSE)*'Travel Data'!C171*'Travel Data'!BX171*'Travel Data'!BZ171*'Domicile Data'!L171/1000</f>
        <v>0</v>
      </c>
      <c r="BY171" s="31">
        <f>VLOOKUP($BY$3,'Emission Factors'!$A$2:$R$8,MATCH($BW$2,'Emission Factors'!$A$1:$R$1),FALSE)*'Travel Data'!C171*'Travel Data'!BX171*'Travel Data'!CA171*'Domicile Data'!L171/1000</f>
        <v>0</v>
      </c>
      <c r="BZ171" s="31">
        <f>VLOOKUP($BZ$3,'Emission Factors'!$A$2:$R$8,MATCH($BW$2,'Emission Factors'!$A$1:$R$1),FALSE)*'Travel Data'!C171*'Travel Data'!BX171*'Travel Data'!CB171*'Domicile Data'!L171/1000</f>
        <v>0</v>
      </c>
      <c r="CA171" s="31">
        <f>VLOOKUP($CA$3,'Emission Factors'!$A$2:$R$8,MATCH($BW$2,'Emission Factors'!$A$1:$R$1),FALSE)*'Travel Data'!C171*'Travel Data'!BC171*'Travel Data'!CC171*'Domicile Data'!L171/1000</f>
        <v>0</v>
      </c>
      <c r="CB171" s="31">
        <f>VLOOKUP($CB$3,'Emission Factors'!$A$2:$R$8,MATCH($BW$2,'Emission Factors'!$A$1:$R$1),FALSE)*'Travel Data'!C171*'Travel Data'!BX171*'Travel Data'!CD171*'Domicile Data'!L171/1000</f>
        <v>0</v>
      </c>
      <c r="CC171" s="31">
        <f>VLOOKUP($CC$3,'Emission Factors'!$A$2:$R$8,MATCH($BW$2,'Emission Factors'!$A$1:$R$1),FALSE)*'Travel Data'!C171*'Travel Data'!BX171*'Travel Data'!CE171*'Domicile Data'!L171/1000</f>
        <v>0</v>
      </c>
      <c r="CD171" s="31">
        <f t="shared" si="39"/>
        <v>0</v>
      </c>
      <c r="CE171" s="31">
        <f>VLOOKUP($CE$3,'Emission Factors'!$A$2:$R$8,MATCH($CE$2,'Emission Factors'!$A$1:$R$1),FALSE)*'Travel Data'!C171*'Travel Data'!CF171*'Travel Data'!CG171*'Domicile Data'!M171/1000</f>
        <v>0</v>
      </c>
      <c r="CF171" s="31">
        <f>VLOOKUP($CF$3,'Emission Factors'!$A$2:$R$8,MATCH($CE$2,'Emission Factors'!$A$1:$R$1),FALSE)*'Travel Data'!C171*'Travel Data'!CF171*'Travel Data'!CH171*'Domicile Data'!M171/1000</f>
        <v>0</v>
      </c>
      <c r="CG171" s="31">
        <f>VLOOKUP($CG$3,'Emission Factors'!$A$2:$R$8,MATCH($CE$2,'Emission Factors'!$A$1:$R$1),FALSE)*'Travel Data'!C171*'Travel Data'!CF171*'Travel Data'!CI171*'Domicile Data'!M171/1000</f>
        <v>0</v>
      </c>
      <c r="CH171" s="31">
        <f>VLOOKUP($CH$3,'Emission Factors'!$A$2:$R$8,MATCH($CE$2,'Emission Factors'!$A$1:$R$1),FALSE)*'Travel Data'!C171*'Travel Data'!CF171*'Travel Data'!CJ171*'Domicile Data'!M171/1000</f>
        <v>0</v>
      </c>
      <c r="CI171" s="31">
        <f>VLOOKUP($CI$3,'Emission Factors'!$A$2:$R$8,MATCH($CE$2,'Emission Factors'!$A$1:$R$1),FALSE)*'Travel Data'!C171*'Travel Data'!CF171*'Travel Data'!CK171*'Domicile Data'!M171/1000</f>
        <v>0</v>
      </c>
      <c r="CJ171" s="31">
        <f>VLOOKUP($CJ$3,'Emission Factors'!$A$2:$R$8,MATCH($CE$2,'Emission Factors'!$A$1:$R$1),FALSE)*'Travel Data'!C171*'Travel Data'!CF171*'Travel Data'!CL171*'Domicile Data'!M171/1000</f>
        <v>0</v>
      </c>
      <c r="CK171" s="31">
        <f>VLOOKUP($CK$3,'Emission Factors'!$A$2:$R$8,MATCH($CE$2,'Emission Factors'!$A$1:$R$1),FALSE)*'Travel Data'!C171*'Travel Data'!CF171*'Travel Data'!CM171*'Domicile Data'!M171/1000</f>
        <v>0</v>
      </c>
      <c r="CL171" s="31">
        <f t="shared" si="40"/>
        <v>0</v>
      </c>
      <c r="CM171" s="31">
        <f>VLOOKUP($CM$3,'Emission Factors'!$A$2:$R$8,MATCH($CM$2,'Emission Factors'!$A$1:$R$1),FALSE)*'Travel Data'!C171*'Travel Data'!CN171*'Travel Data'!CO171*'Domicile Data'!N171/1000</f>
        <v>0</v>
      </c>
      <c r="CN171" s="31">
        <f>VLOOKUP($CN$3,'Emission Factors'!$A$2:$R$8,MATCH($CM$2,'Emission Factors'!$A$1:$R$1),FALSE)*'Travel Data'!C171*'Travel Data'!CN171*'Travel Data'!CP171*'Domicile Data'!N171/1000</f>
        <v>0</v>
      </c>
      <c r="CO171" s="31">
        <f>VLOOKUP($CO$3,'Emission Factors'!$A$2:$R$8,MATCH($CM$2,'Emission Factors'!$A$1:$R$1),FALSE)*'Travel Data'!C171*'Travel Data'!CN171*'Travel Data'!CQ171*'Domicile Data'!N171/1000</f>
        <v>0</v>
      </c>
      <c r="CP171" s="31">
        <f>VLOOKUP($CP$3,'Emission Factors'!$A$2:$R$8,MATCH($CM$2,'Emission Factors'!$A$1:$R$1),FALSE)*'Travel Data'!C171*'Travel Data'!CN171*'Travel Data'!CR171*'Domicile Data'!N171/1000</f>
        <v>0</v>
      </c>
      <c r="CQ171" s="31">
        <f>VLOOKUP($CQ$3,'Emission Factors'!$A$2:$R$8,MATCH($CM$2,'Emission Factors'!$A$1:$R$1),FALSE)*'Travel Data'!C171*'Travel Data'!CN171*'Travel Data'!CS171*'Domicile Data'!N171/1000</f>
        <v>0</v>
      </c>
      <c r="CR171" s="31">
        <f>VLOOKUP($CR$3,'Emission Factors'!$A$2:$R$8,MATCH($CM$2,'Emission Factors'!$A$1:$R$1),FALSE)*'Travel Data'!C171*'Travel Data'!CN171*'Travel Data'!CT171*'Domicile Data'!N171/1000</f>
        <v>0</v>
      </c>
      <c r="CS171" s="31">
        <f>VLOOKUP($CS$3,'Emission Factors'!$A$2:$R$8,MATCH($CM$2,'Emission Factors'!$A$1:$R$1),FALSE)*'Travel Data'!C171*'Travel Data'!CN171*'Travel Data'!CU171*'Domicile Data'!N171/1000</f>
        <v>0</v>
      </c>
      <c r="CT171" s="31">
        <f t="shared" si="41"/>
        <v>0</v>
      </c>
      <c r="CU171" s="31">
        <f>VLOOKUP($CU$3,'Emission Factors'!$A$2:$R$8,MATCH($CU$2,'Emission Factors'!$A$1:$R$1),FALSE)*'Travel Data'!C171*'Travel Data'!CV171*'Travel Data'!CW171*'Domicile Data'!O171/1000</f>
        <v>0</v>
      </c>
      <c r="CV171" s="31">
        <f>VLOOKUP($CV$3,'Emission Factors'!$A$2:$R$8,MATCH($CU$2,'Emission Factors'!$A$1:$R$1),FALSE)*'Travel Data'!C171*'Travel Data'!CV171*'Travel Data'!CX171*'Domicile Data'!O171/1000</f>
        <v>0</v>
      </c>
      <c r="CW171" s="31">
        <f>VLOOKUP($CW$3,'Emission Factors'!$A$2:$R$8,MATCH($CU$2,'Emission Factors'!$A$1:$R$1),FALSE)*'Travel Data'!C171*'Travel Data'!CV171*'Travel Data'!CY171*'Domicile Data'!O171/1000</f>
        <v>0</v>
      </c>
      <c r="CX171" s="31">
        <f>VLOOKUP($CX$3,'Emission Factors'!$A$2:$R$8,MATCH($CU$2,'Emission Factors'!$A$1:$R$1),FALSE)*'Travel Data'!C171*'Travel Data'!CV171*'Travel Data'!CZ171*'Domicile Data'!O171/1000</f>
        <v>0</v>
      </c>
      <c r="CY171" s="31">
        <f>VLOOKUP($CY$3,'Emission Factors'!$A$2:$R$8,MATCH($CU$2,'Emission Factors'!$A$1:$R$1),FALSE)*'Travel Data'!C171*'Travel Data'!CV171*'Travel Data'!DA171*'Domicile Data'!O171/1000</f>
        <v>0</v>
      </c>
      <c r="CZ171" s="31">
        <f>VLOOKUP($CZ$3,'Emission Factors'!$A$2:$R$8,MATCH($CU$2,'Emission Factors'!$A$1:$R$1),FALSE)*'Travel Data'!C171*'Travel Data'!CV171*'Travel Data'!DB171*'Domicile Data'!O171/1000</f>
        <v>0</v>
      </c>
      <c r="DA171" s="31">
        <f>VLOOKUP($DA$3,'Emission Factors'!$A$2:$R$8,MATCH($CU$2,'Emission Factors'!$A$1:$R$1),FALSE)*'Travel Data'!C171*'Travel Data'!CV171*'Travel Data'!DC171*'Domicile Data'!O171/1000</f>
        <v>0</v>
      </c>
      <c r="DB171" s="31">
        <f t="shared" si="42"/>
        <v>0</v>
      </c>
      <c r="DC171" s="31">
        <f>VLOOKUP($DC$3,'Emission Factors'!$A$2:$R$8,MATCH($DC$2,'Emission Factors'!$A$1:$R$1),FALSE)*'Travel Data'!C171*'Travel Data'!DD171*'Travel Data'!DE171*'Domicile Data'!P171/1000</f>
        <v>0</v>
      </c>
      <c r="DD171" s="31">
        <f>VLOOKUP($DD$3,'Emission Factors'!$A$2:$R$8,MATCH($DC$2,'Emission Factors'!$A$1:$R$1),FALSE)*'Travel Data'!C171*'Travel Data'!DD171*'Travel Data'!DF171*'Domicile Data'!P171/1000</f>
        <v>0</v>
      </c>
      <c r="DE171" s="31">
        <f>VLOOKUP($DE$3,'Emission Factors'!$A$2:$R$8,MATCH($DC$2,'Emission Factors'!$A$1:$R$1),FALSE)*'Travel Data'!C171*'Travel Data'!DD171*'Travel Data'!DG171*'Domicile Data'!P171/1000</f>
        <v>0</v>
      </c>
      <c r="DF171" s="31">
        <f>VLOOKUP($DF$3,'Emission Factors'!$A$2:$R$8,MATCH($DC$2,'Emission Factors'!$A$1:$R$1),FALSE)*'Travel Data'!C171*'Travel Data'!DD171*'Travel Data'!DH171*'Domicile Data'!P171/1000</f>
        <v>0</v>
      </c>
      <c r="DG171" s="31">
        <f>VLOOKUP($DG$3,'Emission Factors'!$A$2:$R$8,MATCH($DC$2,'Emission Factors'!$A$1:$R$1),FALSE)*'Travel Data'!C171*'Travel Data'!DD171*'Travel Data'!DI171*'Domicile Data'!P171/1000</f>
        <v>0</v>
      </c>
      <c r="DH171" s="31">
        <f>VLOOKUP($DH$3,'Emission Factors'!$A$2:$R$8,MATCH($DC$2,'Emission Factors'!$A$1:$R$1),FALSE)*'Travel Data'!C171*'Travel Data'!DD171*'Travel Data'!DJ171*'Domicile Data'!P171/1000</f>
        <v>0</v>
      </c>
      <c r="DI171" s="31">
        <f>VLOOKUP($DI$3,'Emission Factors'!$A$2:$R$8,MATCH($DC$2,'Emission Factors'!$A$1:$R$1),FALSE)*'Travel Data'!C171*'Travel Data'!DD171*'Travel Data'!DK171*'Domicile Data'!P171/1000</f>
        <v>0</v>
      </c>
      <c r="DJ171" s="31">
        <f t="shared" si="43"/>
        <v>0</v>
      </c>
      <c r="DK171" s="31">
        <f>VLOOKUP($DK$3,'Emission Factors'!$A$2:$R$8,MATCH($DK$2,'Emission Factors'!$A$1:$R$1),FALSE)*'Travel Data'!C171*'Travel Data'!DL171*'Travel Data'!DM171*'Domicile Data'!Q171/1000</f>
        <v>0</v>
      </c>
      <c r="DL171" s="31">
        <f>VLOOKUP($DL$3,'Emission Factors'!$A$2:$R$8,MATCH($DK$2,'Emission Factors'!$A$1:$R$1),FALSE)*'Travel Data'!C171*'Travel Data'!DL171*'Travel Data'!DN171*'Domicile Data'!Q171/1000</f>
        <v>0</v>
      </c>
      <c r="DM171" s="31">
        <f>VLOOKUP($DM$3,'Emission Factors'!$A$2:$R$8,MATCH($DK$2,'Emission Factors'!$A$1:$R$1),FALSE)*'Travel Data'!C171*'Travel Data'!DL171*'Travel Data'!DO171*'Domicile Data'!Q171/1000</f>
        <v>0</v>
      </c>
      <c r="DN171" s="31">
        <f>VLOOKUP($DN$3,'Emission Factors'!$A$2:$R$8,MATCH($DK$2,'Emission Factors'!$A$1:$R$1),FALSE)*'Travel Data'!C171*'Travel Data'!DL171*'Travel Data'!DP171*'Domicile Data'!Q171/1000</f>
        <v>0</v>
      </c>
      <c r="DO171" s="31">
        <f>VLOOKUP($DO$3,'Emission Factors'!$A$2:$R$8,MATCH($DK$2,'Emission Factors'!$A$1:$R$1),FALSE)*'Travel Data'!C171*'Travel Data'!DL171*'Travel Data'!DQ171*'Domicile Data'!Q171/1000</f>
        <v>0</v>
      </c>
      <c r="DP171" s="31">
        <f>VLOOKUP($DP$3,'Emission Factors'!$A$2:$R$8,MATCH($DK$2,'Emission Factors'!$A$1:$R$1),FALSE)*'Travel Data'!C171*'Travel Data'!DL171*'Travel Data'!DR171*'Domicile Data'!Q171/1000</f>
        <v>0</v>
      </c>
      <c r="DQ171" s="31">
        <f>VLOOKUP($DQ$3,'Emission Factors'!$A$2:$R$8,MATCH($DK$2,'Emission Factors'!$A$1:$R$1),FALSE)*'Travel Data'!C171*'Travel Data'!DL171*'Travel Data'!DS171*'Domicile Data'!Q171/1000</f>
        <v>0</v>
      </c>
      <c r="DR171" s="31">
        <f t="shared" si="44"/>
        <v>0</v>
      </c>
    </row>
    <row r="172" spans="1:122" ht="15.75" x14ac:dyDescent="0.25">
      <c r="A172" s="7" t="s">
        <v>253</v>
      </c>
      <c r="B172" s="85" t="s">
        <v>44</v>
      </c>
      <c r="C172" s="31">
        <f>VLOOKUP($C$3,'Emission Factors'!$A$2:$R$8,MATCH($C$2,'Emission Factors'!$A$1:$R$1),FALSE)*'Travel Data'!C172*'Travel Data'!D172*'Travel Data'!E172*'Domicile Data'!C172/1000</f>
        <v>0</v>
      </c>
      <c r="D172" s="31">
        <f>VLOOKUP($D$3,'Emission Factors'!$A$2:$R$8,MATCH($C$2,'Emission Factors'!$A$1:$R$1),FALSE)*'Travel Data'!C172*'Travel Data'!D172*'Travel Data'!F172*'Domicile Data'!C172/1000</f>
        <v>0</v>
      </c>
      <c r="E172" s="31">
        <f>VLOOKUP($E$3,'Emission Factors'!$A$2:$R$8,MATCH($C$2,'Emission Factors'!$A$1:$R$1),FALSE)*'Travel Data'!C172*'Travel Data'!D172*'Travel Data'!G172*'Domicile Data'!C172/1000</f>
        <v>0</v>
      </c>
      <c r="F172" s="31">
        <f>VLOOKUP($F$3,'Emission Factors'!$A$2:$R$8,MATCH($C$2,'Emission Factors'!$A$1:$R$1),FALSE)*'Travel Data'!C172*'Travel Data'!D172*'Travel Data'!H172*'Domicile Data'!C172/1000</f>
        <v>0</v>
      </c>
      <c r="G172" s="31">
        <f>VLOOKUP($G$3,'Emission Factors'!$A$2:$R$8,MATCH($C$2,'Emission Factors'!$A$1:$R$1),FALSE)*'Travel Data'!C172*'Travel Data'!D172*'Travel Data'!I172*'Domicile Data'!C172/1000</f>
        <v>0</v>
      </c>
      <c r="H172" s="31">
        <f>VLOOKUP($H$3,'Emission Factors'!$A$2:$R$8,MATCH($C$2,'Emission Factors'!$A$1:$R$1),FALSE)*'Travel Data'!C172*'Travel Data'!D172*'Travel Data'!J172*'Domicile Data'!C172/1000</f>
        <v>0</v>
      </c>
      <c r="I172" s="31">
        <f>VLOOKUP($I$3,'Emission Factors'!$A$2:$R$8,MATCH($C$2,'Emission Factors'!$A$1:$R$1),FALSE)*'Travel Data'!C172*'Travel Data'!D172*'Travel Data'!K172*'Domicile Data'!C172/1000</f>
        <v>2.6848704040000002</v>
      </c>
      <c r="J172" s="31">
        <f t="shared" si="30"/>
        <v>2.6848704040000002</v>
      </c>
      <c r="K172" s="31">
        <f>VLOOKUP($K$3,'Emission Factors'!$A$2:$R$8,MATCH($K$2,'Emission Factors'!$A$1:$R$1),FALSE)*'Travel Data'!C172*'Travel Data'!L172*'Travel Data'!M172*'Domicile Data'!D172/1000</f>
        <v>0</v>
      </c>
      <c r="L172" s="31">
        <f>VLOOKUP($L$3,'Emission Factors'!$A$2:$R$8,MATCH($K$2,'Emission Factors'!$A$1:$R$1),FALSE)*'Travel Data'!C172*'Travel Data'!L172*'Travel Data'!N172*'Domicile Data'!D172/1000</f>
        <v>0</v>
      </c>
      <c r="M172" s="31">
        <f>VLOOKUP($M$3,'Emission Factors'!$A$2:$R$8,MATCH($K$2,'Emission Factors'!$A$1:$R$1),FALSE)*'Travel Data'!C172*'Travel Data'!L172*'Travel Data'!O172*'Domicile Data'!D172/1000</f>
        <v>0</v>
      </c>
      <c r="N172" s="31">
        <f>VLOOKUP($N$3,'Emission Factors'!$A$2:$R$8,MATCH($K$2,'Emission Factors'!$A$1:$R$1),FALSE)*'Travel Data'!C172*'Travel Data'!L172*'Travel Data'!P172*'Domicile Data'!D172/1000</f>
        <v>0</v>
      </c>
      <c r="O172" s="31">
        <f>VLOOKUP($O$3,'Emission Factors'!$A$2:$R$8,MATCH($K$2,'Emission Factors'!$A$1:$R$1),FALSE)*'Travel Data'!C172*'Travel Data'!I172*'Travel Data'!Q172*'Domicile Data'!D172/1000</f>
        <v>0</v>
      </c>
      <c r="P172" s="31">
        <f>VLOOKUP($P$3,'Emission Factors'!$A$2:$R$8,MATCH($K$2,'Emission Factors'!$A$1:$R$1),FALSE)*'Travel Data'!C172*'Travel Data'!L172*'Travel Data'!R172*'Domicile Data'!D172/1000</f>
        <v>0</v>
      </c>
      <c r="Q172" s="31">
        <f>VLOOKUP($Q$3,'Emission Factors'!$A$2:$R$8,MATCH($K$2,'Emission Factors'!$A$1:$R$1),FALSE)*'Travel Data'!C172*'Travel Data'!L172*'Travel Data'!S172*'Domicile Data'!D172/1000</f>
        <v>2.7655372420000002</v>
      </c>
      <c r="R172" s="31">
        <f t="shared" si="31"/>
        <v>2.7655372420000002</v>
      </c>
      <c r="S172" s="31">
        <f>VLOOKUP($S$3,'Emission Factors'!$A$2:$R$8,MATCH($S$2,'Emission Factors'!$A$1:$R$1),FALSE)*'Travel Data'!C172*'Travel Data'!T172*'Travel Data'!U172*'Domicile Data'!E172/1000</f>
        <v>0</v>
      </c>
      <c r="T172" s="31">
        <f>VLOOKUP($T$3,'Emission Factors'!$A$2:$R$8,MATCH($S$2,'Emission Factors'!$A$1:$R$1),FALSE)*'Travel Data'!C172*'Travel Data'!T172*'Travel Data'!V172*'Domicile Data'!E172/1000</f>
        <v>0</v>
      </c>
      <c r="U172" s="31">
        <f>VLOOKUP($U$3,'Emission Factors'!$A$2:$R$8,MATCH($S$2,'Emission Factors'!$A$1:$R$1),FALSE)*'Travel Data'!C172*'Travel Data'!T172*'Travel Data'!W172*'Domicile Data'!E172/1000</f>
        <v>0</v>
      </c>
      <c r="V172" s="31">
        <f>VLOOKUP($V$3,'Emission Factors'!$A$2:$R$8,MATCH($S$2,'Emission Factors'!$A$1:$R$1),FALSE)*'Travel Data'!C172*'Travel Data'!T172*'Travel Data'!X172*'Domicile Data'!E172/1000</f>
        <v>0</v>
      </c>
      <c r="W172" s="31">
        <f>VLOOKUP($W$3,'Emission Factors'!$A$2:$R$8,MATCH($S$2,'Emission Factors'!$A$1:$R$1),FALSE)*'Travel Data'!C172*'Travel Data'!T172*'Travel Data'!Y172*'Domicile Data'!E172/1000</f>
        <v>0</v>
      </c>
      <c r="X172" s="31">
        <f>VLOOKUP($X$3,'Emission Factors'!$A$2:$R$8,MATCH($S$2,'Emission Factors'!$A$1:$R$1),FALSE)*'Travel Data'!C172*'Travel Data'!T172*'Travel Data'!Z172*'Domicile Data'!E172/1000</f>
        <v>0</v>
      </c>
      <c r="Y172" s="31">
        <f>VLOOKUP($Y$3,'Emission Factors'!$A$2:$R$8,MATCH($S$2,'Emission Factors'!$A$1:$R$1),FALSE)*'Travel Data'!C172*'Travel Data'!T172*'Travel Data'!AA172*'Domicile Data'!E172/1000</f>
        <v>8.9331663660000018</v>
      </c>
      <c r="Z172" s="31">
        <f t="shared" si="32"/>
        <v>8.9331663660000018</v>
      </c>
      <c r="AA172" s="31">
        <f>VLOOKUP($AA$3,'Emission Factors'!$A$2:$R$8,MATCH($AA$2,'Emission Factors'!$A$1:$R$1),FALSE)*'Travel Data'!C172*'Travel Data'!AB172*'Travel Data'!AC172*'Domicile Data'!F172/1000</f>
        <v>0</v>
      </c>
      <c r="AB172" s="31">
        <f>VLOOKUP($AB$3,'Emission Factors'!$A$2:$R$8,MATCH($AA$2,'Emission Factors'!$A$1:$R$1),FALSE)*'Travel Data'!C172*'Travel Data'!AB172*'Travel Data'!AD172*'Domicile Data'!F172/1000</f>
        <v>0</v>
      </c>
      <c r="AC172" s="31">
        <f>VLOOKUP($AC$3,'Emission Factors'!$A$2:$R$8,MATCH($AA$2,'Emission Factors'!$A$1:$R$1),FALSE)*'Travel Data'!C172*'Travel Data'!AB172*'Travel Data'!AE172*'Domicile Data'!F172/1000</f>
        <v>0</v>
      </c>
      <c r="AD172" s="31">
        <f>VLOOKUP($AD$3,'Emission Factors'!$A$2:$R$8,MATCH($AA$2,'Emission Factors'!$A$1:$R$1),FALSE)*'Travel Data'!C172*'Travel Data'!AB172*'Travel Data'!AF172*'Domicile Data'!F172/1000</f>
        <v>0</v>
      </c>
      <c r="AE172" s="31">
        <f>VLOOKUP($AE$3,'Emission Factors'!$A$2:$R$8,MATCH($AA$2,'Emission Factors'!$A$1:$R$1),FALSE)*'Travel Data'!C172*'Travel Data'!AB172*'Travel Data'!AG172*'Domicile Data'!F172/1000</f>
        <v>0</v>
      </c>
      <c r="AF172" s="31">
        <f>VLOOKUP($AF$3,'Emission Factors'!$A$2:$R$8,MATCH($AA$2,'Emission Factors'!$A$1:$R$1),FALSE)*'Travel Data'!C172*'Travel Data'!AB172*'Travel Data'!AH172*'Domicile Data'!F172/1000</f>
        <v>0</v>
      </c>
      <c r="AG172" s="31">
        <f>VLOOKUP($AG$3,'Emission Factors'!$A$2:$R$8,MATCH($AA$2,'Emission Factors'!$A$1:$R$1),FALSE)*'Travel Data'!C172*'Travel Data'!AB172*'Travel Data'!AI172*'Domicile Data'!F172/1000</f>
        <v>2.740294558</v>
      </c>
      <c r="AH172" s="31">
        <f t="shared" si="33"/>
        <v>2.740294558</v>
      </c>
      <c r="AI172" s="31">
        <f>VLOOKUP($AI$3,'Emission Factors'!$A$2:$R$8,MATCH($AI$2,'Emission Factors'!$A$1:$R$1),FALSE)*'Travel Data'!C172*'Travel Data'!D172*'Travel Data'!E172*'Domicile Data'!G172/1000</f>
        <v>0</v>
      </c>
      <c r="AJ172" s="31">
        <f>VLOOKUP($AJ$3,'Emission Factors'!$A$2:$R$8,MATCH($AI$2,'Emission Factors'!$A$1:$R$1),FALSE)*'Travel Data'!C172*'Travel Data'!D172*'Travel Data'!F172*'Domicile Data'!G172/1000</f>
        <v>0</v>
      </c>
      <c r="AK172" s="31">
        <f>VLOOKUP($AK$3,'Emission Factors'!$A$2:$R$8,MATCH($AI$2,'Emission Factors'!$A$1:$R$1),FALSE)*'Travel Data'!C172*'Travel Data'!AJ172*'Travel Data'!G172*'Domicile Data'!G172/1000</f>
        <v>0</v>
      </c>
      <c r="AL172" s="31">
        <f>VLOOKUP($AL$3,'Emission Factors'!$A$2:$R$8,MATCH($AI$2,'Emission Factors'!$A$1:$R$1),FALSE)*'Travel Data'!C172*'Travel Data'!AJ172*'Travel Data'!H172*'Domicile Data'!G172/1000</f>
        <v>0</v>
      </c>
      <c r="AM172" s="31">
        <f>VLOOKUP($AM$3,'Emission Factors'!$A$2:$R$8,MATCH($AI$2,'Emission Factors'!$A$1:$R$1),FALSE)*'Travel Data'!C172*'Travel Data'!AJ172*'Travel Data'!I172*'Domicile Data'!G172/1000</f>
        <v>0</v>
      </c>
      <c r="AN172" s="31">
        <f>VLOOKUP($AN$3,'Emission Factors'!$A$2:$R$8,MATCH($AI$2,'Emission Factors'!$A$1:$R$1),FALSE)*'Travel Data'!C172*'Travel Data'!D172*'Travel Data'!J172*'Domicile Data'!G172/1000</f>
        <v>0</v>
      </c>
      <c r="AO172" s="31">
        <f>VLOOKUP($AO$3,'Emission Factors'!$A$2:$R$8,MATCH($AI$2,'Emission Factors'!$A$1:$R$1),FALSE)*'Travel Data'!C172*'Travel Data'!D172*'Travel Data'!K172*'Domicile Data'!G172/1000</f>
        <v>2.6733465700000001</v>
      </c>
      <c r="AP172" s="31">
        <f t="shared" si="34"/>
        <v>2.6733465700000001</v>
      </c>
      <c r="AQ172" s="31">
        <f>VLOOKUP($AQ$3,'Emission Factors'!$A$2:$R$8,MATCH($AQ$2,'Emission Factors'!$A$1:$R$1),FALSE)*'Travel Data'!C172*'Travel Data'!AR172*'Travel Data'!AS172*'Domicile Data'!H172/1000</f>
        <v>0</v>
      </c>
      <c r="AR172" s="31">
        <f>VLOOKUP($AR$3,'Emission Factors'!$A$2:$R$8,MATCH($AQ$2,'Emission Factors'!$A$1:$R$1),FALSE)*'Travel Data'!C172*'Travel Data'!AR172*'Travel Data'!AT172*'Domicile Data'!H172/1000</f>
        <v>0</v>
      </c>
      <c r="AS172" s="31">
        <f>VLOOKUP($AS$3,'Emission Factors'!$A$2:$R$8,MATCH($AQ$2,'Emission Factors'!$A$1:$R$1),FALSE)*'Travel Data'!C172*'Travel Data'!AR172*'Travel Data'!AU172*'Domicile Data'!H172/1000</f>
        <v>0</v>
      </c>
      <c r="AT172" s="31">
        <f>VLOOKUP($AT$3,'Emission Factors'!$A$2:$R$8,MATCH($AQ$2,'Emission Factors'!$A$1:$R$1),FALSE)*'Travel Data'!C172*'Travel Data'!AR172*'Travel Data'!AV172*'Domicile Data'!H172/1000</f>
        <v>0</v>
      </c>
      <c r="AU172" s="31">
        <f>VLOOKUP($AU$3,'Emission Factors'!$A$2:$R$8,MATCH($AQ$2,'Emission Factors'!$A$1:$R$1),FALSE)*'Travel Data'!C172*'Travel Data'!AR172*'Travel Data'!AW172*'Domicile Data'!H172/1000</f>
        <v>0</v>
      </c>
      <c r="AV172" s="31">
        <f>VLOOKUP($AV$3,'Emission Factors'!$A$2:$R$8,MATCH($AQ$2,'Emission Factors'!$A$1:$R$1),FALSE)*'Travel Data'!C172*'Travel Data'!AR172*'Travel Data'!AX172*'Domicile Data'!H172/1000</f>
        <v>0</v>
      </c>
      <c r="AW172" s="31">
        <f>VLOOKUP($AW$3,'Emission Factors'!$A$2:$R$8,MATCH($AQ$2,'Emission Factors'!$A$1:$R$1),FALSE)*'Travel Data'!C172*'Travel Data'!AR172*'Travel Data'!AY172*'Domicile Data'!H172/1000</f>
        <v>2.7048084660000002</v>
      </c>
      <c r="AX172" s="31">
        <f t="shared" si="35"/>
        <v>2.7048084660000002</v>
      </c>
      <c r="AY172" s="31">
        <f>VLOOKUP($AY$3,'Emission Factors'!$A$2:$R$8,MATCH($AY$2,'Emission Factors'!$A$1:$R$1),FALSE)*'Travel Data'!C172*'Travel Data'!AZ172*'Travel Data'!BA172*'Domicile Data'!I172/1000</f>
        <v>0</v>
      </c>
      <c r="AZ172" s="31">
        <f>VLOOKUP($AZ$3,'Emission Factors'!$A$2:$R$8,MATCH($AY$2,'Emission Factors'!$A$1:$R$1),FALSE)*'Travel Data'!C172*'Travel Data'!AZ172*'Travel Data'!BB172*'Domicile Data'!I172/1000</f>
        <v>0</v>
      </c>
      <c r="BA172" s="31">
        <f>VLOOKUP($BA$3,'Emission Factors'!$A$2:$R$8,MATCH($AY$2,'Emission Factors'!$A$1:$R$1),FALSE)*'Travel Data'!C172*'Travel Data'!AZ172*'Travel Data'!BC172*'Domicile Data'!I172/1000</f>
        <v>0</v>
      </c>
      <c r="BB172" s="31">
        <f>VLOOKUP($BB$3,'Emission Factors'!$A$2:$R$8,MATCH($AY$2,'Emission Factors'!$A$1:$R$1),FALSE)*'Travel Data'!C172*'Travel Data'!AZ172*'Travel Data'!BD172*'Domicile Data'!I172/1000</f>
        <v>0</v>
      </c>
      <c r="BC172" s="31">
        <f>VLOOKUP($BC$3,'Emission Factors'!$A$2:$R$8,MATCH($AY$2,'Emission Factors'!$A$1:$R$1),FALSE)*'Travel Data'!C172*'Travel Data'!AZ172*'Travel Data'!BE172*'Domicile Data'!I172/1000</f>
        <v>0</v>
      </c>
      <c r="BD172" s="31">
        <f>VLOOKUP($BD$3,'Emission Factors'!$A$2:$R$8,MATCH($AY$2,'Emission Factors'!$A$1:$R$1),FALSE)*'Travel Data'!C172*'Travel Data'!AZ172*'Travel Data'!BF172*'Domicile Data'!I172/1000</f>
        <v>0</v>
      </c>
      <c r="BE172" s="31">
        <f>VLOOKUP($BE$3,'Emission Factors'!$A$2:$R$8,MATCH($AY$2,'Emission Factors'!$A$1:$R$1),FALSE)*'Travel Data'!C172*'Travel Data'!AZ172*'Travel Data'!BG172*'Domicile Data'!I172/1000</f>
        <v>2.7048084660000002</v>
      </c>
      <c r="BF172" s="31">
        <f t="shared" si="36"/>
        <v>2.7048084660000002</v>
      </c>
      <c r="BG172" s="31">
        <f>VLOOKUP($BG$3,'Emission Factors'!$A$2:$R$8,MATCH($BG$2,'Emission Factors'!$A$1:$R$1),FALSE)*'Travel Data'!C172*'Travel Data'!BH172*'Travel Data'!BI172*'Domicile Data'!J172/1000</f>
        <v>0</v>
      </c>
      <c r="BH172" s="31">
        <f>VLOOKUP($BH$3,'Emission Factors'!$A$2:$R$8,MATCH($BG$2,'Emission Factors'!$A$1:$R$1),FALSE)*'Travel Data'!C172*'Travel Data'!BH172*'Travel Data'!BJ172*'Domicile Data'!J172/1000</f>
        <v>0</v>
      </c>
      <c r="BI172" s="31">
        <f>VLOOKUP($BH$3,'Emission Factors'!$A$2:$R$8,MATCH($BG$2,'Emission Factors'!$A$1:$R$1),FALSE)*'Travel Data'!C172*'Travel Data'!BH172*'Travel Data'!BK172*'Domicile Data'!J172/1000</f>
        <v>0</v>
      </c>
      <c r="BJ172" s="31">
        <f>VLOOKUP($BH$3,'Emission Factors'!$A$2:$R$8,MATCH($BG$2,'Emission Factors'!$A$1:$R$1),FALSE)*'Travel Data'!C172*'Travel Data'!BH172*'Travel Data'!BL172*'Domicile Data'!J172/1000</f>
        <v>0</v>
      </c>
      <c r="BK172" s="31">
        <f>VLOOKUP($BH$3,'Emission Factors'!$A$2:$R$8,MATCH($BG$2,'Emission Factors'!$A$1:$R$1),FALSE)*'Travel Data'!C172*'Travel Data'!BH172*'Travel Data'!BM172*'Domicile Data'!J172/1000</f>
        <v>0</v>
      </c>
      <c r="BL172" s="31">
        <f>VLOOKUP($BL$3,'Emission Factors'!$A$2:$R$8,MATCH($BG$2,'Emission Factors'!$A$1:$R$1),FALSE)*'Travel Data'!C172*'Travel Data'!BH172*'Travel Data'!BN172*'Domicile Data'!J172/1000</f>
        <v>0</v>
      </c>
      <c r="BM172" s="31">
        <f>VLOOKUP($BM$3,'Emission Factors'!$A$2:$R$8,MATCH($BG$2,'Emission Factors'!$A$1:$R$1),FALSE)*'Travel Data'!C172*'Travel Data'!BH172*'Travel Data'!BO172*'Domicile Data'!J172/1000</f>
        <v>0</v>
      </c>
      <c r="BN172" s="31">
        <f t="shared" si="37"/>
        <v>0</v>
      </c>
      <c r="BO172" s="31">
        <f>VLOOKUP($BO$3,'Emission Factors'!$A$2:$R$8,MATCH($BO$2,'Emission Factors'!$A$1:$R$1),FALSE)*'Travel Data'!C172*'Travel Data'!BP172*'Travel Data'!BQ172*'Domicile Data'!K172/1000</f>
        <v>0</v>
      </c>
      <c r="BP172" s="31">
        <f>VLOOKUP($BP$3,'Emission Factors'!$A$2:$R$8,MATCH($BO$2,'Emission Factors'!$A$1:$R$1),FALSE)*'Travel Data'!C172*'Travel Data'!BP172*'Travel Data'!BR172*'Domicile Data'!K172/1000</f>
        <v>0</v>
      </c>
      <c r="BQ172" s="31">
        <f>VLOOKUP($BQ$3,'Emission Factors'!$A$2:$R$8,MATCH($BO$2,'Emission Factors'!$A$1:$R$1),FALSE)*'Travel Data'!C172*'Travel Data'!BP172*'Travel Data'!BS172*'Domicile Data'!K172/1000</f>
        <v>0</v>
      </c>
      <c r="BR172" s="31">
        <f>VLOOKUP($BR$3,'Emission Factors'!$A$2:$R$8,MATCH($BO$2,'Emission Factors'!$A$1:$R$1),FALSE)*'Travel Data'!C172*'Travel Data'!BP172*'Travel Data'!BT172*'Domicile Data'!K172/1000</f>
        <v>0</v>
      </c>
      <c r="BS172" s="31">
        <f>VLOOKUP($BS$3,'Emission Factors'!$A$2:$R$8,MATCH($BO$2,'Emission Factors'!$A$1:$R$1),FALSE)*'Travel Data'!C172*'Travel Data'!BP172*'Travel Data'!BU172*'Domicile Data'!K172/1000</f>
        <v>0</v>
      </c>
      <c r="BT172" s="31">
        <f>VLOOKUP($BT$3,'Emission Factors'!$A$2:$R$8,MATCH($BO$2,'Emission Factors'!$A$1:$R$1),FALSE)*'Travel Data'!C172*'Travel Data'!BP172*'Travel Data'!BV172*'Domicile Data'!K172/1000</f>
        <v>0</v>
      </c>
      <c r="BU172" s="31">
        <f>VLOOKUP($BU$3,'Emission Factors'!$A$2:$R$8,MATCH($BO$2,'Emission Factors'!$A$1:$R$1),FALSE)*'Travel Data'!C172*'Travel Data'!BP172*'Travel Data'!BW172*'Domicile Data'!K172/1000</f>
        <v>0</v>
      </c>
      <c r="BV172" s="31">
        <f t="shared" si="38"/>
        <v>0</v>
      </c>
      <c r="BW172" s="31">
        <f>VLOOKUP($BW$3,'Emission Factors'!$A$2:$R$8,MATCH($BW$2,'Emission Factors'!$A$1:$R$1),FALSE)*'Travel Data'!C172*'Travel Data'!BX172*'Travel Data'!BY172*'Domicile Data'!L172/1000</f>
        <v>0</v>
      </c>
      <c r="BX172" s="31">
        <f>VLOOKUP($BX$3,'Emission Factors'!$A$2:$R$8,MATCH($BW$2,'Emission Factors'!$A$1:$R$1),FALSE)*'Travel Data'!C172*'Travel Data'!BX172*'Travel Data'!BZ172*'Domicile Data'!L172/1000</f>
        <v>0</v>
      </c>
      <c r="BY172" s="31">
        <f>VLOOKUP($BY$3,'Emission Factors'!$A$2:$R$8,MATCH($BW$2,'Emission Factors'!$A$1:$R$1),FALSE)*'Travel Data'!C172*'Travel Data'!BX172*'Travel Data'!CA172*'Domicile Data'!L172/1000</f>
        <v>0</v>
      </c>
      <c r="BZ172" s="31">
        <f>VLOOKUP($BZ$3,'Emission Factors'!$A$2:$R$8,MATCH($BW$2,'Emission Factors'!$A$1:$R$1),FALSE)*'Travel Data'!C172*'Travel Data'!BX172*'Travel Data'!CB172*'Domicile Data'!L172/1000</f>
        <v>0</v>
      </c>
      <c r="CA172" s="31">
        <f>VLOOKUP($CA$3,'Emission Factors'!$A$2:$R$8,MATCH($BW$2,'Emission Factors'!$A$1:$R$1),FALSE)*'Travel Data'!C172*'Travel Data'!BC172*'Travel Data'!CC172*'Domicile Data'!L172/1000</f>
        <v>0</v>
      </c>
      <c r="CB172" s="31">
        <f>VLOOKUP($CB$3,'Emission Factors'!$A$2:$R$8,MATCH($BW$2,'Emission Factors'!$A$1:$R$1),FALSE)*'Travel Data'!C172*'Travel Data'!BX172*'Travel Data'!CD172*'Domicile Data'!L172/1000</f>
        <v>0</v>
      </c>
      <c r="CC172" s="31">
        <f>VLOOKUP($CC$3,'Emission Factors'!$A$2:$R$8,MATCH($BW$2,'Emission Factors'!$A$1:$R$1),FALSE)*'Travel Data'!C172*'Travel Data'!BX172*'Travel Data'!CE172*'Domicile Data'!L172/1000</f>
        <v>0</v>
      </c>
      <c r="CD172" s="31">
        <f t="shared" si="39"/>
        <v>0</v>
      </c>
      <c r="CE172" s="31">
        <f>VLOOKUP($CE$3,'Emission Factors'!$A$2:$R$8,MATCH($CE$2,'Emission Factors'!$A$1:$R$1),FALSE)*'Travel Data'!C172*'Travel Data'!CF172*'Travel Data'!CG172*'Domicile Data'!M172/1000</f>
        <v>0</v>
      </c>
      <c r="CF172" s="31">
        <f>VLOOKUP($CF$3,'Emission Factors'!$A$2:$R$8,MATCH($CE$2,'Emission Factors'!$A$1:$R$1),FALSE)*'Travel Data'!C172*'Travel Data'!CF172*'Travel Data'!CH172*'Domicile Data'!M172/1000</f>
        <v>0</v>
      </c>
      <c r="CG172" s="31">
        <f>VLOOKUP($CG$3,'Emission Factors'!$A$2:$R$8,MATCH($CE$2,'Emission Factors'!$A$1:$R$1),FALSE)*'Travel Data'!C172*'Travel Data'!CF172*'Travel Data'!CI172*'Domicile Data'!M172/1000</f>
        <v>0</v>
      </c>
      <c r="CH172" s="31">
        <f>VLOOKUP($CH$3,'Emission Factors'!$A$2:$R$8,MATCH($CE$2,'Emission Factors'!$A$1:$R$1),FALSE)*'Travel Data'!C172*'Travel Data'!CF172*'Travel Data'!CJ172*'Domicile Data'!M172/1000</f>
        <v>0</v>
      </c>
      <c r="CI172" s="31">
        <f>VLOOKUP($CI$3,'Emission Factors'!$A$2:$R$8,MATCH($CE$2,'Emission Factors'!$A$1:$R$1),FALSE)*'Travel Data'!C172*'Travel Data'!CF172*'Travel Data'!CK172*'Domicile Data'!M172/1000</f>
        <v>0</v>
      </c>
      <c r="CJ172" s="31">
        <f>VLOOKUP($CJ$3,'Emission Factors'!$A$2:$R$8,MATCH($CE$2,'Emission Factors'!$A$1:$R$1),FALSE)*'Travel Data'!C172*'Travel Data'!CF172*'Travel Data'!CL172*'Domicile Data'!M172/1000</f>
        <v>0</v>
      </c>
      <c r="CK172" s="31">
        <f>VLOOKUP($CK$3,'Emission Factors'!$A$2:$R$8,MATCH($CE$2,'Emission Factors'!$A$1:$R$1),FALSE)*'Travel Data'!C172*'Travel Data'!CF172*'Travel Data'!CM172*'Domicile Data'!M172/1000</f>
        <v>0</v>
      </c>
      <c r="CL172" s="31">
        <f t="shared" si="40"/>
        <v>0</v>
      </c>
      <c r="CM172" s="31">
        <f>VLOOKUP($CM$3,'Emission Factors'!$A$2:$R$8,MATCH($CM$2,'Emission Factors'!$A$1:$R$1),FALSE)*'Travel Data'!C172*'Travel Data'!CN172*'Travel Data'!CO172*'Domicile Data'!N172/1000</f>
        <v>0</v>
      </c>
      <c r="CN172" s="31">
        <f>VLOOKUP($CN$3,'Emission Factors'!$A$2:$R$8,MATCH($CM$2,'Emission Factors'!$A$1:$R$1),FALSE)*'Travel Data'!C172*'Travel Data'!CN172*'Travel Data'!CP172*'Domicile Data'!N172/1000</f>
        <v>0</v>
      </c>
      <c r="CO172" s="31">
        <f>VLOOKUP($CO$3,'Emission Factors'!$A$2:$R$8,MATCH($CM$2,'Emission Factors'!$A$1:$R$1),FALSE)*'Travel Data'!C172*'Travel Data'!CN172*'Travel Data'!CQ172*'Domicile Data'!N172/1000</f>
        <v>0</v>
      </c>
      <c r="CP172" s="31">
        <f>VLOOKUP($CP$3,'Emission Factors'!$A$2:$R$8,MATCH($CM$2,'Emission Factors'!$A$1:$R$1),FALSE)*'Travel Data'!C172*'Travel Data'!CN172*'Travel Data'!CR172*'Domicile Data'!N172/1000</f>
        <v>0</v>
      </c>
      <c r="CQ172" s="31">
        <f>VLOOKUP($CQ$3,'Emission Factors'!$A$2:$R$8,MATCH($CM$2,'Emission Factors'!$A$1:$R$1),FALSE)*'Travel Data'!C172*'Travel Data'!CN172*'Travel Data'!CS172*'Domicile Data'!N172/1000</f>
        <v>0</v>
      </c>
      <c r="CR172" s="31">
        <f>VLOOKUP($CR$3,'Emission Factors'!$A$2:$R$8,MATCH($CM$2,'Emission Factors'!$A$1:$R$1),FALSE)*'Travel Data'!C172*'Travel Data'!CN172*'Travel Data'!CT172*'Domicile Data'!N172/1000</f>
        <v>0</v>
      </c>
      <c r="CS172" s="31">
        <f>VLOOKUP($CS$3,'Emission Factors'!$A$2:$R$8,MATCH($CM$2,'Emission Factors'!$A$1:$R$1),FALSE)*'Travel Data'!C172*'Travel Data'!CN172*'Travel Data'!CU172*'Domicile Data'!N172/1000</f>
        <v>0</v>
      </c>
      <c r="CT172" s="31">
        <f t="shared" si="41"/>
        <v>0</v>
      </c>
      <c r="CU172" s="31">
        <f>VLOOKUP($CU$3,'Emission Factors'!$A$2:$R$8,MATCH($CU$2,'Emission Factors'!$A$1:$R$1),FALSE)*'Travel Data'!C172*'Travel Data'!CV172*'Travel Data'!CW172*'Domicile Data'!O172/1000</f>
        <v>0</v>
      </c>
      <c r="CV172" s="31">
        <f>VLOOKUP($CV$3,'Emission Factors'!$A$2:$R$8,MATCH($CU$2,'Emission Factors'!$A$1:$R$1),FALSE)*'Travel Data'!C172*'Travel Data'!CV172*'Travel Data'!CX172*'Domicile Data'!O172/1000</f>
        <v>0</v>
      </c>
      <c r="CW172" s="31">
        <f>VLOOKUP($CW$3,'Emission Factors'!$A$2:$R$8,MATCH($CU$2,'Emission Factors'!$A$1:$R$1),FALSE)*'Travel Data'!C172*'Travel Data'!CV172*'Travel Data'!CY172*'Domicile Data'!O172/1000</f>
        <v>0</v>
      </c>
      <c r="CX172" s="31">
        <f>VLOOKUP($CX$3,'Emission Factors'!$A$2:$R$8,MATCH($CU$2,'Emission Factors'!$A$1:$R$1),FALSE)*'Travel Data'!C172*'Travel Data'!CV172*'Travel Data'!CZ172*'Domicile Data'!O172/1000</f>
        <v>0</v>
      </c>
      <c r="CY172" s="31">
        <f>VLOOKUP($CY$3,'Emission Factors'!$A$2:$R$8,MATCH($CU$2,'Emission Factors'!$A$1:$R$1),FALSE)*'Travel Data'!C172*'Travel Data'!CV172*'Travel Data'!DA172*'Domicile Data'!O172/1000</f>
        <v>0</v>
      </c>
      <c r="CZ172" s="31">
        <f>VLOOKUP($CZ$3,'Emission Factors'!$A$2:$R$8,MATCH($CU$2,'Emission Factors'!$A$1:$R$1),FALSE)*'Travel Data'!C172*'Travel Data'!CV172*'Travel Data'!DB172*'Domicile Data'!O172/1000</f>
        <v>0</v>
      </c>
      <c r="DA172" s="31">
        <f>VLOOKUP($DA$3,'Emission Factors'!$A$2:$R$8,MATCH($CU$2,'Emission Factors'!$A$1:$R$1),FALSE)*'Travel Data'!C172*'Travel Data'!CV172*'Travel Data'!DC172*'Domicile Data'!O172/1000</f>
        <v>0</v>
      </c>
      <c r="DB172" s="31">
        <f t="shared" si="42"/>
        <v>0</v>
      </c>
      <c r="DC172" s="31">
        <f>VLOOKUP($DC$3,'Emission Factors'!$A$2:$R$8,MATCH($DC$2,'Emission Factors'!$A$1:$R$1),FALSE)*'Travel Data'!C172*'Travel Data'!DD172*'Travel Data'!DE172*'Domicile Data'!P172/1000</f>
        <v>0</v>
      </c>
      <c r="DD172" s="31">
        <f>VLOOKUP($DD$3,'Emission Factors'!$A$2:$R$8,MATCH($DC$2,'Emission Factors'!$A$1:$R$1),FALSE)*'Travel Data'!C172*'Travel Data'!DD172*'Travel Data'!DF172*'Domicile Data'!P172/1000</f>
        <v>0</v>
      </c>
      <c r="DE172" s="31">
        <f>VLOOKUP($DE$3,'Emission Factors'!$A$2:$R$8,MATCH($DC$2,'Emission Factors'!$A$1:$R$1),FALSE)*'Travel Data'!C172*'Travel Data'!DD172*'Travel Data'!DG172*'Domicile Data'!P172/1000</f>
        <v>0</v>
      </c>
      <c r="DF172" s="31">
        <f>VLOOKUP($DF$3,'Emission Factors'!$A$2:$R$8,MATCH($DC$2,'Emission Factors'!$A$1:$R$1),FALSE)*'Travel Data'!C172*'Travel Data'!DD172*'Travel Data'!DH172*'Domicile Data'!P172/1000</f>
        <v>0</v>
      </c>
      <c r="DG172" s="31">
        <f>VLOOKUP($DG$3,'Emission Factors'!$A$2:$R$8,MATCH($DC$2,'Emission Factors'!$A$1:$R$1),FALSE)*'Travel Data'!C172*'Travel Data'!DD172*'Travel Data'!DI172*'Domicile Data'!P172/1000</f>
        <v>0</v>
      </c>
      <c r="DH172" s="31">
        <f>VLOOKUP($DH$3,'Emission Factors'!$A$2:$R$8,MATCH($DC$2,'Emission Factors'!$A$1:$R$1),FALSE)*'Travel Data'!C172*'Travel Data'!DD172*'Travel Data'!DJ172*'Domicile Data'!P172/1000</f>
        <v>0</v>
      </c>
      <c r="DI172" s="31">
        <f>VLOOKUP($DI$3,'Emission Factors'!$A$2:$R$8,MATCH($DC$2,'Emission Factors'!$A$1:$R$1),FALSE)*'Travel Data'!C172*'Travel Data'!DD172*'Travel Data'!DK172*'Domicile Data'!P172/1000</f>
        <v>0</v>
      </c>
      <c r="DJ172" s="31">
        <f t="shared" si="43"/>
        <v>0</v>
      </c>
      <c r="DK172" s="31">
        <f>VLOOKUP($DK$3,'Emission Factors'!$A$2:$R$8,MATCH($DK$2,'Emission Factors'!$A$1:$R$1),FALSE)*'Travel Data'!C172*'Travel Data'!DL172*'Travel Data'!DM172*'Domicile Data'!Q172/1000</f>
        <v>0</v>
      </c>
      <c r="DL172" s="31">
        <f>VLOOKUP($DL$3,'Emission Factors'!$A$2:$R$8,MATCH($DK$2,'Emission Factors'!$A$1:$R$1),FALSE)*'Travel Data'!C172*'Travel Data'!DL172*'Travel Data'!DN172*'Domicile Data'!Q172/1000</f>
        <v>0</v>
      </c>
      <c r="DM172" s="31">
        <f>VLOOKUP($DM$3,'Emission Factors'!$A$2:$R$8,MATCH($DK$2,'Emission Factors'!$A$1:$R$1),FALSE)*'Travel Data'!C172*'Travel Data'!DL172*'Travel Data'!DO172*'Domicile Data'!Q172/1000</f>
        <v>0</v>
      </c>
      <c r="DN172" s="31">
        <f>VLOOKUP($DN$3,'Emission Factors'!$A$2:$R$8,MATCH($DK$2,'Emission Factors'!$A$1:$R$1),FALSE)*'Travel Data'!C172*'Travel Data'!DL172*'Travel Data'!DP172*'Domicile Data'!Q172/1000</f>
        <v>0</v>
      </c>
      <c r="DO172" s="31">
        <f>VLOOKUP($DO$3,'Emission Factors'!$A$2:$R$8,MATCH($DK$2,'Emission Factors'!$A$1:$R$1),FALSE)*'Travel Data'!C172*'Travel Data'!DL172*'Travel Data'!DQ172*'Domicile Data'!Q172/1000</f>
        <v>0</v>
      </c>
      <c r="DP172" s="31">
        <f>VLOOKUP($DP$3,'Emission Factors'!$A$2:$R$8,MATCH($DK$2,'Emission Factors'!$A$1:$R$1),FALSE)*'Travel Data'!C172*'Travel Data'!DL172*'Travel Data'!DR172*'Domicile Data'!Q172/1000</f>
        <v>0</v>
      </c>
      <c r="DQ172" s="31">
        <f>VLOOKUP($DQ$3,'Emission Factors'!$A$2:$R$8,MATCH($DK$2,'Emission Factors'!$A$1:$R$1),FALSE)*'Travel Data'!C172*'Travel Data'!DL172*'Travel Data'!DS172*'Domicile Data'!Q172/1000</f>
        <v>0</v>
      </c>
      <c r="DR172" s="31">
        <f t="shared" si="44"/>
        <v>0</v>
      </c>
    </row>
    <row r="173" spans="1:122" ht="31.5" x14ac:dyDescent="0.25">
      <c r="A173" s="7" t="s">
        <v>282</v>
      </c>
      <c r="B173" s="85" t="s">
        <v>45</v>
      </c>
      <c r="C173" s="31">
        <f>VLOOKUP($C$3,'Emission Factors'!$A$2:$R$8,MATCH($C$2,'Emission Factors'!$A$1:$R$1),FALSE)*'Travel Data'!C173*'Travel Data'!D173*'Travel Data'!E173*'Domicile Data'!C173/1000</f>
        <v>0</v>
      </c>
      <c r="D173" s="31">
        <f>VLOOKUP($D$3,'Emission Factors'!$A$2:$R$8,MATCH($C$2,'Emission Factors'!$A$1:$R$1),FALSE)*'Travel Data'!C173*'Travel Data'!D173*'Travel Data'!F173*'Domicile Data'!C173/1000</f>
        <v>0</v>
      </c>
      <c r="E173" s="31">
        <f>VLOOKUP($E$3,'Emission Factors'!$A$2:$R$8,MATCH($C$2,'Emission Factors'!$A$1:$R$1),FALSE)*'Travel Data'!C173*'Travel Data'!D173*'Travel Data'!G173*'Domicile Data'!C173/1000</f>
        <v>0</v>
      </c>
      <c r="F173" s="31">
        <f>VLOOKUP($F$3,'Emission Factors'!$A$2:$R$8,MATCH($C$2,'Emission Factors'!$A$1:$R$1),FALSE)*'Travel Data'!C173*'Travel Data'!D173*'Travel Data'!H173*'Domicile Data'!C173/1000</f>
        <v>0</v>
      </c>
      <c r="G173" s="31">
        <f>VLOOKUP($G$3,'Emission Factors'!$A$2:$R$8,MATCH($C$2,'Emission Factors'!$A$1:$R$1),FALSE)*'Travel Data'!C173*'Travel Data'!D173*'Travel Data'!I173*'Domicile Data'!C173/1000</f>
        <v>0</v>
      </c>
      <c r="H173" s="31">
        <f>VLOOKUP($H$3,'Emission Factors'!$A$2:$R$8,MATCH($C$2,'Emission Factors'!$A$1:$R$1),FALSE)*'Travel Data'!C173*'Travel Data'!D173*'Travel Data'!J173*'Domicile Data'!C173/1000</f>
        <v>0</v>
      </c>
      <c r="I173" s="31">
        <f>VLOOKUP($I$3,'Emission Factors'!$A$2:$R$8,MATCH($C$2,'Emission Factors'!$A$1:$R$1),FALSE)*'Travel Data'!C173*'Travel Data'!D173*'Travel Data'!K173*'Domicile Data'!C173/1000</f>
        <v>0</v>
      </c>
      <c r="J173" s="31">
        <f t="shared" si="30"/>
        <v>0</v>
      </c>
      <c r="K173" s="31">
        <f>VLOOKUP($K$3,'Emission Factors'!$A$2:$R$8,MATCH($K$2,'Emission Factors'!$A$1:$R$1),FALSE)*'Travel Data'!C173*'Travel Data'!L173*'Travel Data'!M173*'Domicile Data'!D173/1000</f>
        <v>0</v>
      </c>
      <c r="L173" s="31">
        <f>VLOOKUP($L$3,'Emission Factors'!$A$2:$R$8,MATCH($K$2,'Emission Factors'!$A$1:$R$1),FALSE)*'Travel Data'!C173*'Travel Data'!L173*'Travel Data'!N173*'Domicile Data'!D173/1000</f>
        <v>0</v>
      </c>
      <c r="M173" s="31">
        <f>VLOOKUP($M$3,'Emission Factors'!$A$2:$R$8,MATCH($K$2,'Emission Factors'!$A$1:$R$1),FALSE)*'Travel Data'!C173*'Travel Data'!L173*'Travel Data'!O173*'Domicile Data'!D173/1000</f>
        <v>0</v>
      </c>
      <c r="N173" s="31">
        <f>VLOOKUP($N$3,'Emission Factors'!$A$2:$R$8,MATCH($K$2,'Emission Factors'!$A$1:$R$1),FALSE)*'Travel Data'!C173*'Travel Data'!L173*'Travel Data'!P173*'Domicile Data'!D173/1000</f>
        <v>0</v>
      </c>
      <c r="O173" s="31">
        <f>VLOOKUP($O$3,'Emission Factors'!$A$2:$R$8,MATCH($K$2,'Emission Factors'!$A$1:$R$1),FALSE)*'Travel Data'!C173*'Travel Data'!I173*'Travel Data'!Q173*'Domicile Data'!D173/1000</f>
        <v>0</v>
      </c>
      <c r="P173" s="31">
        <f>VLOOKUP($P$3,'Emission Factors'!$A$2:$R$8,MATCH($K$2,'Emission Factors'!$A$1:$R$1),FALSE)*'Travel Data'!C173*'Travel Data'!L173*'Travel Data'!R173*'Domicile Data'!D173/1000</f>
        <v>0</v>
      </c>
      <c r="Q173" s="31">
        <f>VLOOKUP($Q$3,'Emission Factors'!$A$2:$R$8,MATCH($K$2,'Emission Factors'!$A$1:$R$1),FALSE)*'Travel Data'!C173*'Travel Data'!L173*'Travel Data'!S173*'Domicile Data'!D173/1000</f>
        <v>0</v>
      </c>
      <c r="R173" s="31">
        <f t="shared" si="31"/>
        <v>0</v>
      </c>
      <c r="S173" s="31">
        <f>VLOOKUP($S$3,'Emission Factors'!$A$2:$R$8,MATCH($S$2,'Emission Factors'!$A$1:$R$1),FALSE)*'Travel Data'!C173*'Travel Data'!T173*'Travel Data'!U173*'Domicile Data'!E173/1000</f>
        <v>0</v>
      </c>
      <c r="T173" s="31">
        <f>VLOOKUP($T$3,'Emission Factors'!$A$2:$R$8,MATCH($S$2,'Emission Factors'!$A$1:$R$1),FALSE)*'Travel Data'!C173*'Travel Data'!T173*'Travel Data'!V173*'Domicile Data'!E173/1000</f>
        <v>0</v>
      </c>
      <c r="U173" s="31">
        <f>VLOOKUP($U$3,'Emission Factors'!$A$2:$R$8,MATCH($S$2,'Emission Factors'!$A$1:$R$1),FALSE)*'Travel Data'!C173*'Travel Data'!T173*'Travel Data'!W173*'Domicile Data'!E173/1000</f>
        <v>0</v>
      </c>
      <c r="V173" s="31">
        <f>VLOOKUP($V$3,'Emission Factors'!$A$2:$R$8,MATCH($S$2,'Emission Factors'!$A$1:$R$1),FALSE)*'Travel Data'!C173*'Travel Data'!T173*'Travel Data'!X173*'Domicile Data'!E173/1000</f>
        <v>0</v>
      </c>
      <c r="W173" s="31">
        <f>VLOOKUP($W$3,'Emission Factors'!$A$2:$R$8,MATCH($S$2,'Emission Factors'!$A$1:$R$1),FALSE)*'Travel Data'!C173*'Travel Data'!T173*'Travel Data'!Y173*'Domicile Data'!E173/1000</f>
        <v>0</v>
      </c>
      <c r="X173" s="31">
        <f>VLOOKUP($X$3,'Emission Factors'!$A$2:$R$8,MATCH($S$2,'Emission Factors'!$A$1:$R$1),FALSE)*'Travel Data'!C173*'Travel Data'!T173*'Travel Data'!Z173*'Domicile Data'!E173/1000</f>
        <v>0</v>
      </c>
      <c r="Y173" s="31">
        <f>VLOOKUP($Y$3,'Emission Factors'!$A$2:$R$8,MATCH($S$2,'Emission Factors'!$A$1:$R$1),FALSE)*'Travel Data'!C173*'Travel Data'!T173*'Travel Data'!AA173*'Domicile Data'!E173/1000</f>
        <v>4.9155742820000006</v>
      </c>
      <c r="Z173" s="31">
        <f t="shared" si="32"/>
        <v>4.9155742820000006</v>
      </c>
      <c r="AA173" s="31">
        <f>VLOOKUP($AA$3,'Emission Factors'!$A$2:$R$8,MATCH($AA$2,'Emission Factors'!$A$1:$R$1),FALSE)*'Travel Data'!C173*'Travel Data'!AB173*'Travel Data'!AC173*'Domicile Data'!F173/1000</f>
        <v>0</v>
      </c>
      <c r="AB173" s="31">
        <f>VLOOKUP($AB$3,'Emission Factors'!$A$2:$R$8,MATCH($AA$2,'Emission Factors'!$A$1:$R$1),FALSE)*'Travel Data'!C173*'Travel Data'!AB173*'Travel Data'!AD173*'Domicile Data'!F173/1000</f>
        <v>0</v>
      </c>
      <c r="AC173" s="31">
        <f>VLOOKUP($AC$3,'Emission Factors'!$A$2:$R$8,MATCH($AA$2,'Emission Factors'!$A$1:$R$1),FALSE)*'Travel Data'!C173*'Travel Data'!AB173*'Travel Data'!AE173*'Domicile Data'!F173/1000</f>
        <v>0</v>
      </c>
      <c r="AD173" s="31">
        <f>VLOOKUP($AD$3,'Emission Factors'!$A$2:$R$8,MATCH($AA$2,'Emission Factors'!$A$1:$R$1),FALSE)*'Travel Data'!C173*'Travel Data'!AB173*'Travel Data'!AF173*'Domicile Data'!F173/1000</f>
        <v>0</v>
      </c>
      <c r="AE173" s="31">
        <f>VLOOKUP($AE$3,'Emission Factors'!$A$2:$R$8,MATCH($AA$2,'Emission Factors'!$A$1:$R$1),FALSE)*'Travel Data'!C173*'Travel Data'!AB173*'Travel Data'!AG173*'Domicile Data'!F173/1000</f>
        <v>0</v>
      </c>
      <c r="AF173" s="31">
        <f>VLOOKUP($AF$3,'Emission Factors'!$A$2:$R$8,MATCH($AA$2,'Emission Factors'!$A$1:$R$1),FALSE)*'Travel Data'!C173*'Travel Data'!AB173*'Travel Data'!AH173*'Domicile Data'!F173/1000</f>
        <v>0</v>
      </c>
      <c r="AG173" s="31">
        <f>VLOOKUP($AG$3,'Emission Factors'!$A$2:$R$8,MATCH($AA$2,'Emission Factors'!$A$1:$R$1),FALSE)*'Travel Data'!C173*'Travel Data'!AB173*'Travel Data'!AI173*'Domicile Data'!F173/1000</f>
        <v>0</v>
      </c>
      <c r="AH173" s="31">
        <f t="shared" si="33"/>
        <v>0</v>
      </c>
      <c r="AI173" s="31">
        <f>VLOOKUP($AI$3,'Emission Factors'!$A$2:$R$8,MATCH($AI$2,'Emission Factors'!$A$1:$R$1),FALSE)*'Travel Data'!C173*'Travel Data'!D173*'Travel Data'!E173*'Domicile Data'!G173/1000</f>
        <v>0</v>
      </c>
      <c r="AJ173" s="31">
        <f>VLOOKUP($AJ$3,'Emission Factors'!$A$2:$R$8,MATCH($AI$2,'Emission Factors'!$A$1:$R$1),FALSE)*'Travel Data'!C173*'Travel Data'!D173*'Travel Data'!F173*'Domicile Data'!G173/1000</f>
        <v>0</v>
      </c>
      <c r="AK173" s="31">
        <f>VLOOKUP($AK$3,'Emission Factors'!$A$2:$R$8,MATCH($AI$2,'Emission Factors'!$A$1:$R$1),FALSE)*'Travel Data'!C173*'Travel Data'!AJ173*'Travel Data'!G173*'Domicile Data'!G173/1000</f>
        <v>0</v>
      </c>
      <c r="AL173" s="31">
        <f>VLOOKUP($AL$3,'Emission Factors'!$A$2:$R$8,MATCH($AI$2,'Emission Factors'!$A$1:$R$1),FALSE)*'Travel Data'!C173*'Travel Data'!AJ173*'Travel Data'!H173*'Domicile Data'!G173/1000</f>
        <v>0</v>
      </c>
      <c r="AM173" s="31">
        <f>VLOOKUP($AM$3,'Emission Factors'!$A$2:$R$8,MATCH($AI$2,'Emission Factors'!$A$1:$R$1),FALSE)*'Travel Data'!C173*'Travel Data'!AJ173*'Travel Data'!I173*'Domicile Data'!G173/1000</f>
        <v>0</v>
      </c>
      <c r="AN173" s="31">
        <f>VLOOKUP($AN$3,'Emission Factors'!$A$2:$R$8,MATCH($AI$2,'Emission Factors'!$A$1:$R$1),FALSE)*'Travel Data'!C173*'Travel Data'!D173*'Travel Data'!J173*'Domicile Data'!G173/1000</f>
        <v>0</v>
      </c>
      <c r="AO173" s="31">
        <f>VLOOKUP($AO$3,'Emission Factors'!$A$2:$R$8,MATCH($AI$2,'Emission Factors'!$A$1:$R$1),FALSE)*'Travel Data'!C173*'Travel Data'!D173*'Travel Data'!K173*'Domicile Data'!G173/1000</f>
        <v>0</v>
      </c>
      <c r="AP173" s="31">
        <f t="shared" si="34"/>
        <v>0</v>
      </c>
      <c r="AQ173" s="31">
        <f>VLOOKUP($AQ$3,'Emission Factors'!$A$2:$R$8,MATCH($AQ$2,'Emission Factors'!$A$1:$R$1),FALSE)*'Travel Data'!C173*'Travel Data'!AR173*'Travel Data'!AS173*'Domicile Data'!H173/1000</f>
        <v>0</v>
      </c>
      <c r="AR173" s="31">
        <f>VLOOKUP($AR$3,'Emission Factors'!$A$2:$R$8,MATCH($AQ$2,'Emission Factors'!$A$1:$R$1),FALSE)*'Travel Data'!C173*'Travel Data'!AR173*'Travel Data'!AT173*'Domicile Data'!H173/1000</f>
        <v>0</v>
      </c>
      <c r="AS173" s="31">
        <f>VLOOKUP($AS$3,'Emission Factors'!$A$2:$R$8,MATCH($AQ$2,'Emission Factors'!$A$1:$R$1),FALSE)*'Travel Data'!C173*'Travel Data'!AR173*'Travel Data'!AU173*'Domicile Data'!H173/1000</f>
        <v>0</v>
      </c>
      <c r="AT173" s="31">
        <f>VLOOKUP($AT$3,'Emission Factors'!$A$2:$R$8,MATCH($AQ$2,'Emission Factors'!$A$1:$R$1),FALSE)*'Travel Data'!C173*'Travel Data'!AR173*'Travel Data'!AV173*'Domicile Data'!H173/1000</f>
        <v>0</v>
      </c>
      <c r="AU173" s="31">
        <f>VLOOKUP($AU$3,'Emission Factors'!$A$2:$R$8,MATCH($AQ$2,'Emission Factors'!$A$1:$R$1),FALSE)*'Travel Data'!C173*'Travel Data'!AR173*'Travel Data'!AW173*'Domicile Data'!H173/1000</f>
        <v>0</v>
      </c>
      <c r="AV173" s="31">
        <f>VLOOKUP($AV$3,'Emission Factors'!$A$2:$R$8,MATCH($AQ$2,'Emission Factors'!$A$1:$R$1),FALSE)*'Travel Data'!C173*'Travel Data'!AR173*'Travel Data'!AX173*'Domicile Data'!H173/1000</f>
        <v>0</v>
      </c>
      <c r="AW173" s="31">
        <f>VLOOKUP($AW$3,'Emission Factors'!$A$2:$R$8,MATCH($AQ$2,'Emission Factors'!$A$1:$R$1),FALSE)*'Travel Data'!C173*'Travel Data'!AR173*'Travel Data'!AY173*'Domicile Data'!H173/1000</f>
        <v>0</v>
      </c>
      <c r="AX173" s="31">
        <f t="shared" si="35"/>
        <v>0</v>
      </c>
      <c r="AY173" s="31">
        <f>VLOOKUP($AY$3,'Emission Factors'!$A$2:$R$8,MATCH($AY$2,'Emission Factors'!$A$1:$R$1),FALSE)*'Travel Data'!C173*'Travel Data'!AZ173*'Travel Data'!BA173*'Domicile Data'!I173/1000</f>
        <v>0</v>
      </c>
      <c r="AZ173" s="31">
        <f>VLOOKUP($AZ$3,'Emission Factors'!$A$2:$R$8,MATCH($AY$2,'Emission Factors'!$A$1:$R$1),FALSE)*'Travel Data'!C173*'Travel Data'!AZ173*'Travel Data'!BB173*'Domicile Data'!I173/1000</f>
        <v>0</v>
      </c>
      <c r="BA173" s="31">
        <f>VLOOKUP($BA$3,'Emission Factors'!$A$2:$R$8,MATCH($AY$2,'Emission Factors'!$A$1:$R$1),FALSE)*'Travel Data'!C173*'Travel Data'!AZ173*'Travel Data'!BC173*'Domicile Data'!I173/1000</f>
        <v>0</v>
      </c>
      <c r="BB173" s="31">
        <f>VLOOKUP($BB$3,'Emission Factors'!$A$2:$R$8,MATCH($AY$2,'Emission Factors'!$A$1:$R$1),FALSE)*'Travel Data'!C173*'Travel Data'!AZ173*'Travel Data'!BD173*'Domicile Data'!I173/1000</f>
        <v>0</v>
      </c>
      <c r="BC173" s="31">
        <f>VLOOKUP($BC$3,'Emission Factors'!$A$2:$R$8,MATCH($AY$2,'Emission Factors'!$A$1:$R$1),FALSE)*'Travel Data'!C173*'Travel Data'!AZ173*'Travel Data'!BE173*'Domicile Data'!I173/1000</f>
        <v>0</v>
      </c>
      <c r="BD173" s="31">
        <f>VLOOKUP($BD$3,'Emission Factors'!$A$2:$R$8,MATCH($AY$2,'Emission Factors'!$A$1:$R$1),FALSE)*'Travel Data'!C173*'Travel Data'!AZ173*'Travel Data'!BF173*'Domicile Data'!I173/1000</f>
        <v>0</v>
      </c>
      <c r="BE173" s="31">
        <f>VLOOKUP($BE$3,'Emission Factors'!$A$2:$R$8,MATCH($AY$2,'Emission Factors'!$A$1:$R$1),FALSE)*'Travel Data'!C173*'Travel Data'!AZ173*'Travel Data'!BG173*'Domicile Data'!I173/1000</f>
        <v>0</v>
      </c>
      <c r="BF173" s="31">
        <f t="shared" si="36"/>
        <v>0</v>
      </c>
      <c r="BG173" s="31">
        <f>VLOOKUP($BG$3,'Emission Factors'!$A$2:$R$8,MATCH($BG$2,'Emission Factors'!$A$1:$R$1),FALSE)*'Travel Data'!C173*'Travel Data'!BH173*'Travel Data'!BI173*'Domicile Data'!J173/1000</f>
        <v>0</v>
      </c>
      <c r="BH173" s="31">
        <f>VLOOKUP($BH$3,'Emission Factors'!$A$2:$R$8,MATCH($BG$2,'Emission Factors'!$A$1:$R$1),FALSE)*'Travel Data'!C173*'Travel Data'!BH173*'Travel Data'!BJ173*'Domicile Data'!J173/1000</f>
        <v>0</v>
      </c>
      <c r="BI173" s="31">
        <f>VLOOKUP($BH$3,'Emission Factors'!$A$2:$R$8,MATCH($BG$2,'Emission Factors'!$A$1:$R$1),FALSE)*'Travel Data'!C173*'Travel Data'!BH173*'Travel Data'!BK173*'Domicile Data'!J173/1000</f>
        <v>0</v>
      </c>
      <c r="BJ173" s="31">
        <f>VLOOKUP($BH$3,'Emission Factors'!$A$2:$R$8,MATCH($BG$2,'Emission Factors'!$A$1:$R$1),FALSE)*'Travel Data'!C173*'Travel Data'!BH173*'Travel Data'!BL173*'Domicile Data'!J173/1000</f>
        <v>0</v>
      </c>
      <c r="BK173" s="31">
        <f>VLOOKUP($BH$3,'Emission Factors'!$A$2:$R$8,MATCH($BG$2,'Emission Factors'!$A$1:$R$1),FALSE)*'Travel Data'!C173*'Travel Data'!BH173*'Travel Data'!BM173*'Domicile Data'!J173/1000</f>
        <v>0</v>
      </c>
      <c r="BL173" s="31">
        <f>VLOOKUP($BL$3,'Emission Factors'!$A$2:$R$8,MATCH($BG$2,'Emission Factors'!$A$1:$R$1),FALSE)*'Travel Data'!C173*'Travel Data'!BH173*'Travel Data'!BN173*'Domicile Data'!J173/1000</f>
        <v>0</v>
      </c>
      <c r="BM173" s="31">
        <f>VLOOKUP($BM$3,'Emission Factors'!$A$2:$R$8,MATCH($BG$2,'Emission Factors'!$A$1:$R$1),FALSE)*'Travel Data'!C173*'Travel Data'!BH173*'Travel Data'!BO173*'Domicile Data'!J173/1000</f>
        <v>0</v>
      </c>
      <c r="BN173" s="31">
        <f t="shared" si="37"/>
        <v>0</v>
      </c>
      <c r="BO173" s="31">
        <f>VLOOKUP($BO$3,'Emission Factors'!$A$2:$R$8,MATCH($BO$2,'Emission Factors'!$A$1:$R$1),FALSE)*'Travel Data'!C173*'Travel Data'!BP173*'Travel Data'!BQ173*'Domicile Data'!K173/1000</f>
        <v>0</v>
      </c>
      <c r="BP173" s="31">
        <f>VLOOKUP($BP$3,'Emission Factors'!$A$2:$R$8,MATCH($BO$2,'Emission Factors'!$A$1:$R$1),FALSE)*'Travel Data'!C173*'Travel Data'!BP173*'Travel Data'!BR173*'Domicile Data'!K173/1000</f>
        <v>0</v>
      </c>
      <c r="BQ173" s="31">
        <f>VLOOKUP($BQ$3,'Emission Factors'!$A$2:$R$8,MATCH($BO$2,'Emission Factors'!$A$1:$R$1),FALSE)*'Travel Data'!C173*'Travel Data'!BP173*'Travel Data'!BS173*'Domicile Data'!K173/1000</f>
        <v>0</v>
      </c>
      <c r="BR173" s="31">
        <f>VLOOKUP($BR$3,'Emission Factors'!$A$2:$R$8,MATCH($BO$2,'Emission Factors'!$A$1:$R$1),FALSE)*'Travel Data'!C173*'Travel Data'!BP173*'Travel Data'!BT173*'Domicile Data'!K173/1000</f>
        <v>0</v>
      </c>
      <c r="BS173" s="31">
        <f>VLOOKUP($BS$3,'Emission Factors'!$A$2:$R$8,MATCH($BO$2,'Emission Factors'!$A$1:$R$1),FALSE)*'Travel Data'!C173*'Travel Data'!BP173*'Travel Data'!BU173*'Domicile Data'!K173/1000</f>
        <v>0</v>
      </c>
      <c r="BT173" s="31">
        <f>VLOOKUP($BT$3,'Emission Factors'!$A$2:$R$8,MATCH($BO$2,'Emission Factors'!$A$1:$R$1),FALSE)*'Travel Data'!C173*'Travel Data'!BP173*'Travel Data'!BV173*'Domicile Data'!K173/1000</f>
        <v>0</v>
      </c>
      <c r="BU173" s="31">
        <f>VLOOKUP($BU$3,'Emission Factors'!$A$2:$R$8,MATCH($BO$2,'Emission Factors'!$A$1:$R$1),FALSE)*'Travel Data'!C173*'Travel Data'!BP173*'Travel Data'!BW173*'Domicile Data'!K173/1000</f>
        <v>0</v>
      </c>
      <c r="BV173" s="31">
        <f t="shared" si="38"/>
        <v>0</v>
      </c>
      <c r="BW173" s="31">
        <f>VLOOKUP($BW$3,'Emission Factors'!$A$2:$R$8,MATCH($BW$2,'Emission Factors'!$A$1:$R$1),FALSE)*'Travel Data'!C173*'Travel Data'!BX173*'Travel Data'!BY173*'Domicile Data'!L173/1000</f>
        <v>0</v>
      </c>
      <c r="BX173" s="31">
        <f>VLOOKUP($BX$3,'Emission Factors'!$A$2:$R$8,MATCH($BW$2,'Emission Factors'!$A$1:$R$1),FALSE)*'Travel Data'!C173*'Travel Data'!BX173*'Travel Data'!BZ173*'Domicile Data'!L173/1000</f>
        <v>0</v>
      </c>
      <c r="BY173" s="31">
        <f>VLOOKUP($BY$3,'Emission Factors'!$A$2:$R$8,MATCH($BW$2,'Emission Factors'!$A$1:$R$1),FALSE)*'Travel Data'!C173*'Travel Data'!BX173*'Travel Data'!CA173*'Domicile Data'!L173/1000</f>
        <v>0</v>
      </c>
      <c r="BZ173" s="31">
        <f>VLOOKUP($BZ$3,'Emission Factors'!$A$2:$R$8,MATCH($BW$2,'Emission Factors'!$A$1:$R$1),FALSE)*'Travel Data'!C173*'Travel Data'!BX173*'Travel Data'!CB173*'Domicile Data'!L173/1000</f>
        <v>0</v>
      </c>
      <c r="CA173" s="31">
        <f>VLOOKUP($CA$3,'Emission Factors'!$A$2:$R$8,MATCH($BW$2,'Emission Factors'!$A$1:$R$1),FALSE)*'Travel Data'!C173*'Travel Data'!BC173*'Travel Data'!CC173*'Domicile Data'!L173/1000</f>
        <v>0</v>
      </c>
      <c r="CB173" s="31">
        <f>VLOOKUP($CB$3,'Emission Factors'!$A$2:$R$8,MATCH($BW$2,'Emission Factors'!$A$1:$R$1),FALSE)*'Travel Data'!C173*'Travel Data'!BX173*'Travel Data'!CD173*'Domicile Data'!L173/1000</f>
        <v>0</v>
      </c>
      <c r="CC173" s="31">
        <f>VLOOKUP($CC$3,'Emission Factors'!$A$2:$R$8,MATCH($BW$2,'Emission Factors'!$A$1:$R$1),FALSE)*'Travel Data'!C173*'Travel Data'!BX173*'Travel Data'!CE173*'Domicile Data'!L173/1000</f>
        <v>0</v>
      </c>
      <c r="CD173" s="31">
        <f t="shared" si="39"/>
        <v>0</v>
      </c>
      <c r="CE173" s="31">
        <f>VLOOKUP($CE$3,'Emission Factors'!$A$2:$R$8,MATCH($CE$2,'Emission Factors'!$A$1:$R$1),FALSE)*'Travel Data'!C173*'Travel Data'!CF173*'Travel Data'!CG173*'Domicile Data'!M173/1000</f>
        <v>0</v>
      </c>
      <c r="CF173" s="31">
        <f>VLOOKUP($CF$3,'Emission Factors'!$A$2:$R$8,MATCH($CE$2,'Emission Factors'!$A$1:$R$1),FALSE)*'Travel Data'!C173*'Travel Data'!CF173*'Travel Data'!CH173*'Domicile Data'!M173/1000</f>
        <v>0</v>
      </c>
      <c r="CG173" s="31">
        <f>VLOOKUP($CG$3,'Emission Factors'!$A$2:$R$8,MATCH($CE$2,'Emission Factors'!$A$1:$R$1),FALSE)*'Travel Data'!C173*'Travel Data'!CF173*'Travel Data'!CI173*'Domicile Data'!M173/1000</f>
        <v>0</v>
      </c>
      <c r="CH173" s="31">
        <f>VLOOKUP($CH$3,'Emission Factors'!$A$2:$R$8,MATCH($CE$2,'Emission Factors'!$A$1:$R$1),FALSE)*'Travel Data'!C173*'Travel Data'!CF173*'Travel Data'!CJ173*'Domicile Data'!M173/1000</f>
        <v>0</v>
      </c>
      <c r="CI173" s="31">
        <f>VLOOKUP($CI$3,'Emission Factors'!$A$2:$R$8,MATCH($CE$2,'Emission Factors'!$A$1:$R$1),FALSE)*'Travel Data'!C173*'Travel Data'!CF173*'Travel Data'!CK173*'Domicile Data'!M173/1000</f>
        <v>0</v>
      </c>
      <c r="CJ173" s="31">
        <f>VLOOKUP($CJ$3,'Emission Factors'!$A$2:$R$8,MATCH($CE$2,'Emission Factors'!$A$1:$R$1),FALSE)*'Travel Data'!C173*'Travel Data'!CF173*'Travel Data'!CL173*'Domicile Data'!M173/1000</f>
        <v>0</v>
      </c>
      <c r="CK173" s="31">
        <f>VLOOKUP($CK$3,'Emission Factors'!$A$2:$R$8,MATCH($CE$2,'Emission Factors'!$A$1:$R$1),FALSE)*'Travel Data'!C173*'Travel Data'!CF173*'Travel Data'!CM173*'Domicile Data'!M173/1000</f>
        <v>0</v>
      </c>
      <c r="CL173" s="31">
        <f t="shared" si="40"/>
        <v>0</v>
      </c>
      <c r="CM173" s="31">
        <f>VLOOKUP($CM$3,'Emission Factors'!$A$2:$R$8,MATCH($CM$2,'Emission Factors'!$A$1:$R$1),FALSE)*'Travel Data'!C173*'Travel Data'!CN173*'Travel Data'!CO173*'Domicile Data'!N173/1000</f>
        <v>0</v>
      </c>
      <c r="CN173" s="31">
        <f>VLOOKUP($CN$3,'Emission Factors'!$A$2:$R$8,MATCH($CM$2,'Emission Factors'!$A$1:$R$1),FALSE)*'Travel Data'!C173*'Travel Data'!CN173*'Travel Data'!CP173*'Domicile Data'!N173/1000</f>
        <v>0</v>
      </c>
      <c r="CO173" s="31">
        <f>VLOOKUP($CO$3,'Emission Factors'!$A$2:$R$8,MATCH($CM$2,'Emission Factors'!$A$1:$R$1),FALSE)*'Travel Data'!C173*'Travel Data'!CN173*'Travel Data'!CQ173*'Domicile Data'!N173/1000</f>
        <v>0</v>
      </c>
      <c r="CP173" s="31">
        <f>VLOOKUP($CP$3,'Emission Factors'!$A$2:$R$8,MATCH($CM$2,'Emission Factors'!$A$1:$R$1),FALSE)*'Travel Data'!C173*'Travel Data'!CN173*'Travel Data'!CR173*'Domicile Data'!N173/1000</f>
        <v>0</v>
      </c>
      <c r="CQ173" s="31">
        <f>VLOOKUP($CQ$3,'Emission Factors'!$A$2:$R$8,MATCH($CM$2,'Emission Factors'!$A$1:$R$1),FALSE)*'Travel Data'!C173*'Travel Data'!CN173*'Travel Data'!CS173*'Domicile Data'!N173/1000</f>
        <v>0</v>
      </c>
      <c r="CR173" s="31">
        <f>VLOOKUP($CR$3,'Emission Factors'!$A$2:$R$8,MATCH($CM$2,'Emission Factors'!$A$1:$R$1),FALSE)*'Travel Data'!C173*'Travel Data'!CN173*'Travel Data'!CT173*'Domicile Data'!N173/1000</f>
        <v>0</v>
      </c>
      <c r="CS173" s="31">
        <f>VLOOKUP($CS$3,'Emission Factors'!$A$2:$R$8,MATCH($CM$2,'Emission Factors'!$A$1:$R$1),FALSE)*'Travel Data'!C173*'Travel Data'!CN173*'Travel Data'!CU173*'Domicile Data'!N173/1000</f>
        <v>0</v>
      </c>
      <c r="CT173" s="31">
        <f t="shared" si="41"/>
        <v>0</v>
      </c>
      <c r="CU173" s="31">
        <f>VLOOKUP($CU$3,'Emission Factors'!$A$2:$R$8,MATCH($CU$2,'Emission Factors'!$A$1:$R$1),FALSE)*'Travel Data'!C173*'Travel Data'!CV173*'Travel Data'!CW173*'Domicile Data'!O173/1000</f>
        <v>0</v>
      </c>
      <c r="CV173" s="31">
        <f>VLOOKUP($CV$3,'Emission Factors'!$A$2:$R$8,MATCH($CU$2,'Emission Factors'!$A$1:$R$1),FALSE)*'Travel Data'!C173*'Travel Data'!CV173*'Travel Data'!CX173*'Domicile Data'!O173/1000</f>
        <v>0</v>
      </c>
      <c r="CW173" s="31">
        <f>VLOOKUP($CW$3,'Emission Factors'!$A$2:$R$8,MATCH($CU$2,'Emission Factors'!$A$1:$R$1),FALSE)*'Travel Data'!C173*'Travel Data'!CV173*'Travel Data'!CY173*'Domicile Data'!O173/1000</f>
        <v>0</v>
      </c>
      <c r="CX173" s="31">
        <f>VLOOKUP($CX$3,'Emission Factors'!$A$2:$R$8,MATCH($CU$2,'Emission Factors'!$A$1:$R$1),FALSE)*'Travel Data'!C173*'Travel Data'!CV173*'Travel Data'!CZ173*'Domicile Data'!O173/1000</f>
        <v>0</v>
      </c>
      <c r="CY173" s="31">
        <f>VLOOKUP($CY$3,'Emission Factors'!$A$2:$R$8,MATCH($CU$2,'Emission Factors'!$A$1:$R$1),FALSE)*'Travel Data'!C173*'Travel Data'!CV173*'Travel Data'!DA173*'Domicile Data'!O173/1000</f>
        <v>0</v>
      </c>
      <c r="CZ173" s="31">
        <f>VLOOKUP($CZ$3,'Emission Factors'!$A$2:$R$8,MATCH($CU$2,'Emission Factors'!$A$1:$R$1),FALSE)*'Travel Data'!C173*'Travel Data'!CV173*'Travel Data'!DB173*'Domicile Data'!O173/1000</f>
        <v>0</v>
      </c>
      <c r="DA173" s="31">
        <f>VLOOKUP($DA$3,'Emission Factors'!$A$2:$R$8,MATCH($CU$2,'Emission Factors'!$A$1:$R$1),FALSE)*'Travel Data'!C173*'Travel Data'!CV173*'Travel Data'!DC173*'Domicile Data'!O173/1000</f>
        <v>0</v>
      </c>
      <c r="DB173" s="31">
        <f t="shared" si="42"/>
        <v>0</v>
      </c>
      <c r="DC173" s="31">
        <f>VLOOKUP($DC$3,'Emission Factors'!$A$2:$R$8,MATCH($DC$2,'Emission Factors'!$A$1:$R$1),FALSE)*'Travel Data'!C173*'Travel Data'!DD173*'Travel Data'!DE173*'Domicile Data'!P173/1000</f>
        <v>0</v>
      </c>
      <c r="DD173" s="31">
        <f>VLOOKUP($DD$3,'Emission Factors'!$A$2:$R$8,MATCH($DC$2,'Emission Factors'!$A$1:$R$1),FALSE)*'Travel Data'!C173*'Travel Data'!DD173*'Travel Data'!DF173*'Domicile Data'!P173/1000</f>
        <v>0</v>
      </c>
      <c r="DE173" s="31">
        <f>VLOOKUP($DE$3,'Emission Factors'!$A$2:$R$8,MATCH($DC$2,'Emission Factors'!$A$1:$R$1),FALSE)*'Travel Data'!C173*'Travel Data'!DD173*'Travel Data'!DG173*'Domicile Data'!P173/1000</f>
        <v>0</v>
      </c>
      <c r="DF173" s="31">
        <f>VLOOKUP($DF$3,'Emission Factors'!$A$2:$R$8,MATCH($DC$2,'Emission Factors'!$A$1:$R$1),FALSE)*'Travel Data'!C173*'Travel Data'!DD173*'Travel Data'!DH173*'Domicile Data'!P173/1000</f>
        <v>0</v>
      </c>
      <c r="DG173" s="31">
        <f>VLOOKUP($DG$3,'Emission Factors'!$A$2:$R$8,MATCH($DC$2,'Emission Factors'!$A$1:$R$1),FALSE)*'Travel Data'!C173*'Travel Data'!DD173*'Travel Data'!DI173*'Domicile Data'!P173/1000</f>
        <v>0</v>
      </c>
      <c r="DH173" s="31">
        <f>VLOOKUP($DH$3,'Emission Factors'!$A$2:$R$8,MATCH($DC$2,'Emission Factors'!$A$1:$R$1),FALSE)*'Travel Data'!C173*'Travel Data'!DD173*'Travel Data'!DJ173*'Domicile Data'!P173/1000</f>
        <v>0</v>
      </c>
      <c r="DI173" s="31">
        <f>VLOOKUP($DI$3,'Emission Factors'!$A$2:$R$8,MATCH($DC$2,'Emission Factors'!$A$1:$R$1),FALSE)*'Travel Data'!C173*'Travel Data'!DD173*'Travel Data'!DK173*'Domicile Data'!P173/1000</f>
        <v>0</v>
      </c>
      <c r="DJ173" s="31">
        <f t="shared" si="43"/>
        <v>0</v>
      </c>
      <c r="DK173" s="31">
        <f>VLOOKUP($DK$3,'Emission Factors'!$A$2:$R$8,MATCH($DK$2,'Emission Factors'!$A$1:$R$1),FALSE)*'Travel Data'!C173*'Travel Data'!DL173*'Travel Data'!DM173*'Domicile Data'!Q173/1000</f>
        <v>0</v>
      </c>
      <c r="DL173" s="31">
        <f>VLOOKUP($DL$3,'Emission Factors'!$A$2:$R$8,MATCH($DK$2,'Emission Factors'!$A$1:$R$1),FALSE)*'Travel Data'!C173*'Travel Data'!DL173*'Travel Data'!DN173*'Domicile Data'!Q173/1000</f>
        <v>0</v>
      </c>
      <c r="DM173" s="31">
        <f>VLOOKUP($DM$3,'Emission Factors'!$A$2:$R$8,MATCH($DK$2,'Emission Factors'!$A$1:$R$1),FALSE)*'Travel Data'!C173*'Travel Data'!DL173*'Travel Data'!DO173*'Domicile Data'!Q173/1000</f>
        <v>0</v>
      </c>
      <c r="DN173" s="31">
        <f>VLOOKUP($DN$3,'Emission Factors'!$A$2:$R$8,MATCH($DK$2,'Emission Factors'!$A$1:$R$1),FALSE)*'Travel Data'!C173*'Travel Data'!DL173*'Travel Data'!DP173*'Domicile Data'!Q173/1000</f>
        <v>0</v>
      </c>
      <c r="DO173" s="31">
        <f>VLOOKUP($DO$3,'Emission Factors'!$A$2:$R$8,MATCH($DK$2,'Emission Factors'!$A$1:$R$1),FALSE)*'Travel Data'!C173*'Travel Data'!DL173*'Travel Data'!DQ173*'Domicile Data'!Q173/1000</f>
        <v>0</v>
      </c>
      <c r="DP173" s="31">
        <f>VLOOKUP($DP$3,'Emission Factors'!$A$2:$R$8,MATCH($DK$2,'Emission Factors'!$A$1:$R$1),FALSE)*'Travel Data'!C173*'Travel Data'!DL173*'Travel Data'!DR173*'Domicile Data'!Q173/1000</f>
        <v>0</v>
      </c>
      <c r="DQ173" s="31">
        <f>VLOOKUP($DQ$3,'Emission Factors'!$A$2:$R$8,MATCH($DK$2,'Emission Factors'!$A$1:$R$1),FALSE)*'Travel Data'!C173*'Travel Data'!DL173*'Travel Data'!DS173*'Domicile Data'!Q173/1000</f>
        <v>0</v>
      </c>
      <c r="DR173" s="31">
        <f t="shared" si="44"/>
        <v>0</v>
      </c>
    </row>
    <row r="174" spans="1:122" ht="15.75" x14ac:dyDescent="0.25">
      <c r="A174" s="7" t="s">
        <v>299</v>
      </c>
      <c r="B174" s="85" t="s">
        <v>46</v>
      </c>
      <c r="C174" s="31">
        <f>VLOOKUP($C$3,'Emission Factors'!$A$2:$R$8,MATCH($C$2,'Emission Factors'!$A$1:$R$1),FALSE)*'Travel Data'!C174*'Travel Data'!D174*'Travel Data'!E174*'Domicile Data'!C174/1000</f>
        <v>0</v>
      </c>
      <c r="D174" s="31">
        <f>VLOOKUP($D$3,'Emission Factors'!$A$2:$R$8,MATCH($C$2,'Emission Factors'!$A$1:$R$1),FALSE)*'Travel Data'!C174*'Travel Data'!D174*'Travel Data'!F174*'Domicile Data'!C174/1000</f>
        <v>0</v>
      </c>
      <c r="E174" s="31">
        <f>VLOOKUP($E$3,'Emission Factors'!$A$2:$R$8,MATCH($C$2,'Emission Factors'!$A$1:$R$1),FALSE)*'Travel Data'!C174*'Travel Data'!D174*'Travel Data'!G174*'Domicile Data'!C174/1000</f>
        <v>0</v>
      </c>
      <c r="F174" s="31">
        <f>VLOOKUP($F$3,'Emission Factors'!$A$2:$R$8,MATCH($C$2,'Emission Factors'!$A$1:$R$1),FALSE)*'Travel Data'!C174*'Travel Data'!D174*'Travel Data'!H174*'Domicile Data'!C174/1000</f>
        <v>0</v>
      </c>
      <c r="G174" s="31">
        <f>VLOOKUP($G$3,'Emission Factors'!$A$2:$R$8,MATCH($C$2,'Emission Factors'!$A$1:$R$1),FALSE)*'Travel Data'!C174*'Travel Data'!D174*'Travel Data'!I174*'Domicile Data'!C174/1000</f>
        <v>0</v>
      </c>
      <c r="H174" s="31">
        <f>VLOOKUP($H$3,'Emission Factors'!$A$2:$R$8,MATCH($C$2,'Emission Factors'!$A$1:$R$1),FALSE)*'Travel Data'!C174*'Travel Data'!D174*'Travel Data'!J174*'Domicile Data'!C174/1000</f>
        <v>0</v>
      </c>
      <c r="I174" s="31">
        <f>VLOOKUP($I$3,'Emission Factors'!$A$2:$R$8,MATCH($C$2,'Emission Factors'!$A$1:$R$1),FALSE)*'Travel Data'!C174*'Travel Data'!D174*'Travel Data'!K174*'Domicile Data'!C174/1000</f>
        <v>0</v>
      </c>
      <c r="J174" s="31">
        <f t="shared" si="30"/>
        <v>0</v>
      </c>
      <c r="K174" s="31">
        <f>VLOOKUP($K$3,'Emission Factors'!$A$2:$R$8,MATCH($K$2,'Emission Factors'!$A$1:$R$1),FALSE)*'Travel Data'!C174*'Travel Data'!L174*'Travel Data'!M174*'Domicile Data'!D174/1000</f>
        <v>0</v>
      </c>
      <c r="L174" s="31">
        <f>VLOOKUP($L$3,'Emission Factors'!$A$2:$R$8,MATCH($K$2,'Emission Factors'!$A$1:$R$1),FALSE)*'Travel Data'!C174*'Travel Data'!L174*'Travel Data'!N174*'Domicile Data'!D174/1000</f>
        <v>0</v>
      </c>
      <c r="M174" s="31">
        <f>VLOOKUP($M$3,'Emission Factors'!$A$2:$R$8,MATCH($K$2,'Emission Factors'!$A$1:$R$1),FALSE)*'Travel Data'!C174*'Travel Data'!L174*'Travel Data'!O174*'Domicile Data'!D174/1000</f>
        <v>0</v>
      </c>
      <c r="N174" s="31">
        <f>VLOOKUP($N$3,'Emission Factors'!$A$2:$R$8,MATCH($K$2,'Emission Factors'!$A$1:$R$1),FALSE)*'Travel Data'!C174*'Travel Data'!L174*'Travel Data'!P174*'Domicile Data'!D174/1000</f>
        <v>0</v>
      </c>
      <c r="O174" s="31">
        <f>VLOOKUP($O$3,'Emission Factors'!$A$2:$R$8,MATCH($K$2,'Emission Factors'!$A$1:$R$1),FALSE)*'Travel Data'!C174*'Travel Data'!I174*'Travel Data'!Q174*'Domicile Data'!D174/1000</f>
        <v>0</v>
      </c>
      <c r="P174" s="31">
        <f>VLOOKUP($P$3,'Emission Factors'!$A$2:$R$8,MATCH($K$2,'Emission Factors'!$A$1:$R$1),FALSE)*'Travel Data'!C174*'Travel Data'!L174*'Travel Data'!R174*'Domicile Data'!D174/1000</f>
        <v>0</v>
      </c>
      <c r="Q174" s="31">
        <f>VLOOKUP($Q$3,'Emission Factors'!$A$2:$R$8,MATCH($K$2,'Emission Factors'!$A$1:$R$1),FALSE)*'Travel Data'!C174*'Travel Data'!L174*'Travel Data'!S174*'Domicile Data'!D174/1000</f>
        <v>0</v>
      </c>
      <c r="R174" s="31">
        <f t="shared" si="31"/>
        <v>0</v>
      </c>
      <c r="S174" s="31">
        <f>VLOOKUP($S$3,'Emission Factors'!$A$2:$R$8,MATCH($S$2,'Emission Factors'!$A$1:$R$1),FALSE)*'Travel Data'!C174*'Travel Data'!T174*'Travel Data'!U174*'Domicile Data'!E174/1000</f>
        <v>0</v>
      </c>
      <c r="T174" s="31">
        <f>VLOOKUP($T$3,'Emission Factors'!$A$2:$R$8,MATCH($S$2,'Emission Factors'!$A$1:$R$1),FALSE)*'Travel Data'!C174*'Travel Data'!T174*'Travel Data'!V174*'Domicile Data'!E174/1000</f>
        <v>0</v>
      </c>
      <c r="U174" s="31">
        <f>VLOOKUP($U$3,'Emission Factors'!$A$2:$R$8,MATCH($S$2,'Emission Factors'!$A$1:$R$1),FALSE)*'Travel Data'!C174*'Travel Data'!T174*'Travel Data'!W174*'Domicile Data'!E174/1000</f>
        <v>0</v>
      </c>
      <c r="V174" s="31">
        <f>VLOOKUP($V$3,'Emission Factors'!$A$2:$R$8,MATCH($S$2,'Emission Factors'!$A$1:$R$1),FALSE)*'Travel Data'!C174*'Travel Data'!T174*'Travel Data'!X174*'Domicile Data'!E174/1000</f>
        <v>0</v>
      </c>
      <c r="W174" s="31">
        <f>VLOOKUP($W$3,'Emission Factors'!$A$2:$R$8,MATCH($S$2,'Emission Factors'!$A$1:$R$1),FALSE)*'Travel Data'!C174*'Travel Data'!T174*'Travel Data'!Y174*'Domicile Data'!E174/1000</f>
        <v>0</v>
      </c>
      <c r="X174" s="31">
        <f>VLOOKUP($X$3,'Emission Factors'!$A$2:$R$8,MATCH($S$2,'Emission Factors'!$A$1:$R$1),FALSE)*'Travel Data'!C174*'Travel Data'!T174*'Travel Data'!Z174*'Domicile Data'!E174/1000</f>
        <v>0</v>
      </c>
      <c r="Y174" s="31">
        <f>VLOOKUP($Y$3,'Emission Factors'!$A$2:$R$8,MATCH($S$2,'Emission Factors'!$A$1:$R$1),FALSE)*'Travel Data'!C174*'Travel Data'!T174*'Travel Data'!AA174*'Domicile Data'!E174/1000</f>
        <v>3.516231442</v>
      </c>
      <c r="Z174" s="31">
        <f t="shared" si="32"/>
        <v>3.516231442</v>
      </c>
      <c r="AA174" s="31">
        <f>VLOOKUP($AA$3,'Emission Factors'!$A$2:$R$8,MATCH($AA$2,'Emission Factors'!$A$1:$R$1),FALSE)*'Travel Data'!C174*'Travel Data'!AB174*'Travel Data'!AC174*'Domicile Data'!F174/1000</f>
        <v>0</v>
      </c>
      <c r="AB174" s="31">
        <f>VLOOKUP($AB$3,'Emission Factors'!$A$2:$R$8,MATCH($AA$2,'Emission Factors'!$A$1:$R$1),FALSE)*'Travel Data'!C174*'Travel Data'!AB174*'Travel Data'!AD174*'Domicile Data'!F174/1000</f>
        <v>0</v>
      </c>
      <c r="AC174" s="31">
        <f>VLOOKUP($AC$3,'Emission Factors'!$A$2:$R$8,MATCH($AA$2,'Emission Factors'!$A$1:$R$1),FALSE)*'Travel Data'!C174*'Travel Data'!AB174*'Travel Data'!AE174*'Domicile Data'!F174/1000</f>
        <v>0</v>
      </c>
      <c r="AD174" s="31">
        <f>VLOOKUP($AD$3,'Emission Factors'!$A$2:$R$8,MATCH($AA$2,'Emission Factors'!$A$1:$R$1),FALSE)*'Travel Data'!C174*'Travel Data'!AB174*'Travel Data'!AF174*'Domicile Data'!F174/1000</f>
        <v>0</v>
      </c>
      <c r="AE174" s="31">
        <f>VLOOKUP($AE$3,'Emission Factors'!$A$2:$R$8,MATCH($AA$2,'Emission Factors'!$A$1:$R$1),FALSE)*'Travel Data'!C174*'Travel Data'!AB174*'Travel Data'!AG174*'Domicile Data'!F174/1000</f>
        <v>0</v>
      </c>
      <c r="AF174" s="31">
        <f>VLOOKUP($AF$3,'Emission Factors'!$A$2:$R$8,MATCH($AA$2,'Emission Factors'!$A$1:$R$1),FALSE)*'Travel Data'!C174*'Travel Data'!AB174*'Travel Data'!AH174*'Domicile Data'!F174/1000</f>
        <v>0</v>
      </c>
      <c r="AG174" s="31">
        <f>VLOOKUP($AG$3,'Emission Factors'!$A$2:$R$8,MATCH($AA$2,'Emission Factors'!$A$1:$R$1),FALSE)*'Travel Data'!C174*'Travel Data'!AB174*'Travel Data'!AI174*'Domicile Data'!F174/1000</f>
        <v>6.4717320759999994</v>
      </c>
      <c r="AH174" s="31">
        <f t="shared" si="33"/>
        <v>6.4717320759999994</v>
      </c>
      <c r="AI174" s="31">
        <f>VLOOKUP($AI$3,'Emission Factors'!$A$2:$R$8,MATCH($AI$2,'Emission Factors'!$A$1:$R$1),FALSE)*'Travel Data'!C174*'Travel Data'!D174*'Travel Data'!E174*'Domicile Data'!G174/1000</f>
        <v>0</v>
      </c>
      <c r="AJ174" s="31">
        <f>VLOOKUP($AJ$3,'Emission Factors'!$A$2:$R$8,MATCH($AI$2,'Emission Factors'!$A$1:$R$1),FALSE)*'Travel Data'!C174*'Travel Data'!D174*'Travel Data'!F174*'Domicile Data'!G174/1000</f>
        <v>0</v>
      </c>
      <c r="AK174" s="31">
        <f>VLOOKUP($AK$3,'Emission Factors'!$A$2:$R$8,MATCH($AI$2,'Emission Factors'!$A$1:$R$1),FALSE)*'Travel Data'!C174*'Travel Data'!AJ174*'Travel Data'!G174*'Domicile Data'!G174/1000</f>
        <v>0</v>
      </c>
      <c r="AL174" s="31">
        <f>VLOOKUP($AL$3,'Emission Factors'!$A$2:$R$8,MATCH($AI$2,'Emission Factors'!$A$1:$R$1),FALSE)*'Travel Data'!C174*'Travel Data'!AJ174*'Travel Data'!H174*'Domicile Data'!G174/1000</f>
        <v>0</v>
      </c>
      <c r="AM174" s="31">
        <f>VLOOKUP($AM$3,'Emission Factors'!$A$2:$R$8,MATCH($AI$2,'Emission Factors'!$A$1:$R$1),FALSE)*'Travel Data'!C174*'Travel Data'!AJ174*'Travel Data'!I174*'Domicile Data'!G174/1000</f>
        <v>0</v>
      </c>
      <c r="AN174" s="31">
        <f>VLOOKUP($AN$3,'Emission Factors'!$A$2:$R$8,MATCH($AI$2,'Emission Factors'!$A$1:$R$1),FALSE)*'Travel Data'!C174*'Travel Data'!D174*'Travel Data'!J174*'Domicile Data'!G174/1000</f>
        <v>0</v>
      </c>
      <c r="AO174" s="31">
        <f>VLOOKUP($AO$3,'Emission Factors'!$A$2:$R$8,MATCH($AI$2,'Emission Factors'!$A$1:$R$1),FALSE)*'Travel Data'!C174*'Travel Data'!D174*'Travel Data'!K174*'Domicile Data'!G174/1000</f>
        <v>3.1568107699999999</v>
      </c>
      <c r="AP174" s="31">
        <f t="shared" si="34"/>
        <v>3.1568107699999999</v>
      </c>
      <c r="AQ174" s="31">
        <f>VLOOKUP($AQ$3,'Emission Factors'!$A$2:$R$8,MATCH($AQ$2,'Emission Factors'!$A$1:$R$1),FALSE)*'Travel Data'!C174*'Travel Data'!AR174*'Travel Data'!AS174*'Domicile Data'!H174/1000</f>
        <v>0</v>
      </c>
      <c r="AR174" s="31">
        <f>VLOOKUP($AR$3,'Emission Factors'!$A$2:$R$8,MATCH($AQ$2,'Emission Factors'!$A$1:$R$1),FALSE)*'Travel Data'!C174*'Travel Data'!AR174*'Travel Data'!AT174*'Domicile Data'!H174/1000</f>
        <v>0</v>
      </c>
      <c r="AS174" s="31">
        <f>VLOOKUP($AS$3,'Emission Factors'!$A$2:$R$8,MATCH($AQ$2,'Emission Factors'!$A$1:$R$1),FALSE)*'Travel Data'!C174*'Travel Data'!AR174*'Travel Data'!AU174*'Domicile Data'!H174/1000</f>
        <v>0</v>
      </c>
      <c r="AT174" s="31">
        <f>VLOOKUP($AT$3,'Emission Factors'!$A$2:$R$8,MATCH($AQ$2,'Emission Factors'!$A$1:$R$1),FALSE)*'Travel Data'!C174*'Travel Data'!AR174*'Travel Data'!AV174*'Domicile Data'!H174/1000</f>
        <v>0</v>
      </c>
      <c r="AU174" s="31">
        <f>VLOOKUP($AU$3,'Emission Factors'!$A$2:$R$8,MATCH($AQ$2,'Emission Factors'!$A$1:$R$1),FALSE)*'Travel Data'!C174*'Travel Data'!AR174*'Travel Data'!AW174*'Domicile Data'!H174/1000</f>
        <v>0</v>
      </c>
      <c r="AV174" s="31">
        <f>VLOOKUP($AV$3,'Emission Factors'!$A$2:$R$8,MATCH($AQ$2,'Emission Factors'!$A$1:$R$1),FALSE)*'Travel Data'!C174*'Travel Data'!AR174*'Travel Data'!AX174*'Domicile Data'!H174/1000</f>
        <v>0</v>
      </c>
      <c r="AW174" s="31">
        <f>VLOOKUP($AW$3,'Emission Factors'!$A$2:$R$8,MATCH($AQ$2,'Emission Factors'!$A$1:$R$1),FALSE)*'Travel Data'!C174*'Travel Data'!AR174*'Travel Data'!AY174*'Domicile Data'!H174/1000</f>
        <v>3.1939624260000006</v>
      </c>
      <c r="AX174" s="31">
        <f t="shared" si="35"/>
        <v>3.1939624260000006</v>
      </c>
      <c r="AY174" s="31">
        <f>VLOOKUP($AY$3,'Emission Factors'!$A$2:$R$8,MATCH($AY$2,'Emission Factors'!$A$1:$R$1),FALSE)*'Travel Data'!C174*'Travel Data'!AZ174*'Travel Data'!BA174*'Domicile Data'!I174/1000</f>
        <v>0</v>
      </c>
      <c r="AZ174" s="31">
        <f>VLOOKUP($AZ$3,'Emission Factors'!$A$2:$R$8,MATCH($AY$2,'Emission Factors'!$A$1:$R$1),FALSE)*'Travel Data'!C174*'Travel Data'!AZ174*'Travel Data'!BB174*'Domicile Data'!I174/1000</f>
        <v>0</v>
      </c>
      <c r="BA174" s="31">
        <f>VLOOKUP($BA$3,'Emission Factors'!$A$2:$R$8,MATCH($AY$2,'Emission Factors'!$A$1:$R$1),FALSE)*'Travel Data'!C174*'Travel Data'!AZ174*'Travel Data'!BC174*'Domicile Data'!I174/1000</f>
        <v>0</v>
      </c>
      <c r="BB174" s="31">
        <f>VLOOKUP($BB$3,'Emission Factors'!$A$2:$R$8,MATCH($AY$2,'Emission Factors'!$A$1:$R$1),FALSE)*'Travel Data'!C174*'Travel Data'!AZ174*'Travel Data'!BD174*'Domicile Data'!I174/1000</f>
        <v>0</v>
      </c>
      <c r="BC174" s="31">
        <f>VLOOKUP($BC$3,'Emission Factors'!$A$2:$R$8,MATCH($AY$2,'Emission Factors'!$A$1:$R$1),FALSE)*'Travel Data'!C174*'Travel Data'!AZ174*'Travel Data'!BE174*'Domicile Data'!I174/1000</f>
        <v>0</v>
      </c>
      <c r="BD174" s="31">
        <f>VLOOKUP($BD$3,'Emission Factors'!$A$2:$R$8,MATCH($AY$2,'Emission Factors'!$A$1:$R$1),FALSE)*'Travel Data'!C174*'Travel Data'!AZ174*'Travel Data'!BF174*'Domicile Data'!I174/1000</f>
        <v>0</v>
      </c>
      <c r="BE174" s="31">
        <f>VLOOKUP($BE$3,'Emission Factors'!$A$2:$R$8,MATCH($AY$2,'Emission Factors'!$A$1:$R$1),FALSE)*'Travel Data'!C174*'Travel Data'!AZ174*'Travel Data'!BG174*'Domicile Data'!I174/1000</f>
        <v>3.1939624260000006</v>
      </c>
      <c r="BF174" s="31">
        <f t="shared" si="36"/>
        <v>3.1939624260000006</v>
      </c>
      <c r="BG174" s="31">
        <f>VLOOKUP($BG$3,'Emission Factors'!$A$2:$R$8,MATCH($BG$2,'Emission Factors'!$A$1:$R$1),FALSE)*'Travel Data'!C174*'Travel Data'!BH174*'Travel Data'!BI174*'Domicile Data'!J174/1000</f>
        <v>0</v>
      </c>
      <c r="BH174" s="31">
        <f>VLOOKUP($BH$3,'Emission Factors'!$A$2:$R$8,MATCH($BG$2,'Emission Factors'!$A$1:$R$1),FALSE)*'Travel Data'!C174*'Travel Data'!BH174*'Travel Data'!BJ174*'Domicile Data'!J174/1000</f>
        <v>0</v>
      </c>
      <c r="BI174" s="31">
        <f>VLOOKUP($BH$3,'Emission Factors'!$A$2:$R$8,MATCH($BG$2,'Emission Factors'!$A$1:$R$1),FALSE)*'Travel Data'!C174*'Travel Data'!BH174*'Travel Data'!BK174*'Domicile Data'!J174/1000</f>
        <v>0</v>
      </c>
      <c r="BJ174" s="31">
        <f>VLOOKUP($BH$3,'Emission Factors'!$A$2:$R$8,MATCH($BG$2,'Emission Factors'!$A$1:$R$1),FALSE)*'Travel Data'!C174*'Travel Data'!BH174*'Travel Data'!BL174*'Domicile Data'!J174/1000</f>
        <v>0</v>
      </c>
      <c r="BK174" s="31">
        <f>VLOOKUP($BH$3,'Emission Factors'!$A$2:$R$8,MATCH($BG$2,'Emission Factors'!$A$1:$R$1),FALSE)*'Travel Data'!C174*'Travel Data'!BH174*'Travel Data'!BM174*'Domicile Data'!J174/1000</f>
        <v>0</v>
      </c>
      <c r="BL174" s="31">
        <f>VLOOKUP($BL$3,'Emission Factors'!$A$2:$R$8,MATCH($BG$2,'Emission Factors'!$A$1:$R$1),FALSE)*'Travel Data'!C174*'Travel Data'!BH174*'Travel Data'!BN174*'Domicile Data'!J174/1000</f>
        <v>0</v>
      </c>
      <c r="BM174" s="31">
        <f>VLOOKUP($BM$3,'Emission Factors'!$A$2:$R$8,MATCH($BG$2,'Emission Factors'!$A$1:$R$1),FALSE)*'Travel Data'!C174*'Travel Data'!BH174*'Travel Data'!BO174*'Domicile Data'!J174/1000</f>
        <v>0</v>
      </c>
      <c r="BN174" s="31">
        <f t="shared" si="37"/>
        <v>0</v>
      </c>
      <c r="BO174" s="31">
        <f>VLOOKUP($BO$3,'Emission Factors'!$A$2:$R$8,MATCH($BO$2,'Emission Factors'!$A$1:$R$1),FALSE)*'Travel Data'!C174*'Travel Data'!BP174*'Travel Data'!BQ174*'Domicile Data'!K174/1000</f>
        <v>0</v>
      </c>
      <c r="BP174" s="31">
        <f>VLOOKUP($BP$3,'Emission Factors'!$A$2:$R$8,MATCH($BO$2,'Emission Factors'!$A$1:$R$1),FALSE)*'Travel Data'!C174*'Travel Data'!BP174*'Travel Data'!BR174*'Domicile Data'!K174/1000</f>
        <v>0</v>
      </c>
      <c r="BQ174" s="31">
        <f>VLOOKUP($BQ$3,'Emission Factors'!$A$2:$R$8,MATCH($BO$2,'Emission Factors'!$A$1:$R$1),FALSE)*'Travel Data'!C174*'Travel Data'!BP174*'Travel Data'!BS174*'Domicile Data'!K174/1000</f>
        <v>0</v>
      </c>
      <c r="BR174" s="31">
        <f>VLOOKUP($BR$3,'Emission Factors'!$A$2:$R$8,MATCH($BO$2,'Emission Factors'!$A$1:$R$1),FALSE)*'Travel Data'!C174*'Travel Data'!BP174*'Travel Data'!BT174*'Domicile Data'!K174/1000</f>
        <v>0</v>
      </c>
      <c r="BS174" s="31">
        <f>VLOOKUP($BS$3,'Emission Factors'!$A$2:$R$8,MATCH($BO$2,'Emission Factors'!$A$1:$R$1),FALSE)*'Travel Data'!C174*'Travel Data'!BP174*'Travel Data'!BU174*'Domicile Data'!K174/1000</f>
        <v>0</v>
      </c>
      <c r="BT174" s="31">
        <f>VLOOKUP($BT$3,'Emission Factors'!$A$2:$R$8,MATCH($BO$2,'Emission Factors'!$A$1:$R$1),FALSE)*'Travel Data'!C174*'Travel Data'!BP174*'Travel Data'!BV174*'Domicile Data'!K174/1000</f>
        <v>0</v>
      </c>
      <c r="BU174" s="31">
        <f>VLOOKUP($BU$3,'Emission Factors'!$A$2:$R$8,MATCH($BO$2,'Emission Factors'!$A$1:$R$1),FALSE)*'Travel Data'!C174*'Travel Data'!BP174*'Travel Data'!BW174*'Domicile Data'!K174/1000</f>
        <v>0</v>
      </c>
      <c r="BV174" s="31">
        <f t="shared" si="38"/>
        <v>0</v>
      </c>
      <c r="BW174" s="31">
        <f>VLOOKUP($BW$3,'Emission Factors'!$A$2:$R$8,MATCH($BW$2,'Emission Factors'!$A$1:$R$1),FALSE)*'Travel Data'!C174*'Travel Data'!BX174*'Travel Data'!BY174*'Domicile Data'!L174/1000</f>
        <v>0</v>
      </c>
      <c r="BX174" s="31">
        <f>VLOOKUP($BX$3,'Emission Factors'!$A$2:$R$8,MATCH($BW$2,'Emission Factors'!$A$1:$R$1),FALSE)*'Travel Data'!C174*'Travel Data'!BX174*'Travel Data'!BZ174*'Domicile Data'!L174/1000</f>
        <v>0</v>
      </c>
      <c r="BY174" s="31">
        <f>VLOOKUP($BY$3,'Emission Factors'!$A$2:$R$8,MATCH($BW$2,'Emission Factors'!$A$1:$R$1),FALSE)*'Travel Data'!C174*'Travel Data'!BX174*'Travel Data'!CA174*'Domicile Data'!L174/1000</f>
        <v>0</v>
      </c>
      <c r="BZ174" s="31">
        <f>VLOOKUP($BZ$3,'Emission Factors'!$A$2:$R$8,MATCH($BW$2,'Emission Factors'!$A$1:$R$1),FALSE)*'Travel Data'!C174*'Travel Data'!BX174*'Travel Data'!CB174*'Domicile Data'!L174/1000</f>
        <v>0</v>
      </c>
      <c r="CA174" s="31">
        <f>VLOOKUP($CA$3,'Emission Factors'!$A$2:$R$8,MATCH($BW$2,'Emission Factors'!$A$1:$R$1),FALSE)*'Travel Data'!C174*'Travel Data'!BC174*'Travel Data'!CC174*'Domicile Data'!L174/1000</f>
        <v>0</v>
      </c>
      <c r="CB174" s="31">
        <f>VLOOKUP($CB$3,'Emission Factors'!$A$2:$R$8,MATCH($BW$2,'Emission Factors'!$A$1:$R$1),FALSE)*'Travel Data'!C174*'Travel Data'!BX174*'Travel Data'!CD174*'Domicile Data'!L174/1000</f>
        <v>0</v>
      </c>
      <c r="CC174" s="31">
        <f>VLOOKUP($CC$3,'Emission Factors'!$A$2:$R$8,MATCH($BW$2,'Emission Factors'!$A$1:$R$1),FALSE)*'Travel Data'!C174*'Travel Data'!BX174*'Travel Data'!CE174*'Domicile Data'!L174/1000</f>
        <v>0</v>
      </c>
      <c r="CD174" s="31">
        <f t="shared" si="39"/>
        <v>0</v>
      </c>
      <c r="CE174" s="31">
        <f>VLOOKUP($CE$3,'Emission Factors'!$A$2:$R$8,MATCH($CE$2,'Emission Factors'!$A$1:$R$1),FALSE)*'Travel Data'!C174*'Travel Data'!CF174*'Travel Data'!CG174*'Domicile Data'!M174/1000</f>
        <v>0</v>
      </c>
      <c r="CF174" s="31">
        <f>VLOOKUP($CF$3,'Emission Factors'!$A$2:$R$8,MATCH($CE$2,'Emission Factors'!$A$1:$R$1),FALSE)*'Travel Data'!C174*'Travel Data'!CF174*'Travel Data'!CH174*'Domicile Data'!M174/1000</f>
        <v>0</v>
      </c>
      <c r="CG174" s="31">
        <f>VLOOKUP($CG$3,'Emission Factors'!$A$2:$R$8,MATCH($CE$2,'Emission Factors'!$A$1:$R$1),FALSE)*'Travel Data'!C174*'Travel Data'!CF174*'Travel Data'!CI174*'Domicile Data'!M174/1000</f>
        <v>0</v>
      </c>
      <c r="CH174" s="31">
        <f>VLOOKUP($CH$3,'Emission Factors'!$A$2:$R$8,MATCH($CE$2,'Emission Factors'!$A$1:$R$1),FALSE)*'Travel Data'!C174*'Travel Data'!CF174*'Travel Data'!CJ174*'Domicile Data'!M174/1000</f>
        <v>0</v>
      </c>
      <c r="CI174" s="31">
        <f>VLOOKUP($CI$3,'Emission Factors'!$A$2:$R$8,MATCH($CE$2,'Emission Factors'!$A$1:$R$1),FALSE)*'Travel Data'!C174*'Travel Data'!CF174*'Travel Data'!CK174*'Domicile Data'!M174/1000</f>
        <v>0</v>
      </c>
      <c r="CJ174" s="31">
        <f>VLOOKUP($CJ$3,'Emission Factors'!$A$2:$R$8,MATCH($CE$2,'Emission Factors'!$A$1:$R$1),FALSE)*'Travel Data'!C174*'Travel Data'!CF174*'Travel Data'!CL174*'Domicile Data'!M174/1000</f>
        <v>0</v>
      </c>
      <c r="CK174" s="31">
        <f>VLOOKUP($CK$3,'Emission Factors'!$A$2:$R$8,MATCH($CE$2,'Emission Factors'!$A$1:$R$1),FALSE)*'Travel Data'!C174*'Travel Data'!CF174*'Travel Data'!CM174*'Domicile Data'!M174/1000</f>
        <v>0</v>
      </c>
      <c r="CL174" s="31">
        <f t="shared" si="40"/>
        <v>0</v>
      </c>
      <c r="CM174" s="31">
        <f>VLOOKUP($CM$3,'Emission Factors'!$A$2:$R$8,MATCH($CM$2,'Emission Factors'!$A$1:$R$1),FALSE)*'Travel Data'!C174*'Travel Data'!CN174*'Travel Data'!CO174*'Domicile Data'!N174/1000</f>
        <v>0</v>
      </c>
      <c r="CN174" s="31">
        <f>VLOOKUP($CN$3,'Emission Factors'!$A$2:$R$8,MATCH($CM$2,'Emission Factors'!$A$1:$R$1),FALSE)*'Travel Data'!C174*'Travel Data'!CN174*'Travel Data'!CP174*'Domicile Data'!N174/1000</f>
        <v>0</v>
      </c>
      <c r="CO174" s="31">
        <f>VLOOKUP($CO$3,'Emission Factors'!$A$2:$R$8,MATCH($CM$2,'Emission Factors'!$A$1:$R$1),FALSE)*'Travel Data'!C174*'Travel Data'!CN174*'Travel Data'!CQ174*'Domicile Data'!N174/1000</f>
        <v>0</v>
      </c>
      <c r="CP174" s="31">
        <f>VLOOKUP($CP$3,'Emission Factors'!$A$2:$R$8,MATCH($CM$2,'Emission Factors'!$A$1:$R$1),FALSE)*'Travel Data'!C174*'Travel Data'!CN174*'Travel Data'!CR174*'Domicile Data'!N174/1000</f>
        <v>0</v>
      </c>
      <c r="CQ174" s="31">
        <f>VLOOKUP($CQ$3,'Emission Factors'!$A$2:$R$8,MATCH($CM$2,'Emission Factors'!$A$1:$R$1),FALSE)*'Travel Data'!C174*'Travel Data'!CN174*'Travel Data'!CS174*'Domicile Data'!N174/1000</f>
        <v>0</v>
      </c>
      <c r="CR174" s="31">
        <f>VLOOKUP($CR$3,'Emission Factors'!$A$2:$R$8,MATCH($CM$2,'Emission Factors'!$A$1:$R$1),FALSE)*'Travel Data'!C174*'Travel Data'!CN174*'Travel Data'!CT174*'Domicile Data'!N174/1000</f>
        <v>0</v>
      </c>
      <c r="CS174" s="31">
        <f>VLOOKUP($CS$3,'Emission Factors'!$A$2:$R$8,MATCH($CM$2,'Emission Factors'!$A$1:$R$1),FALSE)*'Travel Data'!C174*'Travel Data'!CN174*'Travel Data'!CU174*'Domicile Data'!N174/1000</f>
        <v>0</v>
      </c>
      <c r="CT174" s="31">
        <f t="shared" si="41"/>
        <v>0</v>
      </c>
      <c r="CU174" s="31">
        <f>VLOOKUP($CU$3,'Emission Factors'!$A$2:$R$8,MATCH($CU$2,'Emission Factors'!$A$1:$R$1),FALSE)*'Travel Data'!C174*'Travel Data'!CV174*'Travel Data'!CW174*'Domicile Data'!O174/1000</f>
        <v>0</v>
      </c>
      <c r="CV174" s="31">
        <f>VLOOKUP($CV$3,'Emission Factors'!$A$2:$R$8,MATCH($CU$2,'Emission Factors'!$A$1:$R$1),FALSE)*'Travel Data'!C174*'Travel Data'!CV174*'Travel Data'!CX174*'Domicile Data'!O174/1000</f>
        <v>0</v>
      </c>
      <c r="CW174" s="31">
        <f>VLOOKUP($CW$3,'Emission Factors'!$A$2:$R$8,MATCH($CU$2,'Emission Factors'!$A$1:$R$1),FALSE)*'Travel Data'!C174*'Travel Data'!CV174*'Travel Data'!CY174*'Domicile Data'!O174/1000</f>
        <v>0</v>
      </c>
      <c r="CX174" s="31">
        <f>VLOOKUP($CX$3,'Emission Factors'!$A$2:$R$8,MATCH($CU$2,'Emission Factors'!$A$1:$R$1),FALSE)*'Travel Data'!C174*'Travel Data'!CV174*'Travel Data'!CZ174*'Domicile Data'!O174/1000</f>
        <v>0</v>
      </c>
      <c r="CY174" s="31">
        <f>VLOOKUP($CY$3,'Emission Factors'!$A$2:$R$8,MATCH($CU$2,'Emission Factors'!$A$1:$R$1),FALSE)*'Travel Data'!C174*'Travel Data'!CV174*'Travel Data'!DA174*'Domicile Data'!O174/1000</f>
        <v>0</v>
      </c>
      <c r="CZ174" s="31">
        <f>VLOOKUP($CZ$3,'Emission Factors'!$A$2:$R$8,MATCH($CU$2,'Emission Factors'!$A$1:$R$1),FALSE)*'Travel Data'!C174*'Travel Data'!CV174*'Travel Data'!DB174*'Domicile Data'!O174/1000</f>
        <v>0</v>
      </c>
      <c r="DA174" s="31">
        <f>VLOOKUP($DA$3,'Emission Factors'!$A$2:$R$8,MATCH($CU$2,'Emission Factors'!$A$1:$R$1),FALSE)*'Travel Data'!C174*'Travel Data'!CV174*'Travel Data'!DC174*'Domicile Data'!O174/1000</f>
        <v>0</v>
      </c>
      <c r="DB174" s="31">
        <f t="shared" si="42"/>
        <v>0</v>
      </c>
      <c r="DC174" s="31">
        <f>VLOOKUP($DC$3,'Emission Factors'!$A$2:$R$8,MATCH($DC$2,'Emission Factors'!$A$1:$R$1),FALSE)*'Travel Data'!C174*'Travel Data'!DD174*'Travel Data'!DE174*'Domicile Data'!P174/1000</f>
        <v>0</v>
      </c>
      <c r="DD174" s="31">
        <f>VLOOKUP($DD$3,'Emission Factors'!$A$2:$R$8,MATCH($DC$2,'Emission Factors'!$A$1:$R$1),FALSE)*'Travel Data'!C174*'Travel Data'!DD174*'Travel Data'!DF174*'Domicile Data'!P174/1000</f>
        <v>0</v>
      </c>
      <c r="DE174" s="31">
        <f>VLOOKUP($DE$3,'Emission Factors'!$A$2:$R$8,MATCH($DC$2,'Emission Factors'!$A$1:$R$1),FALSE)*'Travel Data'!C174*'Travel Data'!DD174*'Travel Data'!DG174*'Domicile Data'!P174/1000</f>
        <v>0</v>
      </c>
      <c r="DF174" s="31">
        <f>VLOOKUP($DF$3,'Emission Factors'!$A$2:$R$8,MATCH($DC$2,'Emission Factors'!$A$1:$R$1),FALSE)*'Travel Data'!C174*'Travel Data'!DD174*'Travel Data'!DH174*'Domicile Data'!P174/1000</f>
        <v>0</v>
      </c>
      <c r="DG174" s="31">
        <f>VLOOKUP($DG$3,'Emission Factors'!$A$2:$R$8,MATCH($DC$2,'Emission Factors'!$A$1:$R$1),FALSE)*'Travel Data'!C174*'Travel Data'!DD174*'Travel Data'!DI174*'Domicile Data'!P174/1000</f>
        <v>0</v>
      </c>
      <c r="DH174" s="31">
        <f>VLOOKUP($DH$3,'Emission Factors'!$A$2:$R$8,MATCH($DC$2,'Emission Factors'!$A$1:$R$1),FALSE)*'Travel Data'!C174*'Travel Data'!DD174*'Travel Data'!DJ174*'Domicile Data'!P174/1000</f>
        <v>0</v>
      </c>
      <c r="DI174" s="31">
        <f>VLOOKUP($DI$3,'Emission Factors'!$A$2:$R$8,MATCH($DC$2,'Emission Factors'!$A$1:$R$1),FALSE)*'Travel Data'!C174*'Travel Data'!DD174*'Travel Data'!DK174*'Domicile Data'!P174/1000</f>
        <v>0</v>
      </c>
      <c r="DJ174" s="31">
        <f t="shared" si="43"/>
        <v>0</v>
      </c>
      <c r="DK174" s="31">
        <f>VLOOKUP($DK$3,'Emission Factors'!$A$2:$R$8,MATCH($DK$2,'Emission Factors'!$A$1:$R$1),FALSE)*'Travel Data'!C174*'Travel Data'!DL174*'Travel Data'!DM174*'Domicile Data'!Q174/1000</f>
        <v>0</v>
      </c>
      <c r="DL174" s="31">
        <f>VLOOKUP($DL$3,'Emission Factors'!$A$2:$R$8,MATCH($DK$2,'Emission Factors'!$A$1:$R$1),FALSE)*'Travel Data'!C174*'Travel Data'!DL174*'Travel Data'!DN174*'Domicile Data'!Q174/1000</f>
        <v>0</v>
      </c>
      <c r="DM174" s="31">
        <f>VLOOKUP($DM$3,'Emission Factors'!$A$2:$R$8,MATCH($DK$2,'Emission Factors'!$A$1:$R$1),FALSE)*'Travel Data'!C174*'Travel Data'!DL174*'Travel Data'!DO174*'Domicile Data'!Q174/1000</f>
        <v>0</v>
      </c>
      <c r="DN174" s="31">
        <f>VLOOKUP($DN$3,'Emission Factors'!$A$2:$R$8,MATCH($DK$2,'Emission Factors'!$A$1:$R$1),FALSE)*'Travel Data'!C174*'Travel Data'!DL174*'Travel Data'!DP174*'Domicile Data'!Q174/1000</f>
        <v>0</v>
      </c>
      <c r="DO174" s="31">
        <f>VLOOKUP($DO$3,'Emission Factors'!$A$2:$R$8,MATCH($DK$2,'Emission Factors'!$A$1:$R$1),FALSE)*'Travel Data'!C174*'Travel Data'!DL174*'Travel Data'!DQ174*'Domicile Data'!Q174/1000</f>
        <v>0</v>
      </c>
      <c r="DP174" s="31">
        <f>VLOOKUP($DP$3,'Emission Factors'!$A$2:$R$8,MATCH($DK$2,'Emission Factors'!$A$1:$R$1),FALSE)*'Travel Data'!C174*'Travel Data'!DL174*'Travel Data'!DR174*'Domicile Data'!Q174/1000</f>
        <v>0</v>
      </c>
      <c r="DQ174" s="31">
        <f>VLOOKUP($DQ$3,'Emission Factors'!$A$2:$R$8,MATCH($DK$2,'Emission Factors'!$A$1:$R$1),FALSE)*'Travel Data'!C174*'Travel Data'!DL174*'Travel Data'!DS174*'Domicile Data'!Q174/1000</f>
        <v>0</v>
      </c>
      <c r="DR174" s="31">
        <f t="shared" si="44"/>
        <v>0</v>
      </c>
    </row>
    <row r="175" spans="1:122" ht="15.75" x14ac:dyDescent="0.25">
      <c r="A175" s="7" t="s">
        <v>300</v>
      </c>
      <c r="B175" s="85" t="s">
        <v>46</v>
      </c>
      <c r="C175" s="31">
        <f>VLOOKUP($C$3,'Emission Factors'!$A$2:$R$8,MATCH($C$2,'Emission Factors'!$A$1:$R$1),FALSE)*'Travel Data'!C175*'Travel Data'!D175*'Travel Data'!E175*'Domicile Data'!C175/1000</f>
        <v>0</v>
      </c>
      <c r="D175" s="31">
        <f>VLOOKUP($D$3,'Emission Factors'!$A$2:$R$8,MATCH($C$2,'Emission Factors'!$A$1:$R$1),FALSE)*'Travel Data'!C175*'Travel Data'!D175*'Travel Data'!F175*'Domicile Data'!C175/1000</f>
        <v>0</v>
      </c>
      <c r="E175" s="31">
        <f>VLOOKUP($E$3,'Emission Factors'!$A$2:$R$8,MATCH($C$2,'Emission Factors'!$A$1:$R$1),FALSE)*'Travel Data'!C175*'Travel Data'!D175*'Travel Data'!G175*'Domicile Data'!C175/1000</f>
        <v>0</v>
      </c>
      <c r="F175" s="31">
        <f>VLOOKUP($F$3,'Emission Factors'!$A$2:$R$8,MATCH($C$2,'Emission Factors'!$A$1:$R$1),FALSE)*'Travel Data'!C175*'Travel Data'!D175*'Travel Data'!H175*'Domicile Data'!C175/1000</f>
        <v>0</v>
      </c>
      <c r="G175" s="31">
        <f>VLOOKUP($G$3,'Emission Factors'!$A$2:$R$8,MATCH($C$2,'Emission Factors'!$A$1:$R$1),FALSE)*'Travel Data'!C175*'Travel Data'!D175*'Travel Data'!I175*'Domicile Data'!C175/1000</f>
        <v>0</v>
      </c>
      <c r="H175" s="31">
        <f>VLOOKUP($H$3,'Emission Factors'!$A$2:$R$8,MATCH($C$2,'Emission Factors'!$A$1:$R$1),FALSE)*'Travel Data'!C175*'Travel Data'!D175*'Travel Data'!J175*'Domicile Data'!C175/1000</f>
        <v>0</v>
      </c>
      <c r="I175" s="31">
        <f>VLOOKUP($I$3,'Emission Factors'!$A$2:$R$8,MATCH($C$2,'Emission Factors'!$A$1:$R$1),FALSE)*'Travel Data'!C175*'Travel Data'!D175*'Travel Data'!K175*'Domicile Data'!C175/1000</f>
        <v>19.031318664</v>
      </c>
      <c r="J175" s="31">
        <f t="shared" si="30"/>
        <v>19.031318664</v>
      </c>
      <c r="K175" s="31">
        <f>VLOOKUP($K$3,'Emission Factors'!$A$2:$R$8,MATCH($K$2,'Emission Factors'!$A$1:$R$1),FALSE)*'Travel Data'!C175*'Travel Data'!L175*'Travel Data'!M175*'Domicile Data'!D175/1000</f>
        <v>0</v>
      </c>
      <c r="L175" s="31">
        <f>VLOOKUP($L$3,'Emission Factors'!$A$2:$R$8,MATCH($K$2,'Emission Factors'!$A$1:$R$1),FALSE)*'Travel Data'!C175*'Travel Data'!L175*'Travel Data'!N175*'Domicile Data'!D175/1000</f>
        <v>0</v>
      </c>
      <c r="M175" s="31">
        <f>VLOOKUP($M$3,'Emission Factors'!$A$2:$R$8,MATCH($K$2,'Emission Factors'!$A$1:$R$1),FALSE)*'Travel Data'!C175*'Travel Data'!L175*'Travel Data'!O175*'Domicile Data'!D175/1000</f>
        <v>0</v>
      </c>
      <c r="N175" s="31">
        <f>VLOOKUP($N$3,'Emission Factors'!$A$2:$R$8,MATCH($K$2,'Emission Factors'!$A$1:$R$1),FALSE)*'Travel Data'!C175*'Travel Data'!L175*'Travel Data'!P175*'Domicile Data'!D175/1000</f>
        <v>0</v>
      </c>
      <c r="O175" s="31">
        <f>VLOOKUP($O$3,'Emission Factors'!$A$2:$R$8,MATCH($K$2,'Emission Factors'!$A$1:$R$1),FALSE)*'Travel Data'!C175*'Travel Data'!I175*'Travel Data'!Q175*'Domicile Data'!D175/1000</f>
        <v>0</v>
      </c>
      <c r="P175" s="31">
        <f>VLOOKUP($P$3,'Emission Factors'!$A$2:$R$8,MATCH($K$2,'Emission Factors'!$A$1:$R$1),FALSE)*'Travel Data'!C175*'Travel Data'!L175*'Travel Data'!R175*'Domicile Data'!D175/1000</f>
        <v>0</v>
      </c>
      <c r="Q175" s="31">
        <f>VLOOKUP($Q$3,'Emission Factors'!$A$2:$R$8,MATCH($K$2,'Emission Factors'!$A$1:$R$1),FALSE)*'Travel Data'!C175*'Travel Data'!L175*'Travel Data'!S175*'Domicile Data'!D175/1000</f>
        <v>9.8015569860000014</v>
      </c>
      <c r="R175" s="31">
        <f t="shared" si="31"/>
        <v>9.8015569860000014</v>
      </c>
      <c r="S175" s="31">
        <f>VLOOKUP($S$3,'Emission Factors'!$A$2:$R$8,MATCH($S$2,'Emission Factors'!$A$1:$R$1),FALSE)*'Travel Data'!C175*'Travel Data'!T175*'Travel Data'!U175*'Domicile Data'!E175/1000</f>
        <v>0</v>
      </c>
      <c r="T175" s="31">
        <f>VLOOKUP($T$3,'Emission Factors'!$A$2:$R$8,MATCH($S$2,'Emission Factors'!$A$1:$R$1),FALSE)*'Travel Data'!C175*'Travel Data'!T175*'Travel Data'!V175*'Domicile Data'!E175/1000</f>
        <v>0</v>
      </c>
      <c r="U175" s="31">
        <f>VLOOKUP($U$3,'Emission Factors'!$A$2:$R$8,MATCH($S$2,'Emission Factors'!$A$1:$R$1),FALSE)*'Travel Data'!C175*'Travel Data'!T175*'Travel Data'!W175*'Domicile Data'!E175/1000</f>
        <v>0</v>
      </c>
      <c r="V175" s="31">
        <f>VLOOKUP($V$3,'Emission Factors'!$A$2:$R$8,MATCH($S$2,'Emission Factors'!$A$1:$R$1),FALSE)*'Travel Data'!C175*'Travel Data'!T175*'Travel Data'!X175*'Domicile Data'!E175/1000</f>
        <v>0</v>
      </c>
      <c r="W175" s="31">
        <f>VLOOKUP($W$3,'Emission Factors'!$A$2:$R$8,MATCH($S$2,'Emission Factors'!$A$1:$R$1),FALSE)*'Travel Data'!C175*'Travel Data'!T175*'Travel Data'!Y175*'Domicile Data'!E175/1000</f>
        <v>0</v>
      </c>
      <c r="X175" s="31">
        <f>VLOOKUP($X$3,'Emission Factors'!$A$2:$R$8,MATCH($S$2,'Emission Factors'!$A$1:$R$1),FALSE)*'Travel Data'!C175*'Travel Data'!T175*'Travel Data'!Z175*'Domicile Data'!E175/1000</f>
        <v>0</v>
      </c>
      <c r="Y175" s="31">
        <f>VLOOKUP($Y$3,'Emission Factors'!$A$2:$R$8,MATCH($S$2,'Emission Factors'!$A$1:$R$1),FALSE)*'Travel Data'!C175*'Travel Data'!T175*'Travel Data'!AA175*'Domicile Data'!E175/1000</f>
        <v>14.071437368000002</v>
      </c>
      <c r="Z175" s="31">
        <f t="shared" si="32"/>
        <v>14.071437368000002</v>
      </c>
      <c r="AA175" s="31">
        <f>VLOOKUP($AA$3,'Emission Factors'!$A$2:$R$8,MATCH($AA$2,'Emission Factors'!$A$1:$R$1),FALSE)*'Travel Data'!C175*'Travel Data'!AB175*'Travel Data'!AC175*'Domicile Data'!F175/1000</f>
        <v>0</v>
      </c>
      <c r="AB175" s="31">
        <f>VLOOKUP($AB$3,'Emission Factors'!$A$2:$R$8,MATCH($AA$2,'Emission Factors'!$A$1:$R$1),FALSE)*'Travel Data'!C175*'Travel Data'!AB175*'Travel Data'!AD175*'Domicile Data'!F175/1000</f>
        <v>0</v>
      </c>
      <c r="AC175" s="31">
        <f>VLOOKUP($AC$3,'Emission Factors'!$A$2:$R$8,MATCH($AA$2,'Emission Factors'!$A$1:$R$1),FALSE)*'Travel Data'!C175*'Travel Data'!AB175*'Travel Data'!AE175*'Domicile Data'!F175/1000</f>
        <v>0</v>
      </c>
      <c r="AD175" s="31">
        <f>VLOOKUP($AD$3,'Emission Factors'!$A$2:$R$8,MATCH($AA$2,'Emission Factors'!$A$1:$R$1),FALSE)*'Travel Data'!C175*'Travel Data'!AB175*'Travel Data'!AF175*'Domicile Data'!F175/1000</f>
        <v>0</v>
      </c>
      <c r="AE175" s="31">
        <f>VLOOKUP($AE$3,'Emission Factors'!$A$2:$R$8,MATCH($AA$2,'Emission Factors'!$A$1:$R$1),FALSE)*'Travel Data'!C175*'Travel Data'!AB175*'Travel Data'!AG175*'Domicile Data'!F175/1000</f>
        <v>0</v>
      </c>
      <c r="AF175" s="31">
        <f>VLOOKUP($AF$3,'Emission Factors'!$A$2:$R$8,MATCH($AA$2,'Emission Factors'!$A$1:$R$1),FALSE)*'Travel Data'!C175*'Travel Data'!AB175*'Travel Data'!AH175*'Domicile Data'!F175/1000</f>
        <v>0</v>
      </c>
      <c r="AG175" s="31">
        <f>VLOOKUP($AG$3,'Emission Factors'!$A$2:$R$8,MATCH($AA$2,'Emission Factors'!$A$1:$R$1),FALSE)*'Travel Data'!C175*'Travel Data'!AB175*'Travel Data'!AI175*'Domicile Data'!F175/1000</f>
        <v>9.7120924139999989</v>
      </c>
      <c r="AH175" s="31">
        <f t="shared" si="33"/>
        <v>9.7120924139999989</v>
      </c>
      <c r="AI175" s="31">
        <f>VLOOKUP($AI$3,'Emission Factors'!$A$2:$R$8,MATCH($AI$2,'Emission Factors'!$A$1:$R$1),FALSE)*'Travel Data'!C175*'Travel Data'!D175*'Travel Data'!E175*'Domicile Data'!G175/1000</f>
        <v>0</v>
      </c>
      <c r="AJ175" s="31">
        <f>VLOOKUP($AJ$3,'Emission Factors'!$A$2:$R$8,MATCH($AI$2,'Emission Factors'!$A$1:$R$1),FALSE)*'Travel Data'!C175*'Travel Data'!D175*'Travel Data'!F175*'Domicile Data'!G175/1000</f>
        <v>0</v>
      </c>
      <c r="AK175" s="31">
        <f>VLOOKUP($AK$3,'Emission Factors'!$A$2:$R$8,MATCH($AI$2,'Emission Factors'!$A$1:$R$1),FALSE)*'Travel Data'!C175*'Travel Data'!AJ175*'Travel Data'!G175*'Domicile Data'!G175/1000</f>
        <v>0</v>
      </c>
      <c r="AL175" s="31">
        <f>VLOOKUP($AL$3,'Emission Factors'!$A$2:$R$8,MATCH($AI$2,'Emission Factors'!$A$1:$R$1),FALSE)*'Travel Data'!C175*'Travel Data'!AJ175*'Travel Data'!H175*'Domicile Data'!G175/1000</f>
        <v>0</v>
      </c>
      <c r="AM175" s="31">
        <f>VLOOKUP($AM$3,'Emission Factors'!$A$2:$R$8,MATCH($AI$2,'Emission Factors'!$A$1:$R$1),FALSE)*'Travel Data'!C175*'Travel Data'!AJ175*'Travel Data'!I175*'Domicile Data'!G175/1000</f>
        <v>0</v>
      </c>
      <c r="AN175" s="31">
        <f>VLOOKUP($AN$3,'Emission Factors'!$A$2:$R$8,MATCH($AI$2,'Emission Factors'!$A$1:$R$1),FALSE)*'Travel Data'!C175*'Travel Data'!D175*'Travel Data'!J175*'Domicile Data'!G175/1000</f>
        <v>0</v>
      </c>
      <c r="AO175" s="31">
        <f>VLOOKUP($AO$3,'Emission Factors'!$A$2:$R$8,MATCH($AI$2,'Emission Factors'!$A$1:$R$1),FALSE)*'Travel Data'!C175*'Travel Data'!D175*'Travel Data'!K175*'Domicile Data'!G175/1000</f>
        <v>3.1582722699999999</v>
      </c>
      <c r="AP175" s="31">
        <f t="shared" si="34"/>
        <v>3.1582722699999999</v>
      </c>
      <c r="AQ175" s="31">
        <f>VLOOKUP($AQ$3,'Emission Factors'!$A$2:$R$8,MATCH($AQ$2,'Emission Factors'!$A$1:$R$1),FALSE)*'Travel Data'!C175*'Travel Data'!AR175*'Travel Data'!AS175*'Domicile Data'!H175/1000</f>
        <v>0</v>
      </c>
      <c r="AR175" s="31">
        <f>VLOOKUP($AR$3,'Emission Factors'!$A$2:$R$8,MATCH($AQ$2,'Emission Factors'!$A$1:$R$1),FALSE)*'Travel Data'!C175*'Travel Data'!AR175*'Travel Data'!AT175*'Domicile Data'!H175/1000</f>
        <v>0</v>
      </c>
      <c r="AS175" s="31">
        <f>VLOOKUP($AS$3,'Emission Factors'!$A$2:$R$8,MATCH($AQ$2,'Emission Factors'!$A$1:$R$1),FALSE)*'Travel Data'!C175*'Travel Data'!AR175*'Travel Data'!AU175*'Domicile Data'!H175/1000</f>
        <v>0</v>
      </c>
      <c r="AT175" s="31">
        <f>VLOOKUP($AT$3,'Emission Factors'!$A$2:$R$8,MATCH($AQ$2,'Emission Factors'!$A$1:$R$1),FALSE)*'Travel Data'!C175*'Travel Data'!AR175*'Travel Data'!AV175*'Domicile Data'!H175/1000</f>
        <v>0</v>
      </c>
      <c r="AU175" s="31">
        <f>VLOOKUP($AU$3,'Emission Factors'!$A$2:$R$8,MATCH($AQ$2,'Emission Factors'!$A$1:$R$1),FALSE)*'Travel Data'!C175*'Travel Data'!AR175*'Travel Data'!AW175*'Domicile Data'!H175/1000</f>
        <v>0</v>
      </c>
      <c r="AV175" s="31">
        <f>VLOOKUP($AV$3,'Emission Factors'!$A$2:$R$8,MATCH($AQ$2,'Emission Factors'!$A$1:$R$1),FALSE)*'Travel Data'!C175*'Travel Data'!AR175*'Travel Data'!AX175*'Domicile Data'!H175/1000</f>
        <v>0</v>
      </c>
      <c r="AW175" s="31">
        <f>VLOOKUP($AW$3,'Emission Factors'!$A$2:$R$8,MATCH($AQ$2,'Emission Factors'!$A$1:$R$1),FALSE)*'Travel Data'!C175*'Travel Data'!AR175*'Travel Data'!AY175*'Domicile Data'!H175/1000</f>
        <v>0</v>
      </c>
      <c r="AX175" s="31">
        <f t="shared" si="35"/>
        <v>0</v>
      </c>
      <c r="AY175" s="31">
        <f>VLOOKUP($AY$3,'Emission Factors'!$A$2:$R$8,MATCH($AY$2,'Emission Factors'!$A$1:$R$1),FALSE)*'Travel Data'!C175*'Travel Data'!AZ175*'Travel Data'!BA175*'Domicile Data'!I175/1000</f>
        <v>0</v>
      </c>
      <c r="AZ175" s="31">
        <f>VLOOKUP($AZ$3,'Emission Factors'!$A$2:$R$8,MATCH($AY$2,'Emission Factors'!$A$1:$R$1),FALSE)*'Travel Data'!C175*'Travel Data'!AZ175*'Travel Data'!BB175*'Domicile Data'!I175/1000</f>
        <v>0</v>
      </c>
      <c r="BA175" s="31">
        <f>VLOOKUP($BA$3,'Emission Factors'!$A$2:$R$8,MATCH($AY$2,'Emission Factors'!$A$1:$R$1),FALSE)*'Travel Data'!C175*'Travel Data'!AZ175*'Travel Data'!BC175*'Domicile Data'!I175/1000</f>
        <v>0</v>
      </c>
      <c r="BB175" s="31">
        <f>VLOOKUP($BB$3,'Emission Factors'!$A$2:$R$8,MATCH($AY$2,'Emission Factors'!$A$1:$R$1),FALSE)*'Travel Data'!C175*'Travel Data'!AZ175*'Travel Data'!BD175*'Domicile Data'!I175/1000</f>
        <v>0</v>
      </c>
      <c r="BC175" s="31">
        <f>VLOOKUP($BC$3,'Emission Factors'!$A$2:$R$8,MATCH($AY$2,'Emission Factors'!$A$1:$R$1),FALSE)*'Travel Data'!C175*'Travel Data'!AZ175*'Travel Data'!BE175*'Domicile Data'!I175/1000</f>
        <v>0</v>
      </c>
      <c r="BD175" s="31">
        <f>VLOOKUP($BD$3,'Emission Factors'!$A$2:$R$8,MATCH($AY$2,'Emission Factors'!$A$1:$R$1),FALSE)*'Travel Data'!C175*'Travel Data'!AZ175*'Travel Data'!BF175*'Domicile Data'!I175/1000</f>
        <v>0</v>
      </c>
      <c r="BE175" s="31">
        <f>VLOOKUP($BE$3,'Emission Factors'!$A$2:$R$8,MATCH($AY$2,'Emission Factors'!$A$1:$R$1),FALSE)*'Travel Data'!C175*'Travel Data'!AZ175*'Travel Data'!BG175*'Domicile Data'!I175/1000</f>
        <v>0</v>
      </c>
      <c r="BF175" s="31">
        <f t="shared" si="36"/>
        <v>0</v>
      </c>
      <c r="BG175" s="31">
        <f>VLOOKUP($BG$3,'Emission Factors'!$A$2:$R$8,MATCH($BG$2,'Emission Factors'!$A$1:$R$1),FALSE)*'Travel Data'!C175*'Travel Data'!BH175*'Travel Data'!BI175*'Domicile Data'!J175/1000</f>
        <v>0</v>
      </c>
      <c r="BH175" s="31">
        <f>VLOOKUP($BH$3,'Emission Factors'!$A$2:$R$8,MATCH($BG$2,'Emission Factors'!$A$1:$R$1),FALSE)*'Travel Data'!C175*'Travel Data'!BH175*'Travel Data'!BJ175*'Domicile Data'!J175/1000</f>
        <v>0</v>
      </c>
      <c r="BI175" s="31">
        <f>VLOOKUP($BH$3,'Emission Factors'!$A$2:$R$8,MATCH($BG$2,'Emission Factors'!$A$1:$R$1),FALSE)*'Travel Data'!C175*'Travel Data'!BH175*'Travel Data'!BK175*'Domicile Data'!J175/1000</f>
        <v>0</v>
      </c>
      <c r="BJ175" s="31">
        <f>VLOOKUP($BH$3,'Emission Factors'!$A$2:$R$8,MATCH($BG$2,'Emission Factors'!$A$1:$R$1),FALSE)*'Travel Data'!C175*'Travel Data'!BH175*'Travel Data'!BL175*'Domicile Data'!J175/1000</f>
        <v>0</v>
      </c>
      <c r="BK175" s="31">
        <f>VLOOKUP($BH$3,'Emission Factors'!$A$2:$R$8,MATCH($BG$2,'Emission Factors'!$A$1:$R$1),FALSE)*'Travel Data'!C175*'Travel Data'!BH175*'Travel Data'!BM175*'Domicile Data'!J175/1000</f>
        <v>0</v>
      </c>
      <c r="BL175" s="31">
        <f>VLOOKUP($BL$3,'Emission Factors'!$A$2:$R$8,MATCH($BG$2,'Emission Factors'!$A$1:$R$1),FALSE)*'Travel Data'!C175*'Travel Data'!BH175*'Travel Data'!BN175*'Domicile Data'!J175/1000</f>
        <v>0</v>
      </c>
      <c r="BM175" s="31">
        <f>VLOOKUP($BM$3,'Emission Factors'!$A$2:$R$8,MATCH($BG$2,'Emission Factors'!$A$1:$R$1),FALSE)*'Travel Data'!C175*'Travel Data'!BH175*'Travel Data'!BO175*'Domicile Data'!J175/1000</f>
        <v>0</v>
      </c>
      <c r="BN175" s="31">
        <f t="shared" si="37"/>
        <v>0</v>
      </c>
      <c r="BO175" s="31">
        <f>VLOOKUP($BO$3,'Emission Factors'!$A$2:$R$8,MATCH($BO$2,'Emission Factors'!$A$1:$R$1),FALSE)*'Travel Data'!C175*'Travel Data'!BP175*'Travel Data'!BQ175*'Domicile Data'!K175/1000</f>
        <v>0</v>
      </c>
      <c r="BP175" s="31">
        <f>VLOOKUP($BP$3,'Emission Factors'!$A$2:$R$8,MATCH($BO$2,'Emission Factors'!$A$1:$R$1),FALSE)*'Travel Data'!C175*'Travel Data'!BP175*'Travel Data'!BR175*'Domicile Data'!K175/1000</f>
        <v>0</v>
      </c>
      <c r="BQ175" s="31">
        <f>VLOOKUP($BQ$3,'Emission Factors'!$A$2:$R$8,MATCH($BO$2,'Emission Factors'!$A$1:$R$1),FALSE)*'Travel Data'!C175*'Travel Data'!BP175*'Travel Data'!BS175*'Domicile Data'!K175/1000</f>
        <v>0</v>
      </c>
      <c r="BR175" s="31">
        <f>VLOOKUP($BR$3,'Emission Factors'!$A$2:$R$8,MATCH($BO$2,'Emission Factors'!$A$1:$R$1),FALSE)*'Travel Data'!C175*'Travel Data'!BP175*'Travel Data'!BT175*'Domicile Data'!K175/1000</f>
        <v>0</v>
      </c>
      <c r="BS175" s="31">
        <f>VLOOKUP($BS$3,'Emission Factors'!$A$2:$R$8,MATCH($BO$2,'Emission Factors'!$A$1:$R$1),FALSE)*'Travel Data'!C175*'Travel Data'!BP175*'Travel Data'!BU175*'Domicile Data'!K175/1000</f>
        <v>0</v>
      </c>
      <c r="BT175" s="31">
        <f>VLOOKUP($BT$3,'Emission Factors'!$A$2:$R$8,MATCH($BO$2,'Emission Factors'!$A$1:$R$1),FALSE)*'Travel Data'!C175*'Travel Data'!BP175*'Travel Data'!BV175*'Domicile Data'!K175/1000</f>
        <v>0</v>
      </c>
      <c r="BU175" s="31">
        <f>VLOOKUP($BU$3,'Emission Factors'!$A$2:$R$8,MATCH($BO$2,'Emission Factors'!$A$1:$R$1),FALSE)*'Travel Data'!C175*'Travel Data'!BP175*'Travel Data'!BW175*'Domicile Data'!K175/1000</f>
        <v>0</v>
      </c>
      <c r="BV175" s="31">
        <f t="shared" si="38"/>
        <v>0</v>
      </c>
      <c r="BW175" s="31">
        <f>VLOOKUP($BW$3,'Emission Factors'!$A$2:$R$8,MATCH($BW$2,'Emission Factors'!$A$1:$R$1),FALSE)*'Travel Data'!C175*'Travel Data'!BX175*'Travel Data'!BY175*'Domicile Data'!L175/1000</f>
        <v>0</v>
      </c>
      <c r="BX175" s="31">
        <f>VLOOKUP($BX$3,'Emission Factors'!$A$2:$R$8,MATCH($BW$2,'Emission Factors'!$A$1:$R$1),FALSE)*'Travel Data'!C175*'Travel Data'!BX175*'Travel Data'!BZ175*'Domicile Data'!L175/1000</f>
        <v>0</v>
      </c>
      <c r="BY175" s="31">
        <f>VLOOKUP($BY$3,'Emission Factors'!$A$2:$R$8,MATCH($BW$2,'Emission Factors'!$A$1:$R$1),FALSE)*'Travel Data'!C175*'Travel Data'!BX175*'Travel Data'!CA175*'Domicile Data'!L175/1000</f>
        <v>0</v>
      </c>
      <c r="BZ175" s="31">
        <f>VLOOKUP($BZ$3,'Emission Factors'!$A$2:$R$8,MATCH($BW$2,'Emission Factors'!$A$1:$R$1),FALSE)*'Travel Data'!C175*'Travel Data'!BX175*'Travel Data'!CB175*'Domicile Data'!L175/1000</f>
        <v>0</v>
      </c>
      <c r="CA175" s="31">
        <f>VLOOKUP($CA$3,'Emission Factors'!$A$2:$R$8,MATCH($BW$2,'Emission Factors'!$A$1:$R$1),FALSE)*'Travel Data'!C175*'Travel Data'!BC175*'Travel Data'!CC175*'Domicile Data'!L175/1000</f>
        <v>0</v>
      </c>
      <c r="CB175" s="31">
        <f>VLOOKUP($CB$3,'Emission Factors'!$A$2:$R$8,MATCH($BW$2,'Emission Factors'!$A$1:$R$1),FALSE)*'Travel Data'!C175*'Travel Data'!BX175*'Travel Data'!CD175*'Domicile Data'!L175/1000</f>
        <v>0</v>
      </c>
      <c r="CC175" s="31">
        <f>VLOOKUP($CC$3,'Emission Factors'!$A$2:$R$8,MATCH($BW$2,'Emission Factors'!$A$1:$R$1),FALSE)*'Travel Data'!C175*'Travel Data'!BX175*'Travel Data'!CE175*'Domicile Data'!L175/1000</f>
        <v>0</v>
      </c>
      <c r="CD175" s="31">
        <f t="shared" si="39"/>
        <v>0</v>
      </c>
      <c r="CE175" s="31">
        <f>VLOOKUP($CE$3,'Emission Factors'!$A$2:$R$8,MATCH($CE$2,'Emission Factors'!$A$1:$R$1),FALSE)*'Travel Data'!C175*'Travel Data'!CF175*'Travel Data'!CG175*'Domicile Data'!M175/1000</f>
        <v>0</v>
      </c>
      <c r="CF175" s="31">
        <f>VLOOKUP($CF$3,'Emission Factors'!$A$2:$R$8,MATCH($CE$2,'Emission Factors'!$A$1:$R$1),FALSE)*'Travel Data'!C175*'Travel Data'!CF175*'Travel Data'!CH175*'Domicile Data'!M175/1000</f>
        <v>0</v>
      </c>
      <c r="CG175" s="31">
        <f>VLOOKUP($CG$3,'Emission Factors'!$A$2:$R$8,MATCH($CE$2,'Emission Factors'!$A$1:$R$1),FALSE)*'Travel Data'!C175*'Travel Data'!CF175*'Travel Data'!CI175*'Domicile Data'!M175/1000</f>
        <v>0</v>
      </c>
      <c r="CH175" s="31">
        <f>VLOOKUP($CH$3,'Emission Factors'!$A$2:$R$8,MATCH($CE$2,'Emission Factors'!$A$1:$R$1),FALSE)*'Travel Data'!C175*'Travel Data'!CF175*'Travel Data'!CJ175*'Domicile Data'!M175/1000</f>
        <v>0</v>
      </c>
      <c r="CI175" s="31">
        <f>VLOOKUP($CI$3,'Emission Factors'!$A$2:$R$8,MATCH($CE$2,'Emission Factors'!$A$1:$R$1),FALSE)*'Travel Data'!C175*'Travel Data'!CF175*'Travel Data'!CK175*'Domicile Data'!M175/1000</f>
        <v>0</v>
      </c>
      <c r="CJ175" s="31">
        <f>VLOOKUP($CJ$3,'Emission Factors'!$A$2:$R$8,MATCH($CE$2,'Emission Factors'!$A$1:$R$1),FALSE)*'Travel Data'!C175*'Travel Data'!CF175*'Travel Data'!CL175*'Domicile Data'!M175/1000</f>
        <v>0</v>
      </c>
      <c r="CK175" s="31">
        <f>VLOOKUP($CK$3,'Emission Factors'!$A$2:$R$8,MATCH($CE$2,'Emission Factors'!$A$1:$R$1),FALSE)*'Travel Data'!C175*'Travel Data'!CF175*'Travel Data'!CM175*'Domicile Data'!M175/1000</f>
        <v>0</v>
      </c>
      <c r="CL175" s="31">
        <f t="shared" si="40"/>
        <v>0</v>
      </c>
      <c r="CM175" s="31">
        <f>VLOOKUP($CM$3,'Emission Factors'!$A$2:$R$8,MATCH($CM$2,'Emission Factors'!$A$1:$R$1),FALSE)*'Travel Data'!C175*'Travel Data'!CN175*'Travel Data'!CO175*'Domicile Data'!N175/1000</f>
        <v>0</v>
      </c>
      <c r="CN175" s="31">
        <f>VLOOKUP($CN$3,'Emission Factors'!$A$2:$R$8,MATCH($CM$2,'Emission Factors'!$A$1:$R$1),FALSE)*'Travel Data'!C175*'Travel Data'!CN175*'Travel Data'!CP175*'Domicile Data'!N175/1000</f>
        <v>0</v>
      </c>
      <c r="CO175" s="31">
        <f>VLOOKUP($CO$3,'Emission Factors'!$A$2:$R$8,MATCH($CM$2,'Emission Factors'!$A$1:$R$1),FALSE)*'Travel Data'!C175*'Travel Data'!CN175*'Travel Data'!CQ175*'Domicile Data'!N175/1000</f>
        <v>0</v>
      </c>
      <c r="CP175" s="31">
        <f>VLOOKUP($CP$3,'Emission Factors'!$A$2:$R$8,MATCH($CM$2,'Emission Factors'!$A$1:$R$1),FALSE)*'Travel Data'!C175*'Travel Data'!CN175*'Travel Data'!CR175*'Domicile Data'!N175/1000</f>
        <v>0</v>
      </c>
      <c r="CQ175" s="31">
        <f>VLOOKUP($CQ$3,'Emission Factors'!$A$2:$R$8,MATCH($CM$2,'Emission Factors'!$A$1:$R$1),FALSE)*'Travel Data'!C175*'Travel Data'!CN175*'Travel Data'!CS175*'Domicile Data'!N175/1000</f>
        <v>0</v>
      </c>
      <c r="CR175" s="31">
        <f>VLOOKUP($CR$3,'Emission Factors'!$A$2:$R$8,MATCH($CM$2,'Emission Factors'!$A$1:$R$1),FALSE)*'Travel Data'!C175*'Travel Data'!CN175*'Travel Data'!CT175*'Domicile Data'!N175/1000</f>
        <v>0</v>
      </c>
      <c r="CS175" s="31">
        <f>VLOOKUP($CS$3,'Emission Factors'!$A$2:$R$8,MATCH($CM$2,'Emission Factors'!$A$1:$R$1),FALSE)*'Travel Data'!C175*'Travel Data'!CN175*'Travel Data'!CU175*'Domicile Data'!N175/1000</f>
        <v>0</v>
      </c>
      <c r="CT175" s="31">
        <f t="shared" si="41"/>
        <v>0</v>
      </c>
      <c r="CU175" s="31">
        <f>VLOOKUP($CU$3,'Emission Factors'!$A$2:$R$8,MATCH($CU$2,'Emission Factors'!$A$1:$R$1),FALSE)*'Travel Data'!C175*'Travel Data'!CV175*'Travel Data'!CW175*'Domicile Data'!O175/1000</f>
        <v>0</v>
      </c>
      <c r="CV175" s="31">
        <f>VLOOKUP($CV$3,'Emission Factors'!$A$2:$R$8,MATCH($CU$2,'Emission Factors'!$A$1:$R$1),FALSE)*'Travel Data'!C175*'Travel Data'!CV175*'Travel Data'!CX175*'Domicile Data'!O175/1000</f>
        <v>0</v>
      </c>
      <c r="CW175" s="31">
        <f>VLOOKUP($CW$3,'Emission Factors'!$A$2:$R$8,MATCH($CU$2,'Emission Factors'!$A$1:$R$1),FALSE)*'Travel Data'!C175*'Travel Data'!CV175*'Travel Data'!CY175*'Domicile Data'!O175/1000</f>
        <v>0</v>
      </c>
      <c r="CX175" s="31">
        <f>VLOOKUP($CX$3,'Emission Factors'!$A$2:$R$8,MATCH($CU$2,'Emission Factors'!$A$1:$R$1),FALSE)*'Travel Data'!C175*'Travel Data'!CV175*'Travel Data'!CZ175*'Domicile Data'!O175/1000</f>
        <v>0</v>
      </c>
      <c r="CY175" s="31">
        <f>VLOOKUP($CY$3,'Emission Factors'!$A$2:$R$8,MATCH($CU$2,'Emission Factors'!$A$1:$R$1),FALSE)*'Travel Data'!C175*'Travel Data'!CV175*'Travel Data'!DA175*'Domicile Data'!O175/1000</f>
        <v>0</v>
      </c>
      <c r="CZ175" s="31">
        <f>VLOOKUP($CZ$3,'Emission Factors'!$A$2:$R$8,MATCH($CU$2,'Emission Factors'!$A$1:$R$1),FALSE)*'Travel Data'!C175*'Travel Data'!CV175*'Travel Data'!DB175*'Domicile Data'!O175/1000</f>
        <v>0</v>
      </c>
      <c r="DA175" s="31">
        <f>VLOOKUP($DA$3,'Emission Factors'!$A$2:$R$8,MATCH($CU$2,'Emission Factors'!$A$1:$R$1),FALSE)*'Travel Data'!C175*'Travel Data'!CV175*'Travel Data'!DC175*'Domicile Data'!O175/1000</f>
        <v>0</v>
      </c>
      <c r="DB175" s="31">
        <f t="shared" si="42"/>
        <v>0</v>
      </c>
      <c r="DC175" s="31">
        <f>VLOOKUP($DC$3,'Emission Factors'!$A$2:$R$8,MATCH($DC$2,'Emission Factors'!$A$1:$R$1),FALSE)*'Travel Data'!C175*'Travel Data'!DD175*'Travel Data'!DE175*'Domicile Data'!P175/1000</f>
        <v>0</v>
      </c>
      <c r="DD175" s="31">
        <f>VLOOKUP($DD$3,'Emission Factors'!$A$2:$R$8,MATCH($DC$2,'Emission Factors'!$A$1:$R$1),FALSE)*'Travel Data'!C175*'Travel Data'!DD175*'Travel Data'!DF175*'Domicile Data'!P175/1000</f>
        <v>0</v>
      </c>
      <c r="DE175" s="31">
        <f>VLOOKUP($DE$3,'Emission Factors'!$A$2:$R$8,MATCH($DC$2,'Emission Factors'!$A$1:$R$1),FALSE)*'Travel Data'!C175*'Travel Data'!DD175*'Travel Data'!DG175*'Domicile Data'!P175/1000</f>
        <v>0</v>
      </c>
      <c r="DF175" s="31">
        <f>VLOOKUP($DF$3,'Emission Factors'!$A$2:$R$8,MATCH($DC$2,'Emission Factors'!$A$1:$R$1),FALSE)*'Travel Data'!C175*'Travel Data'!DD175*'Travel Data'!DH175*'Domicile Data'!P175/1000</f>
        <v>0</v>
      </c>
      <c r="DG175" s="31">
        <f>VLOOKUP($DG$3,'Emission Factors'!$A$2:$R$8,MATCH($DC$2,'Emission Factors'!$A$1:$R$1),FALSE)*'Travel Data'!C175*'Travel Data'!DD175*'Travel Data'!DI175*'Domicile Data'!P175/1000</f>
        <v>0</v>
      </c>
      <c r="DH175" s="31">
        <f>VLOOKUP($DH$3,'Emission Factors'!$A$2:$R$8,MATCH($DC$2,'Emission Factors'!$A$1:$R$1),FALSE)*'Travel Data'!C175*'Travel Data'!DD175*'Travel Data'!DJ175*'Domicile Data'!P175/1000</f>
        <v>0</v>
      </c>
      <c r="DI175" s="31">
        <f>VLOOKUP($DI$3,'Emission Factors'!$A$2:$R$8,MATCH($DC$2,'Emission Factors'!$A$1:$R$1),FALSE)*'Travel Data'!C175*'Travel Data'!DD175*'Travel Data'!DK175*'Domicile Data'!P175/1000</f>
        <v>0</v>
      </c>
      <c r="DJ175" s="31">
        <f t="shared" si="43"/>
        <v>0</v>
      </c>
      <c r="DK175" s="31">
        <f>VLOOKUP($DK$3,'Emission Factors'!$A$2:$R$8,MATCH($DK$2,'Emission Factors'!$A$1:$R$1),FALSE)*'Travel Data'!C175*'Travel Data'!DL175*'Travel Data'!DM175*'Domicile Data'!Q175/1000</f>
        <v>0</v>
      </c>
      <c r="DL175" s="31">
        <f>VLOOKUP($DL$3,'Emission Factors'!$A$2:$R$8,MATCH($DK$2,'Emission Factors'!$A$1:$R$1),FALSE)*'Travel Data'!C175*'Travel Data'!DL175*'Travel Data'!DN175*'Domicile Data'!Q175/1000</f>
        <v>0</v>
      </c>
      <c r="DM175" s="31">
        <f>VLOOKUP($DM$3,'Emission Factors'!$A$2:$R$8,MATCH($DK$2,'Emission Factors'!$A$1:$R$1),FALSE)*'Travel Data'!C175*'Travel Data'!DL175*'Travel Data'!DO175*'Domicile Data'!Q175/1000</f>
        <v>0</v>
      </c>
      <c r="DN175" s="31">
        <f>VLOOKUP($DN$3,'Emission Factors'!$A$2:$R$8,MATCH($DK$2,'Emission Factors'!$A$1:$R$1),FALSE)*'Travel Data'!C175*'Travel Data'!DL175*'Travel Data'!DP175*'Domicile Data'!Q175/1000</f>
        <v>0</v>
      </c>
      <c r="DO175" s="31">
        <f>VLOOKUP($DO$3,'Emission Factors'!$A$2:$R$8,MATCH($DK$2,'Emission Factors'!$A$1:$R$1),FALSE)*'Travel Data'!C175*'Travel Data'!DL175*'Travel Data'!DQ175*'Domicile Data'!Q175/1000</f>
        <v>0</v>
      </c>
      <c r="DP175" s="31">
        <f>VLOOKUP($DP$3,'Emission Factors'!$A$2:$R$8,MATCH($DK$2,'Emission Factors'!$A$1:$R$1),FALSE)*'Travel Data'!C175*'Travel Data'!DL175*'Travel Data'!DR175*'Domicile Data'!Q175/1000</f>
        <v>0</v>
      </c>
      <c r="DQ175" s="31">
        <f>VLOOKUP($DQ$3,'Emission Factors'!$A$2:$R$8,MATCH($DK$2,'Emission Factors'!$A$1:$R$1),FALSE)*'Travel Data'!C175*'Travel Data'!DL175*'Travel Data'!DS175*'Domicile Data'!Q175/1000</f>
        <v>0</v>
      </c>
      <c r="DR175" s="31">
        <f t="shared" si="44"/>
        <v>0</v>
      </c>
    </row>
    <row r="176" spans="1:122" ht="15.75" x14ac:dyDescent="0.25">
      <c r="A176" s="7" t="s">
        <v>159</v>
      </c>
      <c r="B176" s="85" t="s">
        <v>41</v>
      </c>
      <c r="C176" s="31">
        <f>VLOOKUP($C$3,'Emission Factors'!$A$2:$R$8,MATCH($C$2,'Emission Factors'!$A$1:$R$1),FALSE)*'Travel Data'!C176*'Travel Data'!D176*'Travel Data'!E176*'Domicile Data'!C176/1000</f>
        <v>0</v>
      </c>
      <c r="D176" s="31">
        <f>VLOOKUP($D$3,'Emission Factors'!$A$2:$R$8,MATCH($C$2,'Emission Factors'!$A$1:$R$1),FALSE)*'Travel Data'!C176*'Travel Data'!D176*'Travel Data'!F176*'Domicile Data'!C176/1000</f>
        <v>0</v>
      </c>
      <c r="E176" s="31">
        <f>VLOOKUP($E$3,'Emission Factors'!$A$2:$R$8,MATCH($C$2,'Emission Factors'!$A$1:$R$1),FALSE)*'Travel Data'!C176*'Travel Data'!D176*'Travel Data'!G176*'Domicile Data'!C176/1000</f>
        <v>0</v>
      </c>
      <c r="F176" s="31">
        <f>VLOOKUP($F$3,'Emission Factors'!$A$2:$R$8,MATCH($C$2,'Emission Factors'!$A$1:$R$1),FALSE)*'Travel Data'!C176*'Travel Data'!D176*'Travel Data'!H176*'Domicile Data'!C176/1000</f>
        <v>0</v>
      </c>
      <c r="G176" s="31">
        <f>VLOOKUP($G$3,'Emission Factors'!$A$2:$R$8,MATCH($C$2,'Emission Factors'!$A$1:$R$1),FALSE)*'Travel Data'!C176*'Travel Data'!D176*'Travel Data'!I176*'Domicile Data'!C176/1000</f>
        <v>0</v>
      </c>
      <c r="H176" s="31">
        <f>VLOOKUP($H$3,'Emission Factors'!$A$2:$R$8,MATCH($C$2,'Emission Factors'!$A$1:$R$1),FALSE)*'Travel Data'!C176*'Travel Data'!D176*'Travel Data'!J176*'Domicile Data'!C176/1000</f>
        <v>0</v>
      </c>
      <c r="I176" s="31">
        <f>VLOOKUP($I$3,'Emission Factors'!$A$2:$R$8,MATCH($C$2,'Emission Factors'!$A$1:$R$1),FALSE)*'Travel Data'!C176*'Travel Data'!D176*'Travel Data'!K176*'Domicile Data'!C176/1000</f>
        <v>6.7118971280000004</v>
      </c>
      <c r="J176" s="31">
        <f t="shared" si="30"/>
        <v>6.7118971280000004</v>
      </c>
      <c r="K176" s="31">
        <f>VLOOKUP($K$3,'Emission Factors'!$A$2:$R$8,MATCH($K$2,'Emission Factors'!$A$1:$R$1),FALSE)*'Travel Data'!C176*'Travel Data'!L176*'Travel Data'!M176*'Domicile Data'!D176/1000</f>
        <v>0</v>
      </c>
      <c r="L176" s="31">
        <f>VLOOKUP($L$3,'Emission Factors'!$A$2:$R$8,MATCH($K$2,'Emission Factors'!$A$1:$R$1),FALSE)*'Travel Data'!C176*'Travel Data'!L176*'Travel Data'!N176*'Domicile Data'!D176/1000</f>
        <v>0</v>
      </c>
      <c r="M176" s="31">
        <f>VLOOKUP($M$3,'Emission Factors'!$A$2:$R$8,MATCH($K$2,'Emission Factors'!$A$1:$R$1),FALSE)*'Travel Data'!C176*'Travel Data'!L176*'Travel Data'!O176*'Domicile Data'!D176/1000</f>
        <v>0</v>
      </c>
      <c r="N176" s="31">
        <f>VLOOKUP($N$3,'Emission Factors'!$A$2:$R$8,MATCH($K$2,'Emission Factors'!$A$1:$R$1),FALSE)*'Travel Data'!C176*'Travel Data'!L176*'Travel Data'!P176*'Domicile Data'!D176/1000</f>
        <v>0</v>
      </c>
      <c r="O176" s="31">
        <f>VLOOKUP($O$3,'Emission Factors'!$A$2:$R$8,MATCH($K$2,'Emission Factors'!$A$1:$R$1),FALSE)*'Travel Data'!C176*'Travel Data'!I176*'Travel Data'!Q176*'Domicile Data'!D176/1000</f>
        <v>0</v>
      </c>
      <c r="P176" s="31">
        <f>VLOOKUP($P$3,'Emission Factors'!$A$2:$R$8,MATCH($K$2,'Emission Factors'!$A$1:$R$1),FALSE)*'Travel Data'!C176*'Travel Data'!L176*'Travel Data'!R176*'Domicile Data'!D176/1000</f>
        <v>0</v>
      </c>
      <c r="Q176" s="31">
        <f>VLOOKUP($Q$3,'Emission Factors'!$A$2:$R$8,MATCH($K$2,'Emission Factors'!$A$1:$R$1),FALSE)*'Travel Data'!C176*'Travel Data'!L176*'Travel Data'!S176*'Domicile Data'!D176/1000</f>
        <v>20.740667532</v>
      </c>
      <c r="R176" s="31">
        <f t="shared" si="31"/>
        <v>20.740667532</v>
      </c>
      <c r="S176" s="31">
        <f>VLOOKUP($S$3,'Emission Factors'!$A$2:$R$8,MATCH($S$2,'Emission Factors'!$A$1:$R$1),FALSE)*'Travel Data'!C176*'Travel Data'!T176*'Travel Data'!U176*'Domicile Data'!E176/1000</f>
        <v>0</v>
      </c>
      <c r="T176" s="31">
        <f>VLOOKUP($T$3,'Emission Factors'!$A$2:$R$8,MATCH($S$2,'Emission Factors'!$A$1:$R$1),FALSE)*'Travel Data'!C176*'Travel Data'!T176*'Travel Data'!V176*'Domicile Data'!E176/1000</f>
        <v>0</v>
      </c>
      <c r="U176" s="31">
        <f>VLOOKUP($U$3,'Emission Factors'!$A$2:$R$8,MATCH($S$2,'Emission Factors'!$A$1:$R$1),FALSE)*'Travel Data'!C176*'Travel Data'!T176*'Travel Data'!W176*'Domicile Data'!E176/1000</f>
        <v>0</v>
      </c>
      <c r="V176" s="31">
        <f>VLOOKUP($V$3,'Emission Factors'!$A$2:$R$8,MATCH($S$2,'Emission Factors'!$A$1:$R$1),FALSE)*'Travel Data'!C176*'Travel Data'!T176*'Travel Data'!X176*'Domicile Data'!E176/1000</f>
        <v>0</v>
      </c>
      <c r="W176" s="31">
        <f>VLOOKUP($W$3,'Emission Factors'!$A$2:$R$8,MATCH($S$2,'Emission Factors'!$A$1:$R$1),FALSE)*'Travel Data'!C176*'Travel Data'!T176*'Travel Data'!Y176*'Domicile Data'!E176/1000</f>
        <v>0</v>
      </c>
      <c r="X176" s="31">
        <f>VLOOKUP($X$3,'Emission Factors'!$A$2:$R$8,MATCH($S$2,'Emission Factors'!$A$1:$R$1),FALSE)*'Travel Data'!C176*'Travel Data'!T176*'Travel Data'!Z176*'Domicile Data'!E176/1000</f>
        <v>0</v>
      </c>
      <c r="Y176" s="31">
        <f>VLOOKUP($Y$3,'Emission Factors'!$A$2:$R$8,MATCH($S$2,'Emission Factors'!$A$1:$R$1),FALSE)*'Travel Data'!C176*'Travel Data'!T176*'Travel Data'!AA176*'Domicile Data'!E176/1000</f>
        <v>11.165994006</v>
      </c>
      <c r="Z176" s="31">
        <f t="shared" si="32"/>
        <v>11.165994006</v>
      </c>
      <c r="AA176" s="31">
        <f>VLOOKUP($AA$3,'Emission Factors'!$A$2:$R$8,MATCH($AA$2,'Emission Factors'!$A$1:$R$1),FALSE)*'Travel Data'!C176*'Travel Data'!AB176*'Travel Data'!AC176*'Domicile Data'!F176/1000</f>
        <v>0</v>
      </c>
      <c r="AB176" s="31">
        <f>VLOOKUP($AB$3,'Emission Factors'!$A$2:$R$8,MATCH($AA$2,'Emission Factors'!$A$1:$R$1),FALSE)*'Travel Data'!C176*'Travel Data'!AB176*'Travel Data'!AD176*'Domicile Data'!F176/1000</f>
        <v>0</v>
      </c>
      <c r="AC176" s="31">
        <f>VLOOKUP($AC$3,'Emission Factors'!$A$2:$R$8,MATCH($AA$2,'Emission Factors'!$A$1:$R$1),FALSE)*'Travel Data'!C176*'Travel Data'!AB176*'Travel Data'!AE176*'Domicile Data'!F176/1000</f>
        <v>0</v>
      </c>
      <c r="AD176" s="31">
        <f>VLOOKUP($AD$3,'Emission Factors'!$A$2:$R$8,MATCH($AA$2,'Emission Factors'!$A$1:$R$1),FALSE)*'Travel Data'!C176*'Travel Data'!AB176*'Travel Data'!AF176*'Domicile Data'!F176/1000</f>
        <v>0</v>
      </c>
      <c r="AE176" s="31">
        <f>VLOOKUP($AE$3,'Emission Factors'!$A$2:$R$8,MATCH($AA$2,'Emission Factors'!$A$1:$R$1),FALSE)*'Travel Data'!C176*'Travel Data'!AB176*'Travel Data'!AG176*'Domicile Data'!F176/1000</f>
        <v>0</v>
      </c>
      <c r="AF176" s="31">
        <f>VLOOKUP($AF$3,'Emission Factors'!$A$2:$R$8,MATCH($AA$2,'Emission Factors'!$A$1:$R$1),FALSE)*'Travel Data'!C176*'Travel Data'!AB176*'Travel Data'!AH176*'Domicile Data'!F176/1000</f>
        <v>0</v>
      </c>
      <c r="AG176" s="31">
        <f>VLOOKUP($AG$3,'Emission Factors'!$A$2:$R$8,MATCH($AA$2,'Emission Factors'!$A$1:$R$1),FALSE)*'Travel Data'!C176*'Travel Data'!AB176*'Travel Data'!AI176*'Domicile Data'!F176/1000</f>
        <v>13.700903511999998</v>
      </c>
      <c r="AH176" s="31">
        <f t="shared" si="33"/>
        <v>13.700903511999998</v>
      </c>
      <c r="AI176" s="31">
        <f>VLOOKUP($AI$3,'Emission Factors'!$A$2:$R$8,MATCH($AI$2,'Emission Factors'!$A$1:$R$1),FALSE)*'Travel Data'!C176*'Travel Data'!D176*'Travel Data'!E176*'Domicile Data'!G176/1000</f>
        <v>0</v>
      </c>
      <c r="AJ176" s="31">
        <f>VLOOKUP($AJ$3,'Emission Factors'!$A$2:$R$8,MATCH($AI$2,'Emission Factors'!$A$1:$R$1),FALSE)*'Travel Data'!C176*'Travel Data'!D176*'Travel Data'!F176*'Domicile Data'!G176/1000</f>
        <v>0</v>
      </c>
      <c r="AK176" s="31">
        <f>VLOOKUP($AK$3,'Emission Factors'!$A$2:$R$8,MATCH($AI$2,'Emission Factors'!$A$1:$R$1),FALSE)*'Travel Data'!C176*'Travel Data'!AJ176*'Travel Data'!G176*'Domicile Data'!G176/1000</f>
        <v>0</v>
      </c>
      <c r="AL176" s="31">
        <f>VLOOKUP($AL$3,'Emission Factors'!$A$2:$R$8,MATCH($AI$2,'Emission Factors'!$A$1:$R$1),FALSE)*'Travel Data'!C176*'Travel Data'!AJ176*'Travel Data'!H176*'Domicile Data'!G176/1000</f>
        <v>0</v>
      </c>
      <c r="AM176" s="31">
        <f>VLOOKUP($AM$3,'Emission Factors'!$A$2:$R$8,MATCH($AI$2,'Emission Factors'!$A$1:$R$1),FALSE)*'Travel Data'!C176*'Travel Data'!AJ176*'Travel Data'!I176*'Domicile Data'!G176/1000</f>
        <v>0</v>
      </c>
      <c r="AN176" s="31">
        <f>VLOOKUP($AN$3,'Emission Factors'!$A$2:$R$8,MATCH($AI$2,'Emission Factors'!$A$1:$R$1),FALSE)*'Travel Data'!C176*'Travel Data'!D176*'Travel Data'!J176*'Domicile Data'!G176/1000</f>
        <v>0</v>
      </c>
      <c r="AO176" s="31">
        <f>VLOOKUP($AO$3,'Emission Factors'!$A$2:$R$8,MATCH($AI$2,'Emission Factors'!$A$1:$R$1),FALSE)*'Travel Data'!C176*'Travel Data'!D176*'Travel Data'!K176*'Domicile Data'!G176/1000</f>
        <v>13.366177480000001</v>
      </c>
      <c r="AP176" s="31">
        <f t="shared" si="34"/>
        <v>13.366177480000001</v>
      </c>
      <c r="AQ176" s="31">
        <f>VLOOKUP($AQ$3,'Emission Factors'!$A$2:$R$8,MATCH($AQ$2,'Emission Factors'!$A$1:$R$1),FALSE)*'Travel Data'!C176*'Travel Data'!AR176*'Travel Data'!AS176*'Domicile Data'!H176/1000</f>
        <v>0</v>
      </c>
      <c r="AR176" s="31">
        <f>VLOOKUP($AR$3,'Emission Factors'!$A$2:$R$8,MATCH($AQ$2,'Emission Factors'!$A$1:$R$1),FALSE)*'Travel Data'!C176*'Travel Data'!AR176*'Travel Data'!AT176*'Domicile Data'!H176/1000</f>
        <v>0</v>
      </c>
      <c r="AS176" s="31">
        <f>VLOOKUP($AS$3,'Emission Factors'!$A$2:$R$8,MATCH($AQ$2,'Emission Factors'!$A$1:$R$1),FALSE)*'Travel Data'!C176*'Travel Data'!AR176*'Travel Data'!AU176*'Domicile Data'!H176/1000</f>
        <v>0</v>
      </c>
      <c r="AT176" s="31">
        <f>VLOOKUP($AT$3,'Emission Factors'!$A$2:$R$8,MATCH($AQ$2,'Emission Factors'!$A$1:$R$1),FALSE)*'Travel Data'!C176*'Travel Data'!AR176*'Travel Data'!AV176*'Domicile Data'!H176/1000</f>
        <v>0</v>
      </c>
      <c r="AU176" s="31">
        <f>VLOOKUP($AU$3,'Emission Factors'!$A$2:$R$8,MATCH($AQ$2,'Emission Factors'!$A$1:$R$1),FALSE)*'Travel Data'!C176*'Travel Data'!AR176*'Travel Data'!AW176*'Domicile Data'!H176/1000</f>
        <v>0</v>
      </c>
      <c r="AV176" s="31">
        <f>VLOOKUP($AV$3,'Emission Factors'!$A$2:$R$8,MATCH($AQ$2,'Emission Factors'!$A$1:$R$1),FALSE)*'Travel Data'!C176*'Travel Data'!AR176*'Travel Data'!AX176*'Domicile Data'!H176/1000</f>
        <v>0</v>
      </c>
      <c r="AW176" s="31">
        <f>VLOOKUP($AW$3,'Emission Factors'!$A$2:$R$8,MATCH($AQ$2,'Emission Factors'!$A$1:$R$1),FALSE)*'Travel Data'!C176*'Travel Data'!AR176*'Travel Data'!AY176*'Domicile Data'!H176/1000</f>
        <v>3.3808701060000006</v>
      </c>
      <c r="AX176" s="31">
        <f t="shared" si="35"/>
        <v>3.3808701060000006</v>
      </c>
      <c r="AY176" s="31">
        <f>VLOOKUP($AY$3,'Emission Factors'!$A$2:$R$8,MATCH($AY$2,'Emission Factors'!$A$1:$R$1),FALSE)*'Travel Data'!C176*'Travel Data'!AZ176*'Travel Data'!BA176*'Domicile Data'!I176/1000</f>
        <v>0</v>
      </c>
      <c r="AZ176" s="31">
        <f>VLOOKUP($AZ$3,'Emission Factors'!$A$2:$R$8,MATCH($AY$2,'Emission Factors'!$A$1:$R$1),FALSE)*'Travel Data'!C176*'Travel Data'!AZ176*'Travel Data'!BB176*'Domicile Data'!I176/1000</f>
        <v>0</v>
      </c>
      <c r="BA176" s="31">
        <f>VLOOKUP($BA$3,'Emission Factors'!$A$2:$R$8,MATCH($AY$2,'Emission Factors'!$A$1:$R$1),FALSE)*'Travel Data'!C176*'Travel Data'!AZ176*'Travel Data'!BC176*'Domicile Data'!I176/1000</f>
        <v>0</v>
      </c>
      <c r="BB176" s="31">
        <f>VLOOKUP($BB$3,'Emission Factors'!$A$2:$R$8,MATCH($AY$2,'Emission Factors'!$A$1:$R$1),FALSE)*'Travel Data'!C176*'Travel Data'!AZ176*'Travel Data'!BD176*'Domicile Data'!I176/1000</f>
        <v>0</v>
      </c>
      <c r="BC176" s="31">
        <f>VLOOKUP($BC$3,'Emission Factors'!$A$2:$R$8,MATCH($AY$2,'Emission Factors'!$A$1:$R$1),FALSE)*'Travel Data'!C176*'Travel Data'!AZ176*'Travel Data'!BE176*'Domicile Data'!I176/1000</f>
        <v>0</v>
      </c>
      <c r="BD176" s="31">
        <f>VLOOKUP($BD$3,'Emission Factors'!$A$2:$R$8,MATCH($AY$2,'Emission Factors'!$A$1:$R$1),FALSE)*'Travel Data'!C176*'Travel Data'!AZ176*'Travel Data'!BF176*'Domicile Data'!I176/1000</f>
        <v>0</v>
      </c>
      <c r="BE176" s="31">
        <f>VLOOKUP($BE$3,'Emission Factors'!$A$2:$R$8,MATCH($AY$2,'Emission Factors'!$A$1:$R$1),FALSE)*'Travel Data'!C176*'Travel Data'!AZ176*'Travel Data'!BG176*'Domicile Data'!I176/1000</f>
        <v>3.3808701060000006</v>
      </c>
      <c r="BF176" s="31">
        <f t="shared" si="36"/>
        <v>3.3808701060000006</v>
      </c>
      <c r="BG176" s="31">
        <f>VLOOKUP($BG$3,'Emission Factors'!$A$2:$R$8,MATCH($BG$2,'Emission Factors'!$A$1:$R$1),FALSE)*'Travel Data'!C176*'Travel Data'!BH176*'Travel Data'!BI176*'Domicile Data'!J176/1000</f>
        <v>0</v>
      </c>
      <c r="BH176" s="31">
        <f>VLOOKUP($BH$3,'Emission Factors'!$A$2:$R$8,MATCH($BG$2,'Emission Factors'!$A$1:$R$1),FALSE)*'Travel Data'!C176*'Travel Data'!BH176*'Travel Data'!BJ176*'Domicile Data'!J176/1000</f>
        <v>0</v>
      </c>
      <c r="BI176" s="31">
        <f>VLOOKUP($BH$3,'Emission Factors'!$A$2:$R$8,MATCH($BG$2,'Emission Factors'!$A$1:$R$1),FALSE)*'Travel Data'!C176*'Travel Data'!BH176*'Travel Data'!BK176*'Domicile Data'!J176/1000</f>
        <v>0</v>
      </c>
      <c r="BJ176" s="31">
        <f>VLOOKUP($BH$3,'Emission Factors'!$A$2:$R$8,MATCH($BG$2,'Emission Factors'!$A$1:$R$1),FALSE)*'Travel Data'!C176*'Travel Data'!BH176*'Travel Data'!BL176*'Domicile Data'!J176/1000</f>
        <v>0</v>
      </c>
      <c r="BK176" s="31">
        <f>VLOOKUP($BH$3,'Emission Factors'!$A$2:$R$8,MATCH($BG$2,'Emission Factors'!$A$1:$R$1),FALSE)*'Travel Data'!C176*'Travel Data'!BH176*'Travel Data'!BM176*'Domicile Data'!J176/1000</f>
        <v>0</v>
      </c>
      <c r="BL176" s="31">
        <f>VLOOKUP($BL$3,'Emission Factors'!$A$2:$R$8,MATCH($BG$2,'Emission Factors'!$A$1:$R$1),FALSE)*'Travel Data'!C176*'Travel Data'!BH176*'Travel Data'!BN176*'Domicile Data'!J176/1000</f>
        <v>0</v>
      </c>
      <c r="BM176" s="31">
        <f>VLOOKUP($BM$3,'Emission Factors'!$A$2:$R$8,MATCH($BG$2,'Emission Factors'!$A$1:$R$1),FALSE)*'Travel Data'!C176*'Travel Data'!BH176*'Travel Data'!BO176*'Domicile Data'!J176/1000</f>
        <v>0</v>
      </c>
      <c r="BN176" s="31">
        <f t="shared" si="37"/>
        <v>0</v>
      </c>
      <c r="BO176" s="31">
        <f>VLOOKUP($BO$3,'Emission Factors'!$A$2:$R$8,MATCH($BO$2,'Emission Factors'!$A$1:$R$1),FALSE)*'Travel Data'!C176*'Travel Data'!BP176*'Travel Data'!BQ176*'Domicile Data'!K176/1000</f>
        <v>0</v>
      </c>
      <c r="BP176" s="31">
        <f>VLOOKUP($BP$3,'Emission Factors'!$A$2:$R$8,MATCH($BO$2,'Emission Factors'!$A$1:$R$1),FALSE)*'Travel Data'!C176*'Travel Data'!BP176*'Travel Data'!BR176*'Domicile Data'!K176/1000</f>
        <v>0</v>
      </c>
      <c r="BQ176" s="31">
        <f>VLOOKUP($BQ$3,'Emission Factors'!$A$2:$R$8,MATCH($BO$2,'Emission Factors'!$A$1:$R$1),FALSE)*'Travel Data'!C176*'Travel Data'!BP176*'Travel Data'!BS176*'Domicile Data'!K176/1000</f>
        <v>0</v>
      </c>
      <c r="BR176" s="31">
        <f>VLOOKUP($BR$3,'Emission Factors'!$A$2:$R$8,MATCH($BO$2,'Emission Factors'!$A$1:$R$1),FALSE)*'Travel Data'!C176*'Travel Data'!BP176*'Travel Data'!BT176*'Domicile Data'!K176/1000</f>
        <v>0</v>
      </c>
      <c r="BS176" s="31">
        <f>VLOOKUP($BS$3,'Emission Factors'!$A$2:$R$8,MATCH($BO$2,'Emission Factors'!$A$1:$R$1),FALSE)*'Travel Data'!C176*'Travel Data'!BP176*'Travel Data'!BU176*'Domicile Data'!K176/1000</f>
        <v>0</v>
      </c>
      <c r="BT176" s="31">
        <f>VLOOKUP($BT$3,'Emission Factors'!$A$2:$R$8,MATCH($BO$2,'Emission Factors'!$A$1:$R$1),FALSE)*'Travel Data'!C176*'Travel Data'!BP176*'Travel Data'!BV176*'Domicile Data'!K176/1000</f>
        <v>0</v>
      </c>
      <c r="BU176" s="31">
        <f>VLOOKUP($BU$3,'Emission Factors'!$A$2:$R$8,MATCH($BO$2,'Emission Factors'!$A$1:$R$1),FALSE)*'Travel Data'!C176*'Travel Data'!BP176*'Travel Data'!BW176*'Domicile Data'!K176/1000</f>
        <v>0</v>
      </c>
      <c r="BV176" s="31">
        <f t="shared" si="38"/>
        <v>0</v>
      </c>
      <c r="BW176" s="31">
        <f>VLOOKUP($BW$3,'Emission Factors'!$A$2:$R$8,MATCH($BW$2,'Emission Factors'!$A$1:$R$1),FALSE)*'Travel Data'!C176*'Travel Data'!BX176*'Travel Data'!BY176*'Domicile Data'!L176/1000</f>
        <v>0</v>
      </c>
      <c r="BX176" s="31">
        <f>VLOOKUP($BX$3,'Emission Factors'!$A$2:$R$8,MATCH($BW$2,'Emission Factors'!$A$1:$R$1),FALSE)*'Travel Data'!C176*'Travel Data'!BX176*'Travel Data'!BZ176*'Domicile Data'!L176/1000</f>
        <v>0</v>
      </c>
      <c r="BY176" s="31">
        <f>VLOOKUP($BY$3,'Emission Factors'!$A$2:$R$8,MATCH($BW$2,'Emission Factors'!$A$1:$R$1),FALSE)*'Travel Data'!C176*'Travel Data'!BX176*'Travel Data'!CA176*'Domicile Data'!L176/1000</f>
        <v>0</v>
      </c>
      <c r="BZ176" s="31">
        <f>VLOOKUP($BZ$3,'Emission Factors'!$A$2:$R$8,MATCH($BW$2,'Emission Factors'!$A$1:$R$1),FALSE)*'Travel Data'!C176*'Travel Data'!BX176*'Travel Data'!CB176*'Domicile Data'!L176/1000</f>
        <v>0</v>
      </c>
      <c r="CA176" s="31">
        <f>VLOOKUP($CA$3,'Emission Factors'!$A$2:$R$8,MATCH($BW$2,'Emission Factors'!$A$1:$R$1),FALSE)*'Travel Data'!C176*'Travel Data'!BC176*'Travel Data'!CC176*'Domicile Data'!L176/1000</f>
        <v>0</v>
      </c>
      <c r="CB176" s="31">
        <f>VLOOKUP($CB$3,'Emission Factors'!$A$2:$R$8,MATCH($BW$2,'Emission Factors'!$A$1:$R$1),FALSE)*'Travel Data'!C176*'Travel Data'!BX176*'Travel Data'!CD176*'Domicile Data'!L176/1000</f>
        <v>0</v>
      </c>
      <c r="CC176" s="31">
        <f>VLOOKUP($CC$3,'Emission Factors'!$A$2:$R$8,MATCH($BW$2,'Emission Factors'!$A$1:$R$1),FALSE)*'Travel Data'!C176*'Travel Data'!BX176*'Travel Data'!CE176*'Domicile Data'!L176/1000</f>
        <v>0</v>
      </c>
      <c r="CD176" s="31">
        <f t="shared" si="39"/>
        <v>0</v>
      </c>
      <c r="CE176" s="31">
        <f>VLOOKUP($CE$3,'Emission Factors'!$A$2:$R$8,MATCH($CE$2,'Emission Factors'!$A$1:$R$1),FALSE)*'Travel Data'!C176*'Travel Data'!CF176*'Travel Data'!CG176*'Domicile Data'!M176/1000</f>
        <v>0</v>
      </c>
      <c r="CF176" s="31">
        <f>VLOOKUP($CF$3,'Emission Factors'!$A$2:$R$8,MATCH($CE$2,'Emission Factors'!$A$1:$R$1),FALSE)*'Travel Data'!C176*'Travel Data'!CF176*'Travel Data'!CH176*'Domicile Data'!M176/1000</f>
        <v>0</v>
      </c>
      <c r="CG176" s="31">
        <f>VLOOKUP($CG$3,'Emission Factors'!$A$2:$R$8,MATCH($CE$2,'Emission Factors'!$A$1:$R$1),FALSE)*'Travel Data'!C176*'Travel Data'!CF176*'Travel Data'!CI176*'Domicile Data'!M176/1000</f>
        <v>0</v>
      </c>
      <c r="CH176" s="31">
        <f>VLOOKUP($CH$3,'Emission Factors'!$A$2:$R$8,MATCH($CE$2,'Emission Factors'!$A$1:$R$1),FALSE)*'Travel Data'!C176*'Travel Data'!CF176*'Travel Data'!CJ176*'Domicile Data'!M176/1000</f>
        <v>0</v>
      </c>
      <c r="CI176" s="31">
        <f>VLOOKUP($CI$3,'Emission Factors'!$A$2:$R$8,MATCH($CE$2,'Emission Factors'!$A$1:$R$1),FALSE)*'Travel Data'!C176*'Travel Data'!CF176*'Travel Data'!CK176*'Domicile Data'!M176/1000</f>
        <v>0</v>
      </c>
      <c r="CJ176" s="31">
        <f>VLOOKUP($CJ$3,'Emission Factors'!$A$2:$R$8,MATCH($CE$2,'Emission Factors'!$A$1:$R$1),FALSE)*'Travel Data'!C176*'Travel Data'!CF176*'Travel Data'!CL176*'Domicile Data'!M176/1000</f>
        <v>0</v>
      </c>
      <c r="CK176" s="31">
        <f>VLOOKUP($CK$3,'Emission Factors'!$A$2:$R$8,MATCH($CE$2,'Emission Factors'!$A$1:$R$1),FALSE)*'Travel Data'!C176*'Travel Data'!CF176*'Travel Data'!CM176*'Domicile Data'!M176/1000</f>
        <v>0</v>
      </c>
      <c r="CL176" s="31">
        <f t="shared" si="40"/>
        <v>0</v>
      </c>
      <c r="CM176" s="31">
        <f>VLOOKUP($CM$3,'Emission Factors'!$A$2:$R$8,MATCH($CM$2,'Emission Factors'!$A$1:$R$1),FALSE)*'Travel Data'!C176*'Travel Data'!CN176*'Travel Data'!CO176*'Domicile Data'!N176/1000</f>
        <v>0</v>
      </c>
      <c r="CN176" s="31">
        <f>VLOOKUP($CN$3,'Emission Factors'!$A$2:$R$8,MATCH($CM$2,'Emission Factors'!$A$1:$R$1),FALSE)*'Travel Data'!C176*'Travel Data'!CN176*'Travel Data'!CP176*'Domicile Data'!N176/1000</f>
        <v>0</v>
      </c>
      <c r="CO176" s="31">
        <f>VLOOKUP($CO$3,'Emission Factors'!$A$2:$R$8,MATCH($CM$2,'Emission Factors'!$A$1:$R$1),FALSE)*'Travel Data'!C176*'Travel Data'!CN176*'Travel Data'!CQ176*'Domicile Data'!N176/1000</f>
        <v>0</v>
      </c>
      <c r="CP176" s="31">
        <f>VLOOKUP($CP$3,'Emission Factors'!$A$2:$R$8,MATCH($CM$2,'Emission Factors'!$A$1:$R$1),FALSE)*'Travel Data'!C176*'Travel Data'!CN176*'Travel Data'!CR176*'Domicile Data'!N176/1000</f>
        <v>0</v>
      </c>
      <c r="CQ176" s="31">
        <f>VLOOKUP($CQ$3,'Emission Factors'!$A$2:$R$8,MATCH($CM$2,'Emission Factors'!$A$1:$R$1),FALSE)*'Travel Data'!C176*'Travel Data'!CN176*'Travel Data'!CS176*'Domicile Data'!N176/1000</f>
        <v>0</v>
      </c>
      <c r="CR176" s="31">
        <f>VLOOKUP($CR$3,'Emission Factors'!$A$2:$R$8,MATCH($CM$2,'Emission Factors'!$A$1:$R$1),FALSE)*'Travel Data'!C176*'Travel Data'!CN176*'Travel Data'!CT176*'Domicile Data'!N176/1000</f>
        <v>0</v>
      </c>
      <c r="CS176" s="31">
        <f>VLOOKUP($CS$3,'Emission Factors'!$A$2:$R$8,MATCH($CM$2,'Emission Factors'!$A$1:$R$1),FALSE)*'Travel Data'!C176*'Travel Data'!CN176*'Travel Data'!CU176*'Domicile Data'!N176/1000</f>
        <v>0</v>
      </c>
      <c r="CT176" s="31">
        <f t="shared" si="41"/>
        <v>0</v>
      </c>
      <c r="CU176" s="31">
        <f>VLOOKUP($CU$3,'Emission Factors'!$A$2:$R$8,MATCH($CU$2,'Emission Factors'!$A$1:$R$1),FALSE)*'Travel Data'!C176*'Travel Data'!CV176*'Travel Data'!CW176*'Domicile Data'!O176/1000</f>
        <v>0</v>
      </c>
      <c r="CV176" s="31">
        <f>VLOOKUP($CV$3,'Emission Factors'!$A$2:$R$8,MATCH($CU$2,'Emission Factors'!$A$1:$R$1),FALSE)*'Travel Data'!C176*'Travel Data'!CV176*'Travel Data'!CX176*'Domicile Data'!O176/1000</f>
        <v>0</v>
      </c>
      <c r="CW176" s="31">
        <f>VLOOKUP($CW$3,'Emission Factors'!$A$2:$R$8,MATCH($CU$2,'Emission Factors'!$A$1:$R$1),FALSE)*'Travel Data'!C176*'Travel Data'!CV176*'Travel Data'!CY176*'Domicile Data'!O176/1000</f>
        <v>0</v>
      </c>
      <c r="CX176" s="31">
        <f>VLOOKUP($CX$3,'Emission Factors'!$A$2:$R$8,MATCH($CU$2,'Emission Factors'!$A$1:$R$1),FALSE)*'Travel Data'!C176*'Travel Data'!CV176*'Travel Data'!CZ176*'Domicile Data'!O176/1000</f>
        <v>0</v>
      </c>
      <c r="CY176" s="31">
        <f>VLOOKUP($CY$3,'Emission Factors'!$A$2:$R$8,MATCH($CU$2,'Emission Factors'!$A$1:$R$1),FALSE)*'Travel Data'!C176*'Travel Data'!CV176*'Travel Data'!DA176*'Domicile Data'!O176/1000</f>
        <v>0</v>
      </c>
      <c r="CZ176" s="31">
        <f>VLOOKUP($CZ$3,'Emission Factors'!$A$2:$R$8,MATCH($CU$2,'Emission Factors'!$A$1:$R$1),FALSE)*'Travel Data'!C176*'Travel Data'!CV176*'Travel Data'!DB176*'Domicile Data'!O176/1000</f>
        <v>0</v>
      </c>
      <c r="DA176" s="31">
        <f>VLOOKUP($DA$3,'Emission Factors'!$A$2:$R$8,MATCH($CU$2,'Emission Factors'!$A$1:$R$1),FALSE)*'Travel Data'!C176*'Travel Data'!CV176*'Travel Data'!DC176*'Domicile Data'!O176/1000</f>
        <v>0</v>
      </c>
      <c r="DB176" s="31">
        <f t="shared" si="42"/>
        <v>0</v>
      </c>
      <c r="DC176" s="31">
        <f>VLOOKUP($DC$3,'Emission Factors'!$A$2:$R$8,MATCH($DC$2,'Emission Factors'!$A$1:$R$1),FALSE)*'Travel Data'!C176*'Travel Data'!DD176*'Travel Data'!DE176*'Domicile Data'!P176/1000</f>
        <v>0</v>
      </c>
      <c r="DD176" s="31">
        <f>VLOOKUP($DD$3,'Emission Factors'!$A$2:$R$8,MATCH($DC$2,'Emission Factors'!$A$1:$R$1),FALSE)*'Travel Data'!C176*'Travel Data'!DD176*'Travel Data'!DF176*'Domicile Data'!P176/1000</f>
        <v>0</v>
      </c>
      <c r="DE176" s="31">
        <f>VLOOKUP($DE$3,'Emission Factors'!$A$2:$R$8,MATCH($DC$2,'Emission Factors'!$A$1:$R$1),FALSE)*'Travel Data'!C176*'Travel Data'!DD176*'Travel Data'!DG176*'Domicile Data'!P176/1000</f>
        <v>0</v>
      </c>
      <c r="DF176" s="31">
        <f>VLOOKUP($DF$3,'Emission Factors'!$A$2:$R$8,MATCH($DC$2,'Emission Factors'!$A$1:$R$1),FALSE)*'Travel Data'!C176*'Travel Data'!DD176*'Travel Data'!DH176*'Domicile Data'!P176/1000</f>
        <v>0</v>
      </c>
      <c r="DG176" s="31">
        <f>VLOOKUP($DG$3,'Emission Factors'!$A$2:$R$8,MATCH($DC$2,'Emission Factors'!$A$1:$R$1),FALSE)*'Travel Data'!C176*'Travel Data'!DD176*'Travel Data'!DI176*'Domicile Data'!P176/1000</f>
        <v>0</v>
      </c>
      <c r="DH176" s="31">
        <f>VLOOKUP($DH$3,'Emission Factors'!$A$2:$R$8,MATCH($DC$2,'Emission Factors'!$A$1:$R$1),FALSE)*'Travel Data'!C176*'Travel Data'!DD176*'Travel Data'!DJ176*'Domicile Data'!P176/1000</f>
        <v>0</v>
      </c>
      <c r="DI176" s="31">
        <f>VLOOKUP($DI$3,'Emission Factors'!$A$2:$R$8,MATCH($DC$2,'Emission Factors'!$A$1:$R$1),FALSE)*'Travel Data'!C176*'Travel Data'!DD176*'Travel Data'!DK176*'Domicile Data'!P176/1000</f>
        <v>0</v>
      </c>
      <c r="DJ176" s="31">
        <f t="shared" si="43"/>
        <v>0</v>
      </c>
      <c r="DK176" s="31">
        <f>VLOOKUP($DK$3,'Emission Factors'!$A$2:$R$8,MATCH($DK$2,'Emission Factors'!$A$1:$R$1),FALSE)*'Travel Data'!C176*'Travel Data'!DL176*'Travel Data'!DM176*'Domicile Data'!Q176/1000</f>
        <v>0</v>
      </c>
      <c r="DL176" s="31">
        <f>VLOOKUP($DL$3,'Emission Factors'!$A$2:$R$8,MATCH($DK$2,'Emission Factors'!$A$1:$R$1),FALSE)*'Travel Data'!C176*'Travel Data'!DL176*'Travel Data'!DN176*'Domicile Data'!Q176/1000</f>
        <v>0</v>
      </c>
      <c r="DM176" s="31">
        <f>VLOOKUP($DM$3,'Emission Factors'!$A$2:$R$8,MATCH($DK$2,'Emission Factors'!$A$1:$R$1),FALSE)*'Travel Data'!C176*'Travel Data'!DL176*'Travel Data'!DO176*'Domicile Data'!Q176/1000</f>
        <v>0</v>
      </c>
      <c r="DN176" s="31">
        <f>VLOOKUP($DN$3,'Emission Factors'!$A$2:$R$8,MATCH($DK$2,'Emission Factors'!$A$1:$R$1),FALSE)*'Travel Data'!C176*'Travel Data'!DL176*'Travel Data'!DP176*'Domicile Data'!Q176/1000</f>
        <v>0</v>
      </c>
      <c r="DO176" s="31">
        <f>VLOOKUP($DO$3,'Emission Factors'!$A$2:$R$8,MATCH($DK$2,'Emission Factors'!$A$1:$R$1),FALSE)*'Travel Data'!C176*'Travel Data'!DL176*'Travel Data'!DQ176*'Domicile Data'!Q176/1000</f>
        <v>0</v>
      </c>
      <c r="DP176" s="31">
        <f>VLOOKUP($DP$3,'Emission Factors'!$A$2:$R$8,MATCH($DK$2,'Emission Factors'!$A$1:$R$1),FALSE)*'Travel Data'!C176*'Travel Data'!DL176*'Travel Data'!DR176*'Domicile Data'!Q176/1000</f>
        <v>0</v>
      </c>
      <c r="DQ176" s="31">
        <f>VLOOKUP($DQ$3,'Emission Factors'!$A$2:$R$8,MATCH($DK$2,'Emission Factors'!$A$1:$R$1),FALSE)*'Travel Data'!C176*'Travel Data'!DL176*'Travel Data'!DS176*'Domicile Data'!Q176/1000</f>
        <v>0</v>
      </c>
      <c r="DR176" s="31">
        <f t="shared" si="44"/>
        <v>0</v>
      </c>
    </row>
    <row r="177" spans="1:122" ht="15.75" x14ac:dyDescent="0.25">
      <c r="A177" s="7" t="s">
        <v>283</v>
      </c>
      <c r="B177" s="85" t="s">
        <v>45</v>
      </c>
      <c r="C177" s="31">
        <f>VLOOKUP($C$3,'Emission Factors'!$A$2:$R$8,MATCH($C$2,'Emission Factors'!$A$1:$R$1),FALSE)*'Travel Data'!C177*'Travel Data'!D177*'Travel Data'!E177*'Domicile Data'!C177/1000</f>
        <v>0</v>
      </c>
      <c r="D177" s="31">
        <f>VLOOKUP($D$3,'Emission Factors'!$A$2:$R$8,MATCH($C$2,'Emission Factors'!$A$1:$R$1),FALSE)*'Travel Data'!C177*'Travel Data'!D177*'Travel Data'!F177*'Domicile Data'!C177/1000</f>
        <v>0</v>
      </c>
      <c r="E177" s="31">
        <f>VLOOKUP($E$3,'Emission Factors'!$A$2:$R$8,MATCH($C$2,'Emission Factors'!$A$1:$R$1),FALSE)*'Travel Data'!C177*'Travel Data'!D177*'Travel Data'!G177*'Domicile Data'!C177/1000</f>
        <v>0</v>
      </c>
      <c r="F177" s="31">
        <f>VLOOKUP($F$3,'Emission Factors'!$A$2:$R$8,MATCH($C$2,'Emission Factors'!$A$1:$R$1),FALSE)*'Travel Data'!C177*'Travel Data'!D177*'Travel Data'!H177*'Domicile Data'!C177/1000</f>
        <v>0</v>
      </c>
      <c r="G177" s="31">
        <f>VLOOKUP($G$3,'Emission Factors'!$A$2:$R$8,MATCH($C$2,'Emission Factors'!$A$1:$R$1),FALSE)*'Travel Data'!C177*'Travel Data'!D177*'Travel Data'!I177*'Domicile Data'!C177/1000</f>
        <v>0</v>
      </c>
      <c r="H177" s="31">
        <f>VLOOKUP($H$3,'Emission Factors'!$A$2:$R$8,MATCH($C$2,'Emission Factors'!$A$1:$R$1),FALSE)*'Travel Data'!C177*'Travel Data'!D177*'Travel Data'!J177*'Domicile Data'!C177/1000</f>
        <v>0</v>
      </c>
      <c r="I177" s="31">
        <f>VLOOKUP($I$3,'Emission Factors'!$A$2:$R$8,MATCH($C$2,'Emission Factors'!$A$1:$R$1),FALSE)*'Travel Data'!C177*'Travel Data'!D177*'Travel Data'!K177*'Domicile Data'!C177/1000</f>
        <v>0</v>
      </c>
      <c r="J177" s="31">
        <f t="shared" si="30"/>
        <v>0</v>
      </c>
      <c r="K177" s="31">
        <f>VLOOKUP($K$3,'Emission Factors'!$A$2:$R$8,MATCH($K$2,'Emission Factors'!$A$1:$R$1),FALSE)*'Travel Data'!C177*'Travel Data'!L177*'Travel Data'!M177*'Domicile Data'!D177/1000</f>
        <v>0</v>
      </c>
      <c r="L177" s="31">
        <f>VLOOKUP($L$3,'Emission Factors'!$A$2:$R$8,MATCH($K$2,'Emission Factors'!$A$1:$R$1),FALSE)*'Travel Data'!C177*'Travel Data'!L177*'Travel Data'!N177*'Domicile Data'!D177/1000</f>
        <v>0</v>
      </c>
      <c r="M177" s="31">
        <f>VLOOKUP($M$3,'Emission Factors'!$A$2:$R$8,MATCH($K$2,'Emission Factors'!$A$1:$R$1),FALSE)*'Travel Data'!C177*'Travel Data'!L177*'Travel Data'!O177*'Domicile Data'!D177/1000</f>
        <v>0</v>
      </c>
      <c r="N177" s="31">
        <f>VLOOKUP($N$3,'Emission Factors'!$A$2:$R$8,MATCH($K$2,'Emission Factors'!$A$1:$R$1),FALSE)*'Travel Data'!C177*'Travel Data'!L177*'Travel Data'!P177*'Domicile Data'!D177/1000</f>
        <v>0</v>
      </c>
      <c r="O177" s="31">
        <f>VLOOKUP($O$3,'Emission Factors'!$A$2:$R$8,MATCH($K$2,'Emission Factors'!$A$1:$R$1),FALSE)*'Travel Data'!C177*'Travel Data'!I177*'Travel Data'!Q177*'Domicile Data'!D177/1000</f>
        <v>0</v>
      </c>
      <c r="P177" s="31">
        <f>VLOOKUP($P$3,'Emission Factors'!$A$2:$R$8,MATCH($K$2,'Emission Factors'!$A$1:$R$1),FALSE)*'Travel Data'!C177*'Travel Data'!L177*'Travel Data'!R177*'Domicile Data'!D177/1000</f>
        <v>0</v>
      </c>
      <c r="Q177" s="31">
        <f>VLOOKUP($Q$3,'Emission Factors'!$A$2:$R$8,MATCH($K$2,'Emission Factors'!$A$1:$R$1),FALSE)*'Travel Data'!C177*'Travel Data'!L177*'Travel Data'!S177*'Domicile Data'!D177/1000</f>
        <v>0</v>
      </c>
      <c r="R177" s="31">
        <f t="shared" si="31"/>
        <v>0</v>
      </c>
      <c r="S177" s="31">
        <f>VLOOKUP($S$3,'Emission Factors'!$A$2:$R$8,MATCH($S$2,'Emission Factors'!$A$1:$R$1),FALSE)*'Travel Data'!C177*'Travel Data'!T177*'Travel Data'!U177*'Domicile Data'!E177/1000</f>
        <v>0</v>
      </c>
      <c r="T177" s="31">
        <f>VLOOKUP($T$3,'Emission Factors'!$A$2:$R$8,MATCH($S$2,'Emission Factors'!$A$1:$R$1),FALSE)*'Travel Data'!C177*'Travel Data'!T177*'Travel Data'!V177*'Domicile Data'!E177/1000</f>
        <v>0</v>
      </c>
      <c r="U177" s="31">
        <f>VLOOKUP($U$3,'Emission Factors'!$A$2:$R$8,MATCH($S$2,'Emission Factors'!$A$1:$R$1),FALSE)*'Travel Data'!C177*'Travel Data'!T177*'Travel Data'!W177*'Domicile Data'!E177/1000</f>
        <v>0</v>
      </c>
      <c r="V177" s="31">
        <f>VLOOKUP($V$3,'Emission Factors'!$A$2:$R$8,MATCH($S$2,'Emission Factors'!$A$1:$R$1),FALSE)*'Travel Data'!C177*'Travel Data'!T177*'Travel Data'!X177*'Domicile Data'!E177/1000</f>
        <v>0</v>
      </c>
      <c r="W177" s="31">
        <f>VLOOKUP($W$3,'Emission Factors'!$A$2:$R$8,MATCH($S$2,'Emission Factors'!$A$1:$R$1),FALSE)*'Travel Data'!C177*'Travel Data'!T177*'Travel Data'!Y177*'Domicile Data'!E177/1000</f>
        <v>0</v>
      </c>
      <c r="X177" s="31">
        <f>VLOOKUP($X$3,'Emission Factors'!$A$2:$R$8,MATCH($S$2,'Emission Factors'!$A$1:$R$1),FALSE)*'Travel Data'!C177*'Travel Data'!T177*'Travel Data'!Z177*'Domicile Data'!E177/1000</f>
        <v>0</v>
      </c>
      <c r="Y177" s="31">
        <f>VLOOKUP($Y$3,'Emission Factors'!$A$2:$R$8,MATCH($S$2,'Emission Factors'!$A$1:$R$1),FALSE)*'Travel Data'!C177*'Travel Data'!T177*'Travel Data'!AA177*'Domicile Data'!E177/1000</f>
        <v>0</v>
      </c>
      <c r="Z177" s="31">
        <f t="shared" si="32"/>
        <v>0</v>
      </c>
      <c r="AA177" s="31">
        <f>VLOOKUP($AA$3,'Emission Factors'!$A$2:$R$8,MATCH($AA$2,'Emission Factors'!$A$1:$R$1),FALSE)*'Travel Data'!C177*'Travel Data'!AB177*'Travel Data'!AC177*'Domicile Data'!F177/1000</f>
        <v>0</v>
      </c>
      <c r="AB177" s="31">
        <f>VLOOKUP($AB$3,'Emission Factors'!$A$2:$R$8,MATCH($AA$2,'Emission Factors'!$A$1:$R$1),FALSE)*'Travel Data'!C177*'Travel Data'!AB177*'Travel Data'!AD177*'Domicile Data'!F177/1000</f>
        <v>0</v>
      </c>
      <c r="AC177" s="31">
        <f>VLOOKUP($AC$3,'Emission Factors'!$A$2:$R$8,MATCH($AA$2,'Emission Factors'!$A$1:$R$1),FALSE)*'Travel Data'!C177*'Travel Data'!AB177*'Travel Data'!AE177*'Domicile Data'!F177/1000</f>
        <v>0</v>
      </c>
      <c r="AD177" s="31">
        <f>VLOOKUP($AD$3,'Emission Factors'!$A$2:$R$8,MATCH($AA$2,'Emission Factors'!$A$1:$R$1),FALSE)*'Travel Data'!C177*'Travel Data'!AB177*'Travel Data'!AF177*'Domicile Data'!F177/1000</f>
        <v>0</v>
      </c>
      <c r="AE177" s="31">
        <f>VLOOKUP($AE$3,'Emission Factors'!$A$2:$R$8,MATCH($AA$2,'Emission Factors'!$A$1:$R$1),FALSE)*'Travel Data'!C177*'Travel Data'!AB177*'Travel Data'!AG177*'Domicile Data'!F177/1000</f>
        <v>0</v>
      </c>
      <c r="AF177" s="31">
        <f>VLOOKUP($AF$3,'Emission Factors'!$A$2:$R$8,MATCH($AA$2,'Emission Factors'!$A$1:$R$1),FALSE)*'Travel Data'!C177*'Travel Data'!AB177*'Travel Data'!AH177*'Domicile Data'!F177/1000</f>
        <v>0</v>
      </c>
      <c r="AG177" s="31">
        <f>VLOOKUP($AG$3,'Emission Factors'!$A$2:$R$8,MATCH($AA$2,'Emission Factors'!$A$1:$R$1),FALSE)*'Travel Data'!C177*'Travel Data'!AB177*'Travel Data'!AI177*'Domicile Data'!F177/1000</f>
        <v>0</v>
      </c>
      <c r="AH177" s="31">
        <f t="shared" si="33"/>
        <v>0</v>
      </c>
      <c r="AI177" s="31">
        <f>VLOOKUP($AI$3,'Emission Factors'!$A$2:$R$8,MATCH($AI$2,'Emission Factors'!$A$1:$R$1),FALSE)*'Travel Data'!C177*'Travel Data'!D177*'Travel Data'!E177*'Domicile Data'!G177/1000</f>
        <v>0</v>
      </c>
      <c r="AJ177" s="31">
        <f>VLOOKUP($AJ$3,'Emission Factors'!$A$2:$R$8,MATCH($AI$2,'Emission Factors'!$A$1:$R$1),FALSE)*'Travel Data'!C177*'Travel Data'!D177*'Travel Data'!F177*'Domicile Data'!G177/1000</f>
        <v>0</v>
      </c>
      <c r="AK177" s="31">
        <f>VLOOKUP($AK$3,'Emission Factors'!$A$2:$R$8,MATCH($AI$2,'Emission Factors'!$A$1:$R$1),FALSE)*'Travel Data'!C177*'Travel Data'!AJ177*'Travel Data'!G177*'Domicile Data'!G177/1000</f>
        <v>0</v>
      </c>
      <c r="AL177" s="31">
        <f>VLOOKUP($AL$3,'Emission Factors'!$A$2:$R$8,MATCH($AI$2,'Emission Factors'!$A$1:$R$1),FALSE)*'Travel Data'!C177*'Travel Data'!AJ177*'Travel Data'!H177*'Domicile Data'!G177/1000</f>
        <v>0</v>
      </c>
      <c r="AM177" s="31">
        <f>VLOOKUP($AM$3,'Emission Factors'!$A$2:$R$8,MATCH($AI$2,'Emission Factors'!$A$1:$R$1),FALSE)*'Travel Data'!C177*'Travel Data'!AJ177*'Travel Data'!I177*'Domicile Data'!G177/1000</f>
        <v>0</v>
      </c>
      <c r="AN177" s="31">
        <f>VLOOKUP($AN$3,'Emission Factors'!$A$2:$R$8,MATCH($AI$2,'Emission Factors'!$A$1:$R$1),FALSE)*'Travel Data'!C177*'Travel Data'!D177*'Travel Data'!J177*'Domicile Data'!G177/1000</f>
        <v>0</v>
      </c>
      <c r="AO177" s="31">
        <f>VLOOKUP($AO$3,'Emission Factors'!$A$2:$R$8,MATCH($AI$2,'Emission Factors'!$A$1:$R$1),FALSE)*'Travel Data'!C177*'Travel Data'!D177*'Travel Data'!K177*'Domicile Data'!G177/1000</f>
        <v>0</v>
      </c>
      <c r="AP177" s="31">
        <f t="shared" si="34"/>
        <v>0</v>
      </c>
      <c r="AQ177" s="31">
        <f>VLOOKUP($AQ$3,'Emission Factors'!$A$2:$R$8,MATCH($AQ$2,'Emission Factors'!$A$1:$R$1),FALSE)*'Travel Data'!C177*'Travel Data'!AR177*'Travel Data'!AS177*'Domicile Data'!H177/1000</f>
        <v>0</v>
      </c>
      <c r="AR177" s="31">
        <f>VLOOKUP($AR$3,'Emission Factors'!$A$2:$R$8,MATCH($AQ$2,'Emission Factors'!$A$1:$R$1),FALSE)*'Travel Data'!C177*'Travel Data'!AR177*'Travel Data'!AT177*'Domicile Data'!H177/1000</f>
        <v>0</v>
      </c>
      <c r="AS177" s="31">
        <f>VLOOKUP($AS$3,'Emission Factors'!$A$2:$R$8,MATCH($AQ$2,'Emission Factors'!$A$1:$R$1),FALSE)*'Travel Data'!C177*'Travel Data'!AR177*'Travel Data'!AU177*'Domicile Data'!H177/1000</f>
        <v>0</v>
      </c>
      <c r="AT177" s="31">
        <f>VLOOKUP($AT$3,'Emission Factors'!$A$2:$R$8,MATCH($AQ$2,'Emission Factors'!$A$1:$R$1),FALSE)*'Travel Data'!C177*'Travel Data'!AR177*'Travel Data'!AV177*'Domicile Data'!H177/1000</f>
        <v>0</v>
      </c>
      <c r="AU177" s="31">
        <f>VLOOKUP($AU$3,'Emission Factors'!$A$2:$R$8,MATCH($AQ$2,'Emission Factors'!$A$1:$R$1),FALSE)*'Travel Data'!C177*'Travel Data'!AR177*'Travel Data'!AW177*'Domicile Data'!H177/1000</f>
        <v>0</v>
      </c>
      <c r="AV177" s="31">
        <f>VLOOKUP($AV$3,'Emission Factors'!$A$2:$R$8,MATCH($AQ$2,'Emission Factors'!$A$1:$R$1),FALSE)*'Travel Data'!C177*'Travel Data'!AR177*'Travel Data'!AX177*'Domicile Data'!H177/1000</f>
        <v>0</v>
      </c>
      <c r="AW177" s="31">
        <f>VLOOKUP($AW$3,'Emission Factors'!$A$2:$R$8,MATCH($AQ$2,'Emission Factors'!$A$1:$R$1),FALSE)*'Travel Data'!C177*'Travel Data'!AR177*'Travel Data'!AY177*'Domicile Data'!H177/1000</f>
        <v>0</v>
      </c>
      <c r="AX177" s="31">
        <f t="shared" si="35"/>
        <v>0</v>
      </c>
      <c r="AY177" s="31">
        <f>VLOOKUP($AY$3,'Emission Factors'!$A$2:$R$8,MATCH($AY$2,'Emission Factors'!$A$1:$R$1),FALSE)*'Travel Data'!C177*'Travel Data'!AZ177*'Travel Data'!BA177*'Domicile Data'!I177/1000</f>
        <v>0</v>
      </c>
      <c r="AZ177" s="31">
        <f>VLOOKUP($AZ$3,'Emission Factors'!$A$2:$R$8,MATCH($AY$2,'Emission Factors'!$A$1:$R$1),FALSE)*'Travel Data'!C177*'Travel Data'!AZ177*'Travel Data'!BB177*'Domicile Data'!I177/1000</f>
        <v>0</v>
      </c>
      <c r="BA177" s="31">
        <f>VLOOKUP($BA$3,'Emission Factors'!$A$2:$R$8,MATCH($AY$2,'Emission Factors'!$A$1:$R$1),FALSE)*'Travel Data'!C177*'Travel Data'!AZ177*'Travel Data'!BC177*'Domicile Data'!I177/1000</f>
        <v>0</v>
      </c>
      <c r="BB177" s="31">
        <f>VLOOKUP($BB$3,'Emission Factors'!$A$2:$R$8,MATCH($AY$2,'Emission Factors'!$A$1:$R$1),FALSE)*'Travel Data'!C177*'Travel Data'!AZ177*'Travel Data'!BD177*'Domicile Data'!I177/1000</f>
        <v>0</v>
      </c>
      <c r="BC177" s="31">
        <f>VLOOKUP($BC$3,'Emission Factors'!$A$2:$R$8,MATCH($AY$2,'Emission Factors'!$A$1:$R$1),FALSE)*'Travel Data'!C177*'Travel Data'!AZ177*'Travel Data'!BE177*'Domicile Data'!I177/1000</f>
        <v>0</v>
      </c>
      <c r="BD177" s="31">
        <f>VLOOKUP($BD$3,'Emission Factors'!$A$2:$R$8,MATCH($AY$2,'Emission Factors'!$A$1:$R$1),FALSE)*'Travel Data'!C177*'Travel Data'!AZ177*'Travel Data'!BF177*'Domicile Data'!I177/1000</f>
        <v>0</v>
      </c>
      <c r="BE177" s="31">
        <f>VLOOKUP($BE$3,'Emission Factors'!$A$2:$R$8,MATCH($AY$2,'Emission Factors'!$A$1:$R$1),FALSE)*'Travel Data'!C177*'Travel Data'!AZ177*'Travel Data'!BG177*'Domicile Data'!I177/1000</f>
        <v>0</v>
      </c>
      <c r="BF177" s="31">
        <f t="shared" si="36"/>
        <v>0</v>
      </c>
      <c r="BG177" s="31">
        <f>VLOOKUP($BG$3,'Emission Factors'!$A$2:$R$8,MATCH($BG$2,'Emission Factors'!$A$1:$R$1),FALSE)*'Travel Data'!C177*'Travel Data'!BH177*'Travel Data'!BI177*'Domicile Data'!J177/1000</f>
        <v>0</v>
      </c>
      <c r="BH177" s="31">
        <f>VLOOKUP($BH$3,'Emission Factors'!$A$2:$R$8,MATCH($BG$2,'Emission Factors'!$A$1:$R$1),FALSE)*'Travel Data'!C177*'Travel Data'!BH177*'Travel Data'!BJ177*'Domicile Data'!J177/1000</f>
        <v>0</v>
      </c>
      <c r="BI177" s="31">
        <f>VLOOKUP($BH$3,'Emission Factors'!$A$2:$R$8,MATCH($BG$2,'Emission Factors'!$A$1:$R$1),FALSE)*'Travel Data'!C177*'Travel Data'!BH177*'Travel Data'!BK177*'Domicile Data'!J177/1000</f>
        <v>0</v>
      </c>
      <c r="BJ177" s="31">
        <f>VLOOKUP($BH$3,'Emission Factors'!$A$2:$R$8,MATCH($BG$2,'Emission Factors'!$A$1:$R$1),FALSE)*'Travel Data'!C177*'Travel Data'!BH177*'Travel Data'!BL177*'Domicile Data'!J177/1000</f>
        <v>0</v>
      </c>
      <c r="BK177" s="31">
        <f>VLOOKUP($BH$3,'Emission Factors'!$A$2:$R$8,MATCH($BG$2,'Emission Factors'!$A$1:$R$1),FALSE)*'Travel Data'!C177*'Travel Data'!BH177*'Travel Data'!BM177*'Domicile Data'!J177/1000</f>
        <v>0</v>
      </c>
      <c r="BL177" s="31">
        <f>VLOOKUP($BL$3,'Emission Factors'!$A$2:$R$8,MATCH($BG$2,'Emission Factors'!$A$1:$R$1),FALSE)*'Travel Data'!C177*'Travel Data'!BH177*'Travel Data'!BN177*'Domicile Data'!J177/1000</f>
        <v>0</v>
      </c>
      <c r="BM177" s="31">
        <f>VLOOKUP($BM$3,'Emission Factors'!$A$2:$R$8,MATCH($BG$2,'Emission Factors'!$A$1:$R$1),FALSE)*'Travel Data'!C177*'Travel Data'!BH177*'Travel Data'!BO177*'Domicile Data'!J177/1000</f>
        <v>0</v>
      </c>
      <c r="BN177" s="31">
        <f t="shared" si="37"/>
        <v>0</v>
      </c>
      <c r="BO177" s="31">
        <f>VLOOKUP($BO$3,'Emission Factors'!$A$2:$R$8,MATCH($BO$2,'Emission Factors'!$A$1:$R$1),FALSE)*'Travel Data'!C177*'Travel Data'!BP177*'Travel Data'!BQ177*'Domicile Data'!K177/1000</f>
        <v>0</v>
      </c>
      <c r="BP177" s="31">
        <f>VLOOKUP($BP$3,'Emission Factors'!$A$2:$R$8,MATCH($BO$2,'Emission Factors'!$A$1:$R$1),FALSE)*'Travel Data'!C177*'Travel Data'!BP177*'Travel Data'!BR177*'Domicile Data'!K177/1000</f>
        <v>0</v>
      </c>
      <c r="BQ177" s="31">
        <f>VLOOKUP($BQ$3,'Emission Factors'!$A$2:$R$8,MATCH($BO$2,'Emission Factors'!$A$1:$R$1),FALSE)*'Travel Data'!C177*'Travel Data'!BP177*'Travel Data'!BS177*'Domicile Data'!K177/1000</f>
        <v>0</v>
      </c>
      <c r="BR177" s="31">
        <f>VLOOKUP($BR$3,'Emission Factors'!$A$2:$R$8,MATCH($BO$2,'Emission Factors'!$A$1:$R$1),FALSE)*'Travel Data'!C177*'Travel Data'!BP177*'Travel Data'!BT177*'Domicile Data'!K177/1000</f>
        <v>0</v>
      </c>
      <c r="BS177" s="31">
        <f>VLOOKUP($BS$3,'Emission Factors'!$A$2:$R$8,MATCH($BO$2,'Emission Factors'!$A$1:$R$1),FALSE)*'Travel Data'!C177*'Travel Data'!BP177*'Travel Data'!BU177*'Domicile Data'!K177/1000</f>
        <v>0</v>
      </c>
      <c r="BT177" s="31">
        <f>VLOOKUP($BT$3,'Emission Factors'!$A$2:$R$8,MATCH($BO$2,'Emission Factors'!$A$1:$R$1),FALSE)*'Travel Data'!C177*'Travel Data'!BP177*'Travel Data'!BV177*'Domicile Data'!K177/1000</f>
        <v>0</v>
      </c>
      <c r="BU177" s="31">
        <f>VLOOKUP($BU$3,'Emission Factors'!$A$2:$R$8,MATCH($BO$2,'Emission Factors'!$A$1:$R$1),FALSE)*'Travel Data'!C177*'Travel Data'!BP177*'Travel Data'!BW177*'Domicile Data'!K177/1000</f>
        <v>0</v>
      </c>
      <c r="BV177" s="31">
        <f t="shared" si="38"/>
        <v>0</v>
      </c>
      <c r="BW177" s="31">
        <f>VLOOKUP($BW$3,'Emission Factors'!$A$2:$R$8,MATCH($BW$2,'Emission Factors'!$A$1:$R$1),FALSE)*'Travel Data'!C177*'Travel Data'!BX177*'Travel Data'!BY177*'Domicile Data'!L177/1000</f>
        <v>0</v>
      </c>
      <c r="BX177" s="31">
        <f>VLOOKUP($BX$3,'Emission Factors'!$A$2:$R$8,MATCH($BW$2,'Emission Factors'!$A$1:$R$1),FALSE)*'Travel Data'!C177*'Travel Data'!BX177*'Travel Data'!BZ177*'Domicile Data'!L177/1000</f>
        <v>0</v>
      </c>
      <c r="BY177" s="31">
        <f>VLOOKUP($BY$3,'Emission Factors'!$A$2:$R$8,MATCH($BW$2,'Emission Factors'!$A$1:$R$1),FALSE)*'Travel Data'!C177*'Travel Data'!BX177*'Travel Data'!CA177*'Domicile Data'!L177/1000</f>
        <v>0</v>
      </c>
      <c r="BZ177" s="31">
        <f>VLOOKUP($BZ$3,'Emission Factors'!$A$2:$R$8,MATCH($BW$2,'Emission Factors'!$A$1:$R$1),FALSE)*'Travel Data'!C177*'Travel Data'!BX177*'Travel Data'!CB177*'Domicile Data'!L177/1000</f>
        <v>0</v>
      </c>
      <c r="CA177" s="31">
        <f>VLOOKUP($CA$3,'Emission Factors'!$A$2:$R$8,MATCH($BW$2,'Emission Factors'!$A$1:$R$1),FALSE)*'Travel Data'!C177*'Travel Data'!BC177*'Travel Data'!CC177*'Domicile Data'!L177/1000</f>
        <v>0</v>
      </c>
      <c r="CB177" s="31">
        <f>VLOOKUP($CB$3,'Emission Factors'!$A$2:$R$8,MATCH($BW$2,'Emission Factors'!$A$1:$R$1),FALSE)*'Travel Data'!C177*'Travel Data'!BX177*'Travel Data'!CD177*'Domicile Data'!L177/1000</f>
        <v>0</v>
      </c>
      <c r="CC177" s="31">
        <f>VLOOKUP($CC$3,'Emission Factors'!$A$2:$R$8,MATCH($BW$2,'Emission Factors'!$A$1:$R$1),FALSE)*'Travel Data'!C177*'Travel Data'!BX177*'Travel Data'!CE177*'Domicile Data'!L177/1000</f>
        <v>0</v>
      </c>
      <c r="CD177" s="31">
        <f t="shared" si="39"/>
        <v>0</v>
      </c>
      <c r="CE177" s="31">
        <f>VLOOKUP($CE$3,'Emission Factors'!$A$2:$R$8,MATCH($CE$2,'Emission Factors'!$A$1:$R$1),FALSE)*'Travel Data'!C177*'Travel Data'!CF177*'Travel Data'!CG177*'Domicile Data'!M177/1000</f>
        <v>0</v>
      </c>
      <c r="CF177" s="31">
        <f>VLOOKUP($CF$3,'Emission Factors'!$A$2:$R$8,MATCH($CE$2,'Emission Factors'!$A$1:$R$1),FALSE)*'Travel Data'!C177*'Travel Data'!CF177*'Travel Data'!CH177*'Domicile Data'!M177/1000</f>
        <v>0</v>
      </c>
      <c r="CG177" s="31">
        <f>VLOOKUP($CG$3,'Emission Factors'!$A$2:$R$8,MATCH($CE$2,'Emission Factors'!$A$1:$R$1),FALSE)*'Travel Data'!C177*'Travel Data'!CF177*'Travel Data'!CI177*'Domicile Data'!M177/1000</f>
        <v>0</v>
      </c>
      <c r="CH177" s="31">
        <f>VLOOKUP($CH$3,'Emission Factors'!$A$2:$R$8,MATCH($CE$2,'Emission Factors'!$A$1:$R$1),FALSE)*'Travel Data'!C177*'Travel Data'!CF177*'Travel Data'!CJ177*'Domicile Data'!M177/1000</f>
        <v>0</v>
      </c>
      <c r="CI177" s="31">
        <f>VLOOKUP($CI$3,'Emission Factors'!$A$2:$R$8,MATCH($CE$2,'Emission Factors'!$A$1:$R$1),FALSE)*'Travel Data'!C177*'Travel Data'!CF177*'Travel Data'!CK177*'Domicile Data'!M177/1000</f>
        <v>0</v>
      </c>
      <c r="CJ177" s="31">
        <f>VLOOKUP($CJ$3,'Emission Factors'!$A$2:$R$8,MATCH($CE$2,'Emission Factors'!$A$1:$R$1),FALSE)*'Travel Data'!C177*'Travel Data'!CF177*'Travel Data'!CL177*'Domicile Data'!M177/1000</f>
        <v>0</v>
      </c>
      <c r="CK177" s="31">
        <f>VLOOKUP($CK$3,'Emission Factors'!$A$2:$R$8,MATCH($CE$2,'Emission Factors'!$A$1:$R$1),FALSE)*'Travel Data'!C177*'Travel Data'!CF177*'Travel Data'!CM177*'Domicile Data'!M177/1000</f>
        <v>0</v>
      </c>
      <c r="CL177" s="31">
        <f t="shared" si="40"/>
        <v>0</v>
      </c>
      <c r="CM177" s="31">
        <f>VLOOKUP($CM$3,'Emission Factors'!$A$2:$R$8,MATCH($CM$2,'Emission Factors'!$A$1:$R$1),FALSE)*'Travel Data'!C177*'Travel Data'!CN177*'Travel Data'!CO177*'Domicile Data'!N177/1000</f>
        <v>0</v>
      </c>
      <c r="CN177" s="31">
        <f>VLOOKUP($CN$3,'Emission Factors'!$A$2:$R$8,MATCH($CM$2,'Emission Factors'!$A$1:$R$1),FALSE)*'Travel Data'!C177*'Travel Data'!CN177*'Travel Data'!CP177*'Domicile Data'!N177/1000</f>
        <v>0</v>
      </c>
      <c r="CO177" s="31">
        <f>VLOOKUP($CO$3,'Emission Factors'!$A$2:$R$8,MATCH($CM$2,'Emission Factors'!$A$1:$R$1),FALSE)*'Travel Data'!C177*'Travel Data'!CN177*'Travel Data'!CQ177*'Domicile Data'!N177/1000</f>
        <v>0</v>
      </c>
      <c r="CP177" s="31">
        <f>VLOOKUP($CP$3,'Emission Factors'!$A$2:$R$8,MATCH($CM$2,'Emission Factors'!$A$1:$R$1),FALSE)*'Travel Data'!C177*'Travel Data'!CN177*'Travel Data'!CR177*'Domicile Data'!N177/1000</f>
        <v>0</v>
      </c>
      <c r="CQ177" s="31">
        <f>VLOOKUP($CQ$3,'Emission Factors'!$A$2:$R$8,MATCH($CM$2,'Emission Factors'!$A$1:$R$1),FALSE)*'Travel Data'!C177*'Travel Data'!CN177*'Travel Data'!CS177*'Domicile Data'!N177/1000</f>
        <v>0</v>
      </c>
      <c r="CR177" s="31">
        <f>VLOOKUP($CR$3,'Emission Factors'!$A$2:$R$8,MATCH($CM$2,'Emission Factors'!$A$1:$R$1),FALSE)*'Travel Data'!C177*'Travel Data'!CN177*'Travel Data'!CT177*'Domicile Data'!N177/1000</f>
        <v>0</v>
      </c>
      <c r="CS177" s="31">
        <f>VLOOKUP($CS$3,'Emission Factors'!$A$2:$R$8,MATCH($CM$2,'Emission Factors'!$A$1:$R$1),FALSE)*'Travel Data'!C177*'Travel Data'!CN177*'Travel Data'!CU177*'Domicile Data'!N177/1000</f>
        <v>0</v>
      </c>
      <c r="CT177" s="31">
        <f t="shared" si="41"/>
        <v>0</v>
      </c>
      <c r="CU177" s="31">
        <f>VLOOKUP($CU$3,'Emission Factors'!$A$2:$R$8,MATCH($CU$2,'Emission Factors'!$A$1:$R$1),FALSE)*'Travel Data'!C177*'Travel Data'!CV177*'Travel Data'!CW177*'Domicile Data'!O177/1000</f>
        <v>0</v>
      </c>
      <c r="CV177" s="31">
        <f>VLOOKUP($CV$3,'Emission Factors'!$A$2:$R$8,MATCH($CU$2,'Emission Factors'!$A$1:$R$1),FALSE)*'Travel Data'!C177*'Travel Data'!CV177*'Travel Data'!CX177*'Domicile Data'!O177/1000</f>
        <v>0</v>
      </c>
      <c r="CW177" s="31">
        <f>VLOOKUP($CW$3,'Emission Factors'!$A$2:$R$8,MATCH($CU$2,'Emission Factors'!$A$1:$R$1),FALSE)*'Travel Data'!C177*'Travel Data'!CV177*'Travel Data'!CY177*'Domicile Data'!O177/1000</f>
        <v>0</v>
      </c>
      <c r="CX177" s="31">
        <f>VLOOKUP($CX$3,'Emission Factors'!$A$2:$R$8,MATCH($CU$2,'Emission Factors'!$A$1:$R$1),FALSE)*'Travel Data'!C177*'Travel Data'!CV177*'Travel Data'!CZ177*'Domicile Data'!O177/1000</f>
        <v>0</v>
      </c>
      <c r="CY177" s="31">
        <f>VLOOKUP($CY$3,'Emission Factors'!$A$2:$R$8,MATCH($CU$2,'Emission Factors'!$A$1:$R$1),FALSE)*'Travel Data'!C177*'Travel Data'!CV177*'Travel Data'!DA177*'Domicile Data'!O177/1000</f>
        <v>0</v>
      </c>
      <c r="CZ177" s="31">
        <f>VLOOKUP($CZ$3,'Emission Factors'!$A$2:$R$8,MATCH($CU$2,'Emission Factors'!$A$1:$R$1),FALSE)*'Travel Data'!C177*'Travel Data'!CV177*'Travel Data'!DB177*'Domicile Data'!O177/1000</f>
        <v>0</v>
      </c>
      <c r="DA177" s="31">
        <f>VLOOKUP($DA$3,'Emission Factors'!$A$2:$R$8,MATCH($CU$2,'Emission Factors'!$A$1:$R$1),FALSE)*'Travel Data'!C177*'Travel Data'!CV177*'Travel Data'!DC177*'Domicile Data'!O177/1000</f>
        <v>0</v>
      </c>
      <c r="DB177" s="31">
        <f t="shared" si="42"/>
        <v>0</v>
      </c>
      <c r="DC177" s="31">
        <f>VLOOKUP($DC$3,'Emission Factors'!$A$2:$R$8,MATCH($DC$2,'Emission Factors'!$A$1:$R$1),FALSE)*'Travel Data'!C177*'Travel Data'!DD177*'Travel Data'!DE177*'Domicile Data'!P177/1000</f>
        <v>0</v>
      </c>
      <c r="DD177" s="31">
        <f>VLOOKUP($DD$3,'Emission Factors'!$A$2:$R$8,MATCH($DC$2,'Emission Factors'!$A$1:$R$1),FALSE)*'Travel Data'!C177*'Travel Data'!DD177*'Travel Data'!DF177*'Domicile Data'!P177/1000</f>
        <v>0</v>
      </c>
      <c r="DE177" s="31">
        <f>VLOOKUP($DE$3,'Emission Factors'!$A$2:$R$8,MATCH($DC$2,'Emission Factors'!$A$1:$R$1),FALSE)*'Travel Data'!C177*'Travel Data'!DD177*'Travel Data'!DG177*'Domicile Data'!P177/1000</f>
        <v>0</v>
      </c>
      <c r="DF177" s="31">
        <f>VLOOKUP($DF$3,'Emission Factors'!$A$2:$R$8,MATCH($DC$2,'Emission Factors'!$A$1:$R$1),FALSE)*'Travel Data'!C177*'Travel Data'!DD177*'Travel Data'!DH177*'Domicile Data'!P177/1000</f>
        <v>0</v>
      </c>
      <c r="DG177" s="31">
        <f>VLOOKUP($DG$3,'Emission Factors'!$A$2:$R$8,MATCH($DC$2,'Emission Factors'!$A$1:$R$1),FALSE)*'Travel Data'!C177*'Travel Data'!DD177*'Travel Data'!DI177*'Domicile Data'!P177/1000</f>
        <v>0</v>
      </c>
      <c r="DH177" s="31">
        <f>VLOOKUP($DH$3,'Emission Factors'!$A$2:$R$8,MATCH($DC$2,'Emission Factors'!$A$1:$R$1),FALSE)*'Travel Data'!C177*'Travel Data'!DD177*'Travel Data'!DJ177*'Domicile Data'!P177/1000</f>
        <v>0</v>
      </c>
      <c r="DI177" s="31">
        <f>VLOOKUP($DI$3,'Emission Factors'!$A$2:$R$8,MATCH($DC$2,'Emission Factors'!$A$1:$R$1),FALSE)*'Travel Data'!C177*'Travel Data'!DD177*'Travel Data'!DK177*'Domicile Data'!P177/1000</f>
        <v>0</v>
      </c>
      <c r="DJ177" s="31">
        <f t="shared" si="43"/>
        <v>0</v>
      </c>
      <c r="DK177" s="31">
        <f>VLOOKUP($DK$3,'Emission Factors'!$A$2:$R$8,MATCH($DK$2,'Emission Factors'!$A$1:$R$1),FALSE)*'Travel Data'!C177*'Travel Data'!DL177*'Travel Data'!DM177*'Domicile Data'!Q177/1000</f>
        <v>0</v>
      </c>
      <c r="DL177" s="31">
        <f>VLOOKUP($DL$3,'Emission Factors'!$A$2:$R$8,MATCH($DK$2,'Emission Factors'!$A$1:$R$1),FALSE)*'Travel Data'!C177*'Travel Data'!DL177*'Travel Data'!DN177*'Domicile Data'!Q177/1000</f>
        <v>0</v>
      </c>
      <c r="DM177" s="31">
        <f>VLOOKUP($DM$3,'Emission Factors'!$A$2:$R$8,MATCH($DK$2,'Emission Factors'!$A$1:$R$1),FALSE)*'Travel Data'!C177*'Travel Data'!DL177*'Travel Data'!DO177*'Domicile Data'!Q177/1000</f>
        <v>0</v>
      </c>
      <c r="DN177" s="31">
        <f>VLOOKUP($DN$3,'Emission Factors'!$A$2:$R$8,MATCH($DK$2,'Emission Factors'!$A$1:$R$1),FALSE)*'Travel Data'!C177*'Travel Data'!DL177*'Travel Data'!DP177*'Domicile Data'!Q177/1000</f>
        <v>0</v>
      </c>
      <c r="DO177" s="31">
        <f>VLOOKUP($DO$3,'Emission Factors'!$A$2:$R$8,MATCH($DK$2,'Emission Factors'!$A$1:$R$1),FALSE)*'Travel Data'!C177*'Travel Data'!DL177*'Travel Data'!DQ177*'Domicile Data'!Q177/1000</f>
        <v>0</v>
      </c>
      <c r="DP177" s="31">
        <f>VLOOKUP($DP$3,'Emission Factors'!$A$2:$R$8,MATCH($DK$2,'Emission Factors'!$A$1:$R$1),FALSE)*'Travel Data'!C177*'Travel Data'!DL177*'Travel Data'!DR177*'Domicile Data'!Q177/1000</f>
        <v>0</v>
      </c>
      <c r="DQ177" s="31">
        <f>VLOOKUP($DQ$3,'Emission Factors'!$A$2:$R$8,MATCH($DK$2,'Emission Factors'!$A$1:$R$1),FALSE)*'Travel Data'!C177*'Travel Data'!DL177*'Travel Data'!DS177*'Domicile Data'!Q177/1000</f>
        <v>0</v>
      </c>
      <c r="DR177" s="31">
        <f t="shared" si="44"/>
        <v>0</v>
      </c>
    </row>
    <row r="178" spans="1:122" ht="15.75" x14ac:dyDescent="0.25">
      <c r="A178" s="7" t="s">
        <v>213</v>
      </c>
      <c r="B178" s="85" t="s">
        <v>42</v>
      </c>
      <c r="C178" s="31">
        <f>VLOOKUP($C$3,'Emission Factors'!$A$2:$R$8,MATCH($C$2,'Emission Factors'!$A$1:$R$1),FALSE)*'Travel Data'!C178*'Travel Data'!D178*'Travel Data'!E178*'Domicile Data'!C178/1000</f>
        <v>0</v>
      </c>
      <c r="D178" s="31">
        <f>VLOOKUP($D$3,'Emission Factors'!$A$2:$R$8,MATCH($C$2,'Emission Factors'!$A$1:$R$1),FALSE)*'Travel Data'!C178*'Travel Data'!D178*'Travel Data'!F178*'Domicile Data'!C178/1000</f>
        <v>0</v>
      </c>
      <c r="E178" s="31">
        <f>VLOOKUP($E$3,'Emission Factors'!$A$2:$R$8,MATCH($C$2,'Emission Factors'!$A$1:$R$1),FALSE)*'Travel Data'!C178*'Travel Data'!D178*'Travel Data'!G178*'Domicile Data'!C178/1000</f>
        <v>0</v>
      </c>
      <c r="F178" s="31">
        <f>VLOOKUP($F$3,'Emission Factors'!$A$2:$R$8,MATCH($C$2,'Emission Factors'!$A$1:$R$1),FALSE)*'Travel Data'!C178*'Travel Data'!D178*'Travel Data'!H178*'Domicile Data'!C178/1000</f>
        <v>0</v>
      </c>
      <c r="G178" s="31">
        <f>VLOOKUP($G$3,'Emission Factors'!$A$2:$R$8,MATCH($C$2,'Emission Factors'!$A$1:$R$1),FALSE)*'Travel Data'!C178*'Travel Data'!D178*'Travel Data'!I178*'Domicile Data'!C178/1000</f>
        <v>0</v>
      </c>
      <c r="H178" s="31">
        <f>VLOOKUP($H$3,'Emission Factors'!$A$2:$R$8,MATCH($C$2,'Emission Factors'!$A$1:$R$1),FALSE)*'Travel Data'!C178*'Travel Data'!D178*'Travel Data'!J178*'Domicile Data'!C178/1000</f>
        <v>110.50587264000002</v>
      </c>
      <c r="I178" s="31">
        <f>VLOOKUP($I$3,'Emission Factors'!$A$2:$R$8,MATCH($C$2,'Emission Factors'!$A$1:$R$1),FALSE)*'Travel Data'!C178*'Travel Data'!D178*'Travel Data'!K178*'Domicile Data'!C178/1000</f>
        <v>0</v>
      </c>
      <c r="J178" s="31">
        <f t="shared" si="30"/>
        <v>110.50587264000002</v>
      </c>
      <c r="K178" s="31">
        <f>VLOOKUP($K$3,'Emission Factors'!$A$2:$R$8,MATCH($K$2,'Emission Factors'!$A$1:$R$1),FALSE)*'Travel Data'!C178*'Travel Data'!L178*'Travel Data'!M178*'Domicile Data'!D178/1000</f>
        <v>0</v>
      </c>
      <c r="L178" s="31">
        <f>VLOOKUP($L$3,'Emission Factors'!$A$2:$R$8,MATCH($K$2,'Emission Factors'!$A$1:$R$1),FALSE)*'Travel Data'!C178*'Travel Data'!L178*'Travel Data'!N178*'Domicile Data'!D178/1000</f>
        <v>0</v>
      </c>
      <c r="M178" s="31">
        <f>VLOOKUP($M$3,'Emission Factors'!$A$2:$R$8,MATCH($K$2,'Emission Factors'!$A$1:$R$1),FALSE)*'Travel Data'!C178*'Travel Data'!L178*'Travel Data'!O178*'Domicile Data'!D178/1000</f>
        <v>0</v>
      </c>
      <c r="N178" s="31">
        <f>VLOOKUP($N$3,'Emission Factors'!$A$2:$R$8,MATCH($K$2,'Emission Factors'!$A$1:$R$1),FALSE)*'Travel Data'!C178*'Travel Data'!L178*'Travel Data'!P178*'Domicile Data'!D178/1000</f>
        <v>0</v>
      </c>
      <c r="O178" s="31">
        <f>VLOOKUP($O$3,'Emission Factors'!$A$2:$R$8,MATCH($K$2,'Emission Factors'!$A$1:$R$1),FALSE)*'Travel Data'!C178*'Travel Data'!I178*'Travel Data'!Q178*'Domicile Data'!D178/1000</f>
        <v>0</v>
      </c>
      <c r="P178" s="31">
        <f>VLOOKUP($P$3,'Emission Factors'!$A$2:$R$8,MATCH($K$2,'Emission Factors'!$A$1:$R$1),FALSE)*'Travel Data'!C178*'Travel Data'!L178*'Travel Data'!R178*'Domicile Data'!D178/1000</f>
        <v>124.62954468000004</v>
      </c>
      <c r="Q178" s="31">
        <f>VLOOKUP($Q$3,'Emission Factors'!$A$2:$R$8,MATCH($K$2,'Emission Factors'!$A$1:$R$1),FALSE)*'Travel Data'!C178*'Travel Data'!L178*'Travel Data'!S178*'Domicile Data'!D178/1000</f>
        <v>0</v>
      </c>
      <c r="R178" s="31">
        <f t="shared" si="31"/>
        <v>124.62954468000004</v>
      </c>
      <c r="S178" s="31">
        <f>VLOOKUP($S$3,'Emission Factors'!$A$2:$R$8,MATCH($S$2,'Emission Factors'!$A$1:$R$1),FALSE)*'Travel Data'!C178*'Travel Data'!T178*'Travel Data'!U178*'Domicile Data'!E178/1000</f>
        <v>0</v>
      </c>
      <c r="T178" s="31">
        <f>VLOOKUP($T$3,'Emission Factors'!$A$2:$R$8,MATCH($S$2,'Emission Factors'!$A$1:$R$1),FALSE)*'Travel Data'!C178*'Travel Data'!T178*'Travel Data'!V178*'Domicile Data'!E178/1000</f>
        <v>0</v>
      </c>
      <c r="U178" s="31">
        <f>VLOOKUP($U$3,'Emission Factors'!$A$2:$R$8,MATCH($S$2,'Emission Factors'!$A$1:$R$1),FALSE)*'Travel Data'!C178*'Travel Data'!T178*'Travel Data'!W178*'Domicile Data'!E178/1000</f>
        <v>0</v>
      </c>
      <c r="V178" s="31">
        <f>VLOOKUP($V$3,'Emission Factors'!$A$2:$R$8,MATCH($S$2,'Emission Factors'!$A$1:$R$1),FALSE)*'Travel Data'!C178*'Travel Data'!T178*'Travel Data'!X178*'Domicile Data'!E178/1000</f>
        <v>0</v>
      </c>
      <c r="W178" s="31">
        <f>VLOOKUP($W$3,'Emission Factors'!$A$2:$R$8,MATCH($S$2,'Emission Factors'!$A$1:$R$1),FALSE)*'Travel Data'!C178*'Travel Data'!T178*'Travel Data'!Y178*'Domicile Data'!E178/1000</f>
        <v>0</v>
      </c>
      <c r="X178" s="31">
        <f>VLOOKUP($X$3,'Emission Factors'!$A$2:$R$8,MATCH($S$2,'Emission Factors'!$A$1:$R$1),FALSE)*'Travel Data'!C178*'Travel Data'!T178*'Travel Data'!Z178*'Domicile Data'!E178/1000</f>
        <v>139.64394774000004</v>
      </c>
      <c r="Y178" s="31">
        <f>VLOOKUP($Y$3,'Emission Factors'!$A$2:$R$8,MATCH($S$2,'Emission Factors'!$A$1:$R$1),FALSE)*'Travel Data'!C178*'Travel Data'!T178*'Travel Data'!AA178*'Domicile Data'!E178/1000</f>
        <v>0</v>
      </c>
      <c r="Z178" s="31">
        <f t="shared" si="32"/>
        <v>139.64394774000004</v>
      </c>
      <c r="AA178" s="31">
        <f>VLOOKUP($AA$3,'Emission Factors'!$A$2:$R$8,MATCH($AA$2,'Emission Factors'!$A$1:$R$1),FALSE)*'Travel Data'!C178*'Travel Data'!AB178*'Travel Data'!AC178*'Domicile Data'!F178/1000</f>
        <v>0</v>
      </c>
      <c r="AB178" s="31">
        <f>VLOOKUP($AB$3,'Emission Factors'!$A$2:$R$8,MATCH($AA$2,'Emission Factors'!$A$1:$R$1),FALSE)*'Travel Data'!C178*'Travel Data'!AB178*'Travel Data'!AD178*'Domicile Data'!F178/1000</f>
        <v>0</v>
      </c>
      <c r="AC178" s="31">
        <f>VLOOKUP($AC$3,'Emission Factors'!$A$2:$R$8,MATCH($AA$2,'Emission Factors'!$A$1:$R$1),FALSE)*'Travel Data'!C178*'Travel Data'!AB178*'Travel Data'!AE178*'Domicile Data'!F178/1000</f>
        <v>0</v>
      </c>
      <c r="AD178" s="31">
        <f>VLOOKUP($AD$3,'Emission Factors'!$A$2:$R$8,MATCH($AA$2,'Emission Factors'!$A$1:$R$1),FALSE)*'Travel Data'!C178*'Travel Data'!AB178*'Travel Data'!AF178*'Domicile Data'!F178/1000</f>
        <v>0</v>
      </c>
      <c r="AE178" s="31">
        <f>VLOOKUP($AE$3,'Emission Factors'!$A$2:$R$8,MATCH($AA$2,'Emission Factors'!$A$1:$R$1),FALSE)*'Travel Data'!C178*'Travel Data'!AB178*'Travel Data'!AG178*'Domicile Data'!F178/1000</f>
        <v>0</v>
      </c>
      <c r="AF178" s="31">
        <f>VLOOKUP($AF$3,'Emission Factors'!$A$2:$R$8,MATCH($AA$2,'Emission Factors'!$A$1:$R$1),FALSE)*'Travel Data'!C178*'Travel Data'!AB178*'Travel Data'!AH178*'Domicile Data'!F178/1000</f>
        <v>140.733325584</v>
      </c>
      <c r="AG178" s="31">
        <f>VLOOKUP($AG$3,'Emission Factors'!$A$2:$R$8,MATCH($AA$2,'Emission Factors'!$A$1:$R$1),FALSE)*'Travel Data'!C178*'Travel Data'!AB178*'Travel Data'!AI178*'Domicile Data'!F178/1000</f>
        <v>0</v>
      </c>
      <c r="AH178" s="31">
        <f t="shared" si="33"/>
        <v>140.733325584</v>
      </c>
      <c r="AI178" s="31">
        <f>VLOOKUP($AI$3,'Emission Factors'!$A$2:$R$8,MATCH($AI$2,'Emission Factors'!$A$1:$R$1),FALSE)*'Travel Data'!C178*'Travel Data'!D178*'Travel Data'!E178*'Domicile Data'!G178/1000</f>
        <v>0</v>
      </c>
      <c r="AJ178" s="31">
        <f>VLOOKUP($AJ$3,'Emission Factors'!$A$2:$R$8,MATCH($AI$2,'Emission Factors'!$A$1:$R$1),FALSE)*'Travel Data'!C178*'Travel Data'!D178*'Travel Data'!F178*'Domicile Data'!G178/1000</f>
        <v>0</v>
      </c>
      <c r="AK178" s="31">
        <f>VLOOKUP($AK$3,'Emission Factors'!$A$2:$R$8,MATCH($AI$2,'Emission Factors'!$A$1:$R$1),FALSE)*'Travel Data'!C178*'Travel Data'!AJ178*'Travel Data'!G178*'Domicile Data'!G178/1000</f>
        <v>0</v>
      </c>
      <c r="AL178" s="31">
        <f>VLOOKUP($AL$3,'Emission Factors'!$A$2:$R$8,MATCH($AI$2,'Emission Factors'!$A$1:$R$1),FALSE)*'Travel Data'!C178*'Travel Data'!AJ178*'Travel Data'!H178*'Domicile Data'!G178/1000</f>
        <v>0</v>
      </c>
      <c r="AM178" s="31">
        <f>VLOOKUP($AM$3,'Emission Factors'!$A$2:$R$8,MATCH($AI$2,'Emission Factors'!$A$1:$R$1),FALSE)*'Travel Data'!C178*'Travel Data'!AJ178*'Travel Data'!I178*'Domicile Data'!G178/1000</f>
        <v>0</v>
      </c>
      <c r="AN178" s="31">
        <f>VLOOKUP($AN$3,'Emission Factors'!$A$2:$R$8,MATCH($AI$2,'Emission Factors'!$A$1:$R$1),FALSE)*'Travel Data'!C178*'Travel Data'!D178*'Travel Data'!J178*'Domicile Data'!G178/1000</f>
        <v>123.52728073200002</v>
      </c>
      <c r="AO178" s="31">
        <f>VLOOKUP($AO$3,'Emission Factors'!$A$2:$R$8,MATCH($AI$2,'Emission Factors'!$A$1:$R$1),FALSE)*'Travel Data'!C178*'Travel Data'!D178*'Travel Data'!K178*'Domicile Data'!G178/1000</f>
        <v>0</v>
      </c>
      <c r="AP178" s="31">
        <f t="shared" si="34"/>
        <v>123.52728073200002</v>
      </c>
      <c r="AQ178" s="31">
        <f>VLOOKUP($AQ$3,'Emission Factors'!$A$2:$R$8,MATCH($AQ$2,'Emission Factors'!$A$1:$R$1),FALSE)*'Travel Data'!C178*'Travel Data'!AR178*'Travel Data'!AS178*'Domicile Data'!H178/1000</f>
        <v>0</v>
      </c>
      <c r="AR178" s="31">
        <f>VLOOKUP($AR$3,'Emission Factors'!$A$2:$R$8,MATCH($AQ$2,'Emission Factors'!$A$1:$R$1),FALSE)*'Travel Data'!C178*'Travel Data'!AR178*'Travel Data'!AT178*'Domicile Data'!H178/1000</f>
        <v>0</v>
      </c>
      <c r="AS178" s="31">
        <f>VLOOKUP($AS$3,'Emission Factors'!$A$2:$R$8,MATCH($AQ$2,'Emission Factors'!$A$1:$R$1),FALSE)*'Travel Data'!C178*'Travel Data'!AR178*'Travel Data'!AU178*'Domicile Data'!H178/1000</f>
        <v>0</v>
      </c>
      <c r="AT178" s="31">
        <f>VLOOKUP($AT$3,'Emission Factors'!$A$2:$R$8,MATCH($AQ$2,'Emission Factors'!$A$1:$R$1),FALSE)*'Travel Data'!C178*'Travel Data'!AR178*'Travel Data'!AV178*'Domicile Data'!H178/1000</f>
        <v>0</v>
      </c>
      <c r="AU178" s="31">
        <f>VLOOKUP($AU$3,'Emission Factors'!$A$2:$R$8,MATCH($AQ$2,'Emission Factors'!$A$1:$R$1),FALSE)*'Travel Data'!C178*'Travel Data'!AR178*'Travel Data'!AW178*'Domicile Data'!H178/1000</f>
        <v>0</v>
      </c>
      <c r="AV178" s="31">
        <f>VLOOKUP($AV$3,'Emission Factors'!$A$2:$R$8,MATCH($AQ$2,'Emission Factors'!$A$1:$R$1),FALSE)*'Travel Data'!C178*'Travel Data'!AR178*'Travel Data'!AX178*'Domicile Data'!H178/1000</f>
        <v>101.725833636</v>
      </c>
      <c r="AW178" s="31">
        <f>VLOOKUP($AW$3,'Emission Factors'!$A$2:$R$8,MATCH($AQ$2,'Emission Factors'!$A$1:$R$1),FALSE)*'Travel Data'!C178*'Travel Data'!AR178*'Travel Data'!AY178*'Domicile Data'!H178/1000</f>
        <v>0</v>
      </c>
      <c r="AX178" s="31">
        <f t="shared" si="35"/>
        <v>101.725833636</v>
      </c>
      <c r="AY178" s="31">
        <f>VLOOKUP($AY$3,'Emission Factors'!$A$2:$R$8,MATCH($AY$2,'Emission Factors'!$A$1:$R$1),FALSE)*'Travel Data'!C178*'Travel Data'!AZ178*'Travel Data'!BA178*'Domicile Data'!I178/1000</f>
        <v>0</v>
      </c>
      <c r="AZ178" s="31">
        <f>VLOOKUP($AZ$3,'Emission Factors'!$A$2:$R$8,MATCH($AY$2,'Emission Factors'!$A$1:$R$1),FALSE)*'Travel Data'!C178*'Travel Data'!AZ178*'Travel Data'!BB178*'Domicile Data'!I178/1000</f>
        <v>0</v>
      </c>
      <c r="BA178" s="31">
        <f>VLOOKUP($BA$3,'Emission Factors'!$A$2:$R$8,MATCH($AY$2,'Emission Factors'!$A$1:$R$1),FALSE)*'Travel Data'!C178*'Travel Data'!AZ178*'Travel Data'!BC178*'Domicile Data'!I178/1000</f>
        <v>0</v>
      </c>
      <c r="BB178" s="31">
        <f>VLOOKUP($BB$3,'Emission Factors'!$A$2:$R$8,MATCH($AY$2,'Emission Factors'!$A$1:$R$1),FALSE)*'Travel Data'!C178*'Travel Data'!AZ178*'Travel Data'!BD178*'Domicile Data'!I178/1000</f>
        <v>0</v>
      </c>
      <c r="BC178" s="31">
        <f>VLOOKUP($BC$3,'Emission Factors'!$A$2:$R$8,MATCH($AY$2,'Emission Factors'!$A$1:$R$1),FALSE)*'Travel Data'!C178*'Travel Data'!AZ178*'Travel Data'!BE178*'Domicile Data'!I178/1000</f>
        <v>0</v>
      </c>
      <c r="BD178" s="31">
        <f>VLOOKUP($BD$3,'Emission Factors'!$A$2:$R$8,MATCH($AY$2,'Emission Factors'!$A$1:$R$1),FALSE)*'Travel Data'!C178*'Travel Data'!AZ178*'Travel Data'!BF178*'Domicile Data'!I178/1000</f>
        <v>72.661309740000007</v>
      </c>
      <c r="BE178" s="31">
        <f>VLOOKUP($BE$3,'Emission Factors'!$A$2:$R$8,MATCH($AY$2,'Emission Factors'!$A$1:$R$1),FALSE)*'Travel Data'!C178*'Travel Data'!AZ178*'Travel Data'!BG178*'Domicile Data'!I178/1000</f>
        <v>0</v>
      </c>
      <c r="BF178" s="31">
        <f t="shared" si="36"/>
        <v>72.661309740000007</v>
      </c>
      <c r="BG178" s="31">
        <f>VLOOKUP($BG$3,'Emission Factors'!$A$2:$R$8,MATCH($BG$2,'Emission Factors'!$A$1:$R$1),FALSE)*'Travel Data'!C178*'Travel Data'!BH178*'Travel Data'!BI178*'Domicile Data'!J178/1000</f>
        <v>0</v>
      </c>
      <c r="BH178" s="31">
        <f>VLOOKUP($BH$3,'Emission Factors'!$A$2:$R$8,MATCH($BG$2,'Emission Factors'!$A$1:$R$1),FALSE)*'Travel Data'!C178*'Travel Data'!BH178*'Travel Data'!BJ178*'Domicile Data'!J178/1000</f>
        <v>0</v>
      </c>
      <c r="BI178" s="31">
        <f>VLOOKUP($BH$3,'Emission Factors'!$A$2:$R$8,MATCH($BG$2,'Emission Factors'!$A$1:$R$1),FALSE)*'Travel Data'!C178*'Travel Data'!BH178*'Travel Data'!BK178*'Domicile Data'!J178/1000</f>
        <v>0</v>
      </c>
      <c r="BJ178" s="31">
        <f>VLOOKUP($BH$3,'Emission Factors'!$A$2:$R$8,MATCH($BG$2,'Emission Factors'!$A$1:$R$1),FALSE)*'Travel Data'!C178*'Travel Data'!BH178*'Travel Data'!BL178*'Domicile Data'!J178/1000</f>
        <v>0</v>
      </c>
      <c r="BK178" s="31">
        <f>VLOOKUP($BH$3,'Emission Factors'!$A$2:$R$8,MATCH($BG$2,'Emission Factors'!$A$1:$R$1),FALSE)*'Travel Data'!C178*'Travel Data'!BH178*'Travel Data'!BM178*'Domicile Data'!J178/1000</f>
        <v>0</v>
      </c>
      <c r="BL178" s="31">
        <f>VLOOKUP($BL$3,'Emission Factors'!$A$2:$R$8,MATCH($BG$2,'Emission Factors'!$A$1:$R$1),FALSE)*'Travel Data'!C178*'Travel Data'!BH178*'Travel Data'!BN178*'Domicile Data'!J178/1000</f>
        <v>0</v>
      </c>
      <c r="BM178" s="31">
        <f>VLOOKUP($BM$3,'Emission Factors'!$A$2:$R$8,MATCH($BG$2,'Emission Factors'!$A$1:$R$1),FALSE)*'Travel Data'!C178*'Travel Data'!BH178*'Travel Data'!BO178*'Domicile Data'!J178/1000</f>
        <v>0</v>
      </c>
      <c r="BN178" s="31">
        <f t="shared" si="37"/>
        <v>0</v>
      </c>
      <c r="BO178" s="31">
        <f>VLOOKUP($BO$3,'Emission Factors'!$A$2:$R$8,MATCH($BO$2,'Emission Factors'!$A$1:$R$1),FALSE)*'Travel Data'!C178*'Travel Data'!BP178*'Travel Data'!BQ178*'Domicile Data'!K178/1000</f>
        <v>0</v>
      </c>
      <c r="BP178" s="31">
        <f>VLOOKUP($BP$3,'Emission Factors'!$A$2:$R$8,MATCH($BO$2,'Emission Factors'!$A$1:$R$1),FALSE)*'Travel Data'!C178*'Travel Data'!BP178*'Travel Data'!BR178*'Domicile Data'!K178/1000</f>
        <v>0</v>
      </c>
      <c r="BQ178" s="31">
        <f>VLOOKUP($BQ$3,'Emission Factors'!$A$2:$R$8,MATCH($BO$2,'Emission Factors'!$A$1:$R$1),FALSE)*'Travel Data'!C178*'Travel Data'!BP178*'Travel Data'!BS178*'Domicile Data'!K178/1000</f>
        <v>0</v>
      </c>
      <c r="BR178" s="31">
        <f>VLOOKUP($BR$3,'Emission Factors'!$A$2:$R$8,MATCH($BO$2,'Emission Factors'!$A$1:$R$1),FALSE)*'Travel Data'!C178*'Travel Data'!BP178*'Travel Data'!BT178*'Domicile Data'!K178/1000</f>
        <v>0</v>
      </c>
      <c r="BS178" s="31">
        <f>VLOOKUP($BS$3,'Emission Factors'!$A$2:$R$8,MATCH($BO$2,'Emission Factors'!$A$1:$R$1),FALSE)*'Travel Data'!C178*'Travel Data'!BP178*'Travel Data'!BU178*'Domicile Data'!K178/1000</f>
        <v>0</v>
      </c>
      <c r="BT178" s="31">
        <f>VLOOKUP($BT$3,'Emission Factors'!$A$2:$R$8,MATCH($BO$2,'Emission Factors'!$A$1:$R$1),FALSE)*'Travel Data'!C178*'Travel Data'!BP178*'Travel Data'!BV178*'Domicile Data'!K178/1000</f>
        <v>0</v>
      </c>
      <c r="BU178" s="31">
        <f>VLOOKUP($BU$3,'Emission Factors'!$A$2:$R$8,MATCH($BO$2,'Emission Factors'!$A$1:$R$1),FALSE)*'Travel Data'!C178*'Travel Data'!BP178*'Travel Data'!BW178*'Domicile Data'!K178/1000</f>
        <v>0</v>
      </c>
      <c r="BV178" s="31">
        <f t="shared" si="38"/>
        <v>0</v>
      </c>
      <c r="BW178" s="31">
        <f>VLOOKUP($BW$3,'Emission Factors'!$A$2:$R$8,MATCH($BW$2,'Emission Factors'!$A$1:$R$1),FALSE)*'Travel Data'!C178*'Travel Data'!BX178*'Travel Data'!BY178*'Domicile Data'!L178/1000</f>
        <v>0</v>
      </c>
      <c r="BX178" s="31">
        <f>VLOOKUP($BX$3,'Emission Factors'!$A$2:$R$8,MATCH($BW$2,'Emission Factors'!$A$1:$R$1),FALSE)*'Travel Data'!C178*'Travel Data'!BX178*'Travel Data'!BZ178*'Domicile Data'!L178/1000</f>
        <v>0</v>
      </c>
      <c r="BY178" s="31">
        <f>VLOOKUP($BY$3,'Emission Factors'!$A$2:$R$8,MATCH($BW$2,'Emission Factors'!$A$1:$R$1),FALSE)*'Travel Data'!C178*'Travel Data'!BX178*'Travel Data'!CA178*'Domicile Data'!L178/1000</f>
        <v>0</v>
      </c>
      <c r="BZ178" s="31">
        <f>VLOOKUP($BZ$3,'Emission Factors'!$A$2:$R$8,MATCH($BW$2,'Emission Factors'!$A$1:$R$1),FALSE)*'Travel Data'!C178*'Travel Data'!BX178*'Travel Data'!CB178*'Domicile Data'!L178/1000</f>
        <v>0</v>
      </c>
      <c r="CA178" s="31">
        <f>VLOOKUP($CA$3,'Emission Factors'!$A$2:$R$8,MATCH($BW$2,'Emission Factors'!$A$1:$R$1),FALSE)*'Travel Data'!C178*'Travel Data'!BC178*'Travel Data'!CC178*'Domicile Data'!L178/1000</f>
        <v>0</v>
      </c>
      <c r="CB178" s="31">
        <f>VLOOKUP($CB$3,'Emission Factors'!$A$2:$R$8,MATCH($BW$2,'Emission Factors'!$A$1:$R$1),FALSE)*'Travel Data'!C178*'Travel Data'!BX178*'Travel Data'!CD178*'Domicile Data'!L178/1000</f>
        <v>0</v>
      </c>
      <c r="CC178" s="31">
        <f>VLOOKUP($CC$3,'Emission Factors'!$A$2:$R$8,MATCH($BW$2,'Emission Factors'!$A$1:$R$1),FALSE)*'Travel Data'!C178*'Travel Data'!BX178*'Travel Data'!CE178*'Domicile Data'!L178/1000</f>
        <v>0</v>
      </c>
      <c r="CD178" s="31">
        <f t="shared" si="39"/>
        <v>0</v>
      </c>
      <c r="CE178" s="31">
        <f>VLOOKUP($CE$3,'Emission Factors'!$A$2:$R$8,MATCH($CE$2,'Emission Factors'!$A$1:$R$1),FALSE)*'Travel Data'!C178*'Travel Data'!CF178*'Travel Data'!CG178*'Domicile Data'!M178/1000</f>
        <v>0</v>
      </c>
      <c r="CF178" s="31">
        <f>VLOOKUP($CF$3,'Emission Factors'!$A$2:$R$8,MATCH($CE$2,'Emission Factors'!$A$1:$R$1),FALSE)*'Travel Data'!C178*'Travel Data'!CF178*'Travel Data'!CH178*'Domicile Data'!M178/1000</f>
        <v>0</v>
      </c>
      <c r="CG178" s="31">
        <f>VLOOKUP($CG$3,'Emission Factors'!$A$2:$R$8,MATCH($CE$2,'Emission Factors'!$A$1:$R$1),FALSE)*'Travel Data'!C178*'Travel Data'!CF178*'Travel Data'!CI178*'Domicile Data'!M178/1000</f>
        <v>0</v>
      </c>
      <c r="CH178" s="31">
        <f>VLOOKUP($CH$3,'Emission Factors'!$A$2:$R$8,MATCH($CE$2,'Emission Factors'!$A$1:$R$1),FALSE)*'Travel Data'!C178*'Travel Data'!CF178*'Travel Data'!CJ178*'Domicile Data'!M178/1000</f>
        <v>0</v>
      </c>
      <c r="CI178" s="31">
        <f>VLOOKUP($CI$3,'Emission Factors'!$A$2:$R$8,MATCH($CE$2,'Emission Factors'!$A$1:$R$1),FALSE)*'Travel Data'!C178*'Travel Data'!CF178*'Travel Data'!CK178*'Domicile Data'!M178/1000</f>
        <v>0</v>
      </c>
      <c r="CJ178" s="31">
        <f>VLOOKUP($CJ$3,'Emission Factors'!$A$2:$R$8,MATCH($CE$2,'Emission Factors'!$A$1:$R$1),FALSE)*'Travel Data'!C178*'Travel Data'!CF178*'Travel Data'!CL178*'Domicile Data'!M178/1000</f>
        <v>0</v>
      </c>
      <c r="CK178" s="31">
        <f>VLOOKUP($CK$3,'Emission Factors'!$A$2:$R$8,MATCH($CE$2,'Emission Factors'!$A$1:$R$1),FALSE)*'Travel Data'!C178*'Travel Data'!CF178*'Travel Data'!CM178*'Domicile Data'!M178/1000</f>
        <v>0</v>
      </c>
      <c r="CL178" s="31">
        <f t="shared" si="40"/>
        <v>0</v>
      </c>
      <c r="CM178" s="31">
        <f>VLOOKUP($CM$3,'Emission Factors'!$A$2:$R$8,MATCH($CM$2,'Emission Factors'!$A$1:$R$1),FALSE)*'Travel Data'!C178*'Travel Data'!CN178*'Travel Data'!CO178*'Domicile Data'!N178/1000</f>
        <v>0</v>
      </c>
      <c r="CN178" s="31">
        <f>VLOOKUP($CN$3,'Emission Factors'!$A$2:$R$8,MATCH($CM$2,'Emission Factors'!$A$1:$R$1),FALSE)*'Travel Data'!C178*'Travel Data'!CN178*'Travel Data'!CP178*'Domicile Data'!N178/1000</f>
        <v>0</v>
      </c>
      <c r="CO178" s="31">
        <f>VLOOKUP($CO$3,'Emission Factors'!$A$2:$R$8,MATCH($CM$2,'Emission Factors'!$A$1:$R$1),FALSE)*'Travel Data'!C178*'Travel Data'!CN178*'Travel Data'!CQ178*'Domicile Data'!N178/1000</f>
        <v>0</v>
      </c>
      <c r="CP178" s="31">
        <f>VLOOKUP($CP$3,'Emission Factors'!$A$2:$R$8,MATCH($CM$2,'Emission Factors'!$A$1:$R$1),FALSE)*'Travel Data'!C178*'Travel Data'!CN178*'Travel Data'!CR178*'Domicile Data'!N178/1000</f>
        <v>0</v>
      </c>
      <c r="CQ178" s="31">
        <f>VLOOKUP($CQ$3,'Emission Factors'!$A$2:$R$8,MATCH($CM$2,'Emission Factors'!$A$1:$R$1),FALSE)*'Travel Data'!C178*'Travel Data'!CN178*'Travel Data'!CS178*'Domicile Data'!N178/1000</f>
        <v>0</v>
      </c>
      <c r="CR178" s="31">
        <f>VLOOKUP($CR$3,'Emission Factors'!$A$2:$R$8,MATCH($CM$2,'Emission Factors'!$A$1:$R$1),FALSE)*'Travel Data'!C178*'Travel Data'!CN178*'Travel Data'!CT178*'Domicile Data'!N178/1000</f>
        <v>0</v>
      </c>
      <c r="CS178" s="31">
        <f>VLOOKUP($CS$3,'Emission Factors'!$A$2:$R$8,MATCH($CM$2,'Emission Factors'!$A$1:$R$1),FALSE)*'Travel Data'!C178*'Travel Data'!CN178*'Travel Data'!CU178*'Domicile Data'!N178/1000</f>
        <v>0</v>
      </c>
      <c r="CT178" s="31">
        <f t="shared" si="41"/>
        <v>0</v>
      </c>
      <c r="CU178" s="31">
        <f>VLOOKUP($CU$3,'Emission Factors'!$A$2:$R$8,MATCH($CU$2,'Emission Factors'!$A$1:$R$1),FALSE)*'Travel Data'!C178*'Travel Data'!CV178*'Travel Data'!CW178*'Domicile Data'!O178/1000</f>
        <v>0</v>
      </c>
      <c r="CV178" s="31">
        <f>VLOOKUP($CV$3,'Emission Factors'!$A$2:$R$8,MATCH($CU$2,'Emission Factors'!$A$1:$R$1),FALSE)*'Travel Data'!C178*'Travel Data'!CV178*'Travel Data'!CX178*'Domicile Data'!O178/1000</f>
        <v>0</v>
      </c>
      <c r="CW178" s="31">
        <f>VLOOKUP($CW$3,'Emission Factors'!$A$2:$R$8,MATCH($CU$2,'Emission Factors'!$A$1:$R$1),FALSE)*'Travel Data'!C178*'Travel Data'!CV178*'Travel Data'!CY178*'Domicile Data'!O178/1000</f>
        <v>0</v>
      </c>
      <c r="CX178" s="31">
        <f>VLOOKUP($CX$3,'Emission Factors'!$A$2:$R$8,MATCH($CU$2,'Emission Factors'!$A$1:$R$1),FALSE)*'Travel Data'!C178*'Travel Data'!CV178*'Travel Data'!CZ178*'Domicile Data'!O178/1000</f>
        <v>0</v>
      </c>
      <c r="CY178" s="31">
        <f>VLOOKUP($CY$3,'Emission Factors'!$A$2:$R$8,MATCH($CU$2,'Emission Factors'!$A$1:$R$1),FALSE)*'Travel Data'!C178*'Travel Data'!CV178*'Travel Data'!DA178*'Domicile Data'!O178/1000</f>
        <v>0</v>
      </c>
      <c r="CZ178" s="31">
        <f>VLOOKUP($CZ$3,'Emission Factors'!$A$2:$R$8,MATCH($CU$2,'Emission Factors'!$A$1:$R$1),FALSE)*'Travel Data'!C178*'Travel Data'!CV178*'Travel Data'!DB178*'Domicile Data'!O178/1000</f>
        <v>0</v>
      </c>
      <c r="DA178" s="31">
        <f>VLOOKUP($DA$3,'Emission Factors'!$A$2:$R$8,MATCH($CU$2,'Emission Factors'!$A$1:$R$1),FALSE)*'Travel Data'!C178*'Travel Data'!CV178*'Travel Data'!DC178*'Domicile Data'!O178/1000</f>
        <v>0</v>
      </c>
      <c r="DB178" s="31">
        <f t="shared" si="42"/>
        <v>0</v>
      </c>
      <c r="DC178" s="31">
        <f>VLOOKUP($DC$3,'Emission Factors'!$A$2:$R$8,MATCH($DC$2,'Emission Factors'!$A$1:$R$1),FALSE)*'Travel Data'!C178*'Travel Data'!DD178*'Travel Data'!DE178*'Domicile Data'!P178/1000</f>
        <v>0</v>
      </c>
      <c r="DD178" s="31">
        <f>VLOOKUP($DD$3,'Emission Factors'!$A$2:$R$8,MATCH($DC$2,'Emission Factors'!$A$1:$R$1),FALSE)*'Travel Data'!C178*'Travel Data'!DD178*'Travel Data'!DF178*'Domicile Data'!P178/1000</f>
        <v>0</v>
      </c>
      <c r="DE178" s="31">
        <f>VLOOKUP($DE$3,'Emission Factors'!$A$2:$R$8,MATCH($DC$2,'Emission Factors'!$A$1:$R$1),FALSE)*'Travel Data'!C178*'Travel Data'!DD178*'Travel Data'!DG178*'Domicile Data'!P178/1000</f>
        <v>0</v>
      </c>
      <c r="DF178" s="31">
        <f>VLOOKUP($DF$3,'Emission Factors'!$A$2:$R$8,MATCH($DC$2,'Emission Factors'!$A$1:$R$1),FALSE)*'Travel Data'!C178*'Travel Data'!DD178*'Travel Data'!DH178*'Domicile Data'!P178/1000</f>
        <v>0</v>
      </c>
      <c r="DG178" s="31">
        <f>VLOOKUP($DG$3,'Emission Factors'!$A$2:$R$8,MATCH($DC$2,'Emission Factors'!$A$1:$R$1),FALSE)*'Travel Data'!C178*'Travel Data'!DD178*'Travel Data'!DI178*'Domicile Data'!P178/1000</f>
        <v>0</v>
      </c>
      <c r="DH178" s="31">
        <f>VLOOKUP($DH$3,'Emission Factors'!$A$2:$R$8,MATCH($DC$2,'Emission Factors'!$A$1:$R$1),FALSE)*'Travel Data'!C178*'Travel Data'!DD178*'Travel Data'!DJ178*'Domicile Data'!P178/1000</f>
        <v>0</v>
      </c>
      <c r="DI178" s="31">
        <f>VLOOKUP($DI$3,'Emission Factors'!$A$2:$R$8,MATCH($DC$2,'Emission Factors'!$A$1:$R$1),FALSE)*'Travel Data'!C178*'Travel Data'!DD178*'Travel Data'!DK178*'Domicile Data'!P178/1000</f>
        <v>0</v>
      </c>
      <c r="DJ178" s="31">
        <f t="shared" si="43"/>
        <v>0</v>
      </c>
      <c r="DK178" s="31">
        <f>VLOOKUP($DK$3,'Emission Factors'!$A$2:$R$8,MATCH($DK$2,'Emission Factors'!$A$1:$R$1),FALSE)*'Travel Data'!C178*'Travel Data'!DL178*'Travel Data'!DM178*'Domicile Data'!Q178/1000</f>
        <v>0</v>
      </c>
      <c r="DL178" s="31">
        <f>VLOOKUP($DL$3,'Emission Factors'!$A$2:$R$8,MATCH($DK$2,'Emission Factors'!$A$1:$R$1),FALSE)*'Travel Data'!C178*'Travel Data'!DL178*'Travel Data'!DN178*'Domicile Data'!Q178/1000</f>
        <v>0</v>
      </c>
      <c r="DM178" s="31">
        <f>VLOOKUP($DM$3,'Emission Factors'!$A$2:$R$8,MATCH($DK$2,'Emission Factors'!$A$1:$R$1),FALSE)*'Travel Data'!C178*'Travel Data'!DL178*'Travel Data'!DO178*'Domicile Data'!Q178/1000</f>
        <v>0</v>
      </c>
      <c r="DN178" s="31">
        <f>VLOOKUP($DN$3,'Emission Factors'!$A$2:$R$8,MATCH($DK$2,'Emission Factors'!$A$1:$R$1),FALSE)*'Travel Data'!C178*'Travel Data'!DL178*'Travel Data'!DP178*'Domicile Data'!Q178/1000</f>
        <v>0</v>
      </c>
      <c r="DO178" s="31">
        <f>VLOOKUP($DO$3,'Emission Factors'!$A$2:$R$8,MATCH($DK$2,'Emission Factors'!$A$1:$R$1),FALSE)*'Travel Data'!C178*'Travel Data'!DL178*'Travel Data'!DQ178*'Domicile Data'!Q178/1000</f>
        <v>0</v>
      </c>
      <c r="DP178" s="31">
        <f>VLOOKUP($DP$3,'Emission Factors'!$A$2:$R$8,MATCH($DK$2,'Emission Factors'!$A$1:$R$1),FALSE)*'Travel Data'!C178*'Travel Data'!DL178*'Travel Data'!DR178*'Domicile Data'!Q178/1000</f>
        <v>0</v>
      </c>
      <c r="DQ178" s="31">
        <f>VLOOKUP($DQ$3,'Emission Factors'!$A$2:$R$8,MATCH($DK$2,'Emission Factors'!$A$1:$R$1),FALSE)*'Travel Data'!C178*'Travel Data'!DL178*'Travel Data'!DS178*'Domicile Data'!Q178/1000</f>
        <v>0</v>
      </c>
      <c r="DR178" s="31">
        <f t="shared" si="44"/>
        <v>0</v>
      </c>
    </row>
    <row r="179" spans="1:122" ht="15.75" x14ac:dyDescent="0.25">
      <c r="A179" s="7" t="s">
        <v>214</v>
      </c>
      <c r="B179" s="85" t="s">
        <v>42</v>
      </c>
      <c r="C179" s="31">
        <f>VLOOKUP($C$3,'Emission Factors'!$A$2:$R$8,MATCH($C$2,'Emission Factors'!$A$1:$R$1),FALSE)*'Travel Data'!C179*'Travel Data'!D179*'Travel Data'!E179*'Domicile Data'!C179/1000</f>
        <v>0</v>
      </c>
      <c r="D179" s="31">
        <f>VLOOKUP($D$3,'Emission Factors'!$A$2:$R$8,MATCH($C$2,'Emission Factors'!$A$1:$R$1),FALSE)*'Travel Data'!C179*'Travel Data'!D179*'Travel Data'!F179*'Domicile Data'!C179/1000</f>
        <v>0</v>
      </c>
      <c r="E179" s="31">
        <f>VLOOKUP($E$3,'Emission Factors'!$A$2:$R$8,MATCH($C$2,'Emission Factors'!$A$1:$R$1),FALSE)*'Travel Data'!C179*'Travel Data'!D179*'Travel Data'!G179*'Domicile Data'!C179/1000</f>
        <v>0</v>
      </c>
      <c r="F179" s="31">
        <f>VLOOKUP($F$3,'Emission Factors'!$A$2:$R$8,MATCH($C$2,'Emission Factors'!$A$1:$R$1),FALSE)*'Travel Data'!C179*'Travel Data'!D179*'Travel Data'!H179*'Domicile Data'!C179/1000</f>
        <v>0</v>
      </c>
      <c r="G179" s="31">
        <f>VLOOKUP($G$3,'Emission Factors'!$A$2:$R$8,MATCH($C$2,'Emission Factors'!$A$1:$R$1),FALSE)*'Travel Data'!C179*'Travel Data'!D179*'Travel Data'!I179*'Domicile Data'!C179/1000</f>
        <v>0</v>
      </c>
      <c r="H179" s="31">
        <f>VLOOKUP($H$3,'Emission Factors'!$A$2:$R$8,MATCH($C$2,'Emission Factors'!$A$1:$R$1),FALSE)*'Travel Data'!C179*'Travel Data'!D179*'Travel Data'!J179*'Domicile Data'!C179/1000</f>
        <v>13.430314512000001</v>
      </c>
      <c r="I179" s="31">
        <f>VLOOKUP($I$3,'Emission Factors'!$A$2:$R$8,MATCH($C$2,'Emission Factors'!$A$1:$R$1),FALSE)*'Travel Data'!C179*'Travel Data'!D179*'Travel Data'!K179*'Domicile Data'!C179/1000</f>
        <v>0</v>
      </c>
      <c r="J179" s="31">
        <f t="shared" si="30"/>
        <v>13.430314512000001</v>
      </c>
      <c r="K179" s="31">
        <f>VLOOKUP($K$3,'Emission Factors'!$A$2:$R$8,MATCH($K$2,'Emission Factors'!$A$1:$R$1),FALSE)*'Travel Data'!C179*'Travel Data'!L179*'Travel Data'!M179*'Domicile Data'!D179/1000</f>
        <v>0</v>
      </c>
      <c r="L179" s="31">
        <f>VLOOKUP($L$3,'Emission Factors'!$A$2:$R$8,MATCH($K$2,'Emission Factors'!$A$1:$R$1),FALSE)*'Travel Data'!C179*'Travel Data'!L179*'Travel Data'!N179*'Domicile Data'!D179/1000</f>
        <v>0</v>
      </c>
      <c r="M179" s="31">
        <f>VLOOKUP($M$3,'Emission Factors'!$A$2:$R$8,MATCH($K$2,'Emission Factors'!$A$1:$R$1),FALSE)*'Travel Data'!C179*'Travel Data'!L179*'Travel Data'!O179*'Domicile Data'!D179/1000</f>
        <v>0</v>
      </c>
      <c r="N179" s="31">
        <f>VLOOKUP($N$3,'Emission Factors'!$A$2:$R$8,MATCH($K$2,'Emission Factors'!$A$1:$R$1),FALSE)*'Travel Data'!C179*'Travel Data'!L179*'Travel Data'!P179*'Domicile Data'!D179/1000</f>
        <v>0</v>
      </c>
      <c r="O179" s="31">
        <f>VLOOKUP($O$3,'Emission Factors'!$A$2:$R$8,MATCH($K$2,'Emission Factors'!$A$1:$R$1),FALSE)*'Travel Data'!C179*'Travel Data'!I179*'Travel Data'!Q179*'Domicile Data'!D179/1000</f>
        <v>0</v>
      </c>
      <c r="P179" s="31">
        <f>VLOOKUP($P$3,'Emission Factors'!$A$2:$R$8,MATCH($K$2,'Emission Factors'!$A$1:$R$1),FALSE)*'Travel Data'!C179*'Travel Data'!L179*'Travel Data'!R179*'Domicile Data'!D179/1000</f>
        <v>12.174759270000003</v>
      </c>
      <c r="Q179" s="31">
        <f>VLOOKUP($Q$3,'Emission Factors'!$A$2:$R$8,MATCH($K$2,'Emission Factors'!$A$1:$R$1),FALSE)*'Travel Data'!C179*'Travel Data'!L179*'Travel Data'!S179*'Domicile Data'!D179/1000</f>
        <v>0</v>
      </c>
      <c r="R179" s="31">
        <f t="shared" si="31"/>
        <v>12.174759270000003</v>
      </c>
      <c r="S179" s="31">
        <f>VLOOKUP($S$3,'Emission Factors'!$A$2:$R$8,MATCH($S$2,'Emission Factors'!$A$1:$R$1),FALSE)*'Travel Data'!C179*'Travel Data'!T179*'Travel Data'!U179*'Domicile Data'!E179/1000</f>
        <v>0</v>
      </c>
      <c r="T179" s="31">
        <f>VLOOKUP($T$3,'Emission Factors'!$A$2:$R$8,MATCH($S$2,'Emission Factors'!$A$1:$R$1),FALSE)*'Travel Data'!C179*'Travel Data'!T179*'Travel Data'!V179*'Domicile Data'!E179/1000</f>
        <v>0</v>
      </c>
      <c r="U179" s="31">
        <f>VLOOKUP($U$3,'Emission Factors'!$A$2:$R$8,MATCH($S$2,'Emission Factors'!$A$1:$R$1),FALSE)*'Travel Data'!C179*'Travel Data'!T179*'Travel Data'!W179*'Domicile Data'!E179/1000</f>
        <v>0</v>
      </c>
      <c r="V179" s="31">
        <f>VLOOKUP($V$3,'Emission Factors'!$A$2:$R$8,MATCH($S$2,'Emission Factors'!$A$1:$R$1),FALSE)*'Travel Data'!C179*'Travel Data'!T179*'Travel Data'!X179*'Domicile Data'!E179/1000</f>
        <v>0</v>
      </c>
      <c r="W179" s="31">
        <f>VLOOKUP($W$3,'Emission Factors'!$A$2:$R$8,MATCH($S$2,'Emission Factors'!$A$1:$R$1),FALSE)*'Travel Data'!C179*'Travel Data'!T179*'Travel Data'!Y179*'Domicile Data'!E179/1000</f>
        <v>0</v>
      </c>
      <c r="X179" s="31">
        <f>VLOOKUP($X$3,'Emission Factors'!$A$2:$R$8,MATCH($S$2,'Emission Factors'!$A$1:$R$1),FALSE)*'Travel Data'!C179*'Travel Data'!T179*'Travel Data'!Z179*'Domicile Data'!E179/1000</f>
        <v>16.601677380000005</v>
      </c>
      <c r="Y179" s="31">
        <f>VLOOKUP($Y$3,'Emission Factors'!$A$2:$R$8,MATCH($S$2,'Emission Factors'!$A$1:$R$1),FALSE)*'Travel Data'!C179*'Travel Data'!T179*'Travel Data'!AA179*'Domicile Data'!E179/1000</f>
        <v>0</v>
      </c>
      <c r="Z179" s="31">
        <f t="shared" si="32"/>
        <v>16.601677380000005</v>
      </c>
      <c r="AA179" s="31">
        <f>VLOOKUP($AA$3,'Emission Factors'!$A$2:$R$8,MATCH($AA$2,'Emission Factors'!$A$1:$R$1),FALSE)*'Travel Data'!C179*'Travel Data'!AB179*'Travel Data'!AC179*'Domicile Data'!F179/1000</f>
        <v>0</v>
      </c>
      <c r="AB179" s="31">
        <f>VLOOKUP($AB$3,'Emission Factors'!$A$2:$R$8,MATCH($AA$2,'Emission Factors'!$A$1:$R$1),FALSE)*'Travel Data'!C179*'Travel Data'!AB179*'Travel Data'!AD179*'Domicile Data'!F179/1000</f>
        <v>0</v>
      </c>
      <c r="AC179" s="31">
        <f>VLOOKUP($AC$3,'Emission Factors'!$A$2:$R$8,MATCH($AA$2,'Emission Factors'!$A$1:$R$1),FALSE)*'Travel Data'!C179*'Travel Data'!AB179*'Travel Data'!AE179*'Domicile Data'!F179/1000</f>
        <v>0</v>
      </c>
      <c r="AD179" s="31">
        <f>VLOOKUP($AD$3,'Emission Factors'!$A$2:$R$8,MATCH($AA$2,'Emission Factors'!$A$1:$R$1),FALSE)*'Travel Data'!C179*'Travel Data'!AB179*'Travel Data'!AF179*'Domicile Data'!F179/1000</f>
        <v>0</v>
      </c>
      <c r="AE179" s="31">
        <f>VLOOKUP($AE$3,'Emission Factors'!$A$2:$R$8,MATCH($AA$2,'Emission Factors'!$A$1:$R$1),FALSE)*'Travel Data'!C179*'Travel Data'!AB179*'Travel Data'!AG179*'Domicile Data'!F179/1000</f>
        <v>0</v>
      </c>
      <c r="AF179" s="31">
        <f>VLOOKUP($AF$3,'Emission Factors'!$A$2:$R$8,MATCH($AA$2,'Emission Factors'!$A$1:$R$1),FALSE)*'Travel Data'!C179*'Travel Data'!AB179*'Travel Data'!AH179*'Domicile Data'!F179/1000</f>
        <v>15.485105988000001</v>
      </c>
      <c r="AG179" s="31">
        <f>VLOOKUP($AG$3,'Emission Factors'!$A$2:$R$8,MATCH($AA$2,'Emission Factors'!$A$1:$R$1),FALSE)*'Travel Data'!C179*'Travel Data'!AB179*'Travel Data'!AI179*'Domicile Data'!F179/1000</f>
        <v>0</v>
      </c>
      <c r="AH179" s="31">
        <f t="shared" si="33"/>
        <v>15.485105988000001</v>
      </c>
      <c r="AI179" s="31">
        <f>VLOOKUP($AI$3,'Emission Factors'!$A$2:$R$8,MATCH($AI$2,'Emission Factors'!$A$1:$R$1),FALSE)*'Travel Data'!C179*'Travel Data'!D179*'Travel Data'!E179*'Domicile Data'!G179/1000</f>
        <v>0</v>
      </c>
      <c r="AJ179" s="31">
        <f>VLOOKUP($AJ$3,'Emission Factors'!$A$2:$R$8,MATCH($AI$2,'Emission Factors'!$A$1:$R$1),FALSE)*'Travel Data'!C179*'Travel Data'!D179*'Travel Data'!F179*'Domicile Data'!G179/1000</f>
        <v>0</v>
      </c>
      <c r="AK179" s="31">
        <f>VLOOKUP($AK$3,'Emission Factors'!$A$2:$R$8,MATCH($AI$2,'Emission Factors'!$A$1:$R$1),FALSE)*'Travel Data'!C179*'Travel Data'!AJ179*'Travel Data'!G179*'Domicile Data'!G179/1000</f>
        <v>0</v>
      </c>
      <c r="AL179" s="31">
        <f>VLOOKUP($AL$3,'Emission Factors'!$A$2:$R$8,MATCH($AI$2,'Emission Factors'!$A$1:$R$1),FALSE)*'Travel Data'!C179*'Travel Data'!AJ179*'Travel Data'!H179*'Domicile Data'!G179/1000</f>
        <v>0</v>
      </c>
      <c r="AM179" s="31">
        <f>VLOOKUP($AM$3,'Emission Factors'!$A$2:$R$8,MATCH($AI$2,'Emission Factors'!$A$1:$R$1),FALSE)*'Travel Data'!C179*'Travel Data'!AJ179*'Travel Data'!I179*'Domicile Data'!G179/1000</f>
        <v>0</v>
      </c>
      <c r="AN179" s="31">
        <f>VLOOKUP($AN$3,'Emission Factors'!$A$2:$R$8,MATCH($AI$2,'Emission Factors'!$A$1:$R$1),FALSE)*'Travel Data'!C179*'Travel Data'!D179*'Travel Data'!J179*'Domicile Data'!G179/1000</f>
        <v>14.520219084000004</v>
      </c>
      <c r="AO179" s="31">
        <f>VLOOKUP($AO$3,'Emission Factors'!$A$2:$R$8,MATCH($AI$2,'Emission Factors'!$A$1:$R$1),FALSE)*'Travel Data'!C179*'Travel Data'!D179*'Travel Data'!K179*'Domicile Data'!G179/1000</f>
        <v>0</v>
      </c>
      <c r="AP179" s="31">
        <f t="shared" si="34"/>
        <v>14.520219084000004</v>
      </c>
      <c r="AQ179" s="31">
        <f>VLOOKUP($AQ$3,'Emission Factors'!$A$2:$R$8,MATCH($AQ$2,'Emission Factors'!$A$1:$R$1),FALSE)*'Travel Data'!C179*'Travel Data'!AR179*'Travel Data'!AS179*'Domicile Data'!H179/1000</f>
        <v>0</v>
      </c>
      <c r="AR179" s="31">
        <f>VLOOKUP($AR$3,'Emission Factors'!$A$2:$R$8,MATCH($AQ$2,'Emission Factors'!$A$1:$R$1),FALSE)*'Travel Data'!C179*'Travel Data'!AR179*'Travel Data'!AT179*'Domicile Data'!H179/1000</f>
        <v>0</v>
      </c>
      <c r="AS179" s="31">
        <f>VLOOKUP($AS$3,'Emission Factors'!$A$2:$R$8,MATCH($AQ$2,'Emission Factors'!$A$1:$R$1),FALSE)*'Travel Data'!C179*'Travel Data'!AR179*'Travel Data'!AU179*'Domicile Data'!H179/1000</f>
        <v>0</v>
      </c>
      <c r="AT179" s="31">
        <f>VLOOKUP($AT$3,'Emission Factors'!$A$2:$R$8,MATCH($AQ$2,'Emission Factors'!$A$1:$R$1),FALSE)*'Travel Data'!C179*'Travel Data'!AR179*'Travel Data'!AV179*'Domicile Data'!H179/1000</f>
        <v>0</v>
      </c>
      <c r="AU179" s="31">
        <f>VLOOKUP($AU$3,'Emission Factors'!$A$2:$R$8,MATCH($AQ$2,'Emission Factors'!$A$1:$R$1),FALSE)*'Travel Data'!C179*'Travel Data'!AR179*'Travel Data'!AW179*'Domicile Data'!H179/1000</f>
        <v>0</v>
      </c>
      <c r="AV179" s="31">
        <f>VLOOKUP($AV$3,'Emission Factors'!$A$2:$R$8,MATCH($AQ$2,'Emission Factors'!$A$1:$R$1),FALSE)*'Travel Data'!C179*'Travel Data'!AR179*'Travel Data'!AX179*'Domicile Data'!H179/1000</f>
        <v>10.238702940000001</v>
      </c>
      <c r="AW179" s="31">
        <f>VLOOKUP($AW$3,'Emission Factors'!$A$2:$R$8,MATCH($AQ$2,'Emission Factors'!$A$1:$R$1),FALSE)*'Travel Data'!C179*'Travel Data'!AR179*'Travel Data'!AY179*'Domicile Data'!H179/1000</f>
        <v>0</v>
      </c>
      <c r="AX179" s="31">
        <f t="shared" si="35"/>
        <v>10.238702940000001</v>
      </c>
      <c r="AY179" s="31">
        <f>VLOOKUP($AY$3,'Emission Factors'!$A$2:$R$8,MATCH($AY$2,'Emission Factors'!$A$1:$R$1),FALSE)*'Travel Data'!C179*'Travel Data'!AZ179*'Travel Data'!BA179*'Domicile Data'!I179/1000</f>
        <v>0</v>
      </c>
      <c r="AZ179" s="31">
        <f>VLOOKUP($AZ$3,'Emission Factors'!$A$2:$R$8,MATCH($AY$2,'Emission Factors'!$A$1:$R$1),FALSE)*'Travel Data'!C179*'Travel Data'!AZ179*'Travel Data'!BB179*'Domicile Data'!I179/1000</f>
        <v>0</v>
      </c>
      <c r="BA179" s="31">
        <f>VLOOKUP($BA$3,'Emission Factors'!$A$2:$R$8,MATCH($AY$2,'Emission Factors'!$A$1:$R$1),FALSE)*'Travel Data'!C179*'Travel Data'!AZ179*'Travel Data'!BC179*'Domicile Data'!I179/1000</f>
        <v>0</v>
      </c>
      <c r="BB179" s="31">
        <f>VLOOKUP($BB$3,'Emission Factors'!$A$2:$R$8,MATCH($AY$2,'Emission Factors'!$A$1:$R$1),FALSE)*'Travel Data'!C179*'Travel Data'!AZ179*'Travel Data'!BD179*'Domicile Data'!I179/1000</f>
        <v>0</v>
      </c>
      <c r="BC179" s="31">
        <f>VLOOKUP($BC$3,'Emission Factors'!$A$2:$R$8,MATCH($AY$2,'Emission Factors'!$A$1:$R$1),FALSE)*'Travel Data'!C179*'Travel Data'!AZ179*'Travel Data'!BE179*'Domicile Data'!I179/1000</f>
        <v>0</v>
      </c>
      <c r="BD179" s="31">
        <f>VLOOKUP($BD$3,'Emission Factors'!$A$2:$R$8,MATCH($AY$2,'Emission Factors'!$A$1:$R$1),FALSE)*'Travel Data'!C179*'Travel Data'!AZ179*'Travel Data'!BF179*'Domicile Data'!I179/1000</f>
        <v>8.8735425480000014</v>
      </c>
      <c r="BE179" s="31">
        <f>VLOOKUP($BE$3,'Emission Factors'!$A$2:$R$8,MATCH($AY$2,'Emission Factors'!$A$1:$R$1),FALSE)*'Travel Data'!C179*'Travel Data'!AZ179*'Travel Data'!BG179*'Domicile Data'!I179/1000</f>
        <v>0</v>
      </c>
      <c r="BF179" s="31">
        <f t="shared" si="36"/>
        <v>8.8735425480000014</v>
      </c>
      <c r="BG179" s="31">
        <f>VLOOKUP($BG$3,'Emission Factors'!$A$2:$R$8,MATCH($BG$2,'Emission Factors'!$A$1:$R$1),FALSE)*'Travel Data'!C179*'Travel Data'!BH179*'Travel Data'!BI179*'Domicile Data'!J179/1000</f>
        <v>0</v>
      </c>
      <c r="BH179" s="31">
        <f>VLOOKUP($BH$3,'Emission Factors'!$A$2:$R$8,MATCH($BG$2,'Emission Factors'!$A$1:$R$1),FALSE)*'Travel Data'!C179*'Travel Data'!BH179*'Travel Data'!BJ179*'Domicile Data'!J179/1000</f>
        <v>0</v>
      </c>
      <c r="BI179" s="31">
        <f>VLOOKUP($BH$3,'Emission Factors'!$A$2:$R$8,MATCH($BG$2,'Emission Factors'!$A$1:$R$1),FALSE)*'Travel Data'!C179*'Travel Data'!BH179*'Travel Data'!BK179*'Domicile Data'!J179/1000</f>
        <v>0</v>
      </c>
      <c r="BJ179" s="31">
        <f>VLOOKUP($BH$3,'Emission Factors'!$A$2:$R$8,MATCH($BG$2,'Emission Factors'!$A$1:$R$1),FALSE)*'Travel Data'!C179*'Travel Data'!BH179*'Travel Data'!BL179*'Domicile Data'!J179/1000</f>
        <v>0</v>
      </c>
      <c r="BK179" s="31">
        <f>VLOOKUP($BH$3,'Emission Factors'!$A$2:$R$8,MATCH($BG$2,'Emission Factors'!$A$1:$R$1),FALSE)*'Travel Data'!C179*'Travel Data'!BH179*'Travel Data'!BM179*'Domicile Data'!J179/1000</f>
        <v>0</v>
      </c>
      <c r="BL179" s="31">
        <f>VLOOKUP($BL$3,'Emission Factors'!$A$2:$R$8,MATCH($BG$2,'Emission Factors'!$A$1:$R$1),FALSE)*'Travel Data'!C179*'Travel Data'!BH179*'Travel Data'!BN179*'Domicile Data'!J179/1000</f>
        <v>0</v>
      </c>
      <c r="BM179" s="31">
        <f>VLOOKUP($BM$3,'Emission Factors'!$A$2:$R$8,MATCH($BG$2,'Emission Factors'!$A$1:$R$1),FALSE)*'Travel Data'!C179*'Travel Data'!BH179*'Travel Data'!BO179*'Domicile Data'!J179/1000</f>
        <v>0</v>
      </c>
      <c r="BN179" s="31">
        <f t="shared" si="37"/>
        <v>0</v>
      </c>
      <c r="BO179" s="31">
        <f>VLOOKUP($BO$3,'Emission Factors'!$A$2:$R$8,MATCH($BO$2,'Emission Factors'!$A$1:$R$1),FALSE)*'Travel Data'!C179*'Travel Data'!BP179*'Travel Data'!BQ179*'Domicile Data'!K179/1000</f>
        <v>0</v>
      </c>
      <c r="BP179" s="31">
        <f>VLOOKUP($BP$3,'Emission Factors'!$A$2:$R$8,MATCH($BO$2,'Emission Factors'!$A$1:$R$1),FALSE)*'Travel Data'!C179*'Travel Data'!BP179*'Travel Data'!BR179*'Domicile Data'!K179/1000</f>
        <v>0</v>
      </c>
      <c r="BQ179" s="31">
        <f>VLOOKUP($BQ$3,'Emission Factors'!$A$2:$R$8,MATCH($BO$2,'Emission Factors'!$A$1:$R$1),FALSE)*'Travel Data'!C179*'Travel Data'!BP179*'Travel Data'!BS179*'Domicile Data'!K179/1000</f>
        <v>0</v>
      </c>
      <c r="BR179" s="31">
        <f>VLOOKUP($BR$3,'Emission Factors'!$A$2:$R$8,MATCH($BO$2,'Emission Factors'!$A$1:$R$1),FALSE)*'Travel Data'!C179*'Travel Data'!BP179*'Travel Data'!BT179*'Domicile Data'!K179/1000</f>
        <v>0</v>
      </c>
      <c r="BS179" s="31">
        <f>VLOOKUP($BS$3,'Emission Factors'!$A$2:$R$8,MATCH($BO$2,'Emission Factors'!$A$1:$R$1),FALSE)*'Travel Data'!C179*'Travel Data'!BP179*'Travel Data'!BU179*'Domicile Data'!K179/1000</f>
        <v>0</v>
      </c>
      <c r="BT179" s="31">
        <f>VLOOKUP($BT$3,'Emission Factors'!$A$2:$R$8,MATCH($BO$2,'Emission Factors'!$A$1:$R$1),FALSE)*'Travel Data'!C179*'Travel Data'!BP179*'Travel Data'!BV179*'Domicile Data'!K179/1000</f>
        <v>0</v>
      </c>
      <c r="BU179" s="31">
        <f>VLOOKUP($BU$3,'Emission Factors'!$A$2:$R$8,MATCH($BO$2,'Emission Factors'!$A$1:$R$1),FALSE)*'Travel Data'!C179*'Travel Data'!BP179*'Travel Data'!BW179*'Domicile Data'!K179/1000</f>
        <v>0</v>
      </c>
      <c r="BV179" s="31">
        <f t="shared" si="38"/>
        <v>0</v>
      </c>
      <c r="BW179" s="31">
        <f>VLOOKUP($BW$3,'Emission Factors'!$A$2:$R$8,MATCH($BW$2,'Emission Factors'!$A$1:$R$1),FALSE)*'Travel Data'!C179*'Travel Data'!BX179*'Travel Data'!BY179*'Domicile Data'!L179/1000</f>
        <v>0</v>
      </c>
      <c r="BX179" s="31">
        <f>VLOOKUP($BX$3,'Emission Factors'!$A$2:$R$8,MATCH($BW$2,'Emission Factors'!$A$1:$R$1),FALSE)*'Travel Data'!C179*'Travel Data'!BX179*'Travel Data'!BZ179*'Domicile Data'!L179/1000</f>
        <v>0</v>
      </c>
      <c r="BY179" s="31">
        <f>VLOOKUP($BY$3,'Emission Factors'!$A$2:$R$8,MATCH($BW$2,'Emission Factors'!$A$1:$R$1),FALSE)*'Travel Data'!C179*'Travel Data'!BX179*'Travel Data'!CA179*'Domicile Data'!L179/1000</f>
        <v>0</v>
      </c>
      <c r="BZ179" s="31">
        <f>VLOOKUP($BZ$3,'Emission Factors'!$A$2:$R$8,MATCH($BW$2,'Emission Factors'!$A$1:$R$1),FALSE)*'Travel Data'!C179*'Travel Data'!BX179*'Travel Data'!CB179*'Domicile Data'!L179/1000</f>
        <v>0</v>
      </c>
      <c r="CA179" s="31">
        <f>VLOOKUP($CA$3,'Emission Factors'!$A$2:$R$8,MATCH($BW$2,'Emission Factors'!$A$1:$R$1),FALSE)*'Travel Data'!C179*'Travel Data'!BC179*'Travel Data'!CC179*'Domicile Data'!L179/1000</f>
        <v>0</v>
      </c>
      <c r="CB179" s="31">
        <f>VLOOKUP($CB$3,'Emission Factors'!$A$2:$R$8,MATCH($BW$2,'Emission Factors'!$A$1:$R$1),FALSE)*'Travel Data'!C179*'Travel Data'!BX179*'Travel Data'!CD179*'Domicile Data'!L179/1000</f>
        <v>0</v>
      </c>
      <c r="CC179" s="31">
        <f>VLOOKUP($CC$3,'Emission Factors'!$A$2:$R$8,MATCH($BW$2,'Emission Factors'!$A$1:$R$1),FALSE)*'Travel Data'!C179*'Travel Data'!BX179*'Travel Data'!CE179*'Domicile Data'!L179/1000</f>
        <v>0</v>
      </c>
      <c r="CD179" s="31">
        <f t="shared" si="39"/>
        <v>0</v>
      </c>
      <c r="CE179" s="31">
        <f>VLOOKUP($CE$3,'Emission Factors'!$A$2:$R$8,MATCH($CE$2,'Emission Factors'!$A$1:$R$1),FALSE)*'Travel Data'!C179*'Travel Data'!CF179*'Travel Data'!CG179*'Domicile Data'!M179/1000</f>
        <v>0</v>
      </c>
      <c r="CF179" s="31">
        <f>VLOOKUP($CF$3,'Emission Factors'!$A$2:$R$8,MATCH($CE$2,'Emission Factors'!$A$1:$R$1),FALSE)*'Travel Data'!C179*'Travel Data'!CF179*'Travel Data'!CH179*'Domicile Data'!M179/1000</f>
        <v>0</v>
      </c>
      <c r="CG179" s="31">
        <f>VLOOKUP($CG$3,'Emission Factors'!$A$2:$R$8,MATCH($CE$2,'Emission Factors'!$A$1:$R$1),FALSE)*'Travel Data'!C179*'Travel Data'!CF179*'Travel Data'!CI179*'Domicile Data'!M179/1000</f>
        <v>0</v>
      </c>
      <c r="CH179" s="31">
        <f>VLOOKUP($CH$3,'Emission Factors'!$A$2:$R$8,MATCH($CE$2,'Emission Factors'!$A$1:$R$1),FALSE)*'Travel Data'!C179*'Travel Data'!CF179*'Travel Data'!CJ179*'Domicile Data'!M179/1000</f>
        <v>0</v>
      </c>
      <c r="CI179" s="31">
        <f>VLOOKUP($CI$3,'Emission Factors'!$A$2:$R$8,MATCH($CE$2,'Emission Factors'!$A$1:$R$1),FALSE)*'Travel Data'!C179*'Travel Data'!CF179*'Travel Data'!CK179*'Domicile Data'!M179/1000</f>
        <v>0</v>
      </c>
      <c r="CJ179" s="31">
        <f>VLOOKUP($CJ$3,'Emission Factors'!$A$2:$R$8,MATCH($CE$2,'Emission Factors'!$A$1:$R$1),FALSE)*'Travel Data'!C179*'Travel Data'!CF179*'Travel Data'!CL179*'Domicile Data'!M179/1000</f>
        <v>0</v>
      </c>
      <c r="CK179" s="31">
        <f>VLOOKUP($CK$3,'Emission Factors'!$A$2:$R$8,MATCH($CE$2,'Emission Factors'!$A$1:$R$1),FALSE)*'Travel Data'!C179*'Travel Data'!CF179*'Travel Data'!CM179*'Domicile Data'!M179/1000</f>
        <v>0</v>
      </c>
      <c r="CL179" s="31">
        <f t="shared" si="40"/>
        <v>0</v>
      </c>
      <c r="CM179" s="31">
        <f>VLOOKUP($CM$3,'Emission Factors'!$A$2:$R$8,MATCH($CM$2,'Emission Factors'!$A$1:$R$1),FALSE)*'Travel Data'!C179*'Travel Data'!CN179*'Travel Data'!CO179*'Domicile Data'!N179/1000</f>
        <v>0</v>
      </c>
      <c r="CN179" s="31">
        <f>VLOOKUP($CN$3,'Emission Factors'!$A$2:$R$8,MATCH($CM$2,'Emission Factors'!$A$1:$R$1),FALSE)*'Travel Data'!C179*'Travel Data'!CN179*'Travel Data'!CP179*'Domicile Data'!N179/1000</f>
        <v>0</v>
      </c>
      <c r="CO179" s="31">
        <f>VLOOKUP($CO$3,'Emission Factors'!$A$2:$R$8,MATCH($CM$2,'Emission Factors'!$A$1:$R$1),FALSE)*'Travel Data'!C179*'Travel Data'!CN179*'Travel Data'!CQ179*'Domicile Data'!N179/1000</f>
        <v>0</v>
      </c>
      <c r="CP179" s="31">
        <f>VLOOKUP($CP$3,'Emission Factors'!$A$2:$R$8,MATCH($CM$2,'Emission Factors'!$A$1:$R$1),FALSE)*'Travel Data'!C179*'Travel Data'!CN179*'Travel Data'!CR179*'Domicile Data'!N179/1000</f>
        <v>0</v>
      </c>
      <c r="CQ179" s="31">
        <f>VLOOKUP($CQ$3,'Emission Factors'!$A$2:$R$8,MATCH($CM$2,'Emission Factors'!$A$1:$R$1),FALSE)*'Travel Data'!C179*'Travel Data'!CN179*'Travel Data'!CS179*'Domicile Data'!N179/1000</f>
        <v>0</v>
      </c>
      <c r="CR179" s="31">
        <f>VLOOKUP($CR$3,'Emission Factors'!$A$2:$R$8,MATCH($CM$2,'Emission Factors'!$A$1:$R$1),FALSE)*'Travel Data'!C179*'Travel Data'!CN179*'Travel Data'!CT179*'Domicile Data'!N179/1000</f>
        <v>0</v>
      </c>
      <c r="CS179" s="31">
        <f>VLOOKUP($CS$3,'Emission Factors'!$A$2:$R$8,MATCH($CM$2,'Emission Factors'!$A$1:$R$1),FALSE)*'Travel Data'!C179*'Travel Data'!CN179*'Travel Data'!CU179*'Domicile Data'!N179/1000</f>
        <v>0</v>
      </c>
      <c r="CT179" s="31">
        <f t="shared" si="41"/>
        <v>0</v>
      </c>
      <c r="CU179" s="31">
        <f>VLOOKUP($CU$3,'Emission Factors'!$A$2:$R$8,MATCH($CU$2,'Emission Factors'!$A$1:$R$1),FALSE)*'Travel Data'!C179*'Travel Data'!CV179*'Travel Data'!CW179*'Domicile Data'!O179/1000</f>
        <v>0</v>
      </c>
      <c r="CV179" s="31">
        <f>VLOOKUP($CV$3,'Emission Factors'!$A$2:$R$8,MATCH($CU$2,'Emission Factors'!$A$1:$R$1),FALSE)*'Travel Data'!C179*'Travel Data'!CV179*'Travel Data'!CX179*'Domicile Data'!O179/1000</f>
        <v>0</v>
      </c>
      <c r="CW179" s="31">
        <f>VLOOKUP($CW$3,'Emission Factors'!$A$2:$R$8,MATCH($CU$2,'Emission Factors'!$A$1:$R$1),FALSE)*'Travel Data'!C179*'Travel Data'!CV179*'Travel Data'!CY179*'Domicile Data'!O179/1000</f>
        <v>0</v>
      </c>
      <c r="CX179" s="31">
        <f>VLOOKUP($CX$3,'Emission Factors'!$A$2:$R$8,MATCH($CU$2,'Emission Factors'!$A$1:$R$1),FALSE)*'Travel Data'!C179*'Travel Data'!CV179*'Travel Data'!CZ179*'Domicile Data'!O179/1000</f>
        <v>0</v>
      </c>
      <c r="CY179" s="31">
        <f>VLOOKUP($CY$3,'Emission Factors'!$A$2:$R$8,MATCH($CU$2,'Emission Factors'!$A$1:$R$1),FALSE)*'Travel Data'!C179*'Travel Data'!CV179*'Travel Data'!DA179*'Domicile Data'!O179/1000</f>
        <v>0</v>
      </c>
      <c r="CZ179" s="31">
        <f>VLOOKUP($CZ$3,'Emission Factors'!$A$2:$R$8,MATCH($CU$2,'Emission Factors'!$A$1:$R$1),FALSE)*'Travel Data'!C179*'Travel Data'!CV179*'Travel Data'!DB179*'Domicile Data'!O179/1000</f>
        <v>0</v>
      </c>
      <c r="DA179" s="31">
        <f>VLOOKUP($DA$3,'Emission Factors'!$A$2:$R$8,MATCH($CU$2,'Emission Factors'!$A$1:$R$1),FALSE)*'Travel Data'!C179*'Travel Data'!CV179*'Travel Data'!DC179*'Domicile Data'!O179/1000</f>
        <v>0</v>
      </c>
      <c r="DB179" s="31">
        <f t="shared" si="42"/>
        <v>0</v>
      </c>
      <c r="DC179" s="31">
        <f>VLOOKUP($DC$3,'Emission Factors'!$A$2:$R$8,MATCH($DC$2,'Emission Factors'!$A$1:$R$1),FALSE)*'Travel Data'!C179*'Travel Data'!DD179*'Travel Data'!DE179*'Domicile Data'!P179/1000</f>
        <v>0</v>
      </c>
      <c r="DD179" s="31">
        <f>VLOOKUP($DD$3,'Emission Factors'!$A$2:$R$8,MATCH($DC$2,'Emission Factors'!$A$1:$R$1),FALSE)*'Travel Data'!C179*'Travel Data'!DD179*'Travel Data'!DF179*'Domicile Data'!P179/1000</f>
        <v>0</v>
      </c>
      <c r="DE179" s="31">
        <f>VLOOKUP($DE$3,'Emission Factors'!$A$2:$R$8,MATCH($DC$2,'Emission Factors'!$A$1:$R$1),FALSE)*'Travel Data'!C179*'Travel Data'!DD179*'Travel Data'!DG179*'Domicile Data'!P179/1000</f>
        <v>0</v>
      </c>
      <c r="DF179" s="31">
        <f>VLOOKUP($DF$3,'Emission Factors'!$A$2:$R$8,MATCH($DC$2,'Emission Factors'!$A$1:$R$1),FALSE)*'Travel Data'!C179*'Travel Data'!DD179*'Travel Data'!DH179*'Domicile Data'!P179/1000</f>
        <v>0</v>
      </c>
      <c r="DG179" s="31">
        <f>VLOOKUP($DG$3,'Emission Factors'!$A$2:$R$8,MATCH($DC$2,'Emission Factors'!$A$1:$R$1),FALSE)*'Travel Data'!C179*'Travel Data'!DD179*'Travel Data'!DI179*'Domicile Data'!P179/1000</f>
        <v>0</v>
      </c>
      <c r="DH179" s="31">
        <f>VLOOKUP($DH$3,'Emission Factors'!$A$2:$R$8,MATCH($DC$2,'Emission Factors'!$A$1:$R$1),FALSE)*'Travel Data'!C179*'Travel Data'!DD179*'Travel Data'!DJ179*'Domicile Data'!P179/1000</f>
        <v>0</v>
      </c>
      <c r="DI179" s="31">
        <f>VLOOKUP($DI$3,'Emission Factors'!$A$2:$R$8,MATCH($DC$2,'Emission Factors'!$A$1:$R$1),FALSE)*'Travel Data'!C179*'Travel Data'!DD179*'Travel Data'!DK179*'Domicile Data'!P179/1000</f>
        <v>0</v>
      </c>
      <c r="DJ179" s="31">
        <f t="shared" si="43"/>
        <v>0</v>
      </c>
      <c r="DK179" s="31">
        <f>VLOOKUP($DK$3,'Emission Factors'!$A$2:$R$8,MATCH($DK$2,'Emission Factors'!$A$1:$R$1),FALSE)*'Travel Data'!C179*'Travel Data'!DL179*'Travel Data'!DM179*'Domicile Data'!Q179/1000</f>
        <v>0</v>
      </c>
      <c r="DL179" s="31">
        <f>VLOOKUP($DL$3,'Emission Factors'!$A$2:$R$8,MATCH($DK$2,'Emission Factors'!$A$1:$R$1),FALSE)*'Travel Data'!C179*'Travel Data'!DL179*'Travel Data'!DN179*'Domicile Data'!Q179/1000</f>
        <v>0</v>
      </c>
      <c r="DM179" s="31">
        <f>VLOOKUP($DM$3,'Emission Factors'!$A$2:$R$8,MATCH($DK$2,'Emission Factors'!$A$1:$R$1),FALSE)*'Travel Data'!C179*'Travel Data'!DL179*'Travel Data'!DO179*'Domicile Data'!Q179/1000</f>
        <v>0</v>
      </c>
      <c r="DN179" s="31">
        <f>VLOOKUP($DN$3,'Emission Factors'!$A$2:$R$8,MATCH($DK$2,'Emission Factors'!$A$1:$R$1),FALSE)*'Travel Data'!C179*'Travel Data'!DL179*'Travel Data'!DP179*'Domicile Data'!Q179/1000</f>
        <v>0</v>
      </c>
      <c r="DO179" s="31">
        <f>VLOOKUP($DO$3,'Emission Factors'!$A$2:$R$8,MATCH($DK$2,'Emission Factors'!$A$1:$R$1),FALSE)*'Travel Data'!C179*'Travel Data'!DL179*'Travel Data'!DQ179*'Domicile Data'!Q179/1000</f>
        <v>0</v>
      </c>
      <c r="DP179" s="31">
        <f>VLOOKUP($DP$3,'Emission Factors'!$A$2:$R$8,MATCH($DK$2,'Emission Factors'!$A$1:$R$1),FALSE)*'Travel Data'!C179*'Travel Data'!DL179*'Travel Data'!DR179*'Domicile Data'!Q179/1000</f>
        <v>0</v>
      </c>
      <c r="DQ179" s="31">
        <f>VLOOKUP($DQ$3,'Emission Factors'!$A$2:$R$8,MATCH($DK$2,'Emission Factors'!$A$1:$R$1),FALSE)*'Travel Data'!C179*'Travel Data'!DL179*'Travel Data'!DS179*'Domicile Data'!Q179/1000</f>
        <v>0</v>
      </c>
      <c r="DR179" s="31">
        <f t="shared" si="44"/>
        <v>0</v>
      </c>
    </row>
    <row r="180" spans="1:122" ht="15.75" x14ac:dyDescent="0.25">
      <c r="A180" s="7" t="s">
        <v>254</v>
      </c>
      <c r="B180" s="85" t="s">
        <v>44</v>
      </c>
      <c r="C180" s="31">
        <f>VLOOKUP($C$3,'Emission Factors'!$A$2:$R$8,MATCH($C$2,'Emission Factors'!$A$1:$R$1),FALSE)*'Travel Data'!C180*'Travel Data'!D180*'Travel Data'!E180*'Domicile Data'!C180/1000</f>
        <v>0</v>
      </c>
      <c r="D180" s="31">
        <f>VLOOKUP($D$3,'Emission Factors'!$A$2:$R$8,MATCH($C$2,'Emission Factors'!$A$1:$R$1),FALSE)*'Travel Data'!C180*'Travel Data'!D180*'Travel Data'!F180*'Domicile Data'!C180/1000</f>
        <v>0</v>
      </c>
      <c r="E180" s="31">
        <f>VLOOKUP($E$3,'Emission Factors'!$A$2:$R$8,MATCH($C$2,'Emission Factors'!$A$1:$R$1),FALSE)*'Travel Data'!C180*'Travel Data'!D180*'Travel Data'!G180*'Domicile Data'!C180/1000</f>
        <v>0</v>
      </c>
      <c r="F180" s="31">
        <f>VLOOKUP($F$3,'Emission Factors'!$A$2:$R$8,MATCH($C$2,'Emission Factors'!$A$1:$R$1),FALSE)*'Travel Data'!C180*'Travel Data'!D180*'Travel Data'!H180*'Domicile Data'!C180/1000</f>
        <v>0</v>
      </c>
      <c r="G180" s="31">
        <f>VLOOKUP($G$3,'Emission Factors'!$A$2:$R$8,MATCH($C$2,'Emission Factors'!$A$1:$R$1),FALSE)*'Travel Data'!C180*'Travel Data'!D180*'Travel Data'!I180*'Domicile Data'!C180/1000</f>
        <v>0</v>
      </c>
      <c r="H180" s="31">
        <f>VLOOKUP($H$3,'Emission Factors'!$A$2:$R$8,MATCH($C$2,'Emission Factors'!$A$1:$R$1),FALSE)*'Travel Data'!C180*'Travel Data'!D180*'Travel Data'!J180*'Domicile Data'!C180/1000</f>
        <v>0</v>
      </c>
      <c r="I180" s="31">
        <f>VLOOKUP($I$3,'Emission Factors'!$A$2:$R$8,MATCH($C$2,'Emission Factors'!$A$1:$R$1),FALSE)*'Travel Data'!C180*'Travel Data'!D180*'Travel Data'!K180*'Domicile Data'!C180/1000</f>
        <v>0</v>
      </c>
      <c r="J180" s="31">
        <f t="shared" si="30"/>
        <v>0</v>
      </c>
      <c r="K180" s="31">
        <f>VLOOKUP($K$3,'Emission Factors'!$A$2:$R$8,MATCH($K$2,'Emission Factors'!$A$1:$R$1),FALSE)*'Travel Data'!C180*'Travel Data'!L180*'Travel Data'!M180*'Domicile Data'!D180/1000</f>
        <v>0</v>
      </c>
      <c r="L180" s="31">
        <f>VLOOKUP($L$3,'Emission Factors'!$A$2:$R$8,MATCH($K$2,'Emission Factors'!$A$1:$R$1),FALSE)*'Travel Data'!C180*'Travel Data'!L180*'Travel Data'!N180*'Domicile Data'!D180/1000</f>
        <v>0</v>
      </c>
      <c r="M180" s="31">
        <f>VLOOKUP($M$3,'Emission Factors'!$A$2:$R$8,MATCH($K$2,'Emission Factors'!$A$1:$R$1),FALSE)*'Travel Data'!C180*'Travel Data'!L180*'Travel Data'!O180*'Domicile Data'!D180/1000</f>
        <v>0</v>
      </c>
      <c r="N180" s="31">
        <f>VLOOKUP($N$3,'Emission Factors'!$A$2:$R$8,MATCH($K$2,'Emission Factors'!$A$1:$R$1),FALSE)*'Travel Data'!C180*'Travel Data'!L180*'Travel Data'!P180*'Domicile Data'!D180/1000</f>
        <v>0</v>
      </c>
      <c r="O180" s="31">
        <f>VLOOKUP($O$3,'Emission Factors'!$A$2:$R$8,MATCH($K$2,'Emission Factors'!$A$1:$R$1),FALSE)*'Travel Data'!C180*'Travel Data'!I180*'Travel Data'!Q180*'Domicile Data'!D180/1000</f>
        <v>0</v>
      </c>
      <c r="P180" s="31">
        <f>VLOOKUP($P$3,'Emission Factors'!$A$2:$R$8,MATCH($K$2,'Emission Factors'!$A$1:$R$1),FALSE)*'Travel Data'!C180*'Travel Data'!L180*'Travel Data'!R180*'Domicile Data'!D180/1000</f>
        <v>0</v>
      </c>
      <c r="Q180" s="31">
        <f>VLOOKUP($Q$3,'Emission Factors'!$A$2:$R$8,MATCH($K$2,'Emission Factors'!$A$1:$R$1),FALSE)*'Travel Data'!C180*'Travel Data'!L180*'Travel Data'!S180*'Domicile Data'!D180/1000</f>
        <v>0</v>
      </c>
      <c r="R180" s="31">
        <f t="shared" si="31"/>
        <v>0</v>
      </c>
      <c r="S180" s="31">
        <f>VLOOKUP($S$3,'Emission Factors'!$A$2:$R$8,MATCH($S$2,'Emission Factors'!$A$1:$R$1),FALSE)*'Travel Data'!C180*'Travel Data'!T180*'Travel Data'!U180*'Domicile Data'!E180/1000</f>
        <v>0</v>
      </c>
      <c r="T180" s="31">
        <f>VLOOKUP($T$3,'Emission Factors'!$A$2:$R$8,MATCH($S$2,'Emission Factors'!$A$1:$R$1),FALSE)*'Travel Data'!C180*'Travel Data'!T180*'Travel Data'!V180*'Domicile Data'!E180/1000</f>
        <v>0</v>
      </c>
      <c r="U180" s="31">
        <f>VLOOKUP($U$3,'Emission Factors'!$A$2:$R$8,MATCH($S$2,'Emission Factors'!$A$1:$R$1),FALSE)*'Travel Data'!C180*'Travel Data'!T180*'Travel Data'!W180*'Domicile Data'!E180/1000</f>
        <v>0</v>
      </c>
      <c r="V180" s="31">
        <f>VLOOKUP($V$3,'Emission Factors'!$A$2:$R$8,MATCH($S$2,'Emission Factors'!$A$1:$R$1),FALSE)*'Travel Data'!C180*'Travel Data'!T180*'Travel Data'!X180*'Domicile Data'!E180/1000</f>
        <v>0</v>
      </c>
      <c r="W180" s="31">
        <f>VLOOKUP($W$3,'Emission Factors'!$A$2:$R$8,MATCH($S$2,'Emission Factors'!$A$1:$R$1),FALSE)*'Travel Data'!C180*'Travel Data'!T180*'Travel Data'!Y180*'Domicile Data'!E180/1000</f>
        <v>0</v>
      </c>
      <c r="X180" s="31">
        <f>VLOOKUP($X$3,'Emission Factors'!$A$2:$R$8,MATCH($S$2,'Emission Factors'!$A$1:$R$1),FALSE)*'Travel Data'!C180*'Travel Data'!T180*'Travel Data'!Z180*'Domicile Data'!E180/1000</f>
        <v>0</v>
      </c>
      <c r="Y180" s="31">
        <f>VLOOKUP($Y$3,'Emission Factors'!$A$2:$R$8,MATCH($S$2,'Emission Factors'!$A$1:$R$1),FALSE)*'Travel Data'!C180*'Travel Data'!T180*'Travel Data'!AA180*'Domicile Data'!E180/1000</f>
        <v>0</v>
      </c>
      <c r="Z180" s="31">
        <f t="shared" si="32"/>
        <v>0</v>
      </c>
      <c r="AA180" s="31">
        <f>VLOOKUP($AA$3,'Emission Factors'!$A$2:$R$8,MATCH($AA$2,'Emission Factors'!$A$1:$R$1),FALSE)*'Travel Data'!C180*'Travel Data'!AB180*'Travel Data'!AC180*'Domicile Data'!F180/1000</f>
        <v>0</v>
      </c>
      <c r="AB180" s="31">
        <f>VLOOKUP($AB$3,'Emission Factors'!$A$2:$R$8,MATCH($AA$2,'Emission Factors'!$A$1:$R$1),FALSE)*'Travel Data'!C180*'Travel Data'!AB180*'Travel Data'!AD180*'Domicile Data'!F180/1000</f>
        <v>0</v>
      </c>
      <c r="AC180" s="31">
        <f>VLOOKUP($AC$3,'Emission Factors'!$A$2:$R$8,MATCH($AA$2,'Emission Factors'!$A$1:$R$1),FALSE)*'Travel Data'!C180*'Travel Data'!AB180*'Travel Data'!AE180*'Domicile Data'!F180/1000</f>
        <v>0</v>
      </c>
      <c r="AD180" s="31">
        <f>VLOOKUP($AD$3,'Emission Factors'!$A$2:$R$8,MATCH($AA$2,'Emission Factors'!$A$1:$R$1),FALSE)*'Travel Data'!C180*'Travel Data'!AB180*'Travel Data'!AF180*'Domicile Data'!F180/1000</f>
        <v>0</v>
      </c>
      <c r="AE180" s="31">
        <f>VLOOKUP($AE$3,'Emission Factors'!$A$2:$R$8,MATCH($AA$2,'Emission Factors'!$A$1:$R$1),FALSE)*'Travel Data'!C180*'Travel Data'!AB180*'Travel Data'!AG180*'Domicile Data'!F180/1000</f>
        <v>0</v>
      </c>
      <c r="AF180" s="31">
        <f>VLOOKUP($AF$3,'Emission Factors'!$A$2:$R$8,MATCH($AA$2,'Emission Factors'!$A$1:$R$1),FALSE)*'Travel Data'!C180*'Travel Data'!AB180*'Travel Data'!AH180*'Domicile Data'!F180/1000</f>
        <v>0</v>
      </c>
      <c r="AG180" s="31">
        <f>VLOOKUP($AG$3,'Emission Factors'!$A$2:$R$8,MATCH($AA$2,'Emission Factors'!$A$1:$R$1),FALSE)*'Travel Data'!C180*'Travel Data'!AB180*'Travel Data'!AI180*'Domicile Data'!F180/1000</f>
        <v>0</v>
      </c>
      <c r="AH180" s="31">
        <f t="shared" si="33"/>
        <v>0</v>
      </c>
      <c r="AI180" s="31">
        <f>VLOOKUP($AI$3,'Emission Factors'!$A$2:$R$8,MATCH($AI$2,'Emission Factors'!$A$1:$R$1),FALSE)*'Travel Data'!C180*'Travel Data'!D180*'Travel Data'!E180*'Domicile Data'!G180/1000</f>
        <v>0</v>
      </c>
      <c r="AJ180" s="31">
        <f>VLOOKUP($AJ$3,'Emission Factors'!$A$2:$R$8,MATCH($AI$2,'Emission Factors'!$A$1:$R$1),FALSE)*'Travel Data'!C180*'Travel Data'!D180*'Travel Data'!F180*'Domicile Data'!G180/1000</f>
        <v>0</v>
      </c>
      <c r="AK180" s="31">
        <f>VLOOKUP($AK$3,'Emission Factors'!$A$2:$R$8,MATCH($AI$2,'Emission Factors'!$A$1:$R$1),FALSE)*'Travel Data'!C180*'Travel Data'!AJ180*'Travel Data'!G180*'Domicile Data'!G180/1000</f>
        <v>0</v>
      </c>
      <c r="AL180" s="31">
        <f>VLOOKUP($AL$3,'Emission Factors'!$A$2:$R$8,MATCH($AI$2,'Emission Factors'!$A$1:$R$1),FALSE)*'Travel Data'!C180*'Travel Data'!AJ180*'Travel Data'!H180*'Domicile Data'!G180/1000</f>
        <v>0</v>
      </c>
      <c r="AM180" s="31">
        <f>VLOOKUP($AM$3,'Emission Factors'!$A$2:$R$8,MATCH($AI$2,'Emission Factors'!$A$1:$R$1),FALSE)*'Travel Data'!C180*'Travel Data'!AJ180*'Travel Data'!I180*'Domicile Data'!G180/1000</f>
        <v>0</v>
      </c>
      <c r="AN180" s="31">
        <f>VLOOKUP($AN$3,'Emission Factors'!$A$2:$R$8,MATCH($AI$2,'Emission Factors'!$A$1:$R$1),FALSE)*'Travel Data'!C180*'Travel Data'!D180*'Travel Data'!J180*'Domicile Data'!G180/1000</f>
        <v>0</v>
      </c>
      <c r="AO180" s="31">
        <f>VLOOKUP($AO$3,'Emission Factors'!$A$2:$R$8,MATCH($AI$2,'Emission Factors'!$A$1:$R$1),FALSE)*'Travel Data'!C180*'Travel Data'!D180*'Travel Data'!K180*'Domicile Data'!G180/1000</f>
        <v>0</v>
      </c>
      <c r="AP180" s="31">
        <f t="shared" si="34"/>
        <v>0</v>
      </c>
      <c r="AQ180" s="31">
        <f>VLOOKUP($AQ$3,'Emission Factors'!$A$2:$R$8,MATCH($AQ$2,'Emission Factors'!$A$1:$R$1),FALSE)*'Travel Data'!C180*'Travel Data'!AR180*'Travel Data'!AS180*'Domicile Data'!H180/1000</f>
        <v>0</v>
      </c>
      <c r="AR180" s="31">
        <f>VLOOKUP($AR$3,'Emission Factors'!$A$2:$R$8,MATCH($AQ$2,'Emission Factors'!$A$1:$R$1),FALSE)*'Travel Data'!C180*'Travel Data'!AR180*'Travel Data'!AT180*'Domicile Data'!H180/1000</f>
        <v>0</v>
      </c>
      <c r="AS180" s="31">
        <f>VLOOKUP($AS$3,'Emission Factors'!$A$2:$R$8,MATCH($AQ$2,'Emission Factors'!$A$1:$R$1),FALSE)*'Travel Data'!C180*'Travel Data'!AR180*'Travel Data'!AU180*'Domicile Data'!H180/1000</f>
        <v>0</v>
      </c>
      <c r="AT180" s="31">
        <f>VLOOKUP($AT$3,'Emission Factors'!$A$2:$R$8,MATCH($AQ$2,'Emission Factors'!$A$1:$R$1),FALSE)*'Travel Data'!C180*'Travel Data'!AR180*'Travel Data'!AV180*'Domicile Data'!H180/1000</f>
        <v>0</v>
      </c>
      <c r="AU180" s="31">
        <f>VLOOKUP($AU$3,'Emission Factors'!$A$2:$R$8,MATCH($AQ$2,'Emission Factors'!$A$1:$R$1),FALSE)*'Travel Data'!C180*'Travel Data'!AR180*'Travel Data'!AW180*'Domicile Data'!H180/1000</f>
        <v>0</v>
      </c>
      <c r="AV180" s="31">
        <f>VLOOKUP($AV$3,'Emission Factors'!$A$2:$R$8,MATCH($AQ$2,'Emission Factors'!$A$1:$R$1),FALSE)*'Travel Data'!C180*'Travel Data'!AR180*'Travel Data'!AX180*'Domicile Data'!H180/1000</f>
        <v>0</v>
      </c>
      <c r="AW180" s="31">
        <f>VLOOKUP($AW$3,'Emission Factors'!$A$2:$R$8,MATCH($AQ$2,'Emission Factors'!$A$1:$R$1),FALSE)*'Travel Data'!C180*'Travel Data'!AR180*'Travel Data'!AY180*'Domicile Data'!H180/1000</f>
        <v>0</v>
      </c>
      <c r="AX180" s="31">
        <f t="shared" si="35"/>
        <v>0</v>
      </c>
      <c r="AY180" s="31">
        <f>VLOOKUP($AY$3,'Emission Factors'!$A$2:$R$8,MATCH($AY$2,'Emission Factors'!$A$1:$R$1),FALSE)*'Travel Data'!C180*'Travel Data'!AZ180*'Travel Data'!BA180*'Domicile Data'!I180/1000</f>
        <v>0</v>
      </c>
      <c r="AZ180" s="31">
        <f>VLOOKUP($AZ$3,'Emission Factors'!$A$2:$R$8,MATCH($AY$2,'Emission Factors'!$A$1:$R$1),FALSE)*'Travel Data'!C180*'Travel Data'!AZ180*'Travel Data'!BB180*'Domicile Data'!I180/1000</f>
        <v>0</v>
      </c>
      <c r="BA180" s="31">
        <f>VLOOKUP($BA$3,'Emission Factors'!$A$2:$R$8,MATCH($AY$2,'Emission Factors'!$A$1:$R$1),FALSE)*'Travel Data'!C180*'Travel Data'!AZ180*'Travel Data'!BC180*'Domicile Data'!I180/1000</f>
        <v>0</v>
      </c>
      <c r="BB180" s="31">
        <f>VLOOKUP($BB$3,'Emission Factors'!$A$2:$R$8,MATCH($AY$2,'Emission Factors'!$A$1:$R$1),FALSE)*'Travel Data'!C180*'Travel Data'!AZ180*'Travel Data'!BD180*'Domicile Data'!I180/1000</f>
        <v>0</v>
      </c>
      <c r="BC180" s="31">
        <f>VLOOKUP($BC$3,'Emission Factors'!$A$2:$R$8,MATCH($AY$2,'Emission Factors'!$A$1:$R$1),FALSE)*'Travel Data'!C180*'Travel Data'!AZ180*'Travel Data'!BE180*'Domicile Data'!I180/1000</f>
        <v>0</v>
      </c>
      <c r="BD180" s="31">
        <f>VLOOKUP($BD$3,'Emission Factors'!$A$2:$R$8,MATCH($AY$2,'Emission Factors'!$A$1:$R$1),FALSE)*'Travel Data'!C180*'Travel Data'!AZ180*'Travel Data'!BF180*'Domicile Data'!I180/1000</f>
        <v>0</v>
      </c>
      <c r="BE180" s="31">
        <f>VLOOKUP($BE$3,'Emission Factors'!$A$2:$R$8,MATCH($AY$2,'Emission Factors'!$A$1:$R$1),FALSE)*'Travel Data'!C180*'Travel Data'!AZ180*'Travel Data'!BG180*'Domicile Data'!I180/1000</f>
        <v>0</v>
      </c>
      <c r="BF180" s="31">
        <f t="shared" si="36"/>
        <v>0</v>
      </c>
      <c r="BG180" s="31">
        <f>VLOOKUP($BG$3,'Emission Factors'!$A$2:$R$8,MATCH($BG$2,'Emission Factors'!$A$1:$R$1),FALSE)*'Travel Data'!C180*'Travel Data'!BH180*'Travel Data'!BI180*'Domicile Data'!J180/1000</f>
        <v>0</v>
      </c>
      <c r="BH180" s="31">
        <f>VLOOKUP($BH$3,'Emission Factors'!$A$2:$R$8,MATCH($BG$2,'Emission Factors'!$A$1:$R$1),FALSE)*'Travel Data'!C180*'Travel Data'!BH180*'Travel Data'!BJ180*'Domicile Data'!J180/1000</f>
        <v>0</v>
      </c>
      <c r="BI180" s="31">
        <f>VLOOKUP($BH$3,'Emission Factors'!$A$2:$R$8,MATCH($BG$2,'Emission Factors'!$A$1:$R$1),FALSE)*'Travel Data'!C180*'Travel Data'!BH180*'Travel Data'!BK180*'Domicile Data'!J180/1000</f>
        <v>0</v>
      </c>
      <c r="BJ180" s="31">
        <f>VLOOKUP($BH$3,'Emission Factors'!$A$2:$R$8,MATCH($BG$2,'Emission Factors'!$A$1:$R$1),FALSE)*'Travel Data'!C180*'Travel Data'!BH180*'Travel Data'!BL180*'Domicile Data'!J180/1000</f>
        <v>0</v>
      </c>
      <c r="BK180" s="31">
        <f>VLOOKUP($BH$3,'Emission Factors'!$A$2:$R$8,MATCH($BG$2,'Emission Factors'!$A$1:$R$1),FALSE)*'Travel Data'!C180*'Travel Data'!BH180*'Travel Data'!BM180*'Domicile Data'!J180/1000</f>
        <v>0</v>
      </c>
      <c r="BL180" s="31">
        <f>VLOOKUP($BL$3,'Emission Factors'!$A$2:$R$8,MATCH($BG$2,'Emission Factors'!$A$1:$R$1),FALSE)*'Travel Data'!C180*'Travel Data'!BH180*'Travel Data'!BN180*'Domicile Data'!J180/1000</f>
        <v>0</v>
      </c>
      <c r="BM180" s="31">
        <f>VLOOKUP($BM$3,'Emission Factors'!$A$2:$R$8,MATCH($BG$2,'Emission Factors'!$A$1:$R$1),FALSE)*'Travel Data'!C180*'Travel Data'!BH180*'Travel Data'!BO180*'Domicile Data'!J180/1000</f>
        <v>0</v>
      </c>
      <c r="BN180" s="31">
        <f t="shared" si="37"/>
        <v>0</v>
      </c>
      <c r="BO180" s="31">
        <f>VLOOKUP($BO$3,'Emission Factors'!$A$2:$R$8,MATCH($BO$2,'Emission Factors'!$A$1:$R$1),FALSE)*'Travel Data'!C180*'Travel Data'!BP180*'Travel Data'!BQ180*'Domicile Data'!K180/1000</f>
        <v>0</v>
      </c>
      <c r="BP180" s="31">
        <f>VLOOKUP($BP$3,'Emission Factors'!$A$2:$R$8,MATCH($BO$2,'Emission Factors'!$A$1:$R$1),FALSE)*'Travel Data'!C180*'Travel Data'!BP180*'Travel Data'!BR180*'Domicile Data'!K180/1000</f>
        <v>0</v>
      </c>
      <c r="BQ180" s="31">
        <f>VLOOKUP($BQ$3,'Emission Factors'!$A$2:$R$8,MATCH($BO$2,'Emission Factors'!$A$1:$R$1),FALSE)*'Travel Data'!C180*'Travel Data'!BP180*'Travel Data'!BS180*'Domicile Data'!K180/1000</f>
        <v>0</v>
      </c>
      <c r="BR180" s="31">
        <f>VLOOKUP($BR$3,'Emission Factors'!$A$2:$R$8,MATCH($BO$2,'Emission Factors'!$A$1:$R$1),FALSE)*'Travel Data'!C180*'Travel Data'!BP180*'Travel Data'!BT180*'Domicile Data'!K180/1000</f>
        <v>0</v>
      </c>
      <c r="BS180" s="31">
        <f>VLOOKUP($BS$3,'Emission Factors'!$A$2:$R$8,MATCH($BO$2,'Emission Factors'!$A$1:$R$1),FALSE)*'Travel Data'!C180*'Travel Data'!BP180*'Travel Data'!BU180*'Domicile Data'!K180/1000</f>
        <v>0</v>
      </c>
      <c r="BT180" s="31">
        <f>VLOOKUP($BT$3,'Emission Factors'!$A$2:$R$8,MATCH($BO$2,'Emission Factors'!$A$1:$R$1),FALSE)*'Travel Data'!C180*'Travel Data'!BP180*'Travel Data'!BV180*'Domicile Data'!K180/1000</f>
        <v>0</v>
      </c>
      <c r="BU180" s="31">
        <f>VLOOKUP($BU$3,'Emission Factors'!$A$2:$R$8,MATCH($BO$2,'Emission Factors'!$A$1:$R$1),FALSE)*'Travel Data'!C180*'Travel Data'!BP180*'Travel Data'!BW180*'Domicile Data'!K180/1000</f>
        <v>0</v>
      </c>
      <c r="BV180" s="31">
        <f t="shared" si="38"/>
        <v>0</v>
      </c>
      <c r="BW180" s="31">
        <f>VLOOKUP($BW$3,'Emission Factors'!$A$2:$R$8,MATCH($BW$2,'Emission Factors'!$A$1:$R$1),FALSE)*'Travel Data'!C180*'Travel Data'!BX180*'Travel Data'!BY180*'Domicile Data'!L180/1000</f>
        <v>0</v>
      </c>
      <c r="BX180" s="31">
        <f>VLOOKUP($BX$3,'Emission Factors'!$A$2:$R$8,MATCH($BW$2,'Emission Factors'!$A$1:$R$1),FALSE)*'Travel Data'!C180*'Travel Data'!BX180*'Travel Data'!BZ180*'Domicile Data'!L180/1000</f>
        <v>0</v>
      </c>
      <c r="BY180" s="31">
        <f>VLOOKUP($BY$3,'Emission Factors'!$A$2:$R$8,MATCH($BW$2,'Emission Factors'!$A$1:$R$1),FALSE)*'Travel Data'!C180*'Travel Data'!BX180*'Travel Data'!CA180*'Domicile Data'!L180/1000</f>
        <v>0</v>
      </c>
      <c r="BZ180" s="31">
        <f>VLOOKUP($BZ$3,'Emission Factors'!$A$2:$R$8,MATCH($BW$2,'Emission Factors'!$A$1:$R$1),FALSE)*'Travel Data'!C180*'Travel Data'!BX180*'Travel Data'!CB180*'Domicile Data'!L180/1000</f>
        <v>0</v>
      </c>
      <c r="CA180" s="31">
        <f>VLOOKUP($CA$3,'Emission Factors'!$A$2:$R$8,MATCH($BW$2,'Emission Factors'!$A$1:$R$1),FALSE)*'Travel Data'!C180*'Travel Data'!BC180*'Travel Data'!CC180*'Domicile Data'!L180/1000</f>
        <v>0</v>
      </c>
      <c r="CB180" s="31">
        <f>VLOOKUP($CB$3,'Emission Factors'!$A$2:$R$8,MATCH($BW$2,'Emission Factors'!$A$1:$R$1),FALSE)*'Travel Data'!C180*'Travel Data'!BX180*'Travel Data'!CD180*'Domicile Data'!L180/1000</f>
        <v>0</v>
      </c>
      <c r="CC180" s="31">
        <f>VLOOKUP($CC$3,'Emission Factors'!$A$2:$R$8,MATCH($BW$2,'Emission Factors'!$A$1:$R$1),FALSE)*'Travel Data'!C180*'Travel Data'!BX180*'Travel Data'!CE180*'Domicile Data'!L180/1000</f>
        <v>0</v>
      </c>
      <c r="CD180" s="31">
        <f t="shared" si="39"/>
        <v>0</v>
      </c>
      <c r="CE180" s="31">
        <f>VLOOKUP($CE$3,'Emission Factors'!$A$2:$R$8,MATCH($CE$2,'Emission Factors'!$A$1:$R$1),FALSE)*'Travel Data'!C180*'Travel Data'!CF180*'Travel Data'!CG180*'Domicile Data'!M180/1000</f>
        <v>0</v>
      </c>
      <c r="CF180" s="31">
        <f>VLOOKUP($CF$3,'Emission Factors'!$A$2:$R$8,MATCH($CE$2,'Emission Factors'!$A$1:$R$1),FALSE)*'Travel Data'!C180*'Travel Data'!CF180*'Travel Data'!CH180*'Domicile Data'!M180/1000</f>
        <v>0</v>
      </c>
      <c r="CG180" s="31">
        <f>VLOOKUP($CG$3,'Emission Factors'!$A$2:$R$8,MATCH($CE$2,'Emission Factors'!$A$1:$R$1),FALSE)*'Travel Data'!C180*'Travel Data'!CF180*'Travel Data'!CI180*'Domicile Data'!M180/1000</f>
        <v>0</v>
      </c>
      <c r="CH180" s="31">
        <f>VLOOKUP($CH$3,'Emission Factors'!$A$2:$R$8,MATCH($CE$2,'Emission Factors'!$A$1:$R$1),FALSE)*'Travel Data'!C180*'Travel Data'!CF180*'Travel Data'!CJ180*'Domicile Data'!M180/1000</f>
        <v>0</v>
      </c>
      <c r="CI180" s="31">
        <f>VLOOKUP($CI$3,'Emission Factors'!$A$2:$R$8,MATCH($CE$2,'Emission Factors'!$A$1:$R$1),FALSE)*'Travel Data'!C180*'Travel Data'!CF180*'Travel Data'!CK180*'Domicile Data'!M180/1000</f>
        <v>0</v>
      </c>
      <c r="CJ180" s="31">
        <f>VLOOKUP($CJ$3,'Emission Factors'!$A$2:$R$8,MATCH($CE$2,'Emission Factors'!$A$1:$R$1),FALSE)*'Travel Data'!C180*'Travel Data'!CF180*'Travel Data'!CL180*'Domicile Data'!M180/1000</f>
        <v>0</v>
      </c>
      <c r="CK180" s="31">
        <f>VLOOKUP($CK$3,'Emission Factors'!$A$2:$R$8,MATCH($CE$2,'Emission Factors'!$A$1:$R$1),FALSE)*'Travel Data'!C180*'Travel Data'!CF180*'Travel Data'!CM180*'Domicile Data'!M180/1000</f>
        <v>0</v>
      </c>
      <c r="CL180" s="31">
        <f t="shared" si="40"/>
        <v>0</v>
      </c>
      <c r="CM180" s="31">
        <f>VLOOKUP($CM$3,'Emission Factors'!$A$2:$R$8,MATCH($CM$2,'Emission Factors'!$A$1:$R$1),FALSE)*'Travel Data'!C180*'Travel Data'!CN180*'Travel Data'!CO180*'Domicile Data'!N180/1000</f>
        <v>0</v>
      </c>
      <c r="CN180" s="31">
        <f>VLOOKUP($CN$3,'Emission Factors'!$A$2:$R$8,MATCH($CM$2,'Emission Factors'!$A$1:$R$1),FALSE)*'Travel Data'!C180*'Travel Data'!CN180*'Travel Data'!CP180*'Domicile Data'!N180/1000</f>
        <v>0</v>
      </c>
      <c r="CO180" s="31">
        <f>VLOOKUP($CO$3,'Emission Factors'!$A$2:$R$8,MATCH($CM$2,'Emission Factors'!$A$1:$R$1),FALSE)*'Travel Data'!C180*'Travel Data'!CN180*'Travel Data'!CQ180*'Domicile Data'!N180/1000</f>
        <v>0</v>
      </c>
      <c r="CP180" s="31">
        <f>VLOOKUP($CP$3,'Emission Factors'!$A$2:$R$8,MATCH($CM$2,'Emission Factors'!$A$1:$R$1),FALSE)*'Travel Data'!C180*'Travel Data'!CN180*'Travel Data'!CR180*'Domicile Data'!N180/1000</f>
        <v>0</v>
      </c>
      <c r="CQ180" s="31">
        <f>VLOOKUP($CQ$3,'Emission Factors'!$A$2:$R$8,MATCH($CM$2,'Emission Factors'!$A$1:$R$1),FALSE)*'Travel Data'!C180*'Travel Data'!CN180*'Travel Data'!CS180*'Domicile Data'!N180/1000</f>
        <v>0</v>
      </c>
      <c r="CR180" s="31">
        <f>VLOOKUP($CR$3,'Emission Factors'!$A$2:$R$8,MATCH($CM$2,'Emission Factors'!$A$1:$R$1),FALSE)*'Travel Data'!C180*'Travel Data'!CN180*'Travel Data'!CT180*'Domicile Data'!N180/1000</f>
        <v>0</v>
      </c>
      <c r="CS180" s="31">
        <f>VLOOKUP($CS$3,'Emission Factors'!$A$2:$R$8,MATCH($CM$2,'Emission Factors'!$A$1:$R$1),FALSE)*'Travel Data'!C180*'Travel Data'!CN180*'Travel Data'!CU180*'Domicile Data'!N180/1000</f>
        <v>0</v>
      </c>
      <c r="CT180" s="31">
        <f t="shared" si="41"/>
        <v>0</v>
      </c>
      <c r="CU180" s="31">
        <f>VLOOKUP($CU$3,'Emission Factors'!$A$2:$R$8,MATCH($CU$2,'Emission Factors'!$A$1:$R$1),FALSE)*'Travel Data'!C180*'Travel Data'!CV180*'Travel Data'!CW180*'Domicile Data'!O180/1000</f>
        <v>0</v>
      </c>
      <c r="CV180" s="31">
        <f>VLOOKUP($CV$3,'Emission Factors'!$A$2:$R$8,MATCH($CU$2,'Emission Factors'!$A$1:$R$1),FALSE)*'Travel Data'!C180*'Travel Data'!CV180*'Travel Data'!CX180*'Domicile Data'!O180/1000</f>
        <v>0</v>
      </c>
      <c r="CW180" s="31">
        <f>VLOOKUP($CW$3,'Emission Factors'!$A$2:$R$8,MATCH($CU$2,'Emission Factors'!$A$1:$R$1),FALSE)*'Travel Data'!C180*'Travel Data'!CV180*'Travel Data'!CY180*'Domicile Data'!O180/1000</f>
        <v>0</v>
      </c>
      <c r="CX180" s="31">
        <f>VLOOKUP($CX$3,'Emission Factors'!$A$2:$R$8,MATCH($CU$2,'Emission Factors'!$A$1:$R$1),FALSE)*'Travel Data'!C180*'Travel Data'!CV180*'Travel Data'!CZ180*'Domicile Data'!O180/1000</f>
        <v>0</v>
      </c>
      <c r="CY180" s="31">
        <f>VLOOKUP($CY$3,'Emission Factors'!$A$2:$R$8,MATCH($CU$2,'Emission Factors'!$A$1:$R$1),FALSE)*'Travel Data'!C180*'Travel Data'!CV180*'Travel Data'!DA180*'Domicile Data'!O180/1000</f>
        <v>0</v>
      </c>
      <c r="CZ180" s="31">
        <f>VLOOKUP($CZ$3,'Emission Factors'!$A$2:$R$8,MATCH($CU$2,'Emission Factors'!$A$1:$R$1),FALSE)*'Travel Data'!C180*'Travel Data'!CV180*'Travel Data'!DB180*'Domicile Data'!O180/1000</f>
        <v>0</v>
      </c>
      <c r="DA180" s="31">
        <f>VLOOKUP($DA$3,'Emission Factors'!$A$2:$R$8,MATCH($CU$2,'Emission Factors'!$A$1:$R$1),FALSE)*'Travel Data'!C180*'Travel Data'!CV180*'Travel Data'!DC180*'Domicile Data'!O180/1000</f>
        <v>0</v>
      </c>
      <c r="DB180" s="31">
        <f t="shared" si="42"/>
        <v>0</v>
      </c>
      <c r="DC180" s="31">
        <f>VLOOKUP($DC$3,'Emission Factors'!$A$2:$R$8,MATCH($DC$2,'Emission Factors'!$A$1:$R$1),FALSE)*'Travel Data'!C180*'Travel Data'!DD180*'Travel Data'!DE180*'Domicile Data'!P180/1000</f>
        <v>0</v>
      </c>
      <c r="DD180" s="31">
        <f>VLOOKUP($DD$3,'Emission Factors'!$A$2:$R$8,MATCH($DC$2,'Emission Factors'!$A$1:$R$1),FALSE)*'Travel Data'!C180*'Travel Data'!DD180*'Travel Data'!DF180*'Domicile Data'!P180/1000</f>
        <v>0</v>
      </c>
      <c r="DE180" s="31">
        <f>VLOOKUP($DE$3,'Emission Factors'!$A$2:$R$8,MATCH($DC$2,'Emission Factors'!$A$1:$R$1),FALSE)*'Travel Data'!C180*'Travel Data'!DD180*'Travel Data'!DG180*'Domicile Data'!P180/1000</f>
        <v>0</v>
      </c>
      <c r="DF180" s="31">
        <f>VLOOKUP($DF$3,'Emission Factors'!$A$2:$R$8,MATCH($DC$2,'Emission Factors'!$A$1:$R$1),FALSE)*'Travel Data'!C180*'Travel Data'!DD180*'Travel Data'!DH180*'Domicile Data'!P180/1000</f>
        <v>0</v>
      </c>
      <c r="DG180" s="31">
        <f>VLOOKUP($DG$3,'Emission Factors'!$A$2:$R$8,MATCH($DC$2,'Emission Factors'!$A$1:$R$1),FALSE)*'Travel Data'!C180*'Travel Data'!DD180*'Travel Data'!DI180*'Domicile Data'!P180/1000</f>
        <v>0</v>
      </c>
      <c r="DH180" s="31">
        <f>VLOOKUP($DH$3,'Emission Factors'!$A$2:$R$8,MATCH($DC$2,'Emission Factors'!$A$1:$R$1),FALSE)*'Travel Data'!C180*'Travel Data'!DD180*'Travel Data'!DJ180*'Domicile Data'!P180/1000</f>
        <v>0</v>
      </c>
      <c r="DI180" s="31">
        <f>VLOOKUP($DI$3,'Emission Factors'!$A$2:$R$8,MATCH($DC$2,'Emission Factors'!$A$1:$R$1),FALSE)*'Travel Data'!C180*'Travel Data'!DD180*'Travel Data'!DK180*'Domicile Data'!P180/1000</f>
        <v>0</v>
      </c>
      <c r="DJ180" s="31">
        <f t="shared" si="43"/>
        <v>0</v>
      </c>
      <c r="DK180" s="31">
        <f>VLOOKUP($DK$3,'Emission Factors'!$A$2:$R$8,MATCH($DK$2,'Emission Factors'!$A$1:$R$1),FALSE)*'Travel Data'!C180*'Travel Data'!DL180*'Travel Data'!DM180*'Domicile Data'!Q180/1000</f>
        <v>0</v>
      </c>
      <c r="DL180" s="31">
        <f>VLOOKUP($DL$3,'Emission Factors'!$A$2:$R$8,MATCH($DK$2,'Emission Factors'!$A$1:$R$1),FALSE)*'Travel Data'!C180*'Travel Data'!DL180*'Travel Data'!DN180*'Domicile Data'!Q180/1000</f>
        <v>0</v>
      </c>
      <c r="DM180" s="31">
        <f>VLOOKUP($DM$3,'Emission Factors'!$A$2:$R$8,MATCH($DK$2,'Emission Factors'!$A$1:$R$1),FALSE)*'Travel Data'!C180*'Travel Data'!DL180*'Travel Data'!DO180*'Domicile Data'!Q180/1000</f>
        <v>0</v>
      </c>
      <c r="DN180" s="31">
        <f>VLOOKUP($DN$3,'Emission Factors'!$A$2:$R$8,MATCH($DK$2,'Emission Factors'!$A$1:$R$1),FALSE)*'Travel Data'!C180*'Travel Data'!DL180*'Travel Data'!DP180*'Domicile Data'!Q180/1000</f>
        <v>0</v>
      </c>
      <c r="DO180" s="31">
        <f>VLOOKUP($DO$3,'Emission Factors'!$A$2:$R$8,MATCH($DK$2,'Emission Factors'!$A$1:$R$1),FALSE)*'Travel Data'!C180*'Travel Data'!DL180*'Travel Data'!DQ180*'Domicile Data'!Q180/1000</f>
        <v>0</v>
      </c>
      <c r="DP180" s="31">
        <f>VLOOKUP($DP$3,'Emission Factors'!$A$2:$R$8,MATCH($DK$2,'Emission Factors'!$A$1:$R$1),FALSE)*'Travel Data'!C180*'Travel Data'!DL180*'Travel Data'!DR180*'Domicile Data'!Q180/1000</f>
        <v>0</v>
      </c>
      <c r="DQ180" s="31">
        <f>VLOOKUP($DQ$3,'Emission Factors'!$A$2:$R$8,MATCH($DK$2,'Emission Factors'!$A$1:$R$1),FALSE)*'Travel Data'!C180*'Travel Data'!DL180*'Travel Data'!DS180*'Domicile Data'!Q180/1000</f>
        <v>0</v>
      </c>
      <c r="DR180" s="31">
        <f t="shared" si="44"/>
        <v>0</v>
      </c>
    </row>
    <row r="181" spans="1:122" ht="15.75" x14ac:dyDescent="0.25">
      <c r="A181" s="8" t="s">
        <v>160</v>
      </c>
      <c r="B181" s="85" t="s">
        <v>41</v>
      </c>
      <c r="C181" s="31">
        <f>VLOOKUP($C$3,'Emission Factors'!$A$2:$R$8,MATCH($C$2,'Emission Factors'!$A$1:$R$1),FALSE)*'Travel Data'!C181*'Travel Data'!D181*'Travel Data'!E181*'Domicile Data'!C181/1000</f>
        <v>0</v>
      </c>
      <c r="D181" s="31">
        <f>VLOOKUP($D$3,'Emission Factors'!$A$2:$R$8,MATCH($C$2,'Emission Factors'!$A$1:$R$1),FALSE)*'Travel Data'!C181*'Travel Data'!D181*'Travel Data'!F181*'Domicile Data'!C181/1000</f>
        <v>0</v>
      </c>
      <c r="E181" s="31">
        <f>VLOOKUP($E$3,'Emission Factors'!$A$2:$R$8,MATCH($C$2,'Emission Factors'!$A$1:$R$1),FALSE)*'Travel Data'!C181*'Travel Data'!D181*'Travel Data'!G181*'Domicile Data'!C181/1000</f>
        <v>0</v>
      </c>
      <c r="F181" s="31">
        <f>VLOOKUP($F$3,'Emission Factors'!$A$2:$R$8,MATCH($C$2,'Emission Factors'!$A$1:$R$1),FALSE)*'Travel Data'!C181*'Travel Data'!D181*'Travel Data'!H181*'Domicile Data'!C181/1000</f>
        <v>0</v>
      </c>
      <c r="G181" s="31">
        <f>VLOOKUP($G$3,'Emission Factors'!$A$2:$R$8,MATCH($C$2,'Emission Factors'!$A$1:$R$1),FALSE)*'Travel Data'!C181*'Travel Data'!D181*'Travel Data'!I181*'Domicile Data'!C181/1000</f>
        <v>0</v>
      </c>
      <c r="H181" s="31">
        <f>VLOOKUP($H$3,'Emission Factors'!$A$2:$R$8,MATCH($C$2,'Emission Factors'!$A$1:$R$1),FALSE)*'Travel Data'!C181*'Travel Data'!D181*'Travel Data'!J181*'Domicile Data'!C181/1000</f>
        <v>0</v>
      </c>
      <c r="I181" s="31">
        <f>VLOOKUP($I$3,'Emission Factors'!$A$2:$R$8,MATCH($C$2,'Emission Factors'!$A$1:$R$1),FALSE)*'Travel Data'!C181*'Travel Data'!D181*'Travel Data'!K181*'Domicile Data'!C181/1000</f>
        <v>6.7916867360000008</v>
      </c>
      <c r="J181" s="31">
        <f t="shared" si="30"/>
        <v>6.7916867360000008</v>
      </c>
      <c r="K181" s="31">
        <f>VLOOKUP($K$3,'Emission Factors'!$A$2:$R$8,MATCH($K$2,'Emission Factors'!$A$1:$R$1),FALSE)*'Travel Data'!C181*'Travel Data'!L181*'Travel Data'!M181*'Domicile Data'!D181/1000</f>
        <v>0</v>
      </c>
      <c r="L181" s="31">
        <f>VLOOKUP($L$3,'Emission Factors'!$A$2:$R$8,MATCH($K$2,'Emission Factors'!$A$1:$R$1),FALSE)*'Travel Data'!C181*'Travel Data'!L181*'Travel Data'!N181*'Domicile Data'!D181/1000</f>
        <v>0</v>
      </c>
      <c r="M181" s="31">
        <f>VLOOKUP($M$3,'Emission Factors'!$A$2:$R$8,MATCH($K$2,'Emission Factors'!$A$1:$R$1),FALSE)*'Travel Data'!C181*'Travel Data'!L181*'Travel Data'!O181*'Domicile Data'!D181/1000</f>
        <v>0</v>
      </c>
      <c r="N181" s="31">
        <f>VLOOKUP($N$3,'Emission Factors'!$A$2:$R$8,MATCH($K$2,'Emission Factors'!$A$1:$R$1),FALSE)*'Travel Data'!C181*'Travel Data'!L181*'Travel Data'!P181*'Domicile Data'!D181/1000</f>
        <v>0</v>
      </c>
      <c r="O181" s="31">
        <f>VLOOKUP($O$3,'Emission Factors'!$A$2:$R$8,MATCH($K$2,'Emission Factors'!$A$1:$R$1),FALSE)*'Travel Data'!C181*'Travel Data'!I181*'Travel Data'!Q181*'Domicile Data'!D181/1000</f>
        <v>0</v>
      </c>
      <c r="P181" s="31">
        <f>VLOOKUP($P$3,'Emission Factors'!$A$2:$R$8,MATCH($K$2,'Emission Factors'!$A$1:$R$1),FALSE)*'Travel Data'!C181*'Travel Data'!L181*'Travel Data'!R181*'Domicile Data'!D181/1000</f>
        <v>0</v>
      </c>
      <c r="Q181" s="31">
        <f>VLOOKUP($Q$3,'Emission Factors'!$A$2:$R$8,MATCH($K$2,'Emission Factors'!$A$1:$R$1),FALSE)*'Travel Data'!C181*'Travel Data'!L181*'Travel Data'!S181*'Domicile Data'!D181/1000</f>
        <v>6.9957427279999997</v>
      </c>
      <c r="R181" s="31">
        <f t="shared" si="31"/>
        <v>6.9957427279999997</v>
      </c>
      <c r="S181" s="31">
        <f>VLOOKUP($S$3,'Emission Factors'!$A$2:$R$8,MATCH($S$2,'Emission Factors'!$A$1:$R$1),FALSE)*'Travel Data'!C181*'Travel Data'!T181*'Travel Data'!U181*'Domicile Data'!E181/1000</f>
        <v>0</v>
      </c>
      <c r="T181" s="31">
        <f>VLOOKUP($T$3,'Emission Factors'!$A$2:$R$8,MATCH($S$2,'Emission Factors'!$A$1:$R$1),FALSE)*'Travel Data'!C181*'Travel Data'!T181*'Travel Data'!V181*'Domicile Data'!E181/1000</f>
        <v>0</v>
      </c>
      <c r="U181" s="31">
        <f>VLOOKUP($U$3,'Emission Factors'!$A$2:$R$8,MATCH($S$2,'Emission Factors'!$A$1:$R$1),FALSE)*'Travel Data'!C181*'Travel Data'!T181*'Travel Data'!W181*'Domicile Data'!E181/1000</f>
        <v>0</v>
      </c>
      <c r="V181" s="31">
        <f>VLOOKUP($V$3,'Emission Factors'!$A$2:$R$8,MATCH($S$2,'Emission Factors'!$A$1:$R$1),FALSE)*'Travel Data'!C181*'Travel Data'!T181*'Travel Data'!X181*'Domicile Data'!E181/1000</f>
        <v>0</v>
      </c>
      <c r="W181" s="31">
        <f>VLOOKUP($W$3,'Emission Factors'!$A$2:$R$8,MATCH($S$2,'Emission Factors'!$A$1:$R$1),FALSE)*'Travel Data'!C181*'Travel Data'!T181*'Travel Data'!Y181*'Domicile Data'!E181/1000</f>
        <v>0</v>
      </c>
      <c r="X181" s="31">
        <f>VLOOKUP($X$3,'Emission Factors'!$A$2:$R$8,MATCH($S$2,'Emission Factors'!$A$1:$R$1),FALSE)*'Travel Data'!C181*'Travel Data'!T181*'Travel Data'!Z181*'Domicile Data'!E181/1000</f>
        <v>0</v>
      </c>
      <c r="Y181" s="31">
        <f>VLOOKUP($Y$3,'Emission Factors'!$A$2:$R$8,MATCH($S$2,'Emission Factors'!$A$1:$R$1),FALSE)*'Travel Data'!C181*'Travel Data'!T181*'Travel Data'!AA181*'Domicile Data'!E181/1000</f>
        <v>7.5324886480000002</v>
      </c>
      <c r="Z181" s="31">
        <f t="shared" si="32"/>
        <v>7.5324886480000002</v>
      </c>
      <c r="AA181" s="31">
        <f>VLOOKUP($AA$3,'Emission Factors'!$A$2:$R$8,MATCH($AA$2,'Emission Factors'!$A$1:$R$1),FALSE)*'Travel Data'!C181*'Travel Data'!AB181*'Travel Data'!AC181*'Domicile Data'!F181/1000</f>
        <v>0</v>
      </c>
      <c r="AB181" s="31">
        <f>VLOOKUP($AB$3,'Emission Factors'!$A$2:$R$8,MATCH($AA$2,'Emission Factors'!$A$1:$R$1),FALSE)*'Travel Data'!C181*'Travel Data'!AB181*'Travel Data'!AD181*'Domicile Data'!F181/1000</f>
        <v>0</v>
      </c>
      <c r="AC181" s="31">
        <f>VLOOKUP($AC$3,'Emission Factors'!$A$2:$R$8,MATCH($AA$2,'Emission Factors'!$A$1:$R$1),FALSE)*'Travel Data'!C181*'Travel Data'!AB181*'Travel Data'!AE181*'Domicile Data'!F181/1000</f>
        <v>0</v>
      </c>
      <c r="AD181" s="31">
        <f>VLOOKUP($AD$3,'Emission Factors'!$A$2:$R$8,MATCH($AA$2,'Emission Factors'!$A$1:$R$1),FALSE)*'Travel Data'!C181*'Travel Data'!AB181*'Travel Data'!AF181*'Domicile Data'!F181/1000</f>
        <v>0</v>
      </c>
      <c r="AE181" s="31">
        <f>VLOOKUP($AE$3,'Emission Factors'!$A$2:$R$8,MATCH($AA$2,'Emission Factors'!$A$1:$R$1),FALSE)*'Travel Data'!C181*'Travel Data'!AB181*'Travel Data'!AG181*'Domicile Data'!F181/1000</f>
        <v>0</v>
      </c>
      <c r="AF181" s="31">
        <f>VLOOKUP($AF$3,'Emission Factors'!$A$2:$R$8,MATCH($AA$2,'Emission Factors'!$A$1:$R$1),FALSE)*'Travel Data'!C181*'Travel Data'!AB181*'Travel Data'!AH181*'Domicile Data'!F181/1000</f>
        <v>0</v>
      </c>
      <c r="AG181" s="31">
        <f>VLOOKUP($AG$3,'Emission Factors'!$A$2:$R$8,MATCH($AA$2,'Emission Factors'!$A$1:$R$1),FALSE)*'Travel Data'!C181*'Travel Data'!AB181*'Travel Data'!AI181*'Domicile Data'!F181/1000</f>
        <v>24.261609652000001</v>
      </c>
      <c r="AH181" s="31">
        <f t="shared" si="33"/>
        <v>24.261609652000001</v>
      </c>
      <c r="AI181" s="31">
        <f>VLOOKUP($AI$3,'Emission Factors'!$A$2:$R$8,MATCH($AI$2,'Emission Factors'!$A$1:$R$1),FALSE)*'Travel Data'!C181*'Travel Data'!D181*'Travel Data'!E181*'Domicile Data'!G181/1000</f>
        <v>0</v>
      </c>
      <c r="AJ181" s="31">
        <f>VLOOKUP($AJ$3,'Emission Factors'!$A$2:$R$8,MATCH($AI$2,'Emission Factors'!$A$1:$R$1),FALSE)*'Travel Data'!C181*'Travel Data'!D181*'Travel Data'!F181*'Domicile Data'!G181/1000</f>
        <v>0</v>
      </c>
      <c r="AK181" s="31">
        <f>VLOOKUP($AK$3,'Emission Factors'!$A$2:$R$8,MATCH($AI$2,'Emission Factors'!$A$1:$R$1),FALSE)*'Travel Data'!C181*'Travel Data'!AJ181*'Travel Data'!G181*'Domicile Data'!G181/1000</f>
        <v>0</v>
      </c>
      <c r="AL181" s="31">
        <f>VLOOKUP($AL$3,'Emission Factors'!$A$2:$R$8,MATCH($AI$2,'Emission Factors'!$A$1:$R$1),FALSE)*'Travel Data'!C181*'Travel Data'!AJ181*'Travel Data'!H181*'Domicile Data'!G181/1000</f>
        <v>0</v>
      </c>
      <c r="AM181" s="31">
        <f>VLOOKUP($AM$3,'Emission Factors'!$A$2:$R$8,MATCH($AI$2,'Emission Factors'!$A$1:$R$1),FALSE)*'Travel Data'!C181*'Travel Data'!AJ181*'Travel Data'!I181*'Domicile Data'!G181/1000</f>
        <v>0</v>
      </c>
      <c r="AN181" s="31">
        <f>VLOOKUP($AN$3,'Emission Factors'!$A$2:$R$8,MATCH($AI$2,'Emission Factors'!$A$1:$R$1),FALSE)*'Travel Data'!C181*'Travel Data'!D181*'Travel Data'!J181*'Domicile Data'!G181/1000</f>
        <v>0</v>
      </c>
      <c r="AO181" s="31">
        <f>VLOOKUP($AO$3,'Emission Factors'!$A$2:$R$8,MATCH($AI$2,'Emission Factors'!$A$1:$R$1),FALSE)*'Travel Data'!C181*'Travel Data'!D181*'Travel Data'!K181*'Domicile Data'!G181/1000</f>
        <v>18.596973670000001</v>
      </c>
      <c r="AP181" s="31">
        <f t="shared" si="34"/>
        <v>18.596973670000001</v>
      </c>
      <c r="AQ181" s="31">
        <f>VLOOKUP($AQ$3,'Emission Factors'!$A$2:$R$8,MATCH($AQ$2,'Emission Factors'!$A$1:$R$1),FALSE)*'Travel Data'!C181*'Travel Data'!AR181*'Travel Data'!AS181*'Domicile Data'!H181/1000</f>
        <v>0</v>
      </c>
      <c r="AR181" s="31">
        <f>VLOOKUP($AR$3,'Emission Factors'!$A$2:$R$8,MATCH($AQ$2,'Emission Factors'!$A$1:$R$1),FALSE)*'Travel Data'!C181*'Travel Data'!AR181*'Travel Data'!AT181*'Domicile Data'!H181/1000</f>
        <v>0</v>
      </c>
      <c r="AS181" s="31">
        <f>VLOOKUP($AS$3,'Emission Factors'!$A$2:$R$8,MATCH($AQ$2,'Emission Factors'!$A$1:$R$1),FALSE)*'Travel Data'!C181*'Travel Data'!AR181*'Travel Data'!AU181*'Domicile Data'!H181/1000</f>
        <v>0</v>
      </c>
      <c r="AT181" s="31">
        <f>VLOOKUP($AT$3,'Emission Factors'!$A$2:$R$8,MATCH($AQ$2,'Emission Factors'!$A$1:$R$1),FALSE)*'Travel Data'!C181*'Travel Data'!AR181*'Travel Data'!AV181*'Domicile Data'!H181/1000</f>
        <v>0</v>
      </c>
      <c r="AU181" s="31">
        <f>VLOOKUP($AU$3,'Emission Factors'!$A$2:$R$8,MATCH($AQ$2,'Emission Factors'!$A$1:$R$1),FALSE)*'Travel Data'!C181*'Travel Data'!AR181*'Travel Data'!AW181*'Domicile Data'!H181/1000</f>
        <v>0</v>
      </c>
      <c r="AV181" s="31">
        <f>VLOOKUP($AV$3,'Emission Factors'!$A$2:$R$8,MATCH($AQ$2,'Emission Factors'!$A$1:$R$1),FALSE)*'Travel Data'!C181*'Travel Data'!AR181*'Travel Data'!AX181*'Domicile Data'!H181/1000</f>
        <v>0</v>
      </c>
      <c r="AW181" s="31">
        <f>VLOOKUP($AW$3,'Emission Factors'!$A$2:$R$8,MATCH($AQ$2,'Emission Factors'!$A$1:$R$1),FALSE)*'Travel Data'!C181*'Travel Data'!AR181*'Travel Data'!AY181*'Domicile Data'!H181/1000</f>
        <v>27.368489376000007</v>
      </c>
      <c r="AX181" s="31">
        <f t="shared" si="35"/>
        <v>27.368489376000007</v>
      </c>
      <c r="AY181" s="31">
        <f>VLOOKUP($AY$3,'Emission Factors'!$A$2:$R$8,MATCH($AY$2,'Emission Factors'!$A$1:$R$1),FALSE)*'Travel Data'!C181*'Travel Data'!AZ181*'Travel Data'!BA181*'Domicile Data'!I181/1000</f>
        <v>0</v>
      </c>
      <c r="AZ181" s="31">
        <f>VLOOKUP($AZ$3,'Emission Factors'!$A$2:$R$8,MATCH($AY$2,'Emission Factors'!$A$1:$R$1),FALSE)*'Travel Data'!C181*'Travel Data'!AZ181*'Travel Data'!BB181*'Domicile Data'!I181/1000</f>
        <v>0</v>
      </c>
      <c r="BA181" s="31">
        <f>VLOOKUP($BA$3,'Emission Factors'!$A$2:$R$8,MATCH($AY$2,'Emission Factors'!$A$1:$R$1),FALSE)*'Travel Data'!C181*'Travel Data'!AZ181*'Travel Data'!BC181*'Domicile Data'!I181/1000</f>
        <v>0</v>
      </c>
      <c r="BB181" s="31">
        <f>VLOOKUP($BB$3,'Emission Factors'!$A$2:$R$8,MATCH($AY$2,'Emission Factors'!$A$1:$R$1),FALSE)*'Travel Data'!C181*'Travel Data'!AZ181*'Travel Data'!BD181*'Domicile Data'!I181/1000</f>
        <v>0</v>
      </c>
      <c r="BC181" s="31">
        <f>VLOOKUP($BC$3,'Emission Factors'!$A$2:$R$8,MATCH($AY$2,'Emission Factors'!$A$1:$R$1),FALSE)*'Travel Data'!C181*'Travel Data'!AZ181*'Travel Data'!BE181*'Domicile Data'!I181/1000</f>
        <v>0</v>
      </c>
      <c r="BD181" s="31">
        <f>VLOOKUP($BD$3,'Emission Factors'!$A$2:$R$8,MATCH($AY$2,'Emission Factors'!$A$1:$R$1),FALSE)*'Travel Data'!C181*'Travel Data'!AZ181*'Travel Data'!BF181*'Domicile Data'!I181/1000</f>
        <v>0</v>
      </c>
      <c r="BE181" s="31">
        <f>VLOOKUP($BE$3,'Emission Factors'!$A$2:$R$8,MATCH($AY$2,'Emission Factors'!$A$1:$R$1),FALSE)*'Travel Data'!C181*'Travel Data'!AZ181*'Travel Data'!BG181*'Domicile Data'!I181/1000</f>
        <v>17.105305860000005</v>
      </c>
      <c r="BF181" s="31">
        <f t="shared" si="36"/>
        <v>17.105305860000005</v>
      </c>
      <c r="BG181" s="31">
        <f>VLOOKUP($BG$3,'Emission Factors'!$A$2:$R$8,MATCH($BG$2,'Emission Factors'!$A$1:$R$1),FALSE)*'Travel Data'!C181*'Travel Data'!BH181*'Travel Data'!BI181*'Domicile Data'!J181/1000</f>
        <v>0</v>
      </c>
      <c r="BH181" s="31">
        <f>VLOOKUP($BH$3,'Emission Factors'!$A$2:$R$8,MATCH($BG$2,'Emission Factors'!$A$1:$R$1),FALSE)*'Travel Data'!C181*'Travel Data'!BH181*'Travel Data'!BJ181*'Domicile Data'!J181/1000</f>
        <v>0</v>
      </c>
      <c r="BI181" s="31">
        <f>VLOOKUP($BH$3,'Emission Factors'!$A$2:$R$8,MATCH($BG$2,'Emission Factors'!$A$1:$R$1),FALSE)*'Travel Data'!C181*'Travel Data'!BH181*'Travel Data'!BK181*'Domicile Data'!J181/1000</f>
        <v>0</v>
      </c>
      <c r="BJ181" s="31">
        <f>VLOOKUP($BH$3,'Emission Factors'!$A$2:$R$8,MATCH($BG$2,'Emission Factors'!$A$1:$R$1),FALSE)*'Travel Data'!C181*'Travel Data'!BH181*'Travel Data'!BL181*'Domicile Data'!J181/1000</f>
        <v>0</v>
      </c>
      <c r="BK181" s="31">
        <f>VLOOKUP($BH$3,'Emission Factors'!$A$2:$R$8,MATCH($BG$2,'Emission Factors'!$A$1:$R$1),FALSE)*'Travel Data'!C181*'Travel Data'!BH181*'Travel Data'!BM181*'Domicile Data'!J181/1000</f>
        <v>0</v>
      </c>
      <c r="BL181" s="31">
        <f>VLOOKUP($BL$3,'Emission Factors'!$A$2:$R$8,MATCH($BG$2,'Emission Factors'!$A$1:$R$1),FALSE)*'Travel Data'!C181*'Travel Data'!BH181*'Travel Data'!BN181*'Domicile Data'!J181/1000</f>
        <v>0</v>
      </c>
      <c r="BM181" s="31">
        <f>VLOOKUP($BM$3,'Emission Factors'!$A$2:$R$8,MATCH($BG$2,'Emission Factors'!$A$1:$R$1),FALSE)*'Travel Data'!C181*'Travel Data'!BH181*'Travel Data'!BO181*'Domicile Data'!J181/1000</f>
        <v>0</v>
      </c>
      <c r="BN181" s="31">
        <f t="shared" si="37"/>
        <v>0</v>
      </c>
      <c r="BO181" s="31">
        <f>VLOOKUP($BO$3,'Emission Factors'!$A$2:$R$8,MATCH($BO$2,'Emission Factors'!$A$1:$R$1),FALSE)*'Travel Data'!C181*'Travel Data'!BP181*'Travel Data'!BQ181*'Domicile Data'!K181/1000</f>
        <v>0</v>
      </c>
      <c r="BP181" s="31">
        <f>VLOOKUP($BP$3,'Emission Factors'!$A$2:$R$8,MATCH($BO$2,'Emission Factors'!$A$1:$R$1),FALSE)*'Travel Data'!C181*'Travel Data'!BP181*'Travel Data'!BR181*'Domicile Data'!K181/1000</f>
        <v>0</v>
      </c>
      <c r="BQ181" s="31">
        <f>VLOOKUP($BQ$3,'Emission Factors'!$A$2:$R$8,MATCH($BO$2,'Emission Factors'!$A$1:$R$1),FALSE)*'Travel Data'!C181*'Travel Data'!BP181*'Travel Data'!BS181*'Domicile Data'!K181/1000</f>
        <v>0</v>
      </c>
      <c r="BR181" s="31">
        <f>VLOOKUP($BR$3,'Emission Factors'!$A$2:$R$8,MATCH($BO$2,'Emission Factors'!$A$1:$R$1),FALSE)*'Travel Data'!C181*'Travel Data'!BP181*'Travel Data'!BT181*'Domicile Data'!K181/1000</f>
        <v>0</v>
      </c>
      <c r="BS181" s="31">
        <f>VLOOKUP($BS$3,'Emission Factors'!$A$2:$R$8,MATCH($BO$2,'Emission Factors'!$A$1:$R$1),FALSE)*'Travel Data'!C181*'Travel Data'!BP181*'Travel Data'!BU181*'Domicile Data'!K181/1000</f>
        <v>0</v>
      </c>
      <c r="BT181" s="31">
        <f>VLOOKUP($BT$3,'Emission Factors'!$A$2:$R$8,MATCH($BO$2,'Emission Factors'!$A$1:$R$1),FALSE)*'Travel Data'!C181*'Travel Data'!BP181*'Travel Data'!BV181*'Domicile Data'!K181/1000</f>
        <v>0</v>
      </c>
      <c r="BU181" s="31">
        <f>VLOOKUP($BU$3,'Emission Factors'!$A$2:$R$8,MATCH($BO$2,'Emission Factors'!$A$1:$R$1),FALSE)*'Travel Data'!C181*'Travel Data'!BP181*'Travel Data'!BW181*'Domicile Data'!K181/1000</f>
        <v>0</v>
      </c>
      <c r="BV181" s="31">
        <f t="shared" si="38"/>
        <v>0</v>
      </c>
      <c r="BW181" s="31">
        <f>VLOOKUP($BW$3,'Emission Factors'!$A$2:$R$8,MATCH($BW$2,'Emission Factors'!$A$1:$R$1),FALSE)*'Travel Data'!C181*'Travel Data'!BX181*'Travel Data'!BY181*'Domicile Data'!L181/1000</f>
        <v>0</v>
      </c>
      <c r="BX181" s="31">
        <f>VLOOKUP($BX$3,'Emission Factors'!$A$2:$R$8,MATCH($BW$2,'Emission Factors'!$A$1:$R$1),FALSE)*'Travel Data'!C181*'Travel Data'!BX181*'Travel Data'!BZ181*'Domicile Data'!L181/1000</f>
        <v>0</v>
      </c>
      <c r="BY181" s="31">
        <f>VLOOKUP($BY$3,'Emission Factors'!$A$2:$R$8,MATCH($BW$2,'Emission Factors'!$A$1:$R$1),FALSE)*'Travel Data'!C181*'Travel Data'!BX181*'Travel Data'!CA181*'Domicile Data'!L181/1000</f>
        <v>0</v>
      </c>
      <c r="BZ181" s="31">
        <f>VLOOKUP($BZ$3,'Emission Factors'!$A$2:$R$8,MATCH($BW$2,'Emission Factors'!$A$1:$R$1),FALSE)*'Travel Data'!C181*'Travel Data'!BX181*'Travel Data'!CB181*'Domicile Data'!L181/1000</f>
        <v>0</v>
      </c>
      <c r="CA181" s="31">
        <f>VLOOKUP($CA$3,'Emission Factors'!$A$2:$R$8,MATCH($BW$2,'Emission Factors'!$A$1:$R$1),FALSE)*'Travel Data'!C181*'Travel Data'!BC181*'Travel Data'!CC181*'Domicile Data'!L181/1000</f>
        <v>0</v>
      </c>
      <c r="CB181" s="31">
        <f>VLOOKUP($CB$3,'Emission Factors'!$A$2:$R$8,MATCH($BW$2,'Emission Factors'!$A$1:$R$1),FALSE)*'Travel Data'!C181*'Travel Data'!BX181*'Travel Data'!CD181*'Domicile Data'!L181/1000</f>
        <v>0</v>
      </c>
      <c r="CC181" s="31">
        <f>VLOOKUP($CC$3,'Emission Factors'!$A$2:$R$8,MATCH($BW$2,'Emission Factors'!$A$1:$R$1),FALSE)*'Travel Data'!C181*'Travel Data'!BX181*'Travel Data'!CE181*'Domicile Data'!L181/1000</f>
        <v>0</v>
      </c>
      <c r="CD181" s="31">
        <f t="shared" si="39"/>
        <v>0</v>
      </c>
      <c r="CE181" s="31">
        <f>VLOOKUP($CE$3,'Emission Factors'!$A$2:$R$8,MATCH($CE$2,'Emission Factors'!$A$1:$R$1),FALSE)*'Travel Data'!C181*'Travel Data'!CF181*'Travel Data'!CG181*'Domicile Data'!M181/1000</f>
        <v>0</v>
      </c>
      <c r="CF181" s="31">
        <f>VLOOKUP($CF$3,'Emission Factors'!$A$2:$R$8,MATCH($CE$2,'Emission Factors'!$A$1:$R$1),FALSE)*'Travel Data'!C181*'Travel Data'!CF181*'Travel Data'!CH181*'Domicile Data'!M181/1000</f>
        <v>0</v>
      </c>
      <c r="CG181" s="31">
        <f>VLOOKUP($CG$3,'Emission Factors'!$A$2:$R$8,MATCH($CE$2,'Emission Factors'!$A$1:$R$1),FALSE)*'Travel Data'!C181*'Travel Data'!CF181*'Travel Data'!CI181*'Domicile Data'!M181/1000</f>
        <v>0</v>
      </c>
      <c r="CH181" s="31">
        <f>VLOOKUP($CH$3,'Emission Factors'!$A$2:$R$8,MATCH($CE$2,'Emission Factors'!$A$1:$R$1),FALSE)*'Travel Data'!C181*'Travel Data'!CF181*'Travel Data'!CJ181*'Domicile Data'!M181/1000</f>
        <v>0</v>
      </c>
      <c r="CI181" s="31">
        <f>VLOOKUP($CI$3,'Emission Factors'!$A$2:$R$8,MATCH($CE$2,'Emission Factors'!$A$1:$R$1),FALSE)*'Travel Data'!C181*'Travel Data'!CF181*'Travel Data'!CK181*'Domicile Data'!M181/1000</f>
        <v>0</v>
      </c>
      <c r="CJ181" s="31">
        <f>VLOOKUP($CJ$3,'Emission Factors'!$A$2:$R$8,MATCH($CE$2,'Emission Factors'!$A$1:$R$1),FALSE)*'Travel Data'!C181*'Travel Data'!CF181*'Travel Data'!CL181*'Domicile Data'!M181/1000</f>
        <v>0</v>
      </c>
      <c r="CK181" s="31">
        <f>VLOOKUP($CK$3,'Emission Factors'!$A$2:$R$8,MATCH($CE$2,'Emission Factors'!$A$1:$R$1),FALSE)*'Travel Data'!C181*'Travel Data'!CF181*'Travel Data'!CM181*'Domicile Data'!M181/1000</f>
        <v>0</v>
      </c>
      <c r="CL181" s="31">
        <f t="shared" si="40"/>
        <v>0</v>
      </c>
      <c r="CM181" s="31">
        <f>VLOOKUP($CM$3,'Emission Factors'!$A$2:$R$8,MATCH($CM$2,'Emission Factors'!$A$1:$R$1),FALSE)*'Travel Data'!C181*'Travel Data'!CN181*'Travel Data'!CO181*'Domicile Data'!N181/1000</f>
        <v>0</v>
      </c>
      <c r="CN181" s="31">
        <f>VLOOKUP($CN$3,'Emission Factors'!$A$2:$R$8,MATCH($CM$2,'Emission Factors'!$A$1:$R$1),FALSE)*'Travel Data'!C181*'Travel Data'!CN181*'Travel Data'!CP181*'Domicile Data'!N181/1000</f>
        <v>0</v>
      </c>
      <c r="CO181" s="31">
        <f>VLOOKUP($CO$3,'Emission Factors'!$A$2:$R$8,MATCH($CM$2,'Emission Factors'!$A$1:$R$1),FALSE)*'Travel Data'!C181*'Travel Data'!CN181*'Travel Data'!CQ181*'Domicile Data'!N181/1000</f>
        <v>0</v>
      </c>
      <c r="CP181" s="31">
        <f>VLOOKUP($CP$3,'Emission Factors'!$A$2:$R$8,MATCH($CM$2,'Emission Factors'!$A$1:$R$1),FALSE)*'Travel Data'!C181*'Travel Data'!CN181*'Travel Data'!CR181*'Domicile Data'!N181/1000</f>
        <v>0</v>
      </c>
      <c r="CQ181" s="31">
        <f>VLOOKUP($CQ$3,'Emission Factors'!$A$2:$R$8,MATCH($CM$2,'Emission Factors'!$A$1:$R$1),FALSE)*'Travel Data'!C181*'Travel Data'!CN181*'Travel Data'!CS181*'Domicile Data'!N181/1000</f>
        <v>0</v>
      </c>
      <c r="CR181" s="31">
        <f>VLOOKUP($CR$3,'Emission Factors'!$A$2:$R$8,MATCH($CM$2,'Emission Factors'!$A$1:$R$1),FALSE)*'Travel Data'!C181*'Travel Data'!CN181*'Travel Data'!CT181*'Domicile Data'!N181/1000</f>
        <v>0</v>
      </c>
      <c r="CS181" s="31">
        <f>VLOOKUP($CS$3,'Emission Factors'!$A$2:$R$8,MATCH($CM$2,'Emission Factors'!$A$1:$R$1),FALSE)*'Travel Data'!C181*'Travel Data'!CN181*'Travel Data'!CU181*'Domicile Data'!N181/1000</f>
        <v>0</v>
      </c>
      <c r="CT181" s="31">
        <f t="shared" si="41"/>
        <v>0</v>
      </c>
      <c r="CU181" s="31">
        <f>VLOOKUP($CU$3,'Emission Factors'!$A$2:$R$8,MATCH($CU$2,'Emission Factors'!$A$1:$R$1),FALSE)*'Travel Data'!C181*'Travel Data'!CV181*'Travel Data'!CW181*'Domicile Data'!O181/1000</f>
        <v>0</v>
      </c>
      <c r="CV181" s="31">
        <f>VLOOKUP($CV$3,'Emission Factors'!$A$2:$R$8,MATCH($CU$2,'Emission Factors'!$A$1:$R$1),FALSE)*'Travel Data'!C181*'Travel Data'!CV181*'Travel Data'!CX181*'Domicile Data'!O181/1000</f>
        <v>0</v>
      </c>
      <c r="CW181" s="31">
        <f>VLOOKUP($CW$3,'Emission Factors'!$A$2:$R$8,MATCH($CU$2,'Emission Factors'!$A$1:$R$1),FALSE)*'Travel Data'!C181*'Travel Data'!CV181*'Travel Data'!CY181*'Domicile Data'!O181/1000</f>
        <v>0</v>
      </c>
      <c r="CX181" s="31">
        <f>VLOOKUP($CX$3,'Emission Factors'!$A$2:$R$8,MATCH($CU$2,'Emission Factors'!$A$1:$R$1),FALSE)*'Travel Data'!C181*'Travel Data'!CV181*'Travel Data'!CZ181*'Domicile Data'!O181/1000</f>
        <v>0</v>
      </c>
      <c r="CY181" s="31">
        <f>VLOOKUP($CY$3,'Emission Factors'!$A$2:$R$8,MATCH($CU$2,'Emission Factors'!$A$1:$R$1),FALSE)*'Travel Data'!C181*'Travel Data'!CV181*'Travel Data'!DA181*'Domicile Data'!O181/1000</f>
        <v>0</v>
      </c>
      <c r="CZ181" s="31">
        <f>VLOOKUP($CZ$3,'Emission Factors'!$A$2:$R$8,MATCH($CU$2,'Emission Factors'!$A$1:$R$1),FALSE)*'Travel Data'!C181*'Travel Data'!CV181*'Travel Data'!DB181*'Domicile Data'!O181/1000</f>
        <v>0</v>
      </c>
      <c r="DA181" s="31">
        <f>VLOOKUP($DA$3,'Emission Factors'!$A$2:$R$8,MATCH($CU$2,'Emission Factors'!$A$1:$R$1),FALSE)*'Travel Data'!C181*'Travel Data'!CV181*'Travel Data'!DC181*'Domicile Data'!O181/1000</f>
        <v>0</v>
      </c>
      <c r="DB181" s="31">
        <f t="shared" si="42"/>
        <v>0</v>
      </c>
      <c r="DC181" s="31">
        <f>VLOOKUP($DC$3,'Emission Factors'!$A$2:$R$8,MATCH($DC$2,'Emission Factors'!$A$1:$R$1),FALSE)*'Travel Data'!C181*'Travel Data'!DD181*'Travel Data'!DE181*'Domicile Data'!P181/1000</f>
        <v>0</v>
      </c>
      <c r="DD181" s="31">
        <f>VLOOKUP($DD$3,'Emission Factors'!$A$2:$R$8,MATCH($DC$2,'Emission Factors'!$A$1:$R$1),FALSE)*'Travel Data'!C181*'Travel Data'!DD181*'Travel Data'!DF181*'Domicile Data'!P181/1000</f>
        <v>0</v>
      </c>
      <c r="DE181" s="31">
        <f>VLOOKUP($DE$3,'Emission Factors'!$A$2:$R$8,MATCH($DC$2,'Emission Factors'!$A$1:$R$1),FALSE)*'Travel Data'!C181*'Travel Data'!DD181*'Travel Data'!DG181*'Domicile Data'!P181/1000</f>
        <v>0</v>
      </c>
      <c r="DF181" s="31">
        <f>VLOOKUP($DF$3,'Emission Factors'!$A$2:$R$8,MATCH($DC$2,'Emission Factors'!$A$1:$R$1),FALSE)*'Travel Data'!C181*'Travel Data'!DD181*'Travel Data'!DH181*'Domicile Data'!P181/1000</f>
        <v>0</v>
      </c>
      <c r="DG181" s="31">
        <f>VLOOKUP($DG$3,'Emission Factors'!$A$2:$R$8,MATCH($DC$2,'Emission Factors'!$A$1:$R$1),FALSE)*'Travel Data'!C181*'Travel Data'!DD181*'Travel Data'!DI181*'Domicile Data'!P181/1000</f>
        <v>0</v>
      </c>
      <c r="DH181" s="31">
        <f>VLOOKUP($DH$3,'Emission Factors'!$A$2:$R$8,MATCH($DC$2,'Emission Factors'!$A$1:$R$1),FALSE)*'Travel Data'!C181*'Travel Data'!DD181*'Travel Data'!DJ181*'Domicile Data'!P181/1000</f>
        <v>0</v>
      </c>
      <c r="DI181" s="31">
        <f>VLOOKUP($DI$3,'Emission Factors'!$A$2:$R$8,MATCH($DC$2,'Emission Factors'!$A$1:$R$1),FALSE)*'Travel Data'!C181*'Travel Data'!DD181*'Travel Data'!DK181*'Domicile Data'!P181/1000</f>
        <v>0</v>
      </c>
      <c r="DJ181" s="31">
        <f t="shared" si="43"/>
        <v>0</v>
      </c>
      <c r="DK181" s="31">
        <f>VLOOKUP($DK$3,'Emission Factors'!$A$2:$R$8,MATCH($DK$2,'Emission Factors'!$A$1:$R$1),FALSE)*'Travel Data'!C181*'Travel Data'!DL181*'Travel Data'!DM181*'Domicile Data'!Q181/1000</f>
        <v>0</v>
      </c>
      <c r="DL181" s="31">
        <f>VLOOKUP($DL$3,'Emission Factors'!$A$2:$R$8,MATCH($DK$2,'Emission Factors'!$A$1:$R$1),FALSE)*'Travel Data'!C181*'Travel Data'!DL181*'Travel Data'!DN181*'Domicile Data'!Q181/1000</f>
        <v>0</v>
      </c>
      <c r="DM181" s="31">
        <f>VLOOKUP($DM$3,'Emission Factors'!$A$2:$R$8,MATCH($DK$2,'Emission Factors'!$A$1:$R$1),FALSE)*'Travel Data'!C181*'Travel Data'!DL181*'Travel Data'!DO181*'Domicile Data'!Q181/1000</f>
        <v>0</v>
      </c>
      <c r="DN181" s="31">
        <f>VLOOKUP($DN$3,'Emission Factors'!$A$2:$R$8,MATCH($DK$2,'Emission Factors'!$A$1:$R$1),FALSE)*'Travel Data'!C181*'Travel Data'!DL181*'Travel Data'!DP181*'Domicile Data'!Q181/1000</f>
        <v>0</v>
      </c>
      <c r="DO181" s="31">
        <f>VLOOKUP($DO$3,'Emission Factors'!$A$2:$R$8,MATCH($DK$2,'Emission Factors'!$A$1:$R$1),FALSE)*'Travel Data'!C181*'Travel Data'!DL181*'Travel Data'!DQ181*'Domicile Data'!Q181/1000</f>
        <v>0</v>
      </c>
      <c r="DP181" s="31">
        <f>VLOOKUP($DP$3,'Emission Factors'!$A$2:$R$8,MATCH($DK$2,'Emission Factors'!$A$1:$R$1),FALSE)*'Travel Data'!C181*'Travel Data'!DL181*'Travel Data'!DR181*'Domicile Data'!Q181/1000</f>
        <v>0</v>
      </c>
      <c r="DQ181" s="31">
        <f>VLOOKUP($DQ$3,'Emission Factors'!$A$2:$R$8,MATCH($DK$2,'Emission Factors'!$A$1:$R$1),FALSE)*'Travel Data'!C181*'Travel Data'!DL181*'Travel Data'!DS181*'Domicile Data'!Q181/1000</f>
        <v>0</v>
      </c>
      <c r="DR181" s="31">
        <f t="shared" si="44"/>
        <v>0</v>
      </c>
    </row>
    <row r="182" spans="1:122" ht="15.75" x14ac:dyDescent="0.25">
      <c r="A182" s="7" t="s">
        <v>105</v>
      </c>
      <c r="B182" s="85" t="s">
        <v>39</v>
      </c>
      <c r="C182" s="31">
        <f>VLOOKUP($C$3,'Emission Factors'!$A$2:$R$8,MATCH($C$2,'Emission Factors'!$A$1:$R$1),FALSE)*'Travel Data'!C182*'Travel Data'!D182*'Travel Data'!E182*'Domicile Data'!C182/1000</f>
        <v>0</v>
      </c>
      <c r="D182" s="31">
        <f>VLOOKUP($D$3,'Emission Factors'!$A$2:$R$8,MATCH($C$2,'Emission Factors'!$A$1:$R$1),FALSE)*'Travel Data'!C182*'Travel Data'!D182*'Travel Data'!F182*'Domicile Data'!C182/1000</f>
        <v>0</v>
      </c>
      <c r="E182" s="31">
        <f>VLOOKUP($E$3,'Emission Factors'!$A$2:$R$8,MATCH($C$2,'Emission Factors'!$A$1:$R$1),FALSE)*'Travel Data'!C182*'Travel Data'!D182*'Travel Data'!G182*'Domicile Data'!C182/1000</f>
        <v>0</v>
      </c>
      <c r="F182" s="31">
        <f>VLOOKUP($F$3,'Emission Factors'!$A$2:$R$8,MATCH($C$2,'Emission Factors'!$A$1:$R$1),FALSE)*'Travel Data'!C182*'Travel Data'!D182*'Travel Data'!H182*'Domicile Data'!C182/1000</f>
        <v>0</v>
      </c>
      <c r="G182" s="31">
        <f>VLOOKUP($G$3,'Emission Factors'!$A$2:$R$8,MATCH($C$2,'Emission Factors'!$A$1:$R$1),FALSE)*'Travel Data'!C182*'Travel Data'!D182*'Travel Data'!I182*'Domicile Data'!C182/1000</f>
        <v>0</v>
      </c>
      <c r="H182" s="31">
        <f>VLOOKUP($H$3,'Emission Factors'!$A$2:$R$8,MATCH($C$2,'Emission Factors'!$A$1:$R$1),FALSE)*'Travel Data'!C182*'Travel Data'!D182*'Travel Data'!J182*'Domicile Data'!C182/1000</f>
        <v>0</v>
      </c>
      <c r="I182" s="31">
        <f>VLOOKUP($I$3,'Emission Factors'!$A$2:$R$8,MATCH($C$2,'Emission Factors'!$A$1:$R$1),FALSE)*'Travel Data'!C182*'Travel Data'!D182*'Travel Data'!K182*'Domicile Data'!C182/1000</f>
        <v>9.0990712715999997</v>
      </c>
      <c r="J182" s="31">
        <f t="shared" si="30"/>
        <v>9.0990712715999997</v>
      </c>
      <c r="K182" s="31">
        <f>VLOOKUP($K$3,'Emission Factors'!$A$2:$R$8,MATCH($K$2,'Emission Factors'!$A$1:$R$1),FALSE)*'Travel Data'!C182*'Travel Data'!L182*'Travel Data'!M182*'Domicile Data'!D182/1000</f>
        <v>0</v>
      </c>
      <c r="L182" s="31">
        <f>VLOOKUP($L$3,'Emission Factors'!$A$2:$R$8,MATCH($K$2,'Emission Factors'!$A$1:$R$1),FALSE)*'Travel Data'!C182*'Travel Data'!L182*'Travel Data'!N182*'Domicile Data'!D182/1000</f>
        <v>0</v>
      </c>
      <c r="M182" s="31">
        <f>VLOOKUP($M$3,'Emission Factors'!$A$2:$R$8,MATCH($K$2,'Emission Factors'!$A$1:$R$1),FALSE)*'Travel Data'!C182*'Travel Data'!L182*'Travel Data'!O182*'Domicile Data'!D182/1000</f>
        <v>0</v>
      </c>
      <c r="N182" s="31">
        <f>VLOOKUP($N$3,'Emission Factors'!$A$2:$R$8,MATCH($K$2,'Emission Factors'!$A$1:$R$1),FALSE)*'Travel Data'!C182*'Travel Data'!L182*'Travel Data'!P182*'Domicile Data'!D182/1000</f>
        <v>0</v>
      </c>
      <c r="O182" s="31">
        <f>VLOOKUP($O$3,'Emission Factors'!$A$2:$R$8,MATCH($K$2,'Emission Factors'!$A$1:$R$1),FALSE)*'Travel Data'!C182*'Travel Data'!I182*'Travel Data'!Q182*'Domicile Data'!D182/1000</f>
        <v>0</v>
      </c>
      <c r="P182" s="31">
        <f>VLOOKUP($P$3,'Emission Factors'!$A$2:$R$8,MATCH($K$2,'Emission Factors'!$A$1:$R$1),FALSE)*'Travel Data'!C182*'Travel Data'!L182*'Travel Data'!R182*'Domicile Data'!D182/1000</f>
        <v>0</v>
      </c>
      <c r="Q182" s="31">
        <f>VLOOKUP($Q$3,'Emission Factors'!$A$2:$R$8,MATCH($K$2,'Emission Factors'!$A$1:$R$1),FALSE)*'Travel Data'!C182*'Travel Data'!L182*'Travel Data'!S182*'Domicile Data'!D182/1000</f>
        <v>12.4966034024</v>
      </c>
      <c r="R182" s="31">
        <f t="shared" si="31"/>
        <v>12.4966034024</v>
      </c>
      <c r="S182" s="31">
        <f>VLOOKUP($S$3,'Emission Factors'!$A$2:$R$8,MATCH($S$2,'Emission Factors'!$A$1:$R$1),FALSE)*'Travel Data'!C182*'Travel Data'!T182*'Travel Data'!U182*'Domicile Data'!E182/1000</f>
        <v>0</v>
      </c>
      <c r="T182" s="31">
        <f>VLOOKUP($T$3,'Emission Factors'!$A$2:$R$8,MATCH($S$2,'Emission Factors'!$A$1:$R$1),FALSE)*'Travel Data'!C182*'Travel Data'!T182*'Travel Data'!V182*'Domicile Data'!E182/1000</f>
        <v>0</v>
      </c>
      <c r="U182" s="31">
        <f>VLOOKUP($U$3,'Emission Factors'!$A$2:$R$8,MATCH($S$2,'Emission Factors'!$A$1:$R$1),FALSE)*'Travel Data'!C182*'Travel Data'!T182*'Travel Data'!W182*'Domicile Data'!E182/1000</f>
        <v>0</v>
      </c>
      <c r="V182" s="31">
        <f>VLOOKUP($V$3,'Emission Factors'!$A$2:$R$8,MATCH($S$2,'Emission Factors'!$A$1:$R$1),FALSE)*'Travel Data'!C182*'Travel Data'!T182*'Travel Data'!X182*'Domicile Data'!E182/1000</f>
        <v>0</v>
      </c>
      <c r="W182" s="31">
        <f>VLOOKUP($W$3,'Emission Factors'!$A$2:$R$8,MATCH($S$2,'Emission Factors'!$A$1:$R$1),FALSE)*'Travel Data'!C182*'Travel Data'!T182*'Travel Data'!Y182*'Domicile Data'!E182/1000</f>
        <v>0</v>
      </c>
      <c r="X182" s="31">
        <f>VLOOKUP($X$3,'Emission Factors'!$A$2:$R$8,MATCH($S$2,'Emission Factors'!$A$1:$R$1),FALSE)*'Travel Data'!C182*'Travel Data'!T182*'Travel Data'!Z182*'Domicile Data'!E182/1000</f>
        <v>0</v>
      </c>
      <c r="Y182" s="31">
        <f>VLOOKUP($Y$3,'Emission Factors'!$A$2:$R$8,MATCH($S$2,'Emission Factors'!$A$1:$R$1),FALSE)*'Travel Data'!C182*'Travel Data'!T182*'Travel Data'!AA182*'Domicile Data'!E182/1000</f>
        <v>16.819251173000001</v>
      </c>
      <c r="Z182" s="31">
        <f t="shared" si="32"/>
        <v>16.819251173000001</v>
      </c>
      <c r="AA182" s="31">
        <f>VLOOKUP($AA$3,'Emission Factors'!$A$2:$R$8,MATCH($AA$2,'Emission Factors'!$A$1:$R$1),FALSE)*'Travel Data'!C182*'Travel Data'!AB182*'Travel Data'!AC182*'Domicile Data'!F182/1000</f>
        <v>0</v>
      </c>
      <c r="AB182" s="31">
        <f>VLOOKUP($AB$3,'Emission Factors'!$A$2:$R$8,MATCH($AA$2,'Emission Factors'!$A$1:$R$1),FALSE)*'Travel Data'!C182*'Travel Data'!AB182*'Travel Data'!AD182*'Domicile Data'!F182/1000</f>
        <v>0</v>
      </c>
      <c r="AC182" s="31">
        <f>VLOOKUP($AC$3,'Emission Factors'!$A$2:$R$8,MATCH($AA$2,'Emission Factors'!$A$1:$R$1),FALSE)*'Travel Data'!C182*'Travel Data'!AB182*'Travel Data'!AE182*'Domicile Data'!F182/1000</f>
        <v>0</v>
      </c>
      <c r="AD182" s="31">
        <f>VLOOKUP($AD$3,'Emission Factors'!$A$2:$R$8,MATCH($AA$2,'Emission Factors'!$A$1:$R$1),FALSE)*'Travel Data'!C182*'Travel Data'!AB182*'Travel Data'!AF182*'Domicile Data'!F182/1000</f>
        <v>0</v>
      </c>
      <c r="AE182" s="31">
        <f>VLOOKUP($AE$3,'Emission Factors'!$A$2:$R$8,MATCH($AA$2,'Emission Factors'!$A$1:$R$1),FALSE)*'Travel Data'!C182*'Travel Data'!AB182*'Travel Data'!AG182*'Domicile Data'!F182/1000</f>
        <v>0</v>
      </c>
      <c r="AF182" s="31">
        <f>VLOOKUP($AF$3,'Emission Factors'!$A$2:$R$8,MATCH($AA$2,'Emission Factors'!$A$1:$R$1),FALSE)*'Travel Data'!C182*'Travel Data'!AB182*'Travel Data'!AH182*'Domicile Data'!F182/1000</f>
        <v>0</v>
      </c>
      <c r="AG182" s="31">
        <f>VLOOKUP($AG$3,'Emission Factors'!$A$2:$R$8,MATCH($AA$2,'Emission Factors'!$A$1:$R$1),FALSE)*'Travel Data'!C182*'Travel Data'!AB182*'Travel Data'!AI182*'Domicile Data'!F182/1000</f>
        <v>18.573809336399997</v>
      </c>
      <c r="AH182" s="31">
        <f t="shared" si="33"/>
        <v>18.573809336399997</v>
      </c>
      <c r="AI182" s="31">
        <f>VLOOKUP($AI$3,'Emission Factors'!$A$2:$R$8,MATCH($AI$2,'Emission Factors'!$A$1:$R$1),FALSE)*'Travel Data'!C182*'Travel Data'!D182*'Travel Data'!E182*'Domicile Data'!G182/1000</f>
        <v>0</v>
      </c>
      <c r="AJ182" s="31">
        <f>VLOOKUP($AJ$3,'Emission Factors'!$A$2:$R$8,MATCH($AI$2,'Emission Factors'!$A$1:$R$1),FALSE)*'Travel Data'!C182*'Travel Data'!D182*'Travel Data'!F182*'Domicile Data'!G182/1000</f>
        <v>0</v>
      </c>
      <c r="AK182" s="31">
        <f>VLOOKUP($AK$3,'Emission Factors'!$A$2:$R$8,MATCH($AI$2,'Emission Factors'!$A$1:$R$1),FALSE)*'Travel Data'!C182*'Travel Data'!AJ182*'Travel Data'!G182*'Domicile Data'!G182/1000</f>
        <v>0</v>
      </c>
      <c r="AL182" s="31">
        <f>VLOOKUP($AL$3,'Emission Factors'!$A$2:$R$8,MATCH($AI$2,'Emission Factors'!$A$1:$R$1),FALSE)*'Travel Data'!C182*'Travel Data'!AJ182*'Travel Data'!H182*'Domicile Data'!G182/1000</f>
        <v>0</v>
      </c>
      <c r="AM182" s="31">
        <f>VLOOKUP($AM$3,'Emission Factors'!$A$2:$R$8,MATCH($AI$2,'Emission Factors'!$A$1:$R$1),FALSE)*'Travel Data'!C182*'Travel Data'!AJ182*'Travel Data'!I182*'Domicile Data'!G182/1000</f>
        <v>0</v>
      </c>
      <c r="AN182" s="31">
        <f>VLOOKUP($AN$3,'Emission Factors'!$A$2:$R$8,MATCH($AI$2,'Emission Factors'!$A$1:$R$1),FALSE)*'Travel Data'!C182*'Travel Data'!D182*'Travel Data'!J182*'Domicile Data'!G182/1000</f>
        <v>0</v>
      </c>
      <c r="AO182" s="31">
        <f>VLOOKUP($AO$3,'Emission Factors'!$A$2:$R$8,MATCH($AI$2,'Emission Factors'!$A$1:$R$1),FALSE)*'Travel Data'!C182*'Travel Data'!D182*'Travel Data'!K182*'Domicile Data'!G182/1000</f>
        <v>27.180050409</v>
      </c>
      <c r="AP182" s="31">
        <f t="shared" si="34"/>
        <v>27.180050409</v>
      </c>
      <c r="AQ182" s="31">
        <f>VLOOKUP($AQ$3,'Emission Factors'!$A$2:$R$8,MATCH($AQ$2,'Emission Factors'!$A$1:$R$1),FALSE)*'Travel Data'!C182*'Travel Data'!AR182*'Travel Data'!AS182*'Domicile Data'!H182/1000</f>
        <v>0</v>
      </c>
      <c r="AR182" s="31">
        <f>VLOOKUP($AR$3,'Emission Factors'!$A$2:$R$8,MATCH($AQ$2,'Emission Factors'!$A$1:$R$1),FALSE)*'Travel Data'!C182*'Travel Data'!AR182*'Travel Data'!AT182*'Domicile Data'!H182/1000</f>
        <v>0</v>
      </c>
      <c r="AS182" s="31">
        <f>VLOOKUP($AS$3,'Emission Factors'!$A$2:$R$8,MATCH($AQ$2,'Emission Factors'!$A$1:$R$1),FALSE)*'Travel Data'!C182*'Travel Data'!AR182*'Travel Data'!AU182*'Domicile Data'!H182/1000</f>
        <v>0</v>
      </c>
      <c r="AT182" s="31">
        <f>VLOOKUP($AT$3,'Emission Factors'!$A$2:$R$8,MATCH($AQ$2,'Emission Factors'!$A$1:$R$1),FALSE)*'Travel Data'!C182*'Travel Data'!AR182*'Travel Data'!AV182*'Domicile Data'!H182/1000</f>
        <v>0</v>
      </c>
      <c r="AU182" s="31">
        <f>VLOOKUP($AU$3,'Emission Factors'!$A$2:$R$8,MATCH($AQ$2,'Emission Factors'!$A$1:$R$1),FALSE)*'Travel Data'!C182*'Travel Data'!AR182*'Travel Data'!AW182*'Domicile Data'!H182/1000</f>
        <v>0</v>
      </c>
      <c r="AV182" s="31">
        <f>VLOOKUP($AV$3,'Emission Factors'!$A$2:$R$8,MATCH($AQ$2,'Emission Factors'!$A$1:$R$1),FALSE)*'Travel Data'!C182*'Travel Data'!AR182*'Travel Data'!AX182*'Domicile Data'!H182/1000</f>
        <v>0</v>
      </c>
      <c r="AW182" s="31">
        <f>VLOOKUP($AW$3,'Emission Factors'!$A$2:$R$8,MATCH($AQ$2,'Emission Factors'!$A$1:$R$1),FALSE)*'Travel Data'!C182*'Travel Data'!AR182*'Travel Data'!AY182*'Domicile Data'!H182/1000</f>
        <v>18.333283402800003</v>
      </c>
      <c r="AX182" s="31">
        <f t="shared" si="35"/>
        <v>18.333283402800003</v>
      </c>
      <c r="AY182" s="31">
        <f>VLOOKUP($AY$3,'Emission Factors'!$A$2:$R$8,MATCH($AY$2,'Emission Factors'!$A$1:$R$1),FALSE)*'Travel Data'!C182*'Travel Data'!AZ182*'Travel Data'!BA182*'Domicile Data'!I182/1000</f>
        <v>0</v>
      </c>
      <c r="AZ182" s="31">
        <f>VLOOKUP($AZ$3,'Emission Factors'!$A$2:$R$8,MATCH($AY$2,'Emission Factors'!$A$1:$R$1),FALSE)*'Travel Data'!C182*'Travel Data'!AZ182*'Travel Data'!BB182*'Domicile Data'!I182/1000</f>
        <v>0</v>
      </c>
      <c r="BA182" s="31">
        <f>VLOOKUP($BA$3,'Emission Factors'!$A$2:$R$8,MATCH($AY$2,'Emission Factors'!$A$1:$R$1),FALSE)*'Travel Data'!C182*'Travel Data'!AZ182*'Travel Data'!BC182*'Domicile Data'!I182/1000</f>
        <v>0</v>
      </c>
      <c r="BB182" s="31">
        <f>VLOOKUP($BB$3,'Emission Factors'!$A$2:$R$8,MATCH($AY$2,'Emission Factors'!$A$1:$R$1),FALSE)*'Travel Data'!C182*'Travel Data'!AZ182*'Travel Data'!BD182*'Domicile Data'!I182/1000</f>
        <v>0</v>
      </c>
      <c r="BC182" s="31">
        <f>VLOOKUP($BC$3,'Emission Factors'!$A$2:$R$8,MATCH($AY$2,'Emission Factors'!$A$1:$R$1),FALSE)*'Travel Data'!C182*'Travel Data'!AZ182*'Travel Data'!BE182*'Domicile Data'!I182/1000</f>
        <v>0</v>
      </c>
      <c r="BD182" s="31">
        <f>VLOOKUP($BD$3,'Emission Factors'!$A$2:$R$8,MATCH($AY$2,'Emission Factors'!$A$1:$R$1),FALSE)*'Travel Data'!C182*'Travel Data'!AZ182*'Travel Data'!BF182*'Domicile Data'!I182/1000</f>
        <v>0</v>
      </c>
      <c r="BE182" s="31">
        <f>VLOOKUP($BE$3,'Emission Factors'!$A$2:$R$8,MATCH($AY$2,'Emission Factors'!$A$1:$R$1),FALSE)*'Travel Data'!C182*'Travel Data'!AZ182*'Travel Data'!BG182*'Domicile Data'!I182/1000</f>
        <v>6.111094467600001</v>
      </c>
      <c r="BF182" s="31">
        <f t="shared" si="36"/>
        <v>6.111094467600001</v>
      </c>
      <c r="BG182" s="31">
        <f>VLOOKUP($BG$3,'Emission Factors'!$A$2:$R$8,MATCH($BG$2,'Emission Factors'!$A$1:$R$1),FALSE)*'Travel Data'!C182*'Travel Data'!BH182*'Travel Data'!BI182*'Domicile Data'!J182/1000</f>
        <v>0</v>
      </c>
      <c r="BH182" s="31">
        <f>VLOOKUP($BH$3,'Emission Factors'!$A$2:$R$8,MATCH($BG$2,'Emission Factors'!$A$1:$R$1),FALSE)*'Travel Data'!C182*'Travel Data'!BH182*'Travel Data'!BJ182*'Domicile Data'!J182/1000</f>
        <v>0</v>
      </c>
      <c r="BI182" s="31">
        <f>VLOOKUP($BH$3,'Emission Factors'!$A$2:$R$8,MATCH($BG$2,'Emission Factors'!$A$1:$R$1),FALSE)*'Travel Data'!C182*'Travel Data'!BH182*'Travel Data'!BK182*'Domicile Data'!J182/1000</f>
        <v>0</v>
      </c>
      <c r="BJ182" s="31">
        <f>VLOOKUP($BH$3,'Emission Factors'!$A$2:$R$8,MATCH($BG$2,'Emission Factors'!$A$1:$R$1),FALSE)*'Travel Data'!C182*'Travel Data'!BH182*'Travel Data'!BL182*'Domicile Data'!J182/1000</f>
        <v>0</v>
      </c>
      <c r="BK182" s="31">
        <f>VLOOKUP($BH$3,'Emission Factors'!$A$2:$R$8,MATCH($BG$2,'Emission Factors'!$A$1:$R$1),FALSE)*'Travel Data'!C182*'Travel Data'!BH182*'Travel Data'!BM182*'Domicile Data'!J182/1000</f>
        <v>0</v>
      </c>
      <c r="BL182" s="31">
        <f>VLOOKUP($BL$3,'Emission Factors'!$A$2:$R$8,MATCH($BG$2,'Emission Factors'!$A$1:$R$1),FALSE)*'Travel Data'!C182*'Travel Data'!BH182*'Travel Data'!BN182*'Domicile Data'!J182/1000</f>
        <v>0</v>
      </c>
      <c r="BM182" s="31">
        <f>VLOOKUP($BM$3,'Emission Factors'!$A$2:$R$8,MATCH($BG$2,'Emission Factors'!$A$1:$R$1),FALSE)*'Travel Data'!C182*'Travel Data'!BH182*'Travel Data'!BO182*'Domicile Data'!J182/1000</f>
        <v>0</v>
      </c>
      <c r="BN182" s="31">
        <f t="shared" si="37"/>
        <v>0</v>
      </c>
      <c r="BO182" s="31">
        <f>VLOOKUP($BO$3,'Emission Factors'!$A$2:$R$8,MATCH($BO$2,'Emission Factors'!$A$1:$R$1),FALSE)*'Travel Data'!C182*'Travel Data'!BP182*'Travel Data'!BQ182*'Domicile Data'!K182/1000</f>
        <v>0</v>
      </c>
      <c r="BP182" s="31">
        <f>VLOOKUP($BP$3,'Emission Factors'!$A$2:$R$8,MATCH($BO$2,'Emission Factors'!$A$1:$R$1),FALSE)*'Travel Data'!C182*'Travel Data'!BP182*'Travel Data'!BR182*'Domicile Data'!K182/1000</f>
        <v>0</v>
      </c>
      <c r="BQ182" s="31">
        <f>VLOOKUP($BQ$3,'Emission Factors'!$A$2:$R$8,MATCH($BO$2,'Emission Factors'!$A$1:$R$1),FALSE)*'Travel Data'!C182*'Travel Data'!BP182*'Travel Data'!BS182*'Domicile Data'!K182/1000</f>
        <v>0</v>
      </c>
      <c r="BR182" s="31">
        <f>VLOOKUP($BR$3,'Emission Factors'!$A$2:$R$8,MATCH($BO$2,'Emission Factors'!$A$1:$R$1),FALSE)*'Travel Data'!C182*'Travel Data'!BP182*'Travel Data'!BT182*'Domicile Data'!K182/1000</f>
        <v>0</v>
      </c>
      <c r="BS182" s="31">
        <f>VLOOKUP($BS$3,'Emission Factors'!$A$2:$R$8,MATCH($BO$2,'Emission Factors'!$A$1:$R$1),FALSE)*'Travel Data'!C182*'Travel Data'!BP182*'Travel Data'!BU182*'Domicile Data'!K182/1000</f>
        <v>0</v>
      </c>
      <c r="BT182" s="31">
        <f>VLOOKUP($BT$3,'Emission Factors'!$A$2:$R$8,MATCH($BO$2,'Emission Factors'!$A$1:$R$1),FALSE)*'Travel Data'!C182*'Travel Data'!BP182*'Travel Data'!BV182*'Domicile Data'!K182/1000</f>
        <v>0</v>
      </c>
      <c r="BU182" s="31">
        <f>VLOOKUP($BU$3,'Emission Factors'!$A$2:$R$8,MATCH($BO$2,'Emission Factors'!$A$1:$R$1),FALSE)*'Travel Data'!C182*'Travel Data'!BP182*'Travel Data'!BW182*'Domicile Data'!K182/1000</f>
        <v>0</v>
      </c>
      <c r="BV182" s="31">
        <f t="shared" si="38"/>
        <v>0</v>
      </c>
      <c r="BW182" s="31">
        <f>VLOOKUP($BW$3,'Emission Factors'!$A$2:$R$8,MATCH($BW$2,'Emission Factors'!$A$1:$R$1),FALSE)*'Travel Data'!C182*'Travel Data'!BX182*'Travel Data'!BY182*'Domicile Data'!L182/1000</f>
        <v>0</v>
      </c>
      <c r="BX182" s="31">
        <f>VLOOKUP($BX$3,'Emission Factors'!$A$2:$R$8,MATCH($BW$2,'Emission Factors'!$A$1:$R$1),FALSE)*'Travel Data'!C182*'Travel Data'!BX182*'Travel Data'!BZ182*'Domicile Data'!L182/1000</f>
        <v>0</v>
      </c>
      <c r="BY182" s="31">
        <f>VLOOKUP($BY$3,'Emission Factors'!$A$2:$R$8,MATCH($BW$2,'Emission Factors'!$A$1:$R$1),FALSE)*'Travel Data'!C182*'Travel Data'!BX182*'Travel Data'!CA182*'Domicile Data'!L182/1000</f>
        <v>0</v>
      </c>
      <c r="BZ182" s="31">
        <f>VLOOKUP($BZ$3,'Emission Factors'!$A$2:$R$8,MATCH($BW$2,'Emission Factors'!$A$1:$R$1),FALSE)*'Travel Data'!C182*'Travel Data'!BX182*'Travel Data'!CB182*'Domicile Data'!L182/1000</f>
        <v>0</v>
      </c>
      <c r="CA182" s="31">
        <f>VLOOKUP($CA$3,'Emission Factors'!$A$2:$R$8,MATCH($BW$2,'Emission Factors'!$A$1:$R$1),FALSE)*'Travel Data'!C182*'Travel Data'!BC182*'Travel Data'!CC182*'Domicile Data'!L182/1000</f>
        <v>0</v>
      </c>
      <c r="CB182" s="31">
        <f>VLOOKUP($CB$3,'Emission Factors'!$A$2:$R$8,MATCH($BW$2,'Emission Factors'!$A$1:$R$1),FALSE)*'Travel Data'!C182*'Travel Data'!BX182*'Travel Data'!CD182*'Domicile Data'!L182/1000</f>
        <v>0</v>
      </c>
      <c r="CC182" s="31">
        <f>VLOOKUP($CC$3,'Emission Factors'!$A$2:$R$8,MATCH($BW$2,'Emission Factors'!$A$1:$R$1),FALSE)*'Travel Data'!C182*'Travel Data'!BX182*'Travel Data'!CE182*'Domicile Data'!L182/1000</f>
        <v>0</v>
      </c>
      <c r="CD182" s="31">
        <f t="shared" si="39"/>
        <v>0</v>
      </c>
      <c r="CE182" s="31">
        <f>VLOOKUP($CE$3,'Emission Factors'!$A$2:$R$8,MATCH($CE$2,'Emission Factors'!$A$1:$R$1),FALSE)*'Travel Data'!C182*'Travel Data'!CF182*'Travel Data'!CG182*'Domicile Data'!M182/1000</f>
        <v>0</v>
      </c>
      <c r="CF182" s="31">
        <f>VLOOKUP($CF$3,'Emission Factors'!$A$2:$R$8,MATCH($CE$2,'Emission Factors'!$A$1:$R$1),FALSE)*'Travel Data'!C182*'Travel Data'!CF182*'Travel Data'!CH182*'Domicile Data'!M182/1000</f>
        <v>0</v>
      </c>
      <c r="CG182" s="31">
        <f>VLOOKUP($CG$3,'Emission Factors'!$A$2:$R$8,MATCH($CE$2,'Emission Factors'!$A$1:$R$1),FALSE)*'Travel Data'!C182*'Travel Data'!CF182*'Travel Data'!CI182*'Domicile Data'!M182/1000</f>
        <v>0</v>
      </c>
      <c r="CH182" s="31">
        <f>VLOOKUP($CH$3,'Emission Factors'!$A$2:$R$8,MATCH($CE$2,'Emission Factors'!$A$1:$R$1),FALSE)*'Travel Data'!C182*'Travel Data'!CF182*'Travel Data'!CJ182*'Domicile Data'!M182/1000</f>
        <v>0</v>
      </c>
      <c r="CI182" s="31">
        <f>VLOOKUP($CI$3,'Emission Factors'!$A$2:$R$8,MATCH($CE$2,'Emission Factors'!$A$1:$R$1),FALSE)*'Travel Data'!C182*'Travel Data'!CF182*'Travel Data'!CK182*'Domicile Data'!M182/1000</f>
        <v>0</v>
      </c>
      <c r="CJ182" s="31">
        <f>VLOOKUP($CJ$3,'Emission Factors'!$A$2:$R$8,MATCH($CE$2,'Emission Factors'!$A$1:$R$1),FALSE)*'Travel Data'!C182*'Travel Data'!CF182*'Travel Data'!CL182*'Domicile Data'!M182/1000</f>
        <v>0</v>
      </c>
      <c r="CK182" s="31">
        <f>VLOOKUP($CK$3,'Emission Factors'!$A$2:$R$8,MATCH($CE$2,'Emission Factors'!$A$1:$R$1),FALSE)*'Travel Data'!C182*'Travel Data'!CF182*'Travel Data'!CM182*'Domicile Data'!M182/1000</f>
        <v>0</v>
      </c>
      <c r="CL182" s="31">
        <f t="shared" si="40"/>
        <v>0</v>
      </c>
      <c r="CM182" s="31">
        <f>VLOOKUP($CM$3,'Emission Factors'!$A$2:$R$8,MATCH($CM$2,'Emission Factors'!$A$1:$R$1),FALSE)*'Travel Data'!C182*'Travel Data'!CN182*'Travel Data'!CO182*'Domicile Data'!N182/1000</f>
        <v>0</v>
      </c>
      <c r="CN182" s="31">
        <f>VLOOKUP($CN$3,'Emission Factors'!$A$2:$R$8,MATCH($CM$2,'Emission Factors'!$A$1:$R$1),FALSE)*'Travel Data'!C182*'Travel Data'!CN182*'Travel Data'!CP182*'Domicile Data'!N182/1000</f>
        <v>0</v>
      </c>
      <c r="CO182" s="31">
        <f>VLOOKUP($CO$3,'Emission Factors'!$A$2:$R$8,MATCH($CM$2,'Emission Factors'!$A$1:$R$1),FALSE)*'Travel Data'!C182*'Travel Data'!CN182*'Travel Data'!CQ182*'Domicile Data'!N182/1000</f>
        <v>0</v>
      </c>
      <c r="CP182" s="31">
        <f>VLOOKUP($CP$3,'Emission Factors'!$A$2:$R$8,MATCH($CM$2,'Emission Factors'!$A$1:$R$1),FALSE)*'Travel Data'!C182*'Travel Data'!CN182*'Travel Data'!CR182*'Domicile Data'!N182/1000</f>
        <v>0</v>
      </c>
      <c r="CQ182" s="31">
        <f>VLOOKUP($CQ$3,'Emission Factors'!$A$2:$R$8,MATCH($CM$2,'Emission Factors'!$A$1:$R$1),FALSE)*'Travel Data'!C182*'Travel Data'!CN182*'Travel Data'!CS182*'Domicile Data'!N182/1000</f>
        <v>0</v>
      </c>
      <c r="CR182" s="31">
        <f>VLOOKUP($CR$3,'Emission Factors'!$A$2:$R$8,MATCH($CM$2,'Emission Factors'!$A$1:$R$1),FALSE)*'Travel Data'!C182*'Travel Data'!CN182*'Travel Data'!CT182*'Domicile Data'!N182/1000</f>
        <v>0</v>
      </c>
      <c r="CS182" s="31">
        <f>VLOOKUP($CS$3,'Emission Factors'!$A$2:$R$8,MATCH($CM$2,'Emission Factors'!$A$1:$R$1),FALSE)*'Travel Data'!C182*'Travel Data'!CN182*'Travel Data'!CU182*'Domicile Data'!N182/1000</f>
        <v>0</v>
      </c>
      <c r="CT182" s="31">
        <f t="shared" si="41"/>
        <v>0</v>
      </c>
      <c r="CU182" s="31">
        <f>VLOOKUP($CU$3,'Emission Factors'!$A$2:$R$8,MATCH($CU$2,'Emission Factors'!$A$1:$R$1),FALSE)*'Travel Data'!C182*'Travel Data'!CV182*'Travel Data'!CW182*'Domicile Data'!O182/1000</f>
        <v>0</v>
      </c>
      <c r="CV182" s="31">
        <f>VLOOKUP($CV$3,'Emission Factors'!$A$2:$R$8,MATCH($CU$2,'Emission Factors'!$A$1:$R$1),FALSE)*'Travel Data'!C182*'Travel Data'!CV182*'Travel Data'!CX182*'Domicile Data'!O182/1000</f>
        <v>0</v>
      </c>
      <c r="CW182" s="31">
        <f>VLOOKUP($CW$3,'Emission Factors'!$A$2:$R$8,MATCH($CU$2,'Emission Factors'!$A$1:$R$1),FALSE)*'Travel Data'!C182*'Travel Data'!CV182*'Travel Data'!CY182*'Domicile Data'!O182/1000</f>
        <v>0</v>
      </c>
      <c r="CX182" s="31">
        <f>VLOOKUP($CX$3,'Emission Factors'!$A$2:$R$8,MATCH($CU$2,'Emission Factors'!$A$1:$R$1),FALSE)*'Travel Data'!C182*'Travel Data'!CV182*'Travel Data'!CZ182*'Domicile Data'!O182/1000</f>
        <v>0</v>
      </c>
      <c r="CY182" s="31">
        <f>VLOOKUP($CY$3,'Emission Factors'!$A$2:$R$8,MATCH($CU$2,'Emission Factors'!$A$1:$R$1),FALSE)*'Travel Data'!C182*'Travel Data'!CV182*'Travel Data'!DA182*'Domicile Data'!O182/1000</f>
        <v>0</v>
      </c>
      <c r="CZ182" s="31">
        <f>VLOOKUP($CZ$3,'Emission Factors'!$A$2:$R$8,MATCH($CU$2,'Emission Factors'!$A$1:$R$1),FALSE)*'Travel Data'!C182*'Travel Data'!CV182*'Travel Data'!DB182*'Domicile Data'!O182/1000</f>
        <v>0</v>
      </c>
      <c r="DA182" s="31">
        <f>VLOOKUP($DA$3,'Emission Factors'!$A$2:$R$8,MATCH($CU$2,'Emission Factors'!$A$1:$R$1),FALSE)*'Travel Data'!C182*'Travel Data'!CV182*'Travel Data'!DC182*'Domicile Data'!O182/1000</f>
        <v>0</v>
      </c>
      <c r="DB182" s="31">
        <f t="shared" si="42"/>
        <v>0</v>
      </c>
      <c r="DC182" s="31">
        <f>VLOOKUP($DC$3,'Emission Factors'!$A$2:$R$8,MATCH($DC$2,'Emission Factors'!$A$1:$R$1),FALSE)*'Travel Data'!C182*'Travel Data'!DD182*'Travel Data'!DE182*'Domicile Data'!P182/1000</f>
        <v>0</v>
      </c>
      <c r="DD182" s="31">
        <f>VLOOKUP($DD$3,'Emission Factors'!$A$2:$R$8,MATCH($DC$2,'Emission Factors'!$A$1:$R$1),FALSE)*'Travel Data'!C182*'Travel Data'!DD182*'Travel Data'!DF182*'Domicile Data'!P182/1000</f>
        <v>0</v>
      </c>
      <c r="DE182" s="31">
        <f>VLOOKUP($DE$3,'Emission Factors'!$A$2:$R$8,MATCH($DC$2,'Emission Factors'!$A$1:$R$1),FALSE)*'Travel Data'!C182*'Travel Data'!DD182*'Travel Data'!DG182*'Domicile Data'!P182/1000</f>
        <v>0</v>
      </c>
      <c r="DF182" s="31">
        <f>VLOOKUP($DF$3,'Emission Factors'!$A$2:$R$8,MATCH($DC$2,'Emission Factors'!$A$1:$R$1),FALSE)*'Travel Data'!C182*'Travel Data'!DD182*'Travel Data'!DH182*'Domicile Data'!P182/1000</f>
        <v>0</v>
      </c>
      <c r="DG182" s="31">
        <f>VLOOKUP($DG$3,'Emission Factors'!$A$2:$R$8,MATCH($DC$2,'Emission Factors'!$A$1:$R$1),FALSE)*'Travel Data'!C182*'Travel Data'!DD182*'Travel Data'!DI182*'Domicile Data'!P182/1000</f>
        <v>0</v>
      </c>
      <c r="DH182" s="31">
        <f>VLOOKUP($DH$3,'Emission Factors'!$A$2:$R$8,MATCH($DC$2,'Emission Factors'!$A$1:$R$1),FALSE)*'Travel Data'!C182*'Travel Data'!DD182*'Travel Data'!DJ182*'Domicile Data'!P182/1000</f>
        <v>0</v>
      </c>
      <c r="DI182" s="31">
        <f>VLOOKUP($DI$3,'Emission Factors'!$A$2:$R$8,MATCH($DC$2,'Emission Factors'!$A$1:$R$1),FALSE)*'Travel Data'!C182*'Travel Data'!DD182*'Travel Data'!DK182*'Domicile Data'!P182/1000</f>
        <v>0</v>
      </c>
      <c r="DJ182" s="31">
        <f t="shared" si="43"/>
        <v>0</v>
      </c>
      <c r="DK182" s="31">
        <f>VLOOKUP($DK$3,'Emission Factors'!$A$2:$R$8,MATCH($DK$2,'Emission Factors'!$A$1:$R$1),FALSE)*'Travel Data'!C182*'Travel Data'!DL182*'Travel Data'!DM182*'Domicile Data'!Q182/1000</f>
        <v>0</v>
      </c>
      <c r="DL182" s="31">
        <f>VLOOKUP($DL$3,'Emission Factors'!$A$2:$R$8,MATCH($DK$2,'Emission Factors'!$A$1:$R$1),FALSE)*'Travel Data'!C182*'Travel Data'!DL182*'Travel Data'!DN182*'Domicile Data'!Q182/1000</f>
        <v>0</v>
      </c>
      <c r="DM182" s="31">
        <f>VLOOKUP($DM$3,'Emission Factors'!$A$2:$R$8,MATCH($DK$2,'Emission Factors'!$A$1:$R$1),FALSE)*'Travel Data'!C182*'Travel Data'!DL182*'Travel Data'!DO182*'Domicile Data'!Q182/1000</f>
        <v>0</v>
      </c>
      <c r="DN182" s="31">
        <f>VLOOKUP($DN$3,'Emission Factors'!$A$2:$R$8,MATCH($DK$2,'Emission Factors'!$A$1:$R$1),FALSE)*'Travel Data'!C182*'Travel Data'!DL182*'Travel Data'!DP182*'Domicile Data'!Q182/1000</f>
        <v>0</v>
      </c>
      <c r="DO182" s="31">
        <f>VLOOKUP($DO$3,'Emission Factors'!$A$2:$R$8,MATCH($DK$2,'Emission Factors'!$A$1:$R$1),FALSE)*'Travel Data'!C182*'Travel Data'!DL182*'Travel Data'!DQ182*'Domicile Data'!Q182/1000</f>
        <v>0</v>
      </c>
      <c r="DP182" s="31">
        <f>VLOOKUP($DP$3,'Emission Factors'!$A$2:$R$8,MATCH($DK$2,'Emission Factors'!$A$1:$R$1),FALSE)*'Travel Data'!C182*'Travel Data'!DL182*'Travel Data'!DR182*'Domicile Data'!Q182/1000</f>
        <v>0</v>
      </c>
      <c r="DQ182" s="31">
        <f>VLOOKUP($DQ$3,'Emission Factors'!$A$2:$R$8,MATCH($DK$2,'Emission Factors'!$A$1:$R$1),FALSE)*'Travel Data'!C182*'Travel Data'!DL182*'Travel Data'!DS182*'Domicile Data'!Q182/1000</f>
        <v>0</v>
      </c>
      <c r="DR182" s="31">
        <f t="shared" si="44"/>
        <v>0</v>
      </c>
    </row>
    <row r="183" spans="1:122" ht="31.5" x14ac:dyDescent="0.25">
      <c r="A183" s="7" t="s">
        <v>106</v>
      </c>
      <c r="B183" s="85" t="s">
        <v>39</v>
      </c>
      <c r="C183" s="31">
        <f>VLOOKUP($C$3,'Emission Factors'!$A$2:$R$8,MATCH($C$2,'Emission Factors'!$A$1:$R$1),FALSE)*'Travel Data'!C183*'Travel Data'!D183*'Travel Data'!E183*'Domicile Data'!C183/1000</f>
        <v>0</v>
      </c>
      <c r="D183" s="31">
        <f>VLOOKUP($D$3,'Emission Factors'!$A$2:$R$8,MATCH($C$2,'Emission Factors'!$A$1:$R$1),FALSE)*'Travel Data'!C183*'Travel Data'!D183*'Travel Data'!F183*'Domicile Data'!C183/1000</f>
        <v>0</v>
      </c>
      <c r="E183" s="31">
        <f>VLOOKUP($E$3,'Emission Factors'!$A$2:$R$8,MATCH($C$2,'Emission Factors'!$A$1:$R$1),FALSE)*'Travel Data'!C183*'Travel Data'!D183*'Travel Data'!G183*'Domicile Data'!C183/1000</f>
        <v>0</v>
      </c>
      <c r="F183" s="31">
        <f>VLOOKUP($F$3,'Emission Factors'!$A$2:$R$8,MATCH($C$2,'Emission Factors'!$A$1:$R$1),FALSE)*'Travel Data'!C183*'Travel Data'!D183*'Travel Data'!H183*'Domicile Data'!C183/1000</f>
        <v>0</v>
      </c>
      <c r="G183" s="31">
        <f>VLOOKUP($G$3,'Emission Factors'!$A$2:$R$8,MATCH($C$2,'Emission Factors'!$A$1:$R$1),FALSE)*'Travel Data'!C183*'Travel Data'!D183*'Travel Data'!I183*'Domicile Data'!C183/1000</f>
        <v>0</v>
      </c>
      <c r="H183" s="31">
        <f>VLOOKUP($H$3,'Emission Factors'!$A$2:$R$8,MATCH($C$2,'Emission Factors'!$A$1:$R$1),FALSE)*'Travel Data'!C183*'Travel Data'!D183*'Travel Data'!J183*'Domicile Data'!C183/1000</f>
        <v>0</v>
      </c>
      <c r="I183" s="31">
        <f>VLOOKUP($I$3,'Emission Factors'!$A$2:$R$8,MATCH($C$2,'Emission Factors'!$A$1:$R$1),FALSE)*'Travel Data'!C183*'Travel Data'!D183*'Travel Data'!K183*'Domicile Data'!C183/1000</f>
        <v>0</v>
      </c>
      <c r="J183" s="31">
        <f t="shared" si="30"/>
        <v>0</v>
      </c>
      <c r="K183" s="31">
        <f>VLOOKUP($K$3,'Emission Factors'!$A$2:$R$8,MATCH($K$2,'Emission Factors'!$A$1:$R$1),FALSE)*'Travel Data'!C183*'Travel Data'!L183*'Travel Data'!M183*'Domicile Data'!D183/1000</f>
        <v>0</v>
      </c>
      <c r="L183" s="31">
        <f>VLOOKUP($L$3,'Emission Factors'!$A$2:$R$8,MATCH($K$2,'Emission Factors'!$A$1:$R$1),FALSE)*'Travel Data'!C183*'Travel Data'!L183*'Travel Data'!N183*'Domicile Data'!D183/1000</f>
        <v>0</v>
      </c>
      <c r="M183" s="31">
        <f>VLOOKUP($M$3,'Emission Factors'!$A$2:$R$8,MATCH($K$2,'Emission Factors'!$A$1:$R$1),FALSE)*'Travel Data'!C183*'Travel Data'!L183*'Travel Data'!O183*'Domicile Data'!D183/1000</f>
        <v>0</v>
      </c>
      <c r="N183" s="31">
        <f>VLOOKUP($N$3,'Emission Factors'!$A$2:$R$8,MATCH($K$2,'Emission Factors'!$A$1:$R$1),FALSE)*'Travel Data'!C183*'Travel Data'!L183*'Travel Data'!P183*'Domicile Data'!D183/1000</f>
        <v>0</v>
      </c>
      <c r="O183" s="31">
        <f>VLOOKUP($O$3,'Emission Factors'!$A$2:$R$8,MATCH($K$2,'Emission Factors'!$A$1:$R$1),FALSE)*'Travel Data'!C183*'Travel Data'!I183*'Travel Data'!Q183*'Domicile Data'!D183/1000</f>
        <v>0</v>
      </c>
      <c r="P183" s="31">
        <f>VLOOKUP($P$3,'Emission Factors'!$A$2:$R$8,MATCH($K$2,'Emission Factors'!$A$1:$R$1),FALSE)*'Travel Data'!C183*'Travel Data'!L183*'Travel Data'!R183*'Domicile Data'!D183/1000</f>
        <v>0</v>
      </c>
      <c r="Q183" s="31">
        <f>VLOOKUP($Q$3,'Emission Factors'!$A$2:$R$8,MATCH($K$2,'Emission Factors'!$A$1:$R$1),FALSE)*'Travel Data'!C183*'Travel Data'!L183*'Travel Data'!S183*'Domicile Data'!D183/1000</f>
        <v>0</v>
      </c>
      <c r="R183" s="31">
        <f t="shared" si="31"/>
        <v>0</v>
      </c>
      <c r="S183" s="31">
        <f>VLOOKUP($S$3,'Emission Factors'!$A$2:$R$8,MATCH($S$2,'Emission Factors'!$A$1:$R$1),FALSE)*'Travel Data'!C183*'Travel Data'!T183*'Travel Data'!U183*'Domicile Data'!E183/1000</f>
        <v>0</v>
      </c>
      <c r="T183" s="31">
        <f>VLOOKUP($T$3,'Emission Factors'!$A$2:$R$8,MATCH($S$2,'Emission Factors'!$A$1:$R$1),FALSE)*'Travel Data'!C183*'Travel Data'!T183*'Travel Data'!V183*'Domicile Data'!E183/1000</f>
        <v>0</v>
      </c>
      <c r="U183" s="31">
        <f>VLOOKUP($U$3,'Emission Factors'!$A$2:$R$8,MATCH($S$2,'Emission Factors'!$A$1:$R$1),FALSE)*'Travel Data'!C183*'Travel Data'!T183*'Travel Data'!W183*'Domicile Data'!E183/1000</f>
        <v>0</v>
      </c>
      <c r="V183" s="31">
        <f>VLOOKUP($V$3,'Emission Factors'!$A$2:$R$8,MATCH($S$2,'Emission Factors'!$A$1:$R$1),FALSE)*'Travel Data'!C183*'Travel Data'!T183*'Travel Data'!X183*'Domicile Data'!E183/1000</f>
        <v>0</v>
      </c>
      <c r="W183" s="31">
        <f>VLOOKUP($W$3,'Emission Factors'!$A$2:$R$8,MATCH($S$2,'Emission Factors'!$A$1:$R$1),FALSE)*'Travel Data'!C183*'Travel Data'!T183*'Travel Data'!Y183*'Domicile Data'!E183/1000</f>
        <v>0</v>
      </c>
      <c r="X183" s="31">
        <f>VLOOKUP($X$3,'Emission Factors'!$A$2:$R$8,MATCH($S$2,'Emission Factors'!$A$1:$R$1),FALSE)*'Travel Data'!C183*'Travel Data'!T183*'Travel Data'!Z183*'Domicile Data'!E183/1000</f>
        <v>0</v>
      </c>
      <c r="Y183" s="31">
        <f>VLOOKUP($Y$3,'Emission Factors'!$A$2:$R$8,MATCH($S$2,'Emission Factors'!$A$1:$R$1),FALSE)*'Travel Data'!C183*'Travel Data'!T183*'Travel Data'!AA183*'Domicile Data'!E183/1000</f>
        <v>0</v>
      </c>
      <c r="Z183" s="31">
        <f t="shared" si="32"/>
        <v>0</v>
      </c>
      <c r="AA183" s="31">
        <f>VLOOKUP($AA$3,'Emission Factors'!$A$2:$R$8,MATCH($AA$2,'Emission Factors'!$A$1:$R$1),FALSE)*'Travel Data'!C183*'Travel Data'!AB183*'Travel Data'!AC183*'Domicile Data'!F183/1000</f>
        <v>0</v>
      </c>
      <c r="AB183" s="31">
        <f>VLOOKUP($AB$3,'Emission Factors'!$A$2:$R$8,MATCH($AA$2,'Emission Factors'!$A$1:$R$1),FALSE)*'Travel Data'!C183*'Travel Data'!AB183*'Travel Data'!AD183*'Domicile Data'!F183/1000</f>
        <v>0</v>
      </c>
      <c r="AC183" s="31">
        <f>VLOOKUP($AC$3,'Emission Factors'!$A$2:$R$8,MATCH($AA$2,'Emission Factors'!$A$1:$R$1),FALSE)*'Travel Data'!C183*'Travel Data'!AB183*'Travel Data'!AE183*'Domicile Data'!F183/1000</f>
        <v>0</v>
      </c>
      <c r="AD183" s="31">
        <f>VLOOKUP($AD$3,'Emission Factors'!$A$2:$R$8,MATCH($AA$2,'Emission Factors'!$A$1:$R$1),FALSE)*'Travel Data'!C183*'Travel Data'!AB183*'Travel Data'!AF183*'Domicile Data'!F183/1000</f>
        <v>0</v>
      </c>
      <c r="AE183" s="31">
        <f>VLOOKUP($AE$3,'Emission Factors'!$A$2:$R$8,MATCH($AA$2,'Emission Factors'!$A$1:$R$1),FALSE)*'Travel Data'!C183*'Travel Data'!AB183*'Travel Data'!AG183*'Domicile Data'!F183/1000</f>
        <v>0</v>
      </c>
      <c r="AF183" s="31">
        <f>VLOOKUP($AF$3,'Emission Factors'!$A$2:$R$8,MATCH($AA$2,'Emission Factors'!$A$1:$R$1),FALSE)*'Travel Data'!C183*'Travel Data'!AB183*'Travel Data'!AH183*'Domicile Data'!F183/1000</f>
        <v>0</v>
      </c>
      <c r="AG183" s="31">
        <f>VLOOKUP($AG$3,'Emission Factors'!$A$2:$R$8,MATCH($AA$2,'Emission Factors'!$A$1:$R$1),FALSE)*'Travel Data'!C183*'Travel Data'!AB183*'Travel Data'!AI183*'Domicile Data'!F183/1000</f>
        <v>0</v>
      </c>
      <c r="AH183" s="31">
        <f t="shared" si="33"/>
        <v>0</v>
      </c>
      <c r="AI183" s="31">
        <f>VLOOKUP($AI$3,'Emission Factors'!$A$2:$R$8,MATCH($AI$2,'Emission Factors'!$A$1:$R$1),FALSE)*'Travel Data'!C183*'Travel Data'!D183*'Travel Data'!E183*'Domicile Data'!G183/1000</f>
        <v>0</v>
      </c>
      <c r="AJ183" s="31">
        <f>VLOOKUP($AJ$3,'Emission Factors'!$A$2:$R$8,MATCH($AI$2,'Emission Factors'!$A$1:$R$1),FALSE)*'Travel Data'!C183*'Travel Data'!D183*'Travel Data'!F183*'Domicile Data'!G183/1000</f>
        <v>0</v>
      </c>
      <c r="AK183" s="31">
        <f>VLOOKUP($AK$3,'Emission Factors'!$A$2:$R$8,MATCH($AI$2,'Emission Factors'!$A$1:$R$1),FALSE)*'Travel Data'!C183*'Travel Data'!AJ183*'Travel Data'!G183*'Domicile Data'!G183/1000</f>
        <v>0</v>
      </c>
      <c r="AL183" s="31">
        <f>VLOOKUP($AL$3,'Emission Factors'!$A$2:$R$8,MATCH($AI$2,'Emission Factors'!$A$1:$R$1),FALSE)*'Travel Data'!C183*'Travel Data'!AJ183*'Travel Data'!H183*'Domicile Data'!G183/1000</f>
        <v>0</v>
      </c>
      <c r="AM183" s="31">
        <f>VLOOKUP($AM$3,'Emission Factors'!$A$2:$R$8,MATCH($AI$2,'Emission Factors'!$A$1:$R$1),FALSE)*'Travel Data'!C183*'Travel Data'!AJ183*'Travel Data'!I183*'Domicile Data'!G183/1000</f>
        <v>0</v>
      </c>
      <c r="AN183" s="31">
        <f>VLOOKUP($AN$3,'Emission Factors'!$A$2:$R$8,MATCH($AI$2,'Emission Factors'!$A$1:$R$1),FALSE)*'Travel Data'!C183*'Travel Data'!D183*'Travel Data'!J183*'Domicile Data'!G183/1000</f>
        <v>0</v>
      </c>
      <c r="AO183" s="31">
        <f>VLOOKUP($AO$3,'Emission Factors'!$A$2:$R$8,MATCH($AI$2,'Emission Factors'!$A$1:$R$1),FALSE)*'Travel Data'!C183*'Travel Data'!D183*'Travel Data'!K183*'Domicile Data'!G183/1000</f>
        <v>0</v>
      </c>
      <c r="AP183" s="31">
        <f t="shared" si="34"/>
        <v>0</v>
      </c>
      <c r="AQ183" s="31">
        <f>VLOOKUP($AQ$3,'Emission Factors'!$A$2:$R$8,MATCH($AQ$2,'Emission Factors'!$A$1:$R$1),FALSE)*'Travel Data'!C183*'Travel Data'!AR183*'Travel Data'!AS183*'Domicile Data'!H183/1000</f>
        <v>0</v>
      </c>
      <c r="AR183" s="31">
        <f>VLOOKUP($AR$3,'Emission Factors'!$A$2:$R$8,MATCH($AQ$2,'Emission Factors'!$A$1:$R$1),FALSE)*'Travel Data'!C183*'Travel Data'!AR183*'Travel Data'!AT183*'Domicile Data'!H183/1000</f>
        <v>0</v>
      </c>
      <c r="AS183" s="31">
        <f>VLOOKUP($AS$3,'Emission Factors'!$A$2:$R$8,MATCH($AQ$2,'Emission Factors'!$A$1:$R$1),FALSE)*'Travel Data'!C183*'Travel Data'!AR183*'Travel Data'!AU183*'Domicile Data'!H183/1000</f>
        <v>0</v>
      </c>
      <c r="AT183" s="31">
        <f>VLOOKUP($AT$3,'Emission Factors'!$A$2:$R$8,MATCH($AQ$2,'Emission Factors'!$A$1:$R$1),FALSE)*'Travel Data'!C183*'Travel Data'!AR183*'Travel Data'!AV183*'Domicile Data'!H183/1000</f>
        <v>0</v>
      </c>
      <c r="AU183" s="31">
        <f>VLOOKUP($AU$3,'Emission Factors'!$A$2:$R$8,MATCH($AQ$2,'Emission Factors'!$A$1:$R$1),FALSE)*'Travel Data'!C183*'Travel Data'!AR183*'Travel Data'!AW183*'Domicile Data'!H183/1000</f>
        <v>0</v>
      </c>
      <c r="AV183" s="31">
        <f>VLOOKUP($AV$3,'Emission Factors'!$A$2:$R$8,MATCH($AQ$2,'Emission Factors'!$A$1:$R$1),FALSE)*'Travel Data'!C183*'Travel Data'!AR183*'Travel Data'!AX183*'Domicile Data'!H183/1000</f>
        <v>0</v>
      </c>
      <c r="AW183" s="31">
        <f>VLOOKUP($AW$3,'Emission Factors'!$A$2:$R$8,MATCH($AQ$2,'Emission Factors'!$A$1:$R$1),FALSE)*'Travel Data'!C183*'Travel Data'!AR183*'Travel Data'!AY183*'Domicile Data'!H183/1000</f>
        <v>0</v>
      </c>
      <c r="AX183" s="31">
        <f t="shared" si="35"/>
        <v>0</v>
      </c>
      <c r="AY183" s="31">
        <f>VLOOKUP($AY$3,'Emission Factors'!$A$2:$R$8,MATCH($AY$2,'Emission Factors'!$A$1:$R$1),FALSE)*'Travel Data'!C183*'Travel Data'!AZ183*'Travel Data'!BA183*'Domicile Data'!I183/1000</f>
        <v>0</v>
      </c>
      <c r="AZ183" s="31">
        <f>VLOOKUP($AZ$3,'Emission Factors'!$A$2:$R$8,MATCH($AY$2,'Emission Factors'!$A$1:$R$1),FALSE)*'Travel Data'!C183*'Travel Data'!AZ183*'Travel Data'!BB183*'Domicile Data'!I183/1000</f>
        <v>0</v>
      </c>
      <c r="BA183" s="31">
        <f>VLOOKUP($BA$3,'Emission Factors'!$A$2:$R$8,MATCH($AY$2,'Emission Factors'!$A$1:$R$1),FALSE)*'Travel Data'!C183*'Travel Data'!AZ183*'Travel Data'!BC183*'Domicile Data'!I183/1000</f>
        <v>0</v>
      </c>
      <c r="BB183" s="31">
        <f>VLOOKUP($BB$3,'Emission Factors'!$A$2:$R$8,MATCH($AY$2,'Emission Factors'!$A$1:$R$1),FALSE)*'Travel Data'!C183*'Travel Data'!AZ183*'Travel Data'!BD183*'Domicile Data'!I183/1000</f>
        <v>0</v>
      </c>
      <c r="BC183" s="31">
        <f>VLOOKUP($BC$3,'Emission Factors'!$A$2:$R$8,MATCH($AY$2,'Emission Factors'!$A$1:$R$1),FALSE)*'Travel Data'!C183*'Travel Data'!AZ183*'Travel Data'!BE183*'Domicile Data'!I183/1000</f>
        <v>0</v>
      </c>
      <c r="BD183" s="31">
        <f>VLOOKUP($BD$3,'Emission Factors'!$A$2:$R$8,MATCH($AY$2,'Emission Factors'!$A$1:$R$1),FALSE)*'Travel Data'!C183*'Travel Data'!AZ183*'Travel Data'!BF183*'Domicile Data'!I183/1000</f>
        <v>0</v>
      </c>
      <c r="BE183" s="31">
        <f>VLOOKUP($BE$3,'Emission Factors'!$A$2:$R$8,MATCH($AY$2,'Emission Factors'!$A$1:$R$1),FALSE)*'Travel Data'!C183*'Travel Data'!AZ183*'Travel Data'!BG183*'Domicile Data'!I183/1000</f>
        <v>0</v>
      </c>
      <c r="BF183" s="31">
        <f t="shared" si="36"/>
        <v>0</v>
      </c>
      <c r="BG183" s="31">
        <f>VLOOKUP($BG$3,'Emission Factors'!$A$2:$R$8,MATCH($BG$2,'Emission Factors'!$A$1:$R$1),FALSE)*'Travel Data'!C183*'Travel Data'!BH183*'Travel Data'!BI183*'Domicile Data'!J183/1000</f>
        <v>0</v>
      </c>
      <c r="BH183" s="31">
        <f>VLOOKUP($BH$3,'Emission Factors'!$A$2:$R$8,MATCH($BG$2,'Emission Factors'!$A$1:$R$1),FALSE)*'Travel Data'!C183*'Travel Data'!BH183*'Travel Data'!BJ183*'Domicile Data'!J183/1000</f>
        <v>0</v>
      </c>
      <c r="BI183" s="31">
        <f>VLOOKUP($BH$3,'Emission Factors'!$A$2:$R$8,MATCH($BG$2,'Emission Factors'!$A$1:$R$1),FALSE)*'Travel Data'!C183*'Travel Data'!BH183*'Travel Data'!BK183*'Domicile Data'!J183/1000</f>
        <v>0</v>
      </c>
      <c r="BJ183" s="31">
        <f>VLOOKUP($BH$3,'Emission Factors'!$A$2:$R$8,MATCH($BG$2,'Emission Factors'!$A$1:$R$1),FALSE)*'Travel Data'!C183*'Travel Data'!BH183*'Travel Data'!BL183*'Domicile Data'!J183/1000</f>
        <v>0</v>
      </c>
      <c r="BK183" s="31">
        <f>VLOOKUP($BH$3,'Emission Factors'!$A$2:$R$8,MATCH($BG$2,'Emission Factors'!$A$1:$R$1),FALSE)*'Travel Data'!C183*'Travel Data'!BH183*'Travel Data'!BM183*'Domicile Data'!J183/1000</f>
        <v>0</v>
      </c>
      <c r="BL183" s="31">
        <f>VLOOKUP($BL$3,'Emission Factors'!$A$2:$R$8,MATCH($BG$2,'Emission Factors'!$A$1:$R$1),FALSE)*'Travel Data'!C183*'Travel Data'!BH183*'Travel Data'!BN183*'Domicile Data'!J183/1000</f>
        <v>0</v>
      </c>
      <c r="BM183" s="31">
        <f>VLOOKUP($BM$3,'Emission Factors'!$A$2:$R$8,MATCH($BG$2,'Emission Factors'!$A$1:$R$1),FALSE)*'Travel Data'!C183*'Travel Data'!BH183*'Travel Data'!BO183*'Domicile Data'!J183/1000</f>
        <v>0</v>
      </c>
      <c r="BN183" s="31">
        <f t="shared" si="37"/>
        <v>0</v>
      </c>
      <c r="BO183" s="31">
        <f>VLOOKUP($BO$3,'Emission Factors'!$A$2:$R$8,MATCH($BO$2,'Emission Factors'!$A$1:$R$1),FALSE)*'Travel Data'!C183*'Travel Data'!BP183*'Travel Data'!BQ183*'Domicile Data'!K183/1000</f>
        <v>0</v>
      </c>
      <c r="BP183" s="31">
        <f>VLOOKUP($BP$3,'Emission Factors'!$A$2:$R$8,MATCH($BO$2,'Emission Factors'!$A$1:$R$1),FALSE)*'Travel Data'!C183*'Travel Data'!BP183*'Travel Data'!BR183*'Domicile Data'!K183/1000</f>
        <v>0</v>
      </c>
      <c r="BQ183" s="31">
        <f>VLOOKUP($BQ$3,'Emission Factors'!$A$2:$R$8,MATCH($BO$2,'Emission Factors'!$A$1:$R$1),FALSE)*'Travel Data'!C183*'Travel Data'!BP183*'Travel Data'!BS183*'Domicile Data'!K183/1000</f>
        <v>0</v>
      </c>
      <c r="BR183" s="31">
        <f>VLOOKUP($BR$3,'Emission Factors'!$A$2:$R$8,MATCH($BO$2,'Emission Factors'!$A$1:$R$1),FALSE)*'Travel Data'!C183*'Travel Data'!BP183*'Travel Data'!BT183*'Domicile Data'!K183/1000</f>
        <v>0</v>
      </c>
      <c r="BS183" s="31">
        <f>VLOOKUP($BS$3,'Emission Factors'!$A$2:$R$8,MATCH($BO$2,'Emission Factors'!$A$1:$R$1),FALSE)*'Travel Data'!C183*'Travel Data'!BP183*'Travel Data'!BU183*'Domicile Data'!K183/1000</f>
        <v>0</v>
      </c>
      <c r="BT183" s="31">
        <f>VLOOKUP($BT$3,'Emission Factors'!$A$2:$R$8,MATCH($BO$2,'Emission Factors'!$A$1:$R$1),FALSE)*'Travel Data'!C183*'Travel Data'!BP183*'Travel Data'!BV183*'Domicile Data'!K183/1000</f>
        <v>0</v>
      </c>
      <c r="BU183" s="31">
        <f>VLOOKUP($BU$3,'Emission Factors'!$A$2:$R$8,MATCH($BO$2,'Emission Factors'!$A$1:$R$1),FALSE)*'Travel Data'!C183*'Travel Data'!BP183*'Travel Data'!BW183*'Domicile Data'!K183/1000</f>
        <v>0</v>
      </c>
      <c r="BV183" s="31">
        <f t="shared" si="38"/>
        <v>0</v>
      </c>
      <c r="BW183" s="31">
        <f>VLOOKUP($BW$3,'Emission Factors'!$A$2:$R$8,MATCH($BW$2,'Emission Factors'!$A$1:$R$1),FALSE)*'Travel Data'!C183*'Travel Data'!BX183*'Travel Data'!BY183*'Domicile Data'!L183/1000</f>
        <v>0</v>
      </c>
      <c r="BX183" s="31">
        <f>VLOOKUP($BX$3,'Emission Factors'!$A$2:$R$8,MATCH($BW$2,'Emission Factors'!$A$1:$R$1),FALSE)*'Travel Data'!C183*'Travel Data'!BX183*'Travel Data'!BZ183*'Domicile Data'!L183/1000</f>
        <v>0</v>
      </c>
      <c r="BY183" s="31">
        <f>VLOOKUP($BY$3,'Emission Factors'!$A$2:$R$8,MATCH($BW$2,'Emission Factors'!$A$1:$R$1),FALSE)*'Travel Data'!C183*'Travel Data'!BX183*'Travel Data'!CA183*'Domicile Data'!L183/1000</f>
        <v>0</v>
      </c>
      <c r="BZ183" s="31">
        <f>VLOOKUP($BZ$3,'Emission Factors'!$A$2:$R$8,MATCH($BW$2,'Emission Factors'!$A$1:$R$1),FALSE)*'Travel Data'!C183*'Travel Data'!BX183*'Travel Data'!CB183*'Domicile Data'!L183/1000</f>
        <v>0</v>
      </c>
      <c r="CA183" s="31">
        <f>VLOOKUP($CA$3,'Emission Factors'!$A$2:$R$8,MATCH($BW$2,'Emission Factors'!$A$1:$R$1),FALSE)*'Travel Data'!C183*'Travel Data'!BC183*'Travel Data'!CC183*'Domicile Data'!L183/1000</f>
        <v>0</v>
      </c>
      <c r="CB183" s="31">
        <f>VLOOKUP($CB$3,'Emission Factors'!$A$2:$R$8,MATCH($BW$2,'Emission Factors'!$A$1:$R$1),FALSE)*'Travel Data'!C183*'Travel Data'!BX183*'Travel Data'!CD183*'Domicile Data'!L183/1000</f>
        <v>0</v>
      </c>
      <c r="CC183" s="31">
        <f>VLOOKUP($CC$3,'Emission Factors'!$A$2:$R$8,MATCH($BW$2,'Emission Factors'!$A$1:$R$1),FALSE)*'Travel Data'!C183*'Travel Data'!BX183*'Travel Data'!CE183*'Domicile Data'!L183/1000</f>
        <v>0</v>
      </c>
      <c r="CD183" s="31">
        <f t="shared" si="39"/>
        <v>0</v>
      </c>
      <c r="CE183" s="31">
        <f>VLOOKUP($CE$3,'Emission Factors'!$A$2:$R$8,MATCH($CE$2,'Emission Factors'!$A$1:$R$1),FALSE)*'Travel Data'!C183*'Travel Data'!CF183*'Travel Data'!CG183*'Domicile Data'!M183/1000</f>
        <v>0</v>
      </c>
      <c r="CF183" s="31">
        <f>VLOOKUP($CF$3,'Emission Factors'!$A$2:$R$8,MATCH($CE$2,'Emission Factors'!$A$1:$R$1),FALSE)*'Travel Data'!C183*'Travel Data'!CF183*'Travel Data'!CH183*'Domicile Data'!M183/1000</f>
        <v>0</v>
      </c>
      <c r="CG183" s="31">
        <f>VLOOKUP($CG$3,'Emission Factors'!$A$2:$R$8,MATCH($CE$2,'Emission Factors'!$A$1:$R$1),FALSE)*'Travel Data'!C183*'Travel Data'!CF183*'Travel Data'!CI183*'Domicile Data'!M183/1000</f>
        <v>0</v>
      </c>
      <c r="CH183" s="31">
        <f>VLOOKUP($CH$3,'Emission Factors'!$A$2:$R$8,MATCH($CE$2,'Emission Factors'!$A$1:$R$1),FALSE)*'Travel Data'!C183*'Travel Data'!CF183*'Travel Data'!CJ183*'Domicile Data'!M183/1000</f>
        <v>0</v>
      </c>
      <c r="CI183" s="31">
        <f>VLOOKUP($CI$3,'Emission Factors'!$A$2:$R$8,MATCH($CE$2,'Emission Factors'!$A$1:$R$1),FALSE)*'Travel Data'!C183*'Travel Data'!CF183*'Travel Data'!CK183*'Domicile Data'!M183/1000</f>
        <v>0</v>
      </c>
      <c r="CJ183" s="31">
        <f>VLOOKUP($CJ$3,'Emission Factors'!$A$2:$R$8,MATCH($CE$2,'Emission Factors'!$A$1:$R$1),FALSE)*'Travel Data'!C183*'Travel Data'!CF183*'Travel Data'!CL183*'Domicile Data'!M183/1000</f>
        <v>0</v>
      </c>
      <c r="CK183" s="31">
        <f>VLOOKUP($CK$3,'Emission Factors'!$A$2:$R$8,MATCH($CE$2,'Emission Factors'!$A$1:$R$1),FALSE)*'Travel Data'!C183*'Travel Data'!CF183*'Travel Data'!CM183*'Domicile Data'!M183/1000</f>
        <v>0</v>
      </c>
      <c r="CL183" s="31">
        <f t="shared" si="40"/>
        <v>0</v>
      </c>
      <c r="CM183" s="31">
        <f>VLOOKUP($CM$3,'Emission Factors'!$A$2:$R$8,MATCH($CM$2,'Emission Factors'!$A$1:$R$1),FALSE)*'Travel Data'!C183*'Travel Data'!CN183*'Travel Data'!CO183*'Domicile Data'!N183/1000</f>
        <v>0</v>
      </c>
      <c r="CN183" s="31">
        <f>VLOOKUP($CN$3,'Emission Factors'!$A$2:$R$8,MATCH($CM$2,'Emission Factors'!$A$1:$R$1),FALSE)*'Travel Data'!C183*'Travel Data'!CN183*'Travel Data'!CP183*'Domicile Data'!N183/1000</f>
        <v>0</v>
      </c>
      <c r="CO183" s="31">
        <f>VLOOKUP($CO$3,'Emission Factors'!$A$2:$R$8,MATCH($CM$2,'Emission Factors'!$A$1:$R$1),FALSE)*'Travel Data'!C183*'Travel Data'!CN183*'Travel Data'!CQ183*'Domicile Data'!N183/1000</f>
        <v>0</v>
      </c>
      <c r="CP183" s="31">
        <f>VLOOKUP($CP$3,'Emission Factors'!$A$2:$R$8,MATCH($CM$2,'Emission Factors'!$A$1:$R$1),FALSE)*'Travel Data'!C183*'Travel Data'!CN183*'Travel Data'!CR183*'Domicile Data'!N183/1000</f>
        <v>0</v>
      </c>
      <c r="CQ183" s="31">
        <f>VLOOKUP($CQ$3,'Emission Factors'!$A$2:$R$8,MATCH($CM$2,'Emission Factors'!$A$1:$R$1),FALSE)*'Travel Data'!C183*'Travel Data'!CN183*'Travel Data'!CS183*'Domicile Data'!N183/1000</f>
        <v>0</v>
      </c>
      <c r="CR183" s="31">
        <f>VLOOKUP($CR$3,'Emission Factors'!$A$2:$R$8,MATCH($CM$2,'Emission Factors'!$A$1:$R$1),FALSE)*'Travel Data'!C183*'Travel Data'!CN183*'Travel Data'!CT183*'Domicile Data'!N183/1000</f>
        <v>0</v>
      </c>
      <c r="CS183" s="31">
        <f>VLOOKUP($CS$3,'Emission Factors'!$A$2:$R$8,MATCH($CM$2,'Emission Factors'!$A$1:$R$1),FALSE)*'Travel Data'!C183*'Travel Data'!CN183*'Travel Data'!CU183*'Domicile Data'!N183/1000</f>
        <v>0</v>
      </c>
      <c r="CT183" s="31">
        <f t="shared" si="41"/>
        <v>0</v>
      </c>
      <c r="CU183" s="31">
        <f>VLOOKUP($CU$3,'Emission Factors'!$A$2:$R$8,MATCH($CU$2,'Emission Factors'!$A$1:$R$1),FALSE)*'Travel Data'!C183*'Travel Data'!CV183*'Travel Data'!CW183*'Domicile Data'!O183/1000</f>
        <v>0</v>
      </c>
      <c r="CV183" s="31">
        <f>VLOOKUP($CV$3,'Emission Factors'!$A$2:$R$8,MATCH($CU$2,'Emission Factors'!$A$1:$R$1),FALSE)*'Travel Data'!C183*'Travel Data'!CV183*'Travel Data'!CX183*'Domicile Data'!O183/1000</f>
        <v>0</v>
      </c>
      <c r="CW183" s="31">
        <f>VLOOKUP($CW$3,'Emission Factors'!$A$2:$R$8,MATCH($CU$2,'Emission Factors'!$A$1:$R$1),FALSE)*'Travel Data'!C183*'Travel Data'!CV183*'Travel Data'!CY183*'Domicile Data'!O183/1000</f>
        <v>0</v>
      </c>
      <c r="CX183" s="31">
        <f>VLOOKUP($CX$3,'Emission Factors'!$A$2:$R$8,MATCH($CU$2,'Emission Factors'!$A$1:$R$1),FALSE)*'Travel Data'!C183*'Travel Data'!CV183*'Travel Data'!CZ183*'Domicile Data'!O183/1000</f>
        <v>0</v>
      </c>
      <c r="CY183" s="31">
        <f>VLOOKUP($CY$3,'Emission Factors'!$A$2:$R$8,MATCH($CU$2,'Emission Factors'!$A$1:$R$1),FALSE)*'Travel Data'!C183*'Travel Data'!CV183*'Travel Data'!DA183*'Domicile Data'!O183/1000</f>
        <v>0</v>
      </c>
      <c r="CZ183" s="31">
        <f>VLOOKUP($CZ$3,'Emission Factors'!$A$2:$R$8,MATCH($CU$2,'Emission Factors'!$A$1:$R$1),FALSE)*'Travel Data'!C183*'Travel Data'!CV183*'Travel Data'!DB183*'Domicile Data'!O183/1000</f>
        <v>0</v>
      </c>
      <c r="DA183" s="31">
        <f>VLOOKUP($DA$3,'Emission Factors'!$A$2:$R$8,MATCH($CU$2,'Emission Factors'!$A$1:$R$1),FALSE)*'Travel Data'!C183*'Travel Data'!CV183*'Travel Data'!DC183*'Domicile Data'!O183/1000</f>
        <v>0</v>
      </c>
      <c r="DB183" s="31">
        <f t="shared" si="42"/>
        <v>0</v>
      </c>
      <c r="DC183" s="31">
        <f>VLOOKUP($DC$3,'Emission Factors'!$A$2:$R$8,MATCH($DC$2,'Emission Factors'!$A$1:$R$1),FALSE)*'Travel Data'!C183*'Travel Data'!DD183*'Travel Data'!DE183*'Domicile Data'!P183/1000</f>
        <v>0</v>
      </c>
      <c r="DD183" s="31">
        <f>VLOOKUP($DD$3,'Emission Factors'!$A$2:$R$8,MATCH($DC$2,'Emission Factors'!$A$1:$R$1),FALSE)*'Travel Data'!C183*'Travel Data'!DD183*'Travel Data'!DF183*'Domicile Data'!P183/1000</f>
        <v>0</v>
      </c>
      <c r="DE183" s="31">
        <f>VLOOKUP($DE$3,'Emission Factors'!$A$2:$R$8,MATCH($DC$2,'Emission Factors'!$A$1:$R$1),FALSE)*'Travel Data'!C183*'Travel Data'!DD183*'Travel Data'!DG183*'Domicile Data'!P183/1000</f>
        <v>0</v>
      </c>
      <c r="DF183" s="31">
        <f>VLOOKUP($DF$3,'Emission Factors'!$A$2:$R$8,MATCH($DC$2,'Emission Factors'!$A$1:$R$1),FALSE)*'Travel Data'!C183*'Travel Data'!DD183*'Travel Data'!DH183*'Domicile Data'!P183/1000</f>
        <v>0</v>
      </c>
      <c r="DG183" s="31">
        <f>VLOOKUP($DG$3,'Emission Factors'!$A$2:$R$8,MATCH($DC$2,'Emission Factors'!$A$1:$R$1),FALSE)*'Travel Data'!C183*'Travel Data'!DD183*'Travel Data'!DI183*'Domicile Data'!P183/1000</f>
        <v>0</v>
      </c>
      <c r="DH183" s="31">
        <f>VLOOKUP($DH$3,'Emission Factors'!$A$2:$R$8,MATCH($DC$2,'Emission Factors'!$A$1:$R$1),FALSE)*'Travel Data'!C183*'Travel Data'!DD183*'Travel Data'!DJ183*'Domicile Data'!P183/1000</f>
        <v>0</v>
      </c>
      <c r="DI183" s="31">
        <f>VLOOKUP($DI$3,'Emission Factors'!$A$2:$R$8,MATCH($DC$2,'Emission Factors'!$A$1:$R$1),FALSE)*'Travel Data'!C183*'Travel Data'!DD183*'Travel Data'!DK183*'Domicile Data'!P183/1000</f>
        <v>0</v>
      </c>
      <c r="DJ183" s="31">
        <f t="shared" si="43"/>
        <v>0</v>
      </c>
      <c r="DK183" s="31">
        <f>VLOOKUP($DK$3,'Emission Factors'!$A$2:$R$8,MATCH($DK$2,'Emission Factors'!$A$1:$R$1),FALSE)*'Travel Data'!C183*'Travel Data'!DL183*'Travel Data'!DM183*'Domicile Data'!Q183/1000</f>
        <v>0</v>
      </c>
      <c r="DL183" s="31">
        <f>VLOOKUP($DL$3,'Emission Factors'!$A$2:$R$8,MATCH($DK$2,'Emission Factors'!$A$1:$R$1),FALSE)*'Travel Data'!C183*'Travel Data'!DL183*'Travel Data'!DN183*'Domicile Data'!Q183/1000</f>
        <v>0</v>
      </c>
      <c r="DM183" s="31">
        <f>VLOOKUP($DM$3,'Emission Factors'!$A$2:$R$8,MATCH($DK$2,'Emission Factors'!$A$1:$R$1),FALSE)*'Travel Data'!C183*'Travel Data'!DL183*'Travel Data'!DO183*'Domicile Data'!Q183/1000</f>
        <v>0</v>
      </c>
      <c r="DN183" s="31">
        <f>VLOOKUP($DN$3,'Emission Factors'!$A$2:$R$8,MATCH($DK$2,'Emission Factors'!$A$1:$R$1),FALSE)*'Travel Data'!C183*'Travel Data'!DL183*'Travel Data'!DP183*'Domicile Data'!Q183/1000</f>
        <v>0</v>
      </c>
      <c r="DO183" s="31">
        <f>VLOOKUP($DO$3,'Emission Factors'!$A$2:$R$8,MATCH($DK$2,'Emission Factors'!$A$1:$R$1),FALSE)*'Travel Data'!C183*'Travel Data'!DL183*'Travel Data'!DQ183*'Domicile Data'!Q183/1000</f>
        <v>0</v>
      </c>
      <c r="DP183" s="31">
        <f>VLOOKUP($DP$3,'Emission Factors'!$A$2:$R$8,MATCH($DK$2,'Emission Factors'!$A$1:$R$1),FALSE)*'Travel Data'!C183*'Travel Data'!DL183*'Travel Data'!DR183*'Domicile Data'!Q183/1000</f>
        <v>0</v>
      </c>
      <c r="DQ183" s="31">
        <f>VLOOKUP($DQ$3,'Emission Factors'!$A$2:$R$8,MATCH($DK$2,'Emission Factors'!$A$1:$R$1),FALSE)*'Travel Data'!C183*'Travel Data'!DL183*'Travel Data'!DS183*'Domicile Data'!Q183/1000</f>
        <v>0</v>
      </c>
      <c r="DR183" s="31">
        <f t="shared" si="44"/>
        <v>0</v>
      </c>
    </row>
    <row r="184" spans="1:122" ht="15.75" x14ac:dyDescent="0.25">
      <c r="A184" s="7" t="s">
        <v>215</v>
      </c>
      <c r="B184" s="85" t="s">
        <v>42</v>
      </c>
      <c r="C184" s="31">
        <f>VLOOKUP($C$3,'Emission Factors'!$A$2:$R$8,MATCH($C$2,'Emission Factors'!$A$1:$R$1),FALSE)*'Travel Data'!C184*'Travel Data'!D184*'Travel Data'!E184*'Domicile Data'!C184/1000</f>
        <v>0</v>
      </c>
      <c r="D184" s="31">
        <f>VLOOKUP($D$3,'Emission Factors'!$A$2:$R$8,MATCH($C$2,'Emission Factors'!$A$1:$R$1),FALSE)*'Travel Data'!C184*'Travel Data'!D184*'Travel Data'!F184*'Domicile Data'!C184/1000</f>
        <v>0</v>
      </c>
      <c r="E184" s="31">
        <f>VLOOKUP($E$3,'Emission Factors'!$A$2:$R$8,MATCH($C$2,'Emission Factors'!$A$1:$R$1),FALSE)*'Travel Data'!C184*'Travel Data'!D184*'Travel Data'!G184*'Domicile Data'!C184/1000</f>
        <v>0</v>
      </c>
      <c r="F184" s="31">
        <f>VLOOKUP($F$3,'Emission Factors'!$A$2:$R$8,MATCH($C$2,'Emission Factors'!$A$1:$R$1),FALSE)*'Travel Data'!C184*'Travel Data'!D184*'Travel Data'!H184*'Domicile Data'!C184/1000</f>
        <v>0</v>
      </c>
      <c r="G184" s="31">
        <f>VLOOKUP($G$3,'Emission Factors'!$A$2:$R$8,MATCH($C$2,'Emission Factors'!$A$1:$R$1),FALSE)*'Travel Data'!C184*'Travel Data'!D184*'Travel Data'!I184*'Domicile Data'!C184/1000</f>
        <v>0</v>
      </c>
      <c r="H184" s="31">
        <f>VLOOKUP($H$3,'Emission Factors'!$A$2:$R$8,MATCH($C$2,'Emission Factors'!$A$1:$R$1),FALSE)*'Travel Data'!C184*'Travel Data'!D184*'Travel Data'!J184*'Domicile Data'!C184/1000</f>
        <v>118.928518368</v>
      </c>
      <c r="I184" s="31">
        <f>VLOOKUP($I$3,'Emission Factors'!$A$2:$R$8,MATCH($C$2,'Emission Factors'!$A$1:$R$1),FALSE)*'Travel Data'!C184*'Travel Data'!D184*'Travel Data'!K184*'Domicile Data'!C184/1000</f>
        <v>0</v>
      </c>
      <c r="J184" s="31">
        <f t="shared" si="30"/>
        <v>118.928518368</v>
      </c>
      <c r="K184" s="31">
        <f>VLOOKUP($K$3,'Emission Factors'!$A$2:$R$8,MATCH($K$2,'Emission Factors'!$A$1:$R$1),FALSE)*'Travel Data'!C184*'Travel Data'!L184*'Travel Data'!M184*'Domicile Data'!D184/1000</f>
        <v>0</v>
      </c>
      <c r="L184" s="31">
        <f>VLOOKUP($L$3,'Emission Factors'!$A$2:$R$8,MATCH($K$2,'Emission Factors'!$A$1:$R$1),FALSE)*'Travel Data'!C184*'Travel Data'!L184*'Travel Data'!N184*'Domicile Data'!D184/1000</f>
        <v>0</v>
      </c>
      <c r="M184" s="31">
        <f>VLOOKUP($M$3,'Emission Factors'!$A$2:$R$8,MATCH($K$2,'Emission Factors'!$A$1:$R$1),FALSE)*'Travel Data'!C184*'Travel Data'!L184*'Travel Data'!O184*'Domicile Data'!D184/1000</f>
        <v>0</v>
      </c>
      <c r="N184" s="31">
        <f>VLOOKUP($N$3,'Emission Factors'!$A$2:$R$8,MATCH($K$2,'Emission Factors'!$A$1:$R$1),FALSE)*'Travel Data'!C184*'Travel Data'!L184*'Travel Data'!P184*'Domicile Data'!D184/1000</f>
        <v>0</v>
      </c>
      <c r="O184" s="31">
        <f>VLOOKUP($O$3,'Emission Factors'!$A$2:$R$8,MATCH($K$2,'Emission Factors'!$A$1:$R$1),FALSE)*'Travel Data'!C184*'Travel Data'!I184*'Travel Data'!Q184*'Domicile Data'!D184/1000</f>
        <v>0</v>
      </c>
      <c r="P184" s="31">
        <f>VLOOKUP($P$3,'Emission Factors'!$A$2:$R$8,MATCH($K$2,'Emission Factors'!$A$1:$R$1),FALSE)*'Travel Data'!C184*'Travel Data'!L184*'Travel Data'!R184*'Domicile Data'!D184/1000</f>
        <v>86.478841000000031</v>
      </c>
      <c r="Q184" s="31">
        <f>VLOOKUP($Q$3,'Emission Factors'!$A$2:$R$8,MATCH($K$2,'Emission Factors'!$A$1:$R$1),FALSE)*'Travel Data'!C184*'Travel Data'!L184*'Travel Data'!S184*'Domicile Data'!D184/1000</f>
        <v>0</v>
      </c>
      <c r="R184" s="31">
        <f t="shared" si="31"/>
        <v>86.478841000000031</v>
      </c>
      <c r="S184" s="31">
        <f>VLOOKUP($S$3,'Emission Factors'!$A$2:$R$8,MATCH($S$2,'Emission Factors'!$A$1:$R$1),FALSE)*'Travel Data'!C184*'Travel Data'!T184*'Travel Data'!U184*'Domicile Data'!E184/1000</f>
        <v>0</v>
      </c>
      <c r="T184" s="31">
        <f>VLOOKUP($T$3,'Emission Factors'!$A$2:$R$8,MATCH($S$2,'Emission Factors'!$A$1:$R$1),FALSE)*'Travel Data'!C184*'Travel Data'!T184*'Travel Data'!V184*'Domicile Data'!E184/1000</f>
        <v>0</v>
      </c>
      <c r="U184" s="31">
        <f>VLOOKUP($U$3,'Emission Factors'!$A$2:$R$8,MATCH($S$2,'Emission Factors'!$A$1:$R$1),FALSE)*'Travel Data'!C184*'Travel Data'!T184*'Travel Data'!W184*'Domicile Data'!E184/1000</f>
        <v>0</v>
      </c>
      <c r="V184" s="31">
        <f>VLOOKUP($V$3,'Emission Factors'!$A$2:$R$8,MATCH($S$2,'Emission Factors'!$A$1:$R$1),FALSE)*'Travel Data'!C184*'Travel Data'!T184*'Travel Data'!X184*'Domicile Data'!E184/1000</f>
        <v>0</v>
      </c>
      <c r="W184" s="31">
        <f>VLOOKUP($W$3,'Emission Factors'!$A$2:$R$8,MATCH($S$2,'Emission Factors'!$A$1:$R$1),FALSE)*'Travel Data'!C184*'Travel Data'!T184*'Travel Data'!Y184*'Domicile Data'!E184/1000</f>
        <v>0</v>
      </c>
      <c r="X184" s="31">
        <f>VLOOKUP($X$3,'Emission Factors'!$A$2:$R$8,MATCH($S$2,'Emission Factors'!$A$1:$R$1),FALSE)*'Travel Data'!C184*'Travel Data'!T184*'Travel Data'!Z184*'Domicile Data'!E184/1000</f>
        <v>83.674623360000027</v>
      </c>
      <c r="Y184" s="31">
        <f>VLOOKUP($Y$3,'Emission Factors'!$A$2:$R$8,MATCH($S$2,'Emission Factors'!$A$1:$R$1),FALSE)*'Travel Data'!C184*'Travel Data'!T184*'Travel Data'!AA184*'Domicile Data'!E184/1000</f>
        <v>0</v>
      </c>
      <c r="Z184" s="31">
        <f t="shared" si="32"/>
        <v>83.674623360000027</v>
      </c>
      <c r="AA184" s="31">
        <f>VLOOKUP($AA$3,'Emission Factors'!$A$2:$R$8,MATCH($AA$2,'Emission Factors'!$A$1:$R$1),FALSE)*'Travel Data'!C184*'Travel Data'!AB184*'Travel Data'!AC184*'Domicile Data'!F184/1000</f>
        <v>0</v>
      </c>
      <c r="AB184" s="31">
        <f>VLOOKUP($AB$3,'Emission Factors'!$A$2:$R$8,MATCH($AA$2,'Emission Factors'!$A$1:$R$1),FALSE)*'Travel Data'!C184*'Travel Data'!AB184*'Travel Data'!AD184*'Domicile Data'!F184/1000</f>
        <v>0</v>
      </c>
      <c r="AC184" s="31">
        <f>VLOOKUP($AC$3,'Emission Factors'!$A$2:$R$8,MATCH($AA$2,'Emission Factors'!$A$1:$R$1),FALSE)*'Travel Data'!C184*'Travel Data'!AB184*'Travel Data'!AE184*'Domicile Data'!F184/1000</f>
        <v>0</v>
      </c>
      <c r="AD184" s="31">
        <f>VLOOKUP($AD$3,'Emission Factors'!$A$2:$R$8,MATCH($AA$2,'Emission Factors'!$A$1:$R$1),FALSE)*'Travel Data'!C184*'Travel Data'!AB184*'Travel Data'!AF184*'Domicile Data'!F184/1000</f>
        <v>0</v>
      </c>
      <c r="AE184" s="31">
        <f>VLOOKUP($AE$3,'Emission Factors'!$A$2:$R$8,MATCH($AA$2,'Emission Factors'!$A$1:$R$1),FALSE)*'Travel Data'!C184*'Travel Data'!AB184*'Travel Data'!AG184*'Domicile Data'!F184/1000</f>
        <v>0</v>
      </c>
      <c r="AF184" s="31">
        <f>VLOOKUP($AF$3,'Emission Factors'!$A$2:$R$8,MATCH($AA$2,'Emission Factors'!$A$1:$R$1),FALSE)*'Travel Data'!C184*'Travel Data'!AB184*'Travel Data'!AH184*'Domicile Data'!F184/1000</f>
        <v>73.095114683999995</v>
      </c>
      <c r="AG184" s="31">
        <f>VLOOKUP($AG$3,'Emission Factors'!$A$2:$R$8,MATCH($AA$2,'Emission Factors'!$A$1:$R$1),FALSE)*'Travel Data'!C184*'Travel Data'!AB184*'Travel Data'!AI184*'Domicile Data'!F184/1000</f>
        <v>0</v>
      </c>
      <c r="AH184" s="31">
        <f t="shared" si="33"/>
        <v>73.095114683999995</v>
      </c>
      <c r="AI184" s="31">
        <f>VLOOKUP($AI$3,'Emission Factors'!$A$2:$R$8,MATCH($AI$2,'Emission Factors'!$A$1:$R$1),FALSE)*'Travel Data'!C184*'Travel Data'!D184*'Travel Data'!E184*'Domicile Data'!G184/1000</f>
        <v>0</v>
      </c>
      <c r="AJ184" s="31">
        <f>VLOOKUP($AJ$3,'Emission Factors'!$A$2:$R$8,MATCH($AI$2,'Emission Factors'!$A$1:$R$1),FALSE)*'Travel Data'!C184*'Travel Data'!D184*'Travel Data'!F184*'Domicile Data'!G184/1000</f>
        <v>0</v>
      </c>
      <c r="AK184" s="31">
        <f>VLOOKUP($AK$3,'Emission Factors'!$A$2:$R$8,MATCH($AI$2,'Emission Factors'!$A$1:$R$1),FALSE)*'Travel Data'!C184*'Travel Data'!AJ184*'Travel Data'!G184*'Domicile Data'!G184/1000</f>
        <v>0</v>
      </c>
      <c r="AL184" s="31">
        <f>VLOOKUP($AL$3,'Emission Factors'!$A$2:$R$8,MATCH($AI$2,'Emission Factors'!$A$1:$R$1),FALSE)*'Travel Data'!C184*'Travel Data'!AJ184*'Travel Data'!H184*'Domicile Data'!G184/1000</f>
        <v>0</v>
      </c>
      <c r="AM184" s="31">
        <f>VLOOKUP($AM$3,'Emission Factors'!$A$2:$R$8,MATCH($AI$2,'Emission Factors'!$A$1:$R$1),FALSE)*'Travel Data'!C184*'Travel Data'!AJ184*'Travel Data'!I184*'Domicile Data'!G184/1000</f>
        <v>0</v>
      </c>
      <c r="AN184" s="31">
        <f>VLOOKUP($AN$3,'Emission Factors'!$A$2:$R$8,MATCH($AI$2,'Emission Factors'!$A$1:$R$1),FALSE)*'Travel Data'!C184*'Travel Data'!D184*'Travel Data'!J184*'Domicile Data'!G184/1000</f>
        <v>65.124871032000016</v>
      </c>
      <c r="AO184" s="31">
        <f>VLOOKUP($AO$3,'Emission Factors'!$A$2:$R$8,MATCH($AI$2,'Emission Factors'!$A$1:$R$1),FALSE)*'Travel Data'!C184*'Travel Data'!D184*'Travel Data'!K184*'Domicile Data'!G184/1000</f>
        <v>0</v>
      </c>
      <c r="AP184" s="31">
        <f t="shared" si="34"/>
        <v>65.124871032000016</v>
      </c>
      <c r="AQ184" s="31">
        <f>VLOOKUP($AQ$3,'Emission Factors'!$A$2:$R$8,MATCH($AQ$2,'Emission Factors'!$A$1:$R$1),FALSE)*'Travel Data'!C184*'Travel Data'!AR184*'Travel Data'!AS184*'Domicile Data'!H184/1000</f>
        <v>0</v>
      </c>
      <c r="AR184" s="31">
        <f>VLOOKUP($AR$3,'Emission Factors'!$A$2:$R$8,MATCH($AQ$2,'Emission Factors'!$A$1:$R$1),FALSE)*'Travel Data'!C184*'Travel Data'!AR184*'Travel Data'!AT184*'Domicile Data'!H184/1000</f>
        <v>0</v>
      </c>
      <c r="AS184" s="31">
        <f>VLOOKUP($AS$3,'Emission Factors'!$A$2:$R$8,MATCH($AQ$2,'Emission Factors'!$A$1:$R$1),FALSE)*'Travel Data'!C184*'Travel Data'!AR184*'Travel Data'!AU184*'Domicile Data'!H184/1000</f>
        <v>0</v>
      </c>
      <c r="AT184" s="31">
        <f>VLOOKUP($AT$3,'Emission Factors'!$A$2:$R$8,MATCH($AQ$2,'Emission Factors'!$A$1:$R$1),FALSE)*'Travel Data'!C184*'Travel Data'!AR184*'Travel Data'!AV184*'Domicile Data'!H184/1000</f>
        <v>0</v>
      </c>
      <c r="AU184" s="31">
        <f>VLOOKUP($AU$3,'Emission Factors'!$A$2:$R$8,MATCH($AQ$2,'Emission Factors'!$A$1:$R$1),FALSE)*'Travel Data'!C184*'Travel Data'!AR184*'Travel Data'!AW184*'Domicile Data'!H184/1000</f>
        <v>0</v>
      </c>
      <c r="AV184" s="31">
        <f>VLOOKUP($AV$3,'Emission Factors'!$A$2:$R$8,MATCH($AQ$2,'Emission Factors'!$A$1:$R$1),FALSE)*'Travel Data'!C184*'Travel Data'!AR184*'Travel Data'!AX184*'Domicile Data'!H184/1000</f>
        <v>50.278454316000001</v>
      </c>
      <c r="AW184" s="31">
        <f>VLOOKUP($AW$3,'Emission Factors'!$A$2:$R$8,MATCH($AQ$2,'Emission Factors'!$A$1:$R$1),FALSE)*'Travel Data'!C184*'Travel Data'!AR184*'Travel Data'!AY184*'Domicile Data'!H184/1000</f>
        <v>0</v>
      </c>
      <c r="AX184" s="31">
        <f t="shared" si="35"/>
        <v>50.278454316000001</v>
      </c>
      <c r="AY184" s="31">
        <f>VLOOKUP($AY$3,'Emission Factors'!$A$2:$R$8,MATCH($AY$2,'Emission Factors'!$A$1:$R$1),FALSE)*'Travel Data'!C184*'Travel Data'!AZ184*'Travel Data'!BA184*'Domicile Data'!I184/1000</f>
        <v>0</v>
      </c>
      <c r="AZ184" s="31">
        <f>VLOOKUP($AZ$3,'Emission Factors'!$A$2:$R$8,MATCH($AY$2,'Emission Factors'!$A$1:$R$1),FALSE)*'Travel Data'!C184*'Travel Data'!AZ184*'Travel Data'!BB184*'Domicile Data'!I184/1000</f>
        <v>0</v>
      </c>
      <c r="BA184" s="31">
        <f>VLOOKUP($BA$3,'Emission Factors'!$A$2:$R$8,MATCH($AY$2,'Emission Factors'!$A$1:$R$1),FALSE)*'Travel Data'!C184*'Travel Data'!AZ184*'Travel Data'!BC184*'Domicile Data'!I184/1000</f>
        <v>0</v>
      </c>
      <c r="BB184" s="31">
        <f>VLOOKUP($BB$3,'Emission Factors'!$A$2:$R$8,MATCH($AY$2,'Emission Factors'!$A$1:$R$1),FALSE)*'Travel Data'!C184*'Travel Data'!AZ184*'Travel Data'!BD184*'Domicile Data'!I184/1000</f>
        <v>0</v>
      </c>
      <c r="BC184" s="31">
        <f>VLOOKUP($BC$3,'Emission Factors'!$A$2:$R$8,MATCH($AY$2,'Emission Factors'!$A$1:$R$1),FALSE)*'Travel Data'!C184*'Travel Data'!AZ184*'Travel Data'!BE184*'Domicile Data'!I184/1000</f>
        <v>0</v>
      </c>
      <c r="BD184" s="31">
        <f>VLOOKUP($BD$3,'Emission Factors'!$A$2:$R$8,MATCH($AY$2,'Emission Factors'!$A$1:$R$1),FALSE)*'Travel Data'!C184*'Travel Data'!AZ184*'Travel Data'!BF184*'Domicile Data'!I184/1000</f>
        <v>32.145241284000001</v>
      </c>
      <c r="BE184" s="31">
        <f>VLOOKUP($BE$3,'Emission Factors'!$A$2:$R$8,MATCH($AY$2,'Emission Factors'!$A$1:$R$1),FALSE)*'Travel Data'!C184*'Travel Data'!AZ184*'Travel Data'!BG184*'Domicile Data'!I184/1000</f>
        <v>0</v>
      </c>
      <c r="BF184" s="31">
        <f t="shared" si="36"/>
        <v>32.145241284000001</v>
      </c>
      <c r="BG184" s="31">
        <f>VLOOKUP($BG$3,'Emission Factors'!$A$2:$R$8,MATCH($BG$2,'Emission Factors'!$A$1:$R$1),FALSE)*'Travel Data'!C184*'Travel Data'!BH184*'Travel Data'!BI184*'Domicile Data'!J184/1000</f>
        <v>0</v>
      </c>
      <c r="BH184" s="31">
        <f>VLOOKUP($BH$3,'Emission Factors'!$A$2:$R$8,MATCH($BG$2,'Emission Factors'!$A$1:$R$1),FALSE)*'Travel Data'!C184*'Travel Data'!BH184*'Travel Data'!BJ184*'Domicile Data'!J184/1000</f>
        <v>0</v>
      </c>
      <c r="BI184" s="31">
        <f>VLOOKUP($BH$3,'Emission Factors'!$A$2:$R$8,MATCH($BG$2,'Emission Factors'!$A$1:$R$1),FALSE)*'Travel Data'!C184*'Travel Data'!BH184*'Travel Data'!BK184*'Domicile Data'!J184/1000</f>
        <v>0</v>
      </c>
      <c r="BJ184" s="31">
        <f>VLOOKUP($BH$3,'Emission Factors'!$A$2:$R$8,MATCH($BG$2,'Emission Factors'!$A$1:$R$1),FALSE)*'Travel Data'!C184*'Travel Data'!BH184*'Travel Data'!BL184*'Domicile Data'!J184/1000</f>
        <v>0</v>
      </c>
      <c r="BK184" s="31">
        <f>VLOOKUP($BH$3,'Emission Factors'!$A$2:$R$8,MATCH($BG$2,'Emission Factors'!$A$1:$R$1),FALSE)*'Travel Data'!C184*'Travel Data'!BH184*'Travel Data'!BM184*'Domicile Data'!J184/1000</f>
        <v>0</v>
      </c>
      <c r="BL184" s="31">
        <f>VLOOKUP($BL$3,'Emission Factors'!$A$2:$R$8,MATCH($BG$2,'Emission Factors'!$A$1:$R$1),FALSE)*'Travel Data'!C184*'Travel Data'!BH184*'Travel Data'!BN184*'Domicile Data'!J184/1000</f>
        <v>0</v>
      </c>
      <c r="BM184" s="31">
        <f>VLOOKUP($BM$3,'Emission Factors'!$A$2:$R$8,MATCH($BG$2,'Emission Factors'!$A$1:$R$1),FALSE)*'Travel Data'!C184*'Travel Data'!BH184*'Travel Data'!BO184*'Domicile Data'!J184/1000</f>
        <v>0</v>
      </c>
      <c r="BN184" s="31">
        <f t="shared" si="37"/>
        <v>0</v>
      </c>
      <c r="BO184" s="31">
        <f>VLOOKUP($BO$3,'Emission Factors'!$A$2:$R$8,MATCH($BO$2,'Emission Factors'!$A$1:$R$1),FALSE)*'Travel Data'!C184*'Travel Data'!BP184*'Travel Data'!BQ184*'Domicile Data'!K184/1000</f>
        <v>0</v>
      </c>
      <c r="BP184" s="31">
        <f>VLOOKUP($BP$3,'Emission Factors'!$A$2:$R$8,MATCH($BO$2,'Emission Factors'!$A$1:$R$1),FALSE)*'Travel Data'!C184*'Travel Data'!BP184*'Travel Data'!BR184*'Domicile Data'!K184/1000</f>
        <v>0</v>
      </c>
      <c r="BQ184" s="31">
        <f>VLOOKUP($BQ$3,'Emission Factors'!$A$2:$R$8,MATCH($BO$2,'Emission Factors'!$A$1:$R$1),FALSE)*'Travel Data'!C184*'Travel Data'!BP184*'Travel Data'!BS184*'Domicile Data'!K184/1000</f>
        <v>0</v>
      </c>
      <c r="BR184" s="31">
        <f>VLOOKUP($BR$3,'Emission Factors'!$A$2:$R$8,MATCH($BO$2,'Emission Factors'!$A$1:$R$1),FALSE)*'Travel Data'!C184*'Travel Data'!BP184*'Travel Data'!BT184*'Domicile Data'!K184/1000</f>
        <v>0</v>
      </c>
      <c r="BS184" s="31">
        <f>VLOOKUP($BS$3,'Emission Factors'!$A$2:$R$8,MATCH($BO$2,'Emission Factors'!$A$1:$R$1),FALSE)*'Travel Data'!C184*'Travel Data'!BP184*'Travel Data'!BU184*'Domicile Data'!K184/1000</f>
        <v>0</v>
      </c>
      <c r="BT184" s="31">
        <f>VLOOKUP($BT$3,'Emission Factors'!$A$2:$R$8,MATCH($BO$2,'Emission Factors'!$A$1:$R$1),FALSE)*'Travel Data'!C184*'Travel Data'!BP184*'Travel Data'!BV184*'Domicile Data'!K184/1000</f>
        <v>0</v>
      </c>
      <c r="BU184" s="31">
        <f>VLOOKUP($BU$3,'Emission Factors'!$A$2:$R$8,MATCH($BO$2,'Emission Factors'!$A$1:$R$1),FALSE)*'Travel Data'!C184*'Travel Data'!BP184*'Travel Data'!BW184*'Domicile Data'!K184/1000</f>
        <v>0</v>
      </c>
      <c r="BV184" s="31">
        <f t="shared" si="38"/>
        <v>0</v>
      </c>
      <c r="BW184" s="31">
        <f>VLOOKUP($BW$3,'Emission Factors'!$A$2:$R$8,MATCH($BW$2,'Emission Factors'!$A$1:$R$1),FALSE)*'Travel Data'!C184*'Travel Data'!BX184*'Travel Data'!BY184*'Domicile Data'!L184/1000</f>
        <v>0</v>
      </c>
      <c r="BX184" s="31">
        <f>VLOOKUP($BX$3,'Emission Factors'!$A$2:$R$8,MATCH($BW$2,'Emission Factors'!$A$1:$R$1),FALSE)*'Travel Data'!C184*'Travel Data'!BX184*'Travel Data'!BZ184*'Domicile Data'!L184/1000</f>
        <v>0</v>
      </c>
      <c r="BY184" s="31">
        <f>VLOOKUP($BY$3,'Emission Factors'!$A$2:$R$8,MATCH($BW$2,'Emission Factors'!$A$1:$R$1),FALSE)*'Travel Data'!C184*'Travel Data'!BX184*'Travel Data'!CA184*'Domicile Data'!L184/1000</f>
        <v>0</v>
      </c>
      <c r="BZ184" s="31">
        <f>VLOOKUP($BZ$3,'Emission Factors'!$A$2:$R$8,MATCH($BW$2,'Emission Factors'!$A$1:$R$1),FALSE)*'Travel Data'!C184*'Travel Data'!BX184*'Travel Data'!CB184*'Domicile Data'!L184/1000</f>
        <v>0</v>
      </c>
      <c r="CA184" s="31">
        <f>VLOOKUP($CA$3,'Emission Factors'!$A$2:$R$8,MATCH($BW$2,'Emission Factors'!$A$1:$R$1),FALSE)*'Travel Data'!C184*'Travel Data'!BC184*'Travel Data'!CC184*'Domicile Data'!L184/1000</f>
        <v>0</v>
      </c>
      <c r="CB184" s="31">
        <f>VLOOKUP($CB$3,'Emission Factors'!$A$2:$R$8,MATCH($BW$2,'Emission Factors'!$A$1:$R$1),FALSE)*'Travel Data'!C184*'Travel Data'!BX184*'Travel Data'!CD184*'Domicile Data'!L184/1000</f>
        <v>0</v>
      </c>
      <c r="CC184" s="31">
        <f>VLOOKUP($CC$3,'Emission Factors'!$A$2:$R$8,MATCH($BW$2,'Emission Factors'!$A$1:$R$1),FALSE)*'Travel Data'!C184*'Travel Data'!BX184*'Travel Data'!CE184*'Domicile Data'!L184/1000</f>
        <v>0</v>
      </c>
      <c r="CD184" s="31">
        <f t="shared" si="39"/>
        <v>0</v>
      </c>
      <c r="CE184" s="31">
        <f>VLOOKUP($CE$3,'Emission Factors'!$A$2:$R$8,MATCH($CE$2,'Emission Factors'!$A$1:$R$1),FALSE)*'Travel Data'!C184*'Travel Data'!CF184*'Travel Data'!CG184*'Domicile Data'!M184/1000</f>
        <v>0</v>
      </c>
      <c r="CF184" s="31">
        <f>VLOOKUP($CF$3,'Emission Factors'!$A$2:$R$8,MATCH($CE$2,'Emission Factors'!$A$1:$R$1),FALSE)*'Travel Data'!C184*'Travel Data'!CF184*'Travel Data'!CH184*'Domicile Data'!M184/1000</f>
        <v>0</v>
      </c>
      <c r="CG184" s="31">
        <f>VLOOKUP($CG$3,'Emission Factors'!$A$2:$R$8,MATCH($CE$2,'Emission Factors'!$A$1:$R$1),FALSE)*'Travel Data'!C184*'Travel Data'!CF184*'Travel Data'!CI184*'Domicile Data'!M184/1000</f>
        <v>0</v>
      </c>
      <c r="CH184" s="31">
        <f>VLOOKUP($CH$3,'Emission Factors'!$A$2:$R$8,MATCH($CE$2,'Emission Factors'!$A$1:$R$1),FALSE)*'Travel Data'!C184*'Travel Data'!CF184*'Travel Data'!CJ184*'Domicile Data'!M184/1000</f>
        <v>0</v>
      </c>
      <c r="CI184" s="31">
        <f>VLOOKUP($CI$3,'Emission Factors'!$A$2:$R$8,MATCH($CE$2,'Emission Factors'!$A$1:$R$1),FALSE)*'Travel Data'!C184*'Travel Data'!CF184*'Travel Data'!CK184*'Domicile Data'!M184/1000</f>
        <v>0</v>
      </c>
      <c r="CJ184" s="31">
        <f>VLOOKUP($CJ$3,'Emission Factors'!$A$2:$R$8,MATCH($CE$2,'Emission Factors'!$A$1:$R$1),FALSE)*'Travel Data'!C184*'Travel Data'!CF184*'Travel Data'!CL184*'Domicile Data'!M184/1000</f>
        <v>0</v>
      </c>
      <c r="CK184" s="31">
        <f>VLOOKUP($CK$3,'Emission Factors'!$A$2:$R$8,MATCH($CE$2,'Emission Factors'!$A$1:$R$1),FALSE)*'Travel Data'!C184*'Travel Data'!CF184*'Travel Data'!CM184*'Domicile Data'!M184/1000</f>
        <v>0</v>
      </c>
      <c r="CL184" s="31">
        <f t="shared" si="40"/>
        <v>0</v>
      </c>
      <c r="CM184" s="31">
        <f>VLOOKUP($CM$3,'Emission Factors'!$A$2:$R$8,MATCH($CM$2,'Emission Factors'!$A$1:$R$1),FALSE)*'Travel Data'!C184*'Travel Data'!CN184*'Travel Data'!CO184*'Domicile Data'!N184/1000</f>
        <v>0</v>
      </c>
      <c r="CN184" s="31">
        <f>VLOOKUP($CN$3,'Emission Factors'!$A$2:$R$8,MATCH($CM$2,'Emission Factors'!$A$1:$R$1),FALSE)*'Travel Data'!C184*'Travel Data'!CN184*'Travel Data'!CP184*'Domicile Data'!N184/1000</f>
        <v>0</v>
      </c>
      <c r="CO184" s="31">
        <f>VLOOKUP($CO$3,'Emission Factors'!$A$2:$R$8,MATCH($CM$2,'Emission Factors'!$A$1:$R$1),FALSE)*'Travel Data'!C184*'Travel Data'!CN184*'Travel Data'!CQ184*'Domicile Data'!N184/1000</f>
        <v>0</v>
      </c>
      <c r="CP184" s="31">
        <f>VLOOKUP($CP$3,'Emission Factors'!$A$2:$R$8,MATCH($CM$2,'Emission Factors'!$A$1:$R$1),FALSE)*'Travel Data'!C184*'Travel Data'!CN184*'Travel Data'!CR184*'Domicile Data'!N184/1000</f>
        <v>0</v>
      </c>
      <c r="CQ184" s="31">
        <f>VLOOKUP($CQ$3,'Emission Factors'!$A$2:$R$8,MATCH($CM$2,'Emission Factors'!$A$1:$R$1),FALSE)*'Travel Data'!C184*'Travel Data'!CN184*'Travel Data'!CS184*'Domicile Data'!N184/1000</f>
        <v>0</v>
      </c>
      <c r="CR184" s="31">
        <f>VLOOKUP($CR$3,'Emission Factors'!$A$2:$R$8,MATCH($CM$2,'Emission Factors'!$A$1:$R$1),FALSE)*'Travel Data'!C184*'Travel Data'!CN184*'Travel Data'!CT184*'Domicile Data'!N184/1000</f>
        <v>0</v>
      </c>
      <c r="CS184" s="31">
        <f>VLOOKUP($CS$3,'Emission Factors'!$A$2:$R$8,MATCH($CM$2,'Emission Factors'!$A$1:$R$1),FALSE)*'Travel Data'!C184*'Travel Data'!CN184*'Travel Data'!CU184*'Domicile Data'!N184/1000</f>
        <v>0</v>
      </c>
      <c r="CT184" s="31">
        <f t="shared" si="41"/>
        <v>0</v>
      </c>
      <c r="CU184" s="31">
        <f>VLOOKUP($CU$3,'Emission Factors'!$A$2:$R$8,MATCH($CU$2,'Emission Factors'!$A$1:$R$1),FALSE)*'Travel Data'!C184*'Travel Data'!CV184*'Travel Data'!CW184*'Domicile Data'!O184/1000</f>
        <v>0</v>
      </c>
      <c r="CV184" s="31">
        <f>VLOOKUP($CV$3,'Emission Factors'!$A$2:$R$8,MATCH($CU$2,'Emission Factors'!$A$1:$R$1),FALSE)*'Travel Data'!C184*'Travel Data'!CV184*'Travel Data'!CX184*'Domicile Data'!O184/1000</f>
        <v>0</v>
      </c>
      <c r="CW184" s="31">
        <f>VLOOKUP($CW$3,'Emission Factors'!$A$2:$R$8,MATCH($CU$2,'Emission Factors'!$A$1:$R$1),FALSE)*'Travel Data'!C184*'Travel Data'!CV184*'Travel Data'!CY184*'Domicile Data'!O184/1000</f>
        <v>0</v>
      </c>
      <c r="CX184" s="31">
        <f>VLOOKUP($CX$3,'Emission Factors'!$A$2:$R$8,MATCH($CU$2,'Emission Factors'!$A$1:$R$1),FALSE)*'Travel Data'!C184*'Travel Data'!CV184*'Travel Data'!CZ184*'Domicile Data'!O184/1000</f>
        <v>0</v>
      </c>
      <c r="CY184" s="31">
        <f>VLOOKUP($CY$3,'Emission Factors'!$A$2:$R$8,MATCH($CU$2,'Emission Factors'!$A$1:$R$1),FALSE)*'Travel Data'!C184*'Travel Data'!CV184*'Travel Data'!DA184*'Domicile Data'!O184/1000</f>
        <v>0</v>
      </c>
      <c r="CZ184" s="31">
        <f>VLOOKUP($CZ$3,'Emission Factors'!$A$2:$R$8,MATCH($CU$2,'Emission Factors'!$A$1:$R$1),FALSE)*'Travel Data'!C184*'Travel Data'!CV184*'Travel Data'!DB184*'Domicile Data'!O184/1000</f>
        <v>0</v>
      </c>
      <c r="DA184" s="31">
        <f>VLOOKUP($DA$3,'Emission Factors'!$A$2:$R$8,MATCH($CU$2,'Emission Factors'!$A$1:$R$1),FALSE)*'Travel Data'!C184*'Travel Data'!CV184*'Travel Data'!DC184*'Domicile Data'!O184/1000</f>
        <v>0</v>
      </c>
      <c r="DB184" s="31">
        <f t="shared" si="42"/>
        <v>0</v>
      </c>
      <c r="DC184" s="31">
        <f>VLOOKUP($DC$3,'Emission Factors'!$A$2:$R$8,MATCH($DC$2,'Emission Factors'!$A$1:$R$1),FALSE)*'Travel Data'!C184*'Travel Data'!DD184*'Travel Data'!DE184*'Domicile Data'!P184/1000</f>
        <v>0</v>
      </c>
      <c r="DD184" s="31">
        <f>VLOOKUP($DD$3,'Emission Factors'!$A$2:$R$8,MATCH($DC$2,'Emission Factors'!$A$1:$R$1),FALSE)*'Travel Data'!C184*'Travel Data'!DD184*'Travel Data'!DF184*'Domicile Data'!P184/1000</f>
        <v>0</v>
      </c>
      <c r="DE184" s="31">
        <f>VLOOKUP($DE$3,'Emission Factors'!$A$2:$R$8,MATCH($DC$2,'Emission Factors'!$A$1:$R$1),FALSE)*'Travel Data'!C184*'Travel Data'!DD184*'Travel Data'!DG184*'Domicile Data'!P184/1000</f>
        <v>0</v>
      </c>
      <c r="DF184" s="31">
        <f>VLOOKUP($DF$3,'Emission Factors'!$A$2:$R$8,MATCH($DC$2,'Emission Factors'!$A$1:$R$1),FALSE)*'Travel Data'!C184*'Travel Data'!DD184*'Travel Data'!DH184*'Domicile Data'!P184/1000</f>
        <v>0</v>
      </c>
      <c r="DG184" s="31">
        <f>VLOOKUP($DG$3,'Emission Factors'!$A$2:$R$8,MATCH($DC$2,'Emission Factors'!$A$1:$R$1),FALSE)*'Travel Data'!C184*'Travel Data'!DD184*'Travel Data'!DI184*'Domicile Data'!P184/1000</f>
        <v>0</v>
      </c>
      <c r="DH184" s="31">
        <f>VLOOKUP($DH$3,'Emission Factors'!$A$2:$R$8,MATCH($DC$2,'Emission Factors'!$A$1:$R$1),FALSE)*'Travel Data'!C184*'Travel Data'!DD184*'Travel Data'!DJ184*'Domicile Data'!P184/1000</f>
        <v>0</v>
      </c>
      <c r="DI184" s="31">
        <f>VLOOKUP($DI$3,'Emission Factors'!$A$2:$R$8,MATCH($DC$2,'Emission Factors'!$A$1:$R$1),FALSE)*'Travel Data'!C184*'Travel Data'!DD184*'Travel Data'!DK184*'Domicile Data'!P184/1000</f>
        <v>0</v>
      </c>
      <c r="DJ184" s="31">
        <f t="shared" si="43"/>
        <v>0</v>
      </c>
      <c r="DK184" s="31">
        <f>VLOOKUP($DK$3,'Emission Factors'!$A$2:$R$8,MATCH($DK$2,'Emission Factors'!$A$1:$R$1),FALSE)*'Travel Data'!C184*'Travel Data'!DL184*'Travel Data'!DM184*'Domicile Data'!Q184/1000</f>
        <v>0</v>
      </c>
      <c r="DL184" s="31">
        <f>VLOOKUP($DL$3,'Emission Factors'!$A$2:$R$8,MATCH($DK$2,'Emission Factors'!$A$1:$R$1),FALSE)*'Travel Data'!C184*'Travel Data'!DL184*'Travel Data'!DN184*'Domicile Data'!Q184/1000</f>
        <v>0</v>
      </c>
      <c r="DM184" s="31">
        <f>VLOOKUP($DM$3,'Emission Factors'!$A$2:$R$8,MATCH($DK$2,'Emission Factors'!$A$1:$R$1),FALSE)*'Travel Data'!C184*'Travel Data'!DL184*'Travel Data'!DO184*'Domicile Data'!Q184/1000</f>
        <v>0</v>
      </c>
      <c r="DN184" s="31">
        <f>VLOOKUP($DN$3,'Emission Factors'!$A$2:$R$8,MATCH($DK$2,'Emission Factors'!$A$1:$R$1),FALSE)*'Travel Data'!C184*'Travel Data'!DL184*'Travel Data'!DP184*'Domicile Data'!Q184/1000</f>
        <v>0</v>
      </c>
      <c r="DO184" s="31">
        <f>VLOOKUP($DO$3,'Emission Factors'!$A$2:$R$8,MATCH($DK$2,'Emission Factors'!$A$1:$R$1),FALSE)*'Travel Data'!C184*'Travel Data'!DL184*'Travel Data'!DQ184*'Domicile Data'!Q184/1000</f>
        <v>0</v>
      </c>
      <c r="DP184" s="31">
        <f>VLOOKUP($DP$3,'Emission Factors'!$A$2:$R$8,MATCH($DK$2,'Emission Factors'!$A$1:$R$1),FALSE)*'Travel Data'!C184*'Travel Data'!DL184*'Travel Data'!DR184*'Domicile Data'!Q184/1000</f>
        <v>0</v>
      </c>
      <c r="DQ184" s="31">
        <f>VLOOKUP($DQ$3,'Emission Factors'!$A$2:$R$8,MATCH($DK$2,'Emission Factors'!$A$1:$R$1),FALSE)*'Travel Data'!C184*'Travel Data'!DL184*'Travel Data'!DS184*'Domicile Data'!Q184/1000</f>
        <v>0</v>
      </c>
      <c r="DR184" s="31">
        <f t="shared" si="44"/>
        <v>0</v>
      </c>
    </row>
    <row r="185" spans="1:122" ht="15.75" x14ac:dyDescent="0.25">
      <c r="A185" s="7" t="s">
        <v>216</v>
      </c>
      <c r="B185" s="85" t="s">
        <v>42</v>
      </c>
      <c r="C185" s="31">
        <f>VLOOKUP($C$3,'Emission Factors'!$A$2:$R$8,MATCH($C$2,'Emission Factors'!$A$1:$R$1),FALSE)*'Travel Data'!C185*'Travel Data'!D185*'Travel Data'!E185*'Domicile Data'!C185/1000</f>
        <v>0</v>
      </c>
      <c r="D185" s="31">
        <f>VLOOKUP($D$3,'Emission Factors'!$A$2:$R$8,MATCH($C$2,'Emission Factors'!$A$1:$R$1),FALSE)*'Travel Data'!C185*'Travel Data'!D185*'Travel Data'!F185*'Domicile Data'!C185/1000</f>
        <v>0</v>
      </c>
      <c r="E185" s="31">
        <f>VLOOKUP($E$3,'Emission Factors'!$A$2:$R$8,MATCH($C$2,'Emission Factors'!$A$1:$R$1),FALSE)*'Travel Data'!C185*'Travel Data'!D185*'Travel Data'!G185*'Domicile Data'!C185/1000</f>
        <v>0</v>
      </c>
      <c r="F185" s="31">
        <f>VLOOKUP($F$3,'Emission Factors'!$A$2:$R$8,MATCH($C$2,'Emission Factors'!$A$1:$R$1),FALSE)*'Travel Data'!C185*'Travel Data'!D185*'Travel Data'!H185*'Domicile Data'!C185/1000</f>
        <v>0</v>
      </c>
      <c r="G185" s="31">
        <f>VLOOKUP($G$3,'Emission Factors'!$A$2:$R$8,MATCH($C$2,'Emission Factors'!$A$1:$R$1),FALSE)*'Travel Data'!C185*'Travel Data'!D185*'Travel Data'!I185*'Domicile Data'!C185/1000</f>
        <v>0</v>
      </c>
      <c r="H185" s="31">
        <f>VLOOKUP($H$3,'Emission Factors'!$A$2:$R$8,MATCH($C$2,'Emission Factors'!$A$1:$R$1),FALSE)*'Travel Data'!C185*'Travel Data'!D185*'Travel Data'!J185*'Domicile Data'!C185/1000</f>
        <v>29.156165472000001</v>
      </c>
      <c r="I185" s="31">
        <f>VLOOKUP($I$3,'Emission Factors'!$A$2:$R$8,MATCH($C$2,'Emission Factors'!$A$1:$R$1),FALSE)*'Travel Data'!C185*'Travel Data'!D185*'Travel Data'!K185*'Domicile Data'!C185/1000</f>
        <v>0</v>
      </c>
      <c r="J185" s="31">
        <f t="shared" si="30"/>
        <v>29.156165472000001</v>
      </c>
      <c r="K185" s="31">
        <f>VLOOKUP($K$3,'Emission Factors'!$A$2:$R$8,MATCH($K$2,'Emission Factors'!$A$1:$R$1),FALSE)*'Travel Data'!C185*'Travel Data'!L185*'Travel Data'!M185*'Domicile Data'!D185/1000</f>
        <v>0</v>
      </c>
      <c r="L185" s="31">
        <f>VLOOKUP($L$3,'Emission Factors'!$A$2:$R$8,MATCH($K$2,'Emission Factors'!$A$1:$R$1),FALSE)*'Travel Data'!C185*'Travel Data'!L185*'Travel Data'!N185*'Domicile Data'!D185/1000</f>
        <v>0</v>
      </c>
      <c r="M185" s="31">
        <f>VLOOKUP($M$3,'Emission Factors'!$A$2:$R$8,MATCH($K$2,'Emission Factors'!$A$1:$R$1),FALSE)*'Travel Data'!C185*'Travel Data'!L185*'Travel Data'!O185*'Domicile Data'!D185/1000</f>
        <v>0</v>
      </c>
      <c r="N185" s="31">
        <f>VLOOKUP($N$3,'Emission Factors'!$A$2:$R$8,MATCH($K$2,'Emission Factors'!$A$1:$R$1),FALSE)*'Travel Data'!C185*'Travel Data'!L185*'Travel Data'!P185*'Domicile Data'!D185/1000</f>
        <v>0</v>
      </c>
      <c r="O185" s="31">
        <f>VLOOKUP($O$3,'Emission Factors'!$A$2:$R$8,MATCH($K$2,'Emission Factors'!$A$1:$R$1),FALSE)*'Travel Data'!C185*'Travel Data'!I185*'Travel Data'!Q185*'Domicile Data'!D185/1000</f>
        <v>0</v>
      </c>
      <c r="P185" s="31">
        <f>VLOOKUP($P$3,'Emission Factors'!$A$2:$R$8,MATCH($K$2,'Emission Factors'!$A$1:$R$1),FALSE)*'Travel Data'!C185*'Travel Data'!L185*'Travel Data'!R185*'Domicile Data'!D185/1000</f>
        <v>22.987830930000005</v>
      </c>
      <c r="Q185" s="31">
        <f>VLOOKUP($Q$3,'Emission Factors'!$A$2:$R$8,MATCH($K$2,'Emission Factors'!$A$1:$R$1),FALSE)*'Travel Data'!C185*'Travel Data'!L185*'Travel Data'!S185*'Domicile Data'!D185/1000</f>
        <v>0</v>
      </c>
      <c r="R185" s="31">
        <f t="shared" si="31"/>
        <v>22.987830930000005</v>
      </c>
      <c r="S185" s="31">
        <f>VLOOKUP($S$3,'Emission Factors'!$A$2:$R$8,MATCH($S$2,'Emission Factors'!$A$1:$R$1),FALSE)*'Travel Data'!C185*'Travel Data'!T185*'Travel Data'!U185*'Domicile Data'!E185/1000</f>
        <v>0</v>
      </c>
      <c r="T185" s="31">
        <f>VLOOKUP($T$3,'Emission Factors'!$A$2:$R$8,MATCH($S$2,'Emission Factors'!$A$1:$R$1),FALSE)*'Travel Data'!C185*'Travel Data'!T185*'Travel Data'!V185*'Domicile Data'!E185/1000</f>
        <v>0</v>
      </c>
      <c r="U185" s="31">
        <f>VLOOKUP($U$3,'Emission Factors'!$A$2:$R$8,MATCH($S$2,'Emission Factors'!$A$1:$R$1),FALSE)*'Travel Data'!C185*'Travel Data'!T185*'Travel Data'!W185*'Domicile Data'!E185/1000</f>
        <v>0</v>
      </c>
      <c r="V185" s="31">
        <f>VLOOKUP($V$3,'Emission Factors'!$A$2:$R$8,MATCH($S$2,'Emission Factors'!$A$1:$R$1),FALSE)*'Travel Data'!C185*'Travel Data'!T185*'Travel Data'!X185*'Domicile Data'!E185/1000</f>
        <v>0</v>
      </c>
      <c r="W185" s="31">
        <f>VLOOKUP($W$3,'Emission Factors'!$A$2:$R$8,MATCH($S$2,'Emission Factors'!$A$1:$R$1),FALSE)*'Travel Data'!C185*'Travel Data'!T185*'Travel Data'!Y185*'Domicile Data'!E185/1000</f>
        <v>0</v>
      </c>
      <c r="X185" s="31">
        <f>VLOOKUP($X$3,'Emission Factors'!$A$2:$R$8,MATCH($S$2,'Emission Factors'!$A$1:$R$1),FALSE)*'Travel Data'!C185*'Travel Data'!T185*'Travel Data'!Z185*'Domicile Data'!E185/1000</f>
        <v>25.183891500000009</v>
      </c>
      <c r="Y185" s="31">
        <f>VLOOKUP($Y$3,'Emission Factors'!$A$2:$R$8,MATCH($S$2,'Emission Factors'!$A$1:$R$1),FALSE)*'Travel Data'!C185*'Travel Data'!T185*'Travel Data'!AA185*'Domicile Data'!E185/1000</f>
        <v>0</v>
      </c>
      <c r="Z185" s="31">
        <f t="shared" si="32"/>
        <v>25.183891500000009</v>
      </c>
      <c r="AA185" s="31">
        <f>VLOOKUP($AA$3,'Emission Factors'!$A$2:$R$8,MATCH($AA$2,'Emission Factors'!$A$1:$R$1),FALSE)*'Travel Data'!C185*'Travel Data'!AB185*'Travel Data'!AC185*'Domicile Data'!F185/1000</f>
        <v>0</v>
      </c>
      <c r="AB185" s="31">
        <f>VLOOKUP($AB$3,'Emission Factors'!$A$2:$R$8,MATCH($AA$2,'Emission Factors'!$A$1:$R$1),FALSE)*'Travel Data'!C185*'Travel Data'!AB185*'Travel Data'!AD185*'Domicile Data'!F185/1000</f>
        <v>0</v>
      </c>
      <c r="AC185" s="31">
        <f>VLOOKUP($AC$3,'Emission Factors'!$A$2:$R$8,MATCH($AA$2,'Emission Factors'!$A$1:$R$1),FALSE)*'Travel Data'!C185*'Travel Data'!AB185*'Travel Data'!AE185*'Domicile Data'!F185/1000</f>
        <v>0</v>
      </c>
      <c r="AD185" s="31">
        <f>VLOOKUP($AD$3,'Emission Factors'!$A$2:$R$8,MATCH($AA$2,'Emission Factors'!$A$1:$R$1),FALSE)*'Travel Data'!C185*'Travel Data'!AB185*'Travel Data'!AF185*'Domicile Data'!F185/1000</f>
        <v>0</v>
      </c>
      <c r="AE185" s="31">
        <f>VLOOKUP($AE$3,'Emission Factors'!$A$2:$R$8,MATCH($AA$2,'Emission Factors'!$A$1:$R$1),FALSE)*'Travel Data'!C185*'Travel Data'!AB185*'Travel Data'!AG185*'Domicile Data'!F185/1000</f>
        <v>0</v>
      </c>
      <c r="AF185" s="31">
        <f>VLOOKUP($AF$3,'Emission Factors'!$A$2:$R$8,MATCH($AA$2,'Emission Factors'!$A$1:$R$1),FALSE)*'Travel Data'!C185*'Travel Data'!AB185*'Travel Data'!AH185*'Domicile Data'!F185/1000</f>
        <v>25.540156044000003</v>
      </c>
      <c r="AG185" s="31">
        <f>VLOOKUP($AG$3,'Emission Factors'!$A$2:$R$8,MATCH($AA$2,'Emission Factors'!$A$1:$R$1),FALSE)*'Travel Data'!C185*'Travel Data'!AB185*'Travel Data'!AI185*'Domicile Data'!F185/1000</f>
        <v>0</v>
      </c>
      <c r="AH185" s="31">
        <f t="shared" si="33"/>
        <v>25.540156044000003</v>
      </c>
      <c r="AI185" s="31">
        <f>VLOOKUP($AI$3,'Emission Factors'!$A$2:$R$8,MATCH($AI$2,'Emission Factors'!$A$1:$R$1),FALSE)*'Travel Data'!C185*'Travel Data'!D185*'Travel Data'!E185*'Domicile Data'!G185/1000</f>
        <v>0</v>
      </c>
      <c r="AJ185" s="31">
        <f>VLOOKUP($AJ$3,'Emission Factors'!$A$2:$R$8,MATCH($AI$2,'Emission Factors'!$A$1:$R$1),FALSE)*'Travel Data'!C185*'Travel Data'!D185*'Travel Data'!F185*'Domicile Data'!G185/1000</f>
        <v>0</v>
      </c>
      <c r="AK185" s="31">
        <f>VLOOKUP($AK$3,'Emission Factors'!$A$2:$R$8,MATCH($AI$2,'Emission Factors'!$A$1:$R$1),FALSE)*'Travel Data'!C185*'Travel Data'!AJ185*'Travel Data'!G185*'Domicile Data'!G185/1000</f>
        <v>0</v>
      </c>
      <c r="AL185" s="31">
        <f>VLOOKUP($AL$3,'Emission Factors'!$A$2:$R$8,MATCH($AI$2,'Emission Factors'!$A$1:$R$1),FALSE)*'Travel Data'!C185*'Travel Data'!AJ185*'Travel Data'!H185*'Domicile Data'!G185/1000</f>
        <v>0</v>
      </c>
      <c r="AM185" s="31">
        <f>VLOOKUP($AM$3,'Emission Factors'!$A$2:$R$8,MATCH($AI$2,'Emission Factors'!$A$1:$R$1),FALSE)*'Travel Data'!C185*'Travel Data'!AJ185*'Travel Data'!I185*'Domicile Data'!G185/1000</f>
        <v>0</v>
      </c>
      <c r="AN185" s="31">
        <f>VLOOKUP($AN$3,'Emission Factors'!$A$2:$R$8,MATCH($AI$2,'Emission Factors'!$A$1:$R$1),FALSE)*'Travel Data'!C185*'Travel Data'!D185*'Travel Data'!J185*'Domicile Data'!G185/1000</f>
        <v>13.509541416000003</v>
      </c>
      <c r="AO185" s="31">
        <f>VLOOKUP($AO$3,'Emission Factors'!$A$2:$R$8,MATCH($AI$2,'Emission Factors'!$A$1:$R$1),FALSE)*'Travel Data'!C185*'Travel Data'!D185*'Travel Data'!K185*'Domicile Data'!G185/1000</f>
        <v>0</v>
      </c>
      <c r="AP185" s="31">
        <f t="shared" si="34"/>
        <v>13.509541416000003</v>
      </c>
      <c r="AQ185" s="31">
        <f>VLOOKUP($AQ$3,'Emission Factors'!$A$2:$R$8,MATCH($AQ$2,'Emission Factors'!$A$1:$R$1),FALSE)*'Travel Data'!C185*'Travel Data'!AR185*'Travel Data'!AS185*'Domicile Data'!H185/1000</f>
        <v>0</v>
      </c>
      <c r="AR185" s="31">
        <f>VLOOKUP($AR$3,'Emission Factors'!$A$2:$R$8,MATCH($AQ$2,'Emission Factors'!$A$1:$R$1),FALSE)*'Travel Data'!C185*'Travel Data'!AR185*'Travel Data'!AT185*'Domicile Data'!H185/1000</f>
        <v>0</v>
      </c>
      <c r="AS185" s="31">
        <f>VLOOKUP($AS$3,'Emission Factors'!$A$2:$R$8,MATCH($AQ$2,'Emission Factors'!$A$1:$R$1),FALSE)*'Travel Data'!C185*'Travel Data'!AR185*'Travel Data'!AU185*'Domicile Data'!H185/1000</f>
        <v>0</v>
      </c>
      <c r="AT185" s="31">
        <f>VLOOKUP($AT$3,'Emission Factors'!$A$2:$R$8,MATCH($AQ$2,'Emission Factors'!$A$1:$R$1),FALSE)*'Travel Data'!C185*'Travel Data'!AR185*'Travel Data'!AV185*'Domicile Data'!H185/1000</f>
        <v>0</v>
      </c>
      <c r="AU185" s="31">
        <f>VLOOKUP($AU$3,'Emission Factors'!$A$2:$R$8,MATCH($AQ$2,'Emission Factors'!$A$1:$R$1),FALSE)*'Travel Data'!C185*'Travel Data'!AR185*'Travel Data'!AW185*'Domicile Data'!H185/1000</f>
        <v>0</v>
      </c>
      <c r="AV185" s="31">
        <f>VLOOKUP($AV$3,'Emission Factors'!$A$2:$R$8,MATCH($AQ$2,'Emission Factors'!$A$1:$R$1),FALSE)*'Travel Data'!C185*'Travel Data'!AR185*'Travel Data'!AX185*'Domicile Data'!H185/1000</f>
        <v>12.383851428000002</v>
      </c>
      <c r="AW185" s="31">
        <f>VLOOKUP($AW$3,'Emission Factors'!$A$2:$R$8,MATCH($AQ$2,'Emission Factors'!$A$1:$R$1),FALSE)*'Travel Data'!C185*'Travel Data'!AR185*'Travel Data'!AY185*'Domicile Data'!H185/1000</f>
        <v>0</v>
      </c>
      <c r="AX185" s="31">
        <f t="shared" si="35"/>
        <v>12.383851428000002</v>
      </c>
      <c r="AY185" s="31">
        <f>VLOOKUP($AY$3,'Emission Factors'!$A$2:$R$8,MATCH($AY$2,'Emission Factors'!$A$1:$R$1),FALSE)*'Travel Data'!C185*'Travel Data'!AZ185*'Travel Data'!BA185*'Domicile Data'!I185/1000</f>
        <v>0</v>
      </c>
      <c r="AZ185" s="31">
        <f>VLOOKUP($AZ$3,'Emission Factors'!$A$2:$R$8,MATCH($AY$2,'Emission Factors'!$A$1:$R$1),FALSE)*'Travel Data'!C185*'Travel Data'!AZ185*'Travel Data'!BB185*'Domicile Data'!I185/1000</f>
        <v>0</v>
      </c>
      <c r="BA185" s="31">
        <f>VLOOKUP($BA$3,'Emission Factors'!$A$2:$R$8,MATCH($AY$2,'Emission Factors'!$A$1:$R$1),FALSE)*'Travel Data'!C185*'Travel Data'!AZ185*'Travel Data'!BC185*'Domicile Data'!I185/1000</f>
        <v>0</v>
      </c>
      <c r="BB185" s="31">
        <f>VLOOKUP($BB$3,'Emission Factors'!$A$2:$R$8,MATCH($AY$2,'Emission Factors'!$A$1:$R$1),FALSE)*'Travel Data'!C185*'Travel Data'!AZ185*'Travel Data'!BD185*'Domicile Data'!I185/1000</f>
        <v>0</v>
      </c>
      <c r="BC185" s="31">
        <f>VLOOKUP($BC$3,'Emission Factors'!$A$2:$R$8,MATCH($AY$2,'Emission Factors'!$A$1:$R$1),FALSE)*'Travel Data'!C185*'Travel Data'!AZ185*'Travel Data'!BE185*'Domicile Data'!I185/1000</f>
        <v>0</v>
      </c>
      <c r="BD185" s="31">
        <f>VLOOKUP($BD$3,'Emission Factors'!$A$2:$R$8,MATCH($AY$2,'Emission Factors'!$A$1:$R$1),FALSE)*'Travel Data'!C185*'Travel Data'!AZ185*'Travel Data'!BF185*'Domicile Data'!I185/1000</f>
        <v>12.383851428000002</v>
      </c>
      <c r="BE185" s="31">
        <f>VLOOKUP($BE$3,'Emission Factors'!$A$2:$R$8,MATCH($AY$2,'Emission Factors'!$A$1:$R$1),FALSE)*'Travel Data'!C185*'Travel Data'!AZ185*'Travel Data'!BG185*'Domicile Data'!I185/1000</f>
        <v>0</v>
      </c>
      <c r="BF185" s="31">
        <f t="shared" si="36"/>
        <v>12.383851428000002</v>
      </c>
      <c r="BG185" s="31">
        <f>VLOOKUP($BG$3,'Emission Factors'!$A$2:$R$8,MATCH($BG$2,'Emission Factors'!$A$1:$R$1),FALSE)*'Travel Data'!C185*'Travel Data'!BH185*'Travel Data'!BI185*'Domicile Data'!J185/1000</f>
        <v>0</v>
      </c>
      <c r="BH185" s="31">
        <f>VLOOKUP($BH$3,'Emission Factors'!$A$2:$R$8,MATCH($BG$2,'Emission Factors'!$A$1:$R$1),FALSE)*'Travel Data'!C185*'Travel Data'!BH185*'Travel Data'!BJ185*'Domicile Data'!J185/1000</f>
        <v>0</v>
      </c>
      <c r="BI185" s="31">
        <f>VLOOKUP($BH$3,'Emission Factors'!$A$2:$R$8,MATCH($BG$2,'Emission Factors'!$A$1:$R$1),FALSE)*'Travel Data'!C185*'Travel Data'!BH185*'Travel Data'!BK185*'Domicile Data'!J185/1000</f>
        <v>0</v>
      </c>
      <c r="BJ185" s="31">
        <f>VLOOKUP($BH$3,'Emission Factors'!$A$2:$R$8,MATCH($BG$2,'Emission Factors'!$A$1:$R$1),FALSE)*'Travel Data'!C185*'Travel Data'!BH185*'Travel Data'!BL185*'Domicile Data'!J185/1000</f>
        <v>0</v>
      </c>
      <c r="BK185" s="31">
        <f>VLOOKUP($BH$3,'Emission Factors'!$A$2:$R$8,MATCH($BG$2,'Emission Factors'!$A$1:$R$1),FALSE)*'Travel Data'!C185*'Travel Data'!BH185*'Travel Data'!BM185*'Domicile Data'!J185/1000</f>
        <v>0</v>
      </c>
      <c r="BL185" s="31">
        <f>VLOOKUP($BL$3,'Emission Factors'!$A$2:$R$8,MATCH($BG$2,'Emission Factors'!$A$1:$R$1),FALSE)*'Travel Data'!C185*'Travel Data'!BH185*'Travel Data'!BN185*'Domicile Data'!J185/1000</f>
        <v>0</v>
      </c>
      <c r="BM185" s="31">
        <f>VLOOKUP($BM$3,'Emission Factors'!$A$2:$R$8,MATCH($BG$2,'Emission Factors'!$A$1:$R$1),FALSE)*'Travel Data'!C185*'Travel Data'!BH185*'Travel Data'!BO185*'Domicile Data'!J185/1000</f>
        <v>0</v>
      </c>
      <c r="BN185" s="31">
        <f t="shared" si="37"/>
        <v>0</v>
      </c>
      <c r="BO185" s="31">
        <f>VLOOKUP($BO$3,'Emission Factors'!$A$2:$R$8,MATCH($BO$2,'Emission Factors'!$A$1:$R$1),FALSE)*'Travel Data'!C185*'Travel Data'!BP185*'Travel Data'!BQ185*'Domicile Data'!K185/1000</f>
        <v>0</v>
      </c>
      <c r="BP185" s="31">
        <f>VLOOKUP($BP$3,'Emission Factors'!$A$2:$R$8,MATCH($BO$2,'Emission Factors'!$A$1:$R$1),FALSE)*'Travel Data'!C185*'Travel Data'!BP185*'Travel Data'!BR185*'Domicile Data'!K185/1000</f>
        <v>0</v>
      </c>
      <c r="BQ185" s="31">
        <f>VLOOKUP($BQ$3,'Emission Factors'!$A$2:$R$8,MATCH($BO$2,'Emission Factors'!$A$1:$R$1),FALSE)*'Travel Data'!C185*'Travel Data'!BP185*'Travel Data'!BS185*'Domicile Data'!K185/1000</f>
        <v>0</v>
      </c>
      <c r="BR185" s="31">
        <f>VLOOKUP($BR$3,'Emission Factors'!$A$2:$R$8,MATCH($BO$2,'Emission Factors'!$A$1:$R$1),FALSE)*'Travel Data'!C185*'Travel Data'!BP185*'Travel Data'!BT185*'Domicile Data'!K185/1000</f>
        <v>0</v>
      </c>
      <c r="BS185" s="31">
        <f>VLOOKUP($BS$3,'Emission Factors'!$A$2:$R$8,MATCH($BO$2,'Emission Factors'!$A$1:$R$1),FALSE)*'Travel Data'!C185*'Travel Data'!BP185*'Travel Data'!BU185*'Domicile Data'!K185/1000</f>
        <v>0</v>
      </c>
      <c r="BT185" s="31">
        <f>VLOOKUP($BT$3,'Emission Factors'!$A$2:$R$8,MATCH($BO$2,'Emission Factors'!$A$1:$R$1),FALSE)*'Travel Data'!C185*'Travel Data'!BP185*'Travel Data'!BV185*'Domicile Data'!K185/1000</f>
        <v>0</v>
      </c>
      <c r="BU185" s="31">
        <f>VLOOKUP($BU$3,'Emission Factors'!$A$2:$R$8,MATCH($BO$2,'Emission Factors'!$A$1:$R$1),FALSE)*'Travel Data'!C185*'Travel Data'!BP185*'Travel Data'!BW185*'Domicile Data'!K185/1000</f>
        <v>0</v>
      </c>
      <c r="BV185" s="31">
        <f t="shared" si="38"/>
        <v>0</v>
      </c>
      <c r="BW185" s="31">
        <f>VLOOKUP($BW$3,'Emission Factors'!$A$2:$R$8,MATCH($BW$2,'Emission Factors'!$A$1:$R$1),FALSE)*'Travel Data'!C185*'Travel Data'!BX185*'Travel Data'!BY185*'Domicile Data'!L185/1000</f>
        <v>0</v>
      </c>
      <c r="BX185" s="31">
        <f>VLOOKUP($BX$3,'Emission Factors'!$A$2:$R$8,MATCH($BW$2,'Emission Factors'!$A$1:$R$1),FALSE)*'Travel Data'!C185*'Travel Data'!BX185*'Travel Data'!BZ185*'Domicile Data'!L185/1000</f>
        <v>0</v>
      </c>
      <c r="BY185" s="31">
        <f>VLOOKUP($BY$3,'Emission Factors'!$A$2:$R$8,MATCH($BW$2,'Emission Factors'!$A$1:$R$1),FALSE)*'Travel Data'!C185*'Travel Data'!BX185*'Travel Data'!CA185*'Domicile Data'!L185/1000</f>
        <v>0</v>
      </c>
      <c r="BZ185" s="31">
        <f>VLOOKUP($BZ$3,'Emission Factors'!$A$2:$R$8,MATCH($BW$2,'Emission Factors'!$A$1:$R$1),FALSE)*'Travel Data'!C185*'Travel Data'!BX185*'Travel Data'!CB185*'Domicile Data'!L185/1000</f>
        <v>0</v>
      </c>
      <c r="CA185" s="31">
        <f>VLOOKUP($CA$3,'Emission Factors'!$A$2:$R$8,MATCH($BW$2,'Emission Factors'!$A$1:$R$1),FALSE)*'Travel Data'!C185*'Travel Data'!BC185*'Travel Data'!CC185*'Domicile Data'!L185/1000</f>
        <v>0</v>
      </c>
      <c r="CB185" s="31">
        <f>VLOOKUP($CB$3,'Emission Factors'!$A$2:$R$8,MATCH($BW$2,'Emission Factors'!$A$1:$R$1),FALSE)*'Travel Data'!C185*'Travel Data'!BX185*'Travel Data'!CD185*'Domicile Data'!L185/1000</f>
        <v>0</v>
      </c>
      <c r="CC185" s="31">
        <f>VLOOKUP($CC$3,'Emission Factors'!$A$2:$R$8,MATCH($BW$2,'Emission Factors'!$A$1:$R$1),FALSE)*'Travel Data'!C185*'Travel Data'!BX185*'Travel Data'!CE185*'Domicile Data'!L185/1000</f>
        <v>0</v>
      </c>
      <c r="CD185" s="31">
        <f t="shared" si="39"/>
        <v>0</v>
      </c>
      <c r="CE185" s="31">
        <f>VLOOKUP($CE$3,'Emission Factors'!$A$2:$R$8,MATCH($CE$2,'Emission Factors'!$A$1:$R$1),FALSE)*'Travel Data'!C185*'Travel Data'!CF185*'Travel Data'!CG185*'Domicile Data'!M185/1000</f>
        <v>0</v>
      </c>
      <c r="CF185" s="31">
        <f>VLOOKUP($CF$3,'Emission Factors'!$A$2:$R$8,MATCH($CE$2,'Emission Factors'!$A$1:$R$1),FALSE)*'Travel Data'!C185*'Travel Data'!CF185*'Travel Data'!CH185*'Domicile Data'!M185/1000</f>
        <v>0</v>
      </c>
      <c r="CG185" s="31">
        <f>VLOOKUP($CG$3,'Emission Factors'!$A$2:$R$8,MATCH($CE$2,'Emission Factors'!$A$1:$R$1),FALSE)*'Travel Data'!C185*'Travel Data'!CF185*'Travel Data'!CI185*'Domicile Data'!M185/1000</f>
        <v>0</v>
      </c>
      <c r="CH185" s="31">
        <f>VLOOKUP($CH$3,'Emission Factors'!$A$2:$R$8,MATCH($CE$2,'Emission Factors'!$A$1:$R$1),FALSE)*'Travel Data'!C185*'Travel Data'!CF185*'Travel Data'!CJ185*'Domicile Data'!M185/1000</f>
        <v>0</v>
      </c>
      <c r="CI185" s="31">
        <f>VLOOKUP($CI$3,'Emission Factors'!$A$2:$R$8,MATCH($CE$2,'Emission Factors'!$A$1:$R$1),FALSE)*'Travel Data'!C185*'Travel Data'!CF185*'Travel Data'!CK185*'Domicile Data'!M185/1000</f>
        <v>0</v>
      </c>
      <c r="CJ185" s="31">
        <f>VLOOKUP($CJ$3,'Emission Factors'!$A$2:$R$8,MATCH($CE$2,'Emission Factors'!$A$1:$R$1),FALSE)*'Travel Data'!C185*'Travel Data'!CF185*'Travel Data'!CL185*'Domicile Data'!M185/1000</f>
        <v>0</v>
      </c>
      <c r="CK185" s="31">
        <f>VLOOKUP($CK$3,'Emission Factors'!$A$2:$R$8,MATCH($CE$2,'Emission Factors'!$A$1:$R$1),FALSE)*'Travel Data'!C185*'Travel Data'!CF185*'Travel Data'!CM185*'Domicile Data'!M185/1000</f>
        <v>0</v>
      </c>
      <c r="CL185" s="31">
        <f t="shared" si="40"/>
        <v>0</v>
      </c>
      <c r="CM185" s="31">
        <f>VLOOKUP($CM$3,'Emission Factors'!$A$2:$R$8,MATCH($CM$2,'Emission Factors'!$A$1:$R$1),FALSE)*'Travel Data'!C185*'Travel Data'!CN185*'Travel Data'!CO185*'Domicile Data'!N185/1000</f>
        <v>0</v>
      </c>
      <c r="CN185" s="31">
        <f>VLOOKUP($CN$3,'Emission Factors'!$A$2:$R$8,MATCH($CM$2,'Emission Factors'!$A$1:$R$1),FALSE)*'Travel Data'!C185*'Travel Data'!CN185*'Travel Data'!CP185*'Domicile Data'!N185/1000</f>
        <v>0</v>
      </c>
      <c r="CO185" s="31">
        <f>VLOOKUP($CO$3,'Emission Factors'!$A$2:$R$8,MATCH($CM$2,'Emission Factors'!$A$1:$R$1),FALSE)*'Travel Data'!C185*'Travel Data'!CN185*'Travel Data'!CQ185*'Domicile Data'!N185/1000</f>
        <v>0</v>
      </c>
      <c r="CP185" s="31">
        <f>VLOOKUP($CP$3,'Emission Factors'!$A$2:$R$8,MATCH($CM$2,'Emission Factors'!$A$1:$R$1),FALSE)*'Travel Data'!C185*'Travel Data'!CN185*'Travel Data'!CR185*'Domicile Data'!N185/1000</f>
        <v>0</v>
      </c>
      <c r="CQ185" s="31">
        <f>VLOOKUP($CQ$3,'Emission Factors'!$A$2:$R$8,MATCH($CM$2,'Emission Factors'!$A$1:$R$1),FALSE)*'Travel Data'!C185*'Travel Data'!CN185*'Travel Data'!CS185*'Domicile Data'!N185/1000</f>
        <v>0</v>
      </c>
      <c r="CR185" s="31">
        <f>VLOOKUP($CR$3,'Emission Factors'!$A$2:$R$8,MATCH($CM$2,'Emission Factors'!$A$1:$R$1),FALSE)*'Travel Data'!C185*'Travel Data'!CN185*'Travel Data'!CT185*'Domicile Data'!N185/1000</f>
        <v>0</v>
      </c>
      <c r="CS185" s="31">
        <f>VLOOKUP($CS$3,'Emission Factors'!$A$2:$R$8,MATCH($CM$2,'Emission Factors'!$A$1:$R$1),FALSE)*'Travel Data'!C185*'Travel Data'!CN185*'Travel Data'!CU185*'Domicile Data'!N185/1000</f>
        <v>0</v>
      </c>
      <c r="CT185" s="31">
        <f t="shared" si="41"/>
        <v>0</v>
      </c>
      <c r="CU185" s="31">
        <f>VLOOKUP($CU$3,'Emission Factors'!$A$2:$R$8,MATCH($CU$2,'Emission Factors'!$A$1:$R$1),FALSE)*'Travel Data'!C185*'Travel Data'!CV185*'Travel Data'!CW185*'Domicile Data'!O185/1000</f>
        <v>0</v>
      </c>
      <c r="CV185" s="31">
        <f>VLOOKUP($CV$3,'Emission Factors'!$A$2:$R$8,MATCH($CU$2,'Emission Factors'!$A$1:$R$1),FALSE)*'Travel Data'!C185*'Travel Data'!CV185*'Travel Data'!CX185*'Domicile Data'!O185/1000</f>
        <v>0</v>
      </c>
      <c r="CW185" s="31">
        <f>VLOOKUP($CW$3,'Emission Factors'!$A$2:$R$8,MATCH($CU$2,'Emission Factors'!$A$1:$R$1),FALSE)*'Travel Data'!C185*'Travel Data'!CV185*'Travel Data'!CY185*'Domicile Data'!O185/1000</f>
        <v>0</v>
      </c>
      <c r="CX185" s="31">
        <f>VLOOKUP($CX$3,'Emission Factors'!$A$2:$R$8,MATCH($CU$2,'Emission Factors'!$A$1:$R$1),FALSE)*'Travel Data'!C185*'Travel Data'!CV185*'Travel Data'!CZ185*'Domicile Data'!O185/1000</f>
        <v>0</v>
      </c>
      <c r="CY185" s="31">
        <f>VLOOKUP($CY$3,'Emission Factors'!$A$2:$R$8,MATCH($CU$2,'Emission Factors'!$A$1:$R$1),FALSE)*'Travel Data'!C185*'Travel Data'!CV185*'Travel Data'!DA185*'Domicile Data'!O185/1000</f>
        <v>0</v>
      </c>
      <c r="CZ185" s="31">
        <f>VLOOKUP($CZ$3,'Emission Factors'!$A$2:$R$8,MATCH($CU$2,'Emission Factors'!$A$1:$R$1),FALSE)*'Travel Data'!C185*'Travel Data'!CV185*'Travel Data'!DB185*'Domicile Data'!O185/1000</f>
        <v>0</v>
      </c>
      <c r="DA185" s="31">
        <f>VLOOKUP($DA$3,'Emission Factors'!$A$2:$R$8,MATCH($CU$2,'Emission Factors'!$A$1:$R$1),FALSE)*'Travel Data'!C185*'Travel Data'!CV185*'Travel Data'!DC185*'Domicile Data'!O185/1000</f>
        <v>0</v>
      </c>
      <c r="DB185" s="31">
        <f t="shared" si="42"/>
        <v>0</v>
      </c>
      <c r="DC185" s="31">
        <f>VLOOKUP($DC$3,'Emission Factors'!$A$2:$R$8,MATCH($DC$2,'Emission Factors'!$A$1:$R$1),FALSE)*'Travel Data'!C185*'Travel Data'!DD185*'Travel Data'!DE185*'Domicile Data'!P185/1000</f>
        <v>0</v>
      </c>
      <c r="DD185" s="31">
        <f>VLOOKUP($DD$3,'Emission Factors'!$A$2:$R$8,MATCH($DC$2,'Emission Factors'!$A$1:$R$1),FALSE)*'Travel Data'!C185*'Travel Data'!DD185*'Travel Data'!DF185*'Domicile Data'!P185/1000</f>
        <v>0</v>
      </c>
      <c r="DE185" s="31">
        <f>VLOOKUP($DE$3,'Emission Factors'!$A$2:$R$8,MATCH($DC$2,'Emission Factors'!$A$1:$R$1),FALSE)*'Travel Data'!C185*'Travel Data'!DD185*'Travel Data'!DG185*'Domicile Data'!P185/1000</f>
        <v>0</v>
      </c>
      <c r="DF185" s="31">
        <f>VLOOKUP($DF$3,'Emission Factors'!$A$2:$R$8,MATCH($DC$2,'Emission Factors'!$A$1:$R$1),FALSE)*'Travel Data'!C185*'Travel Data'!DD185*'Travel Data'!DH185*'Domicile Data'!P185/1000</f>
        <v>0</v>
      </c>
      <c r="DG185" s="31">
        <f>VLOOKUP($DG$3,'Emission Factors'!$A$2:$R$8,MATCH($DC$2,'Emission Factors'!$A$1:$R$1),FALSE)*'Travel Data'!C185*'Travel Data'!DD185*'Travel Data'!DI185*'Domicile Data'!P185/1000</f>
        <v>0</v>
      </c>
      <c r="DH185" s="31">
        <f>VLOOKUP($DH$3,'Emission Factors'!$A$2:$R$8,MATCH($DC$2,'Emission Factors'!$A$1:$R$1),FALSE)*'Travel Data'!C185*'Travel Data'!DD185*'Travel Data'!DJ185*'Domicile Data'!P185/1000</f>
        <v>0</v>
      </c>
      <c r="DI185" s="31">
        <f>VLOOKUP($DI$3,'Emission Factors'!$A$2:$R$8,MATCH($DC$2,'Emission Factors'!$A$1:$R$1),FALSE)*'Travel Data'!C185*'Travel Data'!DD185*'Travel Data'!DK185*'Domicile Data'!P185/1000</f>
        <v>0</v>
      </c>
      <c r="DJ185" s="31">
        <f t="shared" si="43"/>
        <v>0</v>
      </c>
      <c r="DK185" s="31">
        <f>VLOOKUP($DK$3,'Emission Factors'!$A$2:$R$8,MATCH($DK$2,'Emission Factors'!$A$1:$R$1),FALSE)*'Travel Data'!C185*'Travel Data'!DL185*'Travel Data'!DM185*'Domicile Data'!Q185/1000</f>
        <v>0</v>
      </c>
      <c r="DL185" s="31">
        <f>VLOOKUP($DL$3,'Emission Factors'!$A$2:$R$8,MATCH($DK$2,'Emission Factors'!$A$1:$R$1),FALSE)*'Travel Data'!C185*'Travel Data'!DL185*'Travel Data'!DN185*'Domicile Data'!Q185/1000</f>
        <v>0</v>
      </c>
      <c r="DM185" s="31">
        <f>VLOOKUP($DM$3,'Emission Factors'!$A$2:$R$8,MATCH($DK$2,'Emission Factors'!$A$1:$R$1),FALSE)*'Travel Data'!C185*'Travel Data'!DL185*'Travel Data'!DO185*'Domicile Data'!Q185/1000</f>
        <v>0</v>
      </c>
      <c r="DN185" s="31">
        <f>VLOOKUP($DN$3,'Emission Factors'!$A$2:$R$8,MATCH($DK$2,'Emission Factors'!$A$1:$R$1),FALSE)*'Travel Data'!C185*'Travel Data'!DL185*'Travel Data'!DP185*'Domicile Data'!Q185/1000</f>
        <v>0</v>
      </c>
      <c r="DO185" s="31">
        <f>VLOOKUP($DO$3,'Emission Factors'!$A$2:$R$8,MATCH($DK$2,'Emission Factors'!$A$1:$R$1),FALSE)*'Travel Data'!C185*'Travel Data'!DL185*'Travel Data'!DQ185*'Domicile Data'!Q185/1000</f>
        <v>0</v>
      </c>
      <c r="DP185" s="31">
        <f>VLOOKUP($DP$3,'Emission Factors'!$A$2:$R$8,MATCH($DK$2,'Emission Factors'!$A$1:$R$1),FALSE)*'Travel Data'!C185*'Travel Data'!DL185*'Travel Data'!DR185*'Domicile Data'!Q185/1000</f>
        <v>0</v>
      </c>
      <c r="DQ185" s="31">
        <f>VLOOKUP($DQ$3,'Emission Factors'!$A$2:$R$8,MATCH($DK$2,'Emission Factors'!$A$1:$R$1),FALSE)*'Travel Data'!C185*'Travel Data'!DL185*'Travel Data'!DS185*'Domicile Data'!Q185/1000</f>
        <v>0</v>
      </c>
      <c r="DR185" s="31">
        <f t="shared" si="44"/>
        <v>0</v>
      </c>
    </row>
    <row r="186" spans="1:122" ht="15.75" x14ac:dyDescent="0.25">
      <c r="A186" s="7" t="s">
        <v>107</v>
      </c>
      <c r="B186" s="85" t="s">
        <v>39</v>
      </c>
      <c r="C186" s="31">
        <f>VLOOKUP($C$3,'Emission Factors'!$A$2:$R$8,MATCH($C$2,'Emission Factors'!$A$1:$R$1),FALSE)*'Travel Data'!C186*'Travel Data'!D186*'Travel Data'!E186*'Domicile Data'!C186/1000</f>
        <v>0</v>
      </c>
      <c r="D186" s="31">
        <f>VLOOKUP($D$3,'Emission Factors'!$A$2:$R$8,MATCH($C$2,'Emission Factors'!$A$1:$R$1),FALSE)*'Travel Data'!C186*'Travel Data'!D186*'Travel Data'!F186*'Domicile Data'!C186/1000</f>
        <v>0</v>
      </c>
      <c r="E186" s="31">
        <f>VLOOKUP($E$3,'Emission Factors'!$A$2:$R$8,MATCH($C$2,'Emission Factors'!$A$1:$R$1),FALSE)*'Travel Data'!C186*'Travel Data'!D186*'Travel Data'!G186*'Domicile Data'!C186/1000</f>
        <v>0</v>
      </c>
      <c r="F186" s="31">
        <f>VLOOKUP($F$3,'Emission Factors'!$A$2:$R$8,MATCH($C$2,'Emission Factors'!$A$1:$R$1),FALSE)*'Travel Data'!C186*'Travel Data'!D186*'Travel Data'!H186*'Domicile Data'!C186/1000</f>
        <v>0</v>
      </c>
      <c r="G186" s="31">
        <f>VLOOKUP($G$3,'Emission Factors'!$A$2:$R$8,MATCH($C$2,'Emission Factors'!$A$1:$R$1),FALSE)*'Travel Data'!C186*'Travel Data'!D186*'Travel Data'!I186*'Domicile Data'!C186/1000</f>
        <v>0</v>
      </c>
      <c r="H186" s="31">
        <f>VLOOKUP($H$3,'Emission Factors'!$A$2:$R$8,MATCH($C$2,'Emission Factors'!$A$1:$R$1),FALSE)*'Travel Data'!C186*'Travel Data'!D186*'Travel Data'!J186*'Domicile Data'!C186/1000</f>
        <v>0</v>
      </c>
      <c r="I186" s="31">
        <f>VLOOKUP($I$3,'Emission Factors'!$A$2:$R$8,MATCH($C$2,'Emission Factors'!$A$1:$R$1),FALSE)*'Travel Data'!C186*'Travel Data'!D186*'Travel Data'!K186*'Domicile Data'!C186/1000</f>
        <v>2.0816046040000002</v>
      </c>
      <c r="J186" s="31">
        <f t="shared" si="30"/>
        <v>2.0816046040000002</v>
      </c>
      <c r="K186" s="31">
        <f>VLOOKUP($K$3,'Emission Factors'!$A$2:$R$8,MATCH($K$2,'Emission Factors'!$A$1:$R$1),FALSE)*'Travel Data'!C186*'Travel Data'!L186*'Travel Data'!M186*'Domicile Data'!D186/1000</f>
        <v>0</v>
      </c>
      <c r="L186" s="31">
        <f>VLOOKUP($L$3,'Emission Factors'!$A$2:$R$8,MATCH($K$2,'Emission Factors'!$A$1:$R$1),FALSE)*'Travel Data'!C186*'Travel Data'!L186*'Travel Data'!N186*'Domicile Data'!D186/1000</f>
        <v>0</v>
      </c>
      <c r="M186" s="31">
        <f>VLOOKUP($M$3,'Emission Factors'!$A$2:$R$8,MATCH($K$2,'Emission Factors'!$A$1:$R$1),FALSE)*'Travel Data'!C186*'Travel Data'!L186*'Travel Data'!O186*'Domicile Data'!D186/1000</f>
        <v>0</v>
      </c>
      <c r="N186" s="31">
        <f>VLOOKUP($N$3,'Emission Factors'!$A$2:$R$8,MATCH($K$2,'Emission Factors'!$A$1:$R$1),FALSE)*'Travel Data'!C186*'Travel Data'!L186*'Travel Data'!P186*'Domicile Data'!D186/1000</f>
        <v>0</v>
      </c>
      <c r="O186" s="31">
        <f>VLOOKUP($O$3,'Emission Factors'!$A$2:$R$8,MATCH($K$2,'Emission Factors'!$A$1:$R$1),FALSE)*'Travel Data'!C186*'Travel Data'!I186*'Travel Data'!Q186*'Domicile Data'!D186/1000</f>
        <v>0</v>
      </c>
      <c r="P186" s="31">
        <f>VLOOKUP($P$3,'Emission Factors'!$A$2:$R$8,MATCH($K$2,'Emission Factors'!$A$1:$R$1),FALSE)*'Travel Data'!C186*'Travel Data'!L186*'Travel Data'!R186*'Domicile Data'!D186/1000</f>
        <v>0</v>
      </c>
      <c r="Q186" s="31">
        <f>VLOOKUP($Q$3,'Emission Factors'!$A$2:$R$8,MATCH($K$2,'Emission Factors'!$A$1:$R$1),FALSE)*'Travel Data'!C186*'Travel Data'!L186*'Travel Data'!S186*'Domicile Data'!D186/1000</f>
        <v>0</v>
      </c>
      <c r="R186" s="31">
        <f t="shared" si="31"/>
        <v>0</v>
      </c>
      <c r="S186" s="31">
        <f>VLOOKUP($S$3,'Emission Factors'!$A$2:$R$8,MATCH($S$2,'Emission Factors'!$A$1:$R$1),FALSE)*'Travel Data'!C186*'Travel Data'!T186*'Travel Data'!U186*'Domicile Data'!E186/1000</f>
        <v>0</v>
      </c>
      <c r="T186" s="31">
        <f>VLOOKUP($T$3,'Emission Factors'!$A$2:$R$8,MATCH($S$2,'Emission Factors'!$A$1:$R$1),FALSE)*'Travel Data'!C186*'Travel Data'!T186*'Travel Data'!V186*'Domicile Data'!E186/1000</f>
        <v>0</v>
      </c>
      <c r="U186" s="31">
        <f>VLOOKUP($U$3,'Emission Factors'!$A$2:$R$8,MATCH($S$2,'Emission Factors'!$A$1:$R$1),FALSE)*'Travel Data'!C186*'Travel Data'!T186*'Travel Data'!W186*'Domicile Data'!E186/1000</f>
        <v>0</v>
      </c>
      <c r="V186" s="31">
        <f>VLOOKUP($V$3,'Emission Factors'!$A$2:$R$8,MATCH($S$2,'Emission Factors'!$A$1:$R$1),FALSE)*'Travel Data'!C186*'Travel Data'!T186*'Travel Data'!X186*'Domicile Data'!E186/1000</f>
        <v>0</v>
      </c>
      <c r="W186" s="31">
        <f>VLOOKUP($W$3,'Emission Factors'!$A$2:$R$8,MATCH($S$2,'Emission Factors'!$A$1:$R$1),FALSE)*'Travel Data'!C186*'Travel Data'!T186*'Travel Data'!Y186*'Domicile Data'!E186/1000</f>
        <v>0</v>
      </c>
      <c r="X186" s="31">
        <f>VLOOKUP($X$3,'Emission Factors'!$A$2:$R$8,MATCH($S$2,'Emission Factors'!$A$1:$R$1),FALSE)*'Travel Data'!C186*'Travel Data'!T186*'Travel Data'!Z186*'Domicile Data'!E186/1000</f>
        <v>0</v>
      </c>
      <c r="Y186" s="31">
        <f>VLOOKUP($Y$3,'Emission Factors'!$A$2:$R$8,MATCH($S$2,'Emission Factors'!$A$1:$R$1),FALSE)*'Travel Data'!C186*'Travel Data'!T186*'Travel Data'!AA186*'Domicile Data'!E186/1000</f>
        <v>6.9259656660000006</v>
      </c>
      <c r="Z186" s="31">
        <f t="shared" si="32"/>
        <v>6.9259656660000006</v>
      </c>
      <c r="AA186" s="31">
        <f>VLOOKUP($AA$3,'Emission Factors'!$A$2:$R$8,MATCH($AA$2,'Emission Factors'!$A$1:$R$1),FALSE)*'Travel Data'!C186*'Travel Data'!AB186*'Travel Data'!AC186*'Domicile Data'!F186/1000</f>
        <v>0</v>
      </c>
      <c r="AB186" s="31">
        <f>VLOOKUP($AB$3,'Emission Factors'!$A$2:$R$8,MATCH($AA$2,'Emission Factors'!$A$1:$R$1),FALSE)*'Travel Data'!C186*'Travel Data'!AB186*'Travel Data'!AD186*'Domicile Data'!F186/1000</f>
        <v>0</v>
      </c>
      <c r="AC186" s="31">
        <f>VLOOKUP($AC$3,'Emission Factors'!$A$2:$R$8,MATCH($AA$2,'Emission Factors'!$A$1:$R$1),FALSE)*'Travel Data'!C186*'Travel Data'!AB186*'Travel Data'!AE186*'Domicile Data'!F186/1000</f>
        <v>0</v>
      </c>
      <c r="AD186" s="31">
        <f>VLOOKUP($AD$3,'Emission Factors'!$A$2:$R$8,MATCH($AA$2,'Emission Factors'!$A$1:$R$1),FALSE)*'Travel Data'!C186*'Travel Data'!AB186*'Travel Data'!AF186*'Domicile Data'!F186/1000</f>
        <v>0</v>
      </c>
      <c r="AE186" s="31">
        <f>VLOOKUP($AE$3,'Emission Factors'!$A$2:$R$8,MATCH($AA$2,'Emission Factors'!$A$1:$R$1),FALSE)*'Travel Data'!C186*'Travel Data'!AB186*'Travel Data'!AG186*'Domicile Data'!F186/1000</f>
        <v>0</v>
      </c>
      <c r="AF186" s="31">
        <f>VLOOKUP($AF$3,'Emission Factors'!$A$2:$R$8,MATCH($AA$2,'Emission Factors'!$A$1:$R$1),FALSE)*'Travel Data'!C186*'Travel Data'!AB186*'Travel Data'!AH186*'Domicile Data'!F186/1000</f>
        <v>0</v>
      </c>
      <c r="AG186" s="31">
        <f>VLOOKUP($AG$3,'Emission Factors'!$A$2:$R$8,MATCH($AA$2,'Emission Factors'!$A$1:$R$1),FALSE)*'Travel Data'!C186*'Travel Data'!AB186*'Travel Data'!AI186*'Domicile Data'!F186/1000</f>
        <v>4.2491509159999996</v>
      </c>
      <c r="AH186" s="31">
        <f t="shared" si="33"/>
        <v>4.2491509159999996</v>
      </c>
      <c r="AI186" s="31">
        <f>VLOOKUP($AI$3,'Emission Factors'!$A$2:$R$8,MATCH($AI$2,'Emission Factors'!$A$1:$R$1),FALSE)*'Travel Data'!C186*'Travel Data'!D186*'Travel Data'!E186*'Domicile Data'!G186/1000</f>
        <v>0</v>
      </c>
      <c r="AJ186" s="31">
        <f>VLOOKUP($AJ$3,'Emission Factors'!$A$2:$R$8,MATCH($AI$2,'Emission Factors'!$A$1:$R$1),FALSE)*'Travel Data'!C186*'Travel Data'!D186*'Travel Data'!F186*'Domicile Data'!G186/1000</f>
        <v>0</v>
      </c>
      <c r="AK186" s="31">
        <f>VLOOKUP($AK$3,'Emission Factors'!$A$2:$R$8,MATCH($AI$2,'Emission Factors'!$A$1:$R$1),FALSE)*'Travel Data'!C186*'Travel Data'!AJ186*'Travel Data'!G186*'Domicile Data'!G186/1000</f>
        <v>0</v>
      </c>
      <c r="AL186" s="31">
        <f>VLOOKUP($AL$3,'Emission Factors'!$A$2:$R$8,MATCH($AI$2,'Emission Factors'!$A$1:$R$1),FALSE)*'Travel Data'!C186*'Travel Data'!AJ186*'Travel Data'!H186*'Domicile Data'!G186/1000</f>
        <v>0</v>
      </c>
      <c r="AM186" s="31">
        <f>VLOOKUP($AM$3,'Emission Factors'!$A$2:$R$8,MATCH($AI$2,'Emission Factors'!$A$1:$R$1),FALSE)*'Travel Data'!C186*'Travel Data'!AJ186*'Travel Data'!I186*'Domicile Data'!G186/1000</f>
        <v>0</v>
      </c>
      <c r="AN186" s="31">
        <f>VLOOKUP($AN$3,'Emission Factors'!$A$2:$R$8,MATCH($AI$2,'Emission Factors'!$A$1:$R$1),FALSE)*'Travel Data'!C186*'Travel Data'!D186*'Travel Data'!J186*'Domicile Data'!G186/1000</f>
        <v>0</v>
      </c>
      <c r="AO186" s="31">
        <f>VLOOKUP($AO$3,'Emission Factors'!$A$2:$R$8,MATCH($AI$2,'Emission Factors'!$A$1:$R$1),FALSE)*'Travel Data'!C186*'Travel Data'!D186*'Travel Data'!K186*'Domicile Data'!G186/1000</f>
        <v>4.1453401400000001</v>
      </c>
      <c r="AP186" s="31">
        <f t="shared" si="34"/>
        <v>4.1453401400000001</v>
      </c>
      <c r="AQ186" s="31">
        <f>VLOOKUP($AQ$3,'Emission Factors'!$A$2:$R$8,MATCH($AQ$2,'Emission Factors'!$A$1:$R$1),FALSE)*'Travel Data'!C186*'Travel Data'!AR186*'Travel Data'!AS186*'Domicile Data'!H186/1000</f>
        <v>0</v>
      </c>
      <c r="AR186" s="31">
        <f>VLOOKUP($AR$3,'Emission Factors'!$A$2:$R$8,MATCH($AQ$2,'Emission Factors'!$A$1:$R$1),FALSE)*'Travel Data'!C186*'Travel Data'!AR186*'Travel Data'!AT186*'Domicile Data'!H186/1000</f>
        <v>0</v>
      </c>
      <c r="AS186" s="31">
        <f>VLOOKUP($AS$3,'Emission Factors'!$A$2:$R$8,MATCH($AQ$2,'Emission Factors'!$A$1:$R$1),FALSE)*'Travel Data'!C186*'Travel Data'!AR186*'Travel Data'!AU186*'Domicile Data'!H186/1000</f>
        <v>0</v>
      </c>
      <c r="AT186" s="31">
        <f>VLOOKUP($AT$3,'Emission Factors'!$A$2:$R$8,MATCH($AQ$2,'Emission Factors'!$A$1:$R$1),FALSE)*'Travel Data'!C186*'Travel Data'!AR186*'Travel Data'!AV186*'Domicile Data'!H186/1000</f>
        <v>0</v>
      </c>
      <c r="AU186" s="31">
        <f>VLOOKUP($AU$3,'Emission Factors'!$A$2:$R$8,MATCH($AQ$2,'Emission Factors'!$A$1:$R$1),FALSE)*'Travel Data'!C186*'Travel Data'!AR186*'Travel Data'!AW186*'Domicile Data'!H186/1000</f>
        <v>0</v>
      </c>
      <c r="AV186" s="31">
        <f>VLOOKUP($AV$3,'Emission Factors'!$A$2:$R$8,MATCH($AQ$2,'Emission Factors'!$A$1:$R$1),FALSE)*'Travel Data'!C186*'Travel Data'!AR186*'Travel Data'!AX186*'Domicile Data'!H186/1000</f>
        <v>0</v>
      </c>
      <c r="AW186" s="31">
        <f>VLOOKUP($AW$3,'Emission Factors'!$A$2:$R$8,MATCH($AQ$2,'Emission Factors'!$A$1:$R$1),FALSE)*'Travel Data'!C186*'Travel Data'!AR186*'Travel Data'!AY186*'Domicile Data'!H186/1000</f>
        <v>6.2911882980000007</v>
      </c>
      <c r="AX186" s="31">
        <f t="shared" si="35"/>
        <v>6.2911882980000007</v>
      </c>
      <c r="AY186" s="31">
        <f>VLOOKUP($AY$3,'Emission Factors'!$A$2:$R$8,MATCH($AY$2,'Emission Factors'!$A$1:$R$1),FALSE)*'Travel Data'!C186*'Travel Data'!AZ186*'Travel Data'!BA186*'Domicile Data'!I186/1000</f>
        <v>0</v>
      </c>
      <c r="AZ186" s="31">
        <f>VLOOKUP($AZ$3,'Emission Factors'!$A$2:$R$8,MATCH($AY$2,'Emission Factors'!$A$1:$R$1),FALSE)*'Travel Data'!C186*'Travel Data'!AZ186*'Travel Data'!BB186*'Domicile Data'!I186/1000</f>
        <v>0</v>
      </c>
      <c r="BA186" s="31">
        <f>VLOOKUP($BA$3,'Emission Factors'!$A$2:$R$8,MATCH($AY$2,'Emission Factors'!$A$1:$R$1),FALSE)*'Travel Data'!C186*'Travel Data'!AZ186*'Travel Data'!BC186*'Domicile Data'!I186/1000</f>
        <v>0</v>
      </c>
      <c r="BB186" s="31">
        <f>VLOOKUP($BB$3,'Emission Factors'!$A$2:$R$8,MATCH($AY$2,'Emission Factors'!$A$1:$R$1),FALSE)*'Travel Data'!C186*'Travel Data'!AZ186*'Travel Data'!BD186*'Domicile Data'!I186/1000</f>
        <v>0</v>
      </c>
      <c r="BC186" s="31">
        <f>VLOOKUP($BC$3,'Emission Factors'!$A$2:$R$8,MATCH($AY$2,'Emission Factors'!$A$1:$R$1),FALSE)*'Travel Data'!C186*'Travel Data'!AZ186*'Travel Data'!BE186*'Domicile Data'!I186/1000</f>
        <v>0</v>
      </c>
      <c r="BD186" s="31">
        <f>VLOOKUP($BD$3,'Emission Factors'!$A$2:$R$8,MATCH($AY$2,'Emission Factors'!$A$1:$R$1),FALSE)*'Travel Data'!C186*'Travel Data'!AZ186*'Travel Data'!BF186*'Domicile Data'!I186/1000</f>
        <v>0</v>
      </c>
      <c r="BE186" s="31">
        <f>VLOOKUP($BE$3,'Emission Factors'!$A$2:$R$8,MATCH($AY$2,'Emission Factors'!$A$1:$R$1),FALSE)*'Travel Data'!C186*'Travel Data'!AZ186*'Travel Data'!BG186*'Domicile Data'!I186/1000</f>
        <v>2.0970627660000005</v>
      </c>
      <c r="BF186" s="31">
        <f t="shared" si="36"/>
        <v>2.0970627660000005</v>
      </c>
      <c r="BG186" s="31">
        <f>VLOOKUP($BG$3,'Emission Factors'!$A$2:$R$8,MATCH($BG$2,'Emission Factors'!$A$1:$R$1),FALSE)*'Travel Data'!C186*'Travel Data'!BH186*'Travel Data'!BI186*'Domicile Data'!J186/1000</f>
        <v>0</v>
      </c>
      <c r="BH186" s="31">
        <f>VLOOKUP($BH$3,'Emission Factors'!$A$2:$R$8,MATCH($BG$2,'Emission Factors'!$A$1:$R$1),FALSE)*'Travel Data'!C186*'Travel Data'!BH186*'Travel Data'!BJ186*'Domicile Data'!J186/1000</f>
        <v>0</v>
      </c>
      <c r="BI186" s="31">
        <f>VLOOKUP($BH$3,'Emission Factors'!$A$2:$R$8,MATCH($BG$2,'Emission Factors'!$A$1:$R$1),FALSE)*'Travel Data'!C186*'Travel Data'!BH186*'Travel Data'!BK186*'Domicile Data'!J186/1000</f>
        <v>0</v>
      </c>
      <c r="BJ186" s="31">
        <f>VLOOKUP($BH$3,'Emission Factors'!$A$2:$R$8,MATCH($BG$2,'Emission Factors'!$A$1:$R$1),FALSE)*'Travel Data'!C186*'Travel Data'!BH186*'Travel Data'!BL186*'Domicile Data'!J186/1000</f>
        <v>0</v>
      </c>
      <c r="BK186" s="31">
        <f>VLOOKUP($BH$3,'Emission Factors'!$A$2:$R$8,MATCH($BG$2,'Emission Factors'!$A$1:$R$1),FALSE)*'Travel Data'!C186*'Travel Data'!BH186*'Travel Data'!BM186*'Domicile Data'!J186/1000</f>
        <v>0</v>
      </c>
      <c r="BL186" s="31">
        <f>VLOOKUP($BL$3,'Emission Factors'!$A$2:$R$8,MATCH($BG$2,'Emission Factors'!$A$1:$R$1),FALSE)*'Travel Data'!C186*'Travel Data'!BH186*'Travel Data'!BN186*'Domicile Data'!J186/1000</f>
        <v>0</v>
      </c>
      <c r="BM186" s="31">
        <f>VLOOKUP($BM$3,'Emission Factors'!$A$2:$R$8,MATCH($BG$2,'Emission Factors'!$A$1:$R$1),FALSE)*'Travel Data'!C186*'Travel Data'!BH186*'Travel Data'!BO186*'Domicile Data'!J186/1000</f>
        <v>0</v>
      </c>
      <c r="BN186" s="31">
        <f t="shared" si="37"/>
        <v>0</v>
      </c>
      <c r="BO186" s="31">
        <f>VLOOKUP($BO$3,'Emission Factors'!$A$2:$R$8,MATCH($BO$2,'Emission Factors'!$A$1:$R$1),FALSE)*'Travel Data'!C186*'Travel Data'!BP186*'Travel Data'!BQ186*'Domicile Data'!K186/1000</f>
        <v>0</v>
      </c>
      <c r="BP186" s="31">
        <f>VLOOKUP($BP$3,'Emission Factors'!$A$2:$R$8,MATCH($BO$2,'Emission Factors'!$A$1:$R$1),FALSE)*'Travel Data'!C186*'Travel Data'!BP186*'Travel Data'!BR186*'Domicile Data'!K186/1000</f>
        <v>0</v>
      </c>
      <c r="BQ186" s="31">
        <f>VLOOKUP($BQ$3,'Emission Factors'!$A$2:$R$8,MATCH($BO$2,'Emission Factors'!$A$1:$R$1),FALSE)*'Travel Data'!C186*'Travel Data'!BP186*'Travel Data'!BS186*'Domicile Data'!K186/1000</f>
        <v>0</v>
      </c>
      <c r="BR186" s="31">
        <f>VLOOKUP($BR$3,'Emission Factors'!$A$2:$R$8,MATCH($BO$2,'Emission Factors'!$A$1:$R$1),FALSE)*'Travel Data'!C186*'Travel Data'!BP186*'Travel Data'!BT186*'Domicile Data'!K186/1000</f>
        <v>0</v>
      </c>
      <c r="BS186" s="31">
        <f>VLOOKUP($BS$3,'Emission Factors'!$A$2:$R$8,MATCH($BO$2,'Emission Factors'!$A$1:$R$1),FALSE)*'Travel Data'!C186*'Travel Data'!BP186*'Travel Data'!BU186*'Domicile Data'!K186/1000</f>
        <v>0</v>
      </c>
      <c r="BT186" s="31">
        <f>VLOOKUP($BT$3,'Emission Factors'!$A$2:$R$8,MATCH($BO$2,'Emission Factors'!$A$1:$R$1),FALSE)*'Travel Data'!C186*'Travel Data'!BP186*'Travel Data'!BV186*'Domicile Data'!K186/1000</f>
        <v>0</v>
      </c>
      <c r="BU186" s="31">
        <f>VLOOKUP($BU$3,'Emission Factors'!$A$2:$R$8,MATCH($BO$2,'Emission Factors'!$A$1:$R$1),FALSE)*'Travel Data'!C186*'Travel Data'!BP186*'Travel Data'!BW186*'Domicile Data'!K186/1000</f>
        <v>0</v>
      </c>
      <c r="BV186" s="31">
        <f t="shared" si="38"/>
        <v>0</v>
      </c>
      <c r="BW186" s="31">
        <f>VLOOKUP($BW$3,'Emission Factors'!$A$2:$R$8,MATCH($BW$2,'Emission Factors'!$A$1:$R$1),FALSE)*'Travel Data'!C186*'Travel Data'!BX186*'Travel Data'!BY186*'Domicile Data'!L186/1000</f>
        <v>0</v>
      </c>
      <c r="BX186" s="31">
        <f>VLOOKUP($BX$3,'Emission Factors'!$A$2:$R$8,MATCH($BW$2,'Emission Factors'!$A$1:$R$1),FALSE)*'Travel Data'!C186*'Travel Data'!BX186*'Travel Data'!BZ186*'Domicile Data'!L186/1000</f>
        <v>0</v>
      </c>
      <c r="BY186" s="31">
        <f>VLOOKUP($BY$3,'Emission Factors'!$A$2:$R$8,MATCH($BW$2,'Emission Factors'!$A$1:$R$1),FALSE)*'Travel Data'!C186*'Travel Data'!BX186*'Travel Data'!CA186*'Domicile Data'!L186/1000</f>
        <v>0</v>
      </c>
      <c r="BZ186" s="31">
        <f>VLOOKUP($BZ$3,'Emission Factors'!$A$2:$R$8,MATCH($BW$2,'Emission Factors'!$A$1:$R$1),FALSE)*'Travel Data'!C186*'Travel Data'!BX186*'Travel Data'!CB186*'Domicile Data'!L186/1000</f>
        <v>0</v>
      </c>
      <c r="CA186" s="31">
        <f>VLOOKUP($CA$3,'Emission Factors'!$A$2:$R$8,MATCH($BW$2,'Emission Factors'!$A$1:$R$1),FALSE)*'Travel Data'!C186*'Travel Data'!BC186*'Travel Data'!CC186*'Domicile Data'!L186/1000</f>
        <v>0</v>
      </c>
      <c r="CB186" s="31">
        <f>VLOOKUP($CB$3,'Emission Factors'!$A$2:$R$8,MATCH($BW$2,'Emission Factors'!$A$1:$R$1),FALSE)*'Travel Data'!C186*'Travel Data'!BX186*'Travel Data'!CD186*'Domicile Data'!L186/1000</f>
        <v>0</v>
      </c>
      <c r="CC186" s="31">
        <f>VLOOKUP($CC$3,'Emission Factors'!$A$2:$R$8,MATCH($BW$2,'Emission Factors'!$A$1:$R$1),FALSE)*'Travel Data'!C186*'Travel Data'!BX186*'Travel Data'!CE186*'Domicile Data'!L186/1000</f>
        <v>0</v>
      </c>
      <c r="CD186" s="31">
        <f t="shared" si="39"/>
        <v>0</v>
      </c>
      <c r="CE186" s="31">
        <f>VLOOKUP($CE$3,'Emission Factors'!$A$2:$R$8,MATCH($CE$2,'Emission Factors'!$A$1:$R$1),FALSE)*'Travel Data'!C186*'Travel Data'!CF186*'Travel Data'!CG186*'Domicile Data'!M186/1000</f>
        <v>0</v>
      </c>
      <c r="CF186" s="31">
        <f>VLOOKUP($CF$3,'Emission Factors'!$A$2:$R$8,MATCH($CE$2,'Emission Factors'!$A$1:$R$1),FALSE)*'Travel Data'!C186*'Travel Data'!CF186*'Travel Data'!CH186*'Domicile Data'!M186/1000</f>
        <v>0</v>
      </c>
      <c r="CG186" s="31">
        <f>VLOOKUP($CG$3,'Emission Factors'!$A$2:$R$8,MATCH($CE$2,'Emission Factors'!$A$1:$R$1),FALSE)*'Travel Data'!C186*'Travel Data'!CF186*'Travel Data'!CI186*'Domicile Data'!M186/1000</f>
        <v>0</v>
      </c>
      <c r="CH186" s="31">
        <f>VLOOKUP($CH$3,'Emission Factors'!$A$2:$R$8,MATCH($CE$2,'Emission Factors'!$A$1:$R$1),FALSE)*'Travel Data'!C186*'Travel Data'!CF186*'Travel Data'!CJ186*'Domicile Data'!M186/1000</f>
        <v>0</v>
      </c>
      <c r="CI186" s="31">
        <f>VLOOKUP($CI$3,'Emission Factors'!$A$2:$R$8,MATCH($CE$2,'Emission Factors'!$A$1:$R$1),FALSE)*'Travel Data'!C186*'Travel Data'!CF186*'Travel Data'!CK186*'Domicile Data'!M186/1000</f>
        <v>0</v>
      </c>
      <c r="CJ186" s="31">
        <f>VLOOKUP($CJ$3,'Emission Factors'!$A$2:$R$8,MATCH($CE$2,'Emission Factors'!$A$1:$R$1),FALSE)*'Travel Data'!C186*'Travel Data'!CF186*'Travel Data'!CL186*'Domicile Data'!M186/1000</f>
        <v>0</v>
      </c>
      <c r="CK186" s="31">
        <f>VLOOKUP($CK$3,'Emission Factors'!$A$2:$R$8,MATCH($CE$2,'Emission Factors'!$A$1:$R$1),FALSE)*'Travel Data'!C186*'Travel Data'!CF186*'Travel Data'!CM186*'Domicile Data'!M186/1000</f>
        <v>0</v>
      </c>
      <c r="CL186" s="31">
        <f t="shared" si="40"/>
        <v>0</v>
      </c>
      <c r="CM186" s="31">
        <f>VLOOKUP($CM$3,'Emission Factors'!$A$2:$R$8,MATCH($CM$2,'Emission Factors'!$A$1:$R$1),FALSE)*'Travel Data'!C186*'Travel Data'!CN186*'Travel Data'!CO186*'Domicile Data'!N186/1000</f>
        <v>0</v>
      </c>
      <c r="CN186" s="31">
        <f>VLOOKUP($CN$3,'Emission Factors'!$A$2:$R$8,MATCH($CM$2,'Emission Factors'!$A$1:$R$1),FALSE)*'Travel Data'!C186*'Travel Data'!CN186*'Travel Data'!CP186*'Domicile Data'!N186/1000</f>
        <v>0</v>
      </c>
      <c r="CO186" s="31">
        <f>VLOOKUP($CO$3,'Emission Factors'!$A$2:$R$8,MATCH($CM$2,'Emission Factors'!$A$1:$R$1),FALSE)*'Travel Data'!C186*'Travel Data'!CN186*'Travel Data'!CQ186*'Domicile Data'!N186/1000</f>
        <v>0</v>
      </c>
      <c r="CP186" s="31">
        <f>VLOOKUP($CP$3,'Emission Factors'!$A$2:$R$8,MATCH($CM$2,'Emission Factors'!$A$1:$R$1),FALSE)*'Travel Data'!C186*'Travel Data'!CN186*'Travel Data'!CR186*'Domicile Data'!N186/1000</f>
        <v>0</v>
      </c>
      <c r="CQ186" s="31">
        <f>VLOOKUP($CQ$3,'Emission Factors'!$A$2:$R$8,MATCH($CM$2,'Emission Factors'!$A$1:$R$1),FALSE)*'Travel Data'!C186*'Travel Data'!CN186*'Travel Data'!CS186*'Domicile Data'!N186/1000</f>
        <v>0</v>
      </c>
      <c r="CR186" s="31">
        <f>VLOOKUP($CR$3,'Emission Factors'!$A$2:$R$8,MATCH($CM$2,'Emission Factors'!$A$1:$R$1),FALSE)*'Travel Data'!C186*'Travel Data'!CN186*'Travel Data'!CT186*'Domicile Data'!N186/1000</f>
        <v>0</v>
      </c>
      <c r="CS186" s="31">
        <f>VLOOKUP($CS$3,'Emission Factors'!$A$2:$R$8,MATCH($CM$2,'Emission Factors'!$A$1:$R$1),FALSE)*'Travel Data'!C186*'Travel Data'!CN186*'Travel Data'!CU186*'Domicile Data'!N186/1000</f>
        <v>0</v>
      </c>
      <c r="CT186" s="31">
        <f t="shared" si="41"/>
        <v>0</v>
      </c>
      <c r="CU186" s="31">
        <f>VLOOKUP($CU$3,'Emission Factors'!$A$2:$R$8,MATCH($CU$2,'Emission Factors'!$A$1:$R$1),FALSE)*'Travel Data'!C186*'Travel Data'!CV186*'Travel Data'!CW186*'Domicile Data'!O186/1000</f>
        <v>0</v>
      </c>
      <c r="CV186" s="31">
        <f>VLOOKUP($CV$3,'Emission Factors'!$A$2:$R$8,MATCH($CU$2,'Emission Factors'!$A$1:$R$1),FALSE)*'Travel Data'!C186*'Travel Data'!CV186*'Travel Data'!CX186*'Domicile Data'!O186/1000</f>
        <v>0</v>
      </c>
      <c r="CW186" s="31">
        <f>VLOOKUP($CW$3,'Emission Factors'!$A$2:$R$8,MATCH($CU$2,'Emission Factors'!$A$1:$R$1),FALSE)*'Travel Data'!C186*'Travel Data'!CV186*'Travel Data'!CY186*'Domicile Data'!O186/1000</f>
        <v>0</v>
      </c>
      <c r="CX186" s="31">
        <f>VLOOKUP($CX$3,'Emission Factors'!$A$2:$R$8,MATCH($CU$2,'Emission Factors'!$A$1:$R$1),FALSE)*'Travel Data'!C186*'Travel Data'!CV186*'Travel Data'!CZ186*'Domicile Data'!O186/1000</f>
        <v>0</v>
      </c>
      <c r="CY186" s="31">
        <f>VLOOKUP($CY$3,'Emission Factors'!$A$2:$R$8,MATCH($CU$2,'Emission Factors'!$A$1:$R$1),FALSE)*'Travel Data'!C186*'Travel Data'!CV186*'Travel Data'!DA186*'Domicile Data'!O186/1000</f>
        <v>0</v>
      </c>
      <c r="CZ186" s="31">
        <f>VLOOKUP($CZ$3,'Emission Factors'!$A$2:$R$8,MATCH($CU$2,'Emission Factors'!$A$1:$R$1),FALSE)*'Travel Data'!C186*'Travel Data'!CV186*'Travel Data'!DB186*'Domicile Data'!O186/1000</f>
        <v>0</v>
      </c>
      <c r="DA186" s="31">
        <f>VLOOKUP($DA$3,'Emission Factors'!$A$2:$R$8,MATCH($CU$2,'Emission Factors'!$A$1:$R$1),FALSE)*'Travel Data'!C186*'Travel Data'!CV186*'Travel Data'!DC186*'Domicile Data'!O186/1000</f>
        <v>0</v>
      </c>
      <c r="DB186" s="31">
        <f t="shared" si="42"/>
        <v>0</v>
      </c>
      <c r="DC186" s="31">
        <f>VLOOKUP($DC$3,'Emission Factors'!$A$2:$R$8,MATCH($DC$2,'Emission Factors'!$A$1:$R$1),FALSE)*'Travel Data'!C186*'Travel Data'!DD186*'Travel Data'!DE186*'Domicile Data'!P186/1000</f>
        <v>0</v>
      </c>
      <c r="DD186" s="31">
        <f>VLOOKUP($DD$3,'Emission Factors'!$A$2:$R$8,MATCH($DC$2,'Emission Factors'!$A$1:$R$1),FALSE)*'Travel Data'!C186*'Travel Data'!DD186*'Travel Data'!DF186*'Domicile Data'!P186/1000</f>
        <v>0</v>
      </c>
      <c r="DE186" s="31">
        <f>VLOOKUP($DE$3,'Emission Factors'!$A$2:$R$8,MATCH($DC$2,'Emission Factors'!$A$1:$R$1),FALSE)*'Travel Data'!C186*'Travel Data'!DD186*'Travel Data'!DG186*'Domicile Data'!P186/1000</f>
        <v>0</v>
      </c>
      <c r="DF186" s="31">
        <f>VLOOKUP($DF$3,'Emission Factors'!$A$2:$R$8,MATCH($DC$2,'Emission Factors'!$A$1:$R$1),FALSE)*'Travel Data'!C186*'Travel Data'!DD186*'Travel Data'!DH186*'Domicile Data'!P186/1000</f>
        <v>0</v>
      </c>
      <c r="DG186" s="31">
        <f>VLOOKUP($DG$3,'Emission Factors'!$A$2:$R$8,MATCH($DC$2,'Emission Factors'!$A$1:$R$1),FALSE)*'Travel Data'!C186*'Travel Data'!DD186*'Travel Data'!DI186*'Domicile Data'!P186/1000</f>
        <v>0</v>
      </c>
      <c r="DH186" s="31">
        <f>VLOOKUP($DH$3,'Emission Factors'!$A$2:$R$8,MATCH($DC$2,'Emission Factors'!$A$1:$R$1),FALSE)*'Travel Data'!C186*'Travel Data'!DD186*'Travel Data'!DJ186*'Domicile Data'!P186/1000</f>
        <v>0</v>
      </c>
      <c r="DI186" s="31">
        <f>VLOOKUP($DI$3,'Emission Factors'!$A$2:$R$8,MATCH($DC$2,'Emission Factors'!$A$1:$R$1),FALSE)*'Travel Data'!C186*'Travel Data'!DD186*'Travel Data'!DK186*'Domicile Data'!P186/1000</f>
        <v>0</v>
      </c>
      <c r="DJ186" s="31">
        <f t="shared" si="43"/>
        <v>0</v>
      </c>
      <c r="DK186" s="31">
        <f>VLOOKUP($DK$3,'Emission Factors'!$A$2:$R$8,MATCH($DK$2,'Emission Factors'!$A$1:$R$1),FALSE)*'Travel Data'!C186*'Travel Data'!DL186*'Travel Data'!DM186*'Domicile Data'!Q186/1000</f>
        <v>0</v>
      </c>
      <c r="DL186" s="31">
        <f>VLOOKUP($DL$3,'Emission Factors'!$A$2:$R$8,MATCH($DK$2,'Emission Factors'!$A$1:$R$1),FALSE)*'Travel Data'!C186*'Travel Data'!DL186*'Travel Data'!DN186*'Domicile Data'!Q186/1000</f>
        <v>0</v>
      </c>
      <c r="DM186" s="31">
        <f>VLOOKUP($DM$3,'Emission Factors'!$A$2:$R$8,MATCH($DK$2,'Emission Factors'!$A$1:$R$1),FALSE)*'Travel Data'!C186*'Travel Data'!DL186*'Travel Data'!DO186*'Domicile Data'!Q186/1000</f>
        <v>0</v>
      </c>
      <c r="DN186" s="31">
        <f>VLOOKUP($DN$3,'Emission Factors'!$A$2:$R$8,MATCH($DK$2,'Emission Factors'!$A$1:$R$1),FALSE)*'Travel Data'!C186*'Travel Data'!DL186*'Travel Data'!DP186*'Domicile Data'!Q186/1000</f>
        <v>0</v>
      </c>
      <c r="DO186" s="31">
        <f>VLOOKUP($DO$3,'Emission Factors'!$A$2:$R$8,MATCH($DK$2,'Emission Factors'!$A$1:$R$1),FALSE)*'Travel Data'!C186*'Travel Data'!DL186*'Travel Data'!DQ186*'Domicile Data'!Q186/1000</f>
        <v>0</v>
      </c>
      <c r="DP186" s="31">
        <f>VLOOKUP($DP$3,'Emission Factors'!$A$2:$R$8,MATCH($DK$2,'Emission Factors'!$A$1:$R$1),FALSE)*'Travel Data'!C186*'Travel Data'!DL186*'Travel Data'!DR186*'Domicile Data'!Q186/1000</f>
        <v>0</v>
      </c>
      <c r="DQ186" s="31">
        <f>VLOOKUP($DQ$3,'Emission Factors'!$A$2:$R$8,MATCH($DK$2,'Emission Factors'!$A$1:$R$1),FALSE)*'Travel Data'!C186*'Travel Data'!DL186*'Travel Data'!DS186*'Domicile Data'!Q186/1000</f>
        <v>0</v>
      </c>
      <c r="DR186" s="31">
        <f t="shared" si="44"/>
        <v>0</v>
      </c>
    </row>
    <row r="187" spans="1:122" ht="31.5" x14ac:dyDescent="0.25">
      <c r="A187" s="7" t="s">
        <v>255</v>
      </c>
      <c r="B187" s="85" t="s">
        <v>44</v>
      </c>
      <c r="C187" s="31">
        <f>VLOOKUP($C$3,'Emission Factors'!$A$2:$R$8,MATCH($C$2,'Emission Factors'!$A$1:$R$1),FALSE)*'Travel Data'!C187*'Travel Data'!D187*'Travel Data'!E187*'Domicile Data'!C187/1000</f>
        <v>0</v>
      </c>
      <c r="D187" s="31">
        <f>VLOOKUP($D$3,'Emission Factors'!$A$2:$R$8,MATCH($C$2,'Emission Factors'!$A$1:$R$1),FALSE)*'Travel Data'!C187*'Travel Data'!D187*'Travel Data'!F187*'Domicile Data'!C187/1000</f>
        <v>0</v>
      </c>
      <c r="E187" s="31">
        <f>VLOOKUP($E$3,'Emission Factors'!$A$2:$R$8,MATCH($C$2,'Emission Factors'!$A$1:$R$1),FALSE)*'Travel Data'!C187*'Travel Data'!D187*'Travel Data'!G187*'Domicile Data'!C187/1000</f>
        <v>0</v>
      </c>
      <c r="F187" s="31">
        <f>VLOOKUP($F$3,'Emission Factors'!$A$2:$R$8,MATCH($C$2,'Emission Factors'!$A$1:$R$1),FALSE)*'Travel Data'!C187*'Travel Data'!D187*'Travel Data'!H187*'Domicile Data'!C187/1000</f>
        <v>0</v>
      </c>
      <c r="G187" s="31">
        <f>VLOOKUP($G$3,'Emission Factors'!$A$2:$R$8,MATCH($C$2,'Emission Factors'!$A$1:$R$1),FALSE)*'Travel Data'!C187*'Travel Data'!D187*'Travel Data'!I187*'Domicile Data'!C187/1000</f>
        <v>0</v>
      </c>
      <c r="H187" s="31">
        <f>VLOOKUP($H$3,'Emission Factors'!$A$2:$R$8,MATCH($C$2,'Emission Factors'!$A$1:$R$1),FALSE)*'Travel Data'!C187*'Travel Data'!D187*'Travel Data'!J187*'Domicile Data'!C187/1000</f>
        <v>0</v>
      </c>
      <c r="I187" s="31">
        <f>VLOOKUP($I$3,'Emission Factors'!$A$2:$R$8,MATCH($C$2,'Emission Factors'!$A$1:$R$1),FALSE)*'Travel Data'!C187*'Travel Data'!D187*'Travel Data'!K187*'Domicile Data'!C187/1000</f>
        <v>0</v>
      </c>
      <c r="J187" s="31">
        <f t="shared" si="30"/>
        <v>0</v>
      </c>
      <c r="K187" s="31">
        <f>VLOOKUP($K$3,'Emission Factors'!$A$2:$R$8,MATCH($K$2,'Emission Factors'!$A$1:$R$1),FALSE)*'Travel Data'!C187*'Travel Data'!L187*'Travel Data'!M187*'Domicile Data'!D187/1000</f>
        <v>0</v>
      </c>
      <c r="L187" s="31">
        <f>VLOOKUP($L$3,'Emission Factors'!$A$2:$R$8,MATCH($K$2,'Emission Factors'!$A$1:$R$1),FALSE)*'Travel Data'!C187*'Travel Data'!L187*'Travel Data'!N187*'Domicile Data'!D187/1000</f>
        <v>0</v>
      </c>
      <c r="M187" s="31">
        <f>VLOOKUP($M$3,'Emission Factors'!$A$2:$R$8,MATCH($K$2,'Emission Factors'!$A$1:$R$1),FALSE)*'Travel Data'!C187*'Travel Data'!L187*'Travel Data'!O187*'Domicile Data'!D187/1000</f>
        <v>0</v>
      </c>
      <c r="N187" s="31">
        <f>VLOOKUP($N$3,'Emission Factors'!$A$2:$R$8,MATCH($K$2,'Emission Factors'!$A$1:$R$1),FALSE)*'Travel Data'!C187*'Travel Data'!L187*'Travel Data'!P187*'Domicile Data'!D187/1000</f>
        <v>0</v>
      </c>
      <c r="O187" s="31">
        <f>VLOOKUP($O$3,'Emission Factors'!$A$2:$R$8,MATCH($K$2,'Emission Factors'!$A$1:$R$1),FALSE)*'Travel Data'!C187*'Travel Data'!I187*'Travel Data'!Q187*'Domicile Data'!D187/1000</f>
        <v>0</v>
      </c>
      <c r="P187" s="31">
        <f>VLOOKUP($P$3,'Emission Factors'!$A$2:$R$8,MATCH($K$2,'Emission Factors'!$A$1:$R$1),FALSE)*'Travel Data'!C187*'Travel Data'!L187*'Travel Data'!R187*'Domicile Data'!D187/1000</f>
        <v>0</v>
      </c>
      <c r="Q187" s="31">
        <f>VLOOKUP($Q$3,'Emission Factors'!$A$2:$R$8,MATCH($K$2,'Emission Factors'!$A$1:$R$1),FALSE)*'Travel Data'!C187*'Travel Data'!L187*'Travel Data'!S187*'Domicile Data'!D187/1000</f>
        <v>0</v>
      </c>
      <c r="R187" s="31">
        <f t="shared" si="31"/>
        <v>0</v>
      </c>
      <c r="S187" s="31">
        <f>VLOOKUP($S$3,'Emission Factors'!$A$2:$R$8,MATCH($S$2,'Emission Factors'!$A$1:$R$1),FALSE)*'Travel Data'!C187*'Travel Data'!T187*'Travel Data'!U187*'Domicile Data'!E187/1000</f>
        <v>0</v>
      </c>
      <c r="T187" s="31">
        <f>VLOOKUP($T$3,'Emission Factors'!$A$2:$R$8,MATCH($S$2,'Emission Factors'!$A$1:$R$1),FALSE)*'Travel Data'!C187*'Travel Data'!T187*'Travel Data'!V187*'Domicile Data'!E187/1000</f>
        <v>0</v>
      </c>
      <c r="U187" s="31">
        <f>VLOOKUP($U$3,'Emission Factors'!$A$2:$R$8,MATCH($S$2,'Emission Factors'!$A$1:$R$1),FALSE)*'Travel Data'!C187*'Travel Data'!T187*'Travel Data'!W187*'Domicile Data'!E187/1000</f>
        <v>0</v>
      </c>
      <c r="V187" s="31">
        <f>VLOOKUP($V$3,'Emission Factors'!$A$2:$R$8,MATCH($S$2,'Emission Factors'!$A$1:$R$1),FALSE)*'Travel Data'!C187*'Travel Data'!T187*'Travel Data'!X187*'Domicile Data'!E187/1000</f>
        <v>0</v>
      </c>
      <c r="W187" s="31">
        <f>VLOOKUP($W$3,'Emission Factors'!$A$2:$R$8,MATCH($S$2,'Emission Factors'!$A$1:$R$1),FALSE)*'Travel Data'!C187*'Travel Data'!T187*'Travel Data'!Y187*'Domicile Data'!E187/1000</f>
        <v>0</v>
      </c>
      <c r="X187" s="31">
        <f>VLOOKUP($X$3,'Emission Factors'!$A$2:$R$8,MATCH($S$2,'Emission Factors'!$A$1:$R$1),FALSE)*'Travel Data'!C187*'Travel Data'!T187*'Travel Data'!Z187*'Domicile Data'!E187/1000</f>
        <v>0</v>
      </c>
      <c r="Y187" s="31">
        <f>VLOOKUP($Y$3,'Emission Factors'!$A$2:$R$8,MATCH($S$2,'Emission Factors'!$A$1:$R$1),FALSE)*'Travel Data'!C187*'Travel Data'!T187*'Travel Data'!AA187*'Domicile Data'!E187/1000</f>
        <v>0</v>
      </c>
      <c r="Z187" s="31">
        <f t="shared" si="32"/>
        <v>0</v>
      </c>
      <c r="AA187" s="31">
        <f>VLOOKUP($AA$3,'Emission Factors'!$A$2:$R$8,MATCH($AA$2,'Emission Factors'!$A$1:$R$1),FALSE)*'Travel Data'!C187*'Travel Data'!AB187*'Travel Data'!AC187*'Domicile Data'!F187/1000</f>
        <v>0</v>
      </c>
      <c r="AB187" s="31">
        <f>VLOOKUP($AB$3,'Emission Factors'!$A$2:$R$8,MATCH($AA$2,'Emission Factors'!$A$1:$R$1),FALSE)*'Travel Data'!C187*'Travel Data'!AB187*'Travel Data'!AD187*'Domicile Data'!F187/1000</f>
        <v>0</v>
      </c>
      <c r="AC187" s="31">
        <f>VLOOKUP($AC$3,'Emission Factors'!$A$2:$R$8,MATCH($AA$2,'Emission Factors'!$A$1:$R$1),FALSE)*'Travel Data'!C187*'Travel Data'!AB187*'Travel Data'!AE187*'Domicile Data'!F187/1000</f>
        <v>0</v>
      </c>
      <c r="AD187" s="31">
        <f>VLOOKUP($AD$3,'Emission Factors'!$A$2:$R$8,MATCH($AA$2,'Emission Factors'!$A$1:$R$1),FALSE)*'Travel Data'!C187*'Travel Data'!AB187*'Travel Data'!AF187*'Domicile Data'!F187/1000</f>
        <v>0</v>
      </c>
      <c r="AE187" s="31">
        <f>VLOOKUP($AE$3,'Emission Factors'!$A$2:$R$8,MATCH($AA$2,'Emission Factors'!$A$1:$R$1),FALSE)*'Travel Data'!C187*'Travel Data'!AB187*'Travel Data'!AG187*'Domicile Data'!F187/1000</f>
        <v>0</v>
      </c>
      <c r="AF187" s="31">
        <f>VLOOKUP($AF$3,'Emission Factors'!$A$2:$R$8,MATCH($AA$2,'Emission Factors'!$A$1:$R$1),FALSE)*'Travel Data'!C187*'Travel Data'!AB187*'Travel Data'!AH187*'Domicile Data'!F187/1000</f>
        <v>0</v>
      </c>
      <c r="AG187" s="31">
        <f>VLOOKUP($AG$3,'Emission Factors'!$A$2:$R$8,MATCH($AA$2,'Emission Factors'!$A$1:$R$1),FALSE)*'Travel Data'!C187*'Travel Data'!AB187*'Travel Data'!AI187*'Domicile Data'!F187/1000</f>
        <v>0</v>
      </c>
      <c r="AH187" s="31">
        <f t="shared" si="33"/>
        <v>0</v>
      </c>
      <c r="AI187" s="31">
        <f>VLOOKUP($AI$3,'Emission Factors'!$A$2:$R$8,MATCH($AI$2,'Emission Factors'!$A$1:$R$1),FALSE)*'Travel Data'!C187*'Travel Data'!D187*'Travel Data'!E187*'Domicile Data'!G187/1000</f>
        <v>0</v>
      </c>
      <c r="AJ187" s="31">
        <f>VLOOKUP($AJ$3,'Emission Factors'!$A$2:$R$8,MATCH($AI$2,'Emission Factors'!$A$1:$R$1),FALSE)*'Travel Data'!C187*'Travel Data'!D187*'Travel Data'!F187*'Domicile Data'!G187/1000</f>
        <v>0</v>
      </c>
      <c r="AK187" s="31">
        <f>VLOOKUP($AK$3,'Emission Factors'!$A$2:$R$8,MATCH($AI$2,'Emission Factors'!$A$1:$R$1),FALSE)*'Travel Data'!C187*'Travel Data'!AJ187*'Travel Data'!G187*'Domicile Data'!G187/1000</f>
        <v>0</v>
      </c>
      <c r="AL187" s="31">
        <f>VLOOKUP($AL$3,'Emission Factors'!$A$2:$R$8,MATCH($AI$2,'Emission Factors'!$A$1:$R$1),FALSE)*'Travel Data'!C187*'Travel Data'!AJ187*'Travel Data'!H187*'Domicile Data'!G187/1000</f>
        <v>0</v>
      </c>
      <c r="AM187" s="31">
        <f>VLOOKUP($AM$3,'Emission Factors'!$A$2:$R$8,MATCH($AI$2,'Emission Factors'!$A$1:$R$1),FALSE)*'Travel Data'!C187*'Travel Data'!AJ187*'Travel Data'!I187*'Domicile Data'!G187/1000</f>
        <v>0</v>
      </c>
      <c r="AN187" s="31">
        <f>VLOOKUP($AN$3,'Emission Factors'!$A$2:$R$8,MATCH($AI$2,'Emission Factors'!$A$1:$R$1),FALSE)*'Travel Data'!C187*'Travel Data'!D187*'Travel Data'!J187*'Domicile Data'!G187/1000</f>
        <v>0</v>
      </c>
      <c r="AO187" s="31">
        <f>VLOOKUP($AO$3,'Emission Factors'!$A$2:$R$8,MATCH($AI$2,'Emission Factors'!$A$1:$R$1),FALSE)*'Travel Data'!C187*'Travel Data'!D187*'Travel Data'!K187*'Domicile Data'!G187/1000</f>
        <v>0</v>
      </c>
      <c r="AP187" s="31">
        <f t="shared" si="34"/>
        <v>0</v>
      </c>
      <c r="AQ187" s="31">
        <f>VLOOKUP($AQ$3,'Emission Factors'!$A$2:$R$8,MATCH($AQ$2,'Emission Factors'!$A$1:$R$1),FALSE)*'Travel Data'!C187*'Travel Data'!AR187*'Travel Data'!AS187*'Domicile Data'!H187/1000</f>
        <v>0</v>
      </c>
      <c r="AR187" s="31">
        <f>VLOOKUP($AR$3,'Emission Factors'!$A$2:$R$8,MATCH($AQ$2,'Emission Factors'!$A$1:$R$1),FALSE)*'Travel Data'!C187*'Travel Data'!AR187*'Travel Data'!AT187*'Domicile Data'!H187/1000</f>
        <v>0</v>
      </c>
      <c r="AS187" s="31">
        <f>VLOOKUP($AS$3,'Emission Factors'!$A$2:$R$8,MATCH($AQ$2,'Emission Factors'!$A$1:$R$1),FALSE)*'Travel Data'!C187*'Travel Data'!AR187*'Travel Data'!AU187*'Domicile Data'!H187/1000</f>
        <v>0</v>
      </c>
      <c r="AT187" s="31">
        <f>VLOOKUP($AT$3,'Emission Factors'!$A$2:$R$8,MATCH($AQ$2,'Emission Factors'!$A$1:$R$1),FALSE)*'Travel Data'!C187*'Travel Data'!AR187*'Travel Data'!AV187*'Domicile Data'!H187/1000</f>
        <v>0</v>
      </c>
      <c r="AU187" s="31">
        <f>VLOOKUP($AU$3,'Emission Factors'!$A$2:$R$8,MATCH($AQ$2,'Emission Factors'!$A$1:$R$1),FALSE)*'Travel Data'!C187*'Travel Data'!AR187*'Travel Data'!AW187*'Domicile Data'!H187/1000</f>
        <v>0</v>
      </c>
      <c r="AV187" s="31">
        <f>VLOOKUP($AV$3,'Emission Factors'!$A$2:$R$8,MATCH($AQ$2,'Emission Factors'!$A$1:$R$1),FALSE)*'Travel Data'!C187*'Travel Data'!AR187*'Travel Data'!AX187*'Domicile Data'!H187/1000</f>
        <v>0</v>
      </c>
      <c r="AW187" s="31">
        <f>VLOOKUP($AW$3,'Emission Factors'!$A$2:$R$8,MATCH($AQ$2,'Emission Factors'!$A$1:$R$1),FALSE)*'Travel Data'!C187*'Travel Data'!AR187*'Travel Data'!AY187*'Domicile Data'!H187/1000</f>
        <v>0</v>
      </c>
      <c r="AX187" s="31">
        <f t="shared" si="35"/>
        <v>0</v>
      </c>
      <c r="AY187" s="31">
        <f>VLOOKUP($AY$3,'Emission Factors'!$A$2:$R$8,MATCH($AY$2,'Emission Factors'!$A$1:$R$1),FALSE)*'Travel Data'!C187*'Travel Data'!AZ187*'Travel Data'!BA187*'Domicile Data'!I187/1000</f>
        <v>0</v>
      </c>
      <c r="AZ187" s="31">
        <f>VLOOKUP($AZ$3,'Emission Factors'!$A$2:$R$8,MATCH($AY$2,'Emission Factors'!$A$1:$R$1),FALSE)*'Travel Data'!C187*'Travel Data'!AZ187*'Travel Data'!BB187*'Domicile Data'!I187/1000</f>
        <v>0</v>
      </c>
      <c r="BA187" s="31">
        <f>VLOOKUP($BA$3,'Emission Factors'!$A$2:$R$8,MATCH($AY$2,'Emission Factors'!$A$1:$R$1),FALSE)*'Travel Data'!C187*'Travel Data'!AZ187*'Travel Data'!BC187*'Domicile Data'!I187/1000</f>
        <v>0</v>
      </c>
      <c r="BB187" s="31">
        <f>VLOOKUP($BB$3,'Emission Factors'!$A$2:$R$8,MATCH($AY$2,'Emission Factors'!$A$1:$R$1),FALSE)*'Travel Data'!C187*'Travel Data'!AZ187*'Travel Data'!BD187*'Domicile Data'!I187/1000</f>
        <v>0</v>
      </c>
      <c r="BC187" s="31">
        <f>VLOOKUP($BC$3,'Emission Factors'!$A$2:$R$8,MATCH($AY$2,'Emission Factors'!$A$1:$R$1),FALSE)*'Travel Data'!C187*'Travel Data'!AZ187*'Travel Data'!BE187*'Domicile Data'!I187/1000</f>
        <v>0</v>
      </c>
      <c r="BD187" s="31">
        <f>VLOOKUP($BD$3,'Emission Factors'!$A$2:$R$8,MATCH($AY$2,'Emission Factors'!$A$1:$R$1),FALSE)*'Travel Data'!C187*'Travel Data'!AZ187*'Travel Data'!BF187*'Domicile Data'!I187/1000</f>
        <v>0</v>
      </c>
      <c r="BE187" s="31">
        <f>VLOOKUP($BE$3,'Emission Factors'!$A$2:$R$8,MATCH($AY$2,'Emission Factors'!$A$1:$R$1),FALSE)*'Travel Data'!C187*'Travel Data'!AZ187*'Travel Data'!BG187*'Domicile Data'!I187/1000</f>
        <v>0</v>
      </c>
      <c r="BF187" s="31">
        <f t="shared" si="36"/>
        <v>0</v>
      </c>
      <c r="BG187" s="31">
        <f>VLOOKUP($BG$3,'Emission Factors'!$A$2:$R$8,MATCH($BG$2,'Emission Factors'!$A$1:$R$1),FALSE)*'Travel Data'!C187*'Travel Data'!BH187*'Travel Data'!BI187*'Domicile Data'!J187/1000</f>
        <v>0</v>
      </c>
      <c r="BH187" s="31">
        <f>VLOOKUP($BH$3,'Emission Factors'!$A$2:$R$8,MATCH($BG$2,'Emission Factors'!$A$1:$R$1),FALSE)*'Travel Data'!C187*'Travel Data'!BH187*'Travel Data'!BJ187*'Domicile Data'!J187/1000</f>
        <v>0</v>
      </c>
      <c r="BI187" s="31">
        <f>VLOOKUP($BH$3,'Emission Factors'!$A$2:$R$8,MATCH($BG$2,'Emission Factors'!$A$1:$R$1),FALSE)*'Travel Data'!C187*'Travel Data'!BH187*'Travel Data'!BK187*'Domicile Data'!J187/1000</f>
        <v>0</v>
      </c>
      <c r="BJ187" s="31">
        <f>VLOOKUP($BH$3,'Emission Factors'!$A$2:$R$8,MATCH($BG$2,'Emission Factors'!$A$1:$R$1),FALSE)*'Travel Data'!C187*'Travel Data'!BH187*'Travel Data'!BL187*'Domicile Data'!J187/1000</f>
        <v>0</v>
      </c>
      <c r="BK187" s="31">
        <f>VLOOKUP($BH$3,'Emission Factors'!$A$2:$R$8,MATCH($BG$2,'Emission Factors'!$A$1:$R$1),FALSE)*'Travel Data'!C187*'Travel Data'!BH187*'Travel Data'!BM187*'Domicile Data'!J187/1000</f>
        <v>0</v>
      </c>
      <c r="BL187" s="31">
        <f>VLOOKUP($BL$3,'Emission Factors'!$A$2:$R$8,MATCH($BG$2,'Emission Factors'!$A$1:$R$1),FALSE)*'Travel Data'!C187*'Travel Data'!BH187*'Travel Data'!BN187*'Domicile Data'!J187/1000</f>
        <v>0</v>
      </c>
      <c r="BM187" s="31">
        <f>VLOOKUP($BM$3,'Emission Factors'!$A$2:$R$8,MATCH($BG$2,'Emission Factors'!$A$1:$R$1),FALSE)*'Travel Data'!C187*'Travel Data'!BH187*'Travel Data'!BO187*'Domicile Data'!J187/1000</f>
        <v>0</v>
      </c>
      <c r="BN187" s="31">
        <f t="shared" si="37"/>
        <v>0</v>
      </c>
      <c r="BO187" s="31">
        <f>VLOOKUP($BO$3,'Emission Factors'!$A$2:$R$8,MATCH($BO$2,'Emission Factors'!$A$1:$R$1),FALSE)*'Travel Data'!C187*'Travel Data'!BP187*'Travel Data'!BQ187*'Domicile Data'!K187/1000</f>
        <v>0</v>
      </c>
      <c r="BP187" s="31">
        <f>VLOOKUP($BP$3,'Emission Factors'!$A$2:$R$8,MATCH($BO$2,'Emission Factors'!$A$1:$R$1),FALSE)*'Travel Data'!C187*'Travel Data'!BP187*'Travel Data'!BR187*'Domicile Data'!K187/1000</f>
        <v>0</v>
      </c>
      <c r="BQ187" s="31">
        <f>VLOOKUP($BQ$3,'Emission Factors'!$A$2:$R$8,MATCH($BO$2,'Emission Factors'!$A$1:$R$1),FALSE)*'Travel Data'!C187*'Travel Data'!BP187*'Travel Data'!BS187*'Domicile Data'!K187/1000</f>
        <v>0</v>
      </c>
      <c r="BR187" s="31">
        <f>VLOOKUP($BR$3,'Emission Factors'!$A$2:$R$8,MATCH($BO$2,'Emission Factors'!$A$1:$R$1),FALSE)*'Travel Data'!C187*'Travel Data'!BP187*'Travel Data'!BT187*'Domicile Data'!K187/1000</f>
        <v>0</v>
      </c>
      <c r="BS187" s="31">
        <f>VLOOKUP($BS$3,'Emission Factors'!$A$2:$R$8,MATCH($BO$2,'Emission Factors'!$A$1:$R$1),FALSE)*'Travel Data'!C187*'Travel Data'!BP187*'Travel Data'!BU187*'Domicile Data'!K187/1000</f>
        <v>0</v>
      </c>
      <c r="BT187" s="31">
        <f>VLOOKUP($BT$3,'Emission Factors'!$A$2:$R$8,MATCH($BO$2,'Emission Factors'!$A$1:$R$1),FALSE)*'Travel Data'!C187*'Travel Data'!BP187*'Travel Data'!BV187*'Domicile Data'!K187/1000</f>
        <v>0</v>
      </c>
      <c r="BU187" s="31">
        <f>VLOOKUP($BU$3,'Emission Factors'!$A$2:$R$8,MATCH($BO$2,'Emission Factors'!$A$1:$R$1),FALSE)*'Travel Data'!C187*'Travel Data'!BP187*'Travel Data'!BW187*'Domicile Data'!K187/1000</f>
        <v>0</v>
      </c>
      <c r="BV187" s="31">
        <f t="shared" si="38"/>
        <v>0</v>
      </c>
      <c r="BW187" s="31">
        <f>VLOOKUP($BW$3,'Emission Factors'!$A$2:$R$8,MATCH($BW$2,'Emission Factors'!$A$1:$R$1),FALSE)*'Travel Data'!C187*'Travel Data'!BX187*'Travel Data'!BY187*'Domicile Data'!L187/1000</f>
        <v>0</v>
      </c>
      <c r="BX187" s="31">
        <f>VLOOKUP($BX$3,'Emission Factors'!$A$2:$R$8,MATCH($BW$2,'Emission Factors'!$A$1:$R$1),FALSE)*'Travel Data'!C187*'Travel Data'!BX187*'Travel Data'!BZ187*'Domicile Data'!L187/1000</f>
        <v>0</v>
      </c>
      <c r="BY187" s="31">
        <f>VLOOKUP($BY$3,'Emission Factors'!$A$2:$R$8,MATCH($BW$2,'Emission Factors'!$A$1:$R$1),FALSE)*'Travel Data'!C187*'Travel Data'!BX187*'Travel Data'!CA187*'Domicile Data'!L187/1000</f>
        <v>0</v>
      </c>
      <c r="BZ187" s="31">
        <f>VLOOKUP($BZ$3,'Emission Factors'!$A$2:$R$8,MATCH($BW$2,'Emission Factors'!$A$1:$R$1),FALSE)*'Travel Data'!C187*'Travel Data'!BX187*'Travel Data'!CB187*'Domicile Data'!L187/1000</f>
        <v>0</v>
      </c>
      <c r="CA187" s="31">
        <f>VLOOKUP($CA$3,'Emission Factors'!$A$2:$R$8,MATCH($BW$2,'Emission Factors'!$A$1:$R$1),FALSE)*'Travel Data'!C187*'Travel Data'!BC187*'Travel Data'!CC187*'Domicile Data'!L187/1000</f>
        <v>0</v>
      </c>
      <c r="CB187" s="31">
        <f>VLOOKUP($CB$3,'Emission Factors'!$A$2:$R$8,MATCH($BW$2,'Emission Factors'!$A$1:$R$1),FALSE)*'Travel Data'!C187*'Travel Data'!BX187*'Travel Data'!CD187*'Domicile Data'!L187/1000</f>
        <v>0</v>
      </c>
      <c r="CC187" s="31">
        <f>VLOOKUP($CC$3,'Emission Factors'!$A$2:$R$8,MATCH($BW$2,'Emission Factors'!$A$1:$R$1),FALSE)*'Travel Data'!C187*'Travel Data'!BX187*'Travel Data'!CE187*'Domicile Data'!L187/1000</f>
        <v>0</v>
      </c>
      <c r="CD187" s="31">
        <f t="shared" si="39"/>
        <v>0</v>
      </c>
      <c r="CE187" s="31">
        <f>VLOOKUP($CE$3,'Emission Factors'!$A$2:$R$8,MATCH($CE$2,'Emission Factors'!$A$1:$R$1),FALSE)*'Travel Data'!C187*'Travel Data'!CF187*'Travel Data'!CG187*'Domicile Data'!M187/1000</f>
        <v>0</v>
      </c>
      <c r="CF187" s="31">
        <f>VLOOKUP($CF$3,'Emission Factors'!$A$2:$R$8,MATCH($CE$2,'Emission Factors'!$A$1:$R$1),FALSE)*'Travel Data'!C187*'Travel Data'!CF187*'Travel Data'!CH187*'Domicile Data'!M187/1000</f>
        <v>0</v>
      </c>
      <c r="CG187" s="31">
        <f>VLOOKUP($CG$3,'Emission Factors'!$A$2:$R$8,MATCH($CE$2,'Emission Factors'!$A$1:$R$1),FALSE)*'Travel Data'!C187*'Travel Data'!CF187*'Travel Data'!CI187*'Domicile Data'!M187/1000</f>
        <v>0</v>
      </c>
      <c r="CH187" s="31">
        <f>VLOOKUP($CH$3,'Emission Factors'!$A$2:$R$8,MATCH($CE$2,'Emission Factors'!$A$1:$R$1),FALSE)*'Travel Data'!C187*'Travel Data'!CF187*'Travel Data'!CJ187*'Domicile Data'!M187/1000</f>
        <v>0</v>
      </c>
      <c r="CI187" s="31">
        <f>VLOOKUP($CI$3,'Emission Factors'!$A$2:$R$8,MATCH($CE$2,'Emission Factors'!$A$1:$R$1),FALSE)*'Travel Data'!C187*'Travel Data'!CF187*'Travel Data'!CK187*'Domicile Data'!M187/1000</f>
        <v>0</v>
      </c>
      <c r="CJ187" s="31">
        <f>VLOOKUP($CJ$3,'Emission Factors'!$A$2:$R$8,MATCH($CE$2,'Emission Factors'!$A$1:$R$1),FALSE)*'Travel Data'!C187*'Travel Data'!CF187*'Travel Data'!CL187*'Domicile Data'!M187/1000</f>
        <v>0</v>
      </c>
      <c r="CK187" s="31">
        <f>VLOOKUP($CK$3,'Emission Factors'!$A$2:$R$8,MATCH($CE$2,'Emission Factors'!$A$1:$R$1),FALSE)*'Travel Data'!C187*'Travel Data'!CF187*'Travel Data'!CM187*'Domicile Data'!M187/1000</f>
        <v>0</v>
      </c>
      <c r="CL187" s="31">
        <f t="shared" si="40"/>
        <v>0</v>
      </c>
      <c r="CM187" s="31">
        <f>VLOOKUP($CM$3,'Emission Factors'!$A$2:$R$8,MATCH($CM$2,'Emission Factors'!$A$1:$R$1),FALSE)*'Travel Data'!C187*'Travel Data'!CN187*'Travel Data'!CO187*'Domicile Data'!N187/1000</f>
        <v>0</v>
      </c>
      <c r="CN187" s="31">
        <f>VLOOKUP($CN$3,'Emission Factors'!$A$2:$R$8,MATCH($CM$2,'Emission Factors'!$A$1:$R$1),FALSE)*'Travel Data'!C187*'Travel Data'!CN187*'Travel Data'!CP187*'Domicile Data'!N187/1000</f>
        <v>0</v>
      </c>
      <c r="CO187" s="31">
        <f>VLOOKUP($CO$3,'Emission Factors'!$A$2:$R$8,MATCH($CM$2,'Emission Factors'!$A$1:$R$1),FALSE)*'Travel Data'!C187*'Travel Data'!CN187*'Travel Data'!CQ187*'Domicile Data'!N187/1000</f>
        <v>0</v>
      </c>
      <c r="CP187" s="31">
        <f>VLOOKUP($CP$3,'Emission Factors'!$A$2:$R$8,MATCH($CM$2,'Emission Factors'!$A$1:$R$1),FALSE)*'Travel Data'!C187*'Travel Data'!CN187*'Travel Data'!CR187*'Domicile Data'!N187/1000</f>
        <v>0</v>
      </c>
      <c r="CQ187" s="31">
        <f>VLOOKUP($CQ$3,'Emission Factors'!$A$2:$R$8,MATCH($CM$2,'Emission Factors'!$A$1:$R$1),FALSE)*'Travel Data'!C187*'Travel Data'!CN187*'Travel Data'!CS187*'Domicile Data'!N187/1000</f>
        <v>0</v>
      </c>
      <c r="CR187" s="31">
        <f>VLOOKUP($CR$3,'Emission Factors'!$A$2:$R$8,MATCH($CM$2,'Emission Factors'!$A$1:$R$1),FALSE)*'Travel Data'!C187*'Travel Data'!CN187*'Travel Data'!CT187*'Domicile Data'!N187/1000</f>
        <v>0</v>
      </c>
      <c r="CS187" s="31">
        <f>VLOOKUP($CS$3,'Emission Factors'!$A$2:$R$8,MATCH($CM$2,'Emission Factors'!$A$1:$R$1),FALSE)*'Travel Data'!C187*'Travel Data'!CN187*'Travel Data'!CU187*'Domicile Data'!N187/1000</f>
        <v>0</v>
      </c>
      <c r="CT187" s="31">
        <f t="shared" si="41"/>
        <v>0</v>
      </c>
      <c r="CU187" s="31">
        <f>VLOOKUP($CU$3,'Emission Factors'!$A$2:$R$8,MATCH($CU$2,'Emission Factors'!$A$1:$R$1),FALSE)*'Travel Data'!C187*'Travel Data'!CV187*'Travel Data'!CW187*'Domicile Data'!O187/1000</f>
        <v>0</v>
      </c>
      <c r="CV187" s="31">
        <f>VLOOKUP($CV$3,'Emission Factors'!$A$2:$R$8,MATCH($CU$2,'Emission Factors'!$A$1:$R$1),FALSE)*'Travel Data'!C187*'Travel Data'!CV187*'Travel Data'!CX187*'Domicile Data'!O187/1000</f>
        <v>0</v>
      </c>
      <c r="CW187" s="31">
        <f>VLOOKUP($CW$3,'Emission Factors'!$A$2:$R$8,MATCH($CU$2,'Emission Factors'!$A$1:$R$1),FALSE)*'Travel Data'!C187*'Travel Data'!CV187*'Travel Data'!CY187*'Domicile Data'!O187/1000</f>
        <v>0</v>
      </c>
      <c r="CX187" s="31">
        <f>VLOOKUP($CX$3,'Emission Factors'!$A$2:$R$8,MATCH($CU$2,'Emission Factors'!$A$1:$R$1),FALSE)*'Travel Data'!C187*'Travel Data'!CV187*'Travel Data'!CZ187*'Domicile Data'!O187/1000</f>
        <v>0</v>
      </c>
      <c r="CY187" s="31">
        <f>VLOOKUP($CY$3,'Emission Factors'!$A$2:$R$8,MATCH($CU$2,'Emission Factors'!$A$1:$R$1),FALSE)*'Travel Data'!C187*'Travel Data'!CV187*'Travel Data'!DA187*'Domicile Data'!O187/1000</f>
        <v>0</v>
      </c>
      <c r="CZ187" s="31">
        <f>VLOOKUP($CZ$3,'Emission Factors'!$A$2:$R$8,MATCH($CU$2,'Emission Factors'!$A$1:$R$1),FALSE)*'Travel Data'!C187*'Travel Data'!CV187*'Travel Data'!DB187*'Domicile Data'!O187/1000</f>
        <v>0</v>
      </c>
      <c r="DA187" s="31">
        <f>VLOOKUP($DA$3,'Emission Factors'!$A$2:$R$8,MATCH($CU$2,'Emission Factors'!$A$1:$R$1),FALSE)*'Travel Data'!C187*'Travel Data'!CV187*'Travel Data'!DC187*'Domicile Data'!O187/1000</f>
        <v>0</v>
      </c>
      <c r="DB187" s="31">
        <f t="shared" si="42"/>
        <v>0</v>
      </c>
      <c r="DC187" s="31">
        <f>VLOOKUP($DC$3,'Emission Factors'!$A$2:$R$8,MATCH($DC$2,'Emission Factors'!$A$1:$R$1),FALSE)*'Travel Data'!C187*'Travel Data'!DD187*'Travel Data'!DE187*'Domicile Data'!P187/1000</f>
        <v>0</v>
      </c>
      <c r="DD187" s="31">
        <f>VLOOKUP($DD$3,'Emission Factors'!$A$2:$R$8,MATCH($DC$2,'Emission Factors'!$A$1:$R$1),FALSE)*'Travel Data'!C187*'Travel Data'!DD187*'Travel Data'!DF187*'Domicile Data'!P187/1000</f>
        <v>0</v>
      </c>
      <c r="DE187" s="31">
        <f>VLOOKUP($DE$3,'Emission Factors'!$A$2:$R$8,MATCH($DC$2,'Emission Factors'!$A$1:$R$1),FALSE)*'Travel Data'!C187*'Travel Data'!DD187*'Travel Data'!DG187*'Domicile Data'!P187/1000</f>
        <v>0</v>
      </c>
      <c r="DF187" s="31">
        <f>VLOOKUP($DF$3,'Emission Factors'!$A$2:$R$8,MATCH($DC$2,'Emission Factors'!$A$1:$R$1),FALSE)*'Travel Data'!C187*'Travel Data'!DD187*'Travel Data'!DH187*'Domicile Data'!P187/1000</f>
        <v>0</v>
      </c>
      <c r="DG187" s="31">
        <f>VLOOKUP($DG$3,'Emission Factors'!$A$2:$R$8,MATCH($DC$2,'Emission Factors'!$A$1:$R$1),FALSE)*'Travel Data'!C187*'Travel Data'!DD187*'Travel Data'!DI187*'Domicile Data'!P187/1000</f>
        <v>0</v>
      </c>
      <c r="DH187" s="31">
        <f>VLOOKUP($DH$3,'Emission Factors'!$A$2:$R$8,MATCH($DC$2,'Emission Factors'!$A$1:$R$1),FALSE)*'Travel Data'!C187*'Travel Data'!DD187*'Travel Data'!DJ187*'Domicile Data'!P187/1000</f>
        <v>0</v>
      </c>
      <c r="DI187" s="31">
        <f>VLOOKUP($DI$3,'Emission Factors'!$A$2:$R$8,MATCH($DC$2,'Emission Factors'!$A$1:$R$1),FALSE)*'Travel Data'!C187*'Travel Data'!DD187*'Travel Data'!DK187*'Domicile Data'!P187/1000</f>
        <v>0</v>
      </c>
      <c r="DJ187" s="31">
        <f t="shared" si="43"/>
        <v>0</v>
      </c>
      <c r="DK187" s="31">
        <f>VLOOKUP($DK$3,'Emission Factors'!$A$2:$R$8,MATCH($DK$2,'Emission Factors'!$A$1:$R$1),FALSE)*'Travel Data'!C187*'Travel Data'!DL187*'Travel Data'!DM187*'Domicile Data'!Q187/1000</f>
        <v>0</v>
      </c>
      <c r="DL187" s="31">
        <f>VLOOKUP($DL$3,'Emission Factors'!$A$2:$R$8,MATCH($DK$2,'Emission Factors'!$A$1:$R$1),FALSE)*'Travel Data'!C187*'Travel Data'!DL187*'Travel Data'!DN187*'Domicile Data'!Q187/1000</f>
        <v>0</v>
      </c>
      <c r="DM187" s="31">
        <f>VLOOKUP($DM$3,'Emission Factors'!$A$2:$R$8,MATCH($DK$2,'Emission Factors'!$A$1:$R$1),FALSE)*'Travel Data'!C187*'Travel Data'!DL187*'Travel Data'!DO187*'Domicile Data'!Q187/1000</f>
        <v>0</v>
      </c>
      <c r="DN187" s="31">
        <f>VLOOKUP($DN$3,'Emission Factors'!$A$2:$R$8,MATCH($DK$2,'Emission Factors'!$A$1:$R$1),FALSE)*'Travel Data'!C187*'Travel Data'!DL187*'Travel Data'!DP187*'Domicile Data'!Q187/1000</f>
        <v>0</v>
      </c>
      <c r="DO187" s="31">
        <f>VLOOKUP($DO$3,'Emission Factors'!$A$2:$R$8,MATCH($DK$2,'Emission Factors'!$A$1:$R$1),FALSE)*'Travel Data'!C187*'Travel Data'!DL187*'Travel Data'!DQ187*'Domicile Data'!Q187/1000</f>
        <v>0</v>
      </c>
      <c r="DP187" s="31">
        <f>VLOOKUP($DP$3,'Emission Factors'!$A$2:$R$8,MATCH($DK$2,'Emission Factors'!$A$1:$R$1),FALSE)*'Travel Data'!C187*'Travel Data'!DL187*'Travel Data'!DR187*'Domicile Data'!Q187/1000</f>
        <v>0</v>
      </c>
      <c r="DQ187" s="31">
        <f>VLOOKUP($DQ$3,'Emission Factors'!$A$2:$R$8,MATCH($DK$2,'Emission Factors'!$A$1:$R$1),FALSE)*'Travel Data'!C187*'Travel Data'!DL187*'Travel Data'!DS187*'Domicile Data'!Q187/1000</f>
        <v>0</v>
      </c>
      <c r="DR187" s="31">
        <f t="shared" si="44"/>
        <v>0</v>
      </c>
    </row>
    <row r="188" spans="1:122" ht="63" x14ac:dyDescent="0.25">
      <c r="A188" s="7" t="s">
        <v>301</v>
      </c>
      <c r="B188" s="85" t="s">
        <v>46</v>
      </c>
      <c r="C188" s="31">
        <f>VLOOKUP($C$3,'Emission Factors'!$A$2:$R$8,MATCH($C$2,'Emission Factors'!$A$1:$R$1),FALSE)*'Travel Data'!C188*'Travel Data'!D188*'Travel Data'!E188*'Domicile Data'!C188/1000</f>
        <v>0</v>
      </c>
      <c r="D188" s="31">
        <f>VLOOKUP($D$3,'Emission Factors'!$A$2:$R$8,MATCH($C$2,'Emission Factors'!$A$1:$R$1),FALSE)*'Travel Data'!C188*'Travel Data'!D188*'Travel Data'!F188*'Domicile Data'!C188/1000</f>
        <v>0</v>
      </c>
      <c r="E188" s="31">
        <f>VLOOKUP($E$3,'Emission Factors'!$A$2:$R$8,MATCH($C$2,'Emission Factors'!$A$1:$R$1),FALSE)*'Travel Data'!C188*'Travel Data'!D188*'Travel Data'!G188*'Domicile Data'!C188/1000</f>
        <v>0</v>
      </c>
      <c r="F188" s="31">
        <f>VLOOKUP($F$3,'Emission Factors'!$A$2:$R$8,MATCH($C$2,'Emission Factors'!$A$1:$R$1),FALSE)*'Travel Data'!C188*'Travel Data'!D188*'Travel Data'!H188*'Domicile Data'!C188/1000</f>
        <v>0</v>
      </c>
      <c r="G188" s="31">
        <f>VLOOKUP($G$3,'Emission Factors'!$A$2:$R$8,MATCH($C$2,'Emission Factors'!$A$1:$R$1),FALSE)*'Travel Data'!C188*'Travel Data'!D188*'Travel Data'!I188*'Domicile Data'!C188/1000</f>
        <v>0</v>
      </c>
      <c r="H188" s="31">
        <f>VLOOKUP($H$3,'Emission Factors'!$A$2:$R$8,MATCH($C$2,'Emission Factors'!$A$1:$R$1),FALSE)*'Travel Data'!C188*'Travel Data'!D188*'Travel Data'!J188*'Domicile Data'!C188/1000</f>
        <v>0</v>
      </c>
      <c r="I188" s="31">
        <f>VLOOKUP($I$3,'Emission Factors'!$A$2:$R$8,MATCH($C$2,'Emission Factors'!$A$1:$R$1),FALSE)*'Travel Data'!C188*'Travel Data'!D188*'Travel Data'!K188*'Domicile Data'!C188/1000</f>
        <v>0</v>
      </c>
      <c r="J188" s="31">
        <f t="shared" si="30"/>
        <v>0</v>
      </c>
      <c r="K188" s="31">
        <f>VLOOKUP($K$3,'Emission Factors'!$A$2:$R$8,MATCH($K$2,'Emission Factors'!$A$1:$R$1),FALSE)*'Travel Data'!C188*'Travel Data'!L188*'Travel Data'!M188*'Domicile Data'!D188/1000</f>
        <v>0</v>
      </c>
      <c r="L188" s="31">
        <f>VLOOKUP($L$3,'Emission Factors'!$A$2:$R$8,MATCH($K$2,'Emission Factors'!$A$1:$R$1),FALSE)*'Travel Data'!C188*'Travel Data'!L188*'Travel Data'!N188*'Domicile Data'!D188/1000</f>
        <v>0</v>
      </c>
      <c r="M188" s="31">
        <f>VLOOKUP($M$3,'Emission Factors'!$A$2:$R$8,MATCH($K$2,'Emission Factors'!$A$1:$R$1),FALSE)*'Travel Data'!C188*'Travel Data'!L188*'Travel Data'!O188*'Domicile Data'!D188/1000</f>
        <v>0</v>
      </c>
      <c r="N188" s="31">
        <f>VLOOKUP($N$3,'Emission Factors'!$A$2:$R$8,MATCH($K$2,'Emission Factors'!$A$1:$R$1),FALSE)*'Travel Data'!C188*'Travel Data'!L188*'Travel Data'!P188*'Domicile Data'!D188/1000</f>
        <v>0</v>
      </c>
      <c r="O188" s="31">
        <f>VLOOKUP($O$3,'Emission Factors'!$A$2:$R$8,MATCH($K$2,'Emission Factors'!$A$1:$R$1),FALSE)*'Travel Data'!C188*'Travel Data'!I188*'Travel Data'!Q188*'Domicile Data'!D188/1000</f>
        <v>0</v>
      </c>
      <c r="P188" s="31">
        <f>VLOOKUP($P$3,'Emission Factors'!$A$2:$R$8,MATCH($K$2,'Emission Factors'!$A$1:$R$1),FALSE)*'Travel Data'!C188*'Travel Data'!L188*'Travel Data'!R188*'Domicile Data'!D188/1000</f>
        <v>0</v>
      </c>
      <c r="Q188" s="31">
        <f>VLOOKUP($Q$3,'Emission Factors'!$A$2:$R$8,MATCH($K$2,'Emission Factors'!$A$1:$R$1),FALSE)*'Travel Data'!C188*'Travel Data'!L188*'Travel Data'!S188*'Domicile Data'!D188/1000</f>
        <v>0</v>
      </c>
      <c r="R188" s="31">
        <f t="shared" si="31"/>
        <v>0</v>
      </c>
      <c r="S188" s="31">
        <f>VLOOKUP($S$3,'Emission Factors'!$A$2:$R$8,MATCH($S$2,'Emission Factors'!$A$1:$R$1),FALSE)*'Travel Data'!C188*'Travel Data'!T188*'Travel Data'!U188*'Domicile Data'!E188/1000</f>
        <v>0</v>
      </c>
      <c r="T188" s="31">
        <f>VLOOKUP($T$3,'Emission Factors'!$A$2:$R$8,MATCH($S$2,'Emission Factors'!$A$1:$R$1),FALSE)*'Travel Data'!C188*'Travel Data'!T188*'Travel Data'!V188*'Domicile Data'!E188/1000</f>
        <v>0</v>
      </c>
      <c r="U188" s="31">
        <f>VLOOKUP($U$3,'Emission Factors'!$A$2:$R$8,MATCH($S$2,'Emission Factors'!$A$1:$R$1),FALSE)*'Travel Data'!C188*'Travel Data'!T188*'Travel Data'!W188*'Domicile Data'!E188/1000</f>
        <v>0</v>
      </c>
      <c r="V188" s="31">
        <f>VLOOKUP($V$3,'Emission Factors'!$A$2:$R$8,MATCH($S$2,'Emission Factors'!$A$1:$R$1),FALSE)*'Travel Data'!C188*'Travel Data'!T188*'Travel Data'!X188*'Domicile Data'!E188/1000</f>
        <v>0</v>
      </c>
      <c r="W188" s="31">
        <f>VLOOKUP($W$3,'Emission Factors'!$A$2:$R$8,MATCH($S$2,'Emission Factors'!$A$1:$R$1),FALSE)*'Travel Data'!C188*'Travel Data'!T188*'Travel Data'!Y188*'Domicile Data'!E188/1000</f>
        <v>0</v>
      </c>
      <c r="X188" s="31">
        <f>VLOOKUP($X$3,'Emission Factors'!$A$2:$R$8,MATCH($S$2,'Emission Factors'!$A$1:$R$1),FALSE)*'Travel Data'!C188*'Travel Data'!T188*'Travel Data'!Z188*'Domicile Data'!E188/1000</f>
        <v>0</v>
      </c>
      <c r="Y188" s="31">
        <f>VLOOKUP($Y$3,'Emission Factors'!$A$2:$R$8,MATCH($S$2,'Emission Factors'!$A$1:$R$1),FALSE)*'Travel Data'!C188*'Travel Data'!T188*'Travel Data'!AA188*'Domicile Data'!E188/1000</f>
        <v>0</v>
      </c>
      <c r="Z188" s="31">
        <f t="shared" si="32"/>
        <v>0</v>
      </c>
      <c r="AA188" s="31">
        <f>VLOOKUP($AA$3,'Emission Factors'!$A$2:$R$8,MATCH($AA$2,'Emission Factors'!$A$1:$R$1),FALSE)*'Travel Data'!C188*'Travel Data'!AB188*'Travel Data'!AC188*'Domicile Data'!F188/1000</f>
        <v>0</v>
      </c>
      <c r="AB188" s="31">
        <f>VLOOKUP($AB$3,'Emission Factors'!$A$2:$R$8,MATCH($AA$2,'Emission Factors'!$A$1:$R$1),FALSE)*'Travel Data'!C188*'Travel Data'!AB188*'Travel Data'!AD188*'Domicile Data'!F188/1000</f>
        <v>0</v>
      </c>
      <c r="AC188" s="31">
        <f>VLOOKUP($AC$3,'Emission Factors'!$A$2:$R$8,MATCH($AA$2,'Emission Factors'!$A$1:$R$1),FALSE)*'Travel Data'!C188*'Travel Data'!AB188*'Travel Data'!AE188*'Domicile Data'!F188/1000</f>
        <v>0</v>
      </c>
      <c r="AD188" s="31">
        <f>VLOOKUP($AD$3,'Emission Factors'!$A$2:$R$8,MATCH($AA$2,'Emission Factors'!$A$1:$R$1),FALSE)*'Travel Data'!C188*'Travel Data'!AB188*'Travel Data'!AF188*'Domicile Data'!F188/1000</f>
        <v>0</v>
      </c>
      <c r="AE188" s="31">
        <f>VLOOKUP($AE$3,'Emission Factors'!$A$2:$R$8,MATCH($AA$2,'Emission Factors'!$A$1:$R$1),FALSE)*'Travel Data'!C188*'Travel Data'!AB188*'Travel Data'!AG188*'Domicile Data'!F188/1000</f>
        <v>0</v>
      </c>
      <c r="AF188" s="31">
        <f>VLOOKUP($AF$3,'Emission Factors'!$A$2:$R$8,MATCH($AA$2,'Emission Factors'!$A$1:$R$1),FALSE)*'Travel Data'!C188*'Travel Data'!AB188*'Travel Data'!AH188*'Domicile Data'!F188/1000</f>
        <v>0</v>
      </c>
      <c r="AG188" s="31">
        <f>VLOOKUP($AG$3,'Emission Factors'!$A$2:$R$8,MATCH($AA$2,'Emission Factors'!$A$1:$R$1),FALSE)*'Travel Data'!C188*'Travel Data'!AB188*'Travel Data'!AI188*'Domicile Data'!F188/1000</f>
        <v>0</v>
      </c>
      <c r="AH188" s="31">
        <f t="shared" si="33"/>
        <v>0</v>
      </c>
      <c r="AI188" s="31">
        <f>VLOOKUP($AI$3,'Emission Factors'!$A$2:$R$8,MATCH($AI$2,'Emission Factors'!$A$1:$R$1),FALSE)*'Travel Data'!C188*'Travel Data'!D188*'Travel Data'!E188*'Domicile Data'!G188/1000</f>
        <v>0</v>
      </c>
      <c r="AJ188" s="31">
        <f>VLOOKUP($AJ$3,'Emission Factors'!$A$2:$R$8,MATCH($AI$2,'Emission Factors'!$A$1:$R$1),FALSE)*'Travel Data'!C188*'Travel Data'!D188*'Travel Data'!F188*'Domicile Data'!G188/1000</f>
        <v>0</v>
      </c>
      <c r="AK188" s="31">
        <f>VLOOKUP($AK$3,'Emission Factors'!$A$2:$R$8,MATCH($AI$2,'Emission Factors'!$A$1:$R$1),FALSE)*'Travel Data'!C188*'Travel Data'!AJ188*'Travel Data'!G188*'Domicile Data'!G188/1000</f>
        <v>0</v>
      </c>
      <c r="AL188" s="31">
        <f>VLOOKUP($AL$3,'Emission Factors'!$A$2:$R$8,MATCH($AI$2,'Emission Factors'!$A$1:$R$1),FALSE)*'Travel Data'!C188*'Travel Data'!AJ188*'Travel Data'!H188*'Domicile Data'!G188/1000</f>
        <v>0</v>
      </c>
      <c r="AM188" s="31">
        <f>VLOOKUP($AM$3,'Emission Factors'!$A$2:$R$8,MATCH($AI$2,'Emission Factors'!$A$1:$R$1),FALSE)*'Travel Data'!C188*'Travel Data'!AJ188*'Travel Data'!I188*'Domicile Data'!G188/1000</f>
        <v>0</v>
      </c>
      <c r="AN188" s="31">
        <f>VLOOKUP($AN$3,'Emission Factors'!$A$2:$R$8,MATCH($AI$2,'Emission Factors'!$A$1:$R$1),FALSE)*'Travel Data'!C188*'Travel Data'!D188*'Travel Data'!J188*'Domicile Data'!G188/1000</f>
        <v>0</v>
      </c>
      <c r="AO188" s="31">
        <f>VLOOKUP($AO$3,'Emission Factors'!$A$2:$R$8,MATCH($AI$2,'Emission Factors'!$A$1:$R$1),FALSE)*'Travel Data'!C188*'Travel Data'!D188*'Travel Data'!K188*'Domicile Data'!G188/1000</f>
        <v>0</v>
      </c>
      <c r="AP188" s="31">
        <f t="shared" si="34"/>
        <v>0</v>
      </c>
      <c r="AQ188" s="31">
        <f>VLOOKUP($AQ$3,'Emission Factors'!$A$2:$R$8,MATCH($AQ$2,'Emission Factors'!$A$1:$R$1),FALSE)*'Travel Data'!C188*'Travel Data'!AR188*'Travel Data'!AS188*'Domicile Data'!H188/1000</f>
        <v>0</v>
      </c>
      <c r="AR188" s="31">
        <f>VLOOKUP($AR$3,'Emission Factors'!$A$2:$R$8,MATCH($AQ$2,'Emission Factors'!$A$1:$R$1),FALSE)*'Travel Data'!C188*'Travel Data'!AR188*'Travel Data'!AT188*'Domicile Data'!H188/1000</f>
        <v>0</v>
      </c>
      <c r="AS188" s="31">
        <f>VLOOKUP($AS$3,'Emission Factors'!$A$2:$R$8,MATCH($AQ$2,'Emission Factors'!$A$1:$R$1),FALSE)*'Travel Data'!C188*'Travel Data'!AR188*'Travel Data'!AU188*'Domicile Data'!H188/1000</f>
        <v>0</v>
      </c>
      <c r="AT188" s="31">
        <f>VLOOKUP($AT$3,'Emission Factors'!$A$2:$R$8,MATCH($AQ$2,'Emission Factors'!$A$1:$R$1),FALSE)*'Travel Data'!C188*'Travel Data'!AR188*'Travel Data'!AV188*'Domicile Data'!H188/1000</f>
        <v>0</v>
      </c>
      <c r="AU188" s="31">
        <f>VLOOKUP($AU$3,'Emission Factors'!$A$2:$R$8,MATCH($AQ$2,'Emission Factors'!$A$1:$R$1),FALSE)*'Travel Data'!C188*'Travel Data'!AR188*'Travel Data'!AW188*'Domicile Data'!H188/1000</f>
        <v>0</v>
      </c>
      <c r="AV188" s="31">
        <f>VLOOKUP($AV$3,'Emission Factors'!$A$2:$R$8,MATCH($AQ$2,'Emission Factors'!$A$1:$R$1),FALSE)*'Travel Data'!C188*'Travel Data'!AR188*'Travel Data'!AX188*'Domicile Data'!H188/1000</f>
        <v>0</v>
      </c>
      <c r="AW188" s="31">
        <f>VLOOKUP($AW$3,'Emission Factors'!$A$2:$R$8,MATCH($AQ$2,'Emission Factors'!$A$1:$R$1),FALSE)*'Travel Data'!C188*'Travel Data'!AR188*'Travel Data'!AY188*'Domicile Data'!H188/1000</f>
        <v>0</v>
      </c>
      <c r="AX188" s="31">
        <f t="shared" si="35"/>
        <v>0</v>
      </c>
      <c r="AY188" s="31">
        <f>VLOOKUP($AY$3,'Emission Factors'!$A$2:$R$8,MATCH($AY$2,'Emission Factors'!$A$1:$R$1),FALSE)*'Travel Data'!C188*'Travel Data'!AZ188*'Travel Data'!BA188*'Domicile Data'!I188/1000</f>
        <v>0</v>
      </c>
      <c r="AZ188" s="31">
        <f>VLOOKUP($AZ$3,'Emission Factors'!$A$2:$R$8,MATCH($AY$2,'Emission Factors'!$A$1:$R$1),FALSE)*'Travel Data'!C188*'Travel Data'!AZ188*'Travel Data'!BB188*'Domicile Data'!I188/1000</f>
        <v>0</v>
      </c>
      <c r="BA188" s="31">
        <f>VLOOKUP($BA$3,'Emission Factors'!$A$2:$R$8,MATCH($AY$2,'Emission Factors'!$A$1:$R$1),FALSE)*'Travel Data'!C188*'Travel Data'!AZ188*'Travel Data'!BC188*'Domicile Data'!I188/1000</f>
        <v>0</v>
      </c>
      <c r="BB188" s="31">
        <f>VLOOKUP($BB$3,'Emission Factors'!$A$2:$R$8,MATCH($AY$2,'Emission Factors'!$A$1:$R$1),FALSE)*'Travel Data'!C188*'Travel Data'!AZ188*'Travel Data'!BD188*'Domicile Data'!I188/1000</f>
        <v>0</v>
      </c>
      <c r="BC188" s="31">
        <f>VLOOKUP($BC$3,'Emission Factors'!$A$2:$R$8,MATCH($AY$2,'Emission Factors'!$A$1:$R$1),FALSE)*'Travel Data'!C188*'Travel Data'!AZ188*'Travel Data'!BE188*'Domicile Data'!I188/1000</f>
        <v>0</v>
      </c>
      <c r="BD188" s="31">
        <f>VLOOKUP($BD$3,'Emission Factors'!$A$2:$R$8,MATCH($AY$2,'Emission Factors'!$A$1:$R$1),FALSE)*'Travel Data'!C188*'Travel Data'!AZ188*'Travel Data'!BF188*'Domicile Data'!I188/1000</f>
        <v>0</v>
      </c>
      <c r="BE188" s="31">
        <f>VLOOKUP($BE$3,'Emission Factors'!$A$2:$R$8,MATCH($AY$2,'Emission Factors'!$A$1:$R$1),FALSE)*'Travel Data'!C188*'Travel Data'!AZ188*'Travel Data'!BG188*'Domicile Data'!I188/1000</f>
        <v>0</v>
      </c>
      <c r="BF188" s="31">
        <f t="shared" si="36"/>
        <v>0</v>
      </c>
      <c r="BG188" s="31">
        <f>VLOOKUP($BG$3,'Emission Factors'!$A$2:$R$8,MATCH($BG$2,'Emission Factors'!$A$1:$R$1),FALSE)*'Travel Data'!C188*'Travel Data'!BH188*'Travel Data'!BI188*'Domicile Data'!J188/1000</f>
        <v>0</v>
      </c>
      <c r="BH188" s="31">
        <f>VLOOKUP($BH$3,'Emission Factors'!$A$2:$R$8,MATCH($BG$2,'Emission Factors'!$A$1:$R$1),FALSE)*'Travel Data'!C188*'Travel Data'!BH188*'Travel Data'!BJ188*'Domicile Data'!J188/1000</f>
        <v>0</v>
      </c>
      <c r="BI188" s="31">
        <f>VLOOKUP($BH$3,'Emission Factors'!$A$2:$R$8,MATCH($BG$2,'Emission Factors'!$A$1:$R$1),FALSE)*'Travel Data'!C188*'Travel Data'!BH188*'Travel Data'!BK188*'Domicile Data'!J188/1000</f>
        <v>0</v>
      </c>
      <c r="BJ188" s="31">
        <f>VLOOKUP($BH$3,'Emission Factors'!$A$2:$R$8,MATCH($BG$2,'Emission Factors'!$A$1:$R$1),FALSE)*'Travel Data'!C188*'Travel Data'!BH188*'Travel Data'!BL188*'Domicile Data'!J188/1000</f>
        <v>0</v>
      </c>
      <c r="BK188" s="31">
        <f>VLOOKUP($BH$3,'Emission Factors'!$A$2:$R$8,MATCH($BG$2,'Emission Factors'!$A$1:$R$1),FALSE)*'Travel Data'!C188*'Travel Data'!BH188*'Travel Data'!BM188*'Domicile Data'!J188/1000</f>
        <v>0</v>
      </c>
      <c r="BL188" s="31">
        <f>VLOOKUP($BL$3,'Emission Factors'!$A$2:$R$8,MATCH($BG$2,'Emission Factors'!$A$1:$R$1),FALSE)*'Travel Data'!C188*'Travel Data'!BH188*'Travel Data'!BN188*'Domicile Data'!J188/1000</f>
        <v>0</v>
      </c>
      <c r="BM188" s="31">
        <f>VLOOKUP($BM$3,'Emission Factors'!$A$2:$R$8,MATCH($BG$2,'Emission Factors'!$A$1:$R$1),FALSE)*'Travel Data'!C188*'Travel Data'!BH188*'Travel Data'!BO188*'Domicile Data'!J188/1000</f>
        <v>0</v>
      </c>
      <c r="BN188" s="31">
        <f t="shared" si="37"/>
        <v>0</v>
      </c>
      <c r="BO188" s="31">
        <f>VLOOKUP($BO$3,'Emission Factors'!$A$2:$R$8,MATCH($BO$2,'Emission Factors'!$A$1:$R$1),FALSE)*'Travel Data'!C188*'Travel Data'!BP188*'Travel Data'!BQ188*'Domicile Data'!K188/1000</f>
        <v>0</v>
      </c>
      <c r="BP188" s="31">
        <f>VLOOKUP($BP$3,'Emission Factors'!$A$2:$R$8,MATCH($BO$2,'Emission Factors'!$A$1:$R$1),FALSE)*'Travel Data'!C188*'Travel Data'!BP188*'Travel Data'!BR188*'Domicile Data'!K188/1000</f>
        <v>0</v>
      </c>
      <c r="BQ188" s="31">
        <f>VLOOKUP($BQ$3,'Emission Factors'!$A$2:$R$8,MATCH($BO$2,'Emission Factors'!$A$1:$R$1),FALSE)*'Travel Data'!C188*'Travel Data'!BP188*'Travel Data'!BS188*'Domicile Data'!K188/1000</f>
        <v>0</v>
      </c>
      <c r="BR188" s="31">
        <f>VLOOKUP($BR$3,'Emission Factors'!$A$2:$R$8,MATCH($BO$2,'Emission Factors'!$A$1:$R$1),FALSE)*'Travel Data'!C188*'Travel Data'!BP188*'Travel Data'!BT188*'Domicile Data'!K188/1000</f>
        <v>0</v>
      </c>
      <c r="BS188" s="31">
        <f>VLOOKUP($BS$3,'Emission Factors'!$A$2:$R$8,MATCH($BO$2,'Emission Factors'!$A$1:$R$1),FALSE)*'Travel Data'!C188*'Travel Data'!BP188*'Travel Data'!BU188*'Domicile Data'!K188/1000</f>
        <v>0</v>
      </c>
      <c r="BT188" s="31">
        <f>VLOOKUP($BT$3,'Emission Factors'!$A$2:$R$8,MATCH($BO$2,'Emission Factors'!$A$1:$R$1),FALSE)*'Travel Data'!C188*'Travel Data'!BP188*'Travel Data'!BV188*'Domicile Data'!K188/1000</f>
        <v>0</v>
      </c>
      <c r="BU188" s="31">
        <f>VLOOKUP($BU$3,'Emission Factors'!$A$2:$R$8,MATCH($BO$2,'Emission Factors'!$A$1:$R$1),FALSE)*'Travel Data'!C188*'Travel Data'!BP188*'Travel Data'!BW188*'Domicile Data'!K188/1000</f>
        <v>0</v>
      </c>
      <c r="BV188" s="31">
        <f t="shared" si="38"/>
        <v>0</v>
      </c>
      <c r="BW188" s="31">
        <f>VLOOKUP($BW$3,'Emission Factors'!$A$2:$R$8,MATCH($BW$2,'Emission Factors'!$A$1:$R$1),FALSE)*'Travel Data'!C188*'Travel Data'!BX188*'Travel Data'!BY188*'Domicile Data'!L188/1000</f>
        <v>0</v>
      </c>
      <c r="BX188" s="31">
        <f>VLOOKUP($BX$3,'Emission Factors'!$A$2:$R$8,MATCH($BW$2,'Emission Factors'!$A$1:$R$1),FALSE)*'Travel Data'!C188*'Travel Data'!BX188*'Travel Data'!BZ188*'Domicile Data'!L188/1000</f>
        <v>0</v>
      </c>
      <c r="BY188" s="31">
        <f>VLOOKUP($BY$3,'Emission Factors'!$A$2:$R$8,MATCH($BW$2,'Emission Factors'!$A$1:$R$1),FALSE)*'Travel Data'!C188*'Travel Data'!BX188*'Travel Data'!CA188*'Domicile Data'!L188/1000</f>
        <v>0</v>
      </c>
      <c r="BZ188" s="31">
        <f>VLOOKUP($BZ$3,'Emission Factors'!$A$2:$R$8,MATCH($BW$2,'Emission Factors'!$A$1:$R$1),FALSE)*'Travel Data'!C188*'Travel Data'!BX188*'Travel Data'!CB188*'Domicile Data'!L188/1000</f>
        <v>0</v>
      </c>
      <c r="CA188" s="31">
        <f>VLOOKUP($CA$3,'Emission Factors'!$A$2:$R$8,MATCH($BW$2,'Emission Factors'!$A$1:$R$1),FALSE)*'Travel Data'!C188*'Travel Data'!BC188*'Travel Data'!CC188*'Domicile Data'!L188/1000</f>
        <v>0</v>
      </c>
      <c r="CB188" s="31">
        <f>VLOOKUP($CB$3,'Emission Factors'!$A$2:$R$8,MATCH($BW$2,'Emission Factors'!$A$1:$R$1),FALSE)*'Travel Data'!C188*'Travel Data'!BX188*'Travel Data'!CD188*'Domicile Data'!L188/1000</f>
        <v>0</v>
      </c>
      <c r="CC188" s="31">
        <f>VLOOKUP($CC$3,'Emission Factors'!$A$2:$R$8,MATCH($BW$2,'Emission Factors'!$A$1:$R$1),FALSE)*'Travel Data'!C188*'Travel Data'!BX188*'Travel Data'!CE188*'Domicile Data'!L188/1000</f>
        <v>0</v>
      </c>
      <c r="CD188" s="31">
        <f t="shared" si="39"/>
        <v>0</v>
      </c>
      <c r="CE188" s="31">
        <f>VLOOKUP($CE$3,'Emission Factors'!$A$2:$R$8,MATCH($CE$2,'Emission Factors'!$A$1:$R$1),FALSE)*'Travel Data'!C188*'Travel Data'!CF188*'Travel Data'!CG188*'Domicile Data'!M188/1000</f>
        <v>0</v>
      </c>
      <c r="CF188" s="31">
        <f>VLOOKUP($CF$3,'Emission Factors'!$A$2:$R$8,MATCH($CE$2,'Emission Factors'!$A$1:$R$1),FALSE)*'Travel Data'!C188*'Travel Data'!CF188*'Travel Data'!CH188*'Domicile Data'!M188/1000</f>
        <v>0</v>
      </c>
      <c r="CG188" s="31">
        <f>VLOOKUP($CG$3,'Emission Factors'!$A$2:$R$8,MATCH($CE$2,'Emission Factors'!$A$1:$R$1),FALSE)*'Travel Data'!C188*'Travel Data'!CF188*'Travel Data'!CI188*'Domicile Data'!M188/1000</f>
        <v>0</v>
      </c>
      <c r="CH188" s="31">
        <f>VLOOKUP($CH$3,'Emission Factors'!$A$2:$R$8,MATCH($CE$2,'Emission Factors'!$A$1:$R$1),FALSE)*'Travel Data'!C188*'Travel Data'!CF188*'Travel Data'!CJ188*'Domicile Data'!M188/1000</f>
        <v>0</v>
      </c>
      <c r="CI188" s="31">
        <f>VLOOKUP($CI$3,'Emission Factors'!$A$2:$R$8,MATCH($CE$2,'Emission Factors'!$A$1:$R$1),FALSE)*'Travel Data'!C188*'Travel Data'!CF188*'Travel Data'!CK188*'Domicile Data'!M188/1000</f>
        <v>0</v>
      </c>
      <c r="CJ188" s="31">
        <f>VLOOKUP($CJ$3,'Emission Factors'!$A$2:$R$8,MATCH($CE$2,'Emission Factors'!$A$1:$R$1),FALSE)*'Travel Data'!C188*'Travel Data'!CF188*'Travel Data'!CL188*'Domicile Data'!M188/1000</f>
        <v>0</v>
      </c>
      <c r="CK188" s="31">
        <f>VLOOKUP($CK$3,'Emission Factors'!$A$2:$R$8,MATCH($CE$2,'Emission Factors'!$A$1:$R$1),FALSE)*'Travel Data'!C188*'Travel Data'!CF188*'Travel Data'!CM188*'Domicile Data'!M188/1000</f>
        <v>0</v>
      </c>
      <c r="CL188" s="31">
        <f t="shared" si="40"/>
        <v>0</v>
      </c>
      <c r="CM188" s="31">
        <f>VLOOKUP($CM$3,'Emission Factors'!$A$2:$R$8,MATCH($CM$2,'Emission Factors'!$A$1:$R$1),FALSE)*'Travel Data'!C188*'Travel Data'!CN188*'Travel Data'!CO188*'Domicile Data'!N188/1000</f>
        <v>0</v>
      </c>
      <c r="CN188" s="31">
        <f>VLOOKUP($CN$3,'Emission Factors'!$A$2:$R$8,MATCH($CM$2,'Emission Factors'!$A$1:$R$1),FALSE)*'Travel Data'!C188*'Travel Data'!CN188*'Travel Data'!CP188*'Domicile Data'!N188/1000</f>
        <v>0</v>
      </c>
      <c r="CO188" s="31">
        <f>VLOOKUP($CO$3,'Emission Factors'!$A$2:$R$8,MATCH($CM$2,'Emission Factors'!$A$1:$R$1),FALSE)*'Travel Data'!C188*'Travel Data'!CN188*'Travel Data'!CQ188*'Domicile Data'!N188/1000</f>
        <v>0</v>
      </c>
      <c r="CP188" s="31">
        <f>VLOOKUP($CP$3,'Emission Factors'!$A$2:$R$8,MATCH($CM$2,'Emission Factors'!$A$1:$R$1),FALSE)*'Travel Data'!C188*'Travel Data'!CN188*'Travel Data'!CR188*'Domicile Data'!N188/1000</f>
        <v>0</v>
      </c>
      <c r="CQ188" s="31">
        <f>VLOOKUP($CQ$3,'Emission Factors'!$A$2:$R$8,MATCH($CM$2,'Emission Factors'!$A$1:$R$1),FALSE)*'Travel Data'!C188*'Travel Data'!CN188*'Travel Data'!CS188*'Domicile Data'!N188/1000</f>
        <v>0</v>
      </c>
      <c r="CR188" s="31">
        <f>VLOOKUP($CR$3,'Emission Factors'!$A$2:$R$8,MATCH($CM$2,'Emission Factors'!$A$1:$R$1),FALSE)*'Travel Data'!C188*'Travel Data'!CN188*'Travel Data'!CT188*'Domicile Data'!N188/1000</f>
        <v>0</v>
      </c>
      <c r="CS188" s="31">
        <f>VLOOKUP($CS$3,'Emission Factors'!$A$2:$R$8,MATCH($CM$2,'Emission Factors'!$A$1:$R$1),FALSE)*'Travel Data'!C188*'Travel Data'!CN188*'Travel Data'!CU188*'Domicile Data'!N188/1000</f>
        <v>0</v>
      </c>
      <c r="CT188" s="31">
        <f t="shared" si="41"/>
        <v>0</v>
      </c>
      <c r="CU188" s="31">
        <f>VLOOKUP($CU$3,'Emission Factors'!$A$2:$R$8,MATCH($CU$2,'Emission Factors'!$A$1:$R$1),FALSE)*'Travel Data'!C188*'Travel Data'!CV188*'Travel Data'!CW188*'Domicile Data'!O188/1000</f>
        <v>0</v>
      </c>
      <c r="CV188" s="31">
        <f>VLOOKUP($CV$3,'Emission Factors'!$A$2:$R$8,MATCH($CU$2,'Emission Factors'!$A$1:$R$1),FALSE)*'Travel Data'!C188*'Travel Data'!CV188*'Travel Data'!CX188*'Domicile Data'!O188/1000</f>
        <v>0</v>
      </c>
      <c r="CW188" s="31">
        <f>VLOOKUP($CW$3,'Emission Factors'!$A$2:$R$8,MATCH($CU$2,'Emission Factors'!$A$1:$R$1),FALSE)*'Travel Data'!C188*'Travel Data'!CV188*'Travel Data'!CY188*'Domicile Data'!O188/1000</f>
        <v>0</v>
      </c>
      <c r="CX188" s="31">
        <f>VLOOKUP($CX$3,'Emission Factors'!$A$2:$R$8,MATCH($CU$2,'Emission Factors'!$A$1:$R$1),FALSE)*'Travel Data'!C188*'Travel Data'!CV188*'Travel Data'!CZ188*'Domicile Data'!O188/1000</f>
        <v>0</v>
      </c>
      <c r="CY188" s="31">
        <f>VLOOKUP($CY$3,'Emission Factors'!$A$2:$R$8,MATCH($CU$2,'Emission Factors'!$A$1:$R$1),FALSE)*'Travel Data'!C188*'Travel Data'!CV188*'Travel Data'!DA188*'Domicile Data'!O188/1000</f>
        <v>0</v>
      </c>
      <c r="CZ188" s="31">
        <f>VLOOKUP($CZ$3,'Emission Factors'!$A$2:$R$8,MATCH($CU$2,'Emission Factors'!$A$1:$R$1),FALSE)*'Travel Data'!C188*'Travel Data'!CV188*'Travel Data'!DB188*'Domicile Data'!O188/1000</f>
        <v>0</v>
      </c>
      <c r="DA188" s="31">
        <f>VLOOKUP($DA$3,'Emission Factors'!$A$2:$R$8,MATCH($CU$2,'Emission Factors'!$A$1:$R$1),FALSE)*'Travel Data'!C188*'Travel Data'!CV188*'Travel Data'!DC188*'Domicile Data'!O188/1000</f>
        <v>0</v>
      </c>
      <c r="DB188" s="31">
        <f t="shared" si="42"/>
        <v>0</v>
      </c>
      <c r="DC188" s="31">
        <f>VLOOKUP($DC$3,'Emission Factors'!$A$2:$R$8,MATCH($DC$2,'Emission Factors'!$A$1:$R$1),FALSE)*'Travel Data'!C188*'Travel Data'!DD188*'Travel Data'!DE188*'Domicile Data'!P188/1000</f>
        <v>0</v>
      </c>
      <c r="DD188" s="31">
        <f>VLOOKUP($DD$3,'Emission Factors'!$A$2:$R$8,MATCH($DC$2,'Emission Factors'!$A$1:$R$1),FALSE)*'Travel Data'!C188*'Travel Data'!DD188*'Travel Data'!DF188*'Domicile Data'!P188/1000</f>
        <v>0</v>
      </c>
      <c r="DE188" s="31">
        <f>VLOOKUP($DE$3,'Emission Factors'!$A$2:$R$8,MATCH($DC$2,'Emission Factors'!$A$1:$R$1),FALSE)*'Travel Data'!C188*'Travel Data'!DD188*'Travel Data'!DG188*'Domicile Data'!P188/1000</f>
        <v>0</v>
      </c>
      <c r="DF188" s="31">
        <f>VLOOKUP($DF$3,'Emission Factors'!$A$2:$R$8,MATCH($DC$2,'Emission Factors'!$A$1:$R$1),FALSE)*'Travel Data'!C188*'Travel Data'!DD188*'Travel Data'!DH188*'Domicile Data'!P188/1000</f>
        <v>0</v>
      </c>
      <c r="DG188" s="31">
        <f>VLOOKUP($DG$3,'Emission Factors'!$A$2:$R$8,MATCH($DC$2,'Emission Factors'!$A$1:$R$1),FALSE)*'Travel Data'!C188*'Travel Data'!DD188*'Travel Data'!DI188*'Domicile Data'!P188/1000</f>
        <v>0</v>
      </c>
      <c r="DH188" s="31">
        <f>VLOOKUP($DH$3,'Emission Factors'!$A$2:$R$8,MATCH($DC$2,'Emission Factors'!$A$1:$R$1),FALSE)*'Travel Data'!C188*'Travel Data'!DD188*'Travel Data'!DJ188*'Domicile Data'!P188/1000</f>
        <v>0</v>
      </c>
      <c r="DI188" s="31">
        <f>VLOOKUP($DI$3,'Emission Factors'!$A$2:$R$8,MATCH($DC$2,'Emission Factors'!$A$1:$R$1),FALSE)*'Travel Data'!C188*'Travel Data'!DD188*'Travel Data'!DK188*'Domicile Data'!P188/1000</f>
        <v>0</v>
      </c>
      <c r="DJ188" s="31">
        <f t="shared" si="43"/>
        <v>0</v>
      </c>
      <c r="DK188" s="31">
        <f>VLOOKUP($DK$3,'Emission Factors'!$A$2:$R$8,MATCH($DK$2,'Emission Factors'!$A$1:$R$1),FALSE)*'Travel Data'!C188*'Travel Data'!DL188*'Travel Data'!DM188*'Domicile Data'!Q188/1000</f>
        <v>0</v>
      </c>
      <c r="DL188" s="31">
        <f>VLOOKUP($DL$3,'Emission Factors'!$A$2:$R$8,MATCH($DK$2,'Emission Factors'!$A$1:$R$1),FALSE)*'Travel Data'!C188*'Travel Data'!DL188*'Travel Data'!DN188*'Domicile Data'!Q188/1000</f>
        <v>0</v>
      </c>
      <c r="DM188" s="31">
        <f>VLOOKUP($DM$3,'Emission Factors'!$A$2:$R$8,MATCH($DK$2,'Emission Factors'!$A$1:$R$1),FALSE)*'Travel Data'!C188*'Travel Data'!DL188*'Travel Data'!DO188*'Domicile Data'!Q188/1000</f>
        <v>0</v>
      </c>
      <c r="DN188" s="31">
        <f>VLOOKUP($DN$3,'Emission Factors'!$A$2:$R$8,MATCH($DK$2,'Emission Factors'!$A$1:$R$1),FALSE)*'Travel Data'!C188*'Travel Data'!DL188*'Travel Data'!DP188*'Domicile Data'!Q188/1000</f>
        <v>0</v>
      </c>
      <c r="DO188" s="31">
        <f>VLOOKUP($DO$3,'Emission Factors'!$A$2:$R$8,MATCH($DK$2,'Emission Factors'!$A$1:$R$1),FALSE)*'Travel Data'!C188*'Travel Data'!DL188*'Travel Data'!DQ188*'Domicile Data'!Q188/1000</f>
        <v>0</v>
      </c>
      <c r="DP188" s="31">
        <f>VLOOKUP($DP$3,'Emission Factors'!$A$2:$R$8,MATCH($DK$2,'Emission Factors'!$A$1:$R$1),FALSE)*'Travel Data'!C188*'Travel Data'!DL188*'Travel Data'!DR188*'Domicile Data'!Q188/1000</f>
        <v>0</v>
      </c>
      <c r="DQ188" s="31">
        <f>VLOOKUP($DQ$3,'Emission Factors'!$A$2:$R$8,MATCH($DK$2,'Emission Factors'!$A$1:$R$1),FALSE)*'Travel Data'!C188*'Travel Data'!DL188*'Travel Data'!DS188*'Domicile Data'!Q188/1000</f>
        <v>0</v>
      </c>
      <c r="DR188" s="31">
        <f t="shared" si="44"/>
        <v>0</v>
      </c>
    </row>
    <row r="189" spans="1:122" ht="31.5" x14ac:dyDescent="0.25">
      <c r="A189" s="7" t="s">
        <v>256</v>
      </c>
      <c r="B189" s="85" t="s">
        <v>44</v>
      </c>
      <c r="C189" s="31">
        <f>VLOOKUP($C$3,'Emission Factors'!$A$2:$R$8,MATCH($C$2,'Emission Factors'!$A$1:$R$1),FALSE)*'Travel Data'!C189*'Travel Data'!D189*'Travel Data'!E189*'Domicile Data'!C189/1000</f>
        <v>0</v>
      </c>
      <c r="D189" s="31">
        <f>VLOOKUP($D$3,'Emission Factors'!$A$2:$R$8,MATCH($C$2,'Emission Factors'!$A$1:$R$1),FALSE)*'Travel Data'!C189*'Travel Data'!D189*'Travel Data'!F189*'Domicile Data'!C189/1000</f>
        <v>0</v>
      </c>
      <c r="E189" s="31">
        <f>VLOOKUP($E$3,'Emission Factors'!$A$2:$R$8,MATCH($C$2,'Emission Factors'!$A$1:$R$1),FALSE)*'Travel Data'!C189*'Travel Data'!D189*'Travel Data'!G189*'Domicile Data'!C189/1000</f>
        <v>0</v>
      </c>
      <c r="F189" s="31">
        <f>VLOOKUP($F$3,'Emission Factors'!$A$2:$R$8,MATCH($C$2,'Emission Factors'!$A$1:$R$1),FALSE)*'Travel Data'!C189*'Travel Data'!D189*'Travel Data'!H189*'Domicile Data'!C189/1000</f>
        <v>0</v>
      </c>
      <c r="G189" s="31">
        <f>VLOOKUP($G$3,'Emission Factors'!$A$2:$R$8,MATCH($C$2,'Emission Factors'!$A$1:$R$1),FALSE)*'Travel Data'!C189*'Travel Data'!D189*'Travel Data'!I189*'Domicile Data'!C189/1000</f>
        <v>0</v>
      </c>
      <c r="H189" s="31">
        <f>VLOOKUP($H$3,'Emission Factors'!$A$2:$R$8,MATCH($C$2,'Emission Factors'!$A$1:$R$1),FALSE)*'Travel Data'!C189*'Travel Data'!D189*'Travel Data'!J189*'Domicile Data'!C189/1000</f>
        <v>0</v>
      </c>
      <c r="I189" s="31">
        <f>VLOOKUP($I$3,'Emission Factors'!$A$2:$R$8,MATCH($C$2,'Emission Factors'!$A$1:$R$1),FALSE)*'Travel Data'!C189*'Travel Data'!D189*'Travel Data'!K189*'Domicile Data'!C189/1000</f>
        <v>0</v>
      </c>
      <c r="J189" s="31">
        <f t="shared" si="30"/>
        <v>0</v>
      </c>
      <c r="K189" s="31">
        <f>VLOOKUP($K$3,'Emission Factors'!$A$2:$R$8,MATCH($K$2,'Emission Factors'!$A$1:$R$1),FALSE)*'Travel Data'!C189*'Travel Data'!L189*'Travel Data'!M189*'Domicile Data'!D189/1000</f>
        <v>0</v>
      </c>
      <c r="L189" s="31">
        <f>VLOOKUP($L$3,'Emission Factors'!$A$2:$R$8,MATCH($K$2,'Emission Factors'!$A$1:$R$1),FALSE)*'Travel Data'!C189*'Travel Data'!L189*'Travel Data'!N189*'Domicile Data'!D189/1000</f>
        <v>0</v>
      </c>
      <c r="M189" s="31">
        <f>VLOOKUP($M$3,'Emission Factors'!$A$2:$R$8,MATCH($K$2,'Emission Factors'!$A$1:$R$1),FALSE)*'Travel Data'!C189*'Travel Data'!L189*'Travel Data'!O189*'Domicile Data'!D189/1000</f>
        <v>0</v>
      </c>
      <c r="N189" s="31">
        <f>VLOOKUP($N$3,'Emission Factors'!$A$2:$R$8,MATCH($K$2,'Emission Factors'!$A$1:$R$1),FALSE)*'Travel Data'!C189*'Travel Data'!L189*'Travel Data'!P189*'Domicile Data'!D189/1000</f>
        <v>0</v>
      </c>
      <c r="O189" s="31">
        <f>VLOOKUP($O$3,'Emission Factors'!$A$2:$R$8,MATCH($K$2,'Emission Factors'!$A$1:$R$1),FALSE)*'Travel Data'!C189*'Travel Data'!I189*'Travel Data'!Q189*'Domicile Data'!D189/1000</f>
        <v>0</v>
      </c>
      <c r="P189" s="31">
        <f>VLOOKUP($P$3,'Emission Factors'!$A$2:$R$8,MATCH($K$2,'Emission Factors'!$A$1:$R$1),FALSE)*'Travel Data'!C189*'Travel Data'!L189*'Travel Data'!R189*'Domicile Data'!D189/1000</f>
        <v>0</v>
      </c>
      <c r="Q189" s="31">
        <f>VLOOKUP($Q$3,'Emission Factors'!$A$2:$R$8,MATCH($K$2,'Emission Factors'!$A$1:$R$1),FALSE)*'Travel Data'!C189*'Travel Data'!L189*'Travel Data'!S189*'Domicile Data'!D189/1000</f>
        <v>0</v>
      </c>
      <c r="R189" s="31">
        <f t="shared" si="31"/>
        <v>0</v>
      </c>
      <c r="S189" s="31">
        <f>VLOOKUP($S$3,'Emission Factors'!$A$2:$R$8,MATCH($S$2,'Emission Factors'!$A$1:$R$1),FALSE)*'Travel Data'!C189*'Travel Data'!T189*'Travel Data'!U189*'Domicile Data'!E189/1000</f>
        <v>0</v>
      </c>
      <c r="T189" s="31">
        <f>VLOOKUP($T$3,'Emission Factors'!$A$2:$R$8,MATCH($S$2,'Emission Factors'!$A$1:$R$1),FALSE)*'Travel Data'!C189*'Travel Data'!T189*'Travel Data'!V189*'Domicile Data'!E189/1000</f>
        <v>0</v>
      </c>
      <c r="U189" s="31">
        <f>VLOOKUP($U$3,'Emission Factors'!$A$2:$R$8,MATCH($S$2,'Emission Factors'!$A$1:$R$1),FALSE)*'Travel Data'!C189*'Travel Data'!T189*'Travel Data'!W189*'Domicile Data'!E189/1000</f>
        <v>0</v>
      </c>
      <c r="V189" s="31">
        <f>VLOOKUP($V$3,'Emission Factors'!$A$2:$R$8,MATCH($S$2,'Emission Factors'!$A$1:$R$1),FALSE)*'Travel Data'!C189*'Travel Data'!T189*'Travel Data'!X189*'Domicile Data'!E189/1000</f>
        <v>0</v>
      </c>
      <c r="W189" s="31">
        <f>VLOOKUP($W$3,'Emission Factors'!$A$2:$R$8,MATCH($S$2,'Emission Factors'!$A$1:$R$1),FALSE)*'Travel Data'!C189*'Travel Data'!T189*'Travel Data'!Y189*'Domicile Data'!E189/1000</f>
        <v>0</v>
      </c>
      <c r="X189" s="31">
        <f>VLOOKUP($X$3,'Emission Factors'!$A$2:$R$8,MATCH($S$2,'Emission Factors'!$A$1:$R$1),FALSE)*'Travel Data'!C189*'Travel Data'!T189*'Travel Data'!Z189*'Domicile Data'!E189/1000</f>
        <v>0</v>
      </c>
      <c r="Y189" s="31">
        <f>VLOOKUP($Y$3,'Emission Factors'!$A$2:$R$8,MATCH($S$2,'Emission Factors'!$A$1:$R$1),FALSE)*'Travel Data'!C189*'Travel Data'!T189*'Travel Data'!AA189*'Domicile Data'!E189/1000</f>
        <v>2.3664717184000001</v>
      </c>
      <c r="Z189" s="31">
        <f t="shared" si="32"/>
        <v>2.3664717184000001</v>
      </c>
      <c r="AA189" s="31">
        <f>VLOOKUP($AA$3,'Emission Factors'!$A$2:$R$8,MATCH($AA$2,'Emission Factors'!$A$1:$R$1),FALSE)*'Travel Data'!C189*'Travel Data'!AB189*'Travel Data'!AC189*'Domicile Data'!F189/1000</f>
        <v>0</v>
      </c>
      <c r="AB189" s="31">
        <f>VLOOKUP($AB$3,'Emission Factors'!$A$2:$R$8,MATCH($AA$2,'Emission Factors'!$A$1:$R$1),FALSE)*'Travel Data'!C189*'Travel Data'!AB189*'Travel Data'!AD189*'Domicile Data'!F189/1000</f>
        <v>0</v>
      </c>
      <c r="AC189" s="31">
        <f>VLOOKUP($AC$3,'Emission Factors'!$A$2:$R$8,MATCH($AA$2,'Emission Factors'!$A$1:$R$1),FALSE)*'Travel Data'!C189*'Travel Data'!AB189*'Travel Data'!AE189*'Domicile Data'!F189/1000</f>
        <v>0</v>
      </c>
      <c r="AD189" s="31">
        <f>VLOOKUP($AD$3,'Emission Factors'!$A$2:$R$8,MATCH($AA$2,'Emission Factors'!$A$1:$R$1),FALSE)*'Travel Data'!C189*'Travel Data'!AB189*'Travel Data'!AF189*'Domicile Data'!F189/1000</f>
        <v>0</v>
      </c>
      <c r="AE189" s="31">
        <f>VLOOKUP($AE$3,'Emission Factors'!$A$2:$R$8,MATCH($AA$2,'Emission Factors'!$A$1:$R$1),FALSE)*'Travel Data'!C189*'Travel Data'!AB189*'Travel Data'!AG189*'Domicile Data'!F189/1000</f>
        <v>0</v>
      </c>
      <c r="AF189" s="31">
        <f>VLOOKUP($AF$3,'Emission Factors'!$A$2:$R$8,MATCH($AA$2,'Emission Factors'!$A$1:$R$1),FALSE)*'Travel Data'!C189*'Travel Data'!AB189*'Travel Data'!AH189*'Domicile Data'!F189/1000</f>
        <v>0</v>
      </c>
      <c r="AG189" s="31">
        <f>VLOOKUP($AG$3,'Emission Factors'!$A$2:$R$8,MATCH($AA$2,'Emission Factors'!$A$1:$R$1),FALSE)*'Travel Data'!C189*'Travel Data'!AB189*'Travel Data'!AI189*'Domicile Data'!F189/1000</f>
        <v>2.1777819775999996</v>
      </c>
      <c r="AH189" s="31">
        <f t="shared" si="33"/>
        <v>2.1777819775999996</v>
      </c>
      <c r="AI189" s="31">
        <f>VLOOKUP($AI$3,'Emission Factors'!$A$2:$R$8,MATCH($AI$2,'Emission Factors'!$A$1:$R$1),FALSE)*'Travel Data'!C189*'Travel Data'!D189*'Travel Data'!E189*'Domicile Data'!G189/1000</f>
        <v>0</v>
      </c>
      <c r="AJ189" s="31">
        <f>VLOOKUP($AJ$3,'Emission Factors'!$A$2:$R$8,MATCH($AI$2,'Emission Factors'!$A$1:$R$1),FALSE)*'Travel Data'!C189*'Travel Data'!D189*'Travel Data'!F189*'Domicile Data'!G189/1000</f>
        <v>0</v>
      </c>
      <c r="AK189" s="31">
        <f>VLOOKUP($AK$3,'Emission Factors'!$A$2:$R$8,MATCH($AI$2,'Emission Factors'!$A$1:$R$1),FALSE)*'Travel Data'!C189*'Travel Data'!AJ189*'Travel Data'!G189*'Domicile Data'!G189/1000</f>
        <v>0</v>
      </c>
      <c r="AL189" s="31">
        <f>VLOOKUP($AL$3,'Emission Factors'!$A$2:$R$8,MATCH($AI$2,'Emission Factors'!$A$1:$R$1),FALSE)*'Travel Data'!C189*'Travel Data'!AJ189*'Travel Data'!H189*'Domicile Data'!G189/1000</f>
        <v>0</v>
      </c>
      <c r="AM189" s="31">
        <f>VLOOKUP($AM$3,'Emission Factors'!$A$2:$R$8,MATCH($AI$2,'Emission Factors'!$A$1:$R$1),FALSE)*'Travel Data'!C189*'Travel Data'!AJ189*'Travel Data'!I189*'Domicile Data'!G189/1000</f>
        <v>0</v>
      </c>
      <c r="AN189" s="31">
        <f>VLOOKUP($AN$3,'Emission Factors'!$A$2:$R$8,MATCH($AI$2,'Emission Factors'!$A$1:$R$1),FALSE)*'Travel Data'!C189*'Travel Data'!D189*'Travel Data'!J189*'Domicile Data'!G189/1000</f>
        <v>0</v>
      </c>
      <c r="AO189" s="31">
        <f>VLOOKUP($AO$3,'Emission Factors'!$A$2:$R$8,MATCH($AI$2,'Emission Factors'!$A$1:$R$1),FALSE)*'Travel Data'!C189*'Travel Data'!D189*'Travel Data'!K189*'Domicile Data'!G189/1000</f>
        <v>2.1245767039999999</v>
      </c>
      <c r="AP189" s="31">
        <f t="shared" si="34"/>
        <v>2.1245767039999999</v>
      </c>
      <c r="AQ189" s="31">
        <f>VLOOKUP($AQ$3,'Emission Factors'!$A$2:$R$8,MATCH($AQ$2,'Emission Factors'!$A$1:$R$1),FALSE)*'Travel Data'!C189*'Travel Data'!AR189*'Travel Data'!AS189*'Domicile Data'!H189/1000</f>
        <v>0</v>
      </c>
      <c r="AR189" s="31">
        <f>VLOOKUP($AR$3,'Emission Factors'!$A$2:$R$8,MATCH($AQ$2,'Emission Factors'!$A$1:$R$1),FALSE)*'Travel Data'!C189*'Travel Data'!AR189*'Travel Data'!AT189*'Domicile Data'!H189/1000</f>
        <v>0</v>
      </c>
      <c r="AS189" s="31">
        <f>VLOOKUP($AS$3,'Emission Factors'!$A$2:$R$8,MATCH($AQ$2,'Emission Factors'!$A$1:$R$1),FALSE)*'Travel Data'!C189*'Travel Data'!AR189*'Travel Data'!AU189*'Domicile Data'!H189/1000</f>
        <v>0</v>
      </c>
      <c r="AT189" s="31">
        <f>VLOOKUP($AT$3,'Emission Factors'!$A$2:$R$8,MATCH($AQ$2,'Emission Factors'!$A$1:$R$1),FALSE)*'Travel Data'!C189*'Travel Data'!AR189*'Travel Data'!AV189*'Domicile Data'!H189/1000</f>
        <v>0</v>
      </c>
      <c r="AU189" s="31">
        <f>VLOOKUP($AU$3,'Emission Factors'!$A$2:$R$8,MATCH($AQ$2,'Emission Factors'!$A$1:$R$1),FALSE)*'Travel Data'!C189*'Travel Data'!AR189*'Travel Data'!AW189*'Domicile Data'!H189/1000</f>
        <v>0</v>
      </c>
      <c r="AV189" s="31">
        <f>VLOOKUP($AV$3,'Emission Factors'!$A$2:$R$8,MATCH($AQ$2,'Emission Factors'!$A$1:$R$1),FALSE)*'Travel Data'!C189*'Travel Data'!AR189*'Travel Data'!AX189*'Domicile Data'!H189/1000</f>
        <v>0</v>
      </c>
      <c r="AW189" s="31">
        <f>VLOOKUP($AW$3,'Emission Factors'!$A$2:$R$8,MATCH($AQ$2,'Emission Factors'!$A$1:$R$1),FALSE)*'Travel Data'!C189*'Travel Data'!AR189*'Travel Data'!AY189*'Domicile Data'!H189/1000</f>
        <v>4.2991605504000008</v>
      </c>
      <c r="AX189" s="31">
        <f t="shared" si="35"/>
        <v>4.2991605504000008</v>
      </c>
      <c r="AY189" s="31">
        <f>VLOOKUP($AY$3,'Emission Factors'!$A$2:$R$8,MATCH($AY$2,'Emission Factors'!$A$1:$R$1),FALSE)*'Travel Data'!C189*'Travel Data'!AZ189*'Travel Data'!BA189*'Domicile Data'!I189/1000</f>
        <v>0</v>
      </c>
      <c r="AZ189" s="31">
        <f>VLOOKUP($AZ$3,'Emission Factors'!$A$2:$R$8,MATCH($AY$2,'Emission Factors'!$A$1:$R$1),FALSE)*'Travel Data'!C189*'Travel Data'!AZ189*'Travel Data'!BB189*'Domicile Data'!I189/1000</f>
        <v>0</v>
      </c>
      <c r="BA189" s="31">
        <f>VLOOKUP($BA$3,'Emission Factors'!$A$2:$R$8,MATCH($AY$2,'Emission Factors'!$A$1:$R$1),FALSE)*'Travel Data'!C189*'Travel Data'!AZ189*'Travel Data'!BC189*'Domicile Data'!I189/1000</f>
        <v>0</v>
      </c>
      <c r="BB189" s="31">
        <f>VLOOKUP($BB$3,'Emission Factors'!$A$2:$R$8,MATCH($AY$2,'Emission Factors'!$A$1:$R$1),FALSE)*'Travel Data'!C189*'Travel Data'!AZ189*'Travel Data'!BD189*'Domicile Data'!I189/1000</f>
        <v>0</v>
      </c>
      <c r="BC189" s="31">
        <f>VLOOKUP($BC$3,'Emission Factors'!$A$2:$R$8,MATCH($AY$2,'Emission Factors'!$A$1:$R$1),FALSE)*'Travel Data'!C189*'Travel Data'!AZ189*'Travel Data'!BE189*'Domicile Data'!I189/1000</f>
        <v>0</v>
      </c>
      <c r="BD189" s="31">
        <f>VLOOKUP($BD$3,'Emission Factors'!$A$2:$R$8,MATCH($AY$2,'Emission Factors'!$A$1:$R$1),FALSE)*'Travel Data'!C189*'Travel Data'!AZ189*'Travel Data'!BF189*'Domicile Data'!I189/1000</f>
        <v>0</v>
      </c>
      <c r="BE189" s="31">
        <f>VLOOKUP($BE$3,'Emission Factors'!$A$2:$R$8,MATCH($AY$2,'Emission Factors'!$A$1:$R$1),FALSE)*'Travel Data'!C189*'Travel Data'!AZ189*'Travel Data'!BG189*'Domicile Data'!I189/1000</f>
        <v>2.1495802752000004</v>
      </c>
      <c r="BF189" s="31">
        <f t="shared" si="36"/>
        <v>2.1495802752000004</v>
      </c>
      <c r="BG189" s="31">
        <f>VLOOKUP($BG$3,'Emission Factors'!$A$2:$R$8,MATCH($BG$2,'Emission Factors'!$A$1:$R$1),FALSE)*'Travel Data'!C189*'Travel Data'!BH189*'Travel Data'!BI189*'Domicile Data'!J189/1000</f>
        <v>0</v>
      </c>
      <c r="BH189" s="31">
        <f>VLOOKUP($BH$3,'Emission Factors'!$A$2:$R$8,MATCH($BG$2,'Emission Factors'!$A$1:$R$1),FALSE)*'Travel Data'!C189*'Travel Data'!BH189*'Travel Data'!BJ189*'Domicile Data'!J189/1000</f>
        <v>0</v>
      </c>
      <c r="BI189" s="31">
        <f>VLOOKUP($BH$3,'Emission Factors'!$A$2:$R$8,MATCH($BG$2,'Emission Factors'!$A$1:$R$1),FALSE)*'Travel Data'!C189*'Travel Data'!BH189*'Travel Data'!BK189*'Domicile Data'!J189/1000</f>
        <v>0</v>
      </c>
      <c r="BJ189" s="31">
        <f>VLOOKUP($BH$3,'Emission Factors'!$A$2:$R$8,MATCH($BG$2,'Emission Factors'!$A$1:$R$1),FALSE)*'Travel Data'!C189*'Travel Data'!BH189*'Travel Data'!BL189*'Domicile Data'!J189/1000</f>
        <v>0</v>
      </c>
      <c r="BK189" s="31">
        <f>VLOOKUP($BH$3,'Emission Factors'!$A$2:$R$8,MATCH($BG$2,'Emission Factors'!$A$1:$R$1),FALSE)*'Travel Data'!C189*'Travel Data'!BH189*'Travel Data'!BM189*'Domicile Data'!J189/1000</f>
        <v>0</v>
      </c>
      <c r="BL189" s="31">
        <f>VLOOKUP($BL$3,'Emission Factors'!$A$2:$R$8,MATCH($BG$2,'Emission Factors'!$A$1:$R$1),FALSE)*'Travel Data'!C189*'Travel Data'!BH189*'Travel Data'!BN189*'Domicile Data'!J189/1000</f>
        <v>0</v>
      </c>
      <c r="BM189" s="31">
        <f>VLOOKUP($BM$3,'Emission Factors'!$A$2:$R$8,MATCH($BG$2,'Emission Factors'!$A$1:$R$1),FALSE)*'Travel Data'!C189*'Travel Data'!BH189*'Travel Data'!BO189*'Domicile Data'!J189/1000</f>
        <v>0</v>
      </c>
      <c r="BN189" s="31">
        <f t="shared" si="37"/>
        <v>0</v>
      </c>
      <c r="BO189" s="31">
        <f>VLOOKUP($BO$3,'Emission Factors'!$A$2:$R$8,MATCH($BO$2,'Emission Factors'!$A$1:$R$1),FALSE)*'Travel Data'!C189*'Travel Data'!BP189*'Travel Data'!BQ189*'Domicile Data'!K189/1000</f>
        <v>0</v>
      </c>
      <c r="BP189" s="31">
        <f>VLOOKUP($BP$3,'Emission Factors'!$A$2:$R$8,MATCH($BO$2,'Emission Factors'!$A$1:$R$1),FALSE)*'Travel Data'!C189*'Travel Data'!BP189*'Travel Data'!BR189*'Domicile Data'!K189/1000</f>
        <v>0</v>
      </c>
      <c r="BQ189" s="31">
        <f>VLOOKUP($BQ$3,'Emission Factors'!$A$2:$R$8,MATCH($BO$2,'Emission Factors'!$A$1:$R$1),FALSE)*'Travel Data'!C189*'Travel Data'!BP189*'Travel Data'!BS189*'Domicile Data'!K189/1000</f>
        <v>0</v>
      </c>
      <c r="BR189" s="31">
        <f>VLOOKUP($BR$3,'Emission Factors'!$A$2:$R$8,MATCH($BO$2,'Emission Factors'!$A$1:$R$1),FALSE)*'Travel Data'!C189*'Travel Data'!BP189*'Travel Data'!BT189*'Domicile Data'!K189/1000</f>
        <v>0</v>
      </c>
      <c r="BS189" s="31">
        <f>VLOOKUP($BS$3,'Emission Factors'!$A$2:$R$8,MATCH($BO$2,'Emission Factors'!$A$1:$R$1),FALSE)*'Travel Data'!C189*'Travel Data'!BP189*'Travel Data'!BU189*'Domicile Data'!K189/1000</f>
        <v>0</v>
      </c>
      <c r="BT189" s="31">
        <f>VLOOKUP($BT$3,'Emission Factors'!$A$2:$R$8,MATCH($BO$2,'Emission Factors'!$A$1:$R$1),FALSE)*'Travel Data'!C189*'Travel Data'!BP189*'Travel Data'!BV189*'Domicile Data'!K189/1000</f>
        <v>0</v>
      </c>
      <c r="BU189" s="31">
        <f>VLOOKUP($BU$3,'Emission Factors'!$A$2:$R$8,MATCH($BO$2,'Emission Factors'!$A$1:$R$1),FALSE)*'Travel Data'!C189*'Travel Data'!BP189*'Travel Data'!BW189*'Domicile Data'!K189/1000</f>
        <v>0</v>
      </c>
      <c r="BV189" s="31">
        <f t="shared" si="38"/>
        <v>0</v>
      </c>
      <c r="BW189" s="31">
        <f>VLOOKUP($BW$3,'Emission Factors'!$A$2:$R$8,MATCH($BW$2,'Emission Factors'!$A$1:$R$1),FALSE)*'Travel Data'!C189*'Travel Data'!BX189*'Travel Data'!BY189*'Domicile Data'!L189/1000</f>
        <v>0</v>
      </c>
      <c r="BX189" s="31">
        <f>VLOOKUP($BX$3,'Emission Factors'!$A$2:$R$8,MATCH($BW$2,'Emission Factors'!$A$1:$R$1),FALSE)*'Travel Data'!C189*'Travel Data'!BX189*'Travel Data'!BZ189*'Domicile Data'!L189/1000</f>
        <v>0</v>
      </c>
      <c r="BY189" s="31">
        <f>VLOOKUP($BY$3,'Emission Factors'!$A$2:$R$8,MATCH($BW$2,'Emission Factors'!$A$1:$R$1),FALSE)*'Travel Data'!C189*'Travel Data'!BX189*'Travel Data'!CA189*'Domicile Data'!L189/1000</f>
        <v>0</v>
      </c>
      <c r="BZ189" s="31">
        <f>VLOOKUP($BZ$3,'Emission Factors'!$A$2:$R$8,MATCH($BW$2,'Emission Factors'!$A$1:$R$1),FALSE)*'Travel Data'!C189*'Travel Data'!BX189*'Travel Data'!CB189*'Domicile Data'!L189/1000</f>
        <v>0</v>
      </c>
      <c r="CA189" s="31">
        <f>VLOOKUP($CA$3,'Emission Factors'!$A$2:$R$8,MATCH($BW$2,'Emission Factors'!$A$1:$R$1),FALSE)*'Travel Data'!C189*'Travel Data'!BC189*'Travel Data'!CC189*'Domicile Data'!L189/1000</f>
        <v>0</v>
      </c>
      <c r="CB189" s="31">
        <f>VLOOKUP($CB$3,'Emission Factors'!$A$2:$R$8,MATCH($BW$2,'Emission Factors'!$A$1:$R$1),FALSE)*'Travel Data'!C189*'Travel Data'!BX189*'Travel Data'!CD189*'Domicile Data'!L189/1000</f>
        <v>0</v>
      </c>
      <c r="CC189" s="31">
        <f>VLOOKUP($CC$3,'Emission Factors'!$A$2:$R$8,MATCH($BW$2,'Emission Factors'!$A$1:$R$1),FALSE)*'Travel Data'!C189*'Travel Data'!BX189*'Travel Data'!CE189*'Domicile Data'!L189/1000</f>
        <v>0</v>
      </c>
      <c r="CD189" s="31">
        <f t="shared" si="39"/>
        <v>0</v>
      </c>
      <c r="CE189" s="31">
        <f>VLOOKUP($CE$3,'Emission Factors'!$A$2:$R$8,MATCH($CE$2,'Emission Factors'!$A$1:$R$1),FALSE)*'Travel Data'!C189*'Travel Data'!CF189*'Travel Data'!CG189*'Domicile Data'!M189/1000</f>
        <v>0</v>
      </c>
      <c r="CF189" s="31">
        <f>VLOOKUP($CF$3,'Emission Factors'!$A$2:$R$8,MATCH($CE$2,'Emission Factors'!$A$1:$R$1),FALSE)*'Travel Data'!C189*'Travel Data'!CF189*'Travel Data'!CH189*'Domicile Data'!M189/1000</f>
        <v>0</v>
      </c>
      <c r="CG189" s="31">
        <f>VLOOKUP($CG$3,'Emission Factors'!$A$2:$R$8,MATCH($CE$2,'Emission Factors'!$A$1:$R$1),FALSE)*'Travel Data'!C189*'Travel Data'!CF189*'Travel Data'!CI189*'Domicile Data'!M189/1000</f>
        <v>0</v>
      </c>
      <c r="CH189" s="31">
        <f>VLOOKUP($CH$3,'Emission Factors'!$A$2:$R$8,MATCH($CE$2,'Emission Factors'!$A$1:$R$1),FALSE)*'Travel Data'!C189*'Travel Data'!CF189*'Travel Data'!CJ189*'Domicile Data'!M189/1000</f>
        <v>0</v>
      </c>
      <c r="CI189" s="31">
        <f>VLOOKUP($CI$3,'Emission Factors'!$A$2:$R$8,MATCH($CE$2,'Emission Factors'!$A$1:$R$1),FALSE)*'Travel Data'!C189*'Travel Data'!CF189*'Travel Data'!CK189*'Domicile Data'!M189/1000</f>
        <v>0</v>
      </c>
      <c r="CJ189" s="31">
        <f>VLOOKUP($CJ$3,'Emission Factors'!$A$2:$R$8,MATCH($CE$2,'Emission Factors'!$A$1:$R$1),FALSE)*'Travel Data'!C189*'Travel Data'!CF189*'Travel Data'!CL189*'Domicile Data'!M189/1000</f>
        <v>0</v>
      </c>
      <c r="CK189" s="31">
        <f>VLOOKUP($CK$3,'Emission Factors'!$A$2:$R$8,MATCH($CE$2,'Emission Factors'!$A$1:$R$1),FALSE)*'Travel Data'!C189*'Travel Data'!CF189*'Travel Data'!CM189*'Domicile Data'!M189/1000</f>
        <v>0</v>
      </c>
      <c r="CL189" s="31">
        <f t="shared" si="40"/>
        <v>0</v>
      </c>
      <c r="CM189" s="31">
        <f>VLOOKUP($CM$3,'Emission Factors'!$A$2:$R$8,MATCH($CM$2,'Emission Factors'!$A$1:$R$1),FALSE)*'Travel Data'!C189*'Travel Data'!CN189*'Travel Data'!CO189*'Domicile Data'!N189/1000</f>
        <v>0</v>
      </c>
      <c r="CN189" s="31">
        <f>VLOOKUP($CN$3,'Emission Factors'!$A$2:$R$8,MATCH($CM$2,'Emission Factors'!$A$1:$R$1),FALSE)*'Travel Data'!C189*'Travel Data'!CN189*'Travel Data'!CP189*'Domicile Data'!N189/1000</f>
        <v>0</v>
      </c>
      <c r="CO189" s="31">
        <f>VLOOKUP($CO$3,'Emission Factors'!$A$2:$R$8,MATCH($CM$2,'Emission Factors'!$A$1:$R$1),FALSE)*'Travel Data'!C189*'Travel Data'!CN189*'Travel Data'!CQ189*'Domicile Data'!N189/1000</f>
        <v>0</v>
      </c>
      <c r="CP189" s="31">
        <f>VLOOKUP($CP$3,'Emission Factors'!$A$2:$R$8,MATCH($CM$2,'Emission Factors'!$A$1:$R$1),FALSE)*'Travel Data'!C189*'Travel Data'!CN189*'Travel Data'!CR189*'Domicile Data'!N189/1000</f>
        <v>0</v>
      </c>
      <c r="CQ189" s="31">
        <f>VLOOKUP($CQ$3,'Emission Factors'!$A$2:$R$8,MATCH($CM$2,'Emission Factors'!$A$1:$R$1),FALSE)*'Travel Data'!C189*'Travel Data'!CN189*'Travel Data'!CS189*'Domicile Data'!N189/1000</f>
        <v>0</v>
      </c>
      <c r="CR189" s="31">
        <f>VLOOKUP($CR$3,'Emission Factors'!$A$2:$R$8,MATCH($CM$2,'Emission Factors'!$A$1:$R$1),FALSE)*'Travel Data'!C189*'Travel Data'!CN189*'Travel Data'!CT189*'Domicile Data'!N189/1000</f>
        <v>0</v>
      </c>
      <c r="CS189" s="31">
        <f>VLOOKUP($CS$3,'Emission Factors'!$A$2:$R$8,MATCH($CM$2,'Emission Factors'!$A$1:$R$1),FALSE)*'Travel Data'!C189*'Travel Data'!CN189*'Travel Data'!CU189*'Domicile Data'!N189/1000</f>
        <v>0</v>
      </c>
      <c r="CT189" s="31">
        <f t="shared" si="41"/>
        <v>0</v>
      </c>
      <c r="CU189" s="31">
        <f>VLOOKUP($CU$3,'Emission Factors'!$A$2:$R$8,MATCH($CU$2,'Emission Factors'!$A$1:$R$1),FALSE)*'Travel Data'!C189*'Travel Data'!CV189*'Travel Data'!CW189*'Domicile Data'!O189/1000</f>
        <v>0</v>
      </c>
      <c r="CV189" s="31">
        <f>VLOOKUP($CV$3,'Emission Factors'!$A$2:$R$8,MATCH($CU$2,'Emission Factors'!$A$1:$R$1),FALSE)*'Travel Data'!C189*'Travel Data'!CV189*'Travel Data'!CX189*'Domicile Data'!O189/1000</f>
        <v>0</v>
      </c>
      <c r="CW189" s="31">
        <f>VLOOKUP($CW$3,'Emission Factors'!$A$2:$R$8,MATCH($CU$2,'Emission Factors'!$A$1:$R$1),FALSE)*'Travel Data'!C189*'Travel Data'!CV189*'Travel Data'!CY189*'Domicile Data'!O189/1000</f>
        <v>0</v>
      </c>
      <c r="CX189" s="31">
        <f>VLOOKUP($CX$3,'Emission Factors'!$A$2:$R$8,MATCH($CU$2,'Emission Factors'!$A$1:$R$1),FALSE)*'Travel Data'!C189*'Travel Data'!CV189*'Travel Data'!CZ189*'Domicile Data'!O189/1000</f>
        <v>0</v>
      </c>
      <c r="CY189" s="31">
        <f>VLOOKUP($CY$3,'Emission Factors'!$A$2:$R$8,MATCH($CU$2,'Emission Factors'!$A$1:$R$1),FALSE)*'Travel Data'!C189*'Travel Data'!CV189*'Travel Data'!DA189*'Domicile Data'!O189/1000</f>
        <v>0</v>
      </c>
      <c r="CZ189" s="31">
        <f>VLOOKUP($CZ$3,'Emission Factors'!$A$2:$R$8,MATCH($CU$2,'Emission Factors'!$A$1:$R$1),FALSE)*'Travel Data'!C189*'Travel Data'!CV189*'Travel Data'!DB189*'Domicile Data'!O189/1000</f>
        <v>0</v>
      </c>
      <c r="DA189" s="31">
        <f>VLOOKUP($DA$3,'Emission Factors'!$A$2:$R$8,MATCH($CU$2,'Emission Factors'!$A$1:$R$1),FALSE)*'Travel Data'!C189*'Travel Data'!CV189*'Travel Data'!DC189*'Domicile Data'!O189/1000</f>
        <v>0</v>
      </c>
      <c r="DB189" s="31">
        <f t="shared" si="42"/>
        <v>0</v>
      </c>
      <c r="DC189" s="31">
        <f>VLOOKUP($DC$3,'Emission Factors'!$A$2:$R$8,MATCH($DC$2,'Emission Factors'!$A$1:$R$1),FALSE)*'Travel Data'!C189*'Travel Data'!DD189*'Travel Data'!DE189*'Domicile Data'!P189/1000</f>
        <v>0</v>
      </c>
      <c r="DD189" s="31">
        <f>VLOOKUP($DD$3,'Emission Factors'!$A$2:$R$8,MATCH($DC$2,'Emission Factors'!$A$1:$R$1),FALSE)*'Travel Data'!C189*'Travel Data'!DD189*'Travel Data'!DF189*'Domicile Data'!P189/1000</f>
        <v>0</v>
      </c>
      <c r="DE189" s="31">
        <f>VLOOKUP($DE$3,'Emission Factors'!$A$2:$R$8,MATCH($DC$2,'Emission Factors'!$A$1:$R$1),FALSE)*'Travel Data'!C189*'Travel Data'!DD189*'Travel Data'!DG189*'Domicile Data'!P189/1000</f>
        <v>0</v>
      </c>
      <c r="DF189" s="31">
        <f>VLOOKUP($DF$3,'Emission Factors'!$A$2:$R$8,MATCH($DC$2,'Emission Factors'!$A$1:$R$1),FALSE)*'Travel Data'!C189*'Travel Data'!DD189*'Travel Data'!DH189*'Domicile Data'!P189/1000</f>
        <v>0</v>
      </c>
      <c r="DG189" s="31">
        <f>VLOOKUP($DG$3,'Emission Factors'!$A$2:$R$8,MATCH($DC$2,'Emission Factors'!$A$1:$R$1),FALSE)*'Travel Data'!C189*'Travel Data'!DD189*'Travel Data'!DI189*'Domicile Data'!P189/1000</f>
        <v>0</v>
      </c>
      <c r="DH189" s="31">
        <f>VLOOKUP($DH$3,'Emission Factors'!$A$2:$R$8,MATCH($DC$2,'Emission Factors'!$A$1:$R$1),FALSE)*'Travel Data'!C189*'Travel Data'!DD189*'Travel Data'!DJ189*'Domicile Data'!P189/1000</f>
        <v>0</v>
      </c>
      <c r="DI189" s="31">
        <f>VLOOKUP($DI$3,'Emission Factors'!$A$2:$R$8,MATCH($DC$2,'Emission Factors'!$A$1:$R$1),FALSE)*'Travel Data'!C189*'Travel Data'!DD189*'Travel Data'!DK189*'Domicile Data'!P189/1000</f>
        <v>0</v>
      </c>
      <c r="DJ189" s="31">
        <f t="shared" si="43"/>
        <v>0</v>
      </c>
      <c r="DK189" s="31">
        <f>VLOOKUP($DK$3,'Emission Factors'!$A$2:$R$8,MATCH($DK$2,'Emission Factors'!$A$1:$R$1),FALSE)*'Travel Data'!C189*'Travel Data'!DL189*'Travel Data'!DM189*'Domicile Data'!Q189/1000</f>
        <v>0</v>
      </c>
      <c r="DL189" s="31">
        <f>VLOOKUP($DL$3,'Emission Factors'!$A$2:$R$8,MATCH($DK$2,'Emission Factors'!$A$1:$R$1),FALSE)*'Travel Data'!C189*'Travel Data'!DL189*'Travel Data'!DN189*'Domicile Data'!Q189/1000</f>
        <v>0</v>
      </c>
      <c r="DM189" s="31">
        <f>VLOOKUP($DM$3,'Emission Factors'!$A$2:$R$8,MATCH($DK$2,'Emission Factors'!$A$1:$R$1),FALSE)*'Travel Data'!C189*'Travel Data'!DL189*'Travel Data'!DO189*'Domicile Data'!Q189/1000</f>
        <v>0</v>
      </c>
      <c r="DN189" s="31">
        <f>VLOOKUP($DN$3,'Emission Factors'!$A$2:$R$8,MATCH($DK$2,'Emission Factors'!$A$1:$R$1),FALSE)*'Travel Data'!C189*'Travel Data'!DL189*'Travel Data'!DP189*'Domicile Data'!Q189/1000</f>
        <v>0</v>
      </c>
      <c r="DO189" s="31">
        <f>VLOOKUP($DO$3,'Emission Factors'!$A$2:$R$8,MATCH($DK$2,'Emission Factors'!$A$1:$R$1),FALSE)*'Travel Data'!C189*'Travel Data'!DL189*'Travel Data'!DQ189*'Domicile Data'!Q189/1000</f>
        <v>0</v>
      </c>
      <c r="DP189" s="31">
        <f>VLOOKUP($DP$3,'Emission Factors'!$A$2:$R$8,MATCH($DK$2,'Emission Factors'!$A$1:$R$1),FALSE)*'Travel Data'!C189*'Travel Data'!DL189*'Travel Data'!DR189*'Domicile Data'!Q189/1000</f>
        <v>0</v>
      </c>
      <c r="DQ189" s="31">
        <f>VLOOKUP($DQ$3,'Emission Factors'!$A$2:$R$8,MATCH($DK$2,'Emission Factors'!$A$1:$R$1),FALSE)*'Travel Data'!C189*'Travel Data'!DL189*'Travel Data'!DS189*'Domicile Data'!Q189/1000</f>
        <v>0</v>
      </c>
      <c r="DR189" s="31">
        <f t="shared" si="44"/>
        <v>0</v>
      </c>
    </row>
    <row r="190" spans="1:122" ht="15.75" x14ac:dyDescent="0.25">
      <c r="A190" s="7" t="s">
        <v>257</v>
      </c>
      <c r="B190" s="85" t="s">
        <v>44</v>
      </c>
      <c r="C190" s="31">
        <f>VLOOKUP($C$3,'Emission Factors'!$A$2:$R$8,MATCH($C$2,'Emission Factors'!$A$1:$R$1),FALSE)*'Travel Data'!C190*'Travel Data'!D190*'Travel Data'!E190*'Domicile Data'!C190/1000</f>
        <v>0</v>
      </c>
      <c r="D190" s="31">
        <f>VLOOKUP($D$3,'Emission Factors'!$A$2:$R$8,MATCH($C$2,'Emission Factors'!$A$1:$R$1),FALSE)*'Travel Data'!C190*'Travel Data'!D190*'Travel Data'!F190*'Domicile Data'!C190/1000</f>
        <v>0</v>
      </c>
      <c r="E190" s="31">
        <f>VLOOKUP($E$3,'Emission Factors'!$A$2:$R$8,MATCH($C$2,'Emission Factors'!$A$1:$R$1),FALSE)*'Travel Data'!C190*'Travel Data'!D190*'Travel Data'!G190*'Domicile Data'!C190/1000</f>
        <v>0</v>
      </c>
      <c r="F190" s="31">
        <f>VLOOKUP($F$3,'Emission Factors'!$A$2:$R$8,MATCH($C$2,'Emission Factors'!$A$1:$R$1),FALSE)*'Travel Data'!C190*'Travel Data'!D190*'Travel Data'!H190*'Domicile Data'!C190/1000</f>
        <v>0</v>
      </c>
      <c r="G190" s="31">
        <f>VLOOKUP($G$3,'Emission Factors'!$A$2:$R$8,MATCH($C$2,'Emission Factors'!$A$1:$R$1),FALSE)*'Travel Data'!C190*'Travel Data'!D190*'Travel Data'!I190*'Domicile Data'!C190/1000</f>
        <v>0</v>
      </c>
      <c r="H190" s="31">
        <f>VLOOKUP($H$3,'Emission Factors'!$A$2:$R$8,MATCH($C$2,'Emission Factors'!$A$1:$R$1),FALSE)*'Travel Data'!C190*'Travel Data'!D190*'Travel Data'!J190*'Domicile Data'!C190/1000</f>
        <v>0</v>
      </c>
      <c r="I190" s="31">
        <f>VLOOKUP($I$3,'Emission Factors'!$A$2:$R$8,MATCH($C$2,'Emission Factors'!$A$1:$R$1),FALSE)*'Travel Data'!C190*'Travel Data'!D190*'Travel Data'!K190*'Domicile Data'!C190/1000</f>
        <v>0</v>
      </c>
      <c r="J190" s="31">
        <f t="shared" si="30"/>
        <v>0</v>
      </c>
      <c r="K190" s="31">
        <f>VLOOKUP($K$3,'Emission Factors'!$A$2:$R$8,MATCH($K$2,'Emission Factors'!$A$1:$R$1),FALSE)*'Travel Data'!C190*'Travel Data'!L190*'Travel Data'!M190*'Domicile Data'!D190/1000</f>
        <v>0</v>
      </c>
      <c r="L190" s="31">
        <f>VLOOKUP($L$3,'Emission Factors'!$A$2:$R$8,MATCH($K$2,'Emission Factors'!$A$1:$R$1),FALSE)*'Travel Data'!C190*'Travel Data'!L190*'Travel Data'!N190*'Domicile Data'!D190/1000</f>
        <v>0</v>
      </c>
      <c r="M190" s="31">
        <f>VLOOKUP($M$3,'Emission Factors'!$A$2:$R$8,MATCH($K$2,'Emission Factors'!$A$1:$R$1),FALSE)*'Travel Data'!C190*'Travel Data'!L190*'Travel Data'!O190*'Domicile Data'!D190/1000</f>
        <v>0</v>
      </c>
      <c r="N190" s="31">
        <f>VLOOKUP($N$3,'Emission Factors'!$A$2:$R$8,MATCH($K$2,'Emission Factors'!$A$1:$R$1),FALSE)*'Travel Data'!C190*'Travel Data'!L190*'Travel Data'!P190*'Domicile Data'!D190/1000</f>
        <v>0</v>
      </c>
      <c r="O190" s="31">
        <f>VLOOKUP($O$3,'Emission Factors'!$A$2:$R$8,MATCH($K$2,'Emission Factors'!$A$1:$R$1),FALSE)*'Travel Data'!C190*'Travel Data'!I190*'Travel Data'!Q190*'Domicile Data'!D190/1000</f>
        <v>0</v>
      </c>
      <c r="P190" s="31">
        <f>VLOOKUP($P$3,'Emission Factors'!$A$2:$R$8,MATCH($K$2,'Emission Factors'!$A$1:$R$1),FALSE)*'Travel Data'!C190*'Travel Data'!L190*'Travel Data'!R190*'Domicile Data'!D190/1000</f>
        <v>0</v>
      </c>
      <c r="Q190" s="31">
        <f>VLOOKUP($Q$3,'Emission Factors'!$A$2:$R$8,MATCH($K$2,'Emission Factors'!$A$1:$R$1),FALSE)*'Travel Data'!C190*'Travel Data'!L190*'Travel Data'!S190*'Domicile Data'!D190/1000</f>
        <v>0</v>
      </c>
      <c r="R190" s="31">
        <f t="shared" si="31"/>
        <v>0</v>
      </c>
      <c r="S190" s="31">
        <f>VLOOKUP($S$3,'Emission Factors'!$A$2:$R$8,MATCH($S$2,'Emission Factors'!$A$1:$R$1),FALSE)*'Travel Data'!C190*'Travel Data'!T190*'Travel Data'!U190*'Domicile Data'!E190/1000</f>
        <v>0</v>
      </c>
      <c r="T190" s="31">
        <f>VLOOKUP($T$3,'Emission Factors'!$A$2:$R$8,MATCH($S$2,'Emission Factors'!$A$1:$R$1),FALSE)*'Travel Data'!C190*'Travel Data'!T190*'Travel Data'!V190*'Domicile Data'!E190/1000</f>
        <v>0</v>
      </c>
      <c r="U190" s="31">
        <f>VLOOKUP($U$3,'Emission Factors'!$A$2:$R$8,MATCH($S$2,'Emission Factors'!$A$1:$R$1),FALSE)*'Travel Data'!C190*'Travel Data'!T190*'Travel Data'!W190*'Domicile Data'!E190/1000</f>
        <v>0</v>
      </c>
      <c r="V190" s="31">
        <f>VLOOKUP($V$3,'Emission Factors'!$A$2:$R$8,MATCH($S$2,'Emission Factors'!$A$1:$R$1),FALSE)*'Travel Data'!C190*'Travel Data'!T190*'Travel Data'!X190*'Domicile Data'!E190/1000</f>
        <v>0</v>
      </c>
      <c r="W190" s="31">
        <f>VLOOKUP($W$3,'Emission Factors'!$A$2:$R$8,MATCH($S$2,'Emission Factors'!$A$1:$R$1),FALSE)*'Travel Data'!C190*'Travel Data'!T190*'Travel Data'!Y190*'Domicile Data'!E190/1000</f>
        <v>0</v>
      </c>
      <c r="X190" s="31">
        <f>VLOOKUP($X$3,'Emission Factors'!$A$2:$R$8,MATCH($S$2,'Emission Factors'!$A$1:$R$1),FALSE)*'Travel Data'!C190*'Travel Data'!T190*'Travel Data'!Z190*'Domicile Data'!E190/1000</f>
        <v>0</v>
      </c>
      <c r="Y190" s="31">
        <f>VLOOKUP($Y$3,'Emission Factors'!$A$2:$R$8,MATCH($S$2,'Emission Factors'!$A$1:$R$1),FALSE)*'Travel Data'!C190*'Travel Data'!T190*'Travel Data'!AA190*'Domicile Data'!E190/1000</f>
        <v>0</v>
      </c>
      <c r="Z190" s="31">
        <f t="shared" si="32"/>
        <v>0</v>
      </c>
      <c r="AA190" s="31">
        <f>VLOOKUP($AA$3,'Emission Factors'!$A$2:$R$8,MATCH($AA$2,'Emission Factors'!$A$1:$R$1),FALSE)*'Travel Data'!C190*'Travel Data'!AB190*'Travel Data'!AC190*'Domicile Data'!F190/1000</f>
        <v>0</v>
      </c>
      <c r="AB190" s="31">
        <f>VLOOKUP($AB$3,'Emission Factors'!$A$2:$R$8,MATCH($AA$2,'Emission Factors'!$A$1:$R$1),FALSE)*'Travel Data'!C190*'Travel Data'!AB190*'Travel Data'!AD190*'Domicile Data'!F190/1000</f>
        <v>0</v>
      </c>
      <c r="AC190" s="31">
        <f>VLOOKUP($AC$3,'Emission Factors'!$A$2:$R$8,MATCH($AA$2,'Emission Factors'!$A$1:$R$1),FALSE)*'Travel Data'!C190*'Travel Data'!AB190*'Travel Data'!AE190*'Domicile Data'!F190/1000</f>
        <v>0</v>
      </c>
      <c r="AD190" s="31">
        <f>VLOOKUP($AD$3,'Emission Factors'!$A$2:$R$8,MATCH($AA$2,'Emission Factors'!$A$1:$R$1),FALSE)*'Travel Data'!C190*'Travel Data'!AB190*'Travel Data'!AF190*'Domicile Data'!F190/1000</f>
        <v>0</v>
      </c>
      <c r="AE190" s="31">
        <f>VLOOKUP($AE$3,'Emission Factors'!$A$2:$R$8,MATCH($AA$2,'Emission Factors'!$A$1:$R$1),FALSE)*'Travel Data'!C190*'Travel Data'!AB190*'Travel Data'!AG190*'Domicile Data'!F190/1000</f>
        <v>0</v>
      </c>
      <c r="AF190" s="31">
        <f>VLOOKUP($AF$3,'Emission Factors'!$A$2:$R$8,MATCH($AA$2,'Emission Factors'!$A$1:$R$1),FALSE)*'Travel Data'!C190*'Travel Data'!AB190*'Travel Data'!AH190*'Domicile Data'!F190/1000</f>
        <v>0</v>
      </c>
      <c r="AG190" s="31">
        <f>VLOOKUP($AG$3,'Emission Factors'!$A$2:$R$8,MATCH($AA$2,'Emission Factors'!$A$1:$R$1),FALSE)*'Travel Data'!C190*'Travel Data'!AB190*'Travel Data'!AI190*'Domicile Data'!F190/1000</f>
        <v>0</v>
      </c>
      <c r="AH190" s="31">
        <f t="shared" si="33"/>
        <v>0</v>
      </c>
      <c r="AI190" s="31">
        <f>VLOOKUP($AI$3,'Emission Factors'!$A$2:$R$8,MATCH($AI$2,'Emission Factors'!$A$1:$R$1),FALSE)*'Travel Data'!C190*'Travel Data'!D190*'Travel Data'!E190*'Domicile Data'!G190/1000</f>
        <v>0</v>
      </c>
      <c r="AJ190" s="31">
        <f>VLOOKUP($AJ$3,'Emission Factors'!$A$2:$R$8,MATCH($AI$2,'Emission Factors'!$A$1:$R$1),FALSE)*'Travel Data'!C190*'Travel Data'!D190*'Travel Data'!F190*'Domicile Data'!G190/1000</f>
        <v>0</v>
      </c>
      <c r="AK190" s="31">
        <f>VLOOKUP($AK$3,'Emission Factors'!$A$2:$R$8,MATCH($AI$2,'Emission Factors'!$A$1:$R$1),FALSE)*'Travel Data'!C190*'Travel Data'!AJ190*'Travel Data'!G190*'Domicile Data'!G190/1000</f>
        <v>0</v>
      </c>
      <c r="AL190" s="31">
        <f>VLOOKUP($AL$3,'Emission Factors'!$A$2:$R$8,MATCH($AI$2,'Emission Factors'!$A$1:$R$1),FALSE)*'Travel Data'!C190*'Travel Data'!AJ190*'Travel Data'!H190*'Domicile Data'!G190/1000</f>
        <v>0</v>
      </c>
      <c r="AM190" s="31">
        <f>VLOOKUP($AM$3,'Emission Factors'!$A$2:$R$8,MATCH($AI$2,'Emission Factors'!$A$1:$R$1),FALSE)*'Travel Data'!C190*'Travel Data'!AJ190*'Travel Data'!I190*'Domicile Data'!G190/1000</f>
        <v>0</v>
      </c>
      <c r="AN190" s="31">
        <f>VLOOKUP($AN$3,'Emission Factors'!$A$2:$R$8,MATCH($AI$2,'Emission Factors'!$A$1:$R$1),FALSE)*'Travel Data'!C190*'Travel Data'!D190*'Travel Data'!J190*'Domicile Data'!G190/1000</f>
        <v>0</v>
      </c>
      <c r="AO190" s="31">
        <f>VLOOKUP($AO$3,'Emission Factors'!$A$2:$R$8,MATCH($AI$2,'Emission Factors'!$A$1:$R$1),FALSE)*'Travel Data'!C190*'Travel Data'!D190*'Travel Data'!K190*'Domicile Data'!G190/1000</f>
        <v>0</v>
      </c>
      <c r="AP190" s="31">
        <f t="shared" si="34"/>
        <v>0</v>
      </c>
      <c r="AQ190" s="31">
        <f>VLOOKUP($AQ$3,'Emission Factors'!$A$2:$R$8,MATCH($AQ$2,'Emission Factors'!$A$1:$R$1),FALSE)*'Travel Data'!C190*'Travel Data'!AR190*'Travel Data'!AS190*'Domicile Data'!H190/1000</f>
        <v>0</v>
      </c>
      <c r="AR190" s="31">
        <f>VLOOKUP($AR$3,'Emission Factors'!$A$2:$R$8,MATCH($AQ$2,'Emission Factors'!$A$1:$R$1),FALSE)*'Travel Data'!C190*'Travel Data'!AR190*'Travel Data'!AT190*'Domicile Data'!H190/1000</f>
        <v>0</v>
      </c>
      <c r="AS190" s="31">
        <f>VLOOKUP($AS$3,'Emission Factors'!$A$2:$R$8,MATCH($AQ$2,'Emission Factors'!$A$1:$R$1),FALSE)*'Travel Data'!C190*'Travel Data'!AR190*'Travel Data'!AU190*'Domicile Data'!H190/1000</f>
        <v>0</v>
      </c>
      <c r="AT190" s="31">
        <f>VLOOKUP($AT$3,'Emission Factors'!$A$2:$R$8,MATCH($AQ$2,'Emission Factors'!$A$1:$R$1),FALSE)*'Travel Data'!C190*'Travel Data'!AR190*'Travel Data'!AV190*'Domicile Data'!H190/1000</f>
        <v>0</v>
      </c>
      <c r="AU190" s="31">
        <f>VLOOKUP($AU$3,'Emission Factors'!$A$2:$R$8,MATCH($AQ$2,'Emission Factors'!$A$1:$R$1),FALSE)*'Travel Data'!C190*'Travel Data'!AR190*'Travel Data'!AW190*'Domicile Data'!H190/1000</f>
        <v>0</v>
      </c>
      <c r="AV190" s="31">
        <f>VLOOKUP($AV$3,'Emission Factors'!$A$2:$R$8,MATCH($AQ$2,'Emission Factors'!$A$1:$R$1),FALSE)*'Travel Data'!C190*'Travel Data'!AR190*'Travel Data'!AX190*'Domicile Data'!H190/1000</f>
        <v>0</v>
      </c>
      <c r="AW190" s="31">
        <f>VLOOKUP($AW$3,'Emission Factors'!$A$2:$R$8,MATCH($AQ$2,'Emission Factors'!$A$1:$R$1),FALSE)*'Travel Data'!C190*'Travel Data'!AR190*'Travel Data'!AY190*'Domicile Data'!H190/1000</f>
        <v>0</v>
      </c>
      <c r="AX190" s="31">
        <f t="shared" si="35"/>
        <v>0</v>
      </c>
      <c r="AY190" s="31">
        <f>VLOOKUP($AY$3,'Emission Factors'!$A$2:$R$8,MATCH($AY$2,'Emission Factors'!$A$1:$R$1),FALSE)*'Travel Data'!C190*'Travel Data'!AZ190*'Travel Data'!BA190*'Domicile Data'!I190/1000</f>
        <v>0</v>
      </c>
      <c r="AZ190" s="31">
        <f>VLOOKUP($AZ$3,'Emission Factors'!$A$2:$R$8,MATCH($AY$2,'Emission Factors'!$A$1:$R$1),FALSE)*'Travel Data'!C190*'Travel Data'!AZ190*'Travel Data'!BB190*'Domicile Data'!I190/1000</f>
        <v>0</v>
      </c>
      <c r="BA190" s="31">
        <f>VLOOKUP($BA$3,'Emission Factors'!$A$2:$R$8,MATCH($AY$2,'Emission Factors'!$A$1:$R$1),FALSE)*'Travel Data'!C190*'Travel Data'!AZ190*'Travel Data'!BC190*'Domicile Data'!I190/1000</f>
        <v>0</v>
      </c>
      <c r="BB190" s="31">
        <f>VLOOKUP($BB$3,'Emission Factors'!$A$2:$R$8,MATCH($AY$2,'Emission Factors'!$A$1:$R$1),FALSE)*'Travel Data'!C190*'Travel Data'!AZ190*'Travel Data'!BD190*'Domicile Data'!I190/1000</f>
        <v>0</v>
      </c>
      <c r="BC190" s="31">
        <f>VLOOKUP($BC$3,'Emission Factors'!$A$2:$R$8,MATCH($AY$2,'Emission Factors'!$A$1:$R$1),FALSE)*'Travel Data'!C190*'Travel Data'!AZ190*'Travel Data'!BE190*'Domicile Data'!I190/1000</f>
        <v>0</v>
      </c>
      <c r="BD190" s="31">
        <f>VLOOKUP($BD$3,'Emission Factors'!$A$2:$R$8,MATCH($AY$2,'Emission Factors'!$A$1:$R$1),FALSE)*'Travel Data'!C190*'Travel Data'!AZ190*'Travel Data'!BF190*'Domicile Data'!I190/1000</f>
        <v>0</v>
      </c>
      <c r="BE190" s="31">
        <f>VLOOKUP($BE$3,'Emission Factors'!$A$2:$R$8,MATCH($AY$2,'Emission Factors'!$A$1:$R$1),FALSE)*'Travel Data'!C190*'Travel Data'!AZ190*'Travel Data'!BG190*'Domicile Data'!I190/1000</f>
        <v>0</v>
      </c>
      <c r="BF190" s="31">
        <f t="shared" si="36"/>
        <v>0</v>
      </c>
      <c r="BG190" s="31">
        <f>VLOOKUP($BG$3,'Emission Factors'!$A$2:$R$8,MATCH($BG$2,'Emission Factors'!$A$1:$R$1),FALSE)*'Travel Data'!C190*'Travel Data'!BH190*'Travel Data'!BI190*'Domicile Data'!J190/1000</f>
        <v>0</v>
      </c>
      <c r="BH190" s="31">
        <f>VLOOKUP($BH$3,'Emission Factors'!$A$2:$R$8,MATCH($BG$2,'Emission Factors'!$A$1:$R$1),FALSE)*'Travel Data'!C190*'Travel Data'!BH190*'Travel Data'!BJ190*'Domicile Data'!J190/1000</f>
        <v>0</v>
      </c>
      <c r="BI190" s="31">
        <f>VLOOKUP($BH$3,'Emission Factors'!$A$2:$R$8,MATCH($BG$2,'Emission Factors'!$A$1:$R$1),FALSE)*'Travel Data'!C190*'Travel Data'!BH190*'Travel Data'!BK190*'Domicile Data'!J190/1000</f>
        <v>0</v>
      </c>
      <c r="BJ190" s="31">
        <f>VLOOKUP($BH$3,'Emission Factors'!$A$2:$R$8,MATCH($BG$2,'Emission Factors'!$A$1:$R$1),FALSE)*'Travel Data'!C190*'Travel Data'!BH190*'Travel Data'!BL190*'Domicile Data'!J190/1000</f>
        <v>0</v>
      </c>
      <c r="BK190" s="31">
        <f>VLOOKUP($BH$3,'Emission Factors'!$A$2:$R$8,MATCH($BG$2,'Emission Factors'!$A$1:$R$1),FALSE)*'Travel Data'!C190*'Travel Data'!BH190*'Travel Data'!BM190*'Domicile Data'!J190/1000</f>
        <v>0</v>
      </c>
      <c r="BL190" s="31">
        <f>VLOOKUP($BL$3,'Emission Factors'!$A$2:$R$8,MATCH($BG$2,'Emission Factors'!$A$1:$R$1),FALSE)*'Travel Data'!C190*'Travel Data'!BH190*'Travel Data'!BN190*'Domicile Data'!J190/1000</f>
        <v>0</v>
      </c>
      <c r="BM190" s="31">
        <f>VLOOKUP($BM$3,'Emission Factors'!$A$2:$R$8,MATCH($BG$2,'Emission Factors'!$A$1:$R$1),FALSE)*'Travel Data'!C190*'Travel Data'!BH190*'Travel Data'!BO190*'Domicile Data'!J190/1000</f>
        <v>0</v>
      </c>
      <c r="BN190" s="31">
        <f t="shared" si="37"/>
        <v>0</v>
      </c>
      <c r="BO190" s="31">
        <f>VLOOKUP($BO$3,'Emission Factors'!$A$2:$R$8,MATCH($BO$2,'Emission Factors'!$A$1:$R$1),FALSE)*'Travel Data'!C190*'Travel Data'!BP190*'Travel Data'!BQ190*'Domicile Data'!K190/1000</f>
        <v>0</v>
      </c>
      <c r="BP190" s="31">
        <f>VLOOKUP($BP$3,'Emission Factors'!$A$2:$R$8,MATCH($BO$2,'Emission Factors'!$A$1:$R$1),FALSE)*'Travel Data'!C190*'Travel Data'!BP190*'Travel Data'!BR190*'Domicile Data'!K190/1000</f>
        <v>0</v>
      </c>
      <c r="BQ190" s="31">
        <f>VLOOKUP($BQ$3,'Emission Factors'!$A$2:$R$8,MATCH($BO$2,'Emission Factors'!$A$1:$R$1),FALSE)*'Travel Data'!C190*'Travel Data'!BP190*'Travel Data'!BS190*'Domicile Data'!K190/1000</f>
        <v>0</v>
      </c>
      <c r="BR190" s="31">
        <f>VLOOKUP($BR$3,'Emission Factors'!$A$2:$R$8,MATCH($BO$2,'Emission Factors'!$A$1:$R$1),FALSE)*'Travel Data'!C190*'Travel Data'!BP190*'Travel Data'!BT190*'Domicile Data'!K190/1000</f>
        <v>0</v>
      </c>
      <c r="BS190" s="31">
        <f>VLOOKUP($BS$3,'Emission Factors'!$A$2:$R$8,MATCH($BO$2,'Emission Factors'!$A$1:$R$1),FALSE)*'Travel Data'!C190*'Travel Data'!BP190*'Travel Data'!BU190*'Domicile Data'!K190/1000</f>
        <v>0</v>
      </c>
      <c r="BT190" s="31">
        <f>VLOOKUP($BT$3,'Emission Factors'!$A$2:$R$8,MATCH($BO$2,'Emission Factors'!$A$1:$R$1),FALSE)*'Travel Data'!C190*'Travel Data'!BP190*'Travel Data'!BV190*'Domicile Data'!K190/1000</f>
        <v>0</v>
      </c>
      <c r="BU190" s="31">
        <f>VLOOKUP($BU$3,'Emission Factors'!$A$2:$R$8,MATCH($BO$2,'Emission Factors'!$A$1:$R$1),FALSE)*'Travel Data'!C190*'Travel Data'!BP190*'Travel Data'!BW190*'Domicile Data'!K190/1000</f>
        <v>0</v>
      </c>
      <c r="BV190" s="31">
        <f t="shared" si="38"/>
        <v>0</v>
      </c>
      <c r="BW190" s="31">
        <f>VLOOKUP($BW$3,'Emission Factors'!$A$2:$R$8,MATCH($BW$2,'Emission Factors'!$A$1:$R$1),FALSE)*'Travel Data'!C190*'Travel Data'!BX190*'Travel Data'!BY190*'Domicile Data'!L190/1000</f>
        <v>0</v>
      </c>
      <c r="BX190" s="31">
        <f>VLOOKUP($BX$3,'Emission Factors'!$A$2:$R$8,MATCH($BW$2,'Emission Factors'!$A$1:$R$1),FALSE)*'Travel Data'!C190*'Travel Data'!BX190*'Travel Data'!BZ190*'Domicile Data'!L190/1000</f>
        <v>0</v>
      </c>
      <c r="BY190" s="31">
        <f>VLOOKUP($BY$3,'Emission Factors'!$A$2:$R$8,MATCH($BW$2,'Emission Factors'!$A$1:$R$1),FALSE)*'Travel Data'!C190*'Travel Data'!BX190*'Travel Data'!CA190*'Domicile Data'!L190/1000</f>
        <v>0</v>
      </c>
      <c r="BZ190" s="31">
        <f>VLOOKUP($BZ$3,'Emission Factors'!$A$2:$R$8,MATCH($BW$2,'Emission Factors'!$A$1:$R$1),FALSE)*'Travel Data'!C190*'Travel Data'!BX190*'Travel Data'!CB190*'Domicile Data'!L190/1000</f>
        <v>0</v>
      </c>
      <c r="CA190" s="31">
        <f>VLOOKUP($CA$3,'Emission Factors'!$A$2:$R$8,MATCH($BW$2,'Emission Factors'!$A$1:$R$1),FALSE)*'Travel Data'!C190*'Travel Data'!BC190*'Travel Data'!CC190*'Domicile Data'!L190/1000</f>
        <v>0</v>
      </c>
      <c r="CB190" s="31">
        <f>VLOOKUP($CB$3,'Emission Factors'!$A$2:$R$8,MATCH($BW$2,'Emission Factors'!$A$1:$R$1),FALSE)*'Travel Data'!C190*'Travel Data'!BX190*'Travel Data'!CD190*'Domicile Data'!L190/1000</f>
        <v>0</v>
      </c>
      <c r="CC190" s="31">
        <f>VLOOKUP($CC$3,'Emission Factors'!$A$2:$R$8,MATCH($BW$2,'Emission Factors'!$A$1:$R$1),FALSE)*'Travel Data'!C190*'Travel Data'!BX190*'Travel Data'!CE190*'Domicile Data'!L190/1000</f>
        <v>0</v>
      </c>
      <c r="CD190" s="31">
        <f t="shared" si="39"/>
        <v>0</v>
      </c>
      <c r="CE190" s="31">
        <f>VLOOKUP($CE$3,'Emission Factors'!$A$2:$R$8,MATCH($CE$2,'Emission Factors'!$A$1:$R$1),FALSE)*'Travel Data'!C190*'Travel Data'!CF190*'Travel Data'!CG190*'Domicile Data'!M190/1000</f>
        <v>0</v>
      </c>
      <c r="CF190" s="31">
        <f>VLOOKUP($CF$3,'Emission Factors'!$A$2:$R$8,MATCH($CE$2,'Emission Factors'!$A$1:$R$1),FALSE)*'Travel Data'!C190*'Travel Data'!CF190*'Travel Data'!CH190*'Domicile Data'!M190/1000</f>
        <v>0</v>
      </c>
      <c r="CG190" s="31">
        <f>VLOOKUP($CG$3,'Emission Factors'!$A$2:$R$8,MATCH($CE$2,'Emission Factors'!$A$1:$R$1),FALSE)*'Travel Data'!C190*'Travel Data'!CF190*'Travel Data'!CI190*'Domicile Data'!M190/1000</f>
        <v>0</v>
      </c>
      <c r="CH190" s="31">
        <f>VLOOKUP($CH$3,'Emission Factors'!$A$2:$R$8,MATCH($CE$2,'Emission Factors'!$A$1:$R$1),FALSE)*'Travel Data'!C190*'Travel Data'!CF190*'Travel Data'!CJ190*'Domicile Data'!M190/1000</f>
        <v>0</v>
      </c>
      <c r="CI190" s="31">
        <f>VLOOKUP($CI$3,'Emission Factors'!$A$2:$R$8,MATCH($CE$2,'Emission Factors'!$A$1:$R$1),FALSE)*'Travel Data'!C190*'Travel Data'!CF190*'Travel Data'!CK190*'Domicile Data'!M190/1000</f>
        <v>0</v>
      </c>
      <c r="CJ190" s="31">
        <f>VLOOKUP($CJ$3,'Emission Factors'!$A$2:$R$8,MATCH($CE$2,'Emission Factors'!$A$1:$R$1),FALSE)*'Travel Data'!C190*'Travel Data'!CF190*'Travel Data'!CL190*'Domicile Data'!M190/1000</f>
        <v>0</v>
      </c>
      <c r="CK190" s="31">
        <f>VLOOKUP($CK$3,'Emission Factors'!$A$2:$R$8,MATCH($CE$2,'Emission Factors'!$A$1:$R$1),FALSE)*'Travel Data'!C190*'Travel Data'!CF190*'Travel Data'!CM190*'Domicile Data'!M190/1000</f>
        <v>0</v>
      </c>
      <c r="CL190" s="31">
        <f t="shared" si="40"/>
        <v>0</v>
      </c>
      <c r="CM190" s="31">
        <f>VLOOKUP($CM$3,'Emission Factors'!$A$2:$R$8,MATCH($CM$2,'Emission Factors'!$A$1:$R$1),FALSE)*'Travel Data'!C190*'Travel Data'!CN190*'Travel Data'!CO190*'Domicile Data'!N190/1000</f>
        <v>0</v>
      </c>
      <c r="CN190" s="31">
        <f>VLOOKUP($CN$3,'Emission Factors'!$A$2:$R$8,MATCH($CM$2,'Emission Factors'!$A$1:$R$1),FALSE)*'Travel Data'!C190*'Travel Data'!CN190*'Travel Data'!CP190*'Domicile Data'!N190/1000</f>
        <v>0</v>
      </c>
      <c r="CO190" s="31">
        <f>VLOOKUP($CO$3,'Emission Factors'!$A$2:$R$8,MATCH($CM$2,'Emission Factors'!$A$1:$R$1),FALSE)*'Travel Data'!C190*'Travel Data'!CN190*'Travel Data'!CQ190*'Domicile Data'!N190/1000</f>
        <v>0</v>
      </c>
      <c r="CP190" s="31">
        <f>VLOOKUP($CP$3,'Emission Factors'!$A$2:$R$8,MATCH($CM$2,'Emission Factors'!$A$1:$R$1),FALSE)*'Travel Data'!C190*'Travel Data'!CN190*'Travel Data'!CR190*'Domicile Data'!N190/1000</f>
        <v>0</v>
      </c>
      <c r="CQ190" s="31">
        <f>VLOOKUP($CQ$3,'Emission Factors'!$A$2:$R$8,MATCH($CM$2,'Emission Factors'!$A$1:$R$1),FALSE)*'Travel Data'!C190*'Travel Data'!CN190*'Travel Data'!CS190*'Domicile Data'!N190/1000</f>
        <v>0</v>
      </c>
      <c r="CR190" s="31">
        <f>VLOOKUP($CR$3,'Emission Factors'!$A$2:$R$8,MATCH($CM$2,'Emission Factors'!$A$1:$R$1),FALSE)*'Travel Data'!C190*'Travel Data'!CN190*'Travel Data'!CT190*'Domicile Data'!N190/1000</f>
        <v>0</v>
      </c>
      <c r="CS190" s="31">
        <f>VLOOKUP($CS$3,'Emission Factors'!$A$2:$R$8,MATCH($CM$2,'Emission Factors'!$A$1:$R$1),FALSE)*'Travel Data'!C190*'Travel Data'!CN190*'Travel Data'!CU190*'Domicile Data'!N190/1000</f>
        <v>0</v>
      </c>
      <c r="CT190" s="31">
        <f t="shared" si="41"/>
        <v>0</v>
      </c>
      <c r="CU190" s="31">
        <f>VLOOKUP($CU$3,'Emission Factors'!$A$2:$R$8,MATCH($CU$2,'Emission Factors'!$A$1:$R$1),FALSE)*'Travel Data'!C190*'Travel Data'!CV190*'Travel Data'!CW190*'Domicile Data'!O190/1000</f>
        <v>0</v>
      </c>
      <c r="CV190" s="31">
        <f>VLOOKUP($CV$3,'Emission Factors'!$A$2:$R$8,MATCH($CU$2,'Emission Factors'!$A$1:$R$1),FALSE)*'Travel Data'!C190*'Travel Data'!CV190*'Travel Data'!CX190*'Domicile Data'!O190/1000</f>
        <v>0</v>
      </c>
      <c r="CW190" s="31">
        <f>VLOOKUP($CW$3,'Emission Factors'!$A$2:$R$8,MATCH($CU$2,'Emission Factors'!$A$1:$R$1),FALSE)*'Travel Data'!C190*'Travel Data'!CV190*'Travel Data'!CY190*'Domicile Data'!O190/1000</f>
        <v>0</v>
      </c>
      <c r="CX190" s="31">
        <f>VLOOKUP($CX$3,'Emission Factors'!$A$2:$R$8,MATCH($CU$2,'Emission Factors'!$A$1:$R$1),FALSE)*'Travel Data'!C190*'Travel Data'!CV190*'Travel Data'!CZ190*'Domicile Data'!O190/1000</f>
        <v>0</v>
      </c>
      <c r="CY190" s="31">
        <f>VLOOKUP($CY$3,'Emission Factors'!$A$2:$R$8,MATCH($CU$2,'Emission Factors'!$A$1:$R$1),FALSE)*'Travel Data'!C190*'Travel Data'!CV190*'Travel Data'!DA190*'Domicile Data'!O190/1000</f>
        <v>0</v>
      </c>
      <c r="CZ190" s="31">
        <f>VLOOKUP($CZ$3,'Emission Factors'!$A$2:$R$8,MATCH($CU$2,'Emission Factors'!$A$1:$R$1),FALSE)*'Travel Data'!C190*'Travel Data'!CV190*'Travel Data'!DB190*'Domicile Data'!O190/1000</f>
        <v>0</v>
      </c>
      <c r="DA190" s="31">
        <f>VLOOKUP($DA$3,'Emission Factors'!$A$2:$R$8,MATCH($CU$2,'Emission Factors'!$A$1:$R$1),FALSE)*'Travel Data'!C190*'Travel Data'!CV190*'Travel Data'!DC190*'Domicile Data'!O190/1000</f>
        <v>0</v>
      </c>
      <c r="DB190" s="31">
        <f t="shared" si="42"/>
        <v>0</v>
      </c>
      <c r="DC190" s="31">
        <f>VLOOKUP($DC$3,'Emission Factors'!$A$2:$R$8,MATCH($DC$2,'Emission Factors'!$A$1:$R$1),FALSE)*'Travel Data'!C190*'Travel Data'!DD190*'Travel Data'!DE190*'Domicile Data'!P190/1000</f>
        <v>0</v>
      </c>
      <c r="DD190" s="31">
        <f>VLOOKUP($DD$3,'Emission Factors'!$A$2:$R$8,MATCH($DC$2,'Emission Factors'!$A$1:$R$1),FALSE)*'Travel Data'!C190*'Travel Data'!DD190*'Travel Data'!DF190*'Domicile Data'!P190/1000</f>
        <v>0</v>
      </c>
      <c r="DE190" s="31">
        <f>VLOOKUP($DE$3,'Emission Factors'!$A$2:$R$8,MATCH($DC$2,'Emission Factors'!$A$1:$R$1),FALSE)*'Travel Data'!C190*'Travel Data'!DD190*'Travel Data'!DG190*'Domicile Data'!P190/1000</f>
        <v>0</v>
      </c>
      <c r="DF190" s="31">
        <f>VLOOKUP($DF$3,'Emission Factors'!$A$2:$R$8,MATCH($DC$2,'Emission Factors'!$A$1:$R$1),FALSE)*'Travel Data'!C190*'Travel Data'!DD190*'Travel Data'!DH190*'Domicile Data'!P190/1000</f>
        <v>0</v>
      </c>
      <c r="DG190" s="31">
        <f>VLOOKUP($DG$3,'Emission Factors'!$A$2:$R$8,MATCH($DC$2,'Emission Factors'!$A$1:$R$1),FALSE)*'Travel Data'!C190*'Travel Data'!DD190*'Travel Data'!DI190*'Domicile Data'!P190/1000</f>
        <v>0</v>
      </c>
      <c r="DH190" s="31">
        <f>VLOOKUP($DH$3,'Emission Factors'!$A$2:$R$8,MATCH($DC$2,'Emission Factors'!$A$1:$R$1),FALSE)*'Travel Data'!C190*'Travel Data'!DD190*'Travel Data'!DJ190*'Domicile Data'!P190/1000</f>
        <v>0</v>
      </c>
      <c r="DI190" s="31">
        <f>VLOOKUP($DI$3,'Emission Factors'!$A$2:$R$8,MATCH($DC$2,'Emission Factors'!$A$1:$R$1),FALSE)*'Travel Data'!C190*'Travel Data'!DD190*'Travel Data'!DK190*'Domicile Data'!P190/1000</f>
        <v>0</v>
      </c>
      <c r="DJ190" s="31">
        <f t="shared" si="43"/>
        <v>0</v>
      </c>
      <c r="DK190" s="31">
        <f>VLOOKUP($DK$3,'Emission Factors'!$A$2:$R$8,MATCH($DK$2,'Emission Factors'!$A$1:$R$1),FALSE)*'Travel Data'!C190*'Travel Data'!DL190*'Travel Data'!DM190*'Domicile Data'!Q190/1000</f>
        <v>0</v>
      </c>
      <c r="DL190" s="31">
        <f>VLOOKUP($DL$3,'Emission Factors'!$A$2:$R$8,MATCH($DK$2,'Emission Factors'!$A$1:$R$1),FALSE)*'Travel Data'!C190*'Travel Data'!DL190*'Travel Data'!DN190*'Domicile Data'!Q190/1000</f>
        <v>0</v>
      </c>
      <c r="DM190" s="31">
        <f>VLOOKUP($DM$3,'Emission Factors'!$A$2:$R$8,MATCH($DK$2,'Emission Factors'!$A$1:$R$1),FALSE)*'Travel Data'!C190*'Travel Data'!DL190*'Travel Data'!DO190*'Domicile Data'!Q190/1000</f>
        <v>0</v>
      </c>
      <c r="DN190" s="31">
        <f>VLOOKUP($DN$3,'Emission Factors'!$A$2:$R$8,MATCH($DK$2,'Emission Factors'!$A$1:$R$1),FALSE)*'Travel Data'!C190*'Travel Data'!DL190*'Travel Data'!DP190*'Domicile Data'!Q190/1000</f>
        <v>0</v>
      </c>
      <c r="DO190" s="31">
        <f>VLOOKUP($DO$3,'Emission Factors'!$A$2:$R$8,MATCH($DK$2,'Emission Factors'!$A$1:$R$1),FALSE)*'Travel Data'!C190*'Travel Data'!DL190*'Travel Data'!DQ190*'Domicile Data'!Q190/1000</f>
        <v>0</v>
      </c>
      <c r="DP190" s="31">
        <f>VLOOKUP($DP$3,'Emission Factors'!$A$2:$R$8,MATCH($DK$2,'Emission Factors'!$A$1:$R$1),FALSE)*'Travel Data'!C190*'Travel Data'!DL190*'Travel Data'!DR190*'Domicile Data'!Q190/1000</f>
        <v>0</v>
      </c>
      <c r="DQ190" s="31">
        <f>VLOOKUP($DQ$3,'Emission Factors'!$A$2:$R$8,MATCH($DK$2,'Emission Factors'!$A$1:$R$1),FALSE)*'Travel Data'!C190*'Travel Data'!DL190*'Travel Data'!DS190*'Domicile Data'!Q190/1000</f>
        <v>0</v>
      </c>
      <c r="DR190" s="31">
        <f t="shared" si="44"/>
        <v>0</v>
      </c>
    </row>
    <row r="191" spans="1:122" ht="15.75" x14ac:dyDescent="0.25">
      <c r="A191" s="7" t="s">
        <v>258</v>
      </c>
      <c r="B191" s="85" t="s">
        <v>44</v>
      </c>
      <c r="C191" s="31">
        <f>VLOOKUP($C$3,'Emission Factors'!$A$2:$R$8,MATCH($C$2,'Emission Factors'!$A$1:$R$1),FALSE)*'Travel Data'!C191*'Travel Data'!D191*'Travel Data'!E191*'Domicile Data'!C191/1000</f>
        <v>0</v>
      </c>
      <c r="D191" s="31">
        <f>VLOOKUP($D$3,'Emission Factors'!$A$2:$R$8,MATCH($C$2,'Emission Factors'!$A$1:$R$1),FALSE)*'Travel Data'!C191*'Travel Data'!D191*'Travel Data'!F191*'Domicile Data'!C191/1000</f>
        <v>0</v>
      </c>
      <c r="E191" s="31">
        <f>VLOOKUP($E$3,'Emission Factors'!$A$2:$R$8,MATCH($C$2,'Emission Factors'!$A$1:$R$1),FALSE)*'Travel Data'!C191*'Travel Data'!D191*'Travel Data'!G191*'Domicile Data'!C191/1000</f>
        <v>0</v>
      </c>
      <c r="F191" s="31">
        <f>VLOOKUP($F$3,'Emission Factors'!$A$2:$R$8,MATCH($C$2,'Emission Factors'!$A$1:$R$1),FALSE)*'Travel Data'!C191*'Travel Data'!D191*'Travel Data'!H191*'Domicile Data'!C191/1000</f>
        <v>0</v>
      </c>
      <c r="G191" s="31">
        <f>VLOOKUP($G$3,'Emission Factors'!$A$2:$R$8,MATCH($C$2,'Emission Factors'!$A$1:$R$1),FALSE)*'Travel Data'!C191*'Travel Data'!D191*'Travel Data'!I191*'Domicile Data'!C191/1000</f>
        <v>0</v>
      </c>
      <c r="H191" s="31">
        <f>VLOOKUP($H$3,'Emission Factors'!$A$2:$R$8,MATCH($C$2,'Emission Factors'!$A$1:$R$1),FALSE)*'Travel Data'!C191*'Travel Data'!D191*'Travel Data'!J191*'Domicile Data'!C191/1000</f>
        <v>0</v>
      </c>
      <c r="I191" s="31">
        <f>VLOOKUP($I$3,'Emission Factors'!$A$2:$R$8,MATCH($C$2,'Emission Factors'!$A$1:$R$1),FALSE)*'Travel Data'!C191*'Travel Data'!D191*'Travel Data'!K191*'Domicile Data'!C191/1000</f>
        <v>0</v>
      </c>
      <c r="J191" s="31">
        <f t="shared" si="30"/>
        <v>0</v>
      </c>
      <c r="K191" s="31">
        <f>VLOOKUP($K$3,'Emission Factors'!$A$2:$R$8,MATCH($K$2,'Emission Factors'!$A$1:$R$1),FALSE)*'Travel Data'!C191*'Travel Data'!L191*'Travel Data'!M191*'Domicile Data'!D191/1000</f>
        <v>0</v>
      </c>
      <c r="L191" s="31">
        <f>VLOOKUP($L$3,'Emission Factors'!$A$2:$R$8,MATCH($K$2,'Emission Factors'!$A$1:$R$1),FALSE)*'Travel Data'!C191*'Travel Data'!L191*'Travel Data'!N191*'Domicile Data'!D191/1000</f>
        <v>0</v>
      </c>
      <c r="M191" s="31">
        <f>VLOOKUP($M$3,'Emission Factors'!$A$2:$R$8,MATCH($K$2,'Emission Factors'!$A$1:$R$1),FALSE)*'Travel Data'!C191*'Travel Data'!L191*'Travel Data'!O191*'Domicile Data'!D191/1000</f>
        <v>0</v>
      </c>
      <c r="N191" s="31">
        <f>VLOOKUP($N$3,'Emission Factors'!$A$2:$R$8,MATCH($K$2,'Emission Factors'!$A$1:$R$1),FALSE)*'Travel Data'!C191*'Travel Data'!L191*'Travel Data'!P191*'Domicile Data'!D191/1000</f>
        <v>0</v>
      </c>
      <c r="O191" s="31">
        <f>VLOOKUP($O$3,'Emission Factors'!$A$2:$R$8,MATCH($K$2,'Emission Factors'!$A$1:$R$1),FALSE)*'Travel Data'!C191*'Travel Data'!I191*'Travel Data'!Q191*'Domicile Data'!D191/1000</f>
        <v>0</v>
      </c>
      <c r="P191" s="31">
        <f>VLOOKUP($P$3,'Emission Factors'!$A$2:$R$8,MATCH($K$2,'Emission Factors'!$A$1:$R$1),FALSE)*'Travel Data'!C191*'Travel Data'!L191*'Travel Data'!R191*'Domicile Data'!D191/1000</f>
        <v>0</v>
      </c>
      <c r="Q191" s="31">
        <f>VLOOKUP($Q$3,'Emission Factors'!$A$2:$R$8,MATCH($K$2,'Emission Factors'!$A$1:$R$1),FALSE)*'Travel Data'!C191*'Travel Data'!L191*'Travel Data'!S191*'Domicile Data'!D191/1000</f>
        <v>0</v>
      </c>
      <c r="R191" s="31">
        <f t="shared" si="31"/>
        <v>0</v>
      </c>
      <c r="S191" s="31">
        <f>VLOOKUP($S$3,'Emission Factors'!$A$2:$R$8,MATCH($S$2,'Emission Factors'!$A$1:$R$1),FALSE)*'Travel Data'!C191*'Travel Data'!T191*'Travel Data'!U191*'Domicile Data'!E191/1000</f>
        <v>0</v>
      </c>
      <c r="T191" s="31">
        <f>VLOOKUP($T$3,'Emission Factors'!$A$2:$R$8,MATCH($S$2,'Emission Factors'!$A$1:$R$1),FALSE)*'Travel Data'!C191*'Travel Data'!T191*'Travel Data'!V191*'Domicile Data'!E191/1000</f>
        <v>0</v>
      </c>
      <c r="U191" s="31">
        <f>VLOOKUP($U$3,'Emission Factors'!$A$2:$R$8,MATCH($S$2,'Emission Factors'!$A$1:$R$1),FALSE)*'Travel Data'!C191*'Travel Data'!T191*'Travel Data'!W191*'Domicile Data'!E191/1000</f>
        <v>0</v>
      </c>
      <c r="V191" s="31">
        <f>VLOOKUP($V$3,'Emission Factors'!$A$2:$R$8,MATCH($S$2,'Emission Factors'!$A$1:$R$1),FALSE)*'Travel Data'!C191*'Travel Data'!T191*'Travel Data'!X191*'Domicile Data'!E191/1000</f>
        <v>0</v>
      </c>
      <c r="W191" s="31">
        <f>VLOOKUP($W$3,'Emission Factors'!$A$2:$R$8,MATCH($S$2,'Emission Factors'!$A$1:$R$1),FALSE)*'Travel Data'!C191*'Travel Data'!T191*'Travel Data'!Y191*'Domicile Data'!E191/1000</f>
        <v>0</v>
      </c>
      <c r="X191" s="31">
        <f>VLOOKUP($X$3,'Emission Factors'!$A$2:$R$8,MATCH($S$2,'Emission Factors'!$A$1:$R$1),FALSE)*'Travel Data'!C191*'Travel Data'!T191*'Travel Data'!Z191*'Domicile Data'!E191/1000</f>
        <v>0</v>
      </c>
      <c r="Y191" s="31">
        <f>VLOOKUP($Y$3,'Emission Factors'!$A$2:$R$8,MATCH($S$2,'Emission Factors'!$A$1:$R$1),FALSE)*'Travel Data'!C191*'Travel Data'!T191*'Travel Data'!AA191*'Domicile Data'!E191/1000</f>
        <v>0</v>
      </c>
      <c r="Z191" s="31">
        <f t="shared" si="32"/>
        <v>0</v>
      </c>
      <c r="AA191" s="31">
        <f>VLOOKUP($AA$3,'Emission Factors'!$A$2:$R$8,MATCH($AA$2,'Emission Factors'!$A$1:$R$1),FALSE)*'Travel Data'!C191*'Travel Data'!AB191*'Travel Data'!AC191*'Domicile Data'!F191/1000</f>
        <v>0</v>
      </c>
      <c r="AB191" s="31">
        <f>VLOOKUP($AB$3,'Emission Factors'!$A$2:$R$8,MATCH($AA$2,'Emission Factors'!$A$1:$R$1),FALSE)*'Travel Data'!C191*'Travel Data'!AB191*'Travel Data'!AD191*'Domicile Data'!F191/1000</f>
        <v>0</v>
      </c>
      <c r="AC191" s="31">
        <f>VLOOKUP($AC$3,'Emission Factors'!$A$2:$R$8,MATCH($AA$2,'Emission Factors'!$A$1:$R$1),FALSE)*'Travel Data'!C191*'Travel Data'!AB191*'Travel Data'!AE191*'Domicile Data'!F191/1000</f>
        <v>0</v>
      </c>
      <c r="AD191" s="31">
        <f>VLOOKUP($AD$3,'Emission Factors'!$A$2:$R$8,MATCH($AA$2,'Emission Factors'!$A$1:$R$1),FALSE)*'Travel Data'!C191*'Travel Data'!AB191*'Travel Data'!AF191*'Domicile Data'!F191/1000</f>
        <v>0</v>
      </c>
      <c r="AE191" s="31">
        <f>VLOOKUP($AE$3,'Emission Factors'!$A$2:$R$8,MATCH($AA$2,'Emission Factors'!$A$1:$R$1),FALSE)*'Travel Data'!C191*'Travel Data'!AB191*'Travel Data'!AG191*'Domicile Data'!F191/1000</f>
        <v>0</v>
      </c>
      <c r="AF191" s="31">
        <f>VLOOKUP($AF$3,'Emission Factors'!$A$2:$R$8,MATCH($AA$2,'Emission Factors'!$A$1:$R$1),FALSE)*'Travel Data'!C191*'Travel Data'!AB191*'Travel Data'!AH191*'Domicile Data'!F191/1000</f>
        <v>0</v>
      </c>
      <c r="AG191" s="31">
        <f>VLOOKUP($AG$3,'Emission Factors'!$A$2:$R$8,MATCH($AA$2,'Emission Factors'!$A$1:$R$1),FALSE)*'Travel Data'!C191*'Travel Data'!AB191*'Travel Data'!AI191*'Domicile Data'!F191/1000</f>
        <v>0</v>
      </c>
      <c r="AH191" s="31">
        <f t="shared" si="33"/>
        <v>0</v>
      </c>
      <c r="AI191" s="31">
        <f>VLOOKUP($AI$3,'Emission Factors'!$A$2:$R$8,MATCH($AI$2,'Emission Factors'!$A$1:$R$1),FALSE)*'Travel Data'!C191*'Travel Data'!D191*'Travel Data'!E191*'Domicile Data'!G191/1000</f>
        <v>0</v>
      </c>
      <c r="AJ191" s="31">
        <f>VLOOKUP($AJ$3,'Emission Factors'!$A$2:$R$8,MATCH($AI$2,'Emission Factors'!$A$1:$R$1),FALSE)*'Travel Data'!C191*'Travel Data'!D191*'Travel Data'!F191*'Domicile Data'!G191/1000</f>
        <v>0</v>
      </c>
      <c r="AK191" s="31">
        <f>VLOOKUP($AK$3,'Emission Factors'!$A$2:$R$8,MATCH($AI$2,'Emission Factors'!$A$1:$R$1),FALSE)*'Travel Data'!C191*'Travel Data'!AJ191*'Travel Data'!G191*'Domicile Data'!G191/1000</f>
        <v>0</v>
      </c>
      <c r="AL191" s="31">
        <f>VLOOKUP($AL$3,'Emission Factors'!$A$2:$R$8,MATCH($AI$2,'Emission Factors'!$A$1:$R$1),FALSE)*'Travel Data'!C191*'Travel Data'!AJ191*'Travel Data'!H191*'Domicile Data'!G191/1000</f>
        <v>0</v>
      </c>
      <c r="AM191" s="31">
        <f>VLOOKUP($AM$3,'Emission Factors'!$A$2:$R$8,MATCH($AI$2,'Emission Factors'!$A$1:$R$1),FALSE)*'Travel Data'!C191*'Travel Data'!AJ191*'Travel Data'!I191*'Domicile Data'!G191/1000</f>
        <v>0</v>
      </c>
      <c r="AN191" s="31">
        <f>VLOOKUP($AN$3,'Emission Factors'!$A$2:$R$8,MATCH($AI$2,'Emission Factors'!$A$1:$R$1),FALSE)*'Travel Data'!C191*'Travel Data'!D191*'Travel Data'!J191*'Domicile Data'!G191/1000</f>
        <v>0</v>
      </c>
      <c r="AO191" s="31">
        <f>VLOOKUP($AO$3,'Emission Factors'!$A$2:$R$8,MATCH($AI$2,'Emission Factors'!$A$1:$R$1),FALSE)*'Travel Data'!C191*'Travel Data'!D191*'Travel Data'!K191*'Domicile Data'!G191/1000</f>
        <v>0</v>
      </c>
      <c r="AP191" s="31">
        <f t="shared" si="34"/>
        <v>0</v>
      </c>
      <c r="AQ191" s="31">
        <f>VLOOKUP($AQ$3,'Emission Factors'!$A$2:$R$8,MATCH($AQ$2,'Emission Factors'!$A$1:$R$1),FALSE)*'Travel Data'!C191*'Travel Data'!AR191*'Travel Data'!AS191*'Domicile Data'!H191/1000</f>
        <v>0</v>
      </c>
      <c r="AR191" s="31">
        <f>VLOOKUP($AR$3,'Emission Factors'!$A$2:$R$8,MATCH($AQ$2,'Emission Factors'!$A$1:$R$1),FALSE)*'Travel Data'!C191*'Travel Data'!AR191*'Travel Data'!AT191*'Domicile Data'!H191/1000</f>
        <v>0</v>
      </c>
      <c r="AS191" s="31">
        <f>VLOOKUP($AS$3,'Emission Factors'!$A$2:$R$8,MATCH($AQ$2,'Emission Factors'!$A$1:$R$1),FALSE)*'Travel Data'!C191*'Travel Data'!AR191*'Travel Data'!AU191*'Domicile Data'!H191/1000</f>
        <v>0</v>
      </c>
      <c r="AT191" s="31">
        <f>VLOOKUP($AT$3,'Emission Factors'!$A$2:$R$8,MATCH($AQ$2,'Emission Factors'!$A$1:$R$1),FALSE)*'Travel Data'!C191*'Travel Data'!AR191*'Travel Data'!AV191*'Domicile Data'!H191/1000</f>
        <v>0</v>
      </c>
      <c r="AU191" s="31">
        <f>VLOOKUP($AU$3,'Emission Factors'!$A$2:$R$8,MATCH($AQ$2,'Emission Factors'!$A$1:$R$1),FALSE)*'Travel Data'!C191*'Travel Data'!AR191*'Travel Data'!AW191*'Domicile Data'!H191/1000</f>
        <v>0</v>
      </c>
      <c r="AV191" s="31">
        <f>VLOOKUP($AV$3,'Emission Factors'!$A$2:$R$8,MATCH($AQ$2,'Emission Factors'!$A$1:$R$1),FALSE)*'Travel Data'!C191*'Travel Data'!AR191*'Travel Data'!AX191*'Domicile Data'!H191/1000</f>
        <v>0</v>
      </c>
      <c r="AW191" s="31">
        <f>VLOOKUP($AW$3,'Emission Factors'!$A$2:$R$8,MATCH($AQ$2,'Emission Factors'!$A$1:$R$1),FALSE)*'Travel Data'!C191*'Travel Data'!AR191*'Travel Data'!AY191*'Domicile Data'!H191/1000</f>
        <v>0</v>
      </c>
      <c r="AX191" s="31">
        <f t="shared" si="35"/>
        <v>0</v>
      </c>
      <c r="AY191" s="31">
        <f>VLOOKUP($AY$3,'Emission Factors'!$A$2:$R$8,MATCH($AY$2,'Emission Factors'!$A$1:$R$1),FALSE)*'Travel Data'!C191*'Travel Data'!AZ191*'Travel Data'!BA191*'Domicile Data'!I191/1000</f>
        <v>0</v>
      </c>
      <c r="AZ191" s="31">
        <f>VLOOKUP($AZ$3,'Emission Factors'!$A$2:$R$8,MATCH($AY$2,'Emission Factors'!$A$1:$R$1),FALSE)*'Travel Data'!C191*'Travel Data'!AZ191*'Travel Data'!BB191*'Domicile Data'!I191/1000</f>
        <v>0</v>
      </c>
      <c r="BA191" s="31">
        <f>VLOOKUP($BA$3,'Emission Factors'!$A$2:$R$8,MATCH($AY$2,'Emission Factors'!$A$1:$R$1),FALSE)*'Travel Data'!C191*'Travel Data'!AZ191*'Travel Data'!BC191*'Domicile Data'!I191/1000</f>
        <v>0</v>
      </c>
      <c r="BB191" s="31">
        <f>VLOOKUP($BB$3,'Emission Factors'!$A$2:$R$8,MATCH($AY$2,'Emission Factors'!$A$1:$R$1),FALSE)*'Travel Data'!C191*'Travel Data'!AZ191*'Travel Data'!BD191*'Domicile Data'!I191/1000</f>
        <v>0</v>
      </c>
      <c r="BC191" s="31">
        <f>VLOOKUP($BC$3,'Emission Factors'!$A$2:$R$8,MATCH($AY$2,'Emission Factors'!$A$1:$R$1),FALSE)*'Travel Data'!C191*'Travel Data'!AZ191*'Travel Data'!BE191*'Domicile Data'!I191/1000</f>
        <v>0</v>
      </c>
      <c r="BD191" s="31">
        <f>VLOOKUP($BD$3,'Emission Factors'!$A$2:$R$8,MATCH($AY$2,'Emission Factors'!$A$1:$R$1),FALSE)*'Travel Data'!C191*'Travel Data'!AZ191*'Travel Data'!BF191*'Domicile Data'!I191/1000</f>
        <v>0</v>
      </c>
      <c r="BE191" s="31">
        <f>VLOOKUP($BE$3,'Emission Factors'!$A$2:$R$8,MATCH($AY$2,'Emission Factors'!$A$1:$R$1),FALSE)*'Travel Data'!C191*'Travel Data'!AZ191*'Travel Data'!BG191*'Domicile Data'!I191/1000</f>
        <v>0</v>
      </c>
      <c r="BF191" s="31">
        <f t="shared" si="36"/>
        <v>0</v>
      </c>
      <c r="BG191" s="31">
        <f>VLOOKUP($BG$3,'Emission Factors'!$A$2:$R$8,MATCH($BG$2,'Emission Factors'!$A$1:$R$1),FALSE)*'Travel Data'!C191*'Travel Data'!BH191*'Travel Data'!BI191*'Domicile Data'!J191/1000</f>
        <v>0</v>
      </c>
      <c r="BH191" s="31">
        <f>VLOOKUP($BH$3,'Emission Factors'!$A$2:$R$8,MATCH($BG$2,'Emission Factors'!$A$1:$R$1),FALSE)*'Travel Data'!C191*'Travel Data'!BH191*'Travel Data'!BJ191*'Domicile Data'!J191/1000</f>
        <v>0</v>
      </c>
      <c r="BI191" s="31">
        <f>VLOOKUP($BH$3,'Emission Factors'!$A$2:$R$8,MATCH($BG$2,'Emission Factors'!$A$1:$R$1),FALSE)*'Travel Data'!C191*'Travel Data'!BH191*'Travel Data'!BK191*'Domicile Data'!J191/1000</f>
        <v>0</v>
      </c>
      <c r="BJ191" s="31">
        <f>VLOOKUP($BH$3,'Emission Factors'!$A$2:$R$8,MATCH($BG$2,'Emission Factors'!$A$1:$R$1),FALSE)*'Travel Data'!C191*'Travel Data'!BH191*'Travel Data'!BL191*'Domicile Data'!J191/1000</f>
        <v>0</v>
      </c>
      <c r="BK191" s="31">
        <f>VLOOKUP($BH$3,'Emission Factors'!$A$2:$R$8,MATCH($BG$2,'Emission Factors'!$A$1:$R$1),FALSE)*'Travel Data'!C191*'Travel Data'!BH191*'Travel Data'!BM191*'Domicile Data'!J191/1000</f>
        <v>0</v>
      </c>
      <c r="BL191" s="31">
        <f>VLOOKUP($BL$3,'Emission Factors'!$A$2:$R$8,MATCH($BG$2,'Emission Factors'!$A$1:$R$1),FALSE)*'Travel Data'!C191*'Travel Data'!BH191*'Travel Data'!BN191*'Domicile Data'!J191/1000</f>
        <v>0</v>
      </c>
      <c r="BM191" s="31">
        <f>VLOOKUP($BM$3,'Emission Factors'!$A$2:$R$8,MATCH($BG$2,'Emission Factors'!$A$1:$R$1),FALSE)*'Travel Data'!C191*'Travel Data'!BH191*'Travel Data'!BO191*'Domicile Data'!J191/1000</f>
        <v>0</v>
      </c>
      <c r="BN191" s="31">
        <f t="shared" si="37"/>
        <v>0</v>
      </c>
      <c r="BO191" s="31">
        <f>VLOOKUP($BO$3,'Emission Factors'!$A$2:$R$8,MATCH($BO$2,'Emission Factors'!$A$1:$R$1),FALSE)*'Travel Data'!C191*'Travel Data'!BP191*'Travel Data'!BQ191*'Domicile Data'!K191/1000</f>
        <v>0</v>
      </c>
      <c r="BP191" s="31">
        <f>VLOOKUP($BP$3,'Emission Factors'!$A$2:$R$8,MATCH($BO$2,'Emission Factors'!$A$1:$R$1),FALSE)*'Travel Data'!C191*'Travel Data'!BP191*'Travel Data'!BR191*'Domicile Data'!K191/1000</f>
        <v>0</v>
      </c>
      <c r="BQ191" s="31">
        <f>VLOOKUP($BQ$3,'Emission Factors'!$A$2:$R$8,MATCH($BO$2,'Emission Factors'!$A$1:$R$1),FALSE)*'Travel Data'!C191*'Travel Data'!BP191*'Travel Data'!BS191*'Domicile Data'!K191/1000</f>
        <v>0</v>
      </c>
      <c r="BR191" s="31">
        <f>VLOOKUP($BR$3,'Emission Factors'!$A$2:$R$8,MATCH($BO$2,'Emission Factors'!$A$1:$R$1),FALSE)*'Travel Data'!C191*'Travel Data'!BP191*'Travel Data'!BT191*'Domicile Data'!K191/1000</f>
        <v>0</v>
      </c>
      <c r="BS191" s="31">
        <f>VLOOKUP($BS$3,'Emission Factors'!$A$2:$R$8,MATCH($BO$2,'Emission Factors'!$A$1:$R$1),FALSE)*'Travel Data'!C191*'Travel Data'!BP191*'Travel Data'!BU191*'Domicile Data'!K191/1000</f>
        <v>0</v>
      </c>
      <c r="BT191" s="31">
        <f>VLOOKUP($BT$3,'Emission Factors'!$A$2:$R$8,MATCH($BO$2,'Emission Factors'!$A$1:$R$1),FALSE)*'Travel Data'!C191*'Travel Data'!BP191*'Travel Data'!BV191*'Domicile Data'!K191/1000</f>
        <v>0</v>
      </c>
      <c r="BU191" s="31">
        <f>VLOOKUP($BU$3,'Emission Factors'!$A$2:$R$8,MATCH($BO$2,'Emission Factors'!$A$1:$R$1),FALSE)*'Travel Data'!C191*'Travel Data'!BP191*'Travel Data'!BW191*'Domicile Data'!K191/1000</f>
        <v>0</v>
      </c>
      <c r="BV191" s="31">
        <f t="shared" si="38"/>
        <v>0</v>
      </c>
      <c r="BW191" s="31">
        <f>VLOOKUP($BW$3,'Emission Factors'!$A$2:$R$8,MATCH($BW$2,'Emission Factors'!$A$1:$R$1),FALSE)*'Travel Data'!C191*'Travel Data'!BX191*'Travel Data'!BY191*'Domicile Data'!L191/1000</f>
        <v>0</v>
      </c>
      <c r="BX191" s="31">
        <f>VLOOKUP($BX$3,'Emission Factors'!$A$2:$R$8,MATCH($BW$2,'Emission Factors'!$A$1:$R$1),FALSE)*'Travel Data'!C191*'Travel Data'!BX191*'Travel Data'!BZ191*'Domicile Data'!L191/1000</f>
        <v>0</v>
      </c>
      <c r="BY191" s="31">
        <f>VLOOKUP($BY$3,'Emission Factors'!$A$2:$R$8,MATCH($BW$2,'Emission Factors'!$A$1:$R$1),FALSE)*'Travel Data'!C191*'Travel Data'!BX191*'Travel Data'!CA191*'Domicile Data'!L191/1000</f>
        <v>0</v>
      </c>
      <c r="BZ191" s="31">
        <f>VLOOKUP($BZ$3,'Emission Factors'!$A$2:$R$8,MATCH($BW$2,'Emission Factors'!$A$1:$R$1),FALSE)*'Travel Data'!C191*'Travel Data'!BX191*'Travel Data'!CB191*'Domicile Data'!L191/1000</f>
        <v>0</v>
      </c>
      <c r="CA191" s="31">
        <f>VLOOKUP($CA$3,'Emission Factors'!$A$2:$R$8,MATCH($BW$2,'Emission Factors'!$A$1:$R$1),FALSE)*'Travel Data'!C191*'Travel Data'!BC191*'Travel Data'!CC191*'Domicile Data'!L191/1000</f>
        <v>0</v>
      </c>
      <c r="CB191" s="31">
        <f>VLOOKUP($CB$3,'Emission Factors'!$A$2:$R$8,MATCH($BW$2,'Emission Factors'!$A$1:$R$1),FALSE)*'Travel Data'!C191*'Travel Data'!BX191*'Travel Data'!CD191*'Domicile Data'!L191/1000</f>
        <v>0</v>
      </c>
      <c r="CC191" s="31">
        <f>VLOOKUP($CC$3,'Emission Factors'!$A$2:$R$8,MATCH($BW$2,'Emission Factors'!$A$1:$R$1),FALSE)*'Travel Data'!C191*'Travel Data'!BX191*'Travel Data'!CE191*'Domicile Data'!L191/1000</f>
        <v>0</v>
      </c>
      <c r="CD191" s="31">
        <f t="shared" si="39"/>
        <v>0</v>
      </c>
      <c r="CE191" s="31">
        <f>VLOOKUP($CE$3,'Emission Factors'!$A$2:$R$8,MATCH($CE$2,'Emission Factors'!$A$1:$R$1),FALSE)*'Travel Data'!C191*'Travel Data'!CF191*'Travel Data'!CG191*'Domicile Data'!M191/1000</f>
        <v>0</v>
      </c>
      <c r="CF191" s="31">
        <f>VLOOKUP($CF$3,'Emission Factors'!$A$2:$R$8,MATCH($CE$2,'Emission Factors'!$A$1:$R$1),FALSE)*'Travel Data'!C191*'Travel Data'!CF191*'Travel Data'!CH191*'Domicile Data'!M191/1000</f>
        <v>0</v>
      </c>
      <c r="CG191" s="31">
        <f>VLOOKUP($CG$3,'Emission Factors'!$A$2:$R$8,MATCH($CE$2,'Emission Factors'!$A$1:$R$1),FALSE)*'Travel Data'!C191*'Travel Data'!CF191*'Travel Data'!CI191*'Domicile Data'!M191/1000</f>
        <v>0</v>
      </c>
      <c r="CH191" s="31">
        <f>VLOOKUP($CH$3,'Emission Factors'!$A$2:$R$8,MATCH($CE$2,'Emission Factors'!$A$1:$R$1),FALSE)*'Travel Data'!C191*'Travel Data'!CF191*'Travel Data'!CJ191*'Domicile Data'!M191/1000</f>
        <v>0</v>
      </c>
      <c r="CI191" s="31">
        <f>VLOOKUP($CI$3,'Emission Factors'!$A$2:$R$8,MATCH($CE$2,'Emission Factors'!$A$1:$R$1),FALSE)*'Travel Data'!C191*'Travel Data'!CF191*'Travel Data'!CK191*'Domicile Data'!M191/1000</f>
        <v>0</v>
      </c>
      <c r="CJ191" s="31">
        <f>VLOOKUP($CJ$3,'Emission Factors'!$A$2:$R$8,MATCH($CE$2,'Emission Factors'!$A$1:$R$1),FALSE)*'Travel Data'!C191*'Travel Data'!CF191*'Travel Data'!CL191*'Domicile Data'!M191/1000</f>
        <v>0</v>
      </c>
      <c r="CK191" s="31">
        <f>VLOOKUP($CK$3,'Emission Factors'!$A$2:$R$8,MATCH($CE$2,'Emission Factors'!$A$1:$R$1),FALSE)*'Travel Data'!C191*'Travel Data'!CF191*'Travel Data'!CM191*'Domicile Data'!M191/1000</f>
        <v>0</v>
      </c>
      <c r="CL191" s="31">
        <f t="shared" si="40"/>
        <v>0</v>
      </c>
      <c r="CM191" s="31">
        <f>VLOOKUP($CM$3,'Emission Factors'!$A$2:$R$8,MATCH($CM$2,'Emission Factors'!$A$1:$R$1),FALSE)*'Travel Data'!C191*'Travel Data'!CN191*'Travel Data'!CO191*'Domicile Data'!N191/1000</f>
        <v>0</v>
      </c>
      <c r="CN191" s="31">
        <f>VLOOKUP($CN$3,'Emission Factors'!$A$2:$R$8,MATCH($CM$2,'Emission Factors'!$A$1:$R$1),FALSE)*'Travel Data'!C191*'Travel Data'!CN191*'Travel Data'!CP191*'Domicile Data'!N191/1000</f>
        <v>0</v>
      </c>
      <c r="CO191" s="31">
        <f>VLOOKUP($CO$3,'Emission Factors'!$A$2:$R$8,MATCH($CM$2,'Emission Factors'!$A$1:$R$1),FALSE)*'Travel Data'!C191*'Travel Data'!CN191*'Travel Data'!CQ191*'Domicile Data'!N191/1000</f>
        <v>0</v>
      </c>
      <c r="CP191" s="31">
        <f>VLOOKUP($CP$3,'Emission Factors'!$A$2:$R$8,MATCH($CM$2,'Emission Factors'!$A$1:$R$1),FALSE)*'Travel Data'!C191*'Travel Data'!CN191*'Travel Data'!CR191*'Domicile Data'!N191/1000</f>
        <v>0</v>
      </c>
      <c r="CQ191" s="31">
        <f>VLOOKUP($CQ$3,'Emission Factors'!$A$2:$R$8,MATCH($CM$2,'Emission Factors'!$A$1:$R$1),FALSE)*'Travel Data'!C191*'Travel Data'!CN191*'Travel Data'!CS191*'Domicile Data'!N191/1000</f>
        <v>0</v>
      </c>
      <c r="CR191" s="31">
        <f>VLOOKUP($CR$3,'Emission Factors'!$A$2:$R$8,MATCH($CM$2,'Emission Factors'!$A$1:$R$1),FALSE)*'Travel Data'!C191*'Travel Data'!CN191*'Travel Data'!CT191*'Domicile Data'!N191/1000</f>
        <v>0</v>
      </c>
      <c r="CS191" s="31">
        <f>VLOOKUP($CS$3,'Emission Factors'!$A$2:$R$8,MATCH($CM$2,'Emission Factors'!$A$1:$R$1),FALSE)*'Travel Data'!C191*'Travel Data'!CN191*'Travel Data'!CU191*'Domicile Data'!N191/1000</f>
        <v>0</v>
      </c>
      <c r="CT191" s="31">
        <f t="shared" si="41"/>
        <v>0</v>
      </c>
      <c r="CU191" s="31">
        <f>VLOOKUP($CU$3,'Emission Factors'!$A$2:$R$8,MATCH($CU$2,'Emission Factors'!$A$1:$R$1),FALSE)*'Travel Data'!C191*'Travel Data'!CV191*'Travel Data'!CW191*'Domicile Data'!O191/1000</f>
        <v>0</v>
      </c>
      <c r="CV191" s="31">
        <f>VLOOKUP($CV$3,'Emission Factors'!$A$2:$R$8,MATCH($CU$2,'Emission Factors'!$A$1:$R$1),FALSE)*'Travel Data'!C191*'Travel Data'!CV191*'Travel Data'!CX191*'Domicile Data'!O191/1000</f>
        <v>0</v>
      </c>
      <c r="CW191" s="31">
        <f>VLOOKUP($CW$3,'Emission Factors'!$A$2:$R$8,MATCH($CU$2,'Emission Factors'!$A$1:$R$1),FALSE)*'Travel Data'!C191*'Travel Data'!CV191*'Travel Data'!CY191*'Domicile Data'!O191/1000</f>
        <v>0</v>
      </c>
      <c r="CX191" s="31">
        <f>VLOOKUP($CX$3,'Emission Factors'!$A$2:$R$8,MATCH($CU$2,'Emission Factors'!$A$1:$R$1),FALSE)*'Travel Data'!C191*'Travel Data'!CV191*'Travel Data'!CZ191*'Domicile Data'!O191/1000</f>
        <v>0</v>
      </c>
      <c r="CY191" s="31">
        <f>VLOOKUP($CY$3,'Emission Factors'!$A$2:$R$8,MATCH($CU$2,'Emission Factors'!$A$1:$R$1),FALSE)*'Travel Data'!C191*'Travel Data'!CV191*'Travel Data'!DA191*'Domicile Data'!O191/1000</f>
        <v>0</v>
      </c>
      <c r="CZ191" s="31">
        <f>VLOOKUP($CZ$3,'Emission Factors'!$A$2:$R$8,MATCH($CU$2,'Emission Factors'!$A$1:$R$1),FALSE)*'Travel Data'!C191*'Travel Data'!CV191*'Travel Data'!DB191*'Domicile Data'!O191/1000</f>
        <v>0</v>
      </c>
      <c r="DA191" s="31">
        <f>VLOOKUP($DA$3,'Emission Factors'!$A$2:$R$8,MATCH($CU$2,'Emission Factors'!$A$1:$R$1),FALSE)*'Travel Data'!C191*'Travel Data'!CV191*'Travel Data'!DC191*'Domicile Data'!O191/1000</f>
        <v>0</v>
      </c>
      <c r="DB191" s="31">
        <f t="shared" si="42"/>
        <v>0</v>
      </c>
      <c r="DC191" s="31">
        <f>VLOOKUP($DC$3,'Emission Factors'!$A$2:$R$8,MATCH($DC$2,'Emission Factors'!$A$1:$R$1),FALSE)*'Travel Data'!C191*'Travel Data'!DD191*'Travel Data'!DE191*'Domicile Data'!P191/1000</f>
        <v>0</v>
      </c>
      <c r="DD191" s="31">
        <f>VLOOKUP($DD$3,'Emission Factors'!$A$2:$R$8,MATCH($DC$2,'Emission Factors'!$A$1:$R$1),FALSE)*'Travel Data'!C191*'Travel Data'!DD191*'Travel Data'!DF191*'Domicile Data'!P191/1000</f>
        <v>0</v>
      </c>
      <c r="DE191" s="31">
        <f>VLOOKUP($DE$3,'Emission Factors'!$A$2:$R$8,MATCH($DC$2,'Emission Factors'!$A$1:$R$1),FALSE)*'Travel Data'!C191*'Travel Data'!DD191*'Travel Data'!DG191*'Domicile Data'!P191/1000</f>
        <v>0</v>
      </c>
      <c r="DF191" s="31">
        <f>VLOOKUP($DF$3,'Emission Factors'!$A$2:$R$8,MATCH($DC$2,'Emission Factors'!$A$1:$R$1),FALSE)*'Travel Data'!C191*'Travel Data'!DD191*'Travel Data'!DH191*'Domicile Data'!P191/1000</f>
        <v>0</v>
      </c>
      <c r="DG191" s="31">
        <f>VLOOKUP($DG$3,'Emission Factors'!$A$2:$R$8,MATCH($DC$2,'Emission Factors'!$A$1:$R$1),FALSE)*'Travel Data'!C191*'Travel Data'!DD191*'Travel Data'!DI191*'Domicile Data'!P191/1000</f>
        <v>0</v>
      </c>
      <c r="DH191" s="31">
        <f>VLOOKUP($DH$3,'Emission Factors'!$A$2:$R$8,MATCH($DC$2,'Emission Factors'!$A$1:$R$1),FALSE)*'Travel Data'!C191*'Travel Data'!DD191*'Travel Data'!DJ191*'Domicile Data'!P191/1000</f>
        <v>0</v>
      </c>
      <c r="DI191" s="31">
        <f>VLOOKUP($DI$3,'Emission Factors'!$A$2:$R$8,MATCH($DC$2,'Emission Factors'!$A$1:$R$1),FALSE)*'Travel Data'!C191*'Travel Data'!DD191*'Travel Data'!DK191*'Domicile Data'!P191/1000</f>
        <v>0</v>
      </c>
      <c r="DJ191" s="31">
        <f t="shared" si="43"/>
        <v>0</v>
      </c>
      <c r="DK191" s="31">
        <f>VLOOKUP($DK$3,'Emission Factors'!$A$2:$R$8,MATCH($DK$2,'Emission Factors'!$A$1:$R$1),FALSE)*'Travel Data'!C191*'Travel Data'!DL191*'Travel Data'!DM191*'Domicile Data'!Q191/1000</f>
        <v>0</v>
      </c>
      <c r="DL191" s="31">
        <f>VLOOKUP($DL$3,'Emission Factors'!$A$2:$R$8,MATCH($DK$2,'Emission Factors'!$A$1:$R$1),FALSE)*'Travel Data'!C191*'Travel Data'!DL191*'Travel Data'!DN191*'Domicile Data'!Q191/1000</f>
        <v>0</v>
      </c>
      <c r="DM191" s="31">
        <f>VLOOKUP($DM$3,'Emission Factors'!$A$2:$R$8,MATCH($DK$2,'Emission Factors'!$A$1:$R$1),FALSE)*'Travel Data'!C191*'Travel Data'!DL191*'Travel Data'!DO191*'Domicile Data'!Q191/1000</f>
        <v>0</v>
      </c>
      <c r="DN191" s="31">
        <f>VLOOKUP($DN$3,'Emission Factors'!$A$2:$R$8,MATCH($DK$2,'Emission Factors'!$A$1:$R$1),FALSE)*'Travel Data'!C191*'Travel Data'!DL191*'Travel Data'!DP191*'Domicile Data'!Q191/1000</f>
        <v>0</v>
      </c>
      <c r="DO191" s="31">
        <f>VLOOKUP($DO$3,'Emission Factors'!$A$2:$R$8,MATCH($DK$2,'Emission Factors'!$A$1:$R$1),FALSE)*'Travel Data'!C191*'Travel Data'!DL191*'Travel Data'!DQ191*'Domicile Data'!Q191/1000</f>
        <v>0</v>
      </c>
      <c r="DP191" s="31">
        <f>VLOOKUP($DP$3,'Emission Factors'!$A$2:$R$8,MATCH($DK$2,'Emission Factors'!$A$1:$R$1),FALSE)*'Travel Data'!C191*'Travel Data'!DL191*'Travel Data'!DR191*'Domicile Data'!Q191/1000</f>
        <v>0</v>
      </c>
      <c r="DQ191" s="31">
        <f>VLOOKUP($DQ$3,'Emission Factors'!$A$2:$R$8,MATCH($DK$2,'Emission Factors'!$A$1:$R$1),FALSE)*'Travel Data'!C191*'Travel Data'!DL191*'Travel Data'!DS191*'Domicile Data'!Q191/1000</f>
        <v>0</v>
      </c>
      <c r="DR191" s="31">
        <f t="shared" si="44"/>
        <v>0</v>
      </c>
    </row>
    <row r="192" spans="1:122" ht="47.25" x14ac:dyDescent="0.25">
      <c r="A192" s="7" t="s">
        <v>259</v>
      </c>
      <c r="B192" s="85" t="s">
        <v>44</v>
      </c>
      <c r="C192" s="31">
        <f>VLOOKUP($C$3,'Emission Factors'!$A$2:$R$8,MATCH($C$2,'Emission Factors'!$A$1:$R$1),FALSE)*'Travel Data'!C192*'Travel Data'!D192*'Travel Data'!E192*'Domicile Data'!C192/1000</f>
        <v>0</v>
      </c>
      <c r="D192" s="31">
        <f>VLOOKUP($D$3,'Emission Factors'!$A$2:$R$8,MATCH($C$2,'Emission Factors'!$A$1:$R$1),FALSE)*'Travel Data'!C192*'Travel Data'!D192*'Travel Data'!F192*'Domicile Data'!C192/1000</f>
        <v>0</v>
      </c>
      <c r="E192" s="31">
        <f>VLOOKUP($E$3,'Emission Factors'!$A$2:$R$8,MATCH($C$2,'Emission Factors'!$A$1:$R$1),FALSE)*'Travel Data'!C192*'Travel Data'!D192*'Travel Data'!G192*'Domicile Data'!C192/1000</f>
        <v>0</v>
      </c>
      <c r="F192" s="31">
        <f>VLOOKUP($F$3,'Emission Factors'!$A$2:$R$8,MATCH($C$2,'Emission Factors'!$A$1:$R$1),FALSE)*'Travel Data'!C192*'Travel Data'!D192*'Travel Data'!H192*'Domicile Data'!C192/1000</f>
        <v>0</v>
      </c>
      <c r="G192" s="31">
        <f>VLOOKUP($G$3,'Emission Factors'!$A$2:$R$8,MATCH($C$2,'Emission Factors'!$A$1:$R$1),FALSE)*'Travel Data'!C192*'Travel Data'!D192*'Travel Data'!I192*'Domicile Data'!C192/1000</f>
        <v>0</v>
      </c>
      <c r="H192" s="31">
        <f>VLOOKUP($H$3,'Emission Factors'!$A$2:$R$8,MATCH($C$2,'Emission Factors'!$A$1:$R$1),FALSE)*'Travel Data'!C192*'Travel Data'!D192*'Travel Data'!J192*'Domicile Data'!C192/1000</f>
        <v>0</v>
      </c>
      <c r="I192" s="31">
        <f>VLOOKUP($I$3,'Emission Factors'!$A$2:$R$8,MATCH($C$2,'Emission Factors'!$A$1:$R$1),FALSE)*'Travel Data'!C192*'Travel Data'!D192*'Travel Data'!K192*'Domicile Data'!C192/1000</f>
        <v>0</v>
      </c>
      <c r="J192" s="31">
        <f t="shared" si="30"/>
        <v>0</v>
      </c>
      <c r="K192" s="31">
        <f>VLOOKUP($K$3,'Emission Factors'!$A$2:$R$8,MATCH($K$2,'Emission Factors'!$A$1:$R$1),FALSE)*'Travel Data'!C192*'Travel Data'!L192*'Travel Data'!M192*'Domicile Data'!D192/1000</f>
        <v>0</v>
      </c>
      <c r="L192" s="31">
        <f>VLOOKUP($L$3,'Emission Factors'!$A$2:$R$8,MATCH($K$2,'Emission Factors'!$A$1:$R$1),FALSE)*'Travel Data'!C192*'Travel Data'!L192*'Travel Data'!N192*'Domicile Data'!D192/1000</f>
        <v>0</v>
      </c>
      <c r="M192" s="31">
        <f>VLOOKUP($M$3,'Emission Factors'!$A$2:$R$8,MATCH($K$2,'Emission Factors'!$A$1:$R$1),FALSE)*'Travel Data'!C192*'Travel Data'!L192*'Travel Data'!O192*'Domicile Data'!D192/1000</f>
        <v>0</v>
      </c>
      <c r="N192" s="31">
        <f>VLOOKUP($N$3,'Emission Factors'!$A$2:$R$8,MATCH($K$2,'Emission Factors'!$A$1:$R$1),FALSE)*'Travel Data'!C192*'Travel Data'!L192*'Travel Data'!P192*'Domicile Data'!D192/1000</f>
        <v>0</v>
      </c>
      <c r="O192" s="31">
        <f>VLOOKUP($O$3,'Emission Factors'!$A$2:$R$8,MATCH($K$2,'Emission Factors'!$A$1:$R$1),FALSE)*'Travel Data'!C192*'Travel Data'!I192*'Travel Data'!Q192*'Domicile Data'!D192/1000</f>
        <v>0</v>
      </c>
      <c r="P192" s="31">
        <f>VLOOKUP($P$3,'Emission Factors'!$A$2:$R$8,MATCH($K$2,'Emission Factors'!$A$1:$R$1),FALSE)*'Travel Data'!C192*'Travel Data'!L192*'Travel Data'!R192*'Domicile Data'!D192/1000</f>
        <v>0</v>
      </c>
      <c r="Q192" s="31">
        <f>VLOOKUP($Q$3,'Emission Factors'!$A$2:$R$8,MATCH($K$2,'Emission Factors'!$A$1:$R$1),FALSE)*'Travel Data'!C192*'Travel Data'!L192*'Travel Data'!S192*'Domicile Data'!D192/1000</f>
        <v>0</v>
      </c>
      <c r="R192" s="31">
        <f t="shared" si="31"/>
        <v>0</v>
      </c>
      <c r="S192" s="31">
        <f>VLOOKUP($S$3,'Emission Factors'!$A$2:$R$8,MATCH($S$2,'Emission Factors'!$A$1:$R$1),FALSE)*'Travel Data'!C192*'Travel Data'!T192*'Travel Data'!U192*'Domicile Data'!E192/1000</f>
        <v>0</v>
      </c>
      <c r="T192" s="31">
        <f>VLOOKUP($T$3,'Emission Factors'!$A$2:$R$8,MATCH($S$2,'Emission Factors'!$A$1:$R$1),FALSE)*'Travel Data'!C192*'Travel Data'!T192*'Travel Data'!V192*'Domicile Data'!E192/1000</f>
        <v>0</v>
      </c>
      <c r="U192" s="31">
        <f>VLOOKUP($U$3,'Emission Factors'!$A$2:$R$8,MATCH($S$2,'Emission Factors'!$A$1:$R$1),FALSE)*'Travel Data'!C192*'Travel Data'!T192*'Travel Data'!W192*'Domicile Data'!E192/1000</f>
        <v>0</v>
      </c>
      <c r="V192" s="31">
        <f>VLOOKUP($V$3,'Emission Factors'!$A$2:$R$8,MATCH($S$2,'Emission Factors'!$A$1:$R$1),FALSE)*'Travel Data'!C192*'Travel Data'!T192*'Travel Data'!X192*'Domicile Data'!E192/1000</f>
        <v>0</v>
      </c>
      <c r="W192" s="31">
        <f>VLOOKUP($W$3,'Emission Factors'!$A$2:$R$8,MATCH($S$2,'Emission Factors'!$A$1:$R$1),FALSE)*'Travel Data'!C192*'Travel Data'!T192*'Travel Data'!Y192*'Domicile Data'!E192/1000</f>
        <v>0</v>
      </c>
      <c r="X192" s="31">
        <f>VLOOKUP($X$3,'Emission Factors'!$A$2:$R$8,MATCH($S$2,'Emission Factors'!$A$1:$R$1),FALSE)*'Travel Data'!C192*'Travel Data'!T192*'Travel Data'!Z192*'Domicile Data'!E192/1000</f>
        <v>0</v>
      </c>
      <c r="Y192" s="31">
        <f>VLOOKUP($Y$3,'Emission Factors'!$A$2:$R$8,MATCH($S$2,'Emission Factors'!$A$1:$R$1),FALSE)*'Travel Data'!C192*'Travel Data'!T192*'Travel Data'!AA192*'Domicile Data'!E192/1000</f>
        <v>0</v>
      </c>
      <c r="Z192" s="31">
        <f t="shared" si="32"/>
        <v>0</v>
      </c>
      <c r="AA192" s="31">
        <f>VLOOKUP($AA$3,'Emission Factors'!$A$2:$R$8,MATCH($AA$2,'Emission Factors'!$A$1:$R$1),FALSE)*'Travel Data'!C192*'Travel Data'!AB192*'Travel Data'!AC192*'Domicile Data'!F192/1000</f>
        <v>0</v>
      </c>
      <c r="AB192" s="31">
        <f>VLOOKUP($AB$3,'Emission Factors'!$A$2:$R$8,MATCH($AA$2,'Emission Factors'!$A$1:$R$1),FALSE)*'Travel Data'!C192*'Travel Data'!AB192*'Travel Data'!AD192*'Domicile Data'!F192/1000</f>
        <v>0</v>
      </c>
      <c r="AC192" s="31">
        <f>VLOOKUP($AC$3,'Emission Factors'!$A$2:$R$8,MATCH($AA$2,'Emission Factors'!$A$1:$R$1),FALSE)*'Travel Data'!C192*'Travel Data'!AB192*'Travel Data'!AE192*'Domicile Data'!F192/1000</f>
        <v>0</v>
      </c>
      <c r="AD192" s="31">
        <f>VLOOKUP($AD$3,'Emission Factors'!$A$2:$R$8,MATCH($AA$2,'Emission Factors'!$A$1:$R$1),FALSE)*'Travel Data'!C192*'Travel Data'!AB192*'Travel Data'!AF192*'Domicile Data'!F192/1000</f>
        <v>0</v>
      </c>
      <c r="AE192" s="31">
        <f>VLOOKUP($AE$3,'Emission Factors'!$A$2:$R$8,MATCH($AA$2,'Emission Factors'!$A$1:$R$1),FALSE)*'Travel Data'!C192*'Travel Data'!AB192*'Travel Data'!AG192*'Domicile Data'!F192/1000</f>
        <v>0</v>
      </c>
      <c r="AF192" s="31">
        <f>VLOOKUP($AF$3,'Emission Factors'!$A$2:$R$8,MATCH($AA$2,'Emission Factors'!$A$1:$R$1),FALSE)*'Travel Data'!C192*'Travel Data'!AB192*'Travel Data'!AH192*'Domicile Data'!F192/1000</f>
        <v>0</v>
      </c>
      <c r="AG192" s="31">
        <f>VLOOKUP($AG$3,'Emission Factors'!$A$2:$R$8,MATCH($AA$2,'Emission Factors'!$A$1:$R$1),FALSE)*'Travel Data'!C192*'Travel Data'!AB192*'Travel Data'!AI192*'Domicile Data'!F192/1000</f>
        <v>0</v>
      </c>
      <c r="AH192" s="31">
        <f t="shared" si="33"/>
        <v>0</v>
      </c>
      <c r="AI192" s="31">
        <f>VLOOKUP($AI$3,'Emission Factors'!$A$2:$R$8,MATCH($AI$2,'Emission Factors'!$A$1:$R$1),FALSE)*'Travel Data'!C192*'Travel Data'!D192*'Travel Data'!E192*'Domicile Data'!G192/1000</f>
        <v>0</v>
      </c>
      <c r="AJ192" s="31">
        <f>VLOOKUP($AJ$3,'Emission Factors'!$A$2:$R$8,MATCH($AI$2,'Emission Factors'!$A$1:$R$1),FALSE)*'Travel Data'!C192*'Travel Data'!D192*'Travel Data'!F192*'Domicile Data'!G192/1000</f>
        <v>0</v>
      </c>
      <c r="AK192" s="31">
        <f>VLOOKUP($AK$3,'Emission Factors'!$A$2:$R$8,MATCH($AI$2,'Emission Factors'!$A$1:$R$1),FALSE)*'Travel Data'!C192*'Travel Data'!AJ192*'Travel Data'!G192*'Domicile Data'!G192/1000</f>
        <v>0</v>
      </c>
      <c r="AL192" s="31">
        <f>VLOOKUP($AL$3,'Emission Factors'!$A$2:$R$8,MATCH($AI$2,'Emission Factors'!$A$1:$R$1),FALSE)*'Travel Data'!C192*'Travel Data'!AJ192*'Travel Data'!H192*'Domicile Data'!G192/1000</f>
        <v>0</v>
      </c>
      <c r="AM192" s="31">
        <f>VLOOKUP($AM$3,'Emission Factors'!$A$2:$R$8,MATCH($AI$2,'Emission Factors'!$A$1:$R$1),FALSE)*'Travel Data'!C192*'Travel Data'!AJ192*'Travel Data'!I192*'Domicile Data'!G192/1000</f>
        <v>0</v>
      </c>
      <c r="AN192" s="31">
        <f>VLOOKUP($AN$3,'Emission Factors'!$A$2:$R$8,MATCH($AI$2,'Emission Factors'!$A$1:$R$1),FALSE)*'Travel Data'!C192*'Travel Data'!D192*'Travel Data'!J192*'Domicile Data'!G192/1000</f>
        <v>0</v>
      </c>
      <c r="AO192" s="31">
        <f>VLOOKUP($AO$3,'Emission Factors'!$A$2:$R$8,MATCH($AI$2,'Emission Factors'!$A$1:$R$1),FALSE)*'Travel Data'!C192*'Travel Data'!D192*'Travel Data'!K192*'Domicile Data'!G192/1000</f>
        <v>0</v>
      </c>
      <c r="AP192" s="31">
        <f t="shared" si="34"/>
        <v>0</v>
      </c>
      <c r="AQ192" s="31">
        <f>VLOOKUP($AQ$3,'Emission Factors'!$A$2:$R$8,MATCH($AQ$2,'Emission Factors'!$A$1:$R$1),FALSE)*'Travel Data'!C192*'Travel Data'!AR192*'Travel Data'!AS192*'Domicile Data'!H192/1000</f>
        <v>0</v>
      </c>
      <c r="AR192" s="31">
        <f>VLOOKUP($AR$3,'Emission Factors'!$A$2:$R$8,MATCH($AQ$2,'Emission Factors'!$A$1:$R$1),FALSE)*'Travel Data'!C192*'Travel Data'!AR192*'Travel Data'!AT192*'Domicile Data'!H192/1000</f>
        <v>0</v>
      </c>
      <c r="AS192" s="31">
        <f>VLOOKUP($AS$3,'Emission Factors'!$A$2:$R$8,MATCH($AQ$2,'Emission Factors'!$A$1:$R$1),FALSE)*'Travel Data'!C192*'Travel Data'!AR192*'Travel Data'!AU192*'Domicile Data'!H192/1000</f>
        <v>0</v>
      </c>
      <c r="AT192" s="31">
        <f>VLOOKUP($AT$3,'Emission Factors'!$A$2:$R$8,MATCH($AQ$2,'Emission Factors'!$A$1:$R$1),FALSE)*'Travel Data'!C192*'Travel Data'!AR192*'Travel Data'!AV192*'Domicile Data'!H192/1000</f>
        <v>0</v>
      </c>
      <c r="AU192" s="31">
        <f>VLOOKUP($AU$3,'Emission Factors'!$A$2:$R$8,MATCH($AQ$2,'Emission Factors'!$A$1:$R$1),FALSE)*'Travel Data'!C192*'Travel Data'!AR192*'Travel Data'!AW192*'Domicile Data'!H192/1000</f>
        <v>0</v>
      </c>
      <c r="AV192" s="31">
        <f>VLOOKUP($AV$3,'Emission Factors'!$A$2:$R$8,MATCH($AQ$2,'Emission Factors'!$A$1:$R$1),FALSE)*'Travel Data'!C192*'Travel Data'!AR192*'Travel Data'!AX192*'Domicile Data'!H192/1000</f>
        <v>0</v>
      </c>
      <c r="AW192" s="31">
        <f>VLOOKUP($AW$3,'Emission Factors'!$A$2:$R$8,MATCH($AQ$2,'Emission Factors'!$A$1:$R$1),FALSE)*'Travel Data'!C192*'Travel Data'!AR192*'Travel Data'!AY192*'Domicile Data'!H192/1000</f>
        <v>0</v>
      </c>
      <c r="AX192" s="31">
        <f t="shared" si="35"/>
        <v>0</v>
      </c>
      <c r="AY192" s="31">
        <f>VLOOKUP($AY$3,'Emission Factors'!$A$2:$R$8,MATCH($AY$2,'Emission Factors'!$A$1:$R$1),FALSE)*'Travel Data'!C192*'Travel Data'!AZ192*'Travel Data'!BA192*'Domicile Data'!I192/1000</f>
        <v>0</v>
      </c>
      <c r="AZ192" s="31">
        <f>VLOOKUP($AZ$3,'Emission Factors'!$A$2:$R$8,MATCH($AY$2,'Emission Factors'!$A$1:$R$1),FALSE)*'Travel Data'!C192*'Travel Data'!AZ192*'Travel Data'!BB192*'Domicile Data'!I192/1000</f>
        <v>0</v>
      </c>
      <c r="BA192" s="31">
        <f>VLOOKUP($BA$3,'Emission Factors'!$A$2:$R$8,MATCH($AY$2,'Emission Factors'!$A$1:$R$1),FALSE)*'Travel Data'!C192*'Travel Data'!AZ192*'Travel Data'!BC192*'Domicile Data'!I192/1000</f>
        <v>0</v>
      </c>
      <c r="BB192" s="31">
        <f>VLOOKUP($BB$3,'Emission Factors'!$A$2:$R$8,MATCH($AY$2,'Emission Factors'!$A$1:$R$1),FALSE)*'Travel Data'!C192*'Travel Data'!AZ192*'Travel Data'!BD192*'Domicile Data'!I192/1000</f>
        <v>0</v>
      </c>
      <c r="BC192" s="31">
        <f>VLOOKUP($BC$3,'Emission Factors'!$A$2:$R$8,MATCH($AY$2,'Emission Factors'!$A$1:$R$1),FALSE)*'Travel Data'!C192*'Travel Data'!AZ192*'Travel Data'!BE192*'Domicile Data'!I192/1000</f>
        <v>0</v>
      </c>
      <c r="BD192" s="31">
        <f>VLOOKUP($BD$3,'Emission Factors'!$A$2:$R$8,MATCH($AY$2,'Emission Factors'!$A$1:$R$1),FALSE)*'Travel Data'!C192*'Travel Data'!AZ192*'Travel Data'!BF192*'Domicile Data'!I192/1000</f>
        <v>0</v>
      </c>
      <c r="BE192" s="31">
        <f>VLOOKUP($BE$3,'Emission Factors'!$A$2:$R$8,MATCH($AY$2,'Emission Factors'!$A$1:$R$1),FALSE)*'Travel Data'!C192*'Travel Data'!AZ192*'Travel Data'!BG192*'Domicile Data'!I192/1000</f>
        <v>0</v>
      </c>
      <c r="BF192" s="31">
        <f t="shared" si="36"/>
        <v>0</v>
      </c>
      <c r="BG192" s="31">
        <f>VLOOKUP($BG$3,'Emission Factors'!$A$2:$R$8,MATCH($BG$2,'Emission Factors'!$A$1:$R$1),FALSE)*'Travel Data'!C192*'Travel Data'!BH192*'Travel Data'!BI192*'Domicile Data'!J192/1000</f>
        <v>0</v>
      </c>
      <c r="BH192" s="31">
        <f>VLOOKUP($BH$3,'Emission Factors'!$A$2:$R$8,MATCH($BG$2,'Emission Factors'!$A$1:$R$1),FALSE)*'Travel Data'!C192*'Travel Data'!BH192*'Travel Data'!BJ192*'Domicile Data'!J192/1000</f>
        <v>0</v>
      </c>
      <c r="BI192" s="31">
        <f>VLOOKUP($BH$3,'Emission Factors'!$A$2:$R$8,MATCH($BG$2,'Emission Factors'!$A$1:$R$1),FALSE)*'Travel Data'!C192*'Travel Data'!BH192*'Travel Data'!BK192*'Domicile Data'!J192/1000</f>
        <v>0</v>
      </c>
      <c r="BJ192" s="31">
        <f>VLOOKUP($BH$3,'Emission Factors'!$A$2:$R$8,MATCH($BG$2,'Emission Factors'!$A$1:$R$1),FALSE)*'Travel Data'!C192*'Travel Data'!BH192*'Travel Data'!BL192*'Domicile Data'!J192/1000</f>
        <v>0</v>
      </c>
      <c r="BK192" s="31">
        <f>VLOOKUP($BH$3,'Emission Factors'!$A$2:$R$8,MATCH($BG$2,'Emission Factors'!$A$1:$R$1),FALSE)*'Travel Data'!C192*'Travel Data'!BH192*'Travel Data'!BM192*'Domicile Data'!J192/1000</f>
        <v>0</v>
      </c>
      <c r="BL192" s="31">
        <f>VLOOKUP($BL$3,'Emission Factors'!$A$2:$R$8,MATCH($BG$2,'Emission Factors'!$A$1:$R$1),FALSE)*'Travel Data'!C192*'Travel Data'!BH192*'Travel Data'!BN192*'Domicile Data'!J192/1000</f>
        <v>0</v>
      </c>
      <c r="BM192" s="31">
        <f>VLOOKUP($BM$3,'Emission Factors'!$A$2:$R$8,MATCH($BG$2,'Emission Factors'!$A$1:$R$1),FALSE)*'Travel Data'!C192*'Travel Data'!BH192*'Travel Data'!BO192*'Domicile Data'!J192/1000</f>
        <v>0</v>
      </c>
      <c r="BN192" s="31">
        <f t="shared" si="37"/>
        <v>0</v>
      </c>
      <c r="BO192" s="31">
        <f>VLOOKUP($BO$3,'Emission Factors'!$A$2:$R$8,MATCH($BO$2,'Emission Factors'!$A$1:$R$1),FALSE)*'Travel Data'!C192*'Travel Data'!BP192*'Travel Data'!BQ192*'Domicile Data'!K192/1000</f>
        <v>0</v>
      </c>
      <c r="BP192" s="31">
        <f>VLOOKUP($BP$3,'Emission Factors'!$A$2:$R$8,MATCH($BO$2,'Emission Factors'!$A$1:$R$1),FALSE)*'Travel Data'!C192*'Travel Data'!BP192*'Travel Data'!BR192*'Domicile Data'!K192/1000</f>
        <v>0</v>
      </c>
      <c r="BQ192" s="31">
        <f>VLOOKUP($BQ$3,'Emission Factors'!$A$2:$R$8,MATCH($BO$2,'Emission Factors'!$A$1:$R$1),FALSE)*'Travel Data'!C192*'Travel Data'!BP192*'Travel Data'!BS192*'Domicile Data'!K192/1000</f>
        <v>0</v>
      </c>
      <c r="BR192" s="31">
        <f>VLOOKUP($BR$3,'Emission Factors'!$A$2:$R$8,MATCH($BO$2,'Emission Factors'!$A$1:$R$1),FALSE)*'Travel Data'!C192*'Travel Data'!BP192*'Travel Data'!BT192*'Domicile Data'!K192/1000</f>
        <v>0</v>
      </c>
      <c r="BS192" s="31">
        <f>VLOOKUP($BS$3,'Emission Factors'!$A$2:$R$8,MATCH($BO$2,'Emission Factors'!$A$1:$R$1),FALSE)*'Travel Data'!C192*'Travel Data'!BP192*'Travel Data'!BU192*'Domicile Data'!K192/1000</f>
        <v>0</v>
      </c>
      <c r="BT192" s="31">
        <f>VLOOKUP($BT$3,'Emission Factors'!$A$2:$R$8,MATCH($BO$2,'Emission Factors'!$A$1:$R$1),FALSE)*'Travel Data'!C192*'Travel Data'!BP192*'Travel Data'!BV192*'Domicile Data'!K192/1000</f>
        <v>0</v>
      </c>
      <c r="BU192" s="31">
        <f>VLOOKUP($BU$3,'Emission Factors'!$A$2:$R$8,MATCH($BO$2,'Emission Factors'!$A$1:$R$1),FALSE)*'Travel Data'!C192*'Travel Data'!BP192*'Travel Data'!BW192*'Domicile Data'!K192/1000</f>
        <v>0</v>
      </c>
      <c r="BV192" s="31">
        <f t="shared" si="38"/>
        <v>0</v>
      </c>
      <c r="BW192" s="31">
        <f>VLOOKUP($BW$3,'Emission Factors'!$A$2:$R$8,MATCH($BW$2,'Emission Factors'!$A$1:$R$1),FALSE)*'Travel Data'!C192*'Travel Data'!BX192*'Travel Data'!BY192*'Domicile Data'!L192/1000</f>
        <v>0</v>
      </c>
      <c r="BX192" s="31">
        <f>VLOOKUP($BX$3,'Emission Factors'!$A$2:$R$8,MATCH($BW$2,'Emission Factors'!$A$1:$R$1),FALSE)*'Travel Data'!C192*'Travel Data'!BX192*'Travel Data'!BZ192*'Domicile Data'!L192/1000</f>
        <v>0</v>
      </c>
      <c r="BY192" s="31">
        <f>VLOOKUP($BY$3,'Emission Factors'!$A$2:$R$8,MATCH($BW$2,'Emission Factors'!$A$1:$R$1),FALSE)*'Travel Data'!C192*'Travel Data'!BX192*'Travel Data'!CA192*'Domicile Data'!L192/1000</f>
        <v>0</v>
      </c>
      <c r="BZ192" s="31">
        <f>VLOOKUP($BZ$3,'Emission Factors'!$A$2:$R$8,MATCH($BW$2,'Emission Factors'!$A$1:$R$1),FALSE)*'Travel Data'!C192*'Travel Data'!BX192*'Travel Data'!CB192*'Domicile Data'!L192/1000</f>
        <v>0</v>
      </c>
      <c r="CA192" s="31">
        <f>VLOOKUP($CA$3,'Emission Factors'!$A$2:$R$8,MATCH($BW$2,'Emission Factors'!$A$1:$R$1),FALSE)*'Travel Data'!C192*'Travel Data'!BC192*'Travel Data'!CC192*'Domicile Data'!L192/1000</f>
        <v>0</v>
      </c>
      <c r="CB192" s="31">
        <f>VLOOKUP($CB$3,'Emission Factors'!$A$2:$R$8,MATCH($BW$2,'Emission Factors'!$A$1:$R$1),FALSE)*'Travel Data'!C192*'Travel Data'!BX192*'Travel Data'!CD192*'Domicile Data'!L192/1000</f>
        <v>0</v>
      </c>
      <c r="CC192" s="31">
        <f>VLOOKUP($CC$3,'Emission Factors'!$A$2:$R$8,MATCH($BW$2,'Emission Factors'!$A$1:$R$1),FALSE)*'Travel Data'!C192*'Travel Data'!BX192*'Travel Data'!CE192*'Domicile Data'!L192/1000</f>
        <v>0</v>
      </c>
      <c r="CD192" s="31">
        <f t="shared" si="39"/>
        <v>0</v>
      </c>
      <c r="CE192" s="31">
        <f>VLOOKUP($CE$3,'Emission Factors'!$A$2:$R$8,MATCH($CE$2,'Emission Factors'!$A$1:$R$1),FALSE)*'Travel Data'!C192*'Travel Data'!CF192*'Travel Data'!CG192*'Domicile Data'!M192/1000</f>
        <v>0</v>
      </c>
      <c r="CF192" s="31">
        <f>VLOOKUP($CF$3,'Emission Factors'!$A$2:$R$8,MATCH($CE$2,'Emission Factors'!$A$1:$R$1),FALSE)*'Travel Data'!C192*'Travel Data'!CF192*'Travel Data'!CH192*'Domicile Data'!M192/1000</f>
        <v>0</v>
      </c>
      <c r="CG192" s="31">
        <f>VLOOKUP($CG$3,'Emission Factors'!$A$2:$R$8,MATCH($CE$2,'Emission Factors'!$A$1:$R$1),FALSE)*'Travel Data'!C192*'Travel Data'!CF192*'Travel Data'!CI192*'Domicile Data'!M192/1000</f>
        <v>0</v>
      </c>
      <c r="CH192" s="31">
        <f>VLOOKUP($CH$3,'Emission Factors'!$A$2:$R$8,MATCH($CE$2,'Emission Factors'!$A$1:$R$1),FALSE)*'Travel Data'!C192*'Travel Data'!CF192*'Travel Data'!CJ192*'Domicile Data'!M192/1000</f>
        <v>0</v>
      </c>
      <c r="CI192" s="31">
        <f>VLOOKUP($CI$3,'Emission Factors'!$A$2:$R$8,MATCH($CE$2,'Emission Factors'!$A$1:$R$1),FALSE)*'Travel Data'!C192*'Travel Data'!CF192*'Travel Data'!CK192*'Domicile Data'!M192/1000</f>
        <v>0</v>
      </c>
      <c r="CJ192" s="31">
        <f>VLOOKUP($CJ$3,'Emission Factors'!$A$2:$R$8,MATCH($CE$2,'Emission Factors'!$A$1:$R$1),FALSE)*'Travel Data'!C192*'Travel Data'!CF192*'Travel Data'!CL192*'Domicile Data'!M192/1000</f>
        <v>0</v>
      </c>
      <c r="CK192" s="31">
        <f>VLOOKUP($CK$3,'Emission Factors'!$A$2:$R$8,MATCH($CE$2,'Emission Factors'!$A$1:$R$1),FALSE)*'Travel Data'!C192*'Travel Data'!CF192*'Travel Data'!CM192*'Domicile Data'!M192/1000</f>
        <v>0</v>
      </c>
      <c r="CL192" s="31">
        <f t="shared" si="40"/>
        <v>0</v>
      </c>
      <c r="CM192" s="31">
        <f>VLOOKUP($CM$3,'Emission Factors'!$A$2:$R$8,MATCH($CM$2,'Emission Factors'!$A$1:$R$1),FALSE)*'Travel Data'!C192*'Travel Data'!CN192*'Travel Data'!CO192*'Domicile Data'!N192/1000</f>
        <v>0</v>
      </c>
      <c r="CN192" s="31">
        <f>VLOOKUP($CN$3,'Emission Factors'!$A$2:$R$8,MATCH($CM$2,'Emission Factors'!$A$1:$R$1),FALSE)*'Travel Data'!C192*'Travel Data'!CN192*'Travel Data'!CP192*'Domicile Data'!N192/1000</f>
        <v>0</v>
      </c>
      <c r="CO192" s="31">
        <f>VLOOKUP($CO$3,'Emission Factors'!$A$2:$R$8,MATCH($CM$2,'Emission Factors'!$A$1:$R$1),FALSE)*'Travel Data'!C192*'Travel Data'!CN192*'Travel Data'!CQ192*'Domicile Data'!N192/1000</f>
        <v>0</v>
      </c>
      <c r="CP192" s="31">
        <f>VLOOKUP($CP$3,'Emission Factors'!$A$2:$R$8,MATCH($CM$2,'Emission Factors'!$A$1:$R$1),FALSE)*'Travel Data'!C192*'Travel Data'!CN192*'Travel Data'!CR192*'Domicile Data'!N192/1000</f>
        <v>0</v>
      </c>
      <c r="CQ192" s="31">
        <f>VLOOKUP($CQ$3,'Emission Factors'!$A$2:$R$8,MATCH($CM$2,'Emission Factors'!$A$1:$R$1),FALSE)*'Travel Data'!C192*'Travel Data'!CN192*'Travel Data'!CS192*'Domicile Data'!N192/1000</f>
        <v>0</v>
      </c>
      <c r="CR192" s="31">
        <f>VLOOKUP($CR$3,'Emission Factors'!$A$2:$R$8,MATCH($CM$2,'Emission Factors'!$A$1:$R$1),FALSE)*'Travel Data'!C192*'Travel Data'!CN192*'Travel Data'!CT192*'Domicile Data'!N192/1000</f>
        <v>0</v>
      </c>
      <c r="CS192" s="31">
        <f>VLOOKUP($CS$3,'Emission Factors'!$A$2:$R$8,MATCH($CM$2,'Emission Factors'!$A$1:$R$1),FALSE)*'Travel Data'!C192*'Travel Data'!CN192*'Travel Data'!CU192*'Domicile Data'!N192/1000</f>
        <v>0</v>
      </c>
      <c r="CT192" s="31">
        <f t="shared" si="41"/>
        <v>0</v>
      </c>
      <c r="CU192" s="31">
        <f>VLOOKUP($CU$3,'Emission Factors'!$A$2:$R$8,MATCH($CU$2,'Emission Factors'!$A$1:$R$1),FALSE)*'Travel Data'!C192*'Travel Data'!CV192*'Travel Data'!CW192*'Domicile Data'!O192/1000</f>
        <v>0</v>
      </c>
      <c r="CV192" s="31">
        <f>VLOOKUP($CV$3,'Emission Factors'!$A$2:$R$8,MATCH($CU$2,'Emission Factors'!$A$1:$R$1),FALSE)*'Travel Data'!C192*'Travel Data'!CV192*'Travel Data'!CX192*'Domicile Data'!O192/1000</f>
        <v>0</v>
      </c>
      <c r="CW192" s="31">
        <f>VLOOKUP($CW$3,'Emission Factors'!$A$2:$R$8,MATCH($CU$2,'Emission Factors'!$A$1:$R$1),FALSE)*'Travel Data'!C192*'Travel Data'!CV192*'Travel Data'!CY192*'Domicile Data'!O192/1000</f>
        <v>0</v>
      </c>
      <c r="CX192" s="31">
        <f>VLOOKUP($CX$3,'Emission Factors'!$A$2:$R$8,MATCH($CU$2,'Emission Factors'!$A$1:$R$1),FALSE)*'Travel Data'!C192*'Travel Data'!CV192*'Travel Data'!CZ192*'Domicile Data'!O192/1000</f>
        <v>0</v>
      </c>
      <c r="CY192" s="31">
        <f>VLOOKUP($CY$3,'Emission Factors'!$A$2:$R$8,MATCH($CU$2,'Emission Factors'!$A$1:$R$1),FALSE)*'Travel Data'!C192*'Travel Data'!CV192*'Travel Data'!DA192*'Domicile Data'!O192/1000</f>
        <v>0</v>
      </c>
      <c r="CZ192" s="31">
        <f>VLOOKUP($CZ$3,'Emission Factors'!$A$2:$R$8,MATCH($CU$2,'Emission Factors'!$A$1:$R$1),FALSE)*'Travel Data'!C192*'Travel Data'!CV192*'Travel Data'!DB192*'Domicile Data'!O192/1000</f>
        <v>0</v>
      </c>
      <c r="DA192" s="31">
        <f>VLOOKUP($DA$3,'Emission Factors'!$A$2:$R$8,MATCH($CU$2,'Emission Factors'!$A$1:$R$1),FALSE)*'Travel Data'!C192*'Travel Data'!CV192*'Travel Data'!DC192*'Domicile Data'!O192/1000</f>
        <v>0</v>
      </c>
      <c r="DB192" s="31">
        <f t="shared" si="42"/>
        <v>0</v>
      </c>
      <c r="DC192" s="31">
        <f>VLOOKUP($DC$3,'Emission Factors'!$A$2:$R$8,MATCH($DC$2,'Emission Factors'!$A$1:$R$1),FALSE)*'Travel Data'!C192*'Travel Data'!DD192*'Travel Data'!DE192*'Domicile Data'!P192/1000</f>
        <v>0</v>
      </c>
      <c r="DD192" s="31">
        <f>VLOOKUP($DD$3,'Emission Factors'!$A$2:$R$8,MATCH($DC$2,'Emission Factors'!$A$1:$R$1),FALSE)*'Travel Data'!C192*'Travel Data'!DD192*'Travel Data'!DF192*'Domicile Data'!P192/1000</f>
        <v>0</v>
      </c>
      <c r="DE192" s="31">
        <f>VLOOKUP($DE$3,'Emission Factors'!$A$2:$R$8,MATCH($DC$2,'Emission Factors'!$A$1:$R$1),FALSE)*'Travel Data'!C192*'Travel Data'!DD192*'Travel Data'!DG192*'Domicile Data'!P192/1000</f>
        <v>0</v>
      </c>
      <c r="DF192" s="31">
        <f>VLOOKUP($DF$3,'Emission Factors'!$A$2:$R$8,MATCH($DC$2,'Emission Factors'!$A$1:$R$1),FALSE)*'Travel Data'!C192*'Travel Data'!DD192*'Travel Data'!DH192*'Domicile Data'!P192/1000</f>
        <v>0</v>
      </c>
      <c r="DG192" s="31">
        <f>VLOOKUP($DG$3,'Emission Factors'!$A$2:$R$8,MATCH($DC$2,'Emission Factors'!$A$1:$R$1),FALSE)*'Travel Data'!C192*'Travel Data'!DD192*'Travel Data'!DI192*'Domicile Data'!P192/1000</f>
        <v>0</v>
      </c>
      <c r="DH192" s="31">
        <f>VLOOKUP($DH$3,'Emission Factors'!$A$2:$R$8,MATCH($DC$2,'Emission Factors'!$A$1:$R$1),FALSE)*'Travel Data'!C192*'Travel Data'!DD192*'Travel Data'!DJ192*'Domicile Data'!P192/1000</f>
        <v>0</v>
      </c>
      <c r="DI192" s="31">
        <f>VLOOKUP($DI$3,'Emission Factors'!$A$2:$R$8,MATCH($DC$2,'Emission Factors'!$A$1:$R$1),FALSE)*'Travel Data'!C192*'Travel Data'!DD192*'Travel Data'!DK192*'Domicile Data'!P192/1000</f>
        <v>0</v>
      </c>
      <c r="DJ192" s="31">
        <f t="shared" si="43"/>
        <v>0</v>
      </c>
      <c r="DK192" s="31">
        <f>VLOOKUP($DK$3,'Emission Factors'!$A$2:$R$8,MATCH($DK$2,'Emission Factors'!$A$1:$R$1),FALSE)*'Travel Data'!C192*'Travel Data'!DL192*'Travel Data'!DM192*'Domicile Data'!Q192/1000</f>
        <v>0</v>
      </c>
      <c r="DL192" s="31">
        <f>VLOOKUP($DL$3,'Emission Factors'!$A$2:$R$8,MATCH($DK$2,'Emission Factors'!$A$1:$R$1),FALSE)*'Travel Data'!C192*'Travel Data'!DL192*'Travel Data'!DN192*'Domicile Data'!Q192/1000</f>
        <v>0</v>
      </c>
      <c r="DM192" s="31">
        <f>VLOOKUP($DM$3,'Emission Factors'!$A$2:$R$8,MATCH($DK$2,'Emission Factors'!$A$1:$R$1),FALSE)*'Travel Data'!C192*'Travel Data'!DL192*'Travel Data'!DO192*'Domicile Data'!Q192/1000</f>
        <v>0</v>
      </c>
      <c r="DN192" s="31">
        <f>VLOOKUP($DN$3,'Emission Factors'!$A$2:$R$8,MATCH($DK$2,'Emission Factors'!$A$1:$R$1),FALSE)*'Travel Data'!C192*'Travel Data'!DL192*'Travel Data'!DP192*'Domicile Data'!Q192/1000</f>
        <v>0</v>
      </c>
      <c r="DO192" s="31">
        <f>VLOOKUP($DO$3,'Emission Factors'!$A$2:$R$8,MATCH($DK$2,'Emission Factors'!$A$1:$R$1),FALSE)*'Travel Data'!C192*'Travel Data'!DL192*'Travel Data'!DQ192*'Domicile Data'!Q192/1000</f>
        <v>0</v>
      </c>
      <c r="DP192" s="31">
        <f>VLOOKUP($DP$3,'Emission Factors'!$A$2:$R$8,MATCH($DK$2,'Emission Factors'!$A$1:$R$1),FALSE)*'Travel Data'!C192*'Travel Data'!DL192*'Travel Data'!DR192*'Domicile Data'!Q192/1000</f>
        <v>0</v>
      </c>
      <c r="DQ192" s="31">
        <f>VLOOKUP($DQ$3,'Emission Factors'!$A$2:$R$8,MATCH($DK$2,'Emission Factors'!$A$1:$R$1),FALSE)*'Travel Data'!C192*'Travel Data'!DL192*'Travel Data'!DS192*'Domicile Data'!Q192/1000</f>
        <v>0</v>
      </c>
      <c r="DR192" s="31">
        <f t="shared" si="44"/>
        <v>0</v>
      </c>
    </row>
    <row r="193" spans="1:122" ht="47.25" x14ac:dyDescent="0.25">
      <c r="A193" s="7" t="s">
        <v>260</v>
      </c>
      <c r="B193" s="85" t="s">
        <v>44</v>
      </c>
      <c r="C193" s="31">
        <f>VLOOKUP($C$3,'Emission Factors'!$A$2:$R$8,MATCH($C$2,'Emission Factors'!$A$1:$R$1),FALSE)*'Travel Data'!C193*'Travel Data'!D193*'Travel Data'!E193*'Domicile Data'!C193/1000</f>
        <v>0</v>
      </c>
      <c r="D193" s="31">
        <f>VLOOKUP($D$3,'Emission Factors'!$A$2:$R$8,MATCH($C$2,'Emission Factors'!$A$1:$R$1),FALSE)*'Travel Data'!C193*'Travel Data'!D193*'Travel Data'!F193*'Domicile Data'!C193/1000</f>
        <v>0</v>
      </c>
      <c r="E193" s="31">
        <f>VLOOKUP($E$3,'Emission Factors'!$A$2:$R$8,MATCH($C$2,'Emission Factors'!$A$1:$R$1),FALSE)*'Travel Data'!C193*'Travel Data'!D193*'Travel Data'!G193*'Domicile Data'!C193/1000</f>
        <v>0</v>
      </c>
      <c r="F193" s="31">
        <f>VLOOKUP($F$3,'Emission Factors'!$A$2:$R$8,MATCH($C$2,'Emission Factors'!$A$1:$R$1),FALSE)*'Travel Data'!C193*'Travel Data'!D193*'Travel Data'!H193*'Domicile Data'!C193/1000</f>
        <v>0</v>
      </c>
      <c r="G193" s="31">
        <f>VLOOKUP($G$3,'Emission Factors'!$A$2:$R$8,MATCH($C$2,'Emission Factors'!$A$1:$R$1),FALSE)*'Travel Data'!C193*'Travel Data'!D193*'Travel Data'!I193*'Domicile Data'!C193/1000</f>
        <v>0</v>
      </c>
      <c r="H193" s="31">
        <f>VLOOKUP($H$3,'Emission Factors'!$A$2:$R$8,MATCH($C$2,'Emission Factors'!$A$1:$R$1),FALSE)*'Travel Data'!C193*'Travel Data'!D193*'Travel Data'!J193*'Domicile Data'!C193/1000</f>
        <v>0</v>
      </c>
      <c r="I193" s="31">
        <f>VLOOKUP($I$3,'Emission Factors'!$A$2:$R$8,MATCH($C$2,'Emission Factors'!$A$1:$R$1),FALSE)*'Travel Data'!C193*'Travel Data'!D193*'Travel Data'!K193*'Domicile Data'!C193/1000</f>
        <v>0</v>
      </c>
      <c r="J193" s="31">
        <f t="shared" si="30"/>
        <v>0</v>
      </c>
      <c r="K193" s="31">
        <f>VLOOKUP($K$3,'Emission Factors'!$A$2:$R$8,MATCH($K$2,'Emission Factors'!$A$1:$R$1),FALSE)*'Travel Data'!C193*'Travel Data'!L193*'Travel Data'!M193*'Domicile Data'!D193/1000</f>
        <v>0</v>
      </c>
      <c r="L193" s="31">
        <f>VLOOKUP($L$3,'Emission Factors'!$A$2:$R$8,MATCH($K$2,'Emission Factors'!$A$1:$R$1),FALSE)*'Travel Data'!C193*'Travel Data'!L193*'Travel Data'!N193*'Domicile Data'!D193/1000</f>
        <v>0</v>
      </c>
      <c r="M193" s="31">
        <f>VLOOKUP($M$3,'Emission Factors'!$A$2:$R$8,MATCH($K$2,'Emission Factors'!$A$1:$R$1),FALSE)*'Travel Data'!C193*'Travel Data'!L193*'Travel Data'!O193*'Domicile Data'!D193/1000</f>
        <v>0</v>
      </c>
      <c r="N193" s="31">
        <f>VLOOKUP($N$3,'Emission Factors'!$A$2:$R$8,MATCH($K$2,'Emission Factors'!$A$1:$R$1),FALSE)*'Travel Data'!C193*'Travel Data'!L193*'Travel Data'!P193*'Domicile Data'!D193/1000</f>
        <v>0</v>
      </c>
      <c r="O193" s="31">
        <f>VLOOKUP($O$3,'Emission Factors'!$A$2:$R$8,MATCH($K$2,'Emission Factors'!$A$1:$R$1),FALSE)*'Travel Data'!C193*'Travel Data'!I193*'Travel Data'!Q193*'Domicile Data'!D193/1000</f>
        <v>0</v>
      </c>
      <c r="P193" s="31">
        <f>VLOOKUP($P$3,'Emission Factors'!$A$2:$R$8,MATCH($K$2,'Emission Factors'!$A$1:$R$1),FALSE)*'Travel Data'!C193*'Travel Data'!L193*'Travel Data'!R193*'Domicile Data'!D193/1000</f>
        <v>0</v>
      </c>
      <c r="Q193" s="31">
        <f>VLOOKUP($Q$3,'Emission Factors'!$A$2:$R$8,MATCH($K$2,'Emission Factors'!$A$1:$R$1),FALSE)*'Travel Data'!C193*'Travel Data'!L193*'Travel Data'!S193*'Domicile Data'!D193/1000</f>
        <v>0</v>
      </c>
      <c r="R193" s="31">
        <f t="shared" si="31"/>
        <v>0</v>
      </c>
      <c r="S193" s="31">
        <f>VLOOKUP($S$3,'Emission Factors'!$A$2:$R$8,MATCH($S$2,'Emission Factors'!$A$1:$R$1),FALSE)*'Travel Data'!C193*'Travel Data'!T193*'Travel Data'!U193*'Domicile Data'!E193/1000</f>
        <v>0</v>
      </c>
      <c r="T193" s="31">
        <f>VLOOKUP($T$3,'Emission Factors'!$A$2:$R$8,MATCH($S$2,'Emission Factors'!$A$1:$R$1),FALSE)*'Travel Data'!C193*'Travel Data'!T193*'Travel Data'!V193*'Domicile Data'!E193/1000</f>
        <v>0</v>
      </c>
      <c r="U193" s="31">
        <f>VLOOKUP($U$3,'Emission Factors'!$A$2:$R$8,MATCH($S$2,'Emission Factors'!$A$1:$R$1),FALSE)*'Travel Data'!C193*'Travel Data'!T193*'Travel Data'!W193*'Domicile Data'!E193/1000</f>
        <v>0</v>
      </c>
      <c r="V193" s="31">
        <f>VLOOKUP($V$3,'Emission Factors'!$A$2:$R$8,MATCH($S$2,'Emission Factors'!$A$1:$R$1),FALSE)*'Travel Data'!C193*'Travel Data'!T193*'Travel Data'!X193*'Domicile Data'!E193/1000</f>
        <v>0</v>
      </c>
      <c r="W193" s="31">
        <f>VLOOKUP($W$3,'Emission Factors'!$A$2:$R$8,MATCH($S$2,'Emission Factors'!$A$1:$R$1),FALSE)*'Travel Data'!C193*'Travel Data'!T193*'Travel Data'!Y193*'Domicile Data'!E193/1000</f>
        <v>0</v>
      </c>
      <c r="X193" s="31">
        <f>VLOOKUP($X$3,'Emission Factors'!$A$2:$R$8,MATCH($S$2,'Emission Factors'!$A$1:$R$1),FALSE)*'Travel Data'!C193*'Travel Data'!T193*'Travel Data'!Z193*'Domicile Data'!E193/1000</f>
        <v>0</v>
      </c>
      <c r="Y193" s="31">
        <f>VLOOKUP($Y$3,'Emission Factors'!$A$2:$R$8,MATCH($S$2,'Emission Factors'!$A$1:$R$1),FALSE)*'Travel Data'!C193*'Travel Data'!T193*'Travel Data'!AA193*'Domicile Data'!E193/1000</f>
        <v>0</v>
      </c>
      <c r="Z193" s="31">
        <f t="shared" si="32"/>
        <v>0</v>
      </c>
      <c r="AA193" s="31">
        <f>VLOOKUP($AA$3,'Emission Factors'!$A$2:$R$8,MATCH($AA$2,'Emission Factors'!$A$1:$R$1),FALSE)*'Travel Data'!C193*'Travel Data'!AB193*'Travel Data'!AC193*'Domicile Data'!F193/1000</f>
        <v>0</v>
      </c>
      <c r="AB193" s="31">
        <f>VLOOKUP($AB$3,'Emission Factors'!$A$2:$R$8,MATCH($AA$2,'Emission Factors'!$A$1:$R$1),FALSE)*'Travel Data'!C193*'Travel Data'!AB193*'Travel Data'!AD193*'Domicile Data'!F193/1000</f>
        <v>0</v>
      </c>
      <c r="AC193" s="31">
        <f>VLOOKUP($AC$3,'Emission Factors'!$A$2:$R$8,MATCH($AA$2,'Emission Factors'!$A$1:$R$1),FALSE)*'Travel Data'!C193*'Travel Data'!AB193*'Travel Data'!AE193*'Domicile Data'!F193/1000</f>
        <v>0</v>
      </c>
      <c r="AD193" s="31">
        <f>VLOOKUP($AD$3,'Emission Factors'!$A$2:$R$8,MATCH($AA$2,'Emission Factors'!$A$1:$R$1),FALSE)*'Travel Data'!C193*'Travel Data'!AB193*'Travel Data'!AF193*'Domicile Data'!F193/1000</f>
        <v>0</v>
      </c>
      <c r="AE193" s="31">
        <f>VLOOKUP($AE$3,'Emission Factors'!$A$2:$R$8,MATCH($AA$2,'Emission Factors'!$A$1:$R$1),FALSE)*'Travel Data'!C193*'Travel Data'!AB193*'Travel Data'!AG193*'Domicile Data'!F193/1000</f>
        <v>0</v>
      </c>
      <c r="AF193" s="31">
        <f>VLOOKUP($AF$3,'Emission Factors'!$A$2:$R$8,MATCH($AA$2,'Emission Factors'!$A$1:$R$1),FALSE)*'Travel Data'!C193*'Travel Data'!AB193*'Travel Data'!AH193*'Domicile Data'!F193/1000</f>
        <v>0</v>
      </c>
      <c r="AG193" s="31">
        <f>VLOOKUP($AG$3,'Emission Factors'!$A$2:$R$8,MATCH($AA$2,'Emission Factors'!$A$1:$R$1),FALSE)*'Travel Data'!C193*'Travel Data'!AB193*'Travel Data'!AI193*'Domicile Data'!F193/1000</f>
        <v>0</v>
      </c>
      <c r="AH193" s="31">
        <f t="shared" si="33"/>
        <v>0</v>
      </c>
      <c r="AI193" s="31">
        <f>VLOOKUP($AI$3,'Emission Factors'!$A$2:$R$8,MATCH($AI$2,'Emission Factors'!$A$1:$R$1),FALSE)*'Travel Data'!C193*'Travel Data'!D193*'Travel Data'!E193*'Domicile Data'!G193/1000</f>
        <v>0</v>
      </c>
      <c r="AJ193" s="31">
        <f>VLOOKUP($AJ$3,'Emission Factors'!$A$2:$R$8,MATCH($AI$2,'Emission Factors'!$A$1:$R$1),FALSE)*'Travel Data'!C193*'Travel Data'!D193*'Travel Data'!F193*'Domicile Data'!G193/1000</f>
        <v>0</v>
      </c>
      <c r="AK193" s="31">
        <f>VLOOKUP($AK$3,'Emission Factors'!$A$2:$R$8,MATCH($AI$2,'Emission Factors'!$A$1:$R$1),FALSE)*'Travel Data'!C193*'Travel Data'!AJ193*'Travel Data'!G193*'Domicile Data'!G193/1000</f>
        <v>0</v>
      </c>
      <c r="AL193" s="31">
        <f>VLOOKUP($AL$3,'Emission Factors'!$A$2:$R$8,MATCH($AI$2,'Emission Factors'!$A$1:$R$1),FALSE)*'Travel Data'!C193*'Travel Data'!AJ193*'Travel Data'!H193*'Domicile Data'!G193/1000</f>
        <v>0</v>
      </c>
      <c r="AM193" s="31">
        <f>VLOOKUP($AM$3,'Emission Factors'!$A$2:$R$8,MATCH($AI$2,'Emission Factors'!$A$1:$R$1),FALSE)*'Travel Data'!C193*'Travel Data'!AJ193*'Travel Data'!I193*'Domicile Data'!G193/1000</f>
        <v>0</v>
      </c>
      <c r="AN193" s="31">
        <f>VLOOKUP($AN$3,'Emission Factors'!$A$2:$R$8,MATCH($AI$2,'Emission Factors'!$A$1:$R$1),FALSE)*'Travel Data'!C193*'Travel Data'!D193*'Travel Data'!J193*'Domicile Data'!G193/1000</f>
        <v>0</v>
      </c>
      <c r="AO193" s="31">
        <f>VLOOKUP($AO$3,'Emission Factors'!$A$2:$R$8,MATCH($AI$2,'Emission Factors'!$A$1:$R$1),FALSE)*'Travel Data'!C193*'Travel Data'!D193*'Travel Data'!K193*'Domicile Data'!G193/1000</f>
        <v>0</v>
      </c>
      <c r="AP193" s="31">
        <f t="shared" si="34"/>
        <v>0</v>
      </c>
      <c r="AQ193" s="31">
        <f>VLOOKUP($AQ$3,'Emission Factors'!$A$2:$R$8,MATCH($AQ$2,'Emission Factors'!$A$1:$R$1),FALSE)*'Travel Data'!C193*'Travel Data'!AR193*'Travel Data'!AS193*'Domicile Data'!H193/1000</f>
        <v>0</v>
      </c>
      <c r="AR193" s="31">
        <f>VLOOKUP($AR$3,'Emission Factors'!$A$2:$R$8,MATCH($AQ$2,'Emission Factors'!$A$1:$R$1),FALSE)*'Travel Data'!C193*'Travel Data'!AR193*'Travel Data'!AT193*'Domicile Data'!H193/1000</f>
        <v>0</v>
      </c>
      <c r="AS193" s="31">
        <f>VLOOKUP($AS$3,'Emission Factors'!$A$2:$R$8,MATCH($AQ$2,'Emission Factors'!$A$1:$R$1),FALSE)*'Travel Data'!C193*'Travel Data'!AR193*'Travel Data'!AU193*'Domicile Data'!H193/1000</f>
        <v>0</v>
      </c>
      <c r="AT193" s="31">
        <f>VLOOKUP($AT$3,'Emission Factors'!$A$2:$R$8,MATCH($AQ$2,'Emission Factors'!$A$1:$R$1),FALSE)*'Travel Data'!C193*'Travel Data'!AR193*'Travel Data'!AV193*'Domicile Data'!H193/1000</f>
        <v>0</v>
      </c>
      <c r="AU193" s="31">
        <f>VLOOKUP($AU$3,'Emission Factors'!$A$2:$R$8,MATCH($AQ$2,'Emission Factors'!$A$1:$R$1),FALSE)*'Travel Data'!C193*'Travel Data'!AR193*'Travel Data'!AW193*'Domicile Data'!H193/1000</f>
        <v>0</v>
      </c>
      <c r="AV193" s="31">
        <f>VLOOKUP($AV$3,'Emission Factors'!$A$2:$R$8,MATCH($AQ$2,'Emission Factors'!$A$1:$R$1),FALSE)*'Travel Data'!C193*'Travel Data'!AR193*'Travel Data'!AX193*'Domicile Data'!H193/1000</f>
        <v>0</v>
      </c>
      <c r="AW193" s="31">
        <f>VLOOKUP($AW$3,'Emission Factors'!$A$2:$R$8,MATCH($AQ$2,'Emission Factors'!$A$1:$R$1),FALSE)*'Travel Data'!C193*'Travel Data'!AR193*'Travel Data'!AY193*'Domicile Data'!H193/1000</f>
        <v>0</v>
      </c>
      <c r="AX193" s="31">
        <f t="shared" si="35"/>
        <v>0</v>
      </c>
      <c r="AY193" s="31">
        <f>VLOOKUP($AY$3,'Emission Factors'!$A$2:$R$8,MATCH($AY$2,'Emission Factors'!$A$1:$R$1),FALSE)*'Travel Data'!C193*'Travel Data'!AZ193*'Travel Data'!BA193*'Domicile Data'!I193/1000</f>
        <v>0</v>
      </c>
      <c r="AZ193" s="31">
        <f>VLOOKUP($AZ$3,'Emission Factors'!$A$2:$R$8,MATCH($AY$2,'Emission Factors'!$A$1:$R$1),FALSE)*'Travel Data'!C193*'Travel Data'!AZ193*'Travel Data'!BB193*'Domicile Data'!I193/1000</f>
        <v>0</v>
      </c>
      <c r="BA193" s="31">
        <f>VLOOKUP($BA$3,'Emission Factors'!$A$2:$R$8,MATCH($AY$2,'Emission Factors'!$A$1:$R$1),FALSE)*'Travel Data'!C193*'Travel Data'!AZ193*'Travel Data'!BC193*'Domicile Data'!I193/1000</f>
        <v>0</v>
      </c>
      <c r="BB193" s="31">
        <f>VLOOKUP($BB$3,'Emission Factors'!$A$2:$R$8,MATCH($AY$2,'Emission Factors'!$A$1:$R$1),FALSE)*'Travel Data'!C193*'Travel Data'!AZ193*'Travel Data'!BD193*'Domicile Data'!I193/1000</f>
        <v>0</v>
      </c>
      <c r="BC193" s="31">
        <f>VLOOKUP($BC$3,'Emission Factors'!$A$2:$R$8,MATCH($AY$2,'Emission Factors'!$A$1:$R$1),FALSE)*'Travel Data'!C193*'Travel Data'!AZ193*'Travel Data'!BE193*'Domicile Data'!I193/1000</f>
        <v>0</v>
      </c>
      <c r="BD193" s="31">
        <f>VLOOKUP($BD$3,'Emission Factors'!$A$2:$R$8,MATCH($AY$2,'Emission Factors'!$A$1:$R$1),FALSE)*'Travel Data'!C193*'Travel Data'!AZ193*'Travel Data'!BF193*'Domicile Data'!I193/1000</f>
        <v>0</v>
      </c>
      <c r="BE193" s="31">
        <f>VLOOKUP($BE$3,'Emission Factors'!$A$2:$R$8,MATCH($AY$2,'Emission Factors'!$A$1:$R$1),FALSE)*'Travel Data'!C193*'Travel Data'!AZ193*'Travel Data'!BG193*'Domicile Data'!I193/1000</f>
        <v>0</v>
      </c>
      <c r="BF193" s="31">
        <f t="shared" si="36"/>
        <v>0</v>
      </c>
      <c r="BG193" s="31">
        <f>VLOOKUP($BG$3,'Emission Factors'!$A$2:$R$8,MATCH($BG$2,'Emission Factors'!$A$1:$R$1),FALSE)*'Travel Data'!C193*'Travel Data'!BH193*'Travel Data'!BI193*'Domicile Data'!J193/1000</f>
        <v>0</v>
      </c>
      <c r="BH193" s="31">
        <f>VLOOKUP($BH$3,'Emission Factors'!$A$2:$R$8,MATCH($BG$2,'Emission Factors'!$A$1:$R$1),FALSE)*'Travel Data'!C193*'Travel Data'!BH193*'Travel Data'!BJ193*'Domicile Data'!J193/1000</f>
        <v>0</v>
      </c>
      <c r="BI193" s="31">
        <f>VLOOKUP($BH$3,'Emission Factors'!$A$2:$R$8,MATCH($BG$2,'Emission Factors'!$A$1:$R$1),FALSE)*'Travel Data'!C193*'Travel Data'!BH193*'Travel Data'!BK193*'Domicile Data'!J193/1000</f>
        <v>0</v>
      </c>
      <c r="BJ193" s="31">
        <f>VLOOKUP($BH$3,'Emission Factors'!$A$2:$R$8,MATCH($BG$2,'Emission Factors'!$A$1:$R$1),FALSE)*'Travel Data'!C193*'Travel Data'!BH193*'Travel Data'!BL193*'Domicile Data'!J193/1000</f>
        <v>0</v>
      </c>
      <c r="BK193" s="31">
        <f>VLOOKUP($BH$3,'Emission Factors'!$A$2:$R$8,MATCH($BG$2,'Emission Factors'!$A$1:$R$1),FALSE)*'Travel Data'!C193*'Travel Data'!BH193*'Travel Data'!BM193*'Domicile Data'!J193/1000</f>
        <v>0</v>
      </c>
      <c r="BL193" s="31">
        <f>VLOOKUP($BL$3,'Emission Factors'!$A$2:$R$8,MATCH($BG$2,'Emission Factors'!$A$1:$R$1),FALSE)*'Travel Data'!C193*'Travel Data'!BH193*'Travel Data'!BN193*'Domicile Data'!J193/1000</f>
        <v>0</v>
      </c>
      <c r="BM193" s="31">
        <f>VLOOKUP($BM$3,'Emission Factors'!$A$2:$R$8,MATCH($BG$2,'Emission Factors'!$A$1:$R$1),FALSE)*'Travel Data'!C193*'Travel Data'!BH193*'Travel Data'!BO193*'Domicile Data'!J193/1000</f>
        <v>0</v>
      </c>
      <c r="BN193" s="31">
        <f t="shared" si="37"/>
        <v>0</v>
      </c>
      <c r="BO193" s="31">
        <f>VLOOKUP($BO$3,'Emission Factors'!$A$2:$R$8,MATCH($BO$2,'Emission Factors'!$A$1:$R$1),FALSE)*'Travel Data'!C193*'Travel Data'!BP193*'Travel Data'!BQ193*'Domicile Data'!K193/1000</f>
        <v>0</v>
      </c>
      <c r="BP193" s="31">
        <f>VLOOKUP($BP$3,'Emission Factors'!$A$2:$R$8,MATCH($BO$2,'Emission Factors'!$A$1:$R$1),FALSE)*'Travel Data'!C193*'Travel Data'!BP193*'Travel Data'!BR193*'Domicile Data'!K193/1000</f>
        <v>0</v>
      </c>
      <c r="BQ193" s="31">
        <f>VLOOKUP($BQ$3,'Emission Factors'!$A$2:$R$8,MATCH($BO$2,'Emission Factors'!$A$1:$R$1),FALSE)*'Travel Data'!C193*'Travel Data'!BP193*'Travel Data'!BS193*'Domicile Data'!K193/1000</f>
        <v>0</v>
      </c>
      <c r="BR193" s="31">
        <f>VLOOKUP($BR$3,'Emission Factors'!$A$2:$R$8,MATCH($BO$2,'Emission Factors'!$A$1:$R$1),FALSE)*'Travel Data'!C193*'Travel Data'!BP193*'Travel Data'!BT193*'Domicile Data'!K193/1000</f>
        <v>0</v>
      </c>
      <c r="BS193" s="31">
        <f>VLOOKUP($BS$3,'Emission Factors'!$A$2:$R$8,MATCH($BO$2,'Emission Factors'!$A$1:$R$1),FALSE)*'Travel Data'!C193*'Travel Data'!BP193*'Travel Data'!BU193*'Domicile Data'!K193/1000</f>
        <v>0</v>
      </c>
      <c r="BT193" s="31">
        <f>VLOOKUP($BT$3,'Emission Factors'!$A$2:$R$8,MATCH($BO$2,'Emission Factors'!$A$1:$R$1),FALSE)*'Travel Data'!C193*'Travel Data'!BP193*'Travel Data'!BV193*'Domicile Data'!K193/1000</f>
        <v>0</v>
      </c>
      <c r="BU193" s="31">
        <f>VLOOKUP($BU$3,'Emission Factors'!$A$2:$R$8,MATCH($BO$2,'Emission Factors'!$A$1:$R$1),FALSE)*'Travel Data'!C193*'Travel Data'!BP193*'Travel Data'!BW193*'Domicile Data'!K193/1000</f>
        <v>0</v>
      </c>
      <c r="BV193" s="31">
        <f t="shared" si="38"/>
        <v>0</v>
      </c>
      <c r="BW193" s="31">
        <f>VLOOKUP($BW$3,'Emission Factors'!$A$2:$R$8,MATCH($BW$2,'Emission Factors'!$A$1:$R$1),FALSE)*'Travel Data'!C193*'Travel Data'!BX193*'Travel Data'!BY193*'Domicile Data'!L193/1000</f>
        <v>0</v>
      </c>
      <c r="BX193" s="31">
        <f>VLOOKUP($BX$3,'Emission Factors'!$A$2:$R$8,MATCH($BW$2,'Emission Factors'!$A$1:$R$1),FALSE)*'Travel Data'!C193*'Travel Data'!BX193*'Travel Data'!BZ193*'Domicile Data'!L193/1000</f>
        <v>0</v>
      </c>
      <c r="BY193" s="31">
        <f>VLOOKUP($BY$3,'Emission Factors'!$A$2:$R$8,MATCH($BW$2,'Emission Factors'!$A$1:$R$1),FALSE)*'Travel Data'!C193*'Travel Data'!BX193*'Travel Data'!CA193*'Domicile Data'!L193/1000</f>
        <v>0</v>
      </c>
      <c r="BZ193" s="31">
        <f>VLOOKUP($BZ$3,'Emission Factors'!$A$2:$R$8,MATCH($BW$2,'Emission Factors'!$A$1:$R$1),FALSE)*'Travel Data'!C193*'Travel Data'!BX193*'Travel Data'!CB193*'Domicile Data'!L193/1000</f>
        <v>0</v>
      </c>
      <c r="CA193" s="31">
        <f>VLOOKUP($CA$3,'Emission Factors'!$A$2:$R$8,MATCH($BW$2,'Emission Factors'!$A$1:$R$1),FALSE)*'Travel Data'!C193*'Travel Data'!BC193*'Travel Data'!CC193*'Domicile Data'!L193/1000</f>
        <v>0</v>
      </c>
      <c r="CB193" s="31">
        <f>VLOOKUP($CB$3,'Emission Factors'!$A$2:$R$8,MATCH($BW$2,'Emission Factors'!$A$1:$R$1),FALSE)*'Travel Data'!C193*'Travel Data'!BX193*'Travel Data'!CD193*'Domicile Data'!L193/1000</f>
        <v>0</v>
      </c>
      <c r="CC193" s="31">
        <f>VLOOKUP($CC$3,'Emission Factors'!$A$2:$R$8,MATCH($BW$2,'Emission Factors'!$A$1:$R$1),FALSE)*'Travel Data'!C193*'Travel Data'!BX193*'Travel Data'!CE193*'Domicile Data'!L193/1000</f>
        <v>0</v>
      </c>
      <c r="CD193" s="31">
        <f t="shared" si="39"/>
        <v>0</v>
      </c>
      <c r="CE193" s="31">
        <f>VLOOKUP($CE$3,'Emission Factors'!$A$2:$R$8,MATCH($CE$2,'Emission Factors'!$A$1:$R$1),FALSE)*'Travel Data'!C193*'Travel Data'!CF193*'Travel Data'!CG193*'Domicile Data'!M193/1000</f>
        <v>0</v>
      </c>
      <c r="CF193" s="31">
        <f>VLOOKUP($CF$3,'Emission Factors'!$A$2:$R$8,MATCH($CE$2,'Emission Factors'!$A$1:$R$1),FALSE)*'Travel Data'!C193*'Travel Data'!CF193*'Travel Data'!CH193*'Domicile Data'!M193/1000</f>
        <v>0</v>
      </c>
      <c r="CG193" s="31">
        <f>VLOOKUP($CG$3,'Emission Factors'!$A$2:$R$8,MATCH($CE$2,'Emission Factors'!$A$1:$R$1),FALSE)*'Travel Data'!C193*'Travel Data'!CF193*'Travel Data'!CI193*'Domicile Data'!M193/1000</f>
        <v>0</v>
      </c>
      <c r="CH193" s="31">
        <f>VLOOKUP($CH$3,'Emission Factors'!$A$2:$R$8,MATCH($CE$2,'Emission Factors'!$A$1:$R$1),FALSE)*'Travel Data'!C193*'Travel Data'!CF193*'Travel Data'!CJ193*'Domicile Data'!M193/1000</f>
        <v>0</v>
      </c>
      <c r="CI193" s="31">
        <f>VLOOKUP($CI$3,'Emission Factors'!$A$2:$R$8,MATCH($CE$2,'Emission Factors'!$A$1:$R$1),FALSE)*'Travel Data'!C193*'Travel Data'!CF193*'Travel Data'!CK193*'Domicile Data'!M193/1000</f>
        <v>0</v>
      </c>
      <c r="CJ193" s="31">
        <f>VLOOKUP($CJ$3,'Emission Factors'!$A$2:$R$8,MATCH($CE$2,'Emission Factors'!$A$1:$R$1),FALSE)*'Travel Data'!C193*'Travel Data'!CF193*'Travel Data'!CL193*'Domicile Data'!M193/1000</f>
        <v>0</v>
      </c>
      <c r="CK193" s="31">
        <f>VLOOKUP($CK$3,'Emission Factors'!$A$2:$R$8,MATCH($CE$2,'Emission Factors'!$A$1:$R$1),FALSE)*'Travel Data'!C193*'Travel Data'!CF193*'Travel Data'!CM193*'Domicile Data'!M193/1000</f>
        <v>0</v>
      </c>
      <c r="CL193" s="31">
        <f t="shared" si="40"/>
        <v>0</v>
      </c>
      <c r="CM193" s="31">
        <f>VLOOKUP($CM$3,'Emission Factors'!$A$2:$R$8,MATCH($CM$2,'Emission Factors'!$A$1:$R$1),FALSE)*'Travel Data'!C193*'Travel Data'!CN193*'Travel Data'!CO193*'Domicile Data'!N193/1000</f>
        <v>0</v>
      </c>
      <c r="CN193" s="31">
        <f>VLOOKUP($CN$3,'Emission Factors'!$A$2:$R$8,MATCH($CM$2,'Emission Factors'!$A$1:$R$1),FALSE)*'Travel Data'!C193*'Travel Data'!CN193*'Travel Data'!CP193*'Domicile Data'!N193/1000</f>
        <v>0</v>
      </c>
      <c r="CO193" s="31">
        <f>VLOOKUP($CO$3,'Emission Factors'!$A$2:$R$8,MATCH($CM$2,'Emission Factors'!$A$1:$R$1),FALSE)*'Travel Data'!C193*'Travel Data'!CN193*'Travel Data'!CQ193*'Domicile Data'!N193/1000</f>
        <v>0</v>
      </c>
      <c r="CP193" s="31">
        <f>VLOOKUP($CP$3,'Emission Factors'!$A$2:$R$8,MATCH($CM$2,'Emission Factors'!$A$1:$R$1),FALSE)*'Travel Data'!C193*'Travel Data'!CN193*'Travel Data'!CR193*'Domicile Data'!N193/1000</f>
        <v>0</v>
      </c>
      <c r="CQ193" s="31">
        <f>VLOOKUP($CQ$3,'Emission Factors'!$A$2:$R$8,MATCH($CM$2,'Emission Factors'!$A$1:$R$1),FALSE)*'Travel Data'!C193*'Travel Data'!CN193*'Travel Data'!CS193*'Domicile Data'!N193/1000</f>
        <v>0</v>
      </c>
      <c r="CR193" s="31">
        <f>VLOOKUP($CR$3,'Emission Factors'!$A$2:$R$8,MATCH($CM$2,'Emission Factors'!$A$1:$R$1),FALSE)*'Travel Data'!C193*'Travel Data'!CN193*'Travel Data'!CT193*'Domicile Data'!N193/1000</f>
        <v>0</v>
      </c>
      <c r="CS193" s="31">
        <f>VLOOKUP($CS$3,'Emission Factors'!$A$2:$R$8,MATCH($CM$2,'Emission Factors'!$A$1:$R$1),FALSE)*'Travel Data'!C193*'Travel Data'!CN193*'Travel Data'!CU193*'Domicile Data'!N193/1000</f>
        <v>0</v>
      </c>
      <c r="CT193" s="31">
        <f t="shared" si="41"/>
        <v>0</v>
      </c>
      <c r="CU193" s="31">
        <f>VLOOKUP($CU$3,'Emission Factors'!$A$2:$R$8,MATCH($CU$2,'Emission Factors'!$A$1:$R$1),FALSE)*'Travel Data'!C193*'Travel Data'!CV193*'Travel Data'!CW193*'Domicile Data'!O193/1000</f>
        <v>0</v>
      </c>
      <c r="CV193" s="31">
        <f>VLOOKUP($CV$3,'Emission Factors'!$A$2:$R$8,MATCH($CU$2,'Emission Factors'!$A$1:$R$1),FALSE)*'Travel Data'!C193*'Travel Data'!CV193*'Travel Data'!CX193*'Domicile Data'!O193/1000</f>
        <v>0</v>
      </c>
      <c r="CW193" s="31">
        <f>VLOOKUP($CW$3,'Emission Factors'!$A$2:$R$8,MATCH($CU$2,'Emission Factors'!$A$1:$R$1),FALSE)*'Travel Data'!C193*'Travel Data'!CV193*'Travel Data'!CY193*'Domicile Data'!O193/1000</f>
        <v>0</v>
      </c>
      <c r="CX193" s="31">
        <f>VLOOKUP($CX$3,'Emission Factors'!$A$2:$R$8,MATCH($CU$2,'Emission Factors'!$A$1:$R$1),FALSE)*'Travel Data'!C193*'Travel Data'!CV193*'Travel Data'!CZ193*'Domicile Data'!O193/1000</f>
        <v>0</v>
      </c>
      <c r="CY193" s="31">
        <f>VLOOKUP($CY$3,'Emission Factors'!$A$2:$R$8,MATCH($CU$2,'Emission Factors'!$A$1:$R$1),FALSE)*'Travel Data'!C193*'Travel Data'!CV193*'Travel Data'!DA193*'Domicile Data'!O193/1000</f>
        <v>0</v>
      </c>
      <c r="CZ193" s="31">
        <f>VLOOKUP($CZ$3,'Emission Factors'!$A$2:$R$8,MATCH($CU$2,'Emission Factors'!$A$1:$R$1),FALSE)*'Travel Data'!C193*'Travel Data'!CV193*'Travel Data'!DB193*'Domicile Data'!O193/1000</f>
        <v>0</v>
      </c>
      <c r="DA193" s="31">
        <f>VLOOKUP($DA$3,'Emission Factors'!$A$2:$R$8,MATCH($CU$2,'Emission Factors'!$A$1:$R$1),FALSE)*'Travel Data'!C193*'Travel Data'!CV193*'Travel Data'!DC193*'Domicile Data'!O193/1000</f>
        <v>0</v>
      </c>
      <c r="DB193" s="31">
        <f t="shared" si="42"/>
        <v>0</v>
      </c>
      <c r="DC193" s="31">
        <f>VLOOKUP($DC$3,'Emission Factors'!$A$2:$R$8,MATCH($DC$2,'Emission Factors'!$A$1:$R$1),FALSE)*'Travel Data'!C193*'Travel Data'!DD193*'Travel Data'!DE193*'Domicile Data'!P193/1000</f>
        <v>0</v>
      </c>
      <c r="DD193" s="31">
        <f>VLOOKUP($DD$3,'Emission Factors'!$A$2:$R$8,MATCH($DC$2,'Emission Factors'!$A$1:$R$1),FALSE)*'Travel Data'!C193*'Travel Data'!DD193*'Travel Data'!DF193*'Domicile Data'!P193/1000</f>
        <v>0</v>
      </c>
      <c r="DE193" s="31">
        <f>VLOOKUP($DE$3,'Emission Factors'!$A$2:$R$8,MATCH($DC$2,'Emission Factors'!$A$1:$R$1),FALSE)*'Travel Data'!C193*'Travel Data'!DD193*'Travel Data'!DG193*'Domicile Data'!P193/1000</f>
        <v>0</v>
      </c>
      <c r="DF193" s="31">
        <f>VLOOKUP($DF$3,'Emission Factors'!$A$2:$R$8,MATCH($DC$2,'Emission Factors'!$A$1:$R$1),FALSE)*'Travel Data'!C193*'Travel Data'!DD193*'Travel Data'!DH193*'Domicile Data'!P193/1000</f>
        <v>0</v>
      </c>
      <c r="DG193" s="31">
        <f>VLOOKUP($DG$3,'Emission Factors'!$A$2:$R$8,MATCH($DC$2,'Emission Factors'!$A$1:$R$1),FALSE)*'Travel Data'!C193*'Travel Data'!DD193*'Travel Data'!DI193*'Domicile Data'!P193/1000</f>
        <v>0</v>
      </c>
      <c r="DH193" s="31">
        <f>VLOOKUP($DH$3,'Emission Factors'!$A$2:$R$8,MATCH($DC$2,'Emission Factors'!$A$1:$R$1),FALSE)*'Travel Data'!C193*'Travel Data'!DD193*'Travel Data'!DJ193*'Domicile Data'!P193/1000</f>
        <v>0</v>
      </c>
      <c r="DI193" s="31">
        <f>VLOOKUP($DI$3,'Emission Factors'!$A$2:$R$8,MATCH($DC$2,'Emission Factors'!$A$1:$R$1),FALSE)*'Travel Data'!C193*'Travel Data'!DD193*'Travel Data'!DK193*'Domicile Data'!P193/1000</f>
        <v>0</v>
      </c>
      <c r="DJ193" s="31">
        <f t="shared" si="43"/>
        <v>0</v>
      </c>
      <c r="DK193" s="31">
        <f>VLOOKUP($DK$3,'Emission Factors'!$A$2:$R$8,MATCH($DK$2,'Emission Factors'!$A$1:$R$1),FALSE)*'Travel Data'!C193*'Travel Data'!DL193*'Travel Data'!DM193*'Domicile Data'!Q193/1000</f>
        <v>0</v>
      </c>
      <c r="DL193" s="31">
        <f>VLOOKUP($DL$3,'Emission Factors'!$A$2:$R$8,MATCH($DK$2,'Emission Factors'!$A$1:$R$1),FALSE)*'Travel Data'!C193*'Travel Data'!DL193*'Travel Data'!DN193*'Domicile Data'!Q193/1000</f>
        <v>0</v>
      </c>
      <c r="DM193" s="31">
        <f>VLOOKUP($DM$3,'Emission Factors'!$A$2:$R$8,MATCH($DK$2,'Emission Factors'!$A$1:$R$1),FALSE)*'Travel Data'!C193*'Travel Data'!DL193*'Travel Data'!DO193*'Domicile Data'!Q193/1000</f>
        <v>0</v>
      </c>
      <c r="DN193" s="31">
        <f>VLOOKUP($DN$3,'Emission Factors'!$A$2:$R$8,MATCH($DK$2,'Emission Factors'!$A$1:$R$1),FALSE)*'Travel Data'!C193*'Travel Data'!DL193*'Travel Data'!DP193*'Domicile Data'!Q193/1000</f>
        <v>0</v>
      </c>
      <c r="DO193" s="31">
        <f>VLOOKUP($DO$3,'Emission Factors'!$A$2:$R$8,MATCH($DK$2,'Emission Factors'!$A$1:$R$1),FALSE)*'Travel Data'!C193*'Travel Data'!DL193*'Travel Data'!DQ193*'Domicile Data'!Q193/1000</f>
        <v>0</v>
      </c>
      <c r="DP193" s="31">
        <f>VLOOKUP($DP$3,'Emission Factors'!$A$2:$R$8,MATCH($DK$2,'Emission Factors'!$A$1:$R$1),FALSE)*'Travel Data'!C193*'Travel Data'!DL193*'Travel Data'!DR193*'Domicile Data'!Q193/1000</f>
        <v>0</v>
      </c>
      <c r="DQ193" s="31">
        <f>VLOOKUP($DQ$3,'Emission Factors'!$A$2:$R$8,MATCH($DK$2,'Emission Factors'!$A$1:$R$1),FALSE)*'Travel Data'!C193*'Travel Data'!DL193*'Travel Data'!DS193*'Domicile Data'!Q193/1000</f>
        <v>0</v>
      </c>
      <c r="DR193" s="31">
        <f t="shared" si="44"/>
        <v>0</v>
      </c>
    </row>
    <row r="194" spans="1:122" ht="15.75" x14ac:dyDescent="0.25">
      <c r="A194" s="7" t="s">
        <v>284</v>
      </c>
      <c r="B194" s="85" t="s">
        <v>45</v>
      </c>
      <c r="C194" s="31">
        <f>VLOOKUP($C$3,'Emission Factors'!$A$2:$R$8,MATCH($C$2,'Emission Factors'!$A$1:$R$1),FALSE)*'Travel Data'!C194*'Travel Data'!D194*'Travel Data'!E194*'Domicile Data'!C194/1000</f>
        <v>0</v>
      </c>
      <c r="D194" s="31">
        <f>VLOOKUP($D$3,'Emission Factors'!$A$2:$R$8,MATCH($C$2,'Emission Factors'!$A$1:$R$1),FALSE)*'Travel Data'!C194*'Travel Data'!D194*'Travel Data'!F194*'Domicile Data'!C194/1000</f>
        <v>0</v>
      </c>
      <c r="E194" s="31">
        <f>VLOOKUP($E$3,'Emission Factors'!$A$2:$R$8,MATCH($C$2,'Emission Factors'!$A$1:$R$1),FALSE)*'Travel Data'!C194*'Travel Data'!D194*'Travel Data'!G194*'Domicile Data'!C194/1000</f>
        <v>0</v>
      </c>
      <c r="F194" s="31">
        <f>VLOOKUP($F$3,'Emission Factors'!$A$2:$R$8,MATCH($C$2,'Emission Factors'!$A$1:$R$1),FALSE)*'Travel Data'!C194*'Travel Data'!D194*'Travel Data'!H194*'Domicile Data'!C194/1000</f>
        <v>0</v>
      </c>
      <c r="G194" s="31">
        <f>VLOOKUP($G$3,'Emission Factors'!$A$2:$R$8,MATCH($C$2,'Emission Factors'!$A$1:$R$1),FALSE)*'Travel Data'!C194*'Travel Data'!D194*'Travel Data'!I194*'Domicile Data'!C194/1000</f>
        <v>0</v>
      </c>
      <c r="H194" s="31">
        <f>VLOOKUP($H$3,'Emission Factors'!$A$2:$R$8,MATCH($C$2,'Emission Factors'!$A$1:$R$1),FALSE)*'Travel Data'!C194*'Travel Data'!D194*'Travel Data'!J194*'Domicile Data'!C194/1000</f>
        <v>0</v>
      </c>
      <c r="I194" s="31">
        <f>VLOOKUP($I$3,'Emission Factors'!$A$2:$R$8,MATCH($C$2,'Emission Factors'!$A$1:$R$1),FALSE)*'Travel Data'!C194*'Travel Data'!D194*'Travel Data'!K194*'Domicile Data'!C194/1000</f>
        <v>0</v>
      </c>
      <c r="J194" s="31">
        <f t="shared" si="30"/>
        <v>0</v>
      </c>
      <c r="K194" s="31">
        <f>VLOOKUP($K$3,'Emission Factors'!$A$2:$R$8,MATCH($K$2,'Emission Factors'!$A$1:$R$1),FALSE)*'Travel Data'!C194*'Travel Data'!L194*'Travel Data'!M194*'Domicile Data'!D194/1000</f>
        <v>0</v>
      </c>
      <c r="L194" s="31">
        <f>VLOOKUP($L$3,'Emission Factors'!$A$2:$R$8,MATCH($K$2,'Emission Factors'!$A$1:$R$1),FALSE)*'Travel Data'!C194*'Travel Data'!L194*'Travel Data'!N194*'Domicile Data'!D194/1000</f>
        <v>0</v>
      </c>
      <c r="M194" s="31">
        <f>VLOOKUP($M$3,'Emission Factors'!$A$2:$R$8,MATCH($K$2,'Emission Factors'!$A$1:$R$1),FALSE)*'Travel Data'!C194*'Travel Data'!L194*'Travel Data'!O194*'Domicile Data'!D194/1000</f>
        <v>0</v>
      </c>
      <c r="N194" s="31">
        <f>VLOOKUP($N$3,'Emission Factors'!$A$2:$R$8,MATCH($K$2,'Emission Factors'!$A$1:$R$1),FALSE)*'Travel Data'!C194*'Travel Data'!L194*'Travel Data'!P194*'Domicile Data'!D194/1000</f>
        <v>0</v>
      </c>
      <c r="O194" s="31">
        <f>VLOOKUP($O$3,'Emission Factors'!$A$2:$R$8,MATCH($K$2,'Emission Factors'!$A$1:$R$1),FALSE)*'Travel Data'!C194*'Travel Data'!I194*'Travel Data'!Q194*'Domicile Data'!D194/1000</f>
        <v>0</v>
      </c>
      <c r="P194" s="31">
        <f>VLOOKUP($P$3,'Emission Factors'!$A$2:$R$8,MATCH($K$2,'Emission Factors'!$A$1:$R$1),FALSE)*'Travel Data'!C194*'Travel Data'!L194*'Travel Data'!R194*'Domicile Data'!D194/1000</f>
        <v>0</v>
      </c>
      <c r="Q194" s="31">
        <f>VLOOKUP($Q$3,'Emission Factors'!$A$2:$R$8,MATCH($K$2,'Emission Factors'!$A$1:$R$1),FALSE)*'Travel Data'!C194*'Travel Data'!L194*'Travel Data'!S194*'Domicile Data'!D194/1000</f>
        <v>0</v>
      </c>
      <c r="R194" s="31">
        <f t="shared" si="31"/>
        <v>0</v>
      </c>
      <c r="S194" s="31">
        <f>VLOOKUP($S$3,'Emission Factors'!$A$2:$R$8,MATCH($S$2,'Emission Factors'!$A$1:$R$1),FALSE)*'Travel Data'!C194*'Travel Data'!T194*'Travel Data'!U194*'Domicile Data'!E194/1000</f>
        <v>0</v>
      </c>
      <c r="T194" s="31">
        <f>VLOOKUP($T$3,'Emission Factors'!$A$2:$R$8,MATCH($S$2,'Emission Factors'!$A$1:$R$1),FALSE)*'Travel Data'!C194*'Travel Data'!T194*'Travel Data'!V194*'Domicile Data'!E194/1000</f>
        <v>0</v>
      </c>
      <c r="U194" s="31">
        <f>VLOOKUP($U$3,'Emission Factors'!$A$2:$R$8,MATCH($S$2,'Emission Factors'!$A$1:$R$1),FALSE)*'Travel Data'!C194*'Travel Data'!T194*'Travel Data'!W194*'Domicile Data'!E194/1000</f>
        <v>0</v>
      </c>
      <c r="V194" s="31">
        <f>VLOOKUP($V$3,'Emission Factors'!$A$2:$R$8,MATCH($S$2,'Emission Factors'!$A$1:$R$1),FALSE)*'Travel Data'!C194*'Travel Data'!T194*'Travel Data'!X194*'Domicile Data'!E194/1000</f>
        <v>0</v>
      </c>
      <c r="W194" s="31">
        <f>VLOOKUP($W$3,'Emission Factors'!$A$2:$R$8,MATCH($S$2,'Emission Factors'!$A$1:$R$1),FALSE)*'Travel Data'!C194*'Travel Data'!T194*'Travel Data'!Y194*'Domicile Data'!E194/1000</f>
        <v>0</v>
      </c>
      <c r="X194" s="31">
        <f>VLOOKUP($X$3,'Emission Factors'!$A$2:$R$8,MATCH($S$2,'Emission Factors'!$A$1:$R$1),FALSE)*'Travel Data'!C194*'Travel Data'!T194*'Travel Data'!Z194*'Domicile Data'!E194/1000</f>
        <v>0</v>
      </c>
      <c r="Y194" s="31">
        <f>VLOOKUP($Y$3,'Emission Factors'!$A$2:$R$8,MATCH($S$2,'Emission Factors'!$A$1:$R$1),FALSE)*'Travel Data'!C194*'Travel Data'!T194*'Travel Data'!AA194*'Domicile Data'!E194/1000</f>
        <v>0</v>
      </c>
      <c r="Z194" s="31">
        <f t="shared" si="32"/>
        <v>0</v>
      </c>
      <c r="AA194" s="31">
        <f>VLOOKUP($AA$3,'Emission Factors'!$A$2:$R$8,MATCH($AA$2,'Emission Factors'!$A$1:$R$1),FALSE)*'Travel Data'!C194*'Travel Data'!AB194*'Travel Data'!AC194*'Domicile Data'!F194/1000</f>
        <v>0</v>
      </c>
      <c r="AB194" s="31">
        <f>VLOOKUP($AB$3,'Emission Factors'!$A$2:$R$8,MATCH($AA$2,'Emission Factors'!$A$1:$R$1),FALSE)*'Travel Data'!C194*'Travel Data'!AB194*'Travel Data'!AD194*'Domicile Data'!F194/1000</f>
        <v>0</v>
      </c>
      <c r="AC194" s="31">
        <f>VLOOKUP($AC$3,'Emission Factors'!$A$2:$R$8,MATCH($AA$2,'Emission Factors'!$A$1:$R$1),FALSE)*'Travel Data'!C194*'Travel Data'!AB194*'Travel Data'!AE194*'Domicile Data'!F194/1000</f>
        <v>0</v>
      </c>
      <c r="AD194" s="31">
        <f>VLOOKUP($AD$3,'Emission Factors'!$A$2:$R$8,MATCH($AA$2,'Emission Factors'!$A$1:$R$1),FALSE)*'Travel Data'!C194*'Travel Data'!AB194*'Travel Data'!AF194*'Domicile Data'!F194/1000</f>
        <v>0</v>
      </c>
      <c r="AE194" s="31">
        <f>VLOOKUP($AE$3,'Emission Factors'!$A$2:$R$8,MATCH($AA$2,'Emission Factors'!$A$1:$R$1),FALSE)*'Travel Data'!C194*'Travel Data'!AB194*'Travel Data'!AG194*'Domicile Data'!F194/1000</f>
        <v>0</v>
      </c>
      <c r="AF194" s="31">
        <f>VLOOKUP($AF$3,'Emission Factors'!$A$2:$R$8,MATCH($AA$2,'Emission Factors'!$A$1:$R$1),FALSE)*'Travel Data'!C194*'Travel Data'!AB194*'Travel Data'!AH194*'Domicile Data'!F194/1000</f>
        <v>0</v>
      </c>
      <c r="AG194" s="31">
        <f>VLOOKUP($AG$3,'Emission Factors'!$A$2:$R$8,MATCH($AA$2,'Emission Factors'!$A$1:$R$1),FALSE)*'Travel Data'!C194*'Travel Data'!AB194*'Travel Data'!AI194*'Domicile Data'!F194/1000</f>
        <v>0</v>
      </c>
      <c r="AH194" s="31">
        <f t="shared" si="33"/>
        <v>0</v>
      </c>
      <c r="AI194" s="31">
        <f>VLOOKUP($AI$3,'Emission Factors'!$A$2:$R$8,MATCH($AI$2,'Emission Factors'!$A$1:$R$1),FALSE)*'Travel Data'!C194*'Travel Data'!D194*'Travel Data'!E194*'Domicile Data'!G194/1000</f>
        <v>0</v>
      </c>
      <c r="AJ194" s="31">
        <f>VLOOKUP($AJ$3,'Emission Factors'!$A$2:$R$8,MATCH($AI$2,'Emission Factors'!$A$1:$R$1),FALSE)*'Travel Data'!C194*'Travel Data'!D194*'Travel Data'!F194*'Domicile Data'!G194/1000</f>
        <v>0</v>
      </c>
      <c r="AK194" s="31">
        <f>VLOOKUP($AK$3,'Emission Factors'!$A$2:$R$8,MATCH($AI$2,'Emission Factors'!$A$1:$R$1),FALSE)*'Travel Data'!C194*'Travel Data'!AJ194*'Travel Data'!G194*'Domicile Data'!G194/1000</f>
        <v>0</v>
      </c>
      <c r="AL194" s="31">
        <f>VLOOKUP($AL$3,'Emission Factors'!$A$2:$R$8,MATCH($AI$2,'Emission Factors'!$A$1:$R$1),FALSE)*'Travel Data'!C194*'Travel Data'!AJ194*'Travel Data'!H194*'Domicile Data'!G194/1000</f>
        <v>0</v>
      </c>
      <c r="AM194" s="31">
        <f>VLOOKUP($AM$3,'Emission Factors'!$A$2:$R$8,MATCH($AI$2,'Emission Factors'!$A$1:$R$1),FALSE)*'Travel Data'!C194*'Travel Data'!AJ194*'Travel Data'!I194*'Domicile Data'!G194/1000</f>
        <v>0</v>
      </c>
      <c r="AN194" s="31">
        <f>VLOOKUP($AN$3,'Emission Factors'!$A$2:$R$8,MATCH($AI$2,'Emission Factors'!$A$1:$R$1),FALSE)*'Travel Data'!C194*'Travel Data'!D194*'Travel Data'!J194*'Domicile Data'!G194/1000</f>
        <v>0</v>
      </c>
      <c r="AO194" s="31">
        <f>VLOOKUP($AO$3,'Emission Factors'!$A$2:$R$8,MATCH($AI$2,'Emission Factors'!$A$1:$R$1),FALSE)*'Travel Data'!C194*'Travel Data'!D194*'Travel Data'!K194*'Domicile Data'!G194/1000</f>
        <v>0</v>
      </c>
      <c r="AP194" s="31">
        <f t="shared" si="34"/>
        <v>0</v>
      </c>
      <c r="AQ194" s="31">
        <f>VLOOKUP($AQ$3,'Emission Factors'!$A$2:$R$8,MATCH($AQ$2,'Emission Factors'!$A$1:$R$1),FALSE)*'Travel Data'!C194*'Travel Data'!AR194*'Travel Data'!AS194*'Domicile Data'!H194/1000</f>
        <v>0</v>
      </c>
      <c r="AR194" s="31">
        <f>VLOOKUP($AR$3,'Emission Factors'!$A$2:$R$8,MATCH($AQ$2,'Emission Factors'!$A$1:$R$1),FALSE)*'Travel Data'!C194*'Travel Data'!AR194*'Travel Data'!AT194*'Domicile Data'!H194/1000</f>
        <v>0</v>
      </c>
      <c r="AS194" s="31">
        <f>VLOOKUP($AS$3,'Emission Factors'!$A$2:$R$8,MATCH($AQ$2,'Emission Factors'!$A$1:$R$1),FALSE)*'Travel Data'!C194*'Travel Data'!AR194*'Travel Data'!AU194*'Domicile Data'!H194/1000</f>
        <v>0</v>
      </c>
      <c r="AT194" s="31">
        <f>VLOOKUP($AT$3,'Emission Factors'!$A$2:$R$8,MATCH($AQ$2,'Emission Factors'!$A$1:$R$1),FALSE)*'Travel Data'!C194*'Travel Data'!AR194*'Travel Data'!AV194*'Domicile Data'!H194/1000</f>
        <v>0</v>
      </c>
      <c r="AU194" s="31">
        <f>VLOOKUP($AU$3,'Emission Factors'!$A$2:$R$8,MATCH($AQ$2,'Emission Factors'!$A$1:$R$1),FALSE)*'Travel Data'!C194*'Travel Data'!AR194*'Travel Data'!AW194*'Domicile Data'!H194/1000</f>
        <v>0</v>
      </c>
      <c r="AV194" s="31">
        <f>VLOOKUP($AV$3,'Emission Factors'!$A$2:$R$8,MATCH($AQ$2,'Emission Factors'!$A$1:$R$1),FALSE)*'Travel Data'!C194*'Travel Data'!AR194*'Travel Data'!AX194*'Domicile Data'!H194/1000</f>
        <v>0</v>
      </c>
      <c r="AW194" s="31">
        <f>VLOOKUP($AW$3,'Emission Factors'!$A$2:$R$8,MATCH($AQ$2,'Emission Factors'!$A$1:$R$1),FALSE)*'Travel Data'!C194*'Travel Data'!AR194*'Travel Data'!AY194*'Domicile Data'!H194/1000</f>
        <v>0</v>
      </c>
      <c r="AX194" s="31">
        <f t="shared" si="35"/>
        <v>0</v>
      </c>
      <c r="AY194" s="31">
        <f>VLOOKUP($AY$3,'Emission Factors'!$A$2:$R$8,MATCH($AY$2,'Emission Factors'!$A$1:$R$1),FALSE)*'Travel Data'!C194*'Travel Data'!AZ194*'Travel Data'!BA194*'Domicile Data'!I194/1000</f>
        <v>0</v>
      </c>
      <c r="AZ194" s="31">
        <f>VLOOKUP($AZ$3,'Emission Factors'!$A$2:$R$8,MATCH($AY$2,'Emission Factors'!$A$1:$R$1),FALSE)*'Travel Data'!C194*'Travel Data'!AZ194*'Travel Data'!BB194*'Domicile Data'!I194/1000</f>
        <v>0</v>
      </c>
      <c r="BA194" s="31">
        <f>VLOOKUP($BA$3,'Emission Factors'!$A$2:$R$8,MATCH($AY$2,'Emission Factors'!$A$1:$R$1),FALSE)*'Travel Data'!C194*'Travel Data'!AZ194*'Travel Data'!BC194*'Domicile Data'!I194/1000</f>
        <v>0</v>
      </c>
      <c r="BB194" s="31">
        <f>VLOOKUP($BB$3,'Emission Factors'!$A$2:$R$8,MATCH($AY$2,'Emission Factors'!$A$1:$R$1),FALSE)*'Travel Data'!C194*'Travel Data'!AZ194*'Travel Data'!BD194*'Domicile Data'!I194/1000</f>
        <v>0</v>
      </c>
      <c r="BC194" s="31">
        <f>VLOOKUP($BC$3,'Emission Factors'!$A$2:$R$8,MATCH($AY$2,'Emission Factors'!$A$1:$R$1),FALSE)*'Travel Data'!C194*'Travel Data'!AZ194*'Travel Data'!BE194*'Domicile Data'!I194/1000</f>
        <v>0</v>
      </c>
      <c r="BD194" s="31">
        <f>VLOOKUP($BD$3,'Emission Factors'!$A$2:$R$8,MATCH($AY$2,'Emission Factors'!$A$1:$R$1),FALSE)*'Travel Data'!C194*'Travel Data'!AZ194*'Travel Data'!BF194*'Domicile Data'!I194/1000</f>
        <v>0</v>
      </c>
      <c r="BE194" s="31">
        <f>VLOOKUP($BE$3,'Emission Factors'!$A$2:$R$8,MATCH($AY$2,'Emission Factors'!$A$1:$R$1),FALSE)*'Travel Data'!C194*'Travel Data'!AZ194*'Travel Data'!BG194*'Domicile Data'!I194/1000</f>
        <v>0</v>
      </c>
      <c r="BF194" s="31">
        <f t="shared" si="36"/>
        <v>0</v>
      </c>
      <c r="BG194" s="31">
        <f>VLOOKUP($BG$3,'Emission Factors'!$A$2:$R$8,MATCH($BG$2,'Emission Factors'!$A$1:$R$1),FALSE)*'Travel Data'!C194*'Travel Data'!BH194*'Travel Data'!BI194*'Domicile Data'!J194/1000</f>
        <v>0</v>
      </c>
      <c r="BH194" s="31">
        <f>VLOOKUP($BH$3,'Emission Factors'!$A$2:$R$8,MATCH($BG$2,'Emission Factors'!$A$1:$R$1),FALSE)*'Travel Data'!C194*'Travel Data'!BH194*'Travel Data'!BJ194*'Domicile Data'!J194/1000</f>
        <v>0</v>
      </c>
      <c r="BI194" s="31">
        <f>VLOOKUP($BH$3,'Emission Factors'!$A$2:$R$8,MATCH($BG$2,'Emission Factors'!$A$1:$R$1),FALSE)*'Travel Data'!C194*'Travel Data'!BH194*'Travel Data'!BK194*'Domicile Data'!J194/1000</f>
        <v>0</v>
      </c>
      <c r="BJ194" s="31">
        <f>VLOOKUP($BH$3,'Emission Factors'!$A$2:$R$8,MATCH($BG$2,'Emission Factors'!$A$1:$R$1),FALSE)*'Travel Data'!C194*'Travel Data'!BH194*'Travel Data'!BL194*'Domicile Data'!J194/1000</f>
        <v>0</v>
      </c>
      <c r="BK194" s="31">
        <f>VLOOKUP($BH$3,'Emission Factors'!$A$2:$R$8,MATCH($BG$2,'Emission Factors'!$A$1:$R$1),FALSE)*'Travel Data'!C194*'Travel Data'!BH194*'Travel Data'!BM194*'Domicile Data'!J194/1000</f>
        <v>0</v>
      </c>
      <c r="BL194" s="31">
        <f>VLOOKUP($BL$3,'Emission Factors'!$A$2:$R$8,MATCH($BG$2,'Emission Factors'!$A$1:$R$1),FALSE)*'Travel Data'!C194*'Travel Data'!BH194*'Travel Data'!BN194*'Domicile Data'!J194/1000</f>
        <v>0</v>
      </c>
      <c r="BM194" s="31">
        <f>VLOOKUP($BM$3,'Emission Factors'!$A$2:$R$8,MATCH($BG$2,'Emission Factors'!$A$1:$R$1),FALSE)*'Travel Data'!C194*'Travel Data'!BH194*'Travel Data'!BO194*'Domicile Data'!J194/1000</f>
        <v>0</v>
      </c>
      <c r="BN194" s="31">
        <f t="shared" si="37"/>
        <v>0</v>
      </c>
      <c r="BO194" s="31">
        <f>VLOOKUP($BO$3,'Emission Factors'!$A$2:$R$8,MATCH($BO$2,'Emission Factors'!$A$1:$R$1),FALSE)*'Travel Data'!C194*'Travel Data'!BP194*'Travel Data'!BQ194*'Domicile Data'!K194/1000</f>
        <v>0</v>
      </c>
      <c r="BP194" s="31">
        <f>VLOOKUP($BP$3,'Emission Factors'!$A$2:$R$8,MATCH($BO$2,'Emission Factors'!$A$1:$R$1),FALSE)*'Travel Data'!C194*'Travel Data'!BP194*'Travel Data'!BR194*'Domicile Data'!K194/1000</f>
        <v>0</v>
      </c>
      <c r="BQ194" s="31">
        <f>VLOOKUP($BQ$3,'Emission Factors'!$A$2:$R$8,MATCH($BO$2,'Emission Factors'!$A$1:$R$1),FALSE)*'Travel Data'!C194*'Travel Data'!BP194*'Travel Data'!BS194*'Domicile Data'!K194/1000</f>
        <v>0</v>
      </c>
      <c r="BR194" s="31">
        <f>VLOOKUP($BR$3,'Emission Factors'!$A$2:$R$8,MATCH($BO$2,'Emission Factors'!$A$1:$R$1),FALSE)*'Travel Data'!C194*'Travel Data'!BP194*'Travel Data'!BT194*'Domicile Data'!K194/1000</f>
        <v>0</v>
      </c>
      <c r="BS194" s="31">
        <f>VLOOKUP($BS$3,'Emission Factors'!$A$2:$R$8,MATCH($BO$2,'Emission Factors'!$A$1:$R$1),FALSE)*'Travel Data'!C194*'Travel Data'!BP194*'Travel Data'!BU194*'Domicile Data'!K194/1000</f>
        <v>0</v>
      </c>
      <c r="BT194" s="31">
        <f>VLOOKUP($BT$3,'Emission Factors'!$A$2:$R$8,MATCH($BO$2,'Emission Factors'!$A$1:$R$1),FALSE)*'Travel Data'!C194*'Travel Data'!BP194*'Travel Data'!BV194*'Domicile Data'!K194/1000</f>
        <v>0</v>
      </c>
      <c r="BU194" s="31">
        <f>VLOOKUP($BU$3,'Emission Factors'!$A$2:$R$8,MATCH($BO$2,'Emission Factors'!$A$1:$R$1),FALSE)*'Travel Data'!C194*'Travel Data'!BP194*'Travel Data'!BW194*'Domicile Data'!K194/1000</f>
        <v>0</v>
      </c>
      <c r="BV194" s="31">
        <f t="shared" si="38"/>
        <v>0</v>
      </c>
      <c r="BW194" s="31">
        <f>VLOOKUP($BW$3,'Emission Factors'!$A$2:$R$8,MATCH($BW$2,'Emission Factors'!$A$1:$R$1),FALSE)*'Travel Data'!C194*'Travel Data'!BX194*'Travel Data'!BY194*'Domicile Data'!L194/1000</f>
        <v>0</v>
      </c>
      <c r="BX194" s="31">
        <f>VLOOKUP($BX$3,'Emission Factors'!$A$2:$R$8,MATCH($BW$2,'Emission Factors'!$A$1:$R$1),FALSE)*'Travel Data'!C194*'Travel Data'!BX194*'Travel Data'!BZ194*'Domicile Data'!L194/1000</f>
        <v>0</v>
      </c>
      <c r="BY194" s="31">
        <f>VLOOKUP($BY$3,'Emission Factors'!$A$2:$R$8,MATCH($BW$2,'Emission Factors'!$A$1:$R$1),FALSE)*'Travel Data'!C194*'Travel Data'!BX194*'Travel Data'!CA194*'Domicile Data'!L194/1000</f>
        <v>0</v>
      </c>
      <c r="BZ194" s="31">
        <f>VLOOKUP($BZ$3,'Emission Factors'!$A$2:$R$8,MATCH($BW$2,'Emission Factors'!$A$1:$R$1),FALSE)*'Travel Data'!C194*'Travel Data'!BX194*'Travel Data'!CB194*'Domicile Data'!L194/1000</f>
        <v>0</v>
      </c>
      <c r="CA194" s="31">
        <f>VLOOKUP($CA$3,'Emission Factors'!$A$2:$R$8,MATCH($BW$2,'Emission Factors'!$A$1:$R$1),FALSE)*'Travel Data'!C194*'Travel Data'!BC194*'Travel Data'!CC194*'Domicile Data'!L194/1000</f>
        <v>0</v>
      </c>
      <c r="CB194" s="31">
        <f>VLOOKUP($CB$3,'Emission Factors'!$A$2:$R$8,MATCH($BW$2,'Emission Factors'!$A$1:$R$1),FALSE)*'Travel Data'!C194*'Travel Data'!BX194*'Travel Data'!CD194*'Domicile Data'!L194/1000</f>
        <v>0</v>
      </c>
      <c r="CC194" s="31">
        <f>VLOOKUP($CC$3,'Emission Factors'!$A$2:$R$8,MATCH($BW$2,'Emission Factors'!$A$1:$R$1),FALSE)*'Travel Data'!C194*'Travel Data'!BX194*'Travel Data'!CE194*'Domicile Data'!L194/1000</f>
        <v>0</v>
      </c>
      <c r="CD194" s="31">
        <f t="shared" si="39"/>
        <v>0</v>
      </c>
      <c r="CE194" s="31">
        <f>VLOOKUP($CE$3,'Emission Factors'!$A$2:$R$8,MATCH($CE$2,'Emission Factors'!$A$1:$R$1),FALSE)*'Travel Data'!C194*'Travel Data'!CF194*'Travel Data'!CG194*'Domicile Data'!M194/1000</f>
        <v>0</v>
      </c>
      <c r="CF194" s="31">
        <f>VLOOKUP($CF$3,'Emission Factors'!$A$2:$R$8,MATCH($CE$2,'Emission Factors'!$A$1:$R$1),FALSE)*'Travel Data'!C194*'Travel Data'!CF194*'Travel Data'!CH194*'Domicile Data'!M194/1000</f>
        <v>0</v>
      </c>
      <c r="CG194" s="31">
        <f>VLOOKUP($CG$3,'Emission Factors'!$A$2:$R$8,MATCH($CE$2,'Emission Factors'!$A$1:$R$1),FALSE)*'Travel Data'!C194*'Travel Data'!CF194*'Travel Data'!CI194*'Domicile Data'!M194/1000</f>
        <v>0</v>
      </c>
      <c r="CH194" s="31">
        <f>VLOOKUP($CH$3,'Emission Factors'!$A$2:$R$8,MATCH($CE$2,'Emission Factors'!$A$1:$R$1),FALSE)*'Travel Data'!C194*'Travel Data'!CF194*'Travel Data'!CJ194*'Domicile Data'!M194/1000</f>
        <v>0</v>
      </c>
      <c r="CI194" s="31">
        <f>VLOOKUP($CI$3,'Emission Factors'!$A$2:$R$8,MATCH($CE$2,'Emission Factors'!$A$1:$R$1),FALSE)*'Travel Data'!C194*'Travel Data'!CF194*'Travel Data'!CK194*'Domicile Data'!M194/1000</f>
        <v>0</v>
      </c>
      <c r="CJ194" s="31">
        <f>VLOOKUP($CJ$3,'Emission Factors'!$A$2:$R$8,MATCH($CE$2,'Emission Factors'!$A$1:$R$1),FALSE)*'Travel Data'!C194*'Travel Data'!CF194*'Travel Data'!CL194*'Domicile Data'!M194/1000</f>
        <v>0</v>
      </c>
      <c r="CK194" s="31">
        <f>VLOOKUP($CK$3,'Emission Factors'!$A$2:$R$8,MATCH($CE$2,'Emission Factors'!$A$1:$R$1),FALSE)*'Travel Data'!C194*'Travel Data'!CF194*'Travel Data'!CM194*'Domicile Data'!M194/1000</f>
        <v>0</v>
      </c>
      <c r="CL194" s="31">
        <f t="shared" si="40"/>
        <v>0</v>
      </c>
      <c r="CM194" s="31">
        <f>VLOOKUP($CM$3,'Emission Factors'!$A$2:$R$8,MATCH($CM$2,'Emission Factors'!$A$1:$R$1),FALSE)*'Travel Data'!C194*'Travel Data'!CN194*'Travel Data'!CO194*'Domicile Data'!N194/1000</f>
        <v>0</v>
      </c>
      <c r="CN194" s="31">
        <f>VLOOKUP($CN$3,'Emission Factors'!$A$2:$R$8,MATCH($CM$2,'Emission Factors'!$A$1:$R$1),FALSE)*'Travel Data'!C194*'Travel Data'!CN194*'Travel Data'!CP194*'Domicile Data'!N194/1000</f>
        <v>0</v>
      </c>
      <c r="CO194" s="31">
        <f>VLOOKUP($CO$3,'Emission Factors'!$A$2:$R$8,MATCH($CM$2,'Emission Factors'!$A$1:$R$1),FALSE)*'Travel Data'!C194*'Travel Data'!CN194*'Travel Data'!CQ194*'Domicile Data'!N194/1000</f>
        <v>0</v>
      </c>
      <c r="CP194" s="31">
        <f>VLOOKUP($CP$3,'Emission Factors'!$A$2:$R$8,MATCH($CM$2,'Emission Factors'!$A$1:$R$1),FALSE)*'Travel Data'!C194*'Travel Data'!CN194*'Travel Data'!CR194*'Domicile Data'!N194/1000</f>
        <v>0</v>
      </c>
      <c r="CQ194" s="31">
        <f>VLOOKUP($CQ$3,'Emission Factors'!$A$2:$R$8,MATCH($CM$2,'Emission Factors'!$A$1:$R$1),FALSE)*'Travel Data'!C194*'Travel Data'!CN194*'Travel Data'!CS194*'Domicile Data'!N194/1000</f>
        <v>0</v>
      </c>
      <c r="CR194" s="31">
        <f>VLOOKUP($CR$3,'Emission Factors'!$A$2:$R$8,MATCH($CM$2,'Emission Factors'!$A$1:$R$1),FALSE)*'Travel Data'!C194*'Travel Data'!CN194*'Travel Data'!CT194*'Domicile Data'!N194/1000</f>
        <v>0</v>
      </c>
      <c r="CS194" s="31">
        <f>VLOOKUP($CS$3,'Emission Factors'!$A$2:$R$8,MATCH($CM$2,'Emission Factors'!$A$1:$R$1),FALSE)*'Travel Data'!C194*'Travel Data'!CN194*'Travel Data'!CU194*'Domicile Data'!N194/1000</f>
        <v>0</v>
      </c>
      <c r="CT194" s="31">
        <f t="shared" si="41"/>
        <v>0</v>
      </c>
      <c r="CU194" s="31">
        <f>VLOOKUP($CU$3,'Emission Factors'!$A$2:$R$8,MATCH($CU$2,'Emission Factors'!$A$1:$R$1),FALSE)*'Travel Data'!C194*'Travel Data'!CV194*'Travel Data'!CW194*'Domicile Data'!O194/1000</f>
        <v>0</v>
      </c>
      <c r="CV194" s="31">
        <f>VLOOKUP($CV$3,'Emission Factors'!$A$2:$R$8,MATCH($CU$2,'Emission Factors'!$A$1:$R$1),FALSE)*'Travel Data'!C194*'Travel Data'!CV194*'Travel Data'!CX194*'Domicile Data'!O194/1000</f>
        <v>0</v>
      </c>
      <c r="CW194" s="31">
        <f>VLOOKUP($CW$3,'Emission Factors'!$A$2:$R$8,MATCH($CU$2,'Emission Factors'!$A$1:$R$1),FALSE)*'Travel Data'!C194*'Travel Data'!CV194*'Travel Data'!CY194*'Domicile Data'!O194/1000</f>
        <v>0</v>
      </c>
      <c r="CX194" s="31">
        <f>VLOOKUP($CX$3,'Emission Factors'!$A$2:$R$8,MATCH($CU$2,'Emission Factors'!$A$1:$R$1),FALSE)*'Travel Data'!C194*'Travel Data'!CV194*'Travel Data'!CZ194*'Domicile Data'!O194/1000</f>
        <v>0</v>
      </c>
      <c r="CY194" s="31">
        <f>VLOOKUP($CY$3,'Emission Factors'!$A$2:$R$8,MATCH($CU$2,'Emission Factors'!$A$1:$R$1),FALSE)*'Travel Data'!C194*'Travel Data'!CV194*'Travel Data'!DA194*'Domicile Data'!O194/1000</f>
        <v>0</v>
      </c>
      <c r="CZ194" s="31">
        <f>VLOOKUP($CZ$3,'Emission Factors'!$A$2:$R$8,MATCH($CU$2,'Emission Factors'!$A$1:$R$1),FALSE)*'Travel Data'!C194*'Travel Data'!CV194*'Travel Data'!DB194*'Domicile Data'!O194/1000</f>
        <v>0</v>
      </c>
      <c r="DA194" s="31">
        <f>VLOOKUP($DA$3,'Emission Factors'!$A$2:$R$8,MATCH($CU$2,'Emission Factors'!$A$1:$R$1),FALSE)*'Travel Data'!C194*'Travel Data'!CV194*'Travel Data'!DC194*'Domicile Data'!O194/1000</f>
        <v>0</v>
      </c>
      <c r="DB194" s="31">
        <f t="shared" si="42"/>
        <v>0</v>
      </c>
      <c r="DC194" s="31">
        <f>VLOOKUP($DC$3,'Emission Factors'!$A$2:$R$8,MATCH($DC$2,'Emission Factors'!$A$1:$R$1),FALSE)*'Travel Data'!C194*'Travel Data'!DD194*'Travel Data'!DE194*'Domicile Data'!P194/1000</f>
        <v>0</v>
      </c>
      <c r="DD194" s="31">
        <f>VLOOKUP($DD$3,'Emission Factors'!$A$2:$R$8,MATCH($DC$2,'Emission Factors'!$A$1:$R$1),FALSE)*'Travel Data'!C194*'Travel Data'!DD194*'Travel Data'!DF194*'Domicile Data'!P194/1000</f>
        <v>0</v>
      </c>
      <c r="DE194" s="31">
        <f>VLOOKUP($DE$3,'Emission Factors'!$A$2:$R$8,MATCH($DC$2,'Emission Factors'!$A$1:$R$1),FALSE)*'Travel Data'!C194*'Travel Data'!DD194*'Travel Data'!DG194*'Domicile Data'!P194/1000</f>
        <v>0</v>
      </c>
      <c r="DF194" s="31">
        <f>VLOOKUP($DF$3,'Emission Factors'!$A$2:$R$8,MATCH($DC$2,'Emission Factors'!$A$1:$R$1),FALSE)*'Travel Data'!C194*'Travel Data'!DD194*'Travel Data'!DH194*'Domicile Data'!P194/1000</f>
        <v>0</v>
      </c>
      <c r="DG194" s="31">
        <f>VLOOKUP($DG$3,'Emission Factors'!$A$2:$R$8,MATCH($DC$2,'Emission Factors'!$A$1:$R$1),FALSE)*'Travel Data'!C194*'Travel Data'!DD194*'Travel Data'!DI194*'Domicile Data'!P194/1000</f>
        <v>0</v>
      </c>
      <c r="DH194" s="31">
        <f>VLOOKUP($DH$3,'Emission Factors'!$A$2:$R$8,MATCH($DC$2,'Emission Factors'!$A$1:$R$1),FALSE)*'Travel Data'!C194*'Travel Data'!DD194*'Travel Data'!DJ194*'Domicile Data'!P194/1000</f>
        <v>0</v>
      </c>
      <c r="DI194" s="31">
        <f>VLOOKUP($DI$3,'Emission Factors'!$A$2:$R$8,MATCH($DC$2,'Emission Factors'!$A$1:$R$1),FALSE)*'Travel Data'!C194*'Travel Data'!DD194*'Travel Data'!DK194*'Domicile Data'!P194/1000</f>
        <v>0</v>
      </c>
      <c r="DJ194" s="31">
        <f t="shared" si="43"/>
        <v>0</v>
      </c>
      <c r="DK194" s="31">
        <f>VLOOKUP($DK$3,'Emission Factors'!$A$2:$R$8,MATCH($DK$2,'Emission Factors'!$A$1:$R$1),FALSE)*'Travel Data'!C194*'Travel Data'!DL194*'Travel Data'!DM194*'Domicile Data'!Q194/1000</f>
        <v>0</v>
      </c>
      <c r="DL194" s="31">
        <f>VLOOKUP($DL$3,'Emission Factors'!$A$2:$R$8,MATCH($DK$2,'Emission Factors'!$A$1:$R$1),FALSE)*'Travel Data'!C194*'Travel Data'!DL194*'Travel Data'!DN194*'Domicile Data'!Q194/1000</f>
        <v>0</v>
      </c>
      <c r="DM194" s="31">
        <f>VLOOKUP($DM$3,'Emission Factors'!$A$2:$R$8,MATCH($DK$2,'Emission Factors'!$A$1:$R$1),FALSE)*'Travel Data'!C194*'Travel Data'!DL194*'Travel Data'!DO194*'Domicile Data'!Q194/1000</f>
        <v>0</v>
      </c>
      <c r="DN194" s="31">
        <f>VLOOKUP($DN$3,'Emission Factors'!$A$2:$R$8,MATCH($DK$2,'Emission Factors'!$A$1:$R$1),FALSE)*'Travel Data'!C194*'Travel Data'!DL194*'Travel Data'!DP194*'Domicile Data'!Q194/1000</f>
        <v>0</v>
      </c>
      <c r="DO194" s="31">
        <f>VLOOKUP($DO$3,'Emission Factors'!$A$2:$R$8,MATCH($DK$2,'Emission Factors'!$A$1:$R$1),FALSE)*'Travel Data'!C194*'Travel Data'!DL194*'Travel Data'!DQ194*'Domicile Data'!Q194/1000</f>
        <v>0</v>
      </c>
      <c r="DP194" s="31">
        <f>VLOOKUP($DP$3,'Emission Factors'!$A$2:$R$8,MATCH($DK$2,'Emission Factors'!$A$1:$R$1),FALSE)*'Travel Data'!C194*'Travel Data'!DL194*'Travel Data'!DR194*'Domicile Data'!Q194/1000</f>
        <v>0</v>
      </c>
      <c r="DQ194" s="31">
        <f>VLOOKUP($DQ$3,'Emission Factors'!$A$2:$R$8,MATCH($DK$2,'Emission Factors'!$A$1:$R$1),FALSE)*'Travel Data'!C194*'Travel Data'!DL194*'Travel Data'!DS194*'Domicile Data'!Q194/1000</f>
        <v>0</v>
      </c>
      <c r="DR194" s="31">
        <f t="shared" si="44"/>
        <v>0</v>
      </c>
    </row>
    <row r="195" spans="1:122" ht="15.75" x14ac:dyDescent="0.25">
      <c r="A195" s="7" t="s">
        <v>217</v>
      </c>
      <c r="B195" s="85" t="s">
        <v>42</v>
      </c>
      <c r="C195" s="31">
        <f>VLOOKUP($C$3,'Emission Factors'!$A$2:$R$8,MATCH($C$2,'Emission Factors'!$A$1:$R$1),FALSE)*'Travel Data'!C195*'Travel Data'!D195*'Travel Data'!E195*'Domicile Data'!C195/1000</f>
        <v>0</v>
      </c>
      <c r="D195" s="31">
        <f>VLOOKUP($D$3,'Emission Factors'!$A$2:$R$8,MATCH($C$2,'Emission Factors'!$A$1:$R$1),FALSE)*'Travel Data'!C195*'Travel Data'!D195*'Travel Data'!F195*'Domicile Data'!C195/1000</f>
        <v>0</v>
      </c>
      <c r="E195" s="31">
        <f>VLOOKUP($E$3,'Emission Factors'!$A$2:$R$8,MATCH($C$2,'Emission Factors'!$A$1:$R$1),FALSE)*'Travel Data'!C195*'Travel Data'!D195*'Travel Data'!G195*'Domicile Data'!C195/1000</f>
        <v>0</v>
      </c>
      <c r="F195" s="31">
        <f>VLOOKUP($F$3,'Emission Factors'!$A$2:$R$8,MATCH($C$2,'Emission Factors'!$A$1:$R$1),FALSE)*'Travel Data'!C195*'Travel Data'!D195*'Travel Data'!H195*'Domicile Data'!C195/1000</f>
        <v>0</v>
      </c>
      <c r="G195" s="31">
        <f>VLOOKUP($G$3,'Emission Factors'!$A$2:$R$8,MATCH($C$2,'Emission Factors'!$A$1:$R$1),FALSE)*'Travel Data'!C195*'Travel Data'!D195*'Travel Data'!I195*'Domicile Data'!C195/1000</f>
        <v>0</v>
      </c>
      <c r="H195" s="31">
        <f>VLOOKUP($H$3,'Emission Factors'!$A$2:$R$8,MATCH($C$2,'Emission Factors'!$A$1:$R$1),FALSE)*'Travel Data'!C195*'Travel Data'!D195*'Travel Data'!J195*'Domicile Data'!C195/1000</f>
        <v>0</v>
      </c>
      <c r="I195" s="31">
        <f>VLOOKUP($I$3,'Emission Factors'!$A$2:$R$8,MATCH($C$2,'Emission Factors'!$A$1:$R$1),FALSE)*'Travel Data'!C195*'Travel Data'!D195*'Travel Data'!K195*'Domicile Data'!C195/1000</f>
        <v>0</v>
      </c>
      <c r="J195" s="31">
        <f t="shared" si="30"/>
        <v>0</v>
      </c>
      <c r="K195" s="31">
        <f>VLOOKUP($K$3,'Emission Factors'!$A$2:$R$8,MATCH($K$2,'Emission Factors'!$A$1:$R$1),FALSE)*'Travel Data'!C195*'Travel Data'!L195*'Travel Data'!M195*'Domicile Data'!D195/1000</f>
        <v>0</v>
      </c>
      <c r="L195" s="31">
        <f>VLOOKUP($L$3,'Emission Factors'!$A$2:$R$8,MATCH($K$2,'Emission Factors'!$A$1:$R$1),FALSE)*'Travel Data'!C195*'Travel Data'!L195*'Travel Data'!N195*'Domicile Data'!D195/1000</f>
        <v>0</v>
      </c>
      <c r="M195" s="31">
        <f>VLOOKUP($M$3,'Emission Factors'!$A$2:$R$8,MATCH($K$2,'Emission Factors'!$A$1:$R$1),FALSE)*'Travel Data'!C195*'Travel Data'!L195*'Travel Data'!O195*'Domicile Data'!D195/1000</f>
        <v>0</v>
      </c>
      <c r="N195" s="31">
        <f>VLOOKUP($N$3,'Emission Factors'!$A$2:$R$8,MATCH($K$2,'Emission Factors'!$A$1:$R$1),FALSE)*'Travel Data'!C195*'Travel Data'!L195*'Travel Data'!P195*'Domicile Data'!D195/1000</f>
        <v>0</v>
      </c>
      <c r="O195" s="31">
        <f>VLOOKUP($O$3,'Emission Factors'!$A$2:$R$8,MATCH($K$2,'Emission Factors'!$A$1:$R$1),FALSE)*'Travel Data'!C195*'Travel Data'!I195*'Travel Data'!Q195*'Domicile Data'!D195/1000</f>
        <v>0</v>
      </c>
      <c r="P195" s="31">
        <f>VLOOKUP($P$3,'Emission Factors'!$A$2:$R$8,MATCH($K$2,'Emission Factors'!$A$1:$R$1),FALSE)*'Travel Data'!C195*'Travel Data'!L195*'Travel Data'!R195*'Domicile Data'!D195/1000</f>
        <v>0</v>
      </c>
      <c r="Q195" s="31">
        <f>VLOOKUP($Q$3,'Emission Factors'!$A$2:$R$8,MATCH($K$2,'Emission Factors'!$A$1:$R$1),FALSE)*'Travel Data'!C195*'Travel Data'!L195*'Travel Data'!S195*'Domicile Data'!D195/1000</f>
        <v>0</v>
      </c>
      <c r="R195" s="31">
        <f t="shared" si="31"/>
        <v>0</v>
      </c>
      <c r="S195" s="31">
        <f>VLOOKUP($S$3,'Emission Factors'!$A$2:$R$8,MATCH($S$2,'Emission Factors'!$A$1:$R$1),FALSE)*'Travel Data'!C195*'Travel Data'!T195*'Travel Data'!U195*'Domicile Data'!E195/1000</f>
        <v>0</v>
      </c>
      <c r="T195" s="31">
        <f>VLOOKUP($T$3,'Emission Factors'!$A$2:$R$8,MATCH($S$2,'Emission Factors'!$A$1:$R$1),FALSE)*'Travel Data'!C195*'Travel Data'!T195*'Travel Data'!V195*'Domicile Data'!E195/1000</f>
        <v>0</v>
      </c>
      <c r="U195" s="31">
        <f>VLOOKUP($U$3,'Emission Factors'!$A$2:$R$8,MATCH($S$2,'Emission Factors'!$A$1:$R$1),FALSE)*'Travel Data'!C195*'Travel Data'!T195*'Travel Data'!W195*'Domicile Data'!E195/1000</f>
        <v>0</v>
      </c>
      <c r="V195" s="31">
        <f>VLOOKUP($V$3,'Emission Factors'!$A$2:$R$8,MATCH($S$2,'Emission Factors'!$A$1:$R$1),FALSE)*'Travel Data'!C195*'Travel Data'!T195*'Travel Data'!X195*'Domicile Data'!E195/1000</f>
        <v>0</v>
      </c>
      <c r="W195" s="31">
        <f>VLOOKUP($W$3,'Emission Factors'!$A$2:$R$8,MATCH($S$2,'Emission Factors'!$A$1:$R$1),FALSE)*'Travel Data'!C195*'Travel Data'!T195*'Travel Data'!Y195*'Domicile Data'!E195/1000</f>
        <v>0</v>
      </c>
      <c r="X195" s="31">
        <f>VLOOKUP($X$3,'Emission Factors'!$A$2:$R$8,MATCH($S$2,'Emission Factors'!$A$1:$R$1),FALSE)*'Travel Data'!C195*'Travel Data'!T195*'Travel Data'!Z195*'Domicile Data'!E195/1000</f>
        <v>0</v>
      </c>
      <c r="Y195" s="31">
        <f>VLOOKUP($Y$3,'Emission Factors'!$A$2:$R$8,MATCH($S$2,'Emission Factors'!$A$1:$R$1),FALSE)*'Travel Data'!C195*'Travel Data'!T195*'Travel Data'!AA195*'Domicile Data'!E195/1000</f>
        <v>0</v>
      </c>
      <c r="Z195" s="31">
        <f t="shared" si="32"/>
        <v>0</v>
      </c>
      <c r="AA195" s="31">
        <f>VLOOKUP($AA$3,'Emission Factors'!$A$2:$R$8,MATCH($AA$2,'Emission Factors'!$A$1:$R$1),FALSE)*'Travel Data'!C195*'Travel Data'!AB195*'Travel Data'!AC195*'Domicile Data'!F195/1000</f>
        <v>0</v>
      </c>
      <c r="AB195" s="31">
        <f>VLOOKUP($AB$3,'Emission Factors'!$A$2:$R$8,MATCH($AA$2,'Emission Factors'!$A$1:$R$1),FALSE)*'Travel Data'!C195*'Travel Data'!AB195*'Travel Data'!AD195*'Domicile Data'!F195/1000</f>
        <v>0</v>
      </c>
      <c r="AC195" s="31">
        <f>VLOOKUP($AC$3,'Emission Factors'!$A$2:$R$8,MATCH($AA$2,'Emission Factors'!$A$1:$R$1),FALSE)*'Travel Data'!C195*'Travel Data'!AB195*'Travel Data'!AE195*'Domicile Data'!F195/1000</f>
        <v>0</v>
      </c>
      <c r="AD195" s="31">
        <f>VLOOKUP($AD$3,'Emission Factors'!$A$2:$R$8,MATCH($AA$2,'Emission Factors'!$A$1:$R$1),FALSE)*'Travel Data'!C195*'Travel Data'!AB195*'Travel Data'!AF195*'Domicile Data'!F195/1000</f>
        <v>0</v>
      </c>
      <c r="AE195" s="31">
        <f>VLOOKUP($AE$3,'Emission Factors'!$A$2:$R$8,MATCH($AA$2,'Emission Factors'!$A$1:$R$1),FALSE)*'Travel Data'!C195*'Travel Data'!AB195*'Travel Data'!AG195*'Domicile Data'!F195/1000</f>
        <v>0</v>
      </c>
      <c r="AF195" s="31">
        <f>VLOOKUP($AF$3,'Emission Factors'!$A$2:$R$8,MATCH($AA$2,'Emission Factors'!$A$1:$R$1),FALSE)*'Travel Data'!C195*'Travel Data'!AB195*'Travel Data'!AH195*'Domicile Data'!F195/1000</f>
        <v>0</v>
      </c>
      <c r="AG195" s="31">
        <f>VLOOKUP($AG$3,'Emission Factors'!$A$2:$R$8,MATCH($AA$2,'Emission Factors'!$A$1:$R$1),FALSE)*'Travel Data'!C195*'Travel Data'!AB195*'Travel Data'!AI195*'Domicile Data'!F195/1000</f>
        <v>0</v>
      </c>
      <c r="AH195" s="31">
        <f t="shared" si="33"/>
        <v>0</v>
      </c>
      <c r="AI195" s="31">
        <f>VLOOKUP($AI$3,'Emission Factors'!$A$2:$R$8,MATCH($AI$2,'Emission Factors'!$A$1:$R$1),FALSE)*'Travel Data'!C195*'Travel Data'!D195*'Travel Data'!E195*'Domicile Data'!G195/1000</f>
        <v>0</v>
      </c>
      <c r="AJ195" s="31">
        <f>VLOOKUP($AJ$3,'Emission Factors'!$A$2:$R$8,MATCH($AI$2,'Emission Factors'!$A$1:$R$1),FALSE)*'Travel Data'!C195*'Travel Data'!D195*'Travel Data'!F195*'Domicile Data'!G195/1000</f>
        <v>0</v>
      </c>
      <c r="AK195" s="31">
        <f>VLOOKUP($AK$3,'Emission Factors'!$A$2:$R$8,MATCH($AI$2,'Emission Factors'!$A$1:$R$1),FALSE)*'Travel Data'!C195*'Travel Data'!AJ195*'Travel Data'!G195*'Domicile Data'!G195/1000</f>
        <v>0</v>
      </c>
      <c r="AL195" s="31">
        <f>VLOOKUP($AL$3,'Emission Factors'!$A$2:$R$8,MATCH($AI$2,'Emission Factors'!$A$1:$R$1),FALSE)*'Travel Data'!C195*'Travel Data'!AJ195*'Travel Data'!H195*'Domicile Data'!G195/1000</f>
        <v>0</v>
      </c>
      <c r="AM195" s="31">
        <f>VLOOKUP($AM$3,'Emission Factors'!$A$2:$R$8,MATCH($AI$2,'Emission Factors'!$A$1:$R$1),FALSE)*'Travel Data'!C195*'Travel Data'!AJ195*'Travel Data'!I195*'Domicile Data'!G195/1000</f>
        <v>0</v>
      </c>
      <c r="AN195" s="31">
        <f>VLOOKUP($AN$3,'Emission Factors'!$A$2:$R$8,MATCH($AI$2,'Emission Factors'!$A$1:$R$1),FALSE)*'Travel Data'!C195*'Travel Data'!D195*'Travel Data'!J195*'Domicile Data'!G195/1000</f>
        <v>0</v>
      </c>
      <c r="AO195" s="31">
        <f>VLOOKUP($AO$3,'Emission Factors'!$A$2:$R$8,MATCH($AI$2,'Emission Factors'!$A$1:$R$1),FALSE)*'Travel Data'!C195*'Travel Data'!D195*'Travel Data'!K195*'Domicile Data'!G195/1000</f>
        <v>0</v>
      </c>
      <c r="AP195" s="31">
        <f t="shared" si="34"/>
        <v>0</v>
      </c>
      <c r="AQ195" s="31">
        <f>VLOOKUP($AQ$3,'Emission Factors'!$A$2:$R$8,MATCH($AQ$2,'Emission Factors'!$A$1:$R$1),FALSE)*'Travel Data'!C195*'Travel Data'!AR195*'Travel Data'!AS195*'Domicile Data'!H195/1000</f>
        <v>0</v>
      </c>
      <c r="AR195" s="31">
        <f>VLOOKUP($AR$3,'Emission Factors'!$A$2:$R$8,MATCH($AQ$2,'Emission Factors'!$A$1:$R$1),FALSE)*'Travel Data'!C195*'Travel Data'!AR195*'Travel Data'!AT195*'Domicile Data'!H195/1000</f>
        <v>0</v>
      </c>
      <c r="AS195" s="31">
        <f>VLOOKUP($AS$3,'Emission Factors'!$A$2:$R$8,MATCH($AQ$2,'Emission Factors'!$A$1:$R$1),FALSE)*'Travel Data'!C195*'Travel Data'!AR195*'Travel Data'!AU195*'Domicile Data'!H195/1000</f>
        <v>0</v>
      </c>
      <c r="AT195" s="31">
        <f>VLOOKUP($AT$3,'Emission Factors'!$A$2:$R$8,MATCH($AQ$2,'Emission Factors'!$A$1:$R$1),FALSE)*'Travel Data'!C195*'Travel Data'!AR195*'Travel Data'!AV195*'Domicile Data'!H195/1000</f>
        <v>0</v>
      </c>
      <c r="AU195" s="31">
        <f>VLOOKUP($AU$3,'Emission Factors'!$A$2:$R$8,MATCH($AQ$2,'Emission Factors'!$A$1:$R$1),FALSE)*'Travel Data'!C195*'Travel Data'!AR195*'Travel Data'!AW195*'Domicile Data'!H195/1000</f>
        <v>0</v>
      </c>
      <c r="AV195" s="31">
        <f>VLOOKUP($AV$3,'Emission Factors'!$A$2:$R$8,MATCH($AQ$2,'Emission Factors'!$A$1:$R$1),FALSE)*'Travel Data'!C195*'Travel Data'!AR195*'Travel Data'!AX195*'Domicile Data'!H195/1000</f>
        <v>0</v>
      </c>
      <c r="AW195" s="31">
        <f>VLOOKUP($AW$3,'Emission Factors'!$A$2:$R$8,MATCH($AQ$2,'Emission Factors'!$A$1:$R$1),FALSE)*'Travel Data'!C195*'Travel Data'!AR195*'Travel Data'!AY195*'Domicile Data'!H195/1000</f>
        <v>0</v>
      </c>
      <c r="AX195" s="31">
        <f t="shared" si="35"/>
        <v>0</v>
      </c>
      <c r="AY195" s="31">
        <f>VLOOKUP($AY$3,'Emission Factors'!$A$2:$R$8,MATCH($AY$2,'Emission Factors'!$A$1:$R$1),FALSE)*'Travel Data'!C195*'Travel Data'!AZ195*'Travel Data'!BA195*'Domicile Data'!I195/1000</f>
        <v>0</v>
      </c>
      <c r="AZ195" s="31">
        <f>VLOOKUP($AZ$3,'Emission Factors'!$A$2:$R$8,MATCH($AY$2,'Emission Factors'!$A$1:$R$1),FALSE)*'Travel Data'!C195*'Travel Data'!AZ195*'Travel Data'!BB195*'Domicile Data'!I195/1000</f>
        <v>0</v>
      </c>
      <c r="BA195" s="31">
        <f>VLOOKUP($BA$3,'Emission Factors'!$A$2:$R$8,MATCH($AY$2,'Emission Factors'!$A$1:$R$1),FALSE)*'Travel Data'!C195*'Travel Data'!AZ195*'Travel Data'!BC195*'Domicile Data'!I195/1000</f>
        <v>0</v>
      </c>
      <c r="BB195" s="31">
        <f>VLOOKUP($BB$3,'Emission Factors'!$A$2:$R$8,MATCH($AY$2,'Emission Factors'!$A$1:$R$1),FALSE)*'Travel Data'!C195*'Travel Data'!AZ195*'Travel Data'!BD195*'Domicile Data'!I195/1000</f>
        <v>0</v>
      </c>
      <c r="BC195" s="31">
        <f>VLOOKUP($BC$3,'Emission Factors'!$A$2:$R$8,MATCH($AY$2,'Emission Factors'!$A$1:$R$1),FALSE)*'Travel Data'!C195*'Travel Data'!AZ195*'Travel Data'!BE195*'Domicile Data'!I195/1000</f>
        <v>0</v>
      </c>
      <c r="BD195" s="31">
        <f>VLOOKUP($BD$3,'Emission Factors'!$A$2:$R$8,MATCH($AY$2,'Emission Factors'!$A$1:$R$1),FALSE)*'Travel Data'!C195*'Travel Data'!AZ195*'Travel Data'!BF195*'Domicile Data'!I195/1000</f>
        <v>0</v>
      </c>
      <c r="BE195" s="31">
        <f>VLOOKUP($BE$3,'Emission Factors'!$A$2:$R$8,MATCH($AY$2,'Emission Factors'!$A$1:$R$1),FALSE)*'Travel Data'!C195*'Travel Data'!AZ195*'Travel Data'!BG195*'Domicile Data'!I195/1000</f>
        <v>0</v>
      </c>
      <c r="BF195" s="31">
        <f t="shared" si="36"/>
        <v>0</v>
      </c>
      <c r="BG195" s="31">
        <f>VLOOKUP($BG$3,'Emission Factors'!$A$2:$R$8,MATCH($BG$2,'Emission Factors'!$A$1:$R$1),FALSE)*'Travel Data'!C195*'Travel Data'!BH195*'Travel Data'!BI195*'Domicile Data'!J195/1000</f>
        <v>0</v>
      </c>
      <c r="BH195" s="31">
        <f>VLOOKUP($BH$3,'Emission Factors'!$A$2:$R$8,MATCH($BG$2,'Emission Factors'!$A$1:$R$1),FALSE)*'Travel Data'!C195*'Travel Data'!BH195*'Travel Data'!BJ195*'Domicile Data'!J195/1000</f>
        <v>0</v>
      </c>
      <c r="BI195" s="31">
        <f>VLOOKUP($BH$3,'Emission Factors'!$A$2:$R$8,MATCH($BG$2,'Emission Factors'!$A$1:$R$1),FALSE)*'Travel Data'!C195*'Travel Data'!BH195*'Travel Data'!BK195*'Domicile Data'!J195/1000</f>
        <v>0</v>
      </c>
      <c r="BJ195" s="31">
        <f>VLOOKUP($BH$3,'Emission Factors'!$A$2:$R$8,MATCH($BG$2,'Emission Factors'!$A$1:$R$1),FALSE)*'Travel Data'!C195*'Travel Data'!BH195*'Travel Data'!BL195*'Domicile Data'!J195/1000</f>
        <v>0</v>
      </c>
      <c r="BK195" s="31">
        <f>VLOOKUP($BH$3,'Emission Factors'!$A$2:$R$8,MATCH($BG$2,'Emission Factors'!$A$1:$R$1),FALSE)*'Travel Data'!C195*'Travel Data'!BH195*'Travel Data'!BM195*'Domicile Data'!J195/1000</f>
        <v>0</v>
      </c>
      <c r="BL195" s="31">
        <f>VLOOKUP($BL$3,'Emission Factors'!$A$2:$R$8,MATCH($BG$2,'Emission Factors'!$A$1:$R$1),FALSE)*'Travel Data'!C195*'Travel Data'!BH195*'Travel Data'!BN195*'Domicile Data'!J195/1000</f>
        <v>0</v>
      </c>
      <c r="BM195" s="31">
        <f>VLOOKUP($BM$3,'Emission Factors'!$A$2:$R$8,MATCH($BG$2,'Emission Factors'!$A$1:$R$1),FALSE)*'Travel Data'!C195*'Travel Data'!BH195*'Travel Data'!BO195*'Domicile Data'!J195/1000</f>
        <v>0</v>
      </c>
      <c r="BN195" s="31">
        <f t="shared" si="37"/>
        <v>0</v>
      </c>
      <c r="BO195" s="31">
        <f>VLOOKUP($BO$3,'Emission Factors'!$A$2:$R$8,MATCH($BO$2,'Emission Factors'!$A$1:$R$1),FALSE)*'Travel Data'!C195*'Travel Data'!BP195*'Travel Data'!BQ195*'Domicile Data'!K195/1000</f>
        <v>0</v>
      </c>
      <c r="BP195" s="31">
        <f>VLOOKUP($BP$3,'Emission Factors'!$A$2:$R$8,MATCH($BO$2,'Emission Factors'!$A$1:$R$1),FALSE)*'Travel Data'!C195*'Travel Data'!BP195*'Travel Data'!BR195*'Domicile Data'!K195/1000</f>
        <v>0</v>
      </c>
      <c r="BQ195" s="31">
        <f>VLOOKUP($BQ$3,'Emission Factors'!$A$2:$R$8,MATCH($BO$2,'Emission Factors'!$A$1:$R$1),FALSE)*'Travel Data'!C195*'Travel Data'!BP195*'Travel Data'!BS195*'Domicile Data'!K195/1000</f>
        <v>0</v>
      </c>
      <c r="BR195" s="31">
        <f>VLOOKUP($BR$3,'Emission Factors'!$A$2:$R$8,MATCH($BO$2,'Emission Factors'!$A$1:$R$1),FALSE)*'Travel Data'!C195*'Travel Data'!BP195*'Travel Data'!BT195*'Domicile Data'!K195/1000</f>
        <v>0</v>
      </c>
      <c r="BS195" s="31">
        <f>VLOOKUP($BS$3,'Emission Factors'!$A$2:$R$8,MATCH($BO$2,'Emission Factors'!$A$1:$R$1),FALSE)*'Travel Data'!C195*'Travel Data'!BP195*'Travel Data'!BU195*'Domicile Data'!K195/1000</f>
        <v>0</v>
      </c>
      <c r="BT195" s="31">
        <f>VLOOKUP($BT$3,'Emission Factors'!$A$2:$R$8,MATCH($BO$2,'Emission Factors'!$A$1:$R$1),FALSE)*'Travel Data'!C195*'Travel Data'!BP195*'Travel Data'!BV195*'Domicile Data'!K195/1000</f>
        <v>0</v>
      </c>
      <c r="BU195" s="31">
        <f>VLOOKUP($BU$3,'Emission Factors'!$A$2:$R$8,MATCH($BO$2,'Emission Factors'!$A$1:$R$1),FALSE)*'Travel Data'!C195*'Travel Data'!BP195*'Travel Data'!BW195*'Domicile Data'!K195/1000</f>
        <v>0</v>
      </c>
      <c r="BV195" s="31">
        <f t="shared" si="38"/>
        <v>0</v>
      </c>
      <c r="BW195" s="31">
        <f>VLOOKUP($BW$3,'Emission Factors'!$A$2:$R$8,MATCH($BW$2,'Emission Factors'!$A$1:$R$1),FALSE)*'Travel Data'!C195*'Travel Data'!BX195*'Travel Data'!BY195*'Domicile Data'!L195/1000</f>
        <v>0</v>
      </c>
      <c r="BX195" s="31">
        <f>VLOOKUP($BX$3,'Emission Factors'!$A$2:$R$8,MATCH($BW$2,'Emission Factors'!$A$1:$R$1),FALSE)*'Travel Data'!C195*'Travel Data'!BX195*'Travel Data'!BZ195*'Domicile Data'!L195/1000</f>
        <v>0</v>
      </c>
      <c r="BY195" s="31">
        <f>VLOOKUP($BY$3,'Emission Factors'!$A$2:$R$8,MATCH($BW$2,'Emission Factors'!$A$1:$R$1),FALSE)*'Travel Data'!C195*'Travel Data'!BX195*'Travel Data'!CA195*'Domicile Data'!L195/1000</f>
        <v>0</v>
      </c>
      <c r="BZ195" s="31">
        <f>VLOOKUP($BZ$3,'Emission Factors'!$A$2:$R$8,MATCH($BW$2,'Emission Factors'!$A$1:$R$1),FALSE)*'Travel Data'!C195*'Travel Data'!BX195*'Travel Data'!CB195*'Domicile Data'!L195/1000</f>
        <v>0</v>
      </c>
      <c r="CA195" s="31">
        <f>VLOOKUP($CA$3,'Emission Factors'!$A$2:$R$8,MATCH($BW$2,'Emission Factors'!$A$1:$R$1),FALSE)*'Travel Data'!C195*'Travel Data'!BC195*'Travel Data'!CC195*'Domicile Data'!L195/1000</f>
        <v>0</v>
      </c>
      <c r="CB195" s="31">
        <f>VLOOKUP($CB$3,'Emission Factors'!$A$2:$R$8,MATCH($BW$2,'Emission Factors'!$A$1:$R$1),FALSE)*'Travel Data'!C195*'Travel Data'!BX195*'Travel Data'!CD195*'Domicile Data'!L195/1000</f>
        <v>0</v>
      </c>
      <c r="CC195" s="31">
        <f>VLOOKUP($CC$3,'Emission Factors'!$A$2:$R$8,MATCH($BW$2,'Emission Factors'!$A$1:$R$1),FALSE)*'Travel Data'!C195*'Travel Data'!BX195*'Travel Data'!CE195*'Domicile Data'!L195/1000</f>
        <v>0</v>
      </c>
      <c r="CD195" s="31">
        <f t="shared" si="39"/>
        <v>0</v>
      </c>
      <c r="CE195" s="31">
        <f>VLOOKUP($CE$3,'Emission Factors'!$A$2:$R$8,MATCH($CE$2,'Emission Factors'!$A$1:$R$1),FALSE)*'Travel Data'!C195*'Travel Data'!CF195*'Travel Data'!CG195*'Domicile Data'!M195/1000</f>
        <v>0</v>
      </c>
      <c r="CF195" s="31">
        <f>VLOOKUP($CF$3,'Emission Factors'!$A$2:$R$8,MATCH($CE$2,'Emission Factors'!$A$1:$R$1),FALSE)*'Travel Data'!C195*'Travel Data'!CF195*'Travel Data'!CH195*'Domicile Data'!M195/1000</f>
        <v>0</v>
      </c>
      <c r="CG195" s="31">
        <f>VLOOKUP($CG$3,'Emission Factors'!$A$2:$R$8,MATCH($CE$2,'Emission Factors'!$A$1:$R$1),FALSE)*'Travel Data'!C195*'Travel Data'!CF195*'Travel Data'!CI195*'Domicile Data'!M195/1000</f>
        <v>0</v>
      </c>
      <c r="CH195" s="31">
        <f>VLOOKUP($CH$3,'Emission Factors'!$A$2:$R$8,MATCH($CE$2,'Emission Factors'!$A$1:$R$1),FALSE)*'Travel Data'!C195*'Travel Data'!CF195*'Travel Data'!CJ195*'Domicile Data'!M195/1000</f>
        <v>0</v>
      </c>
      <c r="CI195" s="31">
        <f>VLOOKUP($CI$3,'Emission Factors'!$A$2:$R$8,MATCH($CE$2,'Emission Factors'!$A$1:$R$1),FALSE)*'Travel Data'!C195*'Travel Data'!CF195*'Travel Data'!CK195*'Domicile Data'!M195/1000</f>
        <v>0</v>
      </c>
      <c r="CJ195" s="31">
        <f>VLOOKUP($CJ$3,'Emission Factors'!$A$2:$R$8,MATCH($CE$2,'Emission Factors'!$A$1:$R$1),FALSE)*'Travel Data'!C195*'Travel Data'!CF195*'Travel Data'!CL195*'Domicile Data'!M195/1000</f>
        <v>0</v>
      </c>
      <c r="CK195" s="31">
        <f>VLOOKUP($CK$3,'Emission Factors'!$A$2:$R$8,MATCH($CE$2,'Emission Factors'!$A$1:$R$1),FALSE)*'Travel Data'!C195*'Travel Data'!CF195*'Travel Data'!CM195*'Domicile Data'!M195/1000</f>
        <v>0</v>
      </c>
      <c r="CL195" s="31">
        <f t="shared" si="40"/>
        <v>0</v>
      </c>
      <c r="CM195" s="31">
        <f>VLOOKUP($CM$3,'Emission Factors'!$A$2:$R$8,MATCH($CM$2,'Emission Factors'!$A$1:$R$1),FALSE)*'Travel Data'!C195*'Travel Data'!CN195*'Travel Data'!CO195*'Domicile Data'!N195/1000</f>
        <v>0</v>
      </c>
      <c r="CN195" s="31">
        <f>VLOOKUP($CN$3,'Emission Factors'!$A$2:$R$8,MATCH($CM$2,'Emission Factors'!$A$1:$R$1),FALSE)*'Travel Data'!C195*'Travel Data'!CN195*'Travel Data'!CP195*'Domicile Data'!N195/1000</f>
        <v>0</v>
      </c>
      <c r="CO195" s="31">
        <f>VLOOKUP($CO$3,'Emission Factors'!$A$2:$R$8,MATCH($CM$2,'Emission Factors'!$A$1:$R$1),FALSE)*'Travel Data'!C195*'Travel Data'!CN195*'Travel Data'!CQ195*'Domicile Data'!N195/1000</f>
        <v>0</v>
      </c>
      <c r="CP195" s="31">
        <f>VLOOKUP($CP$3,'Emission Factors'!$A$2:$R$8,MATCH($CM$2,'Emission Factors'!$A$1:$R$1),FALSE)*'Travel Data'!C195*'Travel Data'!CN195*'Travel Data'!CR195*'Domicile Data'!N195/1000</f>
        <v>0</v>
      </c>
      <c r="CQ195" s="31">
        <f>VLOOKUP($CQ$3,'Emission Factors'!$A$2:$R$8,MATCH($CM$2,'Emission Factors'!$A$1:$R$1),FALSE)*'Travel Data'!C195*'Travel Data'!CN195*'Travel Data'!CS195*'Domicile Data'!N195/1000</f>
        <v>0</v>
      </c>
      <c r="CR195" s="31">
        <f>VLOOKUP($CR$3,'Emission Factors'!$A$2:$R$8,MATCH($CM$2,'Emission Factors'!$A$1:$R$1),FALSE)*'Travel Data'!C195*'Travel Data'!CN195*'Travel Data'!CT195*'Domicile Data'!N195/1000</f>
        <v>0</v>
      </c>
      <c r="CS195" s="31">
        <f>VLOOKUP($CS$3,'Emission Factors'!$A$2:$R$8,MATCH($CM$2,'Emission Factors'!$A$1:$R$1),FALSE)*'Travel Data'!C195*'Travel Data'!CN195*'Travel Data'!CU195*'Domicile Data'!N195/1000</f>
        <v>0</v>
      </c>
      <c r="CT195" s="31">
        <f t="shared" si="41"/>
        <v>0</v>
      </c>
      <c r="CU195" s="31">
        <f>VLOOKUP($CU$3,'Emission Factors'!$A$2:$R$8,MATCH($CU$2,'Emission Factors'!$A$1:$R$1),FALSE)*'Travel Data'!C195*'Travel Data'!CV195*'Travel Data'!CW195*'Domicile Data'!O195/1000</f>
        <v>0</v>
      </c>
      <c r="CV195" s="31">
        <f>VLOOKUP($CV$3,'Emission Factors'!$A$2:$R$8,MATCH($CU$2,'Emission Factors'!$A$1:$R$1),FALSE)*'Travel Data'!C195*'Travel Data'!CV195*'Travel Data'!CX195*'Domicile Data'!O195/1000</f>
        <v>0</v>
      </c>
      <c r="CW195" s="31">
        <f>VLOOKUP($CW$3,'Emission Factors'!$A$2:$R$8,MATCH($CU$2,'Emission Factors'!$A$1:$R$1),FALSE)*'Travel Data'!C195*'Travel Data'!CV195*'Travel Data'!CY195*'Domicile Data'!O195/1000</f>
        <v>0</v>
      </c>
      <c r="CX195" s="31">
        <f>VLOOKUP($CX$3,'Emission Factors'!$A$2:$R$8,MATCH($CU$2,'Emission Factors'!$A$1:$R$1),FALSE)*'Travel Data'!C195*'Travel Data'!CV195*'Travel Data'!CZ195*'Domicile Data'!O195/1000</f>
        <v>0</v>
      </c>
      <c r="CY195" s="31">
        <f>VLOOKUP($CY$3,'Emission Factors'!$A$2:$R$8,MATCH($CU$2,'Emission Factors'!$A$1:$R$1),FALSE)*'Travel Data'!C195*'Travel Data'!CV195*'Travel Data'!DA195*'Domicile Data'!O195/1000</f>
        <v>0</v>
      </c>
      <c r="CZ195" s="31">
        <f>VLOOKUP($CZ$3,'Emission Factors'!$A$2:$R$8,MATCH($CU$2,'Emission Factors'!$A$1:$R$1),FALSE)*'Travel Data'!C195*'Travel Data'!CV195*'Travel Data'!DB195*'Domicile Data'!O195/1000</f>
        <v>0</v>
      </c>
      <c r="DA195" s="31">
        <f>VLOOKUP($DA$3,'Emission Factors'!$A$2:$R$8,MATCH($CU$2,'Emission Factors'!$A$1:$R$1),FALSE)*'Travel Data'!C195*'Travel Data'!CV195*'Travel Data'!DC195*'Domicile Data'!O195/1000</f>
        <v>0</v>
      </c>
      <c r="DB195" s="31">
        <f t="shared" si="42"/>
        <v>0</v>
      </c>
      <c r="DC195" s="31">
        <f>VLOOKUP($DC$3,'Emission Factors'!$A$2:$R$8,MATCH($DC$2,'Emission Factors'!$A$1:$R$1),FALSE)*'Travel Data'!C195*'Travel Data'!DD195*'Travel Data'!DE195*'Domicile Data'!P195/1000</f>
        <v>0</v>
      </c>
      <c r="DD195" s="31">
        <f>VLOOKUP($DD$3,'Emission Factors'!$A$2:$R$8,MATCH($DC$2,'Emission Factors'!$A$1:$R$1),FALSE)*'Travel Data'!C195*'Travel Data'!DD195*'Travel Data'!DF195*'Domicile Data'!P195/1000</f>
        <v>0</v>
      </c>
      <c r="DE195" s="31">
        <f>VLOOKUP($DE$3,'Emission Factors'!$A$2:$R$8,MATCH($DC$2,'Emission Factors'!$A$1:$R$1),FALSE)*'Travel Data'!C195*'Travel Data'!DD195*'Travel Data'!DG195*'Domicile Data'!P195/1000</f>
        <v>0</v>
      </c>
      <c r="DF195" s="31">
        <f>VLOOKUP($DF$3,'Emission Factors'!$A$2:$R$8,MATCH($DC$2,'Emission Factors'!$A$1:$R$1),FALSE)*'Travel Data'!C195*'Travel Data'!DD195*'Travel Data'!DH195*'Domicile Data'!P195/1000</f>
        <v>0</v>
      </c>
      <c r="DG195" s="31">
        <f>VLOOKUP($DG$3,'Emission Factors'!$A$2:$R$8,MATCH($DC$2,'Emission Factors'!$A$1:$R$1),FALSE)*'Travel Data'!C195*'Travel Data'!DD195*'Travel Data'!DI195*'Domicile Data'!P195/1000</f>
        <v>0</v>
      </c>
      <c r="DH195" s="31">
        <f>VLOOKUP($DH$3,'Emission Factors'!$A$2:$R$8,MATCH($DC$2,'Emission Factors'!$A$1:$R$1),FALSE)*'Travel Data'!C195*'Travel Data'!DD195*'Travel Data'!DJ195*'Domicile Data'!P195/1000</f>
        <v>0</v>
      </c>
      <c r="DI195" s="31">
        <f>VLOOKUP($DI$3,'Emission Factors'!$A$2:$R$8,MATCH($DC$2,'Emission Factors'!$A$1:$R$1),FALSE)*'Travel Data'!C195*'Travel Data'!DD195*'Travel Data'!DK195*'Domicile Data'!P195/1000</f>
        <v>0</v>
      </c>
      <c r="DJ195" s="31">
        <f t="shared" si="43"/>
        <v>0</v>
      </c>
      <c r="DK195" s="31">
        <f>VLOOKUP($DK$3,'Emission Factors'!$A$2:$R$8,MATCH($DK$2,'Emission Factors'!$A$1:$R$1),FALSE)*'Travel Data'!C195*'Travel Data'!DL195*'Travel Data'!DM195*'Domicile Data'!Q195/1000</f>
        <v>0</v>
      </c>
      <c r="DL195" s="31">
        <f>VLOOKUP($DL$3,'Emission Factors'!$A$2:$R$8,MATCH($DK$2,'Emission Factors'!$A$1:$R$1),FALSE)*'Travel Data'!C195*'Travel Data'!DL195*'Travel Data'!DN195*'Domicile Data'!Q195/1000</f>
        <v>0</v>
      </c>
      <c r="DM195" s="31">
        <f>VLOOKUP($DM$3,'Emission Factors'!$A$2:$R$8,MATCH($DK$2,'Emission Factors'!$A$1:$R$1),FALSE)*'Travel Data'!C195*'Travel Data'!DL195*'Travel Data'!DO195*'Domicile Data'!Q195/1000</f>
        <v>0</v>
      </c>
      <c r="DN195" s="31">
        <f>VLOOKUP($DN$3,'Emission Factors'!$A$2:$R$8,MATCH($DK$2,'Emission Factors'!$A$1:$R$1),FALSE)*'Travel Data'!C195*'Travel Data'!DL195*'Travel Data'!DP195*'Domicile Data'!Q195/1000</f>
        <v>0</v>
      </c>
      <c r="DO195" s="31">
        <f>VLOOKUP($DO$3,'Emission Factors'!$A$2:$R$8,MATCH($DK$2,'Emission Factors'!$A$1:$R$1),FALSE)*'Travel Data'!C195*'Travel Data'!DL195*'Travel Data'!DQ195*'Domicile Data'!Q195/1000</f>
        <v>0</v>
      </c>
      <c r="DP195" s="31">
        <f>VLOOKUP($DP$3,'Emission Factors'!$A$2:$R$8,MATCH($DK$2,'Emission Factors'!$A$1:$R$1),FALSE)*'Travel Data'!C195*'Travel Data'!DL195*'Travel Data'!DR195*'Domicile Data'!Q195/1000</f>
        <v>0</v>
      </c>
      <c r="DQ195" s="31">
        <f>VLOOKUP($DQ$3,'Emission Factors'!$A$2:$R$8,MATCH($DK$2,'Emission Factors'!$A$1:$R$1),FALSE)*'Travel Data'!C195*'Travel Data'!DL195*'Travel Data'!DS195*'Domicile Data'!Q195/1000</f>
        <v>0</v>
      </c>
      <c r="DR195" s="31">
        <f t="shared" si="44"/>
        <v>0</v>
      </c>
    </row>
    <row r="196" spans="1:122" ht="31.5" x14ac:dyDescent="0.25">
      <c r="A196" s="7" t="s">
        <v>108</v>
      </c>
      <c r="B196" s="85" t="s">
        <v>39</v>
      </c>
      <c r="C196" s="31">
        <f>VLOOKUP($C$3,'Emission Factors'!$A$2:$R$8,MATCH($C$2,'Emission Factors'!$A$1:$R$1),FALSE)*'Travel Data'!C196*'Travel Data'!D196*'Travel Data'!E196*'Domicile Data'!C196/1000</f>
        <v>0</v>
      </c>
      <c r="D196" s="31">
        <f>VLOOKUP($D$3,'Emission Factors'!$A$2:$R$8,MATCH($C$2,'Emission Factors'!$A$1:$R$1),FALSE)*'Travel Data'!C196*'Travel Data'!D196*'Travel Data'!F196*'Domicile Data'!C196/1000</f>
        <v>0</v>
      </c>
      <c r="E196" s="31">
        <f>VLOOKUP($E$3,'Emission Factors'!$A$2:$R$8,MATCH($C$2,'Emission Factors'!$A$1:$R$1),FALSE)*'Travel Data'!C196*'Travel Data'!D196*'Travel Data'!G196*'Domicile Data'!C196/1000</f>
        <v>0</v>
      </c>
      <c r="F196" s="31">
        <f>VLOOKUP($F$3,'Emission Factors'!$A$2:$R$8,MATCH($C$2,'Emission Factors'!$A$1:$R$1),FALSE)*'Travel Data'!C196*'Travel Data'!D196*'Travel Data'!H196*'Domicile Data'!C196/1000</f>
        <v>0</v>
      </c>
      <c r="G196" s="31">
        <f>VLOOKUP($G$3,'Emission Factors'!$A$2:$R$8,MATCH($C$2,'Emission Factors'!$A$1:$R$1),FALSE)*'Travel Data'!C196*'Travel Data'!D196*'Travel Data'!I196*'Domicile Data'!C196/1000</f>
        <v>0</v>
      </c>
      <c r="H196" s="31">
        <f>VLOOKUP($H$3,'Emission Factors'!$A$2:$R$8,MATCH($C$2,'Emission Factors'!$A$1:$R$1),FALSE)*'Travel Data'!C196*'Travel Data'!D196*'Travel Data'!J196*'Domicile Data'!C196/1000</f>
        <v>0</v>
      </c>
      <c r="I196" s="31">
        <f>VLOOKUP($I$3,'Emission Factors'!$A$2:$R$8,MATCH($C$2,'Emission Factors'!$A$1:$R$1),FALSE)*'Travel Data'!C196*'Travel Data'!D196*'Travel Data'!K196*'Domicile Data'!C196/1000</f>
        <v>0</v>
      </c>
      <c r="J196" s="31">
        <f t="shared" ref="J196:J251" si="45">SUM(C196:I196)</f>
        <v>0</v>
      </c>
      <c r="K196" s="31">
        <f>VLOOKUP($K$3,'Emission Factors'!$A$2:$R$8,MATCH($K$2,'Emission Factors'!$A$1:$R$1),FALSE)*'Travel Data'!C196*'Travel Data'!L196*'Travel Data'!M196*'Domicile Data'!D196/1000</f>
        <v>0</v>
      </c>
      <c r="L196" s="31">
        <f>VLOOKUP($L$3,'Emission Factors'!$A$2:$R$8,MATCH($K$2,'Emission Factors'!$A$1:$R$1),FALSE)*'Travel Data'!C196*'Travel Data'!L196*'Travel Data'!N196*'Domicile Data'!D196/1000</f>
        <v>0</v>
      </c>
      <c r="M196" s="31">
        <f>VLOOKUP($M$3,'Emission Factors'!$A$2:$R$8,MATCH($K$2,'Emission Factors'!$A$1:$R$1),FALSE)*'Travel Data'!C196*'Travel Data'!L196*'Travel Data'!O196*'Domicile Data'!D196/1000</f>
        <v>0</v>
      </c>
      <c r="N196" s="31">
        <f>VLOOKUP($N$3,'Emission Factors'!$A$2:$R$8,MATCH($K$2,'Emission Factors'!$A$1:$R$1),FALSE)*'Travel Data'!C196*'Travel Data'!L196*'Travel Data'!P196*'Domicile Data'!D196/1000</f>
        <v>0</v>
      </c>
      <c r="O196" s="31">
        <f>VLOOKUP($O$3,'Emission Factors'!$A$2:$R$8,MATCH($K$2,'Emission Factors'!$A$1:$R$1),FALSE)*'Travel Data'!C196*'Travel Data'!I196*'Travel Data'!Q196*'Domicile Data'!D196/1000</f>
        <v>0</v>
      </c>
      <c r="P196" s="31">
        <f>VLOOKUP($P$3,'Emission Factors'!$A$2:$R$8,MATCH($K$2,'Emission Factors'!$A$1:$R$1),FALSE)*'Travel Data'!C196*'Travel Data'!L196*'Travel Data'!R196*'Domicile Data'!D196/1000</f>
        <v>0</v>
      </c>
      <c r="Q196" s="31">
        <f>VLOOKUP($Q$3,'Emission Factors'!$A$2:$R$8,MATCH($K$2,'Emission Factors'!$A$1:$R$1),FALSE)*'Travel Data'!C196*'Travel Data'!L196*'Travel Data'!S196*'Domicile Data'!D196/1000</f>
        <v>1.9253834834000001</v>
      </c>
      <c r="R196" s="31">
        <f t="shared" ref="R196:R251" si="46">SUM(K196:Q196)</f>
        <v>1.9253834834000001</v>
      </c>
      <c r="S196" s="31">
        <f>VLOOKUP($S$3,'Emission Factors'!$A$2:$R$8,MATCH($S$2,'Emission Factors'!$A$1:$R$1),FALSE)*'Travel Data'!C196*'Travel Data'!T196*'Travel Data'!U196*'Domicile Data'!E196/1000</f>
        <v>0</v>
      </c>
      <c r="T196" s="31">
        <f>VLOOKUP($T$3,'Emission Factors'!$A$2:$R$8,MATCH($S$2,'Emission Factors'!$A$1:$R$1),FALSE)*'Travel Data'!C196*'Travel Data'!T196*'Travel Data'!V196*'Domicile Data'!E196/1000</f>
        <v>0</v>
      </c>
      <c r="U196" s="31">
        <f>VLOOKUP($U$3,'Emission Factors'!$A$2:$R$8,MATCH($S$2,'Emission Factors'!$A$1:$R$1),FALSE)*'Travel Data'!C196*'Travel Data'!T196*'Travel Data'!W196*'Domicile Data'!E196/1000</f>
        <v>0</v>
      </c>
      <c r="V196" s="31">
        <f>VLOOKUP($V$3,'Emission Factors'!$A$2:$R$8,MATCH($S$2,'Emission Factors'!$A$1:$R$1),FALSE)*'Travel Data'!C196*'Travel Data'!T196*'Travel Data'!X196*'Domicile Data'!E196/1000</f>
        <v>0</v>
      </c>
      <c r="W196" s="31">
        <f>VLOOKUP($W$3,'Emission Factors'!$A$2:$R$8,MATCH($S$2,'Emission Factors'!$A$1:$R$1),FALSE)*'Travel Data'!C196*'Travel Data'!T196*'Travel Data'!Y196*'Domicile Data'!E196/1000</f>
        <v>0</v>
      </c>
      <c r="X196" s="31">
        <f>VLOOKUP($X$3,'Emission Factors'!$A$2:$R$8,MATCH($S$2,'Emission Factors'!$A$1:$R$1),FALSE)*'Travel Data'!C196*'Travel Data'!T196*'Travel Data'!Z196*'Domicile Data'!E196/1000</f>
        <v>0</v>
      </c>
      <c r="Y196" s="31">
        <f>VLOOKUP($Y$3,'Emission Factors'!$A$2:$R$8,MATCH($S$2,'Emission Factors'!$A$1:$R$1),FALSE)*'Travel Data'!C196*'Travel Data'!T196*'Travel Data'!AA196*'Domicile Data'!E196/1000</f>
        <v>0</v>
      </c>
      <c r="Z196" s="31">
        <f t="shared" ref="Z196:Z251" si="47">SUM(S196:Y196)</f>
        <v>0</v>
      </c>
      <c r="AA196" s="31">
        <f>VLOOKUP($AA$3,'Emission Factors'!$A$2:$R$8,MATCH($AA$2,'Emission Factors'!$A$1:$R$1),FALSE)*'Travel Data'!C196*'Travel Data'!AB196*'Travel Data'!AC196*'Domicile Data'!F196/1000</f>
        <v>0</v>
      </c>
      <c r="AB196" s="31">
        <f>VLOOKUP($AB$3,'Emission Factors'!$A$2:$R$8,MATCH($AA$2,'Emission Factors'!$A$1:$R$1),FALSE)*'Travel Data'!C196*'Travel Data'!AB196*'Travel Data'!AD196*'Domicile Data'!F196/1000</f>
        <v>0</v>
      </c>
      <c r="AC196" s="31">
        <f>VLOOKUP($AC$3,'Emission Factors'!$A$2:$R$8,MATCH($AA$2,'Emission Factors'!$A$1:$R$1),FALSE)*'Travel Data'!C196*'Travel Data'!AB196*'Travel Data'!AE196*'Domicile Data'!F196/1000</f>
        <v>0</v>
      </c>
      <c r="AD196" s="31">
        <f>VLOOKUP($AD$3,'Emission Factors'!$A$2:$R$8,MATCH($AA$2,'Emission Factors'!$A$1:$R$1),FALSE)*'Travel Data'!C196*'Travel Data'!AB196*'Travel Data'!AF196*'Domicile Data'!F196/1000</f>
        <v>0</v>
      </c>
      <c r="AE196" s="31">
        <f>VLOOKUP($AE$3,'Emission Factors'!$A$2:$R$8,MATCH($AA$2,'Emission Factors'!$A$1:$R$1),FALSE)*'Travel Data'!C196*'Travel Data'!AB196*'Travel Data'!AG196*'Domicile Data'!F196/1000</f>
        <v>0</v>
      </c>
      <c r="AF196" s="31">
        <f>VLOOKUP($AF$3,'Emission Factors'!$A$2:$R$8,MATCH($AA$2,'Emission Factors'!$A$1:$R$1),FALSE)*'Travel Data'!C196*'Travel Data'!AB196*'Travel Data'!AH196*'Domicile Data'!F196/1000</f>
        <v>0</v>
      </c>
      <c r="AG196" s="31">
        <f>VLOOKUP($AG$3,'Emission Factors'!$A$2:$R$8,MATCH($AA$2,'Emission Factors'!$A$1:$R$1),FALSE)*'Travel Data'!C196*'Travel Data'!AB196*'Travel Data'!AI196*'Domicile Data'!F196/1000</f>
        <v>0</v>
      </c>
      <c r="AH196" s="31">
        <f t="shared" ref="AH196:AH251" si="48">SUM(AA196:AG196)</f>
        <v>0</v>
      </c>
      <c r="AI196" s="31">
        <f>VLOOKUP($AI$3,'Emission Factors'!$A$2:$R$8,MATCH($AI$2,'Emission Factors'!$A$1:$R$1),FALSE)*'Travel Data'!C196*'Travel Data'!D196*'Travel Data'!E196*'Domicile Data'!G196/1000</f>
        <v>0</v>
      </c>
      <c r="AJ196" s="31">
        <f>VLOOKUP($AJ$3,'Emission Factors'!$A$2:$R$8,MATCH($AI$2,'Emission Factors'!$A$1:$R$1),FALSE)*'Travel Data'!C196*'Travel Data'!D196*'Travel Data'!F196*'Domicile Data'!G196/1000</f>
        <v>0</v>
      </c>
      <c r="AK196" s="31">
        <f>VLOOKUP($AK$3,'Emission Factors'!$A$2:$R$8,MATCH($AI$2,'Emission Factors'!$A$1:$R$1),FALSE)*'Travel Data'!C196*'Travel Data'!AJ196*'Travel Data'!G196*'Domicile Data'!G196/1000</f>
        <v>0</v>
      </c>
      <c r="AL196" s="31">
        <f>VLOOKUP($AL$3,'Emission Factors'!$A$2:$R$8,MATCH($AI$2,'Emission Factors'!$A$1:$R$1),FALSE)*'Travel Data'!C196*'Travel Data'!AJ196*'Travel Data'!H196*'Domicile Data'!G196/1000</f>
        <v>0</v>
      </c>
      <c r="AM196" s="31">
        <f>VLOOKUP($AM$3,'Emission Factors'!$A$2:$R$8,MATCH($AI$2,'Emission Factors'!$A$1:$R$1),FALSE)*'Travel Data'!C196*'Travel Data'!AJ196*'Travel Data'!I196*'Domicile Data'!G196/1000</f>
        <v>0</v>
      </c>
      <c r="AN196" s="31">
        <f>VLOOKUP($AN$3,'Emission Factors'!$A$2:$R$8,MATCH($AI$2,'Emission Factors'!$A$1:$R$1),FALSE)*'Travel Data'!C196*'Travel Data'!D196*'Travel Data'!J196*'Domicile Data'!G196/1000</f>
        <v>0</v>
      </c>
      <c r="AO196" s="31">
        <f>VLOOKUP($AO$3,'Emission Factors'!$A$2:$R$8,MATCH($AI$2,'Emission Factors'!$A$1:$R$1),FALSE)*'Travel Data'!C196*'Travel Data'!D196*'Travel Data'!K196*'Domicile Data'!G196/1000</f>
        <v>0</v>
      </c>
      <c r="AP196" s="31">
        <f t="shared" ref="AP196:AP251" si="49">SUM(AI196:AO196)</f>
        <v>0</v>
      </c>
      <c r="AQ196" s="31">
        <f>VLOOKUP($AQ$3,'Emission Factors'!$A$2:$R$8,MATCH($AQ$2,'Emission Factors'!$A$1:$R$1),FALSE)*'Travel Data'!C196*'Travel Data'!AR196*'Travel Data'!AS196*'Domicile Data'!H196/1000</f>
        <v>0</v>
      </c>
      <c r="AR196" s="31">
        <f>VLOOKUP($AR$3,'Emission Factors'!$A$2:$R$8,MATCH($AQ$2,'Emission Factors'!$A$1:$R$1),FALSE)*'Travel Data'!C196*'Travel Data'!AR196*'Travel Data'!AT196*'Domicile Data'!H196/1000</f>
        <v>0</v>
      </c>
      <c r="AS196" s="31">
        <f>VLOOKUP($AS$3,'Emission Factors'!$A$2:$R$8,MATCH($AQ$2,'Emission Factors'!$A$1:$R$1),FALSE)*'Travel Data'!C196*'Travel Data'!AR196*'Travel Data'!AU196*'Domicile Data'!H196/1000</f>
        <v>0</v>
      </c>
      <c r="AT196" s="31">
        <f>VLOOKUP($AT$3,'Emission Factors'!$A$2:$R$8,MATCH($AQ$2,'Emission Factors'!$A$1:$R$1),FALSE)*'Travel Data'!C196*'Travel Data'!AR196*'Travel Data'!AV196*'Domicile Data'!H196/1000</f>
        <v>0</v>
      </c>
      <c r="AU196" s="31">
        <f>VLOOKUP($AU$3,'Emission Factors'!$A$2:$R$8,MATCH($AQ$2,'Emission Factors'!$A$1:$R$1),FALSE)*'Travel Data'!C196*'Travel Data'!AR196*'Travel Data'!AW196*'Domicile Data'!H196/1000</f>
        <v>0</v>
      </c>
      <c r="AV196" s="31">
        <f>VLOOKUP($AV$3,'Emission Factors'!$A$2:$R$8,MATCH($AQ$2,'Emission Factors'!$A$1:$R$1),FALSE)*'Travel Data'!C196*'Travel Data'!AR196*'Travel Data'!AX196*'Domicile Data'!H196/1000</f>
        <v>0</v>
      </c>
      <c r="AW196" s="31">
        <f>VLOOKUP($AW$3,'Emission Factors'!$A$2:$R$8,MATCH($AQ$2,'Emission Factors'!$A$1:$R$1),FALSE)*'Travel Data'!C196*'Travel Data'!AR196*'Travel Data'!AY196*'Domicile Data'!H196/1000</f>
        <v>0</v>
      </c>
      <c r="AX196" s="31">
        <f t="shared" ref="AX196:AX251" si="50">SUM(AQ196:AW196)</f>
        <v>0</v>
      </c>
      <c r="AY196" s="31">
        <f>VLOOKUP($AY$3,'Emission Factors'!$A$2:$R$8,MATCH($AY$2,'Emission Factors'!$A$1:$R$1),FALSE)*'Travel Data'!C196*'Travel Data'!AZ196*'Travel Data'!BA196*'Domicile Data'!I196/1000</f>
        <v>0</v>
      </c>
      <c r="AZ196" s="31">
        <f>VLOOKUP($AZ$3,'Emission Factors'!$A$2:$R$8,MATCH($AY$2,'Emission Factors'!$A$1:$R$1),FALSE)*'Travel Data'!C196*'Travel Data'!AZ196*'Travel Data'!BB196*'Domicile Data'!I196/1000</f>
        <v>0</v>
      </c>
      <c r="BA196" s="31">
        <f>VLOOKUP($BA$3,'Emission Factors'!$A$2:$R$8,MATCH($AY$2,'Emission Factors'!$A$1:$R$1),FALSE)*'Travel Data'!C196*'Travel Data'!AZ196*'Travel Data'!BC196*'Domicile Data'!I196/1000</f>
        <v>0</v>
      </c>
      <c r="BB196" s="31">
        <f>VLOOKUP($BB$3,'Emission Factors'!$A$2:$R$8,MATCH($AY$2,'Emission Factors'!$A$1:$R$1),FALSE)*'Travel Data'!C196*'Travel Data'!AZ196*'Travel Data'!BD196*'Domicile Data'!I196/1000</f>
        <v>0</v>
      </c>
      <c r="BC196" s="31">
        <f>VLOOKUP($BC$3,'Emission Factors'!$A$2:$R$8,MATCH($AY$2,'Emission Factors'!$A$1:$R$1),FALSE)*'Travel Data'!C196*'Travel Data'!AZ196*'Travel Data'!BE196*'Domicile Data'!I196/1000</f>
        <v>0</v>
      </c>
      <c r="BD196" s="31">
        <f>VLOOKUP($BD$3,'Emission Factors'!$A$2:$R$8,MATCH($AY$2,'Emission Factors'!$A$1:$R$1),FALSE)*'Travel Data'!C196*'Travel Data'!AZ196*'Travel Data'!BF196*'Domicile Data'!I196/1000</f>
        <v>0</v>
      </c>
      <c r="BE196" s="31">
        <f>VLOOKUP($BE$3,'Emission Factors'!$A$2:$R$8,MATCH($AY$2,'Emission Factors'!$A$1:$R$1),FALSE)*'Travel Data'!C196*'Travel Data'!AZ196*'Travel Data'!BG196*'Domicile Data'!I196/1000</f>
        <v>0</v>
      </c>
      <c r="BF196" s="31">
        <f t="shared" ref="BF196:BF251" si="51">SUM(AY196:BE196)</f>
        <v>0</v>
      </c>
      <c r="BG196" s="31">
        <f>VLOOKUP($BG$3,'Emission Factors'!$A$2:$R$8,MATCH($BG$2,'Emission Factors'!$A$1:$R$1),FALSE)*'Travel Data'!C196*'Travel Data'!BH196*'Travel Data'!BI196*'Domicile Data'!J196/1000</f>
        <v>0</v>
      </c>
      <c r="BH196" s="31">
        <f>VLOOKUP($BH$3,'Emission Factors'!$A$2:$R$8,MATCH($BG$2,'Emission Factors'!$A$1:$R$1),FALSE)*'Travel Data'!C196*'Travel Data'!BH196*'Travel Data'!BJ196*'Domicile Data'!J196/1000</f>
        <v>0</v>
      </c>
      <c r="BI196" s="31">
        <f>VLOOKUP($BH$3,'Emission Factors'!$A$2:$R$8,MATCH($BG$2,'Emission Factors'!$A$1:$R$1),FALSE)*'Travel Data'!C196*'Travel Data'!BH196*'Travel Data'!BK196*'Domicile Data'!J196/1000</f>
        <v>0</v>
      </c>
      <c r="BJ196" s="31">
        <f>VLOOKUP($BH$3,'Emission Factors'!$A$2:$R$8,MATCH($BG$2,'Emission Factors'!$A$1:$R$1),FALSE)*'Travel Data'!C196*'Travel Data'!BH196*'Travel Data'!BL196*'Domicile Data'!J196/1000</f>
        <v>0</v>
      </c>
      <c r="BK196" s="31">
        <f>VLOOKUP($BH$3,'Emission Factors'!$A$2:$R$8,MATCH($BG$2,'Emission Factors'!$A$1:$R$1),FALSE)*'Travel Data'!C196*'Travel Data'!BH196*'Travel Data'!BM196*'Domicile Data'!J196/1000</f>
        <v>0</v>
      </c>
      <c r="BL196" s="31">
        <f>VLOOKUP($BL$3,'Emission Factors'!$A$2:$R$8,MATCH($BG$2,'Emission Factors'!$A$1:$R$1),FALSE)*'Travel Data'!C196*'Travel Data'!BH196*'Travel Data'!BN196*'Domicile Data'!J196/1000</f>
        <v>0</v>
      </c>
      <c r="BM196" s="31">
        <f>VLOOKUP($BM$3,'Emission Factors'!$A$2:$R$8,MATCH($BG$2,'Emission Factors'!$A$1:$R$1),FALSE)*'Travel Data'!C196*'Travel Data'!BH196*'Travel Data'!BO196*'Domicile Data'!J196/1000</f>
        <v>0</v>
      </c>
      <c r="BN196" s="31">
        <f t="shared" ref="BN196:BN251" si="52">SUM(BG196:BM196)</f>
        <v>0</v>
      </c>
      <c r="BO196" s="31">
        <f>VLOOKUP($BO$3,'Emission Factors'!$A$2:$R$8,MATCH($BO$2,'Emission Factors'!$A$1:$R$1),FALSE)*'Travel Data'!C196*'Travel Data'!BP196*'Travel Data'!BQ196*'Domicile Data'!K196/1000</f>
        <v>0</v>
      </c>
      <c r="BP196" s="31">
        <f>VLOOKUP($BP$3,'Emission Factors'!$A$2:$R$8,MATCH($BO$2,'Emission Factors'!$A$1:$R$1),FALSE)*'Travel Data'!C196*'Travel Data'!BP196*'Travel Data'!BR196*'Domicile Data'!K196/1000</f>
        <v>0</v>
      </c>
      <c r="BQ196" s="31">
        <f>VLOOKUP($BQ$3,'Emission Factors'!$A$2:$R$8,MATCH($BO$2,'Emission Factors'!$A$1:$R$1),FALSE)*'Travel Data'!C196*'Travel Data'!BP196*'Travel Data'!BS196*'Domicile Data'!K196/1000</f>
        <v>0</v>
      </c>
      <c r="BR196" s="31">
        <f>VLOOKUP($BR$3,'Emission Factors'!$A$2:$R$8,MATCH($BO$2,'Emission Factors'!$A$1:$R$1),FALSE)*'Travel Data'!C196*'Travel Data'!BP196*'Travel Data'!BT196*'Domicile Data'!K196/1000</f>
        <v>0</v>
      </c>
      <c r="BS196" s="31">
        <f>VLOOKUP($BS$3,'Emission Factors'!$A$2:$R$8,MATCH($BO$2,'Emission Factors'!$A$1:$R$1),FALSE)*'Travel Data'!C196*'Travel Data'!BP196*'Travel Data'!BU196*'Domicile Data'!K196/1000</f>
        <v>0</v>
      </c>
      <c r="BT196" s="31">
        <f>VLOOKUP($BT$3,'Emission Factors'!$A$2:$R$8,MATCH($BO$2,'Emission Factors'!$A$1:$R$1),FALSE)*'Travel Data'!C196*'Travel Data'!BP196*'Travel Data'!BV196*'Domicile Data'!K196/1000</f>
        <v>0</v>
      </c>
      <c r="BU196" s="31">
        <f>VLOOKUP($BU$3,'Emission Factors'!$A$2:$R$8,MATCH($BO$2,'Emission Factors'!$A$1:$R$1),FALSE)*'Travel Data'!C196*'Travel Data'!BP196*'Travel Data'!BW196*'Domicile Data'!K196/1000</f>
        <v>0</v>
      </c>
      <c r="BV196" s="31">
        <f t="shared" ref="BV196:BV251" si="53">SUM(BO196:BU196)</f>
        <v>0</v>
      </c>
      <c r="BW196" s="31">
        <f>VLOOKUP($BW$3,'Emission Factors'!$A$2:$R$8,MATCH($BW$2,'Emission Factors'!$A$1:$R$1),FALSE)*'Travel Data'!C196*'Travel Data'!BX196*'Travel Data'!BY196*'Domicile Data'!L196/1000</f>
        <v>0</v>
      </c>
      <c r="BX196" s="31">
        <f>VLOOKUP($BX$3,'Emission Factors'!$A$2:$R$8,MATCH($BW$2,'Emission Factors'!$A$1:$R$1),FALSE)*'Travel Data'!C196*'Travel Data'!BX196*'Travel Data'!BZ196*'Domicile Data'!L196/1000</f>
        <v>0</v>
      </c>
      <c r="BY196" s="31">
        <f>VLOOKUP($BY$3,'Emission Factors'!$A$2:$R$8,MATCH($BW$2,'Emission Factors'!$A$1:$R$1),FALSE)*'Travel Data'!C196*'Travel Data'!BX196*'Travel Data'!CA196*'Domicile Data'!L196/1000</f>
        <v>0</v>
      </c>
      <c r="BZ196" s="31">
        <f>VLOOKUP($BZ$3,'Emission Factors'!$A$2:$R$8,MATCH($BW$2,'Emission Factors'!$A$1:$R$1),FALSE)*'Travel Data'!C196*'Travel Data'!BX196*'Travel Data'!CB196*'Domicile Data'!L196/1000</f>
        <v>0</v>
      </c>
      <c r="CA196" s="31">
        <f>VLOOKUP($CA$3,'Emission Factors'!$A$2:$R$8,MATCH($BW$2,'Emission Factors'!$A$1:$R$1),FALSE)*'Travel Data'!C196*'Travel Data'!BC196*'Travel Data'!CC196*'Domicile Data'!L196/1000</f>
        <v>0</v>
      </c>
      <c r="CB196" s="31">
        <f>VLOOKUP($CB$3,'Emission Factors'!$A$2:$R$8,MATCH($BW$2,'Emission Factors'!$A$1:$R$1),FALSE)*'Travel Data'!C196*'Travel Data'!BX196*'Travel Data'!CD196*'Domicile Data'!L196/1000</f>
        <v>0</v>
      </c>
      <c r="CC196" s="31">
        <f>VLOOKUP($CC$3,'Emission Factors'!$A$2:$R$8,MATCH($BW$2,'Emission Factors'!$A$1:$R$1),FALSE)*'Travel Data'!C196*'Travel Data'!BX196*'Travel Data'!CE196*'Domicile Data'!L196/1000</f>
        <v>0</v>
      </c>
      <c r="CD196" s="31">
        <f t="shared" ref="CD196:CD251" si="54">SUM(BW196:CC196)</f>
        <v>0</v>
      </c>
      <c r="CE196" s="31">
        <f>VLOOKUP($CE$3,'Emission Factors'!$A$2:$R$8,MATCH($CE$2,'Emission Factors'!$A$1:$R$1),FALSE)*'Travel Data'!C196*'Travel Data'!CF196*'Travel Data'!CG196*'Domicile Data'!M196/1000</f>
        <v>0</v>
      </c>
      <c r="CF196" s="31">
        <f>VLOOKUP($CF$3,'Emission Factors'!$A$2:$R$8,MATCH($CE$2,'Emission Factors'!$A$1:$R$1),FALSE)*'Travel Data'!C196*'Travel Data'!CF196*'Travel Data'!CH196*'Domicile Data'!M196/1000</f>
        <v>0</v>
      </c>
      <c r="CG196" s="31">
        <f>VLOOKUP($CG$3,'Emission Factors'!$A$2:$R$8,MATCH($CE$2,'Emission Factors'!$A$1:$R$1),FALSE)*'Travel Data'!C196*'Travel Data'!CF196*'Travel Data'!CI196*'Domicile Data'!M196/1000</f>
        <v>0</v>
      </c>
      <c r="CH196" s="31">
        <f>VLOOKUP($CH$3,'Emission Factors'!$A$2:$R$8,MATCH($CE$2,'Emission Factors'!$A$1:$R$1),FALSE)*'Travel Data'!C196*'Travel Data'!CF196*'Travel Data'!CJ196*'Domicile Data'!M196/1000</f>
        <v>0</v>
      </c>
      <c r="CI196" s="31">
        <f>VLOOKUP($CI$3,'Emission Factors'!$A$2:$R$8,MATCH($CE$2,'Emission Factors'!$A$1:$R$1),FALSE)*'Travel Data'!C196*'Travel Data'!CF196*'Travel Data'!CK196*'Domicile Data'!M196/1000</f>
        <v>0</v>
      </c>
      <c r="CJ196" s="31">
        <f>VLOOKUP($CJ$3,'Emission Factors'!$A$2:$R$8,MATCH($CE$2,'Emission Factors'!$A$1:$R$1),FALSE)*'Travel Data'!C196*'Travel Data'!CF196*'Travel Data'!CL196*'Domicile Data'!M196/1000</f>
        <v>0</v>
      </c>
      <c r="CK196" s="31">
        <f>VLOOKUP($CK$3,'Emission Factors'!$A$2:$R$8,MATCH($CE$2,'Emission Factors'!$A$1:$R$1),FALSE)*'Travel Data'!C196*'Travel Data'!CF196*'Travel Data'!CM196*'Domicile Data'!M196/1000</f>
        <v>0</v>
      </c>
      <c r="CL196" s="31">
        <f t="shared" ref="CL196:CL251" si="55">SUM(CE196:CK196)</f>
        <v>0</v>
      </c>
      <c r="CM196" s="31">
        <f>VLOOKUP($CM$3,'Emission Factors'!$A$2:$R$8,MATCH($CM$2,'Emission Factors'!$A$1:$R$1),FALSE)*'Travel Data'!C196*'Travel Data'!CN196*'Travel Data'!CO196*'Domicile Data'!N196/1000</f>
        <v>0</v>
      </c>
      <c r="CN196" s="31">
        <f>VLOOKUP($CN$3,'Emission Factors'!$A$2:$R$8,MATCH($CM$2,'Emission Factors'!$A$1:$R$1),FALSE)*'Travel Data'!C196*'Travel Data'!CN196*'Travel Data'!CP196*'Domicile Data'!N196/1000</f>
        <v>0</v>
      </c>
      <c r="CO196" s="31">
        <f>VLOOKUP($CO$3,'Emission Factors'!$A$2:$R$8,MATCH($CM$2,'Emission Factors'!$A$1:$R$1),FALSE)*'Travel Data'!C196*'Travel Data'!CN196*'Travel Data'!CQ196*'Domicile Data'!N196/1000</f>
        <v>0</v>
      </c>
      <c r="CP196" s="31">
        <f>VLOOKUP($CP$3,'Emission Factors'!$A$2:$R$8,MATCH($CM$2,'Emission Factors'!$A$1:$R$1),FALSE)*'Travel Data'!C196*'Travel Data'!CN196*'Travel Data'!CR196*'Domicile Data'!N196/1000</f>
        <v>0</v>
      </c>
      <c r="CQ196" s="31">
        <f>VLOOKUP($CQ$3,'Emission Factors'!$A$2:$R$8,MATCH($CM$2,'Emission Factors'!$A$1:$R$1),FALSE)*'Travel Data'!C196*'Travel Data'!CN196*'Travel Data'!CS196*'Domicile Data'!N196/1000</f>
        <v>0</v>
      </c>
      <c r="CR196" s="31">
        <f>VLOOKUP($CR$3,'Emission Factors'!$A$2:$R$8,MATCH($CM$2,'Emission Factors'!$A$1:$R$1),FALSE)*'Travel Data'!C196*'Travel Data'!CN196*'Travel Data'!CT196*'Domicile Data'!N196/1000</f>
        <v>0</v>
      </c>
      <c r="CS196" s="31">
        <f>VLOOKUP($CS$3,'Emission Factors'!$A$2:$R$8,MATCH($CM$2,'Emission Factors'!$A$1:$R$1),FALSE)*'Travel Data'!C196*'Travel Data'!CN196*'Travel Data'!CU196*'Domicile Data'!N196/1000</f>
        <v>0</v>
      </c>
      <c r="CT196" s="31">
        <f t="shared" ref="CT196:CT251" si="56">SUM(CM196:CS196)</f>
        <v>0</v>
      </c>
      <c r="CU196" s="31">
        <f>VLOOKUP($CU$3,'Emission Factors'!$A$2:$R$8,MATCH($CU$2,'Emission Factors'!$A$1:$R$1),FALSE)*'Travel Data'!C196*'Travel Data'!CV196*'Travel Data'!CW196*'Domicile Data'!O196/1000</f>
        <v>0</v>
      </c>
      <c r="CV196" s="31">
        <f>VLOOKUP($CV$3,'Emission Factors'!$A$2:$R$8,MATCH($CU$2,'Emission Factors'!$A$1:$R$1),FALSE)*'Travel Data'!C196*'Travel Data'!CV196*'Travel Data'!CX196*'Domicile Data'!O196/1000</f>
        <v>0</v>
      </c>
      <c r="CW196" s="31">
        <f>VLOOKUP($CW$3,'Emission Factors'!$A$2:$R$8,MATCH($CU$2,'Emission Factors'!$A$1:$R$1),FALSE)*'Travel Data'!C196*'Travel Data'!CV196*'Travel Data'!CY196*'Domicile Data'!O196/1000</f>
        <v>0</v>
      </c>
      <c r="CX196" s="31">
        <f>VLOOKUP($CX$3,'Emission Factors'!$A$2:$R$8,MATCH($CU$2,'Emission Factors'!$A$1:$R$1),FALSE)*'Travel Data'!C196*'Travel Data'!CV196*'Travel Data'!CZ196*'Domicile Data'!O196/1000</f>
        <v>0</v>
      </c>
      <c r="CY196" s="31">
        <f>VLOOKUP($CY$3,'Emission Factors'!$A$2:$R$8,MATCH($CU$2,'Emission Factors'!$A$1:$R$1),FALSE)*'Travel Data'!C196*'Travel Data'!CV196*'Travel Data'!DA196*'Domicile Data'!O196/1000</f>
        <v>0</v>
      </c>
      <c r="CZ196" s="31">
        <f>VLOOKUP($CZ$3,'Emission Factors'!$A$2:$R$8,MATCH($CU$2,'Emission Factors'!$A$1:$R$1),FALSE)*'Travel Data'!C196*'Travel Data'!CV196*'Travel Data'!DB196*'Domicile Data'!O196/1000</f>
        <v>0</v>
      </c>
      <c r="DA196" s="31">
        <f>VLOOKUP($DA$3,'Emission Factors'!$A$2:$R$8,MATCH($CU$2,'Emission Factors'!$A$1:$R$1),FALSE)*'Travel Data'!C196*'Travel Data'!CV196*'Travel Data'!DC196*'Domicile Data'!O196/1000</f>
        <v>0</v>
      </c>
      <c r="DB196" s="31">
        <f t="shared" ref="DB196:DB251" si="57">SUM(CU196:DA196)</f>
        <v>0</v>
      </c>
      <c r="DC196" s="31">
        <f>VLOOKUP($DC$3,'Emission Factors'!$A$2:$R$8,MATCH($DC$2,'Emission Factors'!$A$1:$R$1),FALSE)*'Travel Data'!C196*'Travel Data'!DD196*'Travel Data'!DE196*'Domicile Data'!P196/1000</f>
        <v>0</v>
      </c>
      <c r="DD196" s="31">
        <f>VLOOKUP($DD$3,'Emission Factors'!$A$2:$R$8,MATCH($DC$2,'Emission Factors'!$A$1:$R$1),FALSE)*'Travel Data'!C196*'Travel Data'!DD196*'Travel Data'!DF196*'Domicile Data'!P196/1000</f>
        <v>0</v>
      </c>
      <c r="DE196" s="31">
        <f>VLOOKUP($DE$3,'Emission Factors'!$A$2:$R$8,MATCH($DC$2,'Emission Factors'!$A$1:$R$1),FALSE)*'Travel Data'!C196*'Travel Data'!DD196*'Travel Data'!DG196*'Domicile Data'!P196/1000</f>
        <v>0</v>
      </c>
      <c r="DF196" s="31">
        <f>VLOOKUP($DF$3,'Emission Factors'!$A$2:$R$8,MATCH($DC$2,'Emission Factors'!$A$1:$R$1),FALSE)*'Travel Data'!C196*'Travel Data'!DD196*'Travel Data'!DH196*'Domicile Data'!P196/1000</f>
        <v>0</v>
      </c>
      <c r="DG196" s="31">
        <f>VLOOKUP($DG$3,'Emission Factors'!$A$2:$R$8,MATCH($DC$2,'Emission Factors'!$A$1:$R$1),FALSE)*'Travel Data'!C196*'Travel Data'!DD196*'Travel Data'!DI196*'Domicile Data'!P196/1000</f>
        <v>0</v>
      </c>
      <c r="DH196" s="31">
        <f>VLOOKUP($DH$3,'Emission Factors'!$A$2:$R$8,MATCH($DC$2,'Emission Factors'!$A$1:$R$1),FALSE)*'Travel Data'!C196*'Travel Data'!DD196*'Travel Data'!DJ196*'Domicile Data'!P196/1000</f>
        <v>0</v>
      </c>
      <c r="DI196" s="31">
        <f>VLOOKUP($DI$3,'Emission Factors'!$A$2:$R$8,MATCH($DC$2,'Emission Factors'!$A$1:$R$1),FALSE)*'Travel Data'!C196*'Travel Data'!DD196*'Travel Data'!DK196*'Domicile Data'!P196/1000</f>
        <v>0</v>
      </c>
      <c r="DJ196" s="31">
        <f t="shared" ref="DJ196:DJ251" si="58">SUM(DC196:DI196)</f>
        <v>0</v>
      </c>
      <c r="DK196" s="31">
        <f>VLOOKUP($DK$3,'Emission Factors'!$A$2:$R$8,MATCH($DK$2,'Emission Factors'!$A$1:$R$1),FALSE)*'Travel Data'!C196*'Travel Data'!DL196*'Travel Data'!DM196*'Domicile Data'!Q196/1000</f>
        <v>0</v>
      </c>
      <c r="DL196" s="31">
        <f>VLOOKUP($DL$3,'Emission Factors'!$A$2:$R$8,MATCH($DK$2,'Emission Factors'!$A$1:$R$1),FALSE)*'Travel Data'!C196*'Travel Data'!DL196*'Travel Data'!DN196*'Domicile Data'!Q196/1000</f>
        <v>0</v>
      </c>
      <c r="DM196" s="31">
        <f>VLOOKUP($DM$3,'Emission Factors'!$A$2:$R$8,MATCH($DK$2,'Emission Factors'!$A$1:$R$1),FALSE)*'Travel Data'!C196*'Travel Data'!DL196*'Travel Data'!DO196*'Domicile Data'!Q196/1000</f>
        <v>0</v>
      </c>
      <c r="DN196" s="31">
        <f>VLOOKUP($DN$3,'Emission Factors'!$A$2:$R$8,MATCH($DK$2,'Emission Factors'!$A$1:$R$1),FALSE)*'Travel Data'!C196*'Travel Data'!DL196*'Travel Data'!DP196*'Domicile Data'!Q196/1000</f>
        <v>0</v>
      </c>
      <c r="DO196" s="31">
        <f>VLOOKUP($DO$3,'Emission Factors'!$A$2:$R$8,MATCH($DK$2,'Emission Factors'!$A$1:$R$1),FALSE)*'Travel Data'!C196*'Travel Data'!DL196*'Travel Data'!DQ196*'Domicile Data'!Q196/1000</f>
        <v>0</v>
      </c>
      <c r="DP196" s="31">
        <f>VLOOKUP($DP$3,'Emission Factors'!$A$2:$R$8,MATCH($DK$2,'Emission Factors'!$A$1:$R$1),FALSE)*'Travel Data'!C196*'Travel Data'!DL196*'Travel Data'!DR196*'Domicile Data'!Q196/1000</f>
        <v>0</v>
      </c>
      <c r="DQ196" s="31">
        <f>VLOOKUP($DQ$3,'Emission Factors'!$A$2:$R$8,MATCH($DK$2,'Emission Factors'!$A$1:$R$1),FALSE)*'Travel Data'!C196*'Travel Data'!DL196*'Travel Data'!DS196*'Domicile Data'!Q196/1000</f>
        <v>0</v>
      </c>
      <c r="DR196" s="31">
        <f t="shared" ref="DR196:DR251" si="59">SUM(DK196:DQ196)</f>
        <v>0</v>
      </c>
    </row>
    <row r="197" spans="1:122" ht="15.75" x14ac:dyDescent="0.25">
      <c r="A197" s="7" t="s">
        <v>161</v>
      </c>
      <c r="B197" s="85" t="s">
        <v>41</v>
      </c>
      <c r="C197" s="31">
        <f>VLOOKUP($C$3,'Emission Factors'!$A$2:$R$8,MATCH($C$2,'Emission Factors'!$A$1:$R$1),FALSE)*'Travel Data'!C197*'Travel Data'!D197*'Travel Data'!E197*'Domicile Data'!C197/1000</f>
        <v>0</v>
      </c>
      <c r="D197" s="31">
        <f>VLOOKUP($D$3,'Emission Factors'!$A$2:$R$8,MATCH($C$2,'Emission Factors'!$A$1:$R$1),FALSE)*'Travel Data'!C197*'Travel Data'!D197*'Travel Data'!F197*'Domicile Data'!C197/1000</f>
        <v>0</v>
      </c>
      <c r="E197" s="31">
        <f>VLOOKUP($E$3,'Emission Factors'!$A$2:$R$8,MATCH($C$2,'Emission Factors'!$A$1:$R$1),FALSE)*'Travel Data'!C197*'Travel Data'!D197*'Travel Data'!G197*'Domicile Data'!C197/1000</f>
        <v>0</v>
      </c>
      <c r="F197" s="31">
        <f>VLOOKUP($F$3,'Emission Factors'!$A$2:$R$8,MATCH($C$2,'Emission Factors'!$A$1:$R$1),FALSE)*'Travel Data'!C197*'Travel Data'!D197*'Travel Data'!H197*'Domicile Data'!C197/1000</f>
        <v>0</v>
      </c>
      <c r="G197" s="31">
        <f>VLOOKUP($G$3,'Emission Factors'!$A$2:$R$8,MATCH($C$2,'Emission Factors'!$A$1:$R$1),FALSE)*'Travel Data'!C197*'Travel Data'!D197*'Travel Data'!I197*'Domicile Data'!C197/1000</f>
        <v>0</v>
      </c>
      <c r="H197" s="31">
        <f>VLOOKUP($H$3,'Emission Factors'!$A$2:$R$8,MATCH($C$2,'Emission Factors'!$A$1:$R$1),FALSE)*'Travel Data'!C197*'Travel Data'!D197*'Travel Data'!J197*'Domicile Data'!C197/1000</f>
        <v>0</v>
      </c>
      <c r="I197" s="31">
        <f>VLOOKUP($I$3,'Emission Factors'!$A$2:$R$8,MATCH($C$2,'Emission Factors'!$A$1:$R$1),FALSE)*'Travel Data'!C197*'Travel Data'!D197*'Travel Data'!K197*'Domicile Data'!C197/1000</f>
        <v>83.959011324000002</v>
      </c>
      <c r="J197" s="31">
        <f t="shared" si="45"/>
        <v>83.959011324000002</v>
      </c>
      <c r="K197" s="31">
        <f>VLOOKUP($K$3,'Emission Factors'!$A$2:$R$8,MATCH($K$2,'Emission Factors'!$A$1:$R$1),FALSE)*'Travel Data'!C197*'Travel Data'!L197*'Travel Data'!M197*'Domicile Data'!D197/1000</f>
        <v>0</v>
      </c>
      <c r="L197" s="31">
        <f>VLOOKUP($L$3,'Emission Factors'!$A$2:$R$8,MATCH($K$2,'Emission Factors'!$A$1:$R$1),FALSE)*'Travel Data'!C197*'Travel Data'!L197*'Travel Data'!N197*'Domicile Data'!D197/1000</f>
        <v>0</v>
      </c>
      <c r="M197" s="31">
        <f>VLOOKUP($M$3,'Emission Factors'!$A$2:$R$8,MATCH($K$2,'Emission Factors'!$A$1:$R$1),FALSE)*'Travel Data'!C197*'Travel Data'!L197*'Travel Data'!O197*'Domicile Data'!D197/1000</f>
        <v>0</v>
      </c>
      <c r="N197" s="31">
        <f>VLOOKUP($N$3,'Emission Factors'!$A$2:$R$8,MATCH($K$2,'Emission Factors'!$A$1:$R$1),FALSE)*'Travel Data'!C197*'Travel Data'!L197*'Travel Data'!P197*'Domicile Data'!D197/1000</f>
        <v>0</v>
      </c>
      <c r="O197" s="31">
        <f>VLOOKUP($O$3,'Emission Factors'!$A$2:$R$8,MATCH($K$2,'Emission Factors'!$A$1:$R$1),FALSE)*'Travel Data'!C197*'Travel Data'!I197*'Travel Data'!Q197*'Domicile Data'!D197/1000</f>
        <v>0</v>
      </c>
      <c r="P197" s="31">
        <f>VLOOKUP($P$3,'Emission Factors'!$A$2:$R$8,MATCH($K$2,'Emission Factors'!$A$1:$R$1),FALSE)*'Travel Data'!C197*'Travel Data'!L197*'Travel Data'!R197*'Domicile Data'!D197/1000</f>
        <v>0</v>
      </c>
      <c r="Q197" s="31">
        <f>VLOOKUP($Q$3,'Emission Factors'!$A$2:$R$8,MATCH($K$2,'Emission Factors'!$A$1:$R$1),FALSE)*'Travel Data'!C197*'Travel Data'!L197*'Travel Data'!S197*'Domicile Data'!D197/1000</f>
        <v>101.74300812000001</v>
      </c>
      <c r="R197" s="31">
        <f t="shared" si="46"/>
        <v>101.74300812000001</v>
      </c>
      <c r="S197" s="31">
        <f>VLOOKUP($S$3,'Emission Factors'!$A$2:$R$8,MATCH($S$2,'Emission Factors'!$A$1:$R$1),FALSE)*'Travel Data'!C197*'Travel Data'!T197*'Travel Data'!U197*'Domicile Data'!E197/1000</f>
        <v>0</v>
      </c>
      <c r="T197" s="31">
        <f>VLOOKUP($T$3,'Emission Factors'!$A$2:$R$8,MATCH($S$2,'Emission Factors'!$A$1:$R$1),FALSE)*'Travel Data'!C197*'Travel Data'!T197*'Travel Data'!V197*'Domicile Data'!E197/1000</f>
        <v>0</v>
      </c>
      <c r="U197" s="31">
        <f>VLOOKUP($U$3,'Emission Factors'!$A$2:$R$8,MATCH($S$2,'Emission Factors'!$A$1:$R$1),FALSE)*'Travel Data'!C197*'Travel Data'!T197*'Travel Data'!W197*'Domicile Data'!E197/1000</f>
        <v>0</v>
      </c>
      <c r="V197" s="31">
        <f>VLOOKUP($V$3,'Emission Factors'!$A$2:$R$8,MATCH($S$2,'Emission Factors'!$A$1:$R$1),FALSE)*'Travel Data'!C197*'Travel Data'!T197*'Travel Data'!X197*'Domicile Data'!E197/1000</f>
        <v>0</v>
      </c>
      <c r="W197" s="31">
        <f>VLOOKUP($W$3,'Emission Factors'!$A$2:$R$8,MATCH($S$2,'Emission Factors'!$A$1:$R$1),FALSE)*'Travel Data'!C197*'Travel Data'!T197*'Travel Data'!Y197*'Domicile Data'!E197/1000</f>
        <v>0</v>
      </c>
      <c r="X197" s="31">
        <f>VLOOKUP($X$3,'Emission Factors'!$A$2:$R$8,MATCH($S$2,'Emission Factors'!$A$1:$R$1),FALSE)*'Travel Data'!C197*'Travel Data'!T197*'Travel Data'!Z197*'Domicile Data'!E197/1000</f>
        <v>0</v>
      </c>
      <c r="Y197" s="31">
        <f>VLOOKUP($Y$3,'Emission Factors'!$A$2:$R$8,MATCH($S$2,'Emission Factors'!$A$1:$R$1),FALSE)*'Travel Data'!C197*'Travel Data'!T197*'Travel Data'!AA197*'Domicile Data'!E197/1000</f>
        <v>133.28486598600003</v>
      </c>
      <c r="Z197" s="31">
        <f t="shared" si="47"/>
        <v>133.28486598600003</v>
      </c>
      <c r="AA197" s="31">
        <f>VLOOKUP($AA$3,'Emission Factors'!$A$2:$R$8,MATCH($AA$2,'Emission Factors'!$A$1:$R$1),FALSE)*'Travel Data'!C197*'Travel Data'!AB197*'Travel Data'!AC197*'Domicile Data'!F197/1000</f>
        <v>0</v>
      </c>
      <c r="AB197" s="31">
        <f>VLOOKUP($AB$3,'Emission Factors'!$A$2:$R$8,MATCH($AA$2,'Emission Factors'!$A$1:$R$1),FALSE)*'Travel Data'!C197*'Travel Data'!AB197*'Travel Data'!AD197*'Domicile Data'!F197/1000</f>
        <v>0</v>
      </c>
      <c r="AC197" s="31">
        <f>VLOOKUP($AC$3,'Emission Factors'!$A$2:$R$8,MATCH($AA$2,'Emission Factors'!$A$1:$R$1),FALSE)*'Travel Data'!C197*'Travel Data'!AB197*'Travel Data'!AE197*'Domicile Data'!F197/1000</f>
        <v>0</v>
      </c>
      <c r="AD197" s="31">
        <f>VLOOKUP($AD$3,'Emission Factors'!$A$2:$R$8,MATCH($AA$2,'Emission Factors'!$A$1:$R$1),FALSE)*'Travel Data'!C197*'Travel Data'!AB197*'Travel Data'!AF197*'Domicile Data'!F197/1000</f>
        <v>0</v>
      </c>
      <c r="AE197" s="31">
        <f>VLOOKUP($AE$3,'Emission Factors'!$A$2:$R$8,MATCH($AA$2,'Emission Factors'!$A$1:$R$1),FALSE)*'Travel Data'!C197*'Travel Data'!AB197*'Travel Data'!AG197*'Domicile Data'!F197/1000</f>
        <v>0</v>
      </c>
      <c r="AF197" s="31">
        <f>VLOOKUP($AF$3,'Emission Factors'!$A$2:$R$8,MATCH($AA$2,'Emission Factors'!$A$1:$R$1),FALSE)*'Travel Data'!C197*'Travel Data'!AB197*'Travel Data'!AH197*'Domicile Data'!F197/1000</f>
        <v>0</v>
      </c>
      <c r="AG197" s="31">
        <f>VLOOKUP($AG$3,'Emission Factors'!$A$2:$R$8,MATCH($AA$2,'Emission Factors'!$A$1:$R$1),FALSE)*'Travel Data'!C197*'Travel Data'!AB197*'Travel Data'!AI197*'Domicile Data'!F197/1000</f>
        <v>142.82031483</v>
      </c>
      <c r="AH197" s="31">
        <f t="shared" si="48"/>
        <v>142.82031483</v>
      </c>
      <c r="AI197" s="31">
        <f>VLOOKUP($AI$3,'Emission Factors'!$A$2:$R$8,MATCH($AI$2,'Emission Factors'!$A$1:$R$1),FALSE)*'Travel Data'!C197*'Travel Data'!D197*'Travel Data'!E197*'Domicile Data'!G197/1000</f>
        <v>0</v>
      </c>
      <c r="AJ197" s="31">
        <f>VLOOKUP($AJ$3,'Emission Factors'!$A$2:$R$8,MATCH($AI$2,'Emission Factors'!$A$1:$R$1),FALSE)*'Travel Data'!C197*'Travel Data'!D197*'Travel Data'!F197*'Domicile Data'!G197/1000</f>
        <v>0</v>
      </c>
      <c r="AK197" s="31">
        <f>VLOOKUP($AK$3,'Emission Factors'!$A$2:$R$8,MATCH($AI$2,'Emission Factors'!$A$1:$R$1),FALSE)*'Travel Data'!C197*'Travel Data'!AJ197*'Travel Data'!G197*'Domicile Data'!G197/1000</f>
        <v>0</v>
      </c>
      <c r="AL197" s="31">
        <f>VLOOKUP($AL$3,'Emission Factors'!$A$2:$R$8,MATCH($AI$2,'Emission Factors'!$A$1:$R$1),FALSE)*'Travel Data'!C197*'Travel Data'!AJ197*'Travel Data'!H197*'Domicile Data'!G197/1000</f>
        <v>0</v>
      </c>
      <c r="AM197" s="31">
        <f>VLOOKUP($AM$3,'Emission Factors'!$A$2:$R$8,MATCH($AI$2,'Emission Factors'!$A$1:$R$1),FALSE)*'Travel Data'!C197*'Travel Data'!AJ197*'Travel Data'!I197*'Domicile Data'!G197/1000</f>
        <v>0</v>
      </c>
      <c r="AN197" s="31">
        <f>VLOOKUP($AN$3,'Emission Factors'!$A$2:$R$8,MATCH($AI$2,'Emission Factors'!$A$1:$R$1),FALSE)*'Travel Data'!C197*'Travel Data'!D197*'Travel Data'!J197*'Domicile Data'!G197/1000</f>
        <v>0</v>
      </c>
      <c r="AO197" s="31">
        <f>VLOOKUP($AO$3,'Emission Factors'!$A$2:$R$8,MATCH($AI$2,'Emission Factors'!$A$1:$R$1),FALSE)*'Travel Data'!C197*'Travel Data'!D197*'Travel Data'!K197*'Domicile Data'!G197/1000</f>
        <v>159.00134949</v>
      </c>
      <c r="AP197" s="31">
        <f t="shared" si="49"/>
        <v>159.00134949</v>
      </c>
      <c r="AQ197" s="31">
        <f>VLOOKUP($AQ$3,'Emission Factors'!$A$2:$R$8,MATCH($AQ$2,'Emission Factors'!$A$1:$R$1),FALSE)*'Travel Data'!C197*'Travel Data'!AR197*'Travel Data'!AS197*'Domicile Data'!H197/1000</f>
        <v>0</v>
      </c>
      <c r="AR197" s="31">
        <f>VLOOKUP($AR$3,'Emission Factors'!$A$2:$R$8,MATCH($AQ$2,'Emission Factors'!$A$1:$R$1),FALSE)*'Travel Data'!C197*'Travel Data'!AR197*'Travel Data'!AT197*'Domicile Data'!H197/1000</f>
        <v>0</v>
      </c>
      <c r="AS197" s="31">
        <f>VLOOKUP($AS$3,'Emission Factors'!$A$2:$R$8,MATCH($AQ$2,'Emission Factors'!$A$1:$R$1),FALSE)*'Travel Data'!C197*'Travel Data'!AR197*'Travel Data'!AU197*'Domicile Data'!H197/1000</f>
        <v>0</v>
      </c>
      <c r="AT197" s="31">
        <f>VLOOKUP($AT$3,'Emission Factors'!$A$2:$R$8,MATCH($AQ$2,'Emission Factors'!$A$1:$R$1),FALSE)*'Travel Data'!C197*'Travel Data'!AR197*'Travel Data'!AV197*'Domicile Data'!H197/1000</f>
        <v>0</v>
      </c>
      <c r="AU197" s="31">
        <f>VLOOKUP($AU$3,'Emission Factors'!$A$2:$R$8,MATCH($AQ$2,'Emission Factors'!$A$1:$R$1),FALSE)*'Travel Data'!C197*'Travel Data'!AR197*'Travel Data'!AW197*'Domicile Data'!H197/1000</f>
        <v>0</v>
      </c>
      <c r="AV197" s="31">
        <f>VLOOKUP($AV$3,'Emission Factors'!$A$2:$R$8,MATCH($AQ$2,'Emission Factors'!$A$1:$R$1),FALSE)*'Travel Data'!C197*'Travel Data'!AR197*'Travel Data'!AX197*'Domicile Data'!H197/1000</f>
        <v>0</v>
      </c>
      <c r="AW197" s="31">
        <f>VLOOKUP($AW$3,'Emission Factors'!$A$2:$R$8,MATCH($AQ$2,'Emission Factors'!$A$1:$R$1),FALSE)*'Travel Data'!C197*'Travel Data'!AR197*'Travel Data'!AY197*'Domicile Data'!H197/1000</f>
        <v>127.70298664200001</v>
      </c>
      <c r="AX197" s="31">
        <f t="shared" si="50"/>
        <v>127.70298664200001</v>
      </c>
      <c r="AY197" s="31">
        <f>VLOOKUP($AY$3,'Emission Factors'!$A$2:$R$8,MATCH($AY$2,'Emission Factors'!$A$1:$R$1),FALSE)*'Travel Data'!C197*'Travel Data'!AZ197*'Travel Data'!BA197*'Domicile Data'!I197/1000</f>
        <v>0</v>
      </c>
      <c r="AZ197" s="31">
        <f>VLOOKUP($AZ$3,'Emission Factors'!$A$2:$R$8,MATCH($AY$2,'Emission Factors'!$A$1:$R$1),FALSE)*'Travel Data'!C197*'Travel Data'!AZ197*'Travel Data'!BB197*'Domicile Data'!I197/1000</f>
        <v>0</v>
      </c>
      <c r="BA197" s="31">
        <f>VLOOKUP($BA$3,'Emission Factors'!$A$2:$R$8,MATCH($AY$2,'Emission Factors'!$A$1:$R$1),FALSE)*'Travel Data'!C197*'Travel Data'!AZ197*'Travel Data'!BC197*'Domicile Data'!I197/1000</f>
        <v>0</v>
      </c>
      <c r="BB197" s="31">
        <f>VLOOKUP($BB$3,'Emission Factors'!$A$2:$R$8,MATCH($AY$2,'Emission Factors'!$A$1:$R$1),FALSE)*'Travel Data'!C197*'Travel Data'!AZ197*'Travel Data'!BD197*'Domicile Data'!I197/1000</f>
        <v>0</v>
      </c>
      <c r="BC197" s="31">
        <f>VLOOKUP($BC$3,'Emission Factors'!$A$2:$R$8,MATCH($AY$2,'Emission Factors'!$A$1:$R$1),FALSE)*'Travel Data'!C197*'Travel Data'!AZ197*'Travel Data'!BE197*'Domicile Data'!I197/1000</f>
        <v>0</v>
      </c>
      <c r="BD197" s="31">
        <f>VLOOKUP($BD$3,'Emission Factors'!$A$2:$R$8,MATCH($AY$2,'Emission Factors'!$A$1:$R$1),FALSE)*'Travel Data'!C197*'Travel Data'!AZ197*'Travel Data'!BF197*'Domicile Data'!I197/1000</f>
        <v>0</v>
      </c>
      <c r="BE197" s="31">
        <f>VLOOKUP($BE$3,'Emission Factors'!$A$2:$R$8,MATCH($AY$2,'Emission Factors'!$A$1:$R$1),FALSE)*'Travel Data'!C197*'Travel Data'!AZ197*'Travel Data'!BG197*'Domicile Data'!I197/1000</f>
        <v>152.58019183200005</v>
      </c>
      <c r="BF197" s="31">
        <f t="shared" si="51"/>
        <v>152.58019183200005</v>
      </c>
      <c r="BG197" s="31">
        <f>VLOOKUP($BG$3,'Emission Factors'!$A$2:$R$8,MATCH($BG$2,'Emission Factors'!$A$1:$R$1),FALSE)*'Travel Data'!C197*'Travel Data'!BH197*'Travel Data'!BI197*'Domicile Data'!J197/1000</f>
        <v>0</v>
      </c>
      <c r="BH197" s="31">
        <f>VLOOKUP($BH$3,'Emission Factors'!$A$2:$R$8,MATCH($BG$2,'Emission Factors'!$A$1:$R$1),FALSE)*'Travel Data'!C197*'Travel Data'!BH197*'Travel Data'!BJ197*'Domicile Data'!J197/1000</f>
        <v>0</v>
      </c>
      <c r="BI197" s="31">
        <f>VLOOKUP($BH$3,'Emission Factors'!$A$2:$R$8,MATCH($BG$2,'Emission Factors'!$A$1:$R$1),FALSE)*'Travel Data'!C197*'Travel Data'!BH197*'Travel Data'!BK197*'Domicile Data'!J197/1000</f>
        <v>0</v>
      </c>
      <c r="BJ197" s="31">
        <f>VLOOKUP($BH$3,'Emission Factors'!$A$2:$R$8,MATCH($BG$2,'Emission Factors'!$A$1:$R$1),FALSE)*'Travel Data'!C197*'Travel Data'!BH197*'Travel Data'!BL197*'Domicile Data'!J197/1000</f>
        <v>0</v>
      </c>
      <c r="BK197" s="31">
        <f>VLOOKUP($BH$3,'Emission Factors'!$A$2:$R$8,MATCH($BG$2,'Emission Factors'!$A$1:$R$1),FALSE)*'Travel Data'!C197*'Travel Data'!BH197*'Travel Data'!BM197*'Domicile Data'!J197/1000</f>
        <v>0</v>
      </c>
      <c r="BL197" s="31">
        <f>VLOOKUP($BL$3,'Emission Factors'!$A$2:$R$8,MATCH($BG$2,'Emission Factors'!$A$1:$R$1),FALSE)*'Travel Data'!C197*'Travel Data'!BH197*'Travel Data'!BN197*'Domicile Data'!J197/1000</f>
        <v>0</v>
      </c>
      <c r="BM197" s="31">
        <f>VLOOKUP($BM$3,'Emission Factors'!$A$2:$R$8,MATCH($BG$2,'Emission Factors'!$A$1:$R$1),FALSE)*'Travel Data'!C197*'Travel Data'!BH197*'Travel Data'!BO197*'Domicile Data'!J197/1000</f>
        <v>0</v>
      </c>
      <c r="BN197" s="31">
        <f t="shared" si="52"/>
        <v>0</v>
      </c>
      <c r="BO197" s="31">
        <f>VLOOKUP($BO$3,'Emission Factors'!$A$2:$R$8,MATCH($BO$2,'Emission Factors'!$A$1:$R$1),FALSE)*'Travel Data'!C197*'Travel Data'!BP197*'Travel Data'!BQ197*'Domicile Data'!K197/1000</f>
        <v>0</v>
      </c>
      <c r="BP197" s="31">
        <f>VLOOKUP($BP$3,'Emission Factors'!$A$2:$R$8,MATCH($BO$2,'Emission Factors'!$A$1:$R$1),FALSE)*'Travel Data'!C197*'Travel Data'!BP197*'Travel Data'!BR197*'Domicile Data'!K197/1000</f>
        <v>0</v>
      </c>
      <c r="BQ197" s="31">
        <f>VLOOKUP($BQ$3,'Emission Factors'!$A$2:$R$8,MATCH($BO$2,'Emission Factors'!$A$1:$R$1),FALSE)*'Travel Data'!C197*'Travel Data'!BP197*'Travel Data'!BS197*'Domicile Data'!K197/1000</f>
        <v>0</v>
      </c>
      <c r="BR197" s="31">
        <f>VLOOKUP($BR$3,'Emission Factors'!$A$2:$R$8,MATCH($BO$2,'Emission Factors'!$A$1:$R$1),FALSE)*'Travel Data'!C197*'Travel Data'!BP197*'Travel Data'!BT197*'Domicile Data'!K197/1000</f>
        <v>0</v>
      </c>
      <c r="BS197" s="31">
        <f>VLOOKUP($BS$3,'Emission Factors'!$A$2:$R$8,MATCH($BO$2,'Emission Factors'!$A$1:$R$1),FALSE)*'Travel Data'!C197*'Travel Data'!BP197*'Travel Data'!BU197*'Domicile Data'!K197/1000</f>
        <v>0</v>
      </c>
      <c r="BT197" s="31">
        <f>VLOOKUP($BT$3,'Emission Factors'!$A$2:$R$8,MATCH($BO$2,'Emission Factors'!$A$1:$R$1),FALSE)*'Travel Data'!C197*'Travel Data'!BP197*'Travel Data'!BV197*'Domicile Data'!K197/1000</f>
        <v>0</v>
      </c>
      <c r="BU197" s="31">
        <f>VLOOKUP($BU$3,'Emission Factors'!$A$2:$R$8,MATCH($BO$2,'Emission Factors'!$A$1:$R$1),FALSE)*'Travel Data'!C197*'Travel Data'!BP197*'Travel Data'!BW197*'Domicile Data'!K197/1000</f>
        <v>0</v>
      </c>
      <c r="BV197" s="31">
        <f t="shared" si="53"/>
        <v>0</v>
      </c>
      <c r="BW197" s="31">
        <f>VLOOKUP($BW$3,'Emission Factors'!$A$2:$R$8,MATCH($BW$2,'Emission Factors'!$A$1:$R$1),FALSE)*'Travel Data'!C197*'Travel Data'!BX197*'Travel Data'!BY197*'Domicile Data'!L197/1000</f>
        <v>0</v>
      </c>
      <c r="BX197" s="31">
        <f>VLOOKUP($BX$3,'Emission Factors'!$A$2:$R$8,MATCH($BW$2,'Emission Factors'!$A$1:$R$1),FALSE)*'Travel Data'!C197*'Travel Data'!BX197*'Travel Data'!BZ197*'Domicile Data'!L197/1000</f>
        <v>0</v>
      </c>
      <c r="BY197" s="31">
        <f>VLOOKUP($BY$3,'Emission Factors'!$A$2:$R$8,MATCH($BW$2,'Emission Factors'!$A$1:$R$1),FALSE)*'Travel Data'!C197*'Travel Data'!BX197*'Travel Data'!CA197*'Domicile Data'!L197/1000</f>
        <v>0</v>
      </c>
      <c r="BZ197" s="31">
        <f>VLOOKUP($BZ$3,'Emission Factors'!$A$2:$R$8,MATCH($BW$2,'Emission Factors'!$A$1:$R$1),FALSE)*'Travel Data'!C197*'Travel Data'!BX197*'Travel Data'!CB197*'Domicile Data'!L197/1000</f>
        <v>0</v>
      </c>
      <c r="CA197" s="31">
        <f>VLOOKUP($CA$3,'Emission Factors'!$A$2:$R$8,MATCH($BW$2,'Emission Factors'!$A$1:$R$1),FALSE)*'Travel Data'!C197*'Travel Data'!BC197*'Travel Data'!CC197*'Domicile Data'!L197/1000</f>
        <v>0</v>
      </c>
      <c r="CB197" s="31">
        <f>VLOOKUP($CB$3,'Emission Factors'!$A$2:$R$8,MATCH($BW$2,'Emission Factors'!$A$1:$R$1),FALSE)*'Travel Data'!C197*'Travel Data'!BX197*'Travel Data'!CD197*'Domicile Data'!L197/1000</f>
        <v>0</v>
      </c>
      <c r="CC197" s="31">
        <f>VLOOKUP($CC$3,'Emission Factors'!$A$2:$R$8,MATCH($BW$2,'Emission Factors'!$A$1:$R$1),FALSE)*'Travel Data'!C197*'Travel Data'!BX197*'Travel Data'!CE197*'Domicile Data'!L197/1000</f>
        <v>0</v>
      </c>
      <c r="CD197" s="31">
        <f t="shared" si="54"/>
        <v>0</v>
      </c>
      <c r="CE197" s="31">
        <f>VLOOKUP($CE$3,'Emission Factors'!$A$2:$R$8,MATCH($CE$2,'Emission Factors'!$A$1:$R$1),FALSE)*'Travel Data'!C197*'Travel Data'!CF197*'Travel Data'!CG197*'Domicile Data'!M197/1000</f>
        <v>0</v>
      </c>
      <c r="CF197" s="31">
        <f>VLOOKUP($CF$3,'Emission Factors'!$A$2:$R$8,MATCH($CE$2,'Emission Factors'!$A$1:$R$1),FALSE)*'Travel Data'!C197*'Travel Data'!CF197*'Travel Data'!CH197*'Domicile Data'!M197/1000</f>
        <v>0</v>
      </c>
      <c r="CG197" s="31">
        <f>VLOOKUP($CG$3,'Emission Factors'!$A$2:$R$8,MATCH($CE$2,'Emission Factors'!$A$1:$R$1),FALSE)*'Travel Data'!C197*'Travel Data'!CF197*'Travel Data'!CI197*'Domicile Data'!M197/1000</f>
        <v>0</v>
      </c>
      <c r="CH197" s="31">
        <f>VLOOKUP($CH$3,'Emission Factors'!$A$2:$R$8,MATCH($CE$2,'Emission Factors'!$A$1:$R$1),FALSE)*'Travel Data'!C197*'Travel Data'!CF197*'Travel Data'!CJ197*'Domicile Data'!M197/1000</f>
        <v>0</v>
      </c>
      <c r="CI197" s="31">
        <f>VLOOKUP($CI$3,'Emission Factors'!$A$2:$R$8,MATCH($CE$2,'Emission Factors'!$A$1:$R$1),FALSE)*'Travel Data'!C197*'Travel Data'!CF197*'Travel Data'!CK197*'Domicile Data'!M197/1000</f>
        <v>0</v>
      </c>
      <c r="CJ197" s="31">
        <f>VLOOKUP($CJ$3,'Emission Factors'!$A$2:$R$8,MATCH($CE$2,'Emission Factors'!$A$1:$R$1),FALSE)*'Travel Data'!C197*'Travel Data'!CF197*'Travel Data'!CL197*'Domicile Data'!M197/1000</f>
        <v>0</v>
      </c>
      <c r="CK197" s="31">
        <f>VLOOKUP($CK$3,'Emission Factors'!$A$2:$R$8,MATCH($CE$2,'Emission Factors'!$A$1:$R$1),FALSE)*'Travel Data'!C197*'Travel Data'!CF197*'Travel Data'!CM197*'Domicile Data'!M197/1000</f>
        <v>0</v>
      </c>
      <c r="CL197" s="31">
        <f t="shared" si="55"/>
        <v>0</v>
      </c>
      <c r="CM197" s="31">
        <f>VLOOKUP($CM$3,'Emission Factors'!$A$2:$R$8,MATCH($CM$2,'Emission Factors'!$A$1:$R$1),FALSE)*'Travel Data'!C197*'Travel Data'!CN197*'Travel Data'!CO197*'Domicile Data'!N197/1000</f>
        <v>0</v>
      </c>
      <c r="CN197" s="31">
        <f>VLOOKUP($CN$3,'Emission Factors'!$A$2:$R$8,MATCH($CM$2,'Emission Factors'!$A$1:$R$1),FALSE)*'Travel Data'!C197*'Travel Data'!CN197*'Travel Data'!CP197*'Domicile Data'!N197/1000</f>
        <v>0</v>
      </c>
      <c r="CO197" s="31">
        <f>VLOOKUP($CO$3,'Emission Factors'!$A$2:$R$8,MATCH($CM$2,'Emission Factors'!$A$1:$R$1),FALSE)*'Travel Data'!C197*'Travel Data'!CN197*'Travel Data'!CQ197*'Domicile Data'!N197/1000</f>
        <v>0</v>
      </c>
      <c r="CP197" s="31">
        <f>VLOOKUP($CP$3,'Emission Factors'!$A$2:$R$8,MATCH($CM$2,'Emission Factors'!$A$1:$R$1),FALSE)*'Travel Data'!C197*'Travel Data'!CN197*'Travel Data'!CR197*'Domicile Data'!N197/1000</f>
        <v>0</v>
      </c>
      <c r="CQ197" s="31">
        <f>VLOOKUP($CQ$3,'Emission Factors'!$A$2:$R$8,MATCH($CM$2,'Emission Factors'!$A$1:$R$1),FALSE)*'Travel Data'!C197*'Travel Data'!CN197*'Travel Data'!CS197*'Domicile Data'!N197/1000</f>
        <v>0</v>
      </c>
      <c r="CR197" s="31">
        <f>VLOOKUP($CR$3,'Emission Factors'!$A$2:$R$8,MATCH($CM$2,'Emission Factors'!$A$1:$R$1),FALSE)*'Travel Data'!C197*'Travel Data'!CN197*'Travel Data'!CT197*'Domicile Data'!N197/1000</f>
        <v>0</v>
      </c>
      <c r="CS197" s="31">
        <f>VLOOKUP($CS$3,'Emission Factors'!$A$2:$R$8,MATCH($CM$2,'Emission Factors'!$A$1:$R$1),FALSE)*'Travel Data'!C197*'Travel Data'!CN197*'Travel Data'!CU197*'Domicile Data'!N197/1000</f>
        <v>0</v>
      </c>
      <c r="CT197" s="31">
        <f t="shared" si="56"/>
        <v>0</v>
      </c>
      <c r="CU197" s="31">
        <f>VLOOKUP($CU$3,'Emission Factors'!$A$2:$R$8,MATCH($CU$2,'Emission Factors'!$A$1:$R$1),FALSE)*'Travel Data'!C197*'Travel Data'!CV197*'Travel Data'!CW197*'Domicile Data'!O197/1000</f>
        <v>0</v>
      </c>
      <c r="CV197" s="31">
        <f>VLOOKUP($CV$3,'Emission Factors'!$A$2:$R$8,MATCH($CU$2,'Emission Factors'!$A$1:$R$1),FALSE)*'Travel Data'!C197*'Travel Data'!CV197*'Travel Data'!CX197*'Domicile Data'!O197/1000</f>
        <v>0</v>
      </c>
      <c r="CW197" s="31">
        <f>VLOOKUP($CW$3,'Emission Factors'!$A$2:$R$8,MATCH($CU$2,'Emission Factors'!$A$1:$R$1),FALSE)*'Travel Data'!C197*'Travel Data'!CV197*'Travel Data'!CY197*'Domicile Data'!O197/1000</f>
        <v>0</v>
      </c>
      <c r="CX197" s="31">
        <f>VLOOKUP($CX$3,'Emission Factors'!$A$2:$R$8,MATCH($CU$2,'Emission Factors'!$A$1:$R$1),FALSE)*'Travel Data'!C197*'Travel Data'!CV197*'Travel Data'!CZ197*'Domicile Data'!O197/1000</f>
        <v>0</v>
      </c>
      <c r="CY197" s="31">
        <f>VLOOKUP($CY$3,'Emission Factors'!$A$2:$R$8,MATCH($CU$2,'Emission Factors'!$A$1:$R$1),FALSE)*'Travel Data'!C197*'Travel Data'!CV197*'Travel Data'!DA197*'Domicile Data'!O197/1000</f>
        <v>0</v>
      </c>
      <c r="CZ197" s="31">
        <f>VLOOKUP($CZ$3,'Emission Factors'!$A$2:$R$8,MATCH($CU$2,'Emission Factors'!$A$1:$R$1),FALSE)*'Travel Data'!C197*'Travel Data'!CV197*'Travel Data'!DB197*'Domicile Data'!O197/1000</f>
        <v>0</v>
      </c>
      <c r="DA197" s="31">
        <f>VLOOKUP($DA$3,'Emission Factors'!$A$2:$R$8,MATCH($CU$2,'Emission Factors'!$A$1:$R$1),FALSE)*'Travel Data'!C197*'Travel Data'!CV197*'Travel Data'!DC197*'Domicile Data'!O197/1000</f>
        <v>0</v>
      </c>
      <c r="DB197" s="31">
        <f t="shared" si="57"/>
        <v>0</v>
      </c>
      <c r="DC197" s="31">
        <f>VLOOKUP($DC$3,'Emission Factors'!$A$2:$R$8,MATCH($DC$2,'Emission Factors'!$A$1:$R$1),FALSE)*'Travel Data'!C197*'Travel Data'!DD197*'Travel Data'!DE197*'Domicile Data'!P197/1000</f>
        <v>0</v>
      </c>
      <c r="DD197" s="31">
        <f>VLOOKUP($DD$3,'Emission Factors'!$A$2:$R$8,MATCH($DC$2,'Emission Factors'!$A$1:$R$1),FALSE)*'Travel Data'!C197*'Travel Data'!DD197*'Travel Data'!DF197*'Domicile Data'!P197/1000</f>
        <v>0</v>
      </c>
      <c r="DE197" s="31">
        <f>VLOOKUP($DE$3,'Emission Factors'!$A$2:$R$8,MATCH($DC$2,'Emission Factors'!$A$1:$R$1),FALSE)*'Travel Data'!C197*'Travel Data'!DD197*'Travel Data'!DG197*'Domicile Data'!P197/1000</f>
        <v>0</v>
      </c>
      <c r="DF197" s="31">
        <f>VLOOKUP($DF$3,'Emission Factors'!$A$2:$R$8,MATCH($DC$2,'Emission Factors'!$A$1:$R$1),FALSE)*'Travel Data'!C197*'Travel Data'!DD197*'Travel Data'!DH197*'Domicile Data'!P197/1000</f>
        <v>0</v>
      </c>
      <c r="DG197" s="31">
        <f>VLOOKUP($DG$3,'Emission Factors'!$A$2:$R$8,MATCH($DC$2,'Emission Factors'!$A$1:$R$1),FALSE)*'Travel Data'!C197*'Travel Data'!DD197*'Travel Data'!DI197*'Domicile Data'!P197/1000</f>
        <v>0</v>
      </c>
      <c r="DH197" s="31">
        <f>VLOOKUP($DH$3,'Emission Factors'!$A$2:$R$8,MATCH($DC$2,'Emission Factors'!$A$1:$R$1),FALSE)*'Travel Data'!C197*'Travel Data'!DD197*'Travel Data'!DJ197*'Domicile Data'!P197/1000</f>
        <v>0</v>
      </c>
      <c r="DI197" s="31">
        <f>VLOOKUP($DI$3,'Emission Factors'!$A$2:$R$8,MATCH($DC$2,'Emission Factors'!$A$1:$R$1),FALSE)*'Travel Data'!C197*'Travel Data'!DD197*'Travel Data'!DK197*'Domicile Data'!P197/1000</f>
        <v>0</v>
      </c>
      <c r="DJ197" s="31">
        <f t="shared" si="58"/>
        <v>0</v>
      </c>
      <c r="DK197" s="31">
        <f>VLOOKUP($DK$3,'Emission Factors'!$A$2:$R$8,MATCH($DK$2,'Emission Factors'!$A$1:$R$1),FALSE)*'Travel Data'!C197*'Travel Data'!DL197*'Travel Data'!DM197*'Domicile Data'!Q197/1000</f>
        <v>0</v>
      </c>
      <c r="DL197" s="31">
        <f>VLOOKUP($DL$3,'Emission Factors'!$A$2:$R$8,MATCH($DK$2,'Emission Factors'!$A$1:$R$1),FALSE)*'Travel Data'!C197*'Travel Data'!DL197*'Travel Data'!DN197*'Domicile Data'!Q197/1000</f>
        <v>0</v>
      </c>
      <c r="DM197" s="31">
        <f>VLOOKUP($DM$3,'Emission Factors'!$A$2:$R$8,MATCH($DK$2,'Emission Factors'!$A$1:$R$1),FALSE)*'Travel Data'!C197*'Travel Data'!DL197*'Travel Data'!DO197*'Domicile Data'!Q197/1000</f>
        <v>0</v>
      </c>
      <c r="DN197" s="31">
        <f>VLOOKUP($DN$3,'Emission Factors'!$A$2:$R$8,MATCH($DK$2,'Emission Factors'!$A$1:$R$1),FALSE)*'Travel Data'!C197*'Travel Data'!DL197*'Travel Data'!DP197*'Domicile Data'!Q197/1000</f>
        <v>0</v>
      </c>
      <c r="DO197" s="31">
        <f>VLOOKUP($DO$3,'Emission Factors'!$A$2:$R$8,MATCH($DK$2,'Emission Factors'!$A$1:$R$1),FALSE)*'Travel Data'!C197*'Travel Data'!DL197*'Travel Data'!DQ197*'Domicile Data'!Q197/1000</f>
        <v>0</v>
      </c>
      <c r="DP197" s="31">
        <f>VLOOKUP($DP$3,'Emission Factors'!$A$2:$R$8,MATCH($DK$2,'Emission Factors'!$A$1:$R$1),FALSE)*'Travel Data'!C197*'Travel Data'!DL197*'Travel Data'!DR197*'Domicile Data'!Q197/1000</f>
        <v>0</v>
      </c>
      <c r="DQ197" s="31">
        <f>VLOOKUP($DQ$3,'Emission Factors'!$A$2:$R$8,MATCH($DK$2,'Emission Factors'!$A$1:$R$1),FALSE)*'Travel Data'!C197*'Travel Data'!DL197*'Travel Data'!DS197*'Domicile Data'!Q197/1000</f>
        <v>0</v>
      </c>
      <c r="DR197" s="31">
        <f t="shared" si="59"/>
        <v>0</v>
      </c>
    </row>
    <row r="198" spans="1:122" ht="15.75" x14ac:dyDescent="0.25">
      <c r="A198" s="7" t="s">
        <v>226</v>
      </c>
      <c r="B198" s="85" t="s">
        <v>43</v>
      </c>
      <c r="C198" s="31">
        <f>VLOOKUP($C$3,'Emission Factors'!$A$2:$R$8,MATCH($C$2,'Emission Factors'!$A$1:$R$1),FALSE)*'Travel Data'!C198*'Travel Data'!D198*'Travel Data'!E198*'Domicile Data'!C198/1000</f>
        <v>207.64560429599996</v>
      </c>
      <c r="D198" s="31">
        <f>VLOOKUP($D$3,'Emission Factors'!$A$2:$R$8,MATCH($C$2,'Emission Factors'!$A$1:$R$1),FALSE)*'Travel Data'!C198*'Travel Data'!D198*'Travel Data'!F198*'Domicile Data'!C198/1000</f>
        <v>54.257757527999999</v>
      </c>
      <c r="E198" s="31">
        <f>VLOOKUP($E$3,'Emission Factors'!$A$2:$R$8,MATCH($C$2,'Emission Factors'!$A$1:$R$1),FALSE)*'Travel Data'!C198*'Travel Data'!D198*'Travel Data'!G198*'Domicile Data'!C198/1000</f>
        <v>0</v>
      </c>
      <c r="F198" s="31">
        <f>VLOOKUP($F$3,'Emission Factors'!$A$2:$R$8,MATCH($C$2,'Emission Factors'!$A$1:$R$1),FALSE)*'Travel Data'!C198*'Travel Data'!D198*'Travel Data'!H198*'Domicile Data'!C198/1000</f>
        <v>0</v>
      </c>
      <c r="G198" s="31">
        <f>VLOOKUP($G$3,'Emission Factors'!$A$2:$R$8,MATCH($C$2,'Emission Factors'!$A$1:$R$1),FALSE)*'Travel Data'!C198*'Travel Data'!D198*'Travel Data'!I198*'Domicile Data'!C198/1000</f>
        <v>0</v>
      </c>
      <c r="H198" s="31">
        <f>VLOOKUP($H$3,'Emission Factors'!$A$2:$R$8,MATCH($C$2,'Emission Factors'!$A$1:$R$1),FALSE)*'Travel Data'!C198*'Travel Data'!D198*'Travel Data'!J198*'Domicile Data'!C198/1000</f>
        <v>0</v>
      </c>
      <c r="I198" s="31">
        <f>VLOOKUP($I$3,'Emission Factors'!$A$2:$R$8,MATCH($C$2,'Emission Factors'!$A$1:$R$1),FALSE)*'Travel Data'!C198*'Travel Data'!D198*'Travel Data'!K198*'Domicile Data'!C198/1000</f>
        <v>0</v>
      </c>
      <c r="J198" s="31">
        <f t="shared" si="45"/>
        <v>261.90336182399994</v>
      </c>
      <c r="K198" s="31">
        <f>VLOOKUP($K$3,'Emission Factors'!$A$2:$R$8,MATCH($K$2,'Emission Factors'!$A$1:$R$1),FALSE)*'Travel Data'!C198*'Travel Data'!L198*'Travel Data'!M198*'Domicile Data'!D198/1000</f>
        <v>200.08968278879999</v>
      </c>
      <c r="L198" s="31">
        <f>VLOOKUP($L$3,'Emission Factors'!$A$2:$R$8,MATCH($K$2,'Emission Factors'!$A$1:$R$1),FALSE)*'Travel Data'!C198*'Travel Data'!L198*'Travel Data'!N198*'Domicile Data'!D198/1000</f>
        <v>51.311234299199988</v>
      </c>
      <c r="M198" s="31">
        <f>VLOOKUP($M$3,'Emission Factors'!$A$2:$R$8,MATCH($K$2,'Emission Factors'!$A$1:$R$1),FALSE)*'Travel Data'!C198*'Travel Data'!L198*'Travel Data'!O198*'Domicile Data'!D198/1000</f>
        <v>0</v>
      </c>
      <c r="N198" s="31">
        <f>VLOOKUP($N$3,'Emission Factors'!$A$2:$R$8,MATCH($K$2,'Emission Factors'!$A$1:$R$1),FALSE)*'Travel Data'!C198*'Travel Data'!L198*'Travel Data'!P198*'Domicile Data'!D198/1000</f>
        <v>0</v>
      </c>
      <c r="O198" s="31">
        <f>VLOOKUP($O$3,'Emission Factors'!$A$2:$R$8,MATCH($K$2,'Emission Factors'!$A$1:$R$1),FALSE)*'Travel Data'!C198*'Travel Data'!I198*'Travel Data'!Q198*'Domicile Data'!D198/1000</f>
        <v>0</v>
      </c>
      <c r="P198" s="31">
        <f>VLOOKUP($P$3,'Emission Factors'!$A$2:$R$8,MATCH($K$2,'Emission Factors'!$A$1:$R$1),FALSE)*'Travel Data'!C198*'Travel Data'!L198*'Travel Data'!R198*'Domicile Data'!D198/1000</f>
        <v>0</v>
      </c>
      <c r="Q198" s="31">
        <f>VLOOKUP($Q$3,'Emission Factors'!$A$2:$R$8,MATCH($K$2,'Emission Factors'!$A$1:$R$1),FALSE)*'Travel Data'!C198*'Travel Data'!L198*'Travel Data'!S198*'Domicile Data'!D198/1000</f>
        <v>0</v>
      </c>
      <c r="R198" s="31">
        <f t="shared" si="46"/>
        <v>251.40091708799997</v>
      </c>
      <c r="S198" s="31">
        <f>VLOOKUP($S$3,'Emission Factors'!$A$2:$R$8,MATCH($S$2,'Emission Factors'!$A$1:$R$1),FALSE)*'Travel Data'!C198*'Travel Data'!T198*'Travel Data'!U198*'Domicile Data'!E198/1000</f>
        <v>198.49050158399999</v>
      </c>
      <c r="T198" s="31">
        <f>VLOOKUP($T$3,'Emission Factors'!$A$2:$R$8,MATCH($S$2,'Emission Factors'!$A$1:$R$1),FALSE)*'Travel Data'!C198*'Travel Data'!T198*'Travel Data'!V198*'Domicile Data'!E198/1000</f>
        <v>48.611712743999988</v>
      </c>
      <c r="U198" s="31">
        <f>VLOOKUP($U$3,'Emission Factors'!$A$2:$R$8,MATCH($S$2,'Emission Factors'!$A$1:$R$1),FALSE)*'Travel Data'!C198*'Travel Data'!T198*'Travel Data'!W198*'Domicile Data'!E198/1000</f>
        <v>0</v>
      </c>
      <c r="V198" s="31">
        <f>VLOOKUP($V$3,'Emission Factors'!$A$2:$R$8,MATCH($S$2,'Emission Factors'!$A$1:$R$1),FALSE)*'Travel Data'!C198*'Travel Data'!T198*'Travel Data'!X198*'Domicile Data'!E198/1000</f>
        <v>0</v>
      </c>
      <c r="W198" s="31">
        <f>VLOOKUP($W$3,'Emission Factors'!$A$2:$R$8,MATCH($S$2,'Emission Factors'!$A$1:$R$1),FALSE)*'Travel Data'!C198*'Travel Data'!T198*'Travel Data'!Y198*'Domicile Data'!E198/1000</f>
        <v>0</v>
      </c>
      <c r="X198" s="31">
        <f>VLOOKUP($X$3,'Emission Factors'!$A$2:$R$8,MATCH($S$2,'Emission Factors'!$A$1:$R$1),FALSE)*'Travel Data'!C198*'Travel Data'!T198*'Travel Data'!Z198*'Domicile Data'!E198/1000</f>
        <v>0</v>
      </c>
      <c r="Y198" s="31">
        <f>VLOOKUP($Y$3,'Emission Factors'!$A$2:$R$8,MATCH($S$2,'Emission Factors'!$A$1:$R$1),FALSE)*'Travel Data'!C198*'Travel Data'!T198*'Travel Data'!AA198*'Domicile Data'!E198/1000</f>
        <v>0</v>
      </c>
      <c r="Z198" s="31">
        <f t="shared" si="47"/>
        <v>247.10221432799997</v>
      </c>
      <c r="AA198" s="31">
        <f>VLOOKUP($AA$3,'Emission Factors'!$A$2:$R$8,MATCH($AA$2,'Emission Factors'!$A$1:$R$1),FALSE)*'Travel Data'!C198*'Travel Data'!AB198*'Travel Data'!AC198*'Domicile Data'!F198/1000</f>
        <v>192.38961680399998</v>
      </c>
      <c r="AB198" s="31">
        <f>VLOOKUP($AB$3,'Emission Factors'!$A$2:$R$8,MATCH($AA$2,'Emission Factors'!$A$1:$R$1),FALSE)*'Travel Data'!C198*'Travel Data'!AB198*'Travel Data'!AD198*'Domicile Data'!F198/1000</f>
        <v>44.702612825999999</v>
      </c>
      <c r="AC198" s="31">
        <f>VLOOKUP($AC$3,'Emission Factors'!$A$2:$R$8,MATCH($AA$2,'Emission Factors'!$A$1:$R$1),FALSE)*'Travel Data'!C198*'Travel Data'!AB198*'Travel Data'!AE198*'Domicile Data'!F198/1000</f>
        <v>0</v>
      </c>
      <c r="AD198" s="31">
        <f>VLOOKUP($AD$3,'Emission Factors'!$A$2:$R$8,MATCH($AA$2,'Emission Factors'!$A$1:$R$1),FALSE)*'Travel Data'!C198*'Travel Data'!AB198*'Travel Data'!AF198*'Domicile Data'!F198/1000</f>
        <v>0</v>
      </c>
      <c r="AE198" s="31">
        <f>VLOOKUP($AE$3,'Emission Factors'!$A$2:$R$8,MATCH($AA$2,'Emission Factors'!$A$1:$R$1),FALSE)*'Travel Data'!C198*'Travel Data'!AB198*'Travel Data'!AG198*'Domicile Data'!F198/1000</f>
        <v>0</v>
      </c>
      <c r="AF198" s="31">
        <f>VLOOKUP($AF$3,'Emission Factors'!$A$2:$R$8,MATCH($AA$2,'Emission Factors'!$A$1:$R$1),FALSE)*'Travel Data'!C198*'Travel Data'!AB198*'Travel Data'!AH198*'Domicile Data'!F198/1000</f>
        <v>0</v>
      </c>
      <c r="AG198" s="31">
        <f>VLOOKUP($AG$3,'Emission Factors'!$A$2:$R$8,MATCH($AA$2,'Emission Factors'!$A$1:$R$1),FALSE)*'Travel Data'!C198*'Travel Data'!AB198*'Travel Data'!AI198*'Domicile Data'!F198/1000</f>
        <v>0</v>
      </c>
      <c r="AH198" s="31">
        <f t="shared" si="48"/>
        <v>237.09222962999999</v>
      </c>
      <c r="AI198" s="31">
        <f>VLOOKUP($AI$3,'Emission Factors'!$A$2:$R$8,MATCH($AI$2,'Emission Factors'!$A$1:$R$1),FALSE)*'Travel Data'!C198*'Travel Data'!D198*'Travel Data'!E198*'Domicile Data'!G198/1000</f>
        <v>184.109176308</v>
      </c>
      <c r="AJ198" s="31">
        <f>VLOOKUP($AJ$3,'Emission Factors'!$A$2:$R$8,MATCH($AI$2,'Emission Factors'!$A$1:$R$1),FALSE)*'Travel Data'!C198*'Travel Data'!D198*'Travel Data'!F198*'Domicile Data'!G198/1000</f>
        <v>39.679072186799999</v>
      </c>
      <c r="AK198" s="31">
        <f>VLOOKUP($AK$3,'Emission Factors'!$A$2:$R$8,MATCH($AI$2,'Emission Factors'!$A$1:$R$1),FALSE)*'Travel Data'!C198*'Travel Data'!AJ198*'Travel Data'!G198*'Domicile Data'!G198/1000</f>
        <v>0</v>
      </c>
      <c r="AL198" s="31">
        <f>VLOOKUP($AL$3,'Emission Factors'!$A$2:$R$8,MATCH($AI$2,'Emission Factors'!$A$1:$R$1),FALSE)*'Travel Data'!C198*'Travel Data'!AJ198*'Travel Data'!H198*'Domicile Data'!G198/1000</f>
        <v>0</v>
      </c>
      <c r="AM198" s="31">
        <f>VLOOKUP($AM$3,'Emission Factors'!$A$2:$R$8,MATCH($AI$2,'Emission Factors'!$A$1:$R$1),FALSE)*'Travel Data'!C198*'Travel Data'!AJ198*'Travel Data'!I198*'Domicile Data'!G198/1000</f>
        <v>0</v>
      </c>
      <c r="AN198" s="31">
        <f>VLOOKUP($AN$3,'Emission Factors'!$A$2:$R$8,MATCH($AI$2,'Emission Factors'!$A$1:$R$1),FALSE)*'Travel Data'!C198*'Travel Data'!D198*'Travel Data'!J198*'Domicile Data'!G198/1000</f>
        <v>0</v>
      </c>
      <c r="AO198" s="31">
        <f>VLOOKUP($AO$3,'Emission Factors'!$A$2:$R$8,MATCH($AI$2,'Emission Factors'!$A$1:$R$1),FALSE)*'Travel Data'!C198*'Travel Data'!D198*'Travel Data'!K198*'Domicile Data'!G198/1000</f>
        <v>0</v>
      </c>
      <c r="AP198" s="31">
        <f t="shared" si="49"/>
        <v>223.7882484948</v>
      </c>
      <c r="AQ198" s="31">
        <f>VLOOKUP($AQ$3,'Emission Factors'!$A$2:$R$8,MATCH($AQ$2,'Emission Factors'!$A$1:$R$1),FALSE)*'Travel Data'!C198*'Travel Data'!AR198*'Travel Data'!AS198*'Domicile Data'!H198/1000</f>
        <v>188.47691583119999</v>
      </c>
      <c r="AR198" s="31">
        <f>VLOOKUP($AR$3,'Emission Factors'!$A$2:$R$8,MATCH($AQ$2,'Emission Factors'!$A$1:$R$1),FALSE)*'Travel Data'!C198*'Travel Data'!AR198*'Travel Data'!AT198*'Domicile Data'!H198/1000</f>
        <v>39.00773118059999</v>
      </c>
      <c r="AS198" s="31">
        <f>VLOOKUP($AS$3,'Emission Factors'!$A$2:$R$8,MATCH($AQ$2,'Emission Factors'!$A$1:$R$1),FALSE)*'Travel Data'!C198*'Travel Data'!AR198*'Travel Data'!AU198*'Domicile Data'!H198/1000</f>
        <v>0</v>
      </c>
      <c r="AT198" s="31">
        <f>VLOOKUP($AT$3,'Emission Factors'!$A$2:$R$8,MATCH($AQ$2,'Emission Factors'!$A$1:$R$1),FALSE)*'Travel Data'!C198*'Travel Data'!AR198*'Travel Data'!AV198*'Domicile Data'!H198/1000</f>
        <v>0</v>
      </c>
      <c r="AU198" s="31">
        <f>VLOOKUP($AU$3,'Emission Factors'!$A$2:$R$8,MATCH($AQ$2,'Emission Factors'!$A$1:$R$1),FALSE)*'Travel Data'!C198*'Travel Data'!AR198*'Travel Data'!AW198*'Domicile Data'!H198/1000</f>
        <v>0</v>
      </c>
      <c r="AV198" s="31">
        <f>VLOOKUP($AV$3,'Emission Factors'!$A$2:$R$8,MATCH($AQ$2,'Emission Factors'!$A$1:$R$1),FALSE)*'Travel Data'!C198*'Travel Data'!AR198*'Travel Data'!AX198*'Domicile Data'!H198/1000</f>
        <v>0</v>
      </c>
      <c r="AW198" s="31">
        <f>VLOOKUP($AW$3,'Emission Factors'!$A$2:$R$8,MATCH($AQ$2,'Emission Factors'!$A$1:$R$1),FALSE)*'Travel Data'!C198*'Travel Data'!AR198*'Travel Data'!AY198*'Domicile Data'!H198/1000</f>
        <v>0</v>
      </c>
      <c r="AX198" s="31">
        <f t="shared" si="50"/>
        <v>227.48464701179998</v>
      </c>
      <c r="AY198" s="31">
        <f>VLOOKUP($AY$3,'Emission Factors'!$A$2:$R$8,MATCH($AY$2,'Emission Factors'!$A$1:$R$1),FALSE)*'Travel Data'!C198*'Travel Data'!AZ198*'Travel Data'!BA198*'Domicile Data'!I198/1000</f>
        <v>199.42150511519998</v>
      </c>
      <c r="AZ198" s="31">
        <f>VLOOKUP($AZ$3,'Emission Factors'!$A$2:$R$8,MATCH($AY$2,'Emission Factors'!$A$1:$R$1),FALSE)*'Travel Data'!C198*'Travel Data'!AZ198*'Travel Data'!BB198*'Domicile Data'!I198/1000</f>
        <v>41.4687362544</v>
      </c>
      <c r="BA198" s="31">
        <f>VLOOKUP($BA$3,'Emission Factors'!$A$2:$R$8,MATCH($AY$2,'Emission Factors'!$A$1:$R$1),FALSE)*'Travel Data'!C198*'Travel Data'!AZ198*'Travel Data'!BC198*'Domicile Data'!I198/1000</f>
        <v>0</v>
      </c>
      <c r="BB198" s="31">
        <f>VLOOKUP($BB$3,'Emission Factors'!$A$2:$R$8,MATCH($AY$2,'Emission Factors'!$A$1:$R$1),FALSE)*'Travel Data'!C198*'Travel Data'!AZ198*'Travel Data'!BD198*'Domicile Data'!I198/1000</f>
        <v>0</v>
      </c>
      <c r="BC198" s="31">
        <f>VLOOKUP($BC$3,'Emission Factors'!$A$2:$R$8,MATCH($AY$2,'Emission Factors'!$A$1:$R$1),FALSE)*'Travel Data'!C198*'Travel Data'!AZ198*'Travel Data'!BE198*'Domicile Data'!I198/1000</f>
        <v>0</v>
      </c>
      <c r="BD198" s="31">
        <f>VLOOKUP($BD$3,'Emission Factors'!$A$2:$R$8,MATCH($AY$2,'Emission Factors'!$A$1:$R$1),FALSE)*'Travel Data'!C198*'Travel Data'!AZ198*'Travel Data'!BF198*'Domicile Data'!I198/1000</f>
        <v>0</v>
      </c>
      <c r="BE198" s="31">
        <f>VLOOKUP($BE$3,'Emission Factors'!$A$2:$R$8,MATCH($AY$2,'Emission Factors'!$A$1:$R$1),FALSE)*'Travel Data'!C198*'Travel Data'!AZ198*'Travel Data'!BG198*'Domicile Data'!I198/1000</f>
        <v>0</v>
      </c>
      <c r="BF198" s="31">
        <f t="shared" si="51"/>
        <v>240.89024136959998</v>
      </c>
      <c r="BG198" s="31">
        <f>VLOOKUP($BG$3,'Emission Factors'!$A$2:$R$8,MATCH($BG$2,'Emission Factors'!$A$1:$R$1),FALSE)*'Travel Data'!C198*'Travel Data'!BH198*'Travel Data'!BI198*'Domicile Data'!J198/1000</f>
        <v>0</v>
      </c>
      <c r="BH198" s="31">
        <f>VLOOKUP($BH$3,'Emission Factors'!$A$2:$R$8,MATCH($BG$2,'Emission Factors'!$A$1:$R$1),FALSE)*'Travel Data'!C198*'Travel Data'!BH198*'Travel Data'!BJ198*'Domicile Data'!J198/1000</f>
        <v>0</v>
      </c>
      <c r="BI198" s="31">
        <f>VLOOKUP($BH$3,'Emission Factors'!$A$2:$R$8,MATCH($BG$2,'Emission Factors'!$A$1:$R$1),FALSE)*'Travel Data'!C198*'Travel Data'!BH198*'Travel Data'!BK198*'Domicile Data'!J198/1000</f>
        <v>0</v>
      </c>
      <c r="BJ198" s="31">
        <f>VLOOKUP($BH$3,'Emission Factors'!$A$2:$R$8,MATCH($BG$2,'Emission Factors'!$A$1:$R$1),FALSE)*'Travel Data'!C198*'Travel Data'!BH198*'Travel Data'!BL198*'Domicile Data'!J198/1000</f>
        <v>0</v>
      </c>
      <c r="BK198" s="31">
        <f>VLOOKUP($BH$3,'Emission Factors'!$A$2:$R$8,MATCH($BG$2,'Emission Factors'!$A$1:$R$1),FALSE)*'Travel Data'!C198*'Travel Data'!BH198*'Travel Data'!BM198*'Domicile Data'!J198/1000</f>
        <v>0</v>
      </c>
      <c r="BL198" s="31">
        <f>VLOOKUP($BL$3,'Emission Factors'!$A$2:$R$8,MATCH($BG$2,'Emission Factors'!$A$1:$R$1),FALSE)*'Travel Data'!C198*'Travel Data'!BH198*'Travel Data'!BN198*'Domicile Data'!J198/1000</f>
        <v>0</v>
      </c>
      <c r="BM198" s="31">
        <f>VLOOKUP($BM$3,'Emission Factors'!$A$2:$R$8,MATCH($BG$2,'Emission Factors'!$A$1:$R$1),FALSE)*'Travel Data'!C198*'Travel Data'!BH198*'Travel Data'!BO198*'Domicile Data'!J198/1000</f>
        <v>0</v>
      </c>
      <c r="BN198" s="31">
        <f t="shared" si="52"/>
        <v>0</v>
      </c>
      <c r="BO198" s="31">
        <f>VLOOKUP($BO$3,'Emission Factors'!$A$2:$R$8,MATCH($BO$2,'Emission Factors'!$A$1:$R$1),FALSE)*'Travel Data'!C198*'Travel Data'!BP198*'Travel Data'!BQ198*'Domicile Data'!K198/1000</f>
        <v>0</v>
      </c>
      <c r="BP198" s="31">
        <f>VLOOKUP($BP$3,'Emission Factors'!$A$2:$R$8,MATCH($BO$2,'Emission Factors'!$A$1:$R$1),FALSE)*'Travel Data'!C198*'Travel Data'!BP198*'Travel Data'!BR198*'Domicile Data'!K198/1000</f>
        <v>0</v>
      </c>
      <c r="BQ198" s="31">
        <f>VLOOKUP($BQ$3,'Emission Factors'!$A$2:$R$8,MATCH($BO$2,'Emission Factors'!$A$1:$R$1),FALSE)*'Travel Data'!C198*'Travel Data'!BP198*'Travel Data'!BS198*'Domicile Data'!K198/1000</f>
        <v>0</v>
      </c>
      <c r="BR198" s="31">
        <f>VLOOKUP($BR$3,'Emission Factors'!$A$2:$R$8,MATCH($BO$2,'Emission Factors'!$A$1:$R$1),FALSE)*'Travel Data'!C198*'Travel Data'!BP198*'Travel Data'!BT198*'Domicile Data'!K198/1000</f>
        <v>0</v>
      </c>
      <c r="BS198" s="31">
        <f>VLOOKUP($BS$3,'Emission Factors'!$A$2:$R$8,MATCH($BO$2,'Emission Factors'!$A$1:$R$1),FALSE)*'Travel Data'!C198*'Travel Data'!BP198*'Travel Data'!BU198*'Domicile Data'!K198/1000</f>
        <v>0</v>
      </c>
      <c r="BT198" s="31">
        <f>VLOOKUP($BT$3,'Emission Factors'!$A$2:$R$8,MATCH($BO$2,'Emission Factors'!$A$1:$R$1),FALSE)*'Travel Data'!C198*'Travel Data'!BP198*'Travel Data'!BV198*'Domicile Data'!K198/1000</f>
        <v>0</v>
      </c>
      <c r="BU198" s="31">
        <f>VLOOKUP($BU$3,'Emission Factors'!$A$2:$R$8,MATCH($BO$2,'Emission Factors'!$A$1:$R$1),FALSE)*'Travel Data'!C198*'Travel Data'!BP198*'Travel Data'!BW198*'Domicile Data'!K198/1000</f>
        <v>0</v>
      </c>
      <c r="BV198" s="31">
        <f t="shared" si="53"/>
        <v>0</v>
      </c>
      <c r="BW198" s="31">
        <f>VLOOKUP($BW$3,'Emission Factors'!$A$2:$R$8,MATCH($BW$2,'Emission Factors'!$A$1:$R$1),FALSE)*'Travel Data'!C198*'Travel Data'!BX198*'Travel Data'!BY198*'Domicile Data'!L198/1000</f>
        <v>0</v>
      </c>
      <c r="BX198" s="31">
        <f>VLOOKUP($BX$3,'Emission Factors'!$A$2:$R$8,MATCH($BW$2,'Emission Factors'!$A$1:$R$1),FALSE)*'Travel Data'!C198*'Travel Data'!BX198*'Travel Data'!BZ198*'Domicile Data'!L198/1000</f>
        <v>0</v>
      </c>
      <c r="BY198" s="31">
        <f>VLOOKUP($BY$3,'Emission Factors'!$A$2:$R$8,MATCH($BW$2,'Emission Factors'!$A$1:$R$1),FALSE)*'Travel Data'!C198*'Travel Data'!BX198*'Travel Data'!CA198*'Domicile Data'!L198/1000</f>
        <v>0</v>
      </c>
      <c r="BZ198" s="31">
        <f>VLOOKUP($BZ$3,'Emission Factors'!$A$2:$R$8,MATCH($BW$2,'Emission Factors'!$A$1:$R$1),FALSE)*'Travel Data'!C198*'Travel Data'!BX198*'Travel Data'!CB198*'Domicile Data'!L198/1000</f>
        <v>0</v>
      </c>
      <c r="CA198" s="31">
        <f>VLOOKUP($CA$3,'Emission Factors'!$A$2:$R$8,MATCH($BW$2,'Emission Factors'!$A$1:$R$1),FALSE)*'Travel Data'!C198*'Travel Data'!BC198*'Travel Data'!CC198*'Domicile Data'!L198/1000</f>
        <v>0</v>
      </c>
      <c r="CB198" s="31">
        <f>VLOOKUP($CB$3,'Emission Factors'!$A$2:$R$8,MATCH($BW$2,'Emission Factors'!$A$1:$R$1),FALSE)*'Travel Data'!C198*'Travel Data'!BX198*'Travel Data'!CD198*'Domicile Data'!L198/1000</f>
        <v>0</v>
      </c>
      <c r="CC198" s="31">
        <f>VLOOKUP($CC$3,'Emission Factors'!$A$2:$R$8,MATCH($BW$2,'Emission Factors'!$A$1:$R$1),FALSE)*'Travel Data'!C198*'Travel Data'!BX198*'Travel Data'!CE198*'Domicile Data'!L198/1000</f>
        <v>0</v>
      </c>
      <c r="CD198" s="31">
        <f t="shared" si="54"/>
        <v>0</v>
      </c>
      <c r="CE198" s="31">
        <f>VLOOKUP($CE$3,'Emission Factors'!$A$2:$R$8,MATCH($CE$2,'Emission Factors'!$A$1:$R$1),FALSE)*'Travel Data'!C198*'Travel Data'!CF198*'Travel Data'!CG198*'Domicile Data'!M198/1000</f>
        <v>0</v>
      </c>
      <c r="CF198" s="31">
        <f>VLOOKUP($CF$3,'Emission Factors'!$A$2:$R$8,MATCH($CE$2,'Emission Factors'!$A$1:$R$1),FALSE)*'Travel Data'!C198*'Travel Data'!CF198*'Travel Data'!CH198*'Domicile Data'!M198/1000</f>
        <v>0</v>
      </c>
      <c r="CG198" s="31">
        <f>VLOOKUP($CG$3,'Emission Factors'!$A$2:$R$8,MATCH($CE$2,'Emission Factors'!$A$1:$R$1),FALSE)*'Travel Data'!C198*'Travel Data'!CF198*'Travel Data'!CI198*'Domicile Data'!M198/1000</f>
        <v>0</v>
      </c>
      <c r="CH198" s="31">
        <f>VLOOKUP($CH$3,'Emission Factors'!$A$2:$R$8,MATCH($CE$2,'Emission Factors'!$A$1:$R$1),FALSE)*'Travel Data'!C198*'Travel Data'!CF198*'Travel Data'!CJ198*'Domicile Data'!M198/1000</f>
        <v>0</v>
      </c>
      <c r="CI198" s="31">
        <f>VLOOKUP($CI$3,'Emission Factors'!$A$2:$R$8,MATCH($CE$2,'Emission Factors'!$A$1:$R$1),FALSE)*'Travel Data'!C198*'Travel Data'!CF198*'Travel Data'!CK198*'Domicile Data'!M198/1000</f>
        <v>0</v>
      </c>
      <c r="CJ198" s="31">
        <f>VLOOKUP($CJ$3,'Emission Factors'!$A$2:$R$8,MATCH($CE$2,'Emission Factors'!$A$1:$R$1),FALSE)*'Travel Data'!C198*'Travel Data'!CF198*'Travel Data'!CL198*'Domicile Data'!M198/1000</f>
        <v>0</v>
      </c>
      <c r="CK198" s="31">
        <f>VLOOKUP($CK$3,'Emission Factors'!$A$2:$R$8,MATCH($CE$2,'Emission Factors'!$A$1:$R$1),FALSE)*'Travel Data'!C198*'Travel Data'!CF198*'Travel Data'!CM198*'Domicile Data'!M198/1000</f>
        <v>0</v>
      </c>
      <c r="CL198" s="31">
        <f t="shared" si="55"/>
        <v>0</v>
      </c>
      <c r="CM198" s="31">
        <f>VLOOKUP($CM$3,'Emission Factors'!$A$2:$R$8,MATCH($CM$2,'Emission Factors'!$A$1:$R$1),FALSE)*'Travel Data'!C198*'Travel Data'!CN198*'Travel Data'!CO198*'Domicile Data'!N198/1000</f>
        <v>0</v>
      </c>
      <c r="CN198" s="31">
        <f>VLOOKUP($CN$3,'Emission Factors'!$A$2:$R$8,MATCH($CM$2,'Emission Factors'!$A$1:$R$1),FALSE)*'Travel Data'!C198*'Travel Data'!CN198*'Travel Data'!CP198*'Domicile Data'!N198/1000</f>
        <v>0</v>
      </c>
      <c r="CO198" s="31">
        <f>VLOOKUP($CO$3,'Emission Factors'!$A$2:$R$8,MATCH($CM$2,'Emission Factors'!$A$1:$R$1),FALSE)*'Travel Data'!C198*'Travel Data'!CN198*'Travel Data'!CQ198*'Domicile Data'!N198/1000</f>
        <v>0</v>
      </c>
      <c r="CP198" s="31">
        <f>VLOOKUP($CP$3,'Emission Factors'!$A$2:$R$8,MATCH($CM$2,'Emission Factors'!$A$1:$R$1),FALSE)*'Travel Data'!C198*'Travel Data'!CN198*'Travel Data'!CR198*'Domicile Data'!N198/1000</f>
        <v>0</v>
      </c>
      <c r="CQ198" s="31">
        <f>VLOOKUP($CQ$3,'Emission Factors'!$A$2:$R$8,MATCH($CM$2,'Emission Factors'!$A$1:$R$1),FALSE)*'Travel Data'!C198*'Travel Data'!CN198*'Travel Data'!CS198*'Domicile Data'!N198/1000</f>
        <v>0</v>
      </c>
      <c r="CR198" s="31">
        <f>VLOOKUP($CR$3,'Emission Factors'!$A$2:$R$8,MATCH($CM$2,'Emission Factors'!$A$1:$R$1),FALSE)*'Travel Data'!C198*'Travel Data'!CN198*'Travel Data'!CT198*'Domicile Data'!N198/1000</f>
        <v>0</v>
      </c>
      <c r="CS198" s="31">
        <f>VLOOKUP($CS$3,'Emission Factors'!$A$2:$R$8,MATCH($CM$2,'Emission Factors'!$A$1:$R$1),FALSE)*'Travel Data'!C198*'Travel Data'!CN198*'Travel Data'!CU198*'Domicile Data'!N198/1000</f>
        <v>0</v>
      </c>
      <c r="CT198" s="31">
        <f t="shared" si="56"/>
        <v>0</v>
      </c>
      <c r="CU198" s="31">
        <f>VLOOKUP($CU$3,'Emission Factors'!$A$2:$R$8,MATCH($CU$2,'Emission Factors'!$A$1:$R$1),FALSE)*'Travel Data'!C198*'Travel Data'!CV198*'Travel Data'!CW198*'Domicile Data'!O198/1000</f>
        <v>0</v>
      </c>
      <c r="CV198" s="31">
        <f>VLOOKUP($CV$3,'Emission Factors'!$A$2:$R$8,MATCH($CU$2,'Emission Factors'!$A$1:$R$1),FALSE)*'Travel Data'!C198*'Travel Data'!CV198*'Travel Data'!CX198*'Domicile Data'!O198/1000</f>
        <v>0</v>
      </c>
      <c r="CW198" s="31">
        <f>VLOOKUP($CW$3,'Emission Factors'!$A$2:$R$8,MATCH($CU$2,'Emission Factors'!$A$1:$R$1),FALSE)*'Travel Data'!C198*'Travel Data'!CV198*'Travel Data'!CY198*'Domicile Data'!O198/1000</f>
        <v>0</v>
      </c>
      <c r="CX198" s="31">
        <f>VLOOKUP($CX$3,'Emission Factors'!$A$2:$R$8,MATCH($CU$2,'Emission Factors'!$A$1:$R$1),FALSE)*'Travel Data'!C198*'Travel Data'!CV198*'Travel Data'!CZ198*'Domicile Data'!O198/1000</f>
        <v>0</v>
      </c>
      <c r="CY198" s="31">
        <f>VLOOKUP($CY$3,'Emission Factors'!$A$2:$R$8,MATCH($CU$2,'Emission Factors'!$A$1:$R$1),FALSE)*'Travel Data'!C198*'Travel Data'!CV198*'Travel Data'!DA198*'Domicile Data'!O198/1000</f>
        <v>0</v>
      </c>
      <c r="CZ198" s="31">
        <f>VLOOKUP($CZ$3,'Emission Factors'!$A$2:$R$8,MATCH($CU$2,'Emission Factors'!$A$1:$R$1),FALSE)*'Travel Data'!C198*'Travel Data'!CV198*'Travel Data'!DB198*'Domicile Data'!O198/1000</f>
        <v>0</v>
      </c>
      <c r="DA198" s="31">
        <f>VLOOKUP($DA$3,'Emission Factors'!$A$2:$R$8,MATCH($CU$2,'Emission Factors'!$A$1:$R$1),FALSE)*'Travel Data'!C198*'Travel Data'!CV198*'Travel Data'!DC198*'Domicile Data'!O198/1000</f>
        <v>0</v>
      </c>
      <c r="DB198" s="31">
        <f t="shared" si="57"/>
        <v>0</v>
      </c>
      <c r="DC198" s="31">
        <f>VLOOKUP($DC$3,'Emission Factors'!$A$2:$R$8,MATCH($DC$2,'Emission Factors'!$A$1:$R$1),FALSE)*'Travel Data'!C198*'Travel Data'!DD198*'Travel Data'!DE198*'Domicile Data'!P198/1000</f>
        <v>0</v>
      </c>
      <c r="DD198" s="31">
        <f>VLOOKUP($DD$3,'Emission Factors'!$A$2:$R$8,MATCH($DC$2,'Emission Factors'!$A$1:$R$1),FALSE)*'Travel Data'!C198*'Travel Data'!DD198*'Travel Data'!DF198*'Domicile Data'!P198/1000</f>
        <v>0</v>
      </c>
      <c r="DE198" s="31">
        <f>VLOOKUP($DE$3,'Emission Factors'!$A$2:$R$8,MATCH($DC$2,'Emission Factors'!$A$1:$R$1),FALSE)*'Travel Data'!C198*'Travel Data'!DD198*'Travel Data'!DG198*'Domicile Data'!P198/1000</f>
        <v>0</v>
      </c>
      <c r="DF198" s="31">
        <f>VLOOKUP($DF$3,'Emission Factors'!$A$2:$R$8,MATCH($DC$2,'Emission Factors'!$A$1:$R$1),FALSE)*'Travel Data'!C198*'Travel Data'!DD198*'Travel Data'!DH198*'Domicile Data'!P198/1000</f>
        <v>0</v>
      </c>
      <c r="DG198" s="31">
        <f>VLOOKUP($DG$3,'Emission Factors'!$A$2:$R$8,MATCH($DC$2,'Emission Factors'!$A$1:$R$1),FALSE)*'Travel Data'!C198*'Travel Data'!DD198*'Travel Data'!DI198*'Domicile Data'!P198/1000</f>
        <v>0</v>
      </c>
      <c r="DH198" s="31">
        <f>VLOOKUP($DH$3,'Emission Factors'!$A$2:$R$8,MATCH($DC$2,'Emission Factors'!$A$1:$R$1),FALSE)*'Travel Data'!C198*'Travel Data'!DD198*'Travel Data'!DJ198*'Domicile Data'!P198/1000</f>
        <v>0</v>
      </c>
      <c r="DI198" s="31">
        <f>VLOOKUP($DI$3,'Emission Factors'!$A$2:$R$8,MATCH($DC$2,'Emission Factors'!$A$1:$R$1),FALSE)*'Travel Data'!C198*'Travel Data'!DD198*'Travel Data'!DK198*'Domicile Data'!P198/1000</f>
        <v>0</v>
      </c>
      <c r="DJ198" s="31">
        <f t="shared" si="58"/>
        <v>0</v>
      </c>
      <c r="DK198" s="31">
        <f>VLOOKUP($DK$3,'Emission Factors'!$A$2:$R$8,MATCH($DK$2,'Emission Factors'!$A$1:$R$1),FALSE)*'Travel Data'!C198*'Travel Data'!DL198*'Travel Data'!DM198*'Domicile Data'!Q198/1000</f>
        <v>0</v>
      </c>
      <c r="DL198" s="31">
        <f>VLOOKUP($DL$3,'Emission Factors'!$A$2:$R$8,MATCH($DK$2,'Emission Factors'!$A$1:$R$1),FALSE)*'Travel Data'!C198*'Travel Data'!DL198*'Travel Data'!DN198*'Domicile Data'!Q198/1000</f>
        <v>0</v>
      </c>
      <c r="DM198" s="31">
        <f>VLOOKUP($DM$3,'Emission Factors'!$A$2:$R$8,MATCH($DK$2,'Emission Factors'!$A$1:$R$1),FALSE)*'Travel Data'!C198*'Travel Data'!DL198*'Travel Data'!DO198*'Domicile Data'!Q198/1000</f>
        <v>0</v>
      </c>
      <c r="DN198" s="31">
        <f>VLOOKUP($DN$3,'Emission Factors'!$A$2:$R$8,MATCH($DK$2,'Emission Factors'!$A$1:$R$1),FALSE)*'Travel Data'!C198*'Travel Data'!DL198*'Travel Data'!DP198*'Domicile Data'!Q198/1000</f>
        <v>0</v>
      </c>
      <c r="DO198" s="31">
        <f>VLOOKUP($DO$3,'Emission Factors'!$A$2:$R$8,MATCH($DK$2,'Emission Factors'!$A$1:$R$1),FALSE)*'Travel Data'!C198*'Travel Data'!DL198*'Travel Data'!DQ198*'Domicile Data'!Q198/1000</f>
        <v>0</v>
      </c>
      <c r="DP198" s="31">
        <f>VLOOKUP($DP$3,'Emission Factors'!$A$2:$R$8,MATCH($DK$2,'Emission Factors'!$A$1:$R$1),FALSE)*'Travel Data'!C198*'Travel Data'!DL198*'Travel Data'!DR198*'Domicile Data'!Q198/1000</f>
        <v>0</v>
      </c>
      <c r="DQ198" s="31">
        <f>VLOOKUP($DQ$3,'Emission Factors'!$A$2:$R$8,MATCH($DK$2,'Emission Factors'!$A$1:$R$1),FALSE)*'Travel Data'!C198*'Travel Data'!DL198*'Travel Data'!DS198*'Domicile Data'!Q198/1000</f>
        <v>0</v>
      </c>
      <c r="DR198" s="31">
        <f t="shared" si="59"/>
        <v>0</v>
      </c>
    </row>
    <row r="199" spans="1:122" ht="15.75" x14ac:dyDescent="0.25">
      <c r="A199" s="7" t="s">
        <v>109</v>
      </c>
      <c r="B199" s="85" t="s">
        <v>39</v>
      </c>
      <c r="C199" s="31">
        <f>VLOOKUP($C$3,'Emission Factors'!$A$2:$R$8,MATCH($C$2,'Emission Factors'!$A$1:$R$1),FALSE)*'Travel Data'!C199*'Travel Data'!D199*'Travel Data'!E199*'Domicile Data'!C199/1000</f>
        <v>0</v>
      </c>
      <c r="D199" s="31">
        <f>VLOOKUP($D$3,'Emission Factors'!$A$2:$R$8,MATCH($C$2,'Emission Factors'!$A$1:$R$1),FALSE)*'Travel Data'!C199*'Travel Data'!D199*'Travel Data'!F199*'Domicile Data'!C199/1000</f>
        <v>0</v>
      </c>
      <c r="E199" s="31">
        <f>VLOOKUP($E$3,'Emission Factors'!$A$2:$R$8,MATCH($C$2,'Emission Factors'!$A$1:$R$1),FALSE)*'Travel Data'!C199*'Travel Data'!D199*'Travel Data'!G199*'Domicile Data'!C199/1000</f>
        <v>0</v>
      </c>
      <c r="F199" s="31">
        <f>VLOOKUP($F$3,'Emission Factors'!$A$2:$R$8,MATCH($C$2,'Emission Factors'!$A$1:$R$1),FALSE)*'Travel Data'!C199*'Travel Data'!D199*'Travel Data'!H199*'Domicile Data'!C199/1000</f>
        <v>0</v>
      </c>
      <c r="G199" s="31">
        <f>VLOOKUP($G$3,'Emission Factors'!$A$2:$R$8,MATCH($C$2,'Emission Factors'!$A$1:$R$1),FALSE)*'Travel Data'!C199*'Travel Data'!D199*'Travel Data'!I199*'Domicile Data'!C199/1000</f>
        <v>0</v>
      </c>
      <c r="H199" s="31">
        <f>VLOOKUP($H$3,'Emission Factors'!$A$2:$R$8,MATCH($C$2,'Emission Factors'!$A$1:$R$1),FALSE)*'Travel Data'!C199*'Travel Data'!D199*'Travel Data'!J199*'Domicile Data'!C199/1000</f>
        <v>0</v>
      </c>
      <c r="I199" s="31">
        <f>VLOOKUP($I$3,'Emission Factors'!$A$2:$R$8,MATCH($C$2,'Emission Factors'!$A$1:$R$1),FALSE)*'Travel Data'!C199*'Travel Data'!D199*'Travel Data'!K199*'Domicile Data'!C199/1000</f>
        <v>0</v>
      </c>
      <c r="J199" s="31">
        <f t="shared" si="45"/>
        <v>0</v>
      </c>
      <c r="K199" s="31">
        <f>VLOOKUP($K$3,'Emission Factors'!$A$2:$R$8,MATCH($K$2,'Emission Factors'!$A$1:$R$1),FALSE)*'Travel Data'!C199*'Travel Data'!L199*'Travel Data'!M199*'Domicile Data'!D199/1000</f>
        <v>0</v>
      </c>
      <c r="L199" s="31">
        <f>VLOOKUP($L$3,'Emission Factors'!$A$2:$R$8,MATCH($K$2,'Emission Factors'!$A$1:$R$1),FALSE)*'Travel Data'!C199*'Travel Data'!L199*'Travel Data'!N199*'Domicile Data'!D199/1000</f>
        <v>0</v>
      </c>
      <c r="M199" s="31">
        <f>VLOOKUP($M$3,'Emission Factors'!$A$2:$R$8,MATCH($K$2,'Emission Factors'!$A$1:$R$1),FALSE)*'Travel Data'!C199*'Travel Data'!L199*'Travel Data'!O199*'Domicile Data'!D199/1000</f>
        <v>0</v>
      </c>
      <c r="N199" s="31">
        <f>VLOOKUP($N$3,'Emission Factors'!$A$2:$R$8,MATCH($K$2,'Emission Factors'!$A$1:$R$1),FALSE)*'Travel Data'!C199*'Travel Data'!L199*'Travel Data'!P199*'Domicile Data'!D199/1000</f>
        <v>0</v>
      </c>
      <c r="O199" s="31">
        <f>VLOOKUP($O$3,'Emission Factors'!$A$2:$R$8,MATCH($K$2,'Emission Factors'!$A$1:$R$1),FALSE)*'Travel Data'!C199*'Travel Data'!I199*'Travel Data'!Q199*'Domicile Data'!D199/1000</f>
        <v>0</v>
      </c>
      <c r="P199" s="31">
        <f>VLOOKUP($P$3,'Emission Factors'!$A$2:$R$8,MATCH($K$2,'Emission Factors'!$A$1:$R$1),FALSE)*'Travel Data'!C199*'Travel Data'!L199*'Travel Data'!R199*'Domicile Data'!D199/1000</f>
        <v>0</v>
      </c>
      <c r="Q199" s="31">
        <f>VLOOKUP($Q$3,'Emission Factors'!$A$2:$R$8,MATCH($K$2,'Emission Factors'!$A$1:$R$1),FALSE)*'Travel Data'!C199*'Travel Data'!L199*'Travel Data'!S199*'Domicile Data'!D199/1000</f>
        <v>0</v>
      </c>
      <c r="R199" s="31">
        <f t="shared" si="46"/>
        <v>0</v>
      </c>
      <c r="S199" s="31">
        <f>VLOOKUP($S$3,'Emission Factors'!$A$2:$R$8,MATCH($S$2,'Emission Factors'!$A$1:$R$1),FALSE)*'Travel Data'!C199*'Travel Data'!T199*'Travel Data'!U199*'Domicile Data'!E199/1000</f>
        <v>0</v>
      </c>
      <c r="T199" s="31">
        <f>VLOOKUP($T$3,'Emission Factors'!$A$2:$R$8,MATCH($S$2,'Emission Factors'!$A$1:$R$1),FALSE)*'Travel Data'!C199*'Travel Data'!T199*'Travel Data'!V199*'Domicile Data'!E199/1000</f>
        <v>0</v>
      </c>
      <c r="U199" s="31">
        <f>VLOOKUP($U$3,'Emission Factors'!$A$2:$R$8,MATCH($S$2,'Emission Factors'!$A$1:$R$1),FALSE)*'Travel Data'!C199*'Travel Data'!T199*'Travel Data'!W199*'Domicile Data'!E199/1000</f>
        <v>0</v>
      </c>
      <c r="V199" s="31">
        <f>VLOOKUP($V$3,'Emission Factors'!$A$2:$R$8,MATCH($S$2,'Emission Factors'!$A$1:$R$1),FALSE)*'Travel Data'!C199*'Travel Data'!T199*'Travel Data'!X199*'Domicile Data'!E199/1000</f>
        <v>0</v>
      </c>
      <c r="W199" s="31">
        <f>VLOOKUP($W$3,'Emission Factors'!$A$2:$R$8,MATCH($S$2,'Emission Factors'!$A$1:$R$1),FALSE)*'Travel Data'!C199*'Travel Data'!T199*'Travel Data'!Y199*'Domicile Data'!E199/1000</f>
        <v>0</v>
      </c>
      <c r="X199" s="31">
        <f>VLOOKUP($X$3,'Emission Factors'!$A$2:$R$8,MATCH($S$2,'Emission Factors'!$A$1:$R$1),FALSE)*'Travel Data'!C199*'Travel Data'!T199*'Travel Data'!Z199*'Domicile Data'!E199/1000</f>
        <v>0</v>
      </c>
      <c r="Y199" s="31">
        <f>VLOOKUP($Y$3,'Emission Factors'!$A$2:$R$8,MATCH($S$2,'Emission Factors'!$A$1:$R$1),FALSE)*'Travel Data'!C199*'Travel Data'!T199*'Travel Data'!AA199*'Domicile Data'!E199/1000</f>
        <v>0</v>
      </c>
      <c r="Z199" s="31">
        <f t="shared" si="47"/>
        <v>0</v>
      </c>
      <c r="AA199" s="31">
        <f>VLOOKUP($AA$3,'Emission Factors'!$A$2:$R$8,MATCH($AA$2,'Emission Factors'!$A$1:$R$1),FALSE)*'Travel Data'!C199*'Travel Data'!AB199*'Travel Data'!AC199*'Domicile Data'!F199/1000</f>
        <v>0</v>
      </c>
      <c r="AB199" s="31">
        <f>VLOOKUP($AB$3,'Emission Factors'!$A$2:$R$8,MATCH($AA$2,'Emission Factors'!$A$1:$R$1),FALSE)*'Travel Data'!C199*'Travel Data'!AB199*'Travel Data'!AD199*'Domicile Data'!F199/1000</f>
        <v>0</v>
      </c>
      <c r="AC199" s="31">
        <f>VLOOKUP($AC$3,'Emission Factors'!$A$2:$R$8,MATCH($AA$2,'Emission Factors'!$A$1:$R$1),FALSE)*'Travel Data'!C199*'Travel Data'!AB199*'Travel Data'!AE199*'Domicile Data'!F199/1000</f>
        <v>0</v>
      </c>
      <c r="AD199" s="31">
        <f>VLOOKUP($AD$3,'Emission Factors'!$A$2:$R$8,MATCH($AA$2,'Emission Factors'!$A$1:$R$1),FALSE)*'Travel Data'!C199*'Travel Data'!AB199*'Travel Data'!AF199*'Domicile Data'!F199/1000</f>
        <v>0</v>
      </c>
      <c r="AE199" s="31">
        <f>VLOOKUP($AE$3,'Emission Factors'!$A$2:$R$8,MATCH($AA$2,'Emission Factors'!$A$1:$R$1),FALSE)*'Travel Data'!C199*'Travel Data'!AB199*'Travel Data'!AG199*'Domicile Data'!F199/1000</f>
        <v>0</v>
      </c>
      <c r="AF199" s="31">
        <f>VLOOKUP($AF$3,'Emission Factors'!$A$2:$R$8,MATCH($AA$2,'Emission Factors'!$A$1:$R$1),FALSE)*'Travel Data'!C199*'Travel Data'!AB199*'Travel Data'!AH199*'Domicile Data'!F199/1000</f>
        <v>0</v>
      </c>
      <c r="AG199" s="31">
        <f>VLOOKUP($AG$3,'Emission Factors'!$A$2:$R$8,MATCH($AA$2,'Emission Factors'!$A$1:$R$1),FALSE)*'Travel Data'!C199*'Travel Data'!AB199*'Travel Data'!AI199*'Domicile Data'!F199/1000</f>
        <v>1.5121521779999998</v>
      </c>
      <c r="AH199" s="31">
        <f t="shared" si="48"/>
        <v>1.5121521779999998</v>
      </c>
      <c r="AI199" s="31">
        <f>VLOOKUP($AI$3,'Emission Factors'!$A$2:$R$8,MATCH($AI$2,'Emission Factors'!$A$1:$R$1),FALSE)*'Travel Data'!C199*'Travel Data'!D199*'Travel Data'!E199*'Domicile Data'!G199/1000</f>
        <v>0</v>
      </c>
      <c r="AJ199" s="31">
        <f>VLOOKUP($AJ$3,'Emission Factors'!$A$2:$R$8,MATCH($AI$2,'Emission Factors'!$A$1:$R$1),FALSE)*'Travel Data'!C199*'Travel Data'!D199*'Travel Data'!F199*'Domicile Data'!G199/1000</f>
        <v>0</v>
      </c>
      <c r="AK199" s="31">
        <f>VLOOKUP($AK$3,'Emission Factors'!$A$2:$R$8,MATCH($AI$2,'Emission Factors'!$A$1:$R$1),FALSE)*'Travel Data'!C199*'Travel Data'!AJ199*'Travel Data'!G199*'Domicile Data'!G199/1000</f>
        <v>0</v>
      </c>
      <c r="AL199" s="31">
        <f>VLOOKUP($AL$3,'Emission Factors'!$A$2:$R$8,MATCH($AI$2,'Emission Factors'!$A$1:$R$1),FALSE)*'Travel Data'!C199*'Travel Data'!AJ199*'Travel Data'!H199*'Domicile Data'!G199/1000</f>
        <v>0</v>
      </c>
      <c r="AM199" s="31">
        <f>VLOOKUP($AM$3,'Emission Factors'!$A$2:$R$8,MATCH($AI$2,'Emission Factors'!$A$1:$R$1),FALSE)*'Travel Data'!C199*'Travel Data'!AJ199*'Travel Data'!I199*'Domicile Data'!G199/1000</f>
        <v>0</v>
      </c>
      <c r="AN199" s="31">
        <f>VLOOKUP($AN$3,'Emission Factors'!$A$2:$R$8,MATCH($AI$2,'Emission Factors'!$A$1:$R$1),FALSE)*'Travel Data'!C199*'Travel Data'!D199*'Travel Data'!J199*'Domicile Data'!G199/1000</f>
        <v>0</v>
      </c>
      <c r="AO199" s="31">
        <f>VLOOKUP($AO$3,'Emission Factors'!$A$2:$R$8,MATCH($AI$2,'Emission Factors'!$A$1:$R$1),FALSE)*'Travel Data'!C199*'Travel Data'!D199*'Travel Data'!K199*'Domicile Data'!G199/1000</f>
        <v>1.4752088699999999</v>
      </c>
      <c r="AP199" s="31">
        <f t="shared" si="49"/>
        <v>1.4752088699999999</v>
      </c>
      <c r="AQ199" s="31">
        <f>VLOOKUP($AQ$3,'Emission Factors'!$A$2:$R$8,MATCH($AQ$2,'Emission Factors'!$A$1:$R$1),FALSE)*'Travel Data'!C199*'Travel Data'!AR199*'Travel Data'!AS199*'Domicile Data'!H199/1000</f>
        <v>0</v>
      </c>
      <c r="AR199" s="31">
        <f>VLOOKUP($AR$3,'Emission Factors'!$A$2:$R$8,MATCH($AQ$2,'Emission Factors'!$A$1:$R$1),FALSE)*'Travel Data'!C199*'Travel Data'!AR199*'Travel Data'!AT199*'Domicile Data'!H199/1000</f>
        <v>0</v>
      </c>
      <c r="AS199" s="31">
        <f>VLOOKUP($AS$3,'Emission Factors'!$A$2:$R$8,MATCH($AQ$2,'Emission Factors'!$A$1:$R$1),FALSE)*'Travel Data'!C199*'Travel Data'!AR199*'Travel Data'!AU199*'Domicile Data'!H199/1000</f>
        <v>0</v>
      </c>
      <c r="AT199" s="31">
        <f>VLOOKUP($AT$3,'Emission Factors'!$A$2:$R$8,MATCH($AQ$2,'Emission Factors'!$A$1:$R$1),FALSE)*'Travel Data'!C199*'Travel Data'!AR199*'Travel Data'!AV199*'Domicile Data'!H199/1000</f>
        <v>0</v>
      </c>
      <c r="AU199" s="31">
        <f>VLOOKUP($AU$3,'Emission Factors'!$A$2:$R$8,MATCH($AQ$2,'Emission Factors'!$A$1:$R$1),FALSE)*'Travel Data'!C199*'Travel Data'!AR199*'Travel Data'!AW199*'Domicile Data'!H199/1000</f>
        <v>0</v>
      </c>
      <c r="AV199" s="31">
        <f>VLOOKUP($AV$3,'Emission Factors'!$A$2:$R$8,MATCH($AQ$2,'Emission Factors'!$A$1:$R$1),FALSE)*'Travel Data'!C199*'Travel Data'!AR199*'Travel Data'!AX199*'Domicile Data'!H199/1000</f>
        <v>0</v>
      </c>
      <c r="AW199" s="31">
        <f>VLOOKUP($AW$3,'Emission Factors'!$A$2:$R$8,MATCH($AQ$2,'Emission Factors'!$A$1:$R$1),FALSE)*'Travel Data'!C199*'Travel Data'!AR199*'Travel Data'!AY199*'Domicile Data'!H199/1000</f>
        <v>1.4925702060000001</v>
      </c>
      <c r="AX199" s="31">
        <f t="shared" si="50"/>
        <v>1.4925702060000001</v>
      </c>
      <c r="AY199" s="31">
        <f>VLOOKUP($AY$3,'Emission Factors'!$A$2:$R$8,MATCH($AY$2,'Emission Factors'!$A$1:$R$1),FALSE)*'Travel Data'!C199*'Travel Data'!AZ199*'Travel Data'!BA199*'Domicile Data'!I199/1000</f>
        <v>0</v>
      </c>
      <c r="AZ199" s="31">
        <f>VLOOKUP($AZ$3,'Emission Factors'!$A$2:$R$8,MATCH($AY$2,'Emission Factors'!$A$1:$R$1),FALSE)*'Travel Data'!C199*'Travel Data'!AZ199*'Travel Data'!BB199*'Domicile Data'!I199/1000</f>
        <v>0</v>
      </c>
      <c r="BA199" s="31">
        <f>VLOOKUP($BA$3,'Emission Factors'!$A$2:$R$8,MATCH($AY$2,'Emission Factors'!$A$1:$R$1),FALSE)*'Travel Data'!C199*'Travel Data'!AZ199*'Travel Data'!BC199*'Domicile Data'!I199/1000</f>
        <v>0</v>
      </c>
      <c r="BB199" s="31">
        <f>VLOOKUP($BB$3,'Emission Factors'!$A$2:$R$8,MATCH($AY$2,'Emission Factors'!$A$1:$R$1),FALSE)*'Travel Data'!C199*'Travel Data'!AZ199*'Travel Data'!BD199*'Domicile Data'!I199/1000</f>
        <v>0</v>
      </c>
      <c r="BC199" s="31">
        <f>VLOOKUP($BC$3,'Emission Factors'!$A$2:$R$8,MATCH($AY$2,'Emission Factors'!$A$1:$R$1),FALSE)*'Travel Data'!C199*'Travel Data'!AZ199*'Travel Data'!BE199*'Domicile Data'!I199/1000</f>
        <v>0</v>
      </c>
      <c r="BD199" s="31">
        <f>VLOOKUP($BD$3,'Emission Factors'!$A$2:$R$8,MATCH($AY$2,'Emission Factors'!$A$1:$R$1),FALSE)*'Travel Data'!C199*'Travel Data'!AZ199*'Travel Data'!BF199*'Domicile Data'!I199/1000</f>
        <v>0</v>
      </c>
      <c r="BE199" s="31">
        <f>VLOOKUP($BE$3,'Emission Factors'!$A$2:$R$8,MATCH($AY$2,'Emission Factors'!$A$1:$R$1),FALSE)*'Travel Data'!C199*'Travel Data'!AZ199*'Travel Data'!BG199*'Domicile Data'!I199/1000</f>
        <v>2.9851404120000002</v>
      </c>
      <c r="BF199" s="31">
        <f t="shared" si="51"/>
        <v>2.9851404120000002</v>
      </c>
      <c r="BG199" s="31">
        <f>VLOOKUP($BG$3,'Emission Factors'!$A$2:$R$8,MATCH($BG$2,'Emission Factors'!$A$1:$R$1),FALSE)*'Travel Data'!C199*'Travel Data'!BH199*'Travel Data'!BI199*'Domicile Data'!J199/1000</f>
        <v>0</v>
      </c>
      <c r="BH199" s="31">
        <f>VLOOKUP($BH$3,'Emission Factors'!$A$2:$R$8,MATCH($BG$2,'Emission Factors'!$A$1:$R$1),FALSE)*'Travel Data'!C199*'Travel Data'!BH199*'Travel Data'!BJ199*'Domicile Data'!J199/1000</f>
        <v>0</v>
      </c>
      <c r="BI199" s="31">
        <f>VLOOKUP($BH$3,'Emission Factors'!$A$2:$R$8,MATCH($BG$2,'Emission Factors'!$A$1:$R$1),FALSE)*'Travel Data'!C199*'Travel Data'!BH199*'Travel Data'!BK199*'Domicile Data'!J199/1000</f>
        <v>0</v>
      </c>
      <c r="BJ199" s="31">
        <f>VLOOKUP($BH$3,'Emission Factors'!$A$2:$R$8,MATCH($BG$2,'Emission Factors'!$A$1:$R$1),FALSE)*'Travel Data'!C199*'Travel Data'!BH199*'Travel Data'!BL199*'Domicile Data'!J199/1000</f>
        <v>0</v>
      </c>
      <c r="BK199" s="31">
        <f>VLOOKUP($BH$3,'Emission Factors'!$A$2:$R$8,MATCH($BG$2,'Emission Factors'!$A$1:$R$1),FALSE)*'Travel Data'!C199*'Travel Data'!BH199*'Travel Data'!BM199*'Domicile Data'!J199/1000</f>
        <v>0</v>
      </c>
      <c r="BL199" s="31">
        <f>VLOOKUP($BL$3,'Emission Factors'!$A$2:$R$8,MATCH($BG$2,'Emission Factors'!$A$1:$R$1),FALSE)*'Travel Data'!C199*'Travel Data'!BH199*'Travel Data'!BN199*'Domicile Data'!J199/1000</f>
        <v>0</v>
      </c>
      <c r="BM199" s="31">
        <f>VLOOKUP($BM$3,'Emission Factors'!$A$2:$R$8,MATCH($BG$2,'Emission Factors'!$A$1:$R$1),FALSE)*'Travel Data'!C199*'Travel Data'!BH199*'Travel Data'!BO199*'Domicile Data'!J199/1000</f>
        <v>0</v>
      </c>
      <c r="BN199" s="31">
        <f t="shared" si="52"/>
        <v>0</v>
      </c>
      <c r="BO199" s="31">
        <f>VLOOKUP($BO$3,'Emission Factors'!$A$2:$R$8,MATCH($BO$2,'Emission Factors'!$A$1:$R$1),FALSE)*'Travel Data'!C199*'Travel Data'!BP199*'Travel Data'!BQ199*'Domicile Data'!K199/1000</f>
        <v>0</v>
      </c>
      <c r="BP199" s="31">
        <f>VLOOKUP($BP$3,'Emission Factors'!$A$2:$R$8,MATCH($BO$2,'Emission Factors'!$A$1:$R$1),FALSE)*'Travel Data'!C199*'Travel Data'!BP199*'Travel Data'!BR199*'Domicile Data'!K199/1000</f>
        <v>0</v>
      </c>
      <c r="BQ199" s="31">
        <f>VLOOKUP($BQ$3,'Emission Factors'!$A$2:$R$8,MATCH($BO$2,'Emission Factors'!$A$1:$R$1),FALSE)*'Travel Data'!C199*'Travel Data'!BP199*'Travel Data'!BS199*'Domicile Data'!K199/1000</f>
        <v>0</v>
      </c>
      <c r="BR199" s="31">
        <f>VLOOKUP($BR$3,'Emission Factors'!$A$2:$R$8,MATCH($BO$2,'Emission Factors'!$A$1:$R$1),FALSE)*'Travel Data'!C199*'Travel Data'!BP199*'Travel Data'!BT199*'Domicile Data'!K199/1000</f>
        <v>0</v>
      </c>
      <c r="BS199" s="31">
        <f>VLOOKUP($BS$3,'Emission Factors'!$A$2:$R$8,MATCH($BO$2,'Emission Factors'!$A$1:$R$1),FALSE)*'Travel Data'!C199*'Travel Data'!BP199*'Travel Data'!BU199*'Domicile Data'!K199/1000</f>
        <v>0</v>
      </c>
      <c r="BT199" s="31">
        <f>VLOOKUP($BT$3,'Emission Factors'!$A$2:$R$8,MATCH($BO$2,'Emission Factors'!$A$1:$R$1),FALSE)*'Travel Data'!C199*'Travel Data'!BP199*'Travel Data'!BV199*'Domicile Data'!K199/1000</f>
        <v>0</v>
      </c>
      <c r="BU199" s="31">
        <f>VLOOKUP($BU$3,'Emission Factors'!$A$2:$R$8,MATCH($BO$2,'Emission Factors'!$A$1:$R$1),FALSE)*'Travel Data'!C199*'Travel Data'!BP199*'Travel Data'!BW199*'Domicile Data'!K199/1000</f>
        <v>0</v>
      </c>
      <c r="BV199" s="31">
        <f t="shared" si="53"/>
        <v>0</v>
      </c>
      <c r="BW199" s="31">
        <f>VLOOKUP($BW$3,'Emission Factors'!$A$2:$R$8,MATCH($BW$2,'Emission Factors'!$A$1:$R$1),FALSE)*'Travel Data'!C199*'Travel Data'!BX199*'Travel Data'!BY199*'Domicile Data'!L199/1000</f>
        <v>0</v>
      </c>
      <c r="BX199" s="31">
        <f>VLOOKUP($BX$3,'Emission Factors'!$A$2:$R$8,MATCH($BW$2,'Emission Factors'!$A$1:$R$1),FALSE)*'Travel Data'!C199*'Travel Data'!BX199*'Travel Data'!BZ199*'Domicile Data'!L199/1000</f>
        <v>0</v>
      </c>
      <c r="BY199" s="31">
        <f>VLOOKUP($BY$3,'Emission Factors'!$A$2:$R$8,MATCH($BW$2,'Emission Factors'!$A$1:$R$1),FALSE)*'Travel Data'!C199*'Travel Data'!BX199*'Travel Data'!CA199*'Domicile Data'!L199/1000</f>
        <v>0</v>
      </c>
      <c r="BZ199" s="31">
        <f>VLOOKUP($BZ$3,'Emission Factors'!$A$2:$R$8,MATCH($BW$2,'Emission Factors'!$A$1:$R$1),FALSE)*'Travel Data'!C199*'Travel Data'!BX199*'Travel Data'!CB199*'Domicile Data'!L199/1000</f>
        <v>0</v>
      </c>
      <c r="CA199" s="31">
        <f>VLOOKUP($CA$3,'Emission Factors'!$A$2:$R$8,MATCH($BW$2,'Emission Factors'!$A$1:$R$1),FALSE)*'Travel Data'!C199*'Travel Data'!BC199*'Travel Data'!CC199*'Domicile Data'!L199/1000</f>
        <v>0</v>
      </c>
      <c r="CB199" s="31">
        <f>VLOOKUP($CB$3,'Emission Factors'!$A$2:$R$8,MATCH($BW$2,'Emission Factors'!$A$1:$R$1),FALSE)*'Travel Data'!C199*'Travel Data'!BX199*'Travel Data'!CD199*'Domicile Data'!L199/1000</f>
        <v>0</v>
      </c>
      <c r="CC199" s="31">
        <f>VLOOKUP($CC$3,'Emission Factors'!$A$2:$R$8,MATCH($BW$2,'Emission Factors'!$A$1:$R$1),FALSE)*'Travel Data'!C199*'Travel Data'!BX199*'Travel Data'!CE199*'Domicile Data'!L199/1000</f>
        <v>0</v>
      </c>
      <c r="CD199" s="31">
        <f t="shared" si="54"/>
        <v>0</v>
      </c>
      <c r="CE199" s="31">
        <f>VLOOKUP($CE$3,'Emission Factors'!$A$2:$R$8,MATCH($CE$2,'Emission Factors'!$A$1:$R$1),FALSE)*'Travel Data'!C199*'Travel Data'!CF199*'Travel Data'!CG199*'Domicile Data'!M199/1000</f>
        <v>0</v>
      </c>
      <c r="CF199" s="31">
        <f>VLOOKUP($CF$3,'Emission Factors'!$A$2:$R$8,MATCH($CE$2,'Emission Factors'!$A$1:$R$1),FALSE)*'Travel Data'!C199*'Travel Data'!CF199*'Travel Data'!CH199*'Domicile Data'!M199/1000</f>
        <v>0</v>
      </c>
      <c r="CG199" s="31">
        <f>VLOOKUP($CG$3,'Emission Factors'!$A$2:$R$8,MATCH($CE$2,'Emission Factors'!$A$1:$R$1),FALSE)*'Travel Data'!C199*'Travel Data'!CF199*'Travel Data'!CI199*'Domicile Data'!M199/1000</f>
        <v>0</v>
      </c>
      <c r="CH199" s="31">
        <f>VLOOKUP($CH$3,'Emission Factors'!$A$2:$R$8,MATCH($CE$2,'Emission Factors'!$A$1:$R$1),FALSE)*'Travel Data'!C199*'Travel Data'!CF199*'Travel Data'!CJ199*'Domicile Data'!M199/1000</f>
        <v>0</v>
      </c>
      <c r="CI199" s="31">
        <f>VLOOKUP($CI$3,'Emission Factors'!$A$2:$R$8,MATCH($CE$2,'Emission Factors'!$A$1:$R$1),FALSE)*'Travel Data'!C199*'Travel Data'!CF199*'Travel Data'!CK199*'Domicile Data'!M199/1000</f>
        <v>0</v>
      </c>
      <c r="CJ199" s="31">
        <f>VLOOKUP($CJ$3,'Emission Factors'!$A$2:$R$8,MATCH($CE$2,'Emission Factors'!$A$1:$R$1),FALSE)*'Travel Data'!C199*'Travel Data'!CF199*'Travel Data'!CL199*'Domicile Data'!M199/1000</f>
        <v>0</v>
      </c>
      <c r="CK199" s="31">
        <f>VLOOKUP($CK$3,'Emission Factors'!$A$2:$R$8,MATCH($CE$2,'Emission Factors'!$A$1:$R$1),FALSE)*'Travel Data'!C199*'Travel Data'!CF199*'Travel Data'!CM199*'Domicile Data'!M199/1000</f>
        <v>0</v>
      </c>
      <c r="CL199" s="31">
        <f t="shared" si="55"/>
        <v>0</v>
      </c>
      <c r="CM199" s="31">
        <f>VLOOKUP($CM$3,'Emission Factors'!$A$2:$R$8,MATCH($CM$2,'Emission Factors'!$A$1:$R$1),FALSE)*'Travel Data'!C199*'Travel Data'!CN199*'Travel Data'!CO199*'Domicile Data'!N199/1000</f>
        <v>0</v>
      </c>
      <c r="CN199" s="31">
        <f>VLOOKUP($CN$3,'Emission Factors'!$A$2:$R$8,MATCH($CM$2,'Emission Factors'!$A$1:$R$1),FALSE)*'Travel Data'!C199*'Travel Data'!CN199*'Travel Data'!CP199*'Domicile Data'!N199/1000</f>
        <v>0</v>
      </c>
      <c r="CO199" s="31">
        <f>VLOOKUP($CO$3,'Emission Factors'!$A$2:$R$8,MATCH($CM$2,'Emission Factors'!$A$1:$R$1),FALSE)*'Travel Data'!C199*'Travel Data'!CN199*'Travel Data'!CQ199*'Domicile Data'!N199/1000</f>
        <v>0</v>
      </c>
      <c r="CP199" s="31">
        <f>VLOOKUP($CP$3,'Emission Factors'!$A$2:$R$8,MATCH($CM$2,'Emission Factors'!$A$1:$R$1),FALSE)*'Travel Data'!C199*'Travel Data'!CN199*'Travel Data'!CR199*'Domicile Data'!N199/1000</f>
        <v>0</v>
      </c>
      <c r="CQ199" s="31">
        <f>VLOOKUP($CQ$3,'Emission Factors'!$A$2:$R$8,MATCH($CM$2,'Emission Factors'!$A$1:$R$1),FALSE)*'Travel Data'!C199*'Travel Data'!CN199*'Travel Data'!CS199*'Domicile Data'!N199/1000</f>
        <v>0</v>
      </c>
      <c r="CR199" s="31">
        <f>VLOOKUP($CR$3,'Emission Factors'!$A$2:$R$8,MATCH($CM$2,'Emission Factors'!$A$1:$R$1),FALSE)*'Travel Data'!C199*'Travel Data'!CN199*'Travel Data'!CT199*'Domicile Data'!N199/1000</f>
        <v>0</v>
      </c>
      <c r="CS199" s="31">
        <f>VLOOKUP($CS$3,'Emission Factors'!$A$2:$R$8,MATCH($CM$2,'Emission Factors'!$A$1:$R$1),FALSE)*'Travel Data'!C199*'Travel Data'!CN199*'Travel Data'!CU199*'Domicile Data'!N199/1000</f>
        <v>0</v>
      </c>
      <c r="CT199" s="31">
        <f t="shared" si="56"/>
        <v>0</v>
      </c>
      <c r="CU199" s="31">
        <f>VLOOKUP($CU$3,'Emission Factors'!$A$2:$R$8,MATCH($CU$2,'Emission Factors'!$A$1:$R$1),FALSE)*'Travel Data'!C199*'Travel Data'!CV199*'Travel Data'!CW199*'Domicile Data'!O199/1000</f>
        <v>0</v>
      </c>
      <c r="CV199" s="31">
        <f>VLOOKUP($CV$3,'Emission Factors'!$A$2:$R$8,MATCH($CU$2,'Emission Factors'!$A$1:$R$1),FALSE)*'Travel Data'!C199*'Travel Data'!CV199*'Travel Data'!CX199*'Domicile Data'!O199/1000</f>
        <v>0</v>
      </c>
      <c r="CW199" s="31">
        <f>VLOOKUP($CW$3,'Emission Factors'!$A$2:$R$8,MATCH($CU$2,'Emission Factors'!$A$1:$R$1),FALSE)*'Travel Data'!C199*'Travel Data'!CV199*'Travel Data'!CY199*'Domicile Data'!O199/1000</f>
        <v>0</v>
      </c>
      <c r="CX199" s="31">
        <f>VLOOKUP($CX$3,'Emission Factors'!$A$2:$R$8,MATCH($CU$2,'Emission Factors'!$A$1:$R$1),FALSE)*'Travel Data'!C199*'Travel Data'!CV199*'Travel Data'!CZ199*'Domicile Data'!O199/1000</f>
        <v>0</v>
      </c>
      <c r="CY199" s="31">
        <f>VLOOKUP($CY$3,'Emission Factors'!$A$2:$R$8,MATCH($CU$2,'Emission Factors'!$A$1:$R$1),FALSE)*'Travel Data'!C199*'Travel Data'!CV199*'Travel Data'!DA199*'Domicile Data'!O199/1000</f>
        <v>0</v>
      </c>
      <c r="CZ199" s="31">
        <f>VLOOKUP($CZ$3,'Emission Factors'!$A$2:$R$8,MATCH($CU$2,'Emission Factors'!$A$1:$R$1),FALSE)*'Travel Data'!C199*'Travel Data'!CV199*'Travel Data'!DB199*'Domicile Data'!O199/1000</f>
        <v>0</v>
      </c>
      <c r="DA199" s="31">
        <f>VLOOKUP($DA$3,'Emission Factors'!$A$2:$R$8,MATCH($CU$2,'Emission Factors'!$A$1:$R$1),FALSE)*'Travel Data'!C199*'Travel Data'!CV199*'Travel Data'!DC199*'Domicile Data'!O199/1000</f>
        <v>0</v>
      </c>
      <c r="DB199" s="31">
        <f t="shared" si="57"/>
        <v>0</v>
      </c>
      <c r="DC199" s="31">
        <f>VLOOKUP($DC$3,'Emission Factors'!$A$2:$R$8,MATCH($DC$2,'Emission Factors'!$A$1:$R$1),FALSE)*'Travel Data'!C199*'Travel Data'!DD199*'Travel Data'!DE199*'Domicile Data'!P199/1000</f>
        <v>0</v>
      </c>
      <c r="DD199" s="31">
        <f>VLOOKUP($DD$3,'Emission Factors'!$A$2:$R$8,MATCH($DC$2,'Emission Factors'!$A$1:$R$1),FALSE)*'Travel Data'!C199*'Travel Data'!DD199*'Travel Data'!DF199*'Domicile Data'!P199/1000</f>
        <v>0</v>
      </c>
      <c r="DE199" s="31">
        <f>VLOOKUP($DE$3,'Emission Factors'!$A$2:$R$8,MATCH($DC$2,'Emission Factors'!$A$1:$R$1),FALSE)*'Travel Data'!C199*'Travel Data'!DD199*'Travel Data'!DG199*'Domicile Data'!P199/1000</f>
        <v>0</v>
      </c>
      <c r="DF199" s="31">
        <f>VLOOKUP($DF$3,'Emission Factors'!$A$2:$R$8,MATCH($DC$2,'Emission Factors'!$A$1:$R$1),FALSE)*'Travel Data'!C199*'Travel Data'!DD199*'Travel Data'!DH199*'Domicile Data'!P199/1000</f>
        <v>0</v>
      </c>
      <c r="DG199" s="31">
        <f>VLOOKUP($DG$3,'Emission Factors'!$A$2:$R$8,MATCH($DC$2,'Emission Factors'!$A$1:$R$1),FALSE)*'Travel Data'!C199*'Travel Data'!DD199*'Travel Data'!DI199*'Domicile Data'!P199/1000</f>
        <v>0</v>
      </c>
      <c r="DH199" s="31">
        <f>VLOOKUP($DH$3,'Emission Factors'!$A$2:$R$8,MATCH($DC$2,'Emission Factors'!$A$1:$R$1),FALSE)*'Travel Data'!C199*'Travel Data'!DD199*'Travel Data'!DJ199*'Domicile Data'!P199/1000</f>
        <v>0</v>
      </c>
      <c r="DI199" s="31">
        <f>VLOOKUP($DI$3,'Emission Factors'!$A$2:$R$8,MATCH($DC$2,'Emission Factors'!$A$1:$R$1),FALSE)*'Travel Data'!C199*'Travel Data'!DD199*'Travel Data'!DK199*'Domicile Data'!P199/1000</f>
        <v>0</v>
      </c>
      <c r="DJ199" s="31">
        <f t="shared" si="58"/>
        <v>0</v>
      </c>
      <c r="DK199" s="31">
        <f>VLOOKUP($DK$3,'Emission Factors'!$A$2:$R$8,MATCH($DK$2,'Emission Factors'!$A$1:$R$1),FALSE)*'Travel Data'!C199*'Travel Data'!DL199*'Travel Data'!DM199*'Domicile Data'!Q199/1000</f>
        <v>0</v>
      </c>
      <c r="DL199" s="31">
        <f>VLOOKUP($DL$3,'Emission Factors'!$A$2:$R$8,MATCH($DK$2,'Emission Factors'!$A$1:$R$1),FALSE)*'Travel Data'!C199*'Travel Data'!DL199*'Travel Data'!DN199*'Domicile Data'!Q199/1000</f>
        <v>0</v>
      </c>
      <c r="DM199" s="31">
        <f>VLOOKUP($DM$3,'Emission Factors'!$A$2:$R$8,MATCH($DK$2,'Emission Factors'!$A$1:$R$1),FALSE)*'Travel Data'!C199*'Travel Data'!DL199*'Travel Data'!DO199*'Domicile Data'!Q199/1000</f>
        <v>0</v>
      </c>
      <c r="DN199" s="31">
        <f>VLOOKUP($DN$3,'Emission Factors'!$A$2:$R$8,MATCH($DK$2,'Emission Factors'!$A$1:$R$1),FALSE)*'Travel Data'!C199*'Travel Data'!DL199*'Travel Data'!DP199*'Domicile Data'!Q199/1000</f>
        <v>0</v>
      </c>
      <c r="DO199" s="31">
        <f>VLOOKUP($DO$3,'Emission Factors'!$A$2:$R$8,MATCH($DK$2,'Emission Factors'!$A$1:$R$1),FALSE)*'Travel Data'!C199*'Travel Data'!DL199*'Travel Data'!DQ199*'Domicile Data'!Q199/1000</f>
        <v>0</v>
      </c>
      <c r="DP199" s="31">
        <f>VLOOKUP($DP$3,'Emission Factors'!$A$2:$R$8,MATCH($DK$2,'Emission Factors'!$A$1:$R$1),FALSE)*'Travel Data'!C199*'Travel Data'!DL199*'Travel Data'!DR199*'Domicile Data'!Q199/1000</f>
        <v>0</v>
      </c>
      <c r="DQ199" s="31">
        <f>VLOOKUP($DQ$3,'Emission Factors'!$A$2:$R$8,MATCH($DK$2,'Emission Factors'!$A$1:$R$1),FALSE)*'Travel Data'!C199*'Travel Data'!DL199*'Travel Data'!DS199*'Domicile Data'!Q199/1000</f>
        <v>0</v>
      </c>
      <c r="DR199" s="31">
        <f t="shared" si="59"/>
        <v>0</v>
      </c>
    </row>
    <row r="200" spans="1:122" ht="15.75" x14ac:dyDescent="0.25">
      <c r="A200" s="7" t="s">
        <v>218</v>
      </c>
      <c r="B200" s="85" t="s">
        <v>42</v>
      </c>
      <c r="C200" s="31">
        <f>VLOOKUP($C$3,'Emission Factors'!$A$2:$R$8,MATCH($C$2,'Emission Factors'!$A$1:$R$1),FALSE)*'Travel Data'!C200*'Travel Data'!D200*'Travel Data'!E200*'Domicile Data'!C200/1000</f>
        <v>0</v>
      </c>
      <c r="D200" s="31">
        <f>VLOOKUP($D$3,'Emission Factors'!$A$2:$R$8,MATCH($C$2,'Emission Factors'!$A$1:$R$1),FALSE)*'Travel Data'!C200*'Travel Data'!D200*'Travel Data'!F200*'Domicile Data'!C200/1000</f>
        <v>0</v>
      </c>
      <c r="E200" s="31">
        <f>VLOOKUP($E$3,'Emission Factors'!$A$2:$R$8,MATCH($C$2,'Emission Factors'!$A$1:$R$1),FALSE)*'Travel Data'!C200*'Travel Data'!D200*'Travel Data'!G200*'Domicile Data'!C200/1000</f>
        <v>0</v>
      </c>
      <c r="F200" s="31">
        <f>VLOOKUP($F$3,'Emission Factors'!$A$2:$R$8,MATCH($C$2,'Emission Factors'!$A$1:$R$1),FALSE)*'Travel Data'!C200*'Travel Data'!D200*'Travel Data'!H200*'Domicile Data'!C200/1000</f>
        <v>0</v>
      </c>
      <c r="G200" s="31">
        <f>VLOOKUP($G$3,'Emission Factors'!$A$2:$R$8,MATCH($C$2,'Emission Factors'!$A$1:$R$1),FALSE)*'Travel Data'!C200*'Travel Data'!D200*'Travel Data'!I200*'Domicile Data'!C200/1000</f>
        <v>0</v>
      </c>
      <c r="H200" s="31">
        <f>VLOOKUP($H$3,'Emission Factors'!$A$2:$R$8,MATCH($C$2,'Emission Factors'!$A$1:$R$1),FALSE)*'Travel Data'!C200*'Travel Data'!D200*'Travel Data'!J200*'Domicile Data'!C200/1000</f>
        <v>0</v>
      </c>
      <c r="I200" s="31">
        <f>VLOOKUP($I$3,'Emission Factors'!$A$2:$R$8,MATCH($C$2,'Emission Factors'!$A$1:$R$1),FALSE)*'Travel Data'!C200*'Travel Data'!D200*'Travel Data'!K200*'Domicile Data'!C200/1000</f>
        <v>0</v>
      </c>
      <c r="J200" s="31">
        <f t="shared" si="45"/>
        <v>0</v>
      </c>
      <c r="K200" s="31">
        <f>VLOOKUP($K$3,'Emission Factors'!$A$2:$R$8,MATCH($K$2,'Emission Factors'!$A$1:$R$1),FALSE)*'Travel Data'!C200*'Travel Data'!L200*'Travel Data'!M200*'Domicile Data'!D200/1000</f>
        <v>0</v>
      </c>
      <c r="L200" s="31">
        <f>VLOOKUP($L$3,'Emission Factors'!$A$2:$R$8,MATCH($K$2,'Emission Factors'!$A$1:$R$1),FALSE)*'Travel Data'!C200*'Travel Data'!L200*'Travel Data'!N200*'Domicile Data'!D200/1000</f>
        <v>0</v>
      </c>
      <c r="M200" s="31">
        <f>VLOOKUP($M$3,'Emission Factors'!$A$2:$R$8,MATCH($K$2,'Emission Factors'!$A$1:$R$1),FALSE)*'Travel Data'!C200*'Travel Data'!L200*'Travel Data'!O200*'Domicile Data'!D200/1000</f>
        <v>0</v>
      </c>
      <c r="N200" s="31">
        <f>VLOOKUP($N$3,'Emission Factors'!$A$2:$R$8,MATCH($K$2,'Emission Factors'!$A$1:$R$1),FALSE)*'Travel Data'!C200*'Travel Data'!L200*'Travel Data'!P200*'Domicile Data'!D200/1000</f>
        <v>0</v>
      </c>
      <c r="O200" s="31">
        <f>VLOOKUP($O$3,'Emission Factors'!$A$2:$R$8,MATCH($K$2,'Emission Factors'!$A$1:$R$1),FALSE)*'Travel Data'!C200*'Travel Data'!I200*'Travel Data'!Q200*'Domicile Data'!D200/1000</f>
        <v>0</v>
      </c>
      <c r="P200" s="31">
        <f>VLOOKUP($P$3,'Emission Factors'!$A$2:$R$8,MATCH($K$2,'Emission Factors'!$A$1:$R$1),FALSE)*'Travel Data'!C200*'Travel Data'!L200*'Travel Data'!R200*'Domicile Data'!D200/1000</f>
        <v>0.74278191000000016</v>
      </c>
      <c r="Q200" s="31">
        <f>VLOOKUP($Q$3,'Emission Factors'!$A$2:$R$8,MATCH($K$2,'Emission Factors'!$A$1:$R$1),FALSE)*'Travel Data'!C200*'Travel Data'!L200*'Travel Data'!S200*'Domicile Data'!D200/1000</f>
        <v>0</v>
      </c>
      <c r="R200" s="31">
        <f t="shared" si="46"/>
        <v>0.74278191000000016</v>
      </c>
      <c r="S200" s="31">
        <f>VLOOKUP($S$3,'Emission Factors'!$A$2:$R$8,MATCH($S$2,'Emission Factors'!$A$1:$R$1),FALSE)*'Travel Data'!C200*'Travel Data'!T200*'Travel Data'!U200*'Domicile Data'!E200/1000</f>
        <v>0</v>
      </c>
      <c r="T200" s="31">
        <f>VLOOKUP($T$3,'Emission Factors'!$A$2:$R$8,MATCH($S$2,'Emission Factors'!$A$1:$R$1),FALSE)*'Travel Data'!C200*'Travel Data'!T200*'Travel Data'!V200*'Domicile Data'!E200/1000</f>
        <v>0</v>
      </c>
      <c r="U200" s="31">
        <f>VLOOKUP($U$3,'Emission Factors'!$A$2:$R$8,MATCH($S$2,'Emission Factors'!$A$1:$R$1),FALSE)*'Travel Data'!C200*'Travel Data'!T200*'Travel Data'!W200*'Domicile Data'!E200/1000</f>
        <v>0</v>
      </c>
      <c r="V200" s="31">
        <f>VLOOKUP($V$3,'Emission Factors'!$A$2:$R$8,MATCH($S$2,'Emission Factors'!$A$1:$R$1),FALSE)*'Travel Data'!C200*'Travel Data'!T200*'Travel Data'!X200*'Domicile Data'!E200/1000</f>
        <v>0</v>
      </c>
      <c r="W200" s="31">
        <f>VLOOKUP($W$3,'Emission Factors'!$A$2:$R$8,MATCH($S$2,'Emission Factors'!$A$1:$R$1),FALSE)*'Travel Data'!C200*'Travel Data'!T200*'Travel Data'!Y200*'Domicile Data'!E200/1000</f>
        <v>0</v>
      </c>
      <c r="X200" s="31">
        <f>VLOOKUP($X$3,'Emission Factors'!$A$2:$R$8,MATCH($S$2,'Emission Factors'!$A$1:$R$1),FALSE)*'Travel Data'!C200*'Travel Data'!T200*'Travel Data'!Z200*'Domicile Data'!E200/1000</f>
        <v>0.74864166000000021</v>
      </c>
      <c r="Y200" s="31">
        <f>VLOOKUP($Y$3,'Emission Factors'!$A$2:$R$8,MATCH($S$2,'Emission Factors'!$A$1:$R$1),FALSE)*'Travel Data'!C200*'Travel Data'!T200*'Travel Data'!AA200*'Domicile Data'!E200/1000</f>
        <v>0</v>
      </c>
      <c r="Z200" s="31">
        <f t="shared" si="47"/>
        <v>0.74864166000000021</v>
      </c>
      <c r="AA200" s="31">
        <f>VLOOKUP($AA$3,'Emission Factors'!$A$2:$R$8,MATCH($AA$2,'Emission Factors'!$A$1:$R$1),FALSE)*'Travel Data'!C200*'Travel Data'!AB200*'Travel Data'!AC200*'Domicile Data'!F200/1000</f>
        <v>0</v>
      </c>
      <c r="AB200" s="31">
        <f>VLOOKUP($AB$3,'Emission Factors'!$A$2:$R$8,MATCH($AA$2,'Emission Factors'!$A$1:$R$1),FALSE)*'Travel Data'!C200*'Travel Data'!AB200*'Travel Data'!AD200*'Domicile Data'!F200/1000</f>
        <v>0</v>
      </c>
      <c r="AC200" s="31">
        <f>VLOOKUP($AC$3,'Emission Factors'!$A$2:$R$8,MATCH($AA$2,'Emission Factors'!$A$1:$R$1),FALSE)*'Travel Data'!C200*'Travel Data'!AB200*'Travel Data'!AE200*'Domicile Data'!F200/1000</f>
        <v>0</v>
      </c>
      <c r="AD200" s="31">
        <f>VLOOKUP($AD$3,'Emission Factors'!$A$2:$R$8,MATCH($AA$2,'Emission Factors'!$A$1:$R$1),FALSE)*'Travel Data'!C200*'Travel Data'!AB200*'Travel Data'!AF200*'Domicile Data'!F200/1000</f>
        <v>0</v>
      </c>
      <c r="AE200" s="31">
        <f>VLOOKUP($AE$3,'Emission Factors'!$A$2:$R$8,MATCH($AA$2,'Emission Factors'!$A$1:$R$1),FALSE)*'Travel Data'!C200*'Travel Data'!AB200*'Travel Data'!AG200*'Domicile Data'!F200/1000</f>
        <v>0</v>
      </c>
      <c r="AF200" s="31">
        <f>VLOOKUP($AF$3,'Emission Factors'!$A$2:$R$8,MATCH($AA$2,'Emission Factors'!$A$1:$R$1),FALSE)*'Travel Data'!C200*'Travel Data'!AB200*'Travel Data'!AH200*'Domicile Data'!F200/1000</f>
        <v>2.1900932820000003</v>
      </c>
      <c r="AG200" s="31">
        <f>VLOOKUP($AG$3,'Emission Factors'!$A$2:$R$8,MATCH($AA$2,'Emission Factors'!$A$1:$R$1),FALSE)*'Travel Data'!C200*'Travel Data'!AB200*'Travel Data'!AI200*'Domicile Data'!F200/1000</f>
        <v>0</v>
      </c>
      <c r="AH200" s="31">
        <f t="shared" si="48"/>
        <v>2.1900932820000003</v>
      </c>
      <c r="AI200" s="31">
        <f>VLOOKUP($AI$3,'Emission Factors'!$A$2:$R$8,MATCH($AI$2,'Emission Factors'!$A$1:$R$1),FALSE)*'Travel Data'!C200*'Travel Data'!D200*'Travel Data'!E200*'Domicile Data'!G200/1000</f>
        <v>0</v>
      </c>
      <c r="AJ200" s="31">
        <f>VLOOKUP($AJ$3,'Emission Factors'!$A$2:$R$8,MATCH($AI$2,'Emission Factors'!$A$1:$R$1),FALSE)*'Travel Data'!C200*'Travel Data'!D200*'Travel Data'!F200*'Domicile Data'!G200/1000</f>
        <v>0</v>
      </c>
      <c r="AK200" s="31">
        <f>VLOOKUP($AK$3,'Emission Factors'!$A$2:$R$8,MATCH($AI$2,'Emission Factors'!$A$1:$R$1),FALSE)*'Travel Data'!C200*'Travel Data'!AJ200*'Travel Data'!G200*'Domicile Data'!G200/1000</f>
        <v>0</v>
      </c>
      <c r="AL200" s="31">
        <f>VLOOKUP($AL$3,'Emission Factors'!$A$2:$R$8,MATCH($AI$2,'Emission Factors'!$A$1:$R$1),FALSE)*'Travel Data'!C200*'Travel Data'!AJ200*'Travel Data'!H200*'Domicile Data'!G200/1000</f>
        <v>0</v>
      </c>
      <c r="AM200" s="31">
        <f>VLOOKUP($AM$3,'Emission Factors'!$A$2:$R$8,MATCH($AI$2,'Emission Factors'!$A$1:$R$1),FALSE)*'Travel Data'!C200*'Travel Data'!AJ200*'Travel Data'!I200*'Domicile Data'!G200/1000</f>
        <v>0</v>
      </c>
      <c r="AN200" s="31">
        <f>VLOOKUP($AN$3,'Emission Factors'!$A$2:$R$8,MATCH($AI$2,'Emission Factors'!$A$1:$R$1),FALSE)*'Travel Data'!C200*'Travel Data'!D200*'Travel Data'!J200*'Domicile Data'!G200/1000</f>
        <v>2.1514189320000003</v>
      </c>
      <c r="AO200" s="31">
        <f>VLOOKUP($AO$3,'Emission Factors'!$A$2:$R$8,MATCH($AI$2,'Emission Factors'!$A$1:$R$1),FALSE)*'Travel Data'!C200*'Travel Data'!D200*'Travel Data'!K200*'Domicile Data'!G200/1000</f>
        <v>0</v>
      </c>
      <c r="AP200" s="31">
        <f t="shared" si="49"/>
        <v>2.1514189320000003</v>
      </c>
      <c r="AQ200" s="31">
        <f>VLOOKUP($AQ$3,'Emission Factors'!$A$2:$R$8,MATCH($AQ$2,'Emission Factors'!$A$1:$R$1),FALSE)*'Travel Data'!C200*'Travel Data'!AR200*'Travel Data'!AS200*'Domicile Data'!H200/1000</f>
        <v>0</v>
      </c>
      <c r="AR200" s="31">
        <f>VLOOKUP($AR$3,'Emission Factors'!$A$2:$R$8,MATCH($AQ$2,'Emission Factors'!$A$1:$R$1),FALSE)*'Travel Data'!C200*'Travel Data'!AR200*'Travel Data'!AT200*'Domicile Data'!H200/1000</f>
        <v>0</v>
      </c>
      <c r="AS200" s="31">
        <f>VLOOKUP($AS$3,'Emission Factors'!$A$2:$R$8,MATCH($AQ$2,'Emission Factors'!$A$1:$R$1),FALSE)*'Travel Data'!C200*'Travel Data'!AR200*'Travel Data'!AU200*'Domicile Data'!H200/1000</f>
        <v>0</v>
      </c>
      <c r="AT200" s="31">
        <f>VLOOKUP($AT$3,'Emission Factors'!$A$2:$R$8,MATCH($AQ$2,'Emission Factors'!$A$1:$R$1),FALSE)*'Travel Data'!C200*'Travel Data'!AR200*'Travel Data'!AV200*'Domicile Data'!H200/1000</f>
        <v>0</v>
      </c>
      <c r="AU200" s="31">
        <f>VLOOKUP($AU$3,'Emission Factors'!$A$2:$R$8,MATCH($AQ$2,'Emission Factors'!$A$1:$R$1),FALSE)*'Travel Data'!C200*'Travel Data'!AR200*'Travel Data'!AW200*'Domicile Data'!H200/1000</f>
        <v>0</v>
      </c>
      <c r="AV200" s="31">
        <f>VLOOKUP($AV$3,'Emission Factors'!$A$2:$R$8,MATCH($AQ$2,'Emission Factors'!$A$1:$R$1),FALSE)*'Travel Data'!C200*'Travel Data'!AR200*'Travel Data'!AX200*'Domicile Data'!H200/1000</f>
        <v>2.1238546680000003</v>
      </c>
      <c r="AW200" s="31">
        <f>VLOOKUP($AW$3,'Emission Factors'!$A$2:$R$8,MATCH($AQ$2,'Emission Factors'!$A$1:$R$1),FALSE)*'Travel Data'!C200*'Travel Data'!AR200*'Travel Data'!AY200*'Domicile Data'!H200/1000</f>
        <v>0</v>
      </c>
      <c r="AX200" s="31">
        <f t="shared" si="50"/>
        <v>2.1238546680000003</v>
      </c>
      <c r="AY200" s="31">
        <f>VLOOKUP($AY$3,'Emission Factors'!$A$2:$R$8,MATCH($AY$2,'Emission Factors'!$A$1:$R$1),FALSE)*'Travel Data'!C200*'Travel Data'!AZ200*'Travel Data'!BA200*'Domicile Data'!I200/1000</f>
        <v>0</v>
      </c>
      <c r="AZ200" s="31">
        <f>VLOOKUP($AZ$3,'Emission Factors'!$A$2:$R$8,MATCH($AY$2,'Emission Factors'!$A$1:$R$1),FALSE)*'Travel Data'!C200*'Travel Data'!AZ200*'Travel Data'!BB200*'Domicile Data'!I200/1000</f>
        <v>0</v>
      </c>
      <c r="BA200" s="31">
        <f>VLOOKUP($BA$3,'Emission Factors'!$A$2:$R$8,MATCH($AY$2,'Emission Factors'!$A$1:$R$1),FALSE)*'Travel Data'!C200*'Travel Data'!AZ200*'Travel Data'!BC200*'Domicile Data'!I200/1000</f>
        <v>0</v>
      </c>
      <c r="BB200" s="31">
        <f>VLOOKUP($BB$3,'Emission Factors'!$A$2:$R$8,MATCH($AY$2,'Emission Factors'!$A$1:$R$1),FALSE)*'Travel Data'!C200*'Travel Data'!AZ200*'Travel Data'!BD200*'Domicile Data'!I200/1000</f>
        <v>0</v>
      </c>
      <c r="BC200" s="31">
        <f>VLOOKUP($BC$3,'Emission Factors'!$A$2:$R$8,MATCH($AY$2,'Emission Factors'!$A$1:$R$1),FALSE)*'Travel Data'!C200*'Travel Data'!AZ200*'Travel Data'!BE200*'Domicile Data'!I200/1000</f>
        <v>0</v>
      </c>
      <c r="BD200" s="31">
        <f>VLOOKUP($BD$3,'Emission Factors'!$A$2:$R$8,MATCH($AY$2,'Emission Factors'!$A$1:$R$1),FALSE)*'Travel Data'!C200*'Travel Data'!AZ200*'Travel Data'!BF200*'Domicile Data'!I200/1000</f>
        <v>0.70795155600000015</v>
      </c>
      <c r="BE200" s="31">
        <f>VLOOKUP($BE$3,'Emission Factors'!$A$2:$R$8,MATCH($AY$2,'Emission Factors'!$A$1:$R$1),FALSE)*'Travel Data'!C200*'Travel Data'!AZ200*'Travel Data'!BG200*'Domicile Data'!I200/1000</f>
        <v>0</v>
      </c>
      <c r="BF200" s="31">
        <f t="shared" si="51"/>
        <v>0.70795155600000015</v>
      </c>
      <c r="BG200" s="31">
        <f>VLOOKUP($BG$3,'Emission Factors'!$A$2:$R$8,MATCH($BG$2,'Emission Factors'!$A$1:$R$1),FALSE)*'Travel Data'!C200*'Travel Data'!BH200*'Travel Data'!BI200*'Domicile Data'!J200/1000</f>
        <v>0</v>
      </c>
      <c r="BH200" s="31">
        <f>VLOOKUP($BH$3,'Emission Factors'!$A$2:$R$8,MATCH($BG$2,'Emission Factors'!$A$1:$R$1),FALSE)*'Travel Data'!C200*'Travel Data'!BH200*'Travel Data'!BJ200*'Domicile Data'!J200/1000</f>
        <v>0</v>
      </c>
      <c r="BI200" s="31">
        <f>VLOOKUP($BH$3,'Emission Factors'!$A$2:$R$8,MATCH($BG$2,'Emission Factors'!$A$1:$R$1),FALSE)*'Travel Data'!C200*'Travel Data'!BH200*'Travel Data'!BK200*'Domicile Data'!J200/1000</f>
        <v>0</v>
      </c>
      <c r="BJ200" s="31">
        <f>VLOOKUP($BH$3,'Emission Factors'!$A$2:$R$8,MATCH($BG$2,'Emission Factors'!$A$1:$R$1),FALSE)*'Travel Data'!C200*'Travel Data'!BH200*'Travel Data'!BL200*'Domicile Data'!J200/1000</f>
        <v>0</v>
      </c>
      <c r="BK200" s="31">
        <f>VLOOKUP($BH$3,'Emission Factors'!$A$2:$R$8,MATCH($BG$2,'Emission Factors'!$A$1:$R$1),FALSE)*'Travel Data'!C200*'Travel Data'!BH200*'Travel Data'!BM200*'Domicile Data'!J200/1000</f>
        <v>0</v>
      </c>
      <c r="BL200" s="31">
        <f>VLOOKUP($BL$3,'Emission Factors'!$A$2:$R$8,MATCH($BG$2,'Emission Factors'!$A$1:$R$1),FALSE)*'Travel Data'!C200*'Travel Data'!BH200*'Travel Data'!BN200*'Domicile Data'!J200/1000</f>
        <v>0</v>
      </c>
      <c r="BM200" s="31">
        <f>VLOOKUP($BM$3,'Emission Factors'!$A$2:$R$8,MATCH($BG$2,'Emission Factors'!$A$1:$R$1),FALSE)*'Travel Data'!C200*'Travel Data'!BH200*'Travel Data'!BO200*'Domicile Data'!J200/1000</f>
        <v>0</v>
      </c>
      <c r="BN200" s="31">
        <f t="shared" si="52"/>
        <v>0</v>
      </c>
      <c r="BO200" s="31">
        <f>VLOOKUP($BO$3,'Emission Factors'!$A$2:$R$8,MATCH($BO$2,'Emission Factors'!$A$1:$R$1),FALSE)*'Travel Data'!C200*'Travel Data'!BP200*'Travel Data'!BQ200*'Domicile Data'!K200/1000</f>
        <v>0</v>
      </c>
      <c r="BP200" s="31">
        <f>VLOOKUP($BP$3,'Emission Factors'!$A$2:$R$8,MATCH($BO$2,'Emission Factors'!$A$1:$R$1),FALSE)*'Travel Data'!C200*'Travel Data'!BP200*'Travel Data'!BR200*'Domicile Data'!K200/1000</f>
        <v>0</v>
      </c>
      <c r="BQ200" s="31">
        <f>VLOOKUP($BQ$3,'Emission Factors'!$A$2:$R$8,MATCH($BO$2,'Emission Factors'!$A$1:$R$1),FALSE)*'Travel Data'!C200*'Travel Data'!BP200*'Travel Data'!BS200*'Domicile Data'!K200/1000</f>
        <v>0</v>
      </c>
      <c r="BR200" s="31">
        <f>VLOOKUP($BR$3,'Emission Factors'!$A$2:$R$8,MATCH($BO$2,'Emission Factors'!$A$1:$R$1),FALSE)*'Travel Data'!C200*'Travel Data'!BP200*'Travel Data'!BT200*'Domicile Data'!K200/1000</f>
        <v>0</v>
      </c>
      <c r="BS200" s="31">
        <f>VLOOKUP($BS$3,'Emission Factors'!$A$2:$R$8,MATCH($BO$2,'Emission Factors'!$A$1:$R$1),FALSE)*'Travel Data'!C200*'Travel Data'!BP200*'Travel Data'!BU200*'Domicile Data'!K200/1000</f>
        <v>0</v>
      </c>
      <c r="BT200" s="31">
        <f>VLOOKUP($BT$3,'Emission Factors'!$A$2:$R$8,MATCH($BO$2,'Emission Factors'!$A$1:$R$1),FALSE)*'Travel Data'!C200*'Travel Data'!BP200*'Travel Data'!BV200*'Domicile Data'!K200/1000</f>
        <v>0</v>
      </c>
      <c r="BU200" s="31">
        <f>VLOOKUP($BU$3,'Emission Factors'!$A$2:$R$8,MATCH($BO$2,'Emission Factors'!$A$1:$R$1),FALSE)*'Travel Data'!C200*'Travel Data'!BP200*'Travel Data'!BW200*'Domicile Data'!K200/1000</f>
        <v>0</v>
      </c>
      <c r="BV200" s="31">
        <f t="shared" si="53"/>
        <v>0</v>
      </c>
      <c r="BW200" s="31">
        <f>VLOOKUP($BW$3,'Emission Factors'!$A$2:$R$8,MATCH($BW$2,'Emission Factors'!$A$1:$R$1),FALSE)*'Travel Data'!C200*'Travel Data'!BX200*'Travel Data'!BY200*'Domicile Data'!L200/1000</f>
        <v>0</v>
      </c>
      <c r="BX200" s="31">
        <f>VLOOKUP($BX$3,'Emission Factors'!$A$2:$R$8,MATCH($BW$2,'Emission Factors'!$A$1:$R$1),FALSE)*'Travel Data'!C200*'Travel Data'!BX200*'Travel Data'!BZ200*'Domicile Data'!L200/1000</f>
        <v>0</v>
      </c>
      <c r="BY200" s="31">
        <f>VLOOKUP($BY$3,'Emission Factors'!$A$2:$R$8,MATCH($BW$2,'Emission Factors'!$A$1:$R$1),FALSE)*'Travel Data'!C200*'Travel Data'!BX200*'Travel Data'!CA200*'Domicile Data'!L200/1000</f>
        <v>0</v>
      </c>
      <c r="BZ200" s="31">
        <f>VLOOKUP($BZ$3,'Emission Factors'!$A$2:$R$8,MATCH($BW$2,'Emission Factors'!$A$1:$R$1),FALSE)*'Travel Data'!C200*'Travel Data'!BX200*'Travel Data'!CB200*'Domicile Data'!L200/1000</f>
        <v>0</v>
      </c>
      <c r="CA200" s="31">
        <f>VLOOKUP($CA$3,'Emission Factors'!$A$2:$R$8,MATCH($BW$2,'Emission Factors'!$A$1:$R$1),FALSE)*'Travel Data'!C200*'Travel Data'!BC200*'Travel Data'!CC200*'Domicile Data'!L200/1000</f>
        <v>0</v>
      </c>
      <c r="CB200" s="31">
        <f>VLOOKUP($CB$3,'Emission Factors'!$A$2:$R$8,MATCH($BW$2,'Emission Factors'!$A$1:$R$1),FALSE)*'Travel Data'!C200*'Travel Data'!BX200*'Travel Data'!CD200*'Domicile Data'!L200/1000</f>
        <v>0</v>
      </c>
      <c r="CC200" s="31">
        <f>VLOOKUP($CC$3,'Emission Factors'!$A$2:$R$8,MATCH($BW$2,'Emission Factors'!$A$1:$R$1),FALSE)*'Travel Data'!C200*'Travel Data'!BX200*'Travel Data'!CE200*'Domicile Data'!L200/1000</f>
        <v>0</v>
      </c>
      <c r="CD200" s="31">
        <f t="shared" si="54"/>
        <v>0</v>
      </c>
      <c r="CE200" s="31">
        <f>VLOOKUP($CE$3,'Emission Factors'!$A$2:$R$8,MATCH($CE$2,'Emission Factors'!$A$1:$R$1),FALSE)*'Travel Data'!C200*'Travel Data'!CF200*'Travel Data'!CG200*'Domicile Data'!M200/1000</f>
        <v>0</v>
      </c>
      <c r="CF200" s="31">
        <f>VLOOKUP($CF$3,'Emission Factors'!$A$2:$R$8,MATCH($CE$2,'Emission Factors'!$A$1:$R$1),FALSE)*'Travel Data'!C200*'Travel Data'!CF200*'Travel Data'!CH200*'Domicile Data'!M200/1000</f>
        <v>0</v>
      </c>
      <c r="CG200" s="31">
        <f>VLOOKUP($CG$3,'Emission Factors'!$A$2:$R$8,MATCH($CE$2,'Emission Factors'!$A$1:$R$1),FALSE)*'Travel Data'!C200*'Travel Data'!CF200*'Travel Data'!CI200*'Domicile Data'!M200/1000</f>
        <v>0</v>
      </c>
      <c r="CH200" s="31">
        <f>VLOOKUP($CH$3,'Emission Factors'!$A$2:$R$8,MATCH($CE$2,'Emission Factors'!$A$1:$R$1),FALSE)*'Travel Data'!C200*'Travel Data'!CF200*'Travel Data'!CJ200*'Domicile Data'!M200/1000</f>
        <v>0</v>
      </c>
      <c r="CI200" s="31">
        <f>VLOOKUP($CI$3,'Emission Factors'!$A$2:$R$8,MATCH($CE$2,'Emission Factors'!$A$1:$R$1),FALSE)*'Travel Data'!C200*'Travel Data'!CF200*'Travel Data'!CK200*'Domicile Data'!M200/1000</f>
        <v>0</v>
      </c>
      <c r="CJ200" s="31">
        <f>VLOOKUP($CJ$3,'Emission Factors'!$A$2:$R$8,MATCH($CE$2,'Emission Factors'!$A$1:$R$1),FALSE)*'Travel Data'!C200*'Travel Data'!CF200*'Travel Data'!CL200*'Domicile Data'!M200/1000</f>
        <v>0</v>
      </c>
      <c r="CK200" s="31">
        <f>VLOOKUP($CK$3,'Emission Factors'!$A$2:$R$8,MATCH($CE$2,'Emission Factors'!$A$1:$R$1),FALSE)*'Travel Data'!C200*'Travel Data'!CF200*'Travel Data'!CM200*'Domicile Data'!M200/1000</f>
        <v>0</v>
      </c>
      <c r="CL200" s="31">
        <f t="shared" si="55"/>
        <v>0</v>
      </c>
      <c r="CM200" s="31">
        <f>VLOOKUP($CM$3,'Emission Factors'!$A$2:$R$8,MATCH($CM$2,'Emission Factors'!$A$1:$R$1),FALSE)*'Travel Data'!C200*'Travel Data'!CN200*'Travel Data'!CO200*'Domicile Data'!N200/1000</f>
        <v>0</v>
      </c>
      <c r="CN200" s="31">
        <f>VLOOKUP($CN$3,'Emission Factors'!$A$2:$R$8,MATCH($CM$2,'Emission Factors'!$A$1:$R$1),FALSE)*'Travel Data'!C200*'Travel Data'!CN200*'Travel Data'!CP200*'Domicile Data'!N200/1000</f>
        <v>0</v>
      </c>
      <c r="CO200" s="31">
        <f>VLOOKUP($CO$3,'Emission Factors'!$A$2:$R$8,MATCH($CM$2,'Emission Factors'!$A$1:$R$1),FALSE)*'Travel Data'!C200*'Travel Data'!CN200*'Travel Data'!CQ200*'Domicile Data'!N200/1000</f>
        <v>0</v>
      </c>
      <c r="CP200" s="31">
        <f>VLOOKUP($CP$3,'Emission Factors'!$A$2:$R$8,MATCH($CM$2,'Emission Factors'!$A$1:$R$1),FALSE)*'Travel Data'!C200*'Travel Data'!CN200*'Travel Data'!CR200*'Domicile Data'!N200/1000</f>
        <v>0</v>
      </c>
      <c r="CQ200" s="31">
        <f>VLOOKUP($CQ$3,'Emission Factors'!$A$2:$R$8,MATCH($CM$2,'Emission Factors'!$A$1:$R$1),FALSE)*'Travel Data'!C200*'Travel Data'!CN200*'Travel Data'!CS200*'Domicile Data'!N200/1000</f>
        <v>0</v>
      </c>
      <c r="CR200" s="31">
        <f>VLOOKUP($CR$3,'Emission Factors'!$A$2:$R$8,MATCH($CM$2,'Emission Factors'!$A$1:$R$1),FALSE)*'Travel Data'!C200*'Travel Data'!CN200*'Travel Data'!CT200*'Domicile Data'!N200/1000</f>
        <v>0</v>
      </c>
      <c r="CS200" s="31">
        <f>VLOOKUP($CS$3,'Emission Factors'!$A$2:$R$8,MATCH($CM$2,'Emission Factors'!$A$1:$R$1),FALSE)*'Travel Data'!C200*'Travel Data'!CN200*'Travel Data'!CU200*'Domicile Data'!N200/1000</f>
        <v>0</v>
      </c>
      <c r="CT200" s="31">
        <f t="shared" si="56"/>
        <v>0</v>
      </c>
      <c r="CU200" s="31">
        <f>VLOOKUP($CU$3,'Emission Factors'!$A$2:$R$8,MATCH($CU$2,'Emission Factors'!$A$1:$R$1),FALSE)*'Travel Data'!C200*'Travel Data'!CV200*'Travel Data'!CW200*'Domicile Data'!O200/1000</f>
        <v>0</v>
      </c>
      <c r="CV200" s="31">
        <f>VLOOKUP($CV$3,'Emission Factors'!$A$2:$R$8,MATCH($CU$2,'Emission Factors'!$A$1:$R$1),FALSE)*'Travel Data'!C200*'Travel Data'!CV200*'Travel Data'!CX200*'Domicile Data'!O200/1000</f>
        <v>0</v>
      </c>
      <c r="CW200" s="31">
        <f>VLOOKUP($CW$3,'Emission Factors'!$A$2:$R$8,MATCH($CU$2,'Emission Factors'!$A$1:$R$1),FALSE)*'Travel Data'!C200*'Travel Data'!CV200*'Travel Data'!CY200*'Domicile Data'!O200/1000</f>
        <v>0</v>
      </c>
      <c r="CX200" s="31">
        <f>VLOOKUP($CX$3,'Emission Factors'!$A$2:$R$8,MATCH($CU$2,'Emission Factors'!$A$1:$R$1),FALSE)*'Travel Data'!C200*'Travel Data'!CV200*'Travel Data'!CZ200*'Domicile Data'!O200/1000</f>
        <v>0</v>
      </c>
      <c r="CY200" s="31">
        <f>VLOOKUP($CY$3,'Emission Factors'!$A$2:$R$8,MATCH($CU$2,'Emission Factors'!$A$1:$R$1),FALSE)*'Travel Data'!C200*'Travel Data'!CV200*'Travel Data'!DA200*'Domicile Data'!O200/1000</f>
        <v>0</v>
      </c>
      <c r="CZ200" s="31">
        <f>VLOOKUP($CZ$3,'Emission Factors'!$A$2:$R$8,MATCH($CU$2,'Emission Factors'!$A$1:$R$1),FALSE)*'Travel Data'!C200*'Travel Data'!CV200*'Travel Data'!DB200*'Domicile Data'!O200/1000</f>
        <v>0</v>
      </c>
      <c r="DA200" s="31">
        <f>VLOOKUP($DA$3,'Emission Factors'!$A$2:$R$8,MATCH($CU$2,'Emission Factors'!$A$1:$R$1),FALSE)*'Travel Data'!C200*'Travel Data'!CV200*'Travel Data'!DC200*'Domicile Data'!O200/1000</f>
        <v>0</v>
      </c>
      <c r="DB200" s="31">
        <f t="shared" si="57"/>
        <v>0</v>
      </c>
      <c r="DC200" s="31">
        <f>VLOOKUP($DC$3,'Emission Factors'!$A$2:$R$8,MATCH($DC$2,'Emission Factors'!$A$1:$R$1),FALSE)*'Travel Data'!C200*'Travel Data'!DD200*'Travel Data'!DE200*'Domicile Data'!P200/1000</f>
        <v>0</v>
      </c>
      <c r="DD200" s="31">
        <f>VLOOKUP($DD$3,'Emission Factors'!$A$2:$R$8,MATCH($DC$2,'Emission Factors'!$A$1:$R$1),FALSE)*'Travel Data'!C200*'Travel Data'!DD200*'Travel Data'!DF200*'Domicile Data'!P200/1000</f>
        <v>0</v>
      </c>
      <c r="DE200" s="31">
        <f>VLOOKUP($DE$3,'Emission Factors'!$A$2:$R$8,MATCH($DC$2,'Emission Factors'!$A$1:$R$1),FALSE)*'Travel Data'!C200*'Travel Data'!DD200*'Travel Data'!DG200*'Domicile Data'!P200/1000</f>
        <v>0</v>
      </c>
      <c r="DF200" s="31">
        <f>VLOOKUP($DF$3,'Emission Factors'!$A$2:$R$8,MATCH($DC$2,'Emission Factors'!$A$1:$R$1),FALSE)*'Travel Data'!C200*'Travel Data'!DD200*'Travel Data'!DH200*'Domicile Data'!P200/1000</f>
        <v>0</v>
      </c>
      <c r="DG200" s="31">
        <f>VLOOKUP($DG$3,'Emission Factors'!$A$2:$R$8,MATCH($DC$2,'Emission Factors'!$A$1:$R$1),FALSE)*'Travel Data'!C200*'Travel Data'!DD200*'Travel Data'!DI200*'Domicile Data'!P200/1000</f>
        <v>0</v>
      </c>
      <c r="DH200" s="31">
        <f>VLOOKUP($DH$3,'Emission Factors'!$A$2:$R$8,MATCH($DC$2,'Emission Factors'!$A$1:$R$1),FALSE)*'Travel Data'!C200*'Travel Data'!DD200*'Travel Data'!DJ200*'Domicile Data'!P200/1000</f>
        <v>0</v>
      </c>
      <c r="DI200" s="31">
        <f>VLOOKUP($DI$3,'Emission Factors'!$A$2:$R$8,MATCH($DC$2,'Emission Factors'!$A$1:$R$1),FALSE)*'Travel Data'!C200*'Travel Data'!DD200*'Travel Data'!DK200*'Domicile Data'!P200/1000</f>
        <v>0</v>
      </c>
      <c r="DJ200" s="31">
        <f t="shared" si="58"/>
        <v>0</v>
      </c>
      <c r="DK200" s="31">
        <f>VLOOKUP($DK$3,'Emission Factors'!$A$2:$R$8,MATCH($DK$2,'Emission Factors'!$A$1:$R$1),FALSE)*'Travel Data'!C200*'Travel Data'!DL200*'Travel Data'!DM200*'Domicile Data'!Q200/1000</f>
        <v>0</v>
      </c>
      <c r="DL200" s="31">
        <f>VLOOKUP($DL$3,'Emission Factors'!$A$2:$R$8,MATCH($DK$2,'Emission Factors'!$A$1:$R$1),FALSE)*'Travel Data'!C200*'Travel Data'!DL200*'Travel Data'!DN200*'Domicile Data'!Q200/1000</f>
        <v>0</v>
      </c>
      <c r="DM200" s="31">
        <f>VLOOKUP($DM$3,'Emission Factors'!$A$2:$R$8,MATCH($DK$2,'Emission Factors'!$A$1:$R$1),FALSE)*'Travel Data'!C200*'Travel Data'!DL200*'Travel Data'!DO200*'Domicile Data'!Q200/1000</f>
        <v>0</v>
      </c>
      <c r="DN200" s="31">
        <f>VLOOKUP($DN$3,'Emission Factors'!$A$2:$R$8,MATCH($DK$2,'Emission Factors'!$A$1:$R$1),FALSE)*'Travel Data'!C200*'Travel Data'!DL200*'Travel Data'!DP200*'Domicile Data'!Q200/1000</f>
        <v>0</v>
      </c>
      <c r="DO200" s="31">
        <f>VLOOKUP($DO$3,'Emission Factors'!$A$2:$R$8,MATCH($DK$2,'Emission Factors'!$A$1:$R$1),FALSE)*'Travel Data'!C200*'Travel Data'!DL200*'Travel Data'!DQ200*'Domicile Data'!Q200/1000</f>
        <v>0</v>
      </c>
      <c r="DP200" s="31">
        <f>VLOOKUP($DP$3,'Emission Factors'!$A$2:$R$8,MATCH($DK$2,'Emission Factors'!$A$1:$R$1),FALSE)*'Travel Data'!C200*'Travel Data'!DL200*'Travel Data'!DR200*'Domicile Data'!Q200/1000</f>
        <v>0</v>
      </c>
      <c r="DQ200" s="31">
        <f>VLOOKUP($DQ$3,'Emission Factors'!$A$2:$R$8,MATCH($DK$2,'Emission Factors'!$A$1:$R$1),FALSE)*'Travel Data'!C200*'Travel Data'!DL200*'Travel Data'!DS200*'Domicile Data'!Q200/1000</f>
        <v>0</v>
      </c>
      <c r="DR200" s="31">
        <f t="shared" si="59"/>
        <v>0</v>
      </c>
    </row>
    <row r="201" spans="1:122" ht="15.75" x14ac:dyDescent="0.25">
      <c r="A201" s="7" t="s">
        <v>110</v>
      </c>
      <c r="B201" s="85" t="s">
        <v>39</v>
      </c>
      <c r="C201" s="31">
        <f>VLOOKUP($C$3,'Emission Factors'!$A$2:$R$8,MATCH($C$2,'Emission Factors'!$A$1:$R$1),FALSE)*'Travel Data'!C201*'Travel Data'!D201*'Travel Data'!E201*'Domicile Data'!C201/1000</f>
        <v>0</v>
      </c>
      <c r="D201" s="31">
        <f>VLOOKUP($D$3,'Emission Factors'!$A$2:$R$8,MATCH($C$2,'Emission Factors'!$A$1:$R$1),FALSE)*'Travel Data'!C201*'Travel Data'!D201*'Travel Data'!F201*'Domicile Data'!C201/1000</f>
        <v>0</v>
      </c>
      <c r="E201" s="31">
        <f>VLOOKUP($E$3,'Emission Factors'!$A$2:$R$8,MATCH($C$2,'Emission Factors'!$A$1:$R$1),FALSE)*'Travel Data'!C201*'Travel Data'!D201*'Travel Data'!G201*'Domicile Data'!C201/1000</f>
        <v>0</v>
      </c>
      <c r="F201" s="31">
        <f>VLOOKUP($F$3,'Emission Factors'!$A$2:$R$8,MATCH($C$2,'Emission Factors'!$A$1:$R$1),FALSE)*'Travel Data'!C201*'Travel Data'!D201*'Travel Data'!H201*'Domicile Data'!C201/1000</f>
        <v>0</v>
      </c>
      <c r="G201" s="31">
        <f>VLOOKUP($G$3,'Emission Factors'!$A$2:$R$8,MATCH($C$2,'Emission Factors'!$A$1:$R$1),FALSE)*'Travel Data'!C201*'Travel Data'!D201*'Travel Data'!I201*'Domicile Data'!C201/1000</f>
        <v>0</v>
      </c>
      <c r="H201" s="31">
        <f>VLOOKUP($H$3,'Emission Factors'!$A$2:$R$8,MATCH($C$2,'Emission Factors'!$A$1:$R$1),FALSE)*'Travel Data'!C201*'Travel Data'!D201*'Travel Data'!J201*'Domicile Data'!C201/1000</f>
        <v>0</v>
      </c>
      <c r="I201" s="31">
        <f>VLOOKUP($I$3,'Emission Factors'!$A$2:$R$8,MATCH($C$2,'Emission Factors'!$A$1:$R$1),FALSE)*'Travel Data'!C201*'Travel Data'!D201*'Travel Data'!K201*'Domicile Data'!C201/1000</f>
        <v>5.1378284080000007</v>
      </c>
      <c r="J201" s="31">
        <f t="shared" si="45"/>
        <v>5.1378284080000007</v>
      </c>
      <c r="K201" s="31">
        <f>VLOOKUP($K$3,'Emission Factors'!$A$2:$R$8,MATCH($K$2,'Emission Factors'!$A$1:$R$1),FALSE)*'Travel Data'!C201*'Travel Data'!L201*'Travel Data'!M201*'Domicile Data'!D201/1000</f>
        <v>0</v>
      </c>
      <c r="L201" s="31">
        <f>VLOOKUP($L$3,'Emission Factors'!$A$2:$R$8,MATCH($K$2,'Emission Factors'!$A$1:$R$1),FALSE)*'Travel Data'!C201*'Travel Data'!L201*'Travel Data'!N201*'Domicile Data'!D201/1000</f>
        <v>0</v>
      </c>
      <c r="M201" s="31">
        <f>VLOOKUP($M$3,'Emission Factors'!$A$2:$R$8,MATCH($K$2,'Emission Factors'!$A$1:$R$1),FALSE)*'Travel Data'!C201*'Travel Data'!L201*'Travel Data'!O201*'Domicile Data'!D201/1000</f>
        <v>0</v>
      </c>
      <c r="N201" s="31">
        <f>VLOOKUP($N$3,'Emission Factors'!$A$2:$R$8,MATCH($K$2,'Emission Factors'!$A$1:$R$1),FALSE)*'Travel Data'!C201*'Travel Data'!L201*'Travel Data'!P201*'Domicile Data'!D201/1000</f>
        <v>0</v>
      </c>
      <c r="O201" s="31">
        <f>VLOOKUP($O$3,'Emission Factors'!$A$2:$R$8,MATCH($K$2,'Emission Factors'!$A$1:$R$1),FALSE)*'Travel Data'!C201*'Travel Data'!I201*'Travel Data'!Q201*'Domicile Data'!D201/1000</f>
        <v>0</v>
      </c>
      <c r="P201" s="31">
        <f>VLOOKUP($P$3,'Emission Factors'!$A$2:$R$8,MATCH($K$2,'Emission Factors'!$A$1:$R$1),FALSE)*'Travel Data'!C201*'Travel Data'!L201*'Travel Data'!R201*'Domicile Data'!D201/1000</f>
        <v>0</v>
      </c>
      <c r="Q201" s="31">
        <f>VLOOKUP($Q$3,'Emission Factors'!$A$2:$R$8,MATCH($K$2,'Emission Factors'!$A$1:$R$1),FALSE)*'Travel Data'!C201*'Travel Data'!L201*'Travel Data'!S201*'Domicile Data'!D201/1000</f>
        <v>7.9382914260000002</v>
      </c>
      <c r="R201" s="31">
        <f t="shared" si="46"/>
        <v>7.9382914260000002</v>
      </c>
      <c r="S201" s="31">
        <f>VLOOKUP($S$3,'Emission Factors'!$A$2:$R$8,MATCH($S$2,'Emission Factors'!$A$1:$R$1),FALSE)*'Travel Data'!C201*'Travel Data'!T201*'Travel Data'!U201*'Domicile Data'!E201/1000</f>
        <v>0</v>
      </c>
      <c r="T201" s="31">
        <f>VLOOKUP($T$3,'Emission Factors'!$A$2:$R$8,MATCH($S$2,'Emission Factors'!$A$1:$R$1),FALSE)*'Travel Data'!C201*'Travel Data'!T201*'Travel Data'!V201*'Domicile Data'!E201/1000</f>
        <v>0</v>
      </c>
      <c r="U201" s="31">
        <f>VLOOKUP($U$3,'Emission Factors'!$A$2:$R$8,MATCH($S$2,'Emission Factors'!$A$1:$R$1),FALSE)*'Travel Data'!C201*'Travel Data'!T201*'Travel Data'!W201*'Domicile Data'!E201/1000</f>
        <v>0</v>
      </c>
      <c r="V201" s="31">
        <f>VLOOKUP($V$3,'Emission Factors'!$A$2:$R$8,MATCH($S$2,'Emission Factors'!$A$1:$R$1),FALSE)*'Travel Data'!C201*'Travel Data'!T201*'Travel Data'!X201*'Domicile Data'!E201/1000</f>
        <v>0</v>
      </c>
      <c r="W201" s="31">
        <f>VLOOKUP($W$3,'Emission Factors'!$A$2:$R$8,MATCH($S$2,'Emission Factors'!$A$1:$R$1),FALSE)*'Travel Data'!C201*'Travel Data'!T201*'Travel Data'!Y201*'Domicile Data'!E201/1000</f>
        <v>0</v>
      </c>
      <c r="X201" s="31">
        <f>VLOOKUP($X$3,'Emission Factors'!$A$2:$R$8,MATCH($S$2,'Emission Factors'!$A$1:$R$1),FALSE)*'Travel Data'!C201*'Travel Data'!T201*'Travel Data'!Z201*'Domicile Data'!E201/1000</f>
        <v>0</v>
      </c>
      <c r="Y201" s="31">
        <f>VLOOKUP($Y$3,'Emission Factors'!$A$2:$R$8,MATCH($S$2,'Emission Factors'!$A$1:$R$1),FALSE)*'Travel Data'!C201*'Travel Data'!T201*'Travel Data'!AA201*'Domicile Data'!E201/1000</f>
        <v>5.6982360440000006</v>
      </c>
      <c r="Z201" s="31">
        <f t="shared" si="47"/>
        <v>5.6982360440000006</v>
      </c>
      <c r="AA201" s="31">
        <f>VLOOKUP($AA$3,'Emission Factors'!$A$2:$R$8,MATCH($AA$2,'Emission Factors'!$A$1:$R$1),FALSE)*'Travel Data'!C201*'Travel Data'!AB201*'Travel Data'!AC201*'Domicile Data'!F201/1000</f>
        <v>0</v>
      </c>
      <c r="AB201" s="31">
        <f>VLOOKUP($AB$3,'Emission Factors'!$A$2:$R$8,MATCH($AA$2,'Emission Factors'!$A$1:$R$1),FALSE)*'Travel Data'!C201*'Travel Data'!AB201*'Travel Data'!AD201*'Domicile Data'!F201/1000</f>
        <v>0</v>
      </c>
      <c r="AC201" s="31">
        <f>VLOOKUP($AC$3,'Emission Factors'!$A$2:$R$8,MATCH($AA$2,'Emission Factors'!$A$1:$R$1),FALSE)*'Travel Data'!C201*'Travel Data'!AB201*'Travel Data'!AE201*'Domicile Data'!F201/1000</f>
        <v>0</v>
      </c>
      <c r="AD201" s="31">
        <f>VLOOKUP($AD$3,'Emission Factors'!$A$2:$R$8,MATCH($AA$2,'Emission Factors'!$A$1:$R$1),FALSE)*'Travel Data'!C201*'Travel Data'!AB201*'Travel Data'!AF201*'Domicile Data'!F201/1000</f>
        <v>0</v>
      </c>
      <c r="AE201" s="31">
        <f>VLOOKUP($AE$3,'Emission Factors'!$A$2:$R$8,MATCH($AA$2,'Emission Factors'!$A$1:$R$1),FALSE)*'Travel Data'!C201*'Travel Data'!AB201*'Travel Data'!AG201*'Domicile Data'!F201/1000</f>
        <v>0</v>
      </c>
      <c r="AF201" s="31">
        <f>VLOOKUP($AF$3,'Emission Factors'!$A$2:$R$8,MATCH($AA$2,'Emission Factors'!$A$1:$R$1),FALSE)*'Travel Data'!C201*'Travel Data'!AB201*'Travel Data'!AH201*'Domicile Data'!F201/1000</f>
        <v>0</v>
      </c>
      <c r="AG201" s="31">
        <f>VLOOKUP($AG$3,'Emission Factors'!$A$2:$R$8,MATCH($AA$2,'Emission Factors'!$A$1:$R$1),FALSE)*'Travel Data'!C201*'Travel Data'!AB201*'Travel Data'!AI201*'Domicile Data'!F201/1000</f>
        <v>5.2438893159999997</v>
      </c>
      <c r="AH201" s="31">
        <f t="shared" si="48"/>
        <v>5.2438893159999997</v>
      </c>
      <c r="AI201" s="31">
        <f>VLOOKUP($AI$3,'Emission Factors'!$A$2:$R$8,MATCH($AI$2,'Emission Factors'!$A$1:$R$1),FALSE)*'Travel Data'!C201*'Travel Data'!D201*'Travel Data'!E201*'Domicile Data'!G201/1000</f>
        <v>0</v>
      </c>
      <c r="AJ201" s="31">
        <f>VLOOKUP($AJ$3,'Emission Factors'!$A$2:$R$8,MATCH($AI$2,'Emission Factors'!$A$1:$R$1),FALSE)*'Travel Data'!C201*'Travel Data'!D201*'Travel Data'!F201*'Domicile Data'!G201/1000</f>
        <v>0</v>
      </c>
      <c r="AK201" s="31">
        <f>VLOOKUP($AK$3,'Emission Factors'!$A$2:$R$8,MATCH($AI$2,'Emission Factors'!$A$1:$R$1),FALSE)*'Travel Data'!C201*'Travel Data'!AJ201*'Travel Data'!G201*'Domicile Data'!G201/1000</f>
        <v>0</v>
      </c>
      <c r="AL201" s="31">
        <f>VLOOKUP($AL$3,'Emission Factors'!$A$2:$R$8,MATCH($AI$2,'Emission Factors'!$A$1:$R$1),FALSE)*'Travel Data'!C201*'Travel Data'!AJ201*'Travel Data'!H201*'Domicile Data'!G201/1000</f>
        <v>0</v>
      </c>
      <c r="AM201" s="31">
        <f>VLOOKUP($AM$3,'Emission Factors'!$A$2:$R$8,MATCH($AI$2,'Emission Factors'!$A$1:$R$1),FALSE)*'Travel Data'!C201*'Travel Data'!AJ201*'Travel Data'!I201*'Domicile Data'!G201/1000</f>
        <v>0</v>
      </c>
      <c r="AN201" s="31">
        <f>VLOOKUP($AN$3,'Emission Factors'!$A$2:$R$8,MATCH($AI$2,'Emission Factors'!$A$1:$R$1),FALSE)*'Travel Data'!C201*'Travel Data'!D201*'Travel Data'!J201*'Domicile Data'!G201/1000</f>
        <v>0</v>
      </c>
      <c r="AO201" s="31">
        <f>VLOOKUP($AO$3,'Emission Factors'!$A$2:$R$8,MATCH($AI$2,'Emission Factors'!$A$1:$R$1),FALSE)*'Travel Data'!C201*'Travel Data'!D201*'Travel Data'!K201*'Domicile Data'!G201/1000</f>
        <v>5.1157761400000004</v>
      </c>
      <c r="AP201" s="31">
        <f t="shared" si="49"/>
        <v>5.1157761400000004</v>
      </c>
      <c r="AQ201" s="31">
        <f>VLOOKUP($AQ$3,'Emission Factors'!$A$2:$R$8,MATCH($AQ$2,'Emission Factors'!$A$1:$R$1),FALSE)*'Travel Data'!C201*'Travel Data'!AR201*'Travel Data'!AS201*'Domicile Data'!H201/1000</f>
        <v>0</v>
      </c>
      <c r="AR201" s="31">
        <f>VLOOKUP($AR$3,'Emission Factors'!$A$2:$R$8,MATCH($AQ$2,'Emission Factors'!$A$1:$R$1),FALSE)*'Travel Data'!C201*'Travel Data'!AR201*'Travel Data'!AT201*'Domicile Data'!H201/1000</f>
        <v>0</v>
      </c>
      <c r="AS201" s="31">
        <f>VLOOKUP($AS$3,'Emission Factors'!$A$2:$R$8,MATCH($AQ$2,'Emission Factors'!$A$1:$R$1),FALSE)*'Travel Data'!C201*'Travel Data'!AR201*'Travel Data'!AU201*'Domicile Data'!H201/1000</f>
        <v>0</v>
      </c>
      <c r="AT201" s="31">
        <f>VLOOKUP($AT$3,'Emission Factors'!$A$2:$R$8,MATCH($AQ$2,'Emission Factors'!$A$1:$R$1),FALSE)*'Travel Data'!C201*'Travel Data'!AR201*'Travel Data'!AV201*'Domicile Data'!H201/1000</f>
        <v>0</v>
      </c>
      <c r="AU201" s="31">
        <f>VLOOKUP($AU$3,'Emission Factors'!$A$2:$R$8,MATCH($AQ$2,'Emission Factors'!$A$1:$R$1),FALSE)*'Travel Data'!C201*'Travel Data'!AR201*'Travel Data'!AW201*'Domicile Data'!H201/1000</f>
        <v>0</v>
      </c>
      <c r="AV201" s="31">
        <f>VLOOKUP($AV$3,'Emission Factors'!$A$2:$R$8,MATCH($AQ$2,'Emission Factors'!$A$1:$R$1),FALSE)*'Travel Data'!C201*'Travel Data'!AR201*'Travel Data'!AX201*'Domicile Data'!H201/1000</f>
        <v>0</v>
      </c>
      <c r="AW201" s="31">
        <f>VLOOKUP($AW$3,'Emission Factors'!$A$2:$R$8,MATCH($AQ$2,'Emission Factors'!$A$1:$R$1),FALSE)*'Travel Data'!C201*'Travel Data'!AR201*'Travel Data'!AY201*'Domicile Data'!H201/1000</f>
        <v>2.5879911660000001</v>
      </c>
      <c r="AX201" s="31">
        <f t="shared" si="50"/>
        <v>2.5879911660000001</v>
      </c>
      <c r="AY201" s="31">
        <f>VLOOKUP($AY$3,'Emission Factors'!$A$2:$R$8,MATCH($AY$2,'Emission Factors'!$A$1:$R$1),FALSE)*'Travel Data'!C201*'Travel Data'!AZ201*'Travel Data'!BA201*'Domicile Data'!I201/1000</f>
        <v>0</v>
      </c>
      <c r="AZ201" s="31">
        <f>VLOOKUP($AZ$3,'Emission Factors'!$A$2:$R$8,MATCH($AY$2,'Emission Factors'!$A$1:$R$1),FALSE)*'Travel Data'!C201*'Travel Data'!AZ201*'Travel Data'!BB201*'Domicile Data'!I201/1000</f>
        <v>0</v>
      </c>
      <c r="BA201" s="31">
        <f>VLOOKUP($BA$3,'Emission Factors'!$A$2:$R$8,MATCH($AY$2,'Emission Factors'!$A$1:$R$1),FALSE)*'Travel Data'!C201*'Travel Data'!AZ201*'Travel Data'!BC201*'Domicile Data'!I201/1000</f>
        <v>0</v>
      </c>
      <c r="BB201" s="31">
        <f>VLOOKUP($BB$3,'Emission Factors'!$A$2:$R$8,MATCH($AY$2,'Emission Factors'!$A$1:$R$1),FALSE)*'Travel Data'!C201*'Travel Data'!AZ201*'Travel Data'!BD201*'Domicile Data'!I201/1000</f>
        <v>0</v>
      </c>
      <c r="BC201" s="31">
        <f>VLOOKUP($BC$3,'Emission Factors'!$A$2:$R$8,MATCH($AY$2,'Emission Factors'!$A$1:$R$1),FALSE)*'Travel Data'!C201*'Travel Data'!AZ201*'Travel Data'!BE201*'Domicile Data'!I201/1000</f>
        <v>0</v>
      </c>
      <c r="BD201" s="31">
        <f>VLOOKUP($BD$3,'Emission Factors'!$A$2:$R$8,MATCH($AY$2,'Emission Factors'!$A$1:$R$1),FALSE)*'Travel Data'!C201*'Travel Data'!AZ201*'Travel Data'!BF201*'Domicile Data'!I201/1000</f>
        <v>0</v>
      </c>
      <c r="BE201" s="31">
        <f>VLOOKUP($BE$3,'Emission Factors'!$A$2:$R$8,MATCH($AY$2,'Emission Factors'!$A$1:$R$1),FALSE)*'Travel Data'!C201*'Travel Data'!AZ201*'Travel Data'!BG201*'Domicile Data'!I201/1000</f>
        <v>5.1759823320000002</v>
      </c>
      <c r="BF201" s="31">
        <f t="shared" si="51"/>
        <v>5.1759823320000002</v>
      </c>
      <c r="BG201" s="31">
        <f>VLOOKUP($BG$3,'Emission Factors'!$A$2:$R$8,MATCH($BG$2,'Emission Factors'!$A$1:$R$1),FALSE)*'Travel Data'!C201*'Travel Data'!BH201*'Travel Data'!BI201*'Domicile Data'!J201/1000</f>
        <v>0</v>
      </c>
      <c r="BH201" s="31">
        <f>VLOOKUP($BH$3,'Emission Factors'!$A$2:$R$8,MATCH($BG$2,'Emission Factors'!$A$1:$R$1),FALSE)*'Travel Data'!C201*'Travel Data'!BH201*'Travel Data'!BJ201*'Domicile Data'!J201/1000</f>
        <v>0</v>
      </c>
      <c r="BI201" s="31">
        <f>VLOOKUP($BH$3,'Emission Factors'!$A$2:$R$8,MATCH($BG$2,'Emission Factors'!$A$1:$R$1),FALSE)*'Travel Data'!C201*'Travel Data'!BH201*'Travel Data'!BK201*'Domicile Data'!J201/1000</f>
        <v>0</v>
      </c>
      <c r="BJ201" s="31">
        <f>VLOOKUP($BH$3,'Emission Factors'!$A$2:$R$8,MATCH($BG$2,'Emission Factors'!$A$1:$R$1),FALSE)*'Travel Data'!C201*'Travel Data'!BH201*'Travel Data'!BL201*'Domicile Data'!J201/1000</f>
        <v>0</v>
      </c>
      <c r="BK201" s="31">
        <f>VLOOKUP($BH$3,'Emission Factors'!$A$2:$R$8,MATCH($BG$2,'Emission Factors'!$A$1:$R$1),FALSE)*'Travel Data'!C201*'Travel Data'!BH201*'Travel Data'!BM201*'Domicile Data'!J201/1000</f>
        <v>0</v>
      </c>
      <c r="BL201" s="31">
        <f>VLOOKUP($BL$3,'Emission Factors'!$A$2:$R$8,MATCH($BG$2,'Emission Factors'!$A$1:$R$1),FALSE)*'Travel Data'!C201*'Travel Data'!BH201*'Travel Data'!BN201*'Domicile Data'!J201/1000</f>
        <v>0</v>
      </c>
      <c r="BM201" s="31">
        <f>VLOOKUP($BM$3,'Emission Factors'!$A$2:$R$8,MATCH($BG$2,'Emission Factors'!$A$1:$R$1),FALSE)*'Travel Data'!C201*'Travel Data'!BH201*'Travel Data'!BO201*'Domicile Data'!J201/1000</f>
        <v>0</v>
      </c>
      <c r="BN201" s="31">
        <f t="shared" si="52"/>
        <v>0</v>
      </c>
      <c r="BO201" s="31">
        <f>VLOOKUP($BO$3,'Emission Factors'!$A$2:$R$8,MATCH($BO$2,'Emission Factors'!$A$1:$R$1),FALSE)*'Travel Data'!C201*'Travel Data'!BP201*'Travel Data'!BQ201*'Domicile Data'!K201/1000</f>
        <v>0</v>
      </c>
      <c r="BP201" s="31">
        <f>VLOOKUP($BP$3,'Emission Factors'!$A$2:$R$8,MATCH($BO$2,'Emission Factors'!$A$1:$R$1),FALSE)*'Travel Data'!C201*'Travel Data'!BP201*'Travel Data'!BR201*'Domicile Data'!K201/1000</f>
        <v>0</v>
      </c>
      <c r="BQ201" s="31">
        <f>VLOOKUP($BQ$3,'Emission Factors'!$A$2:$R$8,MATCH($BO$2,'Emission Factors'!$A$1:$R$1),FALSE)*'Travel Data'!C201*'Travel Data'!BP201*'Travel Data'!BS201*'Domicile Data'!K201/1000</f>
        <v>0</v>
      </c>
      <c r="BR201" s="31">
        <f>VLOOKUP($BR$3,'Emission Factors'!$A$2:$R$8,MATCH($BO$2,'Emission Factors'!$A$1:$R$1),FALSE)*'Travel Data'!C201*'Travel Data'!BP201*'Travel Data'!BT201*'Domicile Data'!K201/1000</f>
        <v>0</v>
      </c>
      <c r="BS201" s="31">
        <f>VLOOKUP($BS$3,'Emission Factors'!$A$2:$R$8,MATCH($BO$2,'Emission Factors'!$A$1:$R$1),FALSE)*'Travel Data'!C201*'Travel Data'!BP201*'Travel Data'!BU201*'Domicile Data'!K201/1000</f>
        <v>0</v>
      </c>
      <c r="BT201" s="31">
        <f>VLOOKUP($BT$3,'Emission Factors'!$A$2:$R$8,MATCH($BO$2,'Emission Factors'!$A$1:$R$1),FALSE)*'Travel Data'!C201*'Travel Data'!BP201*'Travel Data'!BV201*'Domicile Data'!K201/1000</f>
        <v>0</v>
      </c>
      <c r="BU201" s="31">
        <f>VLOOKUP($BU$3,'Emission Factors'!$A$2:$R$8,MATCH($BO$2,'Emission Factors'!$A$1:$R$1),FALSE)*'Travel Data'!C201*'Travel Data'!BP201*'Travel Data'!BW201*'Domicile Data'!K201/1000</f>
        <v>0</v>
      </c>
      <c r="BV201" s="31">
        <f t="shared" si="53"/>
        <v>0</v>
      </c>
      <c r="BW201" s="31">
        <f>VLOOKUP($BW$3,'Emission Factors'!$A$2:$R$8,MATCH($BW$2,'Emission Factors'!$A$1:$R$1),FALSE)*'Travel Data'!C201*'Travel Data'!BX201*'Travel Data'!BY201*'Domicile Data'!L201/1000</f>
        <v>0</v>
      </c>
      <c r="BX201" s="31">
        <f>VLOOKUP($BX$3,'Emission Factors'!$A$2:$R$8,MATCH($BW$2,'Emission Factors'!$A$1:$R$1),FALSE)*'Travel Data'!C201*'Travel Data'!BX201*'Travel Data'!BZ201*'Domicile Data'!L201/1000</f>
        <v>0</v>
      </c>
      <c r="BY201" s="31">
        <f>VLOOKUP($BY$3,'Emission Factors'!$A$2:$R$8,MATCH($BW$2,'Emission Factors'!$A$1:$R$1),FALSE)*'Travel Data'!C201*'Travel Data'!BX201*'Travel Data'!CA201*'Domicile Data'!L201/1000</f>
        <v>0</v>
      </c>
      <c r="BZ201" s="31">
        <f>VLOOKUP($BZ$3,'Emission Factors'!$A$2:$R$8,MATCH($BW$2,'Emission Factors'!$A$1:$R$1),FALSE)*'Travel Data'!C201*'Travel Data'!BX201*'Travel Data'!CB201*'Domicile Data'!L201/1000</f>
        <v>0</v>
      </c>
      <c r="CA201" s="31">
        <f>VLOOKUP($CA$3,'Emission Factors'!$A$2:$R$8,MATCH($BW$2,'Emission Factors'!$A$1:$R$1),FALSE)*'Travel Data'!C201*'Travel Data'!BC201*'Travel Data'!CC201*'Domicile Data'!L201/1000</f>
        <v>0</v>
      </c>
      <c r="CB201" s="31">
        <f>VLOOKUP($CB$3,'Emission Factors'!$A$2:$R$8,MATCH($BW$2,'Emission Factors'!$A$1:$R$1),FALSE)*'Travel Data'!C201*'Travel Data'!BX201*'Travel Data'!CD201*'Domicile Data'!L201/1000</f>
        <v>0</v>
      </c>
      <c r="CC201" s="31">
        <f>VLOOKUP($CC$3,'Emission Factors'!$A$2:$R$8,MATCH($BW$2,'Emission Factors'!$A$1:$R$1),FALSE)*'Travel Data'!C201*'Travel Data'!BX201*'Travel Data'!CE201*'Domicile Data'!L201/1000</f>
        <v>0</v>
      </c>
      <c r="CD201" s="31">
        <f t="shared" si="54"/>
        <v>0</v>
      </c>
      <c r="CE201" s="31">
        <f>VLOOKUP($CE$3,'Emission Factors'!$A$2:$R$8,MATCH($CE$2,'Emission Factors'!$A$1:$R$1),FALSE)*'Travel Data'!C201*'Travel Data'!CF201*'Travel Data'!CG201*'Domicile Data'!M201/1000</f>
        <v>0</v>
      </c>
      <c r="CF201" s="31">
        <f>VLOOKUP($CF$3,'Emission Factors'!$A$2:$R$8,MATCH($CE$2,'Emission Factors'!$A$1:$R$1),FALSE)*'Travel Data'!C201*'Travel Data'!CF201*'Travel Data'!CH201*'Domicile Data'!M201/1000</f>
        <v>0</v>
      </c>
      <c r="CG201" s="31">
        <f>VLOOKUP($CG$3,'Emission Factors'!$A$2:$R$8,MATCH($CE$2,'Emission Factors'!$A$1:$R$1),FALSE)*'Travel Data'!C201*'Travel Data'!CF201*'Travel Data'!CI201*'Domicile Data'!M201/1000</f>
        <v>0</v>
      </c>
      <c r="CH201" s="31">
        <f>VLOOKUP($CH$3,'Emission Factors'!$A$2:$R$8,MATCH($CE$2,'Emission Factors'!$A$1:$R$1),FALSE)*'Travel Data'!C201*'Travel Data'!CF201*'Travel Data'!CJ201*'Domicile Data'!M201/1000</f>
        <v>0</v>
      </c>
      <c r="CI201" s="31">
        <f>VLOOKUP($CI$3,'Emission Factors'!$A$2:$R$8,MATCH($CE$2,'Emission Factors'!$A$1:$R$1),FALSE)*'Travel Data'!C201*'Travel Data'!CF201*'Travel Data'!CK201*'Domicile Data'!M201/1000</f>
        <v>0</v>
      </c>
      <c r="CJ201" s="31">
        <f>VLOOKUP($CJ$3,'Emission Factors'!$A$2:$R$8,MATCH($CE$2,'Emission Factors'!$A$1:$R$1),FALSE)*'Travel Data'!C201*'Travel Data'!CF201*'Travel Data'!CL201*'Domicile Data'!M201/1000</f>
        <v>0</v>
      </c>
      <c r="CK201" s="31">
        <f>VLOOKUP($CK$3,'Emission Factors'!$A$2:$R$8,MATCH($CE$2,'Emission Factors'!$A$1:$R$1),FALSE)*'Travel Data'!C201*'Travel Data'!CF201*'Travel Data'!CM201*'Domicile Data'!M201/1000</f>
        <v>0</v>
      </c>
      <c r="CL201" s="31">
        <f t="shared" si="55"/>
        <v>0</v>
      </c>
      <c r="CM201" s="31">
        <f>VLOOKUP($CM$3,'Emission Factors'!$A$2:$R$8,MATCH($CM$2,'Emission Factors'!$A$1:$R$1),FALSE)*'Travel Data'!C201*'Travel Data'!CN201*'Travel Data'!CO201*'Domicile Data'!N201/1000</f>
        <v>0</v>
      </c>
      <c r="CN201" s="31">
        <f>VLOOKUP($CN$3,'Emission Factors'!$A$2:$R$8,MATCH($CM$2,'Emission Factors'!$A$1:$R$1),FALSE)*'Travel Data'!C201*'Travel Data'!CN201*'Travel Data'!CP201*'Domicile Data'!N201/1000</f>
        <v>0</v>
      </c>
      <c r="CO201" s="31">
        <f>VLOOKUP($CO$3,'Emission Factors'!$A$2:$R$8,MATCH($CM$2,'Emission Factors'!$A$1:$R$1),FALSE)*'Travel Data'!C201*'Travel Data'!CN201*'Travel Data'!CQ201*'Domicile Data'!N201/1000</f>
        <v>0</v>
      </c>
      <c r="CP201" s="31">
        <f>VLOOKUP($CP$3,'Emission Factors'!$A$2:$R$8,MATCH($CM$2,'Emission Factors'!$A$1:$R$1),FALSE)*'Travel Data'!C201*'Travel Data'!CN201*'Travel Data'!CR201*'Domicile Data'!N201/1000</f>
        <v>0</v>
      </c>
      <c r="CQ201" s="31">
        <f>VLOOKUP($CQ$3,'Emission Factors'!$A$2:$R$8,MATCH($CM$2,'Emission Factors'!$A$1:$R$1),FALSE)*'Travel Data'!C201*'Travel Data'!CN201*'Travel Data'!CS201*'Domicile Data'!N201/1000</f>
        <v>0</v>
      </c>
      <c r="CR201" s="31">
        <f>VLOOKUP($CR$3,'Emission Factors'!$A$2:$R$8,MATCH($CM$2,'Emission Factors'!$A$1:$R$1),FALSE)*'Travel Data'!C201*'Travel Data'!CN201*'Travel Data'!CT201*'Domicile Data'!N201/1000</f>
        <v>0</v>
      </c>
      <c r="CS201" s="31">
        <f>VLOOKUP($CS$3,'Emission Factors'!$A$2:$R$8,MATCH($CM$2,'Emission Factors'!$A$1:$R$1),FALSE)*'Travel Data'!C201*'Travel Data'!CN201*'Travel Data'!CU201*'Domicile Data'!N201/1000</f>
        <v>0</v>
      </c>
      <c r="CT201" s="31">
        <f t="shared" si="56"/>
        <v>0</v>
      </c>
      <c r="CU201" s="31">
        <f>VLOOKUP($CU$3,'Emission Factors'!$A$2:$R$8,MATCH($CU$2,'Emission Factors'!$A$1:$R$1),FALSE)*'Travel Data'!C201*'Travel Data'!CV201*'Travel Data'!CW201*'Domicile Data'!O201/1000</f>
        <v>0</v>
      </c>
      <c r="CV201" s="31">
        <f>VLOOKUP($CV$3,'Emission Factors'!$A$2:$R$8,MATCH($CU$2,'Emission Factors'!$A$1:$R$1),FALSE)*'Travel Data'!C201*'Travel Data'!CV201*'Travel Data'!CX201*'Domicile Data'!O201/1000</f>
        <v>0</v>
      </c>
      <c r="CW201" s="31">
        <f>VLOOKUP($CW$3,'Emission Factors'!$A$2:$R$8,MATCH($CU$2,'Emission Factors'!$A$1:$R$1),FALSE)*'Travel Data'!C201*'Travel Data'!CV201*'Travel Data'!CY201*'Domicile Data'!O201/1000</f>
        <v>0</v>
      </c>
      <c r="CX201" s="31">
        <f>VLOOKUP($CX$3,'Emission Factors'!$A$2:$R$8,MATCH($CU$2,'Emission Factors'!$A$1:$R$1),FALSE)*'Travel Data'!C201*'Travel Data'!CV201*'Travel Data'!CZ201*'Domicile Data'!O201/1000</f>
        <v>0</v>
      </c>
      <c r="CY201" s="31">
        <f>VLOOKUP($CY$3,'Emission Factors'!$A$2:$R$8,MATCH($CU$2,'Emission Factors'!$A$1:$R$1),FALSE)*'Travel Data'!C201*'Travel Data'!CV201*'Travel Data'!DA201*'Domicile Data'!O201/1000</f>
        <v>0</v>
      </c>
      <c r="CZ201" s="31">
        <f>VLOOKUP($CZ$3,'Emission Factors'!$A$2:$R$8,MATCH($CU$2,'Emission Factors'!$A$1:$R$1),FALSE)*'Travel Data'!C201*'Travel Data'!CV201*'Travel Data'!DB201*'Domicile Data'!O201/1000</f>
        <v>0</v>
      </c>
      <c r="DA201" s="31">
        <f>VLOOKUP($DA$3,'Emission Factors'!$A$2:$R$8,MATCH($CU$2,'Emission Factors'!$A$1:$R$1),FALSE)*'Travel Data'!C201*'Travel Data'!CV201*'Travel Data'!DC201*'Domicile Data'!O201/1000</f>
        <v>0</v>
      </c>
      <c r="DB201" s="31">
        <f t="shared" si="57"/>
        <v>0</v>
      </c>
      <c r="DC201" s="31">
        <f>VLOOKUP($DC$3,'Emission Factors'!$A$2:$R$8,MATCH($DC$2,'Emission Factors'!$A$1:$R$1),FALSE)*'Travel Data'!C201*'Travel Data'!DD201*'Travel Data'!DE201*'Domicile Data'!P201/1000</f>
        <v>0</v>
      </c>
      <c r="DD201" s="31">
        <f>VLOOKUP($DD$3,'Emission Factors'!$A$2:$R$8,MATCH($DC$2,'Emission Factors'!$A$1:$R$1),FALSE)*'Travel Data'!C201*'Travel Data'!DD201*'Travel Data'!DF201*'Domicile Data'!P201/1000</f>
        <v>0</v>
      </c>
      <c r="DE201" s="31">
        <f>VLOOKUP($DE$3,'Emission Factors'!$A$2:$R$8,MATCH($DC$2,'Emission Factors'!$A$1:$R$1),FALSE)*'Travel Data'!C201*'Travel Data'!DD201*'Travel Data'!DG201*'Domicile Data'!P201/1000</f>
        <v>0</v>
      </c>
      <c r="DF201" s="31">
        <f>VLOOKUP($DF$3,'Emission Factors'!$A$2:$R$8,MATCH($DC$2,'Emission Factors'!$A$1:$R$1),FALSE)*'Travel Data'!C201*'Travel Data'!DD201*'Travel Data'!DH201*'Domicile Data'!P201/1000</f>
        <v>0</v>
      </c>
      <c r="DG201" s="31">
        <f>VLOOKUP($DG$3,'Emission Factors'!$A$2:$R$8,MATCH($DC$2,'Emission Factors'!$A$1:$R$1),FALSE)*'Travel Data'!C201*'Travel Data'!DD201*'Travel Data'!DI201*'Domicile Data'!P201/1000</f>
        <v>0</v>
      </c>
      <c r="DH201" s="31">
        <f>VLOOKUP($DH$3,'Emission Factors'!$A$2:$R$8,MATCH($DC$2,'Emission Factors'!$A$1:$R$1),FALSE)*'Travel Data'!C201*'Travel Data'!DD201*'Travel Data'!DJ201*'Domicile Data'!P201/1000</f>
        <v>0</v>
      </c>
      <c r="DI201" s="31">
        <f>VLOOKUP($DI$3,'Emission Factors'!$A$2:$R$8,MATCH($DC$2,'Emission Factors'!$A$1:$R$1),FALSE)*'Travel Data'!C201*'Travel Data'!DD201*'Travel Data'!DK201*'Domicile Data'!P201/1000</f>
        <v>0</v>
      </c>
      <c r="DJ201" s="31">
        <f t="shared" si="58"/>
        <v>0</v>
      </c>
      <c r="DK201" s="31">
        <f>VLOOKUP($DK$3,'Emission Factors'!$A$2:$R$8,MATCH($DK$2,'Emission Factors'!$A$1:$R$1),FALSE)*'Travel Data'!C201*'Travel Data'!DL201*'Travel Data'!DM201*'Domicile Data'!Q201/1000</f>
        <v>0</v>
      </c>
      <c r="DL201" s="31">
        <f>VLOOKUP($DL$3,'Emission Factors'!$A$2:$R$8,MATCH($DK$2,'Emission Factors'!$A$1:$R$1),FALSE)*'Travel Data'!C201*'Travel Data'!DL201*'Travel Data'!DN201*'Domicile Data'!Q201/1000</f>
        <v>0</v>
      </c>
      <c r="DM201" s="31">
        <f>VLOOKUP($DM$3,'Emission Factors'!$A$2:$R$8,MATCH($DK$2,'Emission Factors'!$A$1:$R$1),FALSE)*'Travel Data'!C201*'Travel Data'!DL201*'Travel Data'!DO201*'Domicile Data'!Q201/1000</f>
        <v>0</v>
      </c>
      <c r="DN201" s="31">
        <f>VLOOKUP($DN$3,'Emission Factors'!$A$2:$R$8,MATCH($DK$2,'Emission Factors'!$A$1:$R$1),FALSE)*'Travel Data'!C201*'Travel Data'!DL201*'Travel Data'!DP201*'Domicile Data'!Q201/1000</f>
        <v>0</v>
      </c>
      <c r="DO201" s="31">
        <f>VLOOKUP($DO$3,'Emission Factors'!$A$2:$R$8,MATCH($DK$2,'Emission Factors'!$A$1:$R$1),FALSE)*'Travel Data'!C201*'Travel Data'!DL201*'Travel Data'!DQ201*'Domicile Data'!Q201/1000</f>
        <v>0</v>
      </c>
      <c r="DP201" s="31">
        <f>VLOOKUP($DP$3,'Emission Factors'!$A$2:$R$8,MATCH($DK$2,'Emission Factors'!$A$1:$R$1),FALSE)*'Travel Data'!C201*'Travel Data'!DL201*'Travel Data'!DR201*'Domicile Data'!Q201/1000</f>
        <v>0</v>
      </c>
      <c r="DQ201" s="31">
        <f>VLOOKUP($DQ$3,'Emission Factors'!$A$2:$R$8,MATCH($DK$2,'Emission Factors'!$A$1:$R$1),FALSE)*'Travel Data'!C201*'Travel Data'!DL201*'Travel Data'!DS201*'Domicile Data'!Q201/1000</f>
        <v>0</v>
      </c>
      <c r="DR201" s="31">
        <f t="shared" si="59"/>
        <v>0</v>
      </c>
    </row>
    <row r="202" spans="1:122" ht="15.75" x14ac:dyDescent="0.25">
      <c r="A202" s="7" t="s">
        <v>111</v>
      </c>
      <c r="B202" s="85" t="s">
        <v>39</v>
      </c>
      <c r="C202" s="31">
        <f>VLOOKUP($C$3,'Emission Factors'!$A$2:$R$8,MATCH($C$2,'Emission Factors'!$A$1:$R$1),FALSE)*'Travel Data'!C202*'Travel Data'!D202*'Travel Data'!E202*'Domicile Data'!C202/1000</f>
        <v>0</v>
      </c>
      <c r="D202" s="31">
        <f>VLOOKUP($D$3,'Emission Factors'!$A$2:$R$8,MATCH($C$2,'Emission Factors'!$A$1:$R$1),FALSE)*'Travel Data'!C202*'Travel Data'!D202*'Travel Data'!F202*'Domicile Data'!C202/1000</f>
        <v>0</v>
      </c>
      <c r="E202" s="31">
        <f>VLOOKUP($E$3,'Emission Factors'!$A$2:$R$8,MATCH($C$2,'Emission Factors'!$A$1:$R$1),FALSE)*'Travel Data'!C202*'Travel Data'!D202*'Travel Data'!G202*'Domicile Data'!C202/1000</f>
        <v>0</v>
      </c>
      <c r="F202" s="31">
        <f>VLOOKUP($F$3,'Emission Factors'!$A$2:$R$8,MATCH($C$2,'Emission Factors'!$A$1:$R$1),FALSE)*'Travel Data'!C202*'Travel Data'!D202*'Travel Data'!H202*'Domicile Data'!C202/1000</f>
        <v>0</v>
      </c>
      <c r="G202" s="31">
        <f>VLOOKUP($G$3,'Emission Factors'!$A$2:$R$8,MATCH($C$2,'Emission Factors'!$A$1:$R$1),FALSE)*'Travel Data'!C202*'Travel Data'!D202*'Travel Data'!I202*'Domicile Data'!C202/1000</f>
        <v>0</v>
      </c>
      <c r="H202" s="31">
        <f>VLOOKUP($H$3,'Emission Factors'!$A$2:$R$8,MATCH($C$2,'Emission Factors'!$A$1:$R$1),FALSE)*'Travel Data'!C202*'Travel Data'!D202*'Travel Data'!J202*'Domicile Data'!C202/1000</f>
        <v>0</v>
      </c>
      <c r="I202" s="31">
        <f>VLOOKUP($I$3,'Emission Factors'!$A$2:$R$8,MATCH($C$2,'Emission Factors'!$A$1:$R$1),FALSE)*'Travel Data'!C202*'Travel Data'!D202*'Travel Data'!K202*'Domicile Data'!C202/1000</f>
        <v>0</v>
      </c>
      <c r="J202" s="31">
        <f t="shared" si="45"/>
        <v>0</v>
      </c>
      <c r="K202" s="31">
        <f>VLOOKUP($K$3,'Emission Factors'!$A$2:$R$8,MATCH($K$2,'Emission Factors'!$A$1:$R$1),FALSE)*'Travel Data'!C202*'Travel Data'!L202*'Travel Data'!M202*'Domicile Data'!D202/1000</f>
        <v>0</v>
      </c>
      <c r="L202" s="31">
        <f>VLOOKUP($L$3,'Emission Factors'!$A$2:$R$8,MATCH($K$2,'Emission Factors'!$A$1:$R$1),FALSE)*'Travel Data'!C202*'Travel Data'!L202*'Travel Data'!N202*'Domicile Data'!D202/1000</f>
        <v>0</v>
      </c>
      <c r="M202" s="31">
        <f>VLOOKUP($M$3,'Emission Factors'!$A$2:$R$8,MATCH($K$2,'Emission Factors'!$A$1:$R$1),FALSE)*'Travel Data'!C202*'Travel Data'!L202*'Travel Data'!O202*'Domicile Data'!D202/1000</f>
        <v>0</v>
      </c>
      <c r="N202" s="31">
        <f>VLOOKUP($N$3,'Emission Factors'!$A$2:$R$8,MATCH($K$2,'Emission Factors'!$A$1:$R$1),FALSE)*'Travel Data'!C202*'Travel Data'!L202*'Travel Data'!P202*'Domicile Data'!D202/1000</f>
        <v>0</v>
      </c>
      <c r="O202" s="31">
        <f>VLOOKUP($O$3,'Emission Factors'!$A$2:$R$8,MATCH($K$2,'Emission Factors'!$A$1:$R$1),FALSE)*'Travel Data'!C202*'Travel Data'!I202*'Travel Data'!Q202*'Domicile Data'!D202/1000</f>
        <v>0</v>
      </c>
      <c r="P202" s="31">
        <f>VLOOKUP($P$3,'Emission Factors'!$A$2:$R$8,MATCH($K$2,'Emission Factors'!$A$1:$R$1),FALSE)*'Travel Data'!C202*'Travel Data'!L202*'Travel Data'!R202*'Domicile Data'!D202/1000</f>
        <v>0</v>
      </c>
      <c r="Q202" s="31">
        <f>VLOOKUP($Q$3,'Emission Factors'!$A$2:$R$8,MATCH($K$2,'Emission Factors'!$A$1:$R$1),FALSE)*'Travel Data'!C202*'Travel Data'!L202*'Travel Data'!S202*'Domicile Data'!D202/1000</f>
        <v>0</v>
      </c>
      <c r="R202" s="31">
        <f t="shared" si="46"/>
        <v>0</v>
      </c>
      <c r="S202" s="31">
        <f>VLOOKUP($S$3,'Emission Factors'!$A$2:$R$8,MATCH($S$2,'Emission Factors'!$A$1:$R$1),FALSE)*'Travel Data'!C202*'Travel Data'!T202*'Travel Data'!U202*'Domicile Data'!E202/1000</f>
        <v>0</v>
      </c>
      <c r="T202" s="31">
        <f>VLOOKUP($T$3,'Emission Factors'!$A$2:$R$8,MATCH($S$2,'Emission Factors'!$A$1:$R$1),FALSE)*'Travel Data'!C202*'Travel Data'!T202*'Travel Data'!V202*'Domicile Data'!E202/1000</f>
        <v>0</v>
      </c>
      <c r="U202" s="31">
        <f>VLOOKUP($U$3,'Emission Factors'!$A$2:$R$8,MATCH($S$2,'Emission Factors'!$A$1:$R$1),FALSE)*'Travel Data'!C202*'Travel Data'!T202*'Travel Data'!W202*'Domicile Data'!E202/1000</f>
        <v>0</v>
      </c>
      <c r="V202" s="31">
        <f>VLOOKUP($V$3,'Emission Factors'!$A$2:$R$8,MATCH($S$2,'Emission Factors'!$A$1:$R$1),FALSE)*'Travel Data'!C202*'Travel Data'!T202*'Travel Data'!X202*'Domicile Data'!E202/1000</f>
        <v>0</v>
      </c>
      <c r="W202" s="31">
        <f>VLOOKUP($W$3,'Emission Factors'!$A$2:$R$8,MATCH($S$2,'Emission Factors'!$A$1:$R$1),FALSE)*'Travel Data'!C202*'Travel Data'!T202*'Travel Data'!Y202*'Domicile Data'!E202/1000</f>
        <v>0</v>
      </c>
      <c r="X202" s="31">
        <f>VLOOKUP($X$3,'Emission Factors'!$A$2:$R$8,MATCH($S$2,'Emission Factors'!$A$1:$R$1),FALSE)*'Travel Data'!C202*'Travel Data'!T202*'Travel Data'!Z202*'Domicile Data'!E202/1000</f>
        <v>0</v>
      </c>
      <c r="Y202" s="31">
        <f>VLOOKUP($Y$3,'Emission Factors'!$A$2:$R$8,MATCH($S$2,'Emission Factors'!$A$1:$R$1),FALSE)*'Travel Data'!C202*'Travel Data'!T202*'Travel Data'!AA202*'Domicile Data'!E202/1000</f>
        <v>0</v>
      </c>
      <c r="Z202" s="31">
        <f t="shared" si="47"/>
        <v>0</v>
      </c>
      <c r="AA202" s="31">
        <f>VLOOKUP($AA$3,'Emission Factors'!$A$2:$R$8,MATCH($AA$2,'Emission Factors'!$A$1:$R$1),FALSE)*'Travel Data'!C202*'Travel Data'!AB202*'Travel Data'!AC202*'Domicile Data'!F202/1000</f>
        <v>0</v>
      </c>
      <c r="AB202" s="31">
        <f>VLOOKUP($AB$3,'Emission Factors'!$A$2:$R$8,MATCH($AA$2,'Emission Factors'!$A$1:$R$1),FALSE)*'Travel Data'!C202*'Travel Data'!AB202*'Travel Data'!AD202*'Domicile Data'!F202/1000</f>
        <v>0</v>
      </c>
      <c r="AC202" s="31">
        <f>VLOOKUP($AC$3,'Emission Factors'!$A$2:$R$8,MATCH($AA$2,'Emission Factors'!$A$1:$R$1),FALSE)*'Travel Data'!C202*'Travel Data'!AB202*'Travel Data'!AE202*'Domicile Data'!F202/1000</f>
        <v>0</v>
      </c>
      <c r="AD202" s="31">
        <f>VLOOKUP($AD$3,'Emission Factors'!$A$2:$R$8,MATCH($AA$2,'Emission Factors'!$A$1:$R$1),FALSE)*'Travel Data'!C202*'Travel Data'!AB202*'Travel Data'!AF202*'Domicile Data'!F202/1000</f>
        <v>0</v>
      </c>
      <c r="AE202" s="31">
        <f>VLOOKUP($AE$3,'Emission Factors'!$A$2:$R$8,MATCH($AA$2,'Emission Factors'!$A$1:$R$1),FALSE)*'Travel Data'!C202*'Travel Data'!AB202*'Travel Data'!AG202*'Domicile Data'!F202/1000</f>
        <v>0</v>
      </c>
      <c r="AF202" s="31">
        <f>VLOOKUP($AF$3,'Emission Factors'!$A$2:$R$8,MATCH($AA$2,'Emission Factors'!$A$1:$R$1),FALSE)*'Travel Data'!C202*'Travel Data'!AB202*'Travel Data'!AH202*'Domicile Data'!F202/1000</f>
        <v>0</v>
      </c>
      <c r="AG202" s="31">
        <f>VLOOKUP($AG$3,'Emission Factors'!$A$2:$R$8,MATCH($AA$2,'Emission Factors'!$A$1:$R$1),FALSE)*'Travel Data'!C202*'Travel Data'!AB202*'Travel Data'!AI202*'Domicile Data'!F202/1000</f>
        <v>1.6715500179999998</v>
      </c>
      <c r="AH202" s="31">
        <f t="shared" si="48"/>
        <v>1.6715500179999998</v>
      </c>
      <c r="AI202" s="31">
        <f>VLOOKUP($AI$3,'Emission Factors'!$A$2:$R$8,MATCH($AI$2,'Emission Factors'!$A$1:$R$1),FALSE)*'Travel Data'!C202*'Travel Data'!D202*'Travel Data'!E202*'Domicile Data'!G202/1000</f>
        <v>0</v>
      </c>
      <c r="AJ202" s="31">
        <f>VLOOKUP($AJ$3,'Emission Factors'!$A$2:$R$8,MATCH($AI$2,'Emission Factors'!$A$1:$R$1),FALSE)*'Travel Data'!C202*'Travel Data'!D202*'Travel Data'!F202*'Domicile Data'!G202/1000</f>
        <v>0</v>
      </c>
      <c r="AK202" s="31">
        <f>VLOOKUP($AK$3,'Emission Factors'!$A$2:$R$8,MATCH($AI$2,'Emission Factors'!$A$1:$R$1),FALSE)*'Travel Data'!C202*'Travel Data'!AJ202*'Travel Data'!G202*'Domicile Data'!G202/1000</f>
        <v>0</v>
      </c>
      <c r="AL202" s="31">
        <f>VLOOKUP($AL$3,'Emission Factors'!$A$2:$R$8,MATCH($AI$2,'Emission Factors'!$A$1:$R$1),FALSE)*'Travel Data'!C202*'Travel Data'!AJ202*'Travel Data'!H202*'Domicile Data'!G202/1000</f>
        <v>0</v>
      </c>
      <c r="AM202" s="31">
        <f>VLOOKUP($AM$3,'Emission Factors'!$A$2:$R$8,MATCH($AI$2,'Emission Factors'!$A$1:$R$1),FALSE)*'Travel Data'!C202*'Travel Data'!AJ202*'Travel Data'!I202*'Domicile Data'!G202/1000</f>
        <v>0</v>
      </c>
      <c r="AN202" s="31">
        <f>VLOOKUP($AN$3,'Emission Factors'!$A$2:$R$8,MATCH($AI$2,'Emission Factors'!$A$1:$R$1),FALSE)*'Travel Data'!C202*'Travel Data'!D202*'Travel Data'!J202*'Domicile Data'!G202/1000</f>
        <v>0</v>
      </c>
      <c r="AO202" s="31">
        <f>VLOOKUP($AO$3,'Emission Factors'!$A$2:$R$8,MATCH($AI$2,'Emission Factors'!$A$1:$R$1),FALSE)*'Travel Data'!C202*'Travel Data'!D202*'Travel Data'!K202*'Domicile Data'!G202/1000</f>
        <v>1.63071247</v>
      </c>
      <c r="AP202" s="31">
        <f t="shared" si="49"/>
        <v>1.63071247</v>
      </c>
      <c r="AQ202" s="31">
        <f>VLOOKUP($AQ$3,'Emission Factors'!$A$2:$R$8,MATCH($AQ$2,'Emission Factors'!$A$1:$R$1),FALSE)*'Travel Data'!C202*'Travel Data'!AR202*'Travel Data'!AS202*'Domicile Data'!H202/1000</f>
        <v>0</v>
      </c>
      <c r="AR202" s="31">
        <f>VLOOKUP($AR$3,'Emission Factors'!$A$2:$R$8,MATCH($AQ$2,'Emission Factors'!$A$1:$R$1),FALSE)*'Travel Data'!C202*'Travel Data'!AR202*'Travel Data'!AT202*'Domicile Data'!H202/1000</f>
        <v>0</v>
      </c>
      <c r="AS202" s="31">
        <f>VLOOKUP($AS$3,'Emission Factors'!$A$2:$R$8,MATCH($AQ$2,'Emission Factors'!$A$1:$R$1),FALSE)*'Travel Data'!C202*'Travel Data'!AR202*'Travel Data'!AU202*'Domicile Data'!H202/1000</f>
        <v>0</v>
      </c>
      <c r="AT202" s="31">
        <f>VLOOKUP($AT$3,'Emission Factors'!$A$2:$R$8,MATCH($AQ$2,'Emission Factors'!$A$1:$R$1),FALSE)*'Travel Data'!C202*'Travel Data'!AR202*'Travel Data'!AV202*'Domicile Data'!H202/1000</f>
        <v>0</v>
      </c>
      <c r="AU202" s="31">
        <f>VLOOKUP($AU$3,'Emission Factors'!$A$2:$R$8,MATCH($AQ$2,'Emission Factors'!$A$1:$R$1),FALSE)*'Travel Data'!C202*'Travel Data'!AR202*'Travel Data'!AW202*'Domicile Data'!H202/1000</f>
        <v>0</v>
      </c>
      <c r="AV202" s="31">
        <f>VLOOKUP($AV$3,'Emission Factors'!$A$2:$R$8,MATCH($AQ$2,'Emission Factors'!$A$1:$R$1),FALSE)*'Travel Data'!C202*'Travel Data'!AR202*'Travel Data'!AX202*'Domicile Data'!H202/1000</f>
        <v>0</v>
      </c>
      <c r="AW202" s="31">
        <f>VLOOKUP($AW$3,'Emission Factors'!$A$2:$R$8,MATCH($AQ$2,'Emission Factors'!$A$1:$R$1),FALSE)*'Travel Data'!C202*'Travel Data'!AR202*'Travel Data'!AY202*'Domicile Data'!H202/1000</f>
        <v>0</v>
      </c>
      <c r="AX202" s="31">
        <f t="shared" si="50"/>
        <v>0</v>
      </c>
      <c r="AY202" s="31">
        <f>VLOOKUP($AY$3,'Emission Factors'!$A$2:$R$8,MATCH($AY$2,'Emission Factors'!$A$1:$R$1),FALSE)*'Travel Data'!C202*'Travel Data'!AZ202*'Travel Data'!BA202*'Domicile Data'!I202/1000</f>
        <v>0</v>
      </c>
      <c r="AZ202" s="31">
        <f>VLOOKUP($AZ$3,'Emission Factors'!$A$2:$R$8,MATCH($AY$2,'Emission Factors'!$A$1:$R$1),FALSE)*'Travel Data'!C202*'Travel Data'!AZ202*'Travel Data'!BB202*'Domicile Data'!I202/1000</f>
        <v>0</v>
      </c>
      <c r="BA202" s="31">
        <f>VLOOKUP($BA$3,'Emission Factors'!$A$2:$R$8,MATCH($AY$2,'Emission Factors'!$A$1:$R$1),FALSE)*'Travel Data'!C202*'Travel Data'!AZ202*'Travel Data'!BC202*'Domicile Data'!I202/1000</f>
        <v>0</v>
      </c>
      <c r="BB202" s="31">
        <f>VLOOKUP($BB$3,'Emission Factors'!$A$2:$R$8,MATCH($AY$2,'Emission Factors'!$A$1:$R$1),FALSE)*'Travel Data'!C202*'Travel Data'!AZ202*'Travel Data'!BD202*'Domicile Data'!I202/1000</f>
        <v>0</v>
      </c>
      <c r="BC202" s="31">
        <f>VLOOKUP($BC$3,'Emission Factors'!$A$2:$R$8,MATCH($AY$2,'Emission Factors'!$A$1:$R$1),FALSE)*'Travel Data'!C202*'Travel Data'!AZ202*'Travel Data'!BE202*'Domicile Data'!I202/1000</f>
        <v>0</v>
      </c>
      <c r="BD202" s="31">
        <f>VLOOKUP($BD$3,'Emission Factors'!$A$2:$R$8,MATCH($AY$2,'Emission Factors'!$A$1:$R$1),FALSE)*'Travel Data'!C202*'Travel Data'!AZ202*'Travel Data'!BF202*'Domicile Data'!I202/1000</f>
        <v>0</v>
      </c>
      <c r="BE202" s="31">
        <f>VLOOKUP($BE$3,'Emission Factors'!$A$2:$R$8,MATCH($AY$2,'Emission Factors'!$A$1:$R$1),FALSE)*'Travel Data'!C202*'Travel Data'!AZ202*'Travel Data'!BG202*'Domicile Data'!I202/1000</f>
        <v>1.6499038860000004</v>
      </c>
      <c r="BF202" s="31">
        <f t="shared" si="51"/>
        <v>1.6499038860000004</v>
      </c>
      <c r="BG202" s="31">
        <f>VLOOKUP($BG$3,'Emission Factors'!$A$2:$R$8,MATCH($BG$2,'Emission Factors'!$A$1:$R$1),FALSE)*'Travel Data'!C202*'Travel Data'!BH202*'Travel Data'!BI202*'Domicile Data'!J202/1000</f>
        <v>0</v>
      </c>
      <c r="BH202" s="31">
        <f>VLOOKUP($BH$3,'Emission Factors'!$A$2:$R$8,MATCH($BG$2,'Emission Factors'!$A$1:$R$1),FALSE)*'Travel Data'!C202*'Travel Data'!BH202*'Travel Data'!BJ202*'Domicile Data'!J202/1000</f>
        <v>0</v>
      </c>
      <c r="BI202" s="31">
        <f>VLOOKUP($BH$3,'Emission Factors'!$A$2:$R$8,MATCH($BG$2,'Emission Factors'!$A$1:$R$1),FALSE)*'Travel Data'!C202*'Travel Data'!BH202*'Travel Data'!BK202*'Domicile Data'!J202/1000</f>
        <v>0</v>
      </c>
      <c r="BJ202" s="31">
        <f>VLOOKUP($BH$3,'Emission Factors'!$A$2:$R$8,MATCH($BG$2,'Emission Factors'!$A$1:$R$1),FALSE)*'Travel Data'!C202*'Travel Data'!BH202*'Travel Data'!BL202*'Domicile Data'!J202/1000</f>
        <v>0</v>
      </c>
      <c r="BK202" s="31">
        <f>VLOOKUP($BH$3,'Emission Factors'!$A$2:$R$8,MATCH($BG$2,'Emission Factors'!$A$1:$R$1),FALSE)*'Travel Data'!C202*'Travel Data'!BH202*'Travel Data'!BM202*'Domicile Data'!J202/1000</f>
        <v>0</v>
      </c>
      <c r="BL202" s="31">
        <f>VLOOKUP($BL$3,'Emission Factors'!$A$2:$R$8,MATCH($BG$2,'Emission Factors'!$A$1:$R$1),FALSE)*'Travel Data'!C202*'Travel Data'!BH202*'Travel Data'!BN202*'Domicile Data'!J202/1000</f>
        <v>0</v>
      </c>
      <c r="BM202" s="31">
        <f>VLOOKUP($BM$3,'Emission Factors'!$A$2:$R$8,MATCH($BG$2,'Emission Factors'!$A$1:$R$1),FALSE)*'Travel Data'!C202*'Travel Data'!BH202*'Travel Data'!BO202*'Domicile Data'!J202/1000</f>
        <v>0</v>
      </c>
      <c r="BN202" s="31">
        <f t="shared" si="52"/>
        <v>0</v>
      </c>
      <c r="BO202" s="31">
        <f>VLOOKUP($BO$3,'Emission Factors'!$A$2:$R$8,MATCH($BO$2,'Emission Factors'!$A$1:$R$1),FALSE)*'Travel Data'!C202*'Travel Data'!BP202*'Travel Data'!BQ202*'Domicile Data'!K202/1000</f>
        <v>0</v>
      </c>
      <c r="BP202" s="31">
        <f>VLOOKUP($BP$3,'Emission Factors'!$A$2:$R$8,MATCH($BO$2,'Emission Factors'!$A$1:$R$1),FALSE)*'Travel Data'!C202*'Travel Data'!BP202*'Travel Data'!BR202*'Domicile Data'!K202/1000</f>
        <v>0</v>
      </c>
      <c r="BQ202" s="31">
        <f>VLOOKUP($BQ$3,'Emission Factors'!$A$2:$R$8,MATCH($BO$2,'Emission Factors'!$A$1:$R$1),FALSE)*'Travel Data'!C202*'Travel Data'!BP202*'Travel Data'!BS202*'Domicile Data'!K202/1000</f>
        <v>0</v>
      </c>
      <c r="BR202" s="31">
        <f>VLOOKUP($BR$3,'Emission Factors'!$A$2:$R$8,MATCH($BO$2,'Emission Factors'!$A$1:$R$1),FALSE)*'Travel Data'!C202*'Travel Data'!BP202*'Travel Data'!BT202*'Domicile Data'!K202/1000</f>
        <v>0</v>
      </c>
      <c r="BS202" s="31">
        <f>VLOOKUP($BS$3,'Emission Factors'!$A$2:$R$8,MATCH($BO$2,'Emission Factors'!$A$1:$R$1),FALSE)*'Travel Data'!C202*'Travel Data'!BP202*'Travel Data'!BU202*'Domicile Data'!K202/1000</f>
        <v>0</v>
      </c>
      <c r="BT202" s="31">
        <f>VLOOKUP($BT$3,'Emission Factors'!$A$2:$R$8,MATCH($BO$2,'Emission Factors'!$A$1:$R$1),FALSE)*'Travel Data'!C202*'Travel Data'!BP202*'Travel Data'!BV202*'Domicile Data'!K202/1000</f>
        <v>0</v>
      </c>
      <c r="BU202" s="31">
        <f>VLOOKUP($BU$3,'Emission Factors'!$A$2:$R$8,MATCH($BO$2,'Emission Factors'!$A$1:$R$1),FALSE)*'Travel Data'!C202*'Travel Data'!BP202*'Travel Data'!BW202*'Domicile Data'!K202/1000</f>
        <v>0</v>
      </c>
      <c r="BV202" s="31">
        <f t="shared" si="53"/>
        <v>0</v>
      </c>
      <c r="BW202" s="31">
        <f>VLOOKUP($BW$3,'Emission Factors'!$A$2:$R$8,MATCH($BW$2,'Emission Factors'!$A$1:$R$1),FALSE)*'Travel Data'!C202*'Travel Data'!BX202*'Travel Data'!BY202*'Domicile Data'!L202/1000</f>
        <v>0</v>
      </c>
      <c r="BX202" s="31">
        <f>VLOOKUP($BX$3,'Emission Factors'!$A$2:$R$8,MATCH($BW$2,'Emission Factors'!$A$1:$R$1),FALSE)*'Travel Data'!C202*'Travel Data'!BX202*'Travel Data'!BZ202*'Domicile Data'!L202/1000</f>
        <v>0</v>
      </c>
      <c r="BY202" s="31">
        <f>VLOOKUP($BY$3,'Emission Factors'!$A$2:$R$8,MATCH($BW$2,'Emission Factors'!$A$1:$R$1),FALSE)*'Travel Data'!C202*'Travel Data'!BX202*'Travel Data'!CA202*'Domicile Data'!L202/1000</f>
        <v>0</v>
      </c>
      <c r="BZ202" s="31">
        <f>VLOOKUP($BZ$3,'Emission Factors'!$A$2:$R$8,MATCH($BW$2,'Emission Factors'!$A$1:$R$1),FALSE)*'Travel Data'!C202*'Travel Data'!BX202*'Travel Data'!CB202*'Domicile Data'!L202/1000</f>
        <v>0</v>
      </c>
      <c r="CA202" s="31">
        <f>VLOOKUP($CA$3,'Emission Factors'!$A$2:$R$8,MATCH($BW$2,'Emission Factors'!$A$1:$R$1),FALSE)*'Travel Data'!C202*'Travel Data'!BC202*'Travel Data'!CC202*'Domicile Data'!L202/1000</f>
        <v>0</v>
      </c>
      <c r="CB202" s="31">
        <f>VLOOKUP($CB$3,'Emission Factors'!$A$2:$R$8,MATCH($BW$2,'Emission Factors'!$A$1:$R$1),FALSE)*'Travel Data'!C202*'Travel Data'!BX202*'Travel Data'!CD202*'Domicile Data'!L202/1000</f>
        <v>0</v>
      </c>
      <c r="CC202" s="31">
        <f>VLOOKUP($CC$3,'Emission Factors'!$A$2:$R$8,MATCH($BW$2,'Emission Factors'!$A$1:$R$1),FALSE)*'Travel Data'!C202*'Travel Data'!BX202*'Travel Data'!CE202*'Domicile Data'!L202/1000</f>
        <v>0</v>
      </c>
      <c r="CD202" s="31">
        <f t="shared" si="54"/>
        <v>0</v>
      </c>
      <c r="CE202" s="31">
        <f>VLOOKUP($CE$3,'Emission Factors'!$A$2:$R$8,MATCH($CE$2,'Emission Factors'!$A$1:$R$1),FALSE)*'Travel Data'!C202*'Travel Data'!CF202*'Travel Data'!CG202*'Domicile Data'!M202/1000</f>
        <v>0</v>
      </c>
      <c r="CF202" s="31">
        <f>VLOOKUP($CF$3,'Emission Factors'!$A$2:$R$8,MATCH($CE$2,'Emission Factors'!$A$1:$R$1),FALSE)*'Travel Data'!C202*'Travel Data'!CF202*'Travel Data'!CH202*'Domicile Data'!M202/1000</f>
        <v>0</v>
      </c>
      <c r="CG202" s="31">
        <f>VLOOKUP($CG$3,'Emission Factors'!$A$2:$R$8,MATCH($CE$2,'Emission Factors'!$A$1:$R$1),FALSE)*'Travel Data'!C202*'Travel Data'!CF202*'Travel Data'!CI202*'Domicile Data'!M202/1000</f>
        <v>0</v>
      </c>
      <c r="CH202" s="31">
        <f>VLOOKUP($CH$3,'Emission Factors'!$A$2:$R$8,MATCH($CE$2,'Emission Factors'!$A$1:$R$1),FALSE)*'Travel Data'!C202*'Travel Data'!CF202*'Travel Data'!CJ202*'Domicile Data'!M202/1000</f>
        <v>0</v>
      </c>
      <c r="CI202" s="31">
        <f>VLOOKUP($CI$3,'Emission Factors'!$A$2:$R$8,MATCH($CE$2,'Emission Factors'!$A$1:$R$1),FALSE)*'Travel Data'!C202*'Travel Data'!CF202*'Travel Data'!CK202*'Domicile Data'!M202/1000</f>
        <v>0</v>
      </c>
      <c r="CJ202" s="31">
        <f>VLOOKUP($CJ$3,'Emission Factors'!$A$2:$R$8,MATCH($CE$2,'Emission Factors'!$A$1:$R$1),FALSE)*'Travel Data'!C202*'Travel Data'!CF202*'Travel Data'!CL202*'Domicile Data'!M202/1000</f>
        <v>0</v>
      </c>
      <c r="CK202" s="31">
        <f>VLOOKUP($CK$3,'Emission Factors'!$A$2:$R$8,MATCH($CE$2,'Emission Factors'!$A$1:$R$1),FALSE)*'Travel Data'!C202*'Travel Data'!CF202*'Travel Data'!CM202*'Domicile Data'!M202/1000</f>
        <v>0</v>
      </c>
      <c r="CL202" s="31">
        <f t="shared" si="55"/>
        <v>0</v>
      </c>
      <c r="CM202" s="31">
        <f>VLOOKUP($CM$3,'Emission Factors'!$A$2:$R$8,MATCH($CM$2,'Emission Factors'!$A$1:$R$1),FALSE)*'Travel Data'!C202*'Travel Data'!CN202*'Travel Data'!CO202*'Domicile Data'!N202/1000</f>
        <v>0</v>
      </c>
      <c r="CN202" s="31">
        <f>VLOOKUP($CN$3,'Emission Factors'!$A$2:$R$8,MATCH($CM$2,'Emission Factors'!$A$1:$R$1),FALSE)*'Travel Data'!C202*'Travel Data'!CN202*'Travel Data'!CP202*'Domicile Data'!N202/1000</f>
        <v>0</v>
      </c>
      <c r="CO202" s="31">
        <f>VLOOKUP($CO$3,'Emission Factors'!$A$2:$R$8,MATCH($CM$2,'Emission Factors'!$A$1:$R$1),FALSE)*'Travel Data'!C202*'Travel Data'!CN202*'Travel Data'!CQ202*'Domicile Data'!N202/1000</f>
        <v>0</v>
      </c>
      <c r="CP202" s="31">
        <f>VLOOKUP($CP$3,'Emission Factors'!$A$2:$R$8,MATCH($CM$2,'Emission Factors'!$A$1:$R$1),FALSE)*'Travel Data'!C202*'Travel Data'!CN202*'Travel Data'!CR202*'Domicile Data'!N202/1000</f>
        <v>0</v>
      </c>
      <c r="CQ202" s="31">
        <f>VLOOKUP($CQ$3,'Emission Factors'!$A$2:$R$8,MATCH($CM$2,'Emission Factors'!$A$1:$R$1),FALSE)*'Travel Data'!C202*'Travel Data'!CN202*'Travel Data'!CS202*'Domicile Data'!N202/1000</f>
        <v>0</v>
      </c>
      <c r="CR202" s="31">
        <f>VLOOKUP($CR$3,'Emission Factors'!$A$2:$R$8,MATCH($CM$2,'Emission Factors'!$A$1:$R$1),FALSE)*'Travel Data'!C202*'Travel Data'!CN202*'Travel Data'!CT202*'Domicile Data'!N202/1000</f>
        <v>0</v>
      </c>
      <c r="CS202" s="31">
        <f>VLOOKUP($CS$3,'Emission Factors'!$A$2:$R$8,MATCH($CM$2,'Emission Factors'!$A$1:$R$1),FALSE)*'Travel Data'!C202*'Travel Data'!CN202*'Travel Data'!CU202*'Domicile Data'!N202/1000</f>
        <v>0</v>
      </c>
      <c r="CT202" s="31">
        <f t="shared" si="56"/>
        <v>0</v>
      </c>
      <c r="CU202" s="31">
        <f>VLOOKUP($CU$3,'Emission Factors'!$A$2:$R$8,MATCH($CU$2,'Emission Factors'!$A$1:$R$1),FALSE)*'Travel Data'!C202*'Travel Data'!CV202*'Travel Data'!CW202*'Domicile Data'!O202/1000</f>
        <v>0</v>
      </c>
      <c r="CV202" s="31">
        <f>VLOOKUP($CV$3,'Emission Factors'!$A$2:$R$8,MATCH($CU$2,'Emission Factors'!$A$1:$R$1),FALSE)*'Travel Data'!C202*'Travel Data'!CV202*'Travel Data'!CX202*'Domicile Data'!O202/1000</f>
        <v>0</v>
      </c>
      <c r="CW202" s="31">
        <f>VLOOKUP($CW$3,'Emission Factors'!$A$2:$R$8,MATCH($CU$2,'Emission Factors'!$A$1:$R$1),FALSE)*'Travel Data'!C202*'Travel Data'!CV202*'Travel Data'!CY202*'Domicile Data'!O202/1000</f>
        <v>0</v>
      </c>
      <c r="CX202" s="31">
        <f>VLOOKUP($CX$3,'Emission Factors'!$A$2:$R$8,MATCH($CU$2,'Emission Factors'!$A$1:$R$1),FALSE)*'Travel Data'!C202*'Travel Data'!CV202*'Travel Data'!CZ202*'Domicile Data'!O202/1000</f>
        <v>0</v>
      </c>
      <c r="CY202" s="31">
        <f>VLOOKUP($CY$3,'Emission Factors'!$A$2:$R$8,MATCH($CU$2,'Emission Factors'!$A$1:$R$1),FALSE)*'Travel Data'!C202*'Travel Data'!CV202*'Travel Data'!DA202*'Domicile Data'!O202/1000</f>
        <v>0</v>
      </c>
      <c r="CZ202" s="31">
        <f>VLOOKUP($CZ$3,'Emission Factors'!$A$2:$R$8,MATCH($CU$2,'Emission Factors'!$A$1:$R$1),FALSE)*'Travel Data'!C202*'Travel Data'!CV202*'Travel Data'!DB202*'Domicile Data'!O202/1000</f>
        <v>0</v>
      </c>
      <c r="DA202" s="31">
        <f>VLOOKUP($DA$3,'Emission Factors'!$A$2:$R$8,MATCH($CU$2,'Emission Factors'!$A$1:$R$1),FALSE)*'Travel Data'!C202*'Travel Data'!CV202*'Travel Data'!DC202*'Domicile Data'!O202/1000</f>
        <v>0</v>
      </c>
      <c r="DB202" s="31">
        <f t="shared" si="57"/>
        <v>0</v>
      </c>
      <c r="DC202" s="31">
        <f>VLOOKUP($DC$3,'Emission Factors'!$A$2:$R$8,MATCH($DC$2,'Emission Factors'!$A$1:$R$1),FALSE)*'Travel Data'!C202*'Travel Data'!DD202*'Travel Data'!DE202*'Domicile Data'!P202/1000</f>
        <v>0</v>
      </c>
      <c r="DD202" s="31">
        <f>VLOOKUP($DD$3,'Emission Factors'!$A$2:$R$8,MATCH($DC$2,'Emission Factors'!$A$1:$R$1),FALSE)*'Travel Data'!C202*'Travel Data'!DD202*'Travel Data'!DF202*'Domicile Data'!P202/1000</f>
        <v>0</v>
      </c>
      <c r="DE202" s="31">
        <f>VLOOKUP($DE$3,'Emission Factors'!$A$2:$R$8,MATCH($DC$2,'Emission Factors'!$A$1:$R$1),FALSE)*'Travel Data'!C202*'Travel Data'!DD202*'Travel Data'!DG202*'Domicile Data'!P202/1000</f>
        <v>0</v>
      </c>
      <c r="DF202" s="31">
        <f>VLOOKUP($DF$3,'Emission Factors'!$A$2:$R$8,MATCH($DC$2,'Emission Factors'!$A$1:$R$1),FALSE)*'Travel Data'!C202*'Travel Data'!DD202*'Travel Data'!DH202*'Domicile Data'!P202/1000</f>
        <v>0</v>
      </c>
      <c r="DG202" s="31">
        <f>VLOOKUP($DG$3,'Emission Factors'!$A$2:$R$8,MATCH($DC$2,'Emission Factors'!$A$1:$R$1),FALSE)*'Travel Data'!C202*'Travel Data'!DD202*'Travel Data'!DI202*'Domicile Data'!P202/1000</f>
        <v>0</v>
      </c>
      <c r="DH202" s="31">
        <f>VLOOKUP($DH$3,'Emission Factors'!$A$2:$R$8,MATCH($DC$2,'Emission Factors'!$A$1:$R$1),FALSE)*'Travel Data'!C202*'Travel Data'!DD202*'Travel Data'!DJ202*'Domicile Data'!P202/1000</f>
        <v>0</v>
      </c>
      <c r="DI202" s="31">
        <f>VLOOKUP($DI$3,'Emission Factors'!$A$2:$R$8,MATCH($DC$2,'Emission Factors'!$A$1:$R$1),FALSE)*'Travel Data'!C202*'Travel Data'!DD202*'Travel Data'!DK202*'Domicile Data'!P202/1000</f>
        <v>0</v>
      </c>
      <c r="DJ202" s="31">
        <f t="shared" si="58"/>
        <v>0</v>
      </c>
      <c r="DK202" s="31">
        <f>VLOOKUP($DK$3,'Emission Factors'!$A$2:$R$8,MATCH($DK$2,'Emission Factors'!$A$1:$R$1),FALSE)*'Travel Data'!C202*'Travel Data'!DL202*'Travel Data'!DM202*'Domicile Data'!Q202/1000</f>
        <v>0</v>
      </c>
      <c r="DL202" s="31">
        <f>VLOOKUP($DL$3,'Emission Factors'!$A$2:$R$8,MATCH($DK$2,'Emission Factors'!$A$1:$R$1),FALSE)*'Travel Data'!C202*'Travel Data'!DL202*'Travel Data'!DN202*'Domicile Data'!Q202/1000</f>
        <v>0</v>
      </c>
      <c r="DM202" s="31">
        <f>VLOOKUP($DM$3,'Emission Factors'!$A$2:$R$8,MATCH($DK$2,'Emission Factors'!$A$1:$R$1),FALSE)*'Travel Data'!C202*'Travel Data'!DL202*'Travel Data'!DO202*'Domicile Data'!Q202/1000</f>
        <v>0</v>
      </c>
      <c r="DN202" s="31">
        <f>VLOOKUP($DN$3,'Emission Factors'!$A$2:$R$8,MATCH($DK$2,'Emission Factors'!$A$1:$R$1),FALSE)*'Travel Data'!C202*'Travel Data'!DL202*'Travel Data'!DP202*'Domicile Data'!Q202/1000</f>
        <v>0</v>
      </c>
      <c r="DO202" s="31">
        <f>VLOOKUP($DO$3,'Emission Factors'!$A$2:$R$8,MATCH($DK$2,'Emission Factors'!$A$1:$R$1),FALSE)*'Travel Data'!C202*'Travel Data'!DL202*'Travel Data'!DQ202*'Domicile Data'!Q202/1000</f>
        <v>0</v>
      </c>
      <c r="DP202" s="31">
        <f>VLOOKUP($DP$3,'Emission Factors'!$A$2:$R$8,MATCH($DK$2,'Emission Factors'!$A$1:$R$1),FALSE)*'Travel Data'!C202*'Travel Data'!DL202*'Travel Data'!DR202*'Domicile Data'!Q202/1000</f>
        <v>0</v>
      </c>
      <c r="DQ202" s="31">
        <f>VLOOKUP($DQ$3,'Emission Factors'!$A$2:$R$8,MATCH($DK$2,'Emission Factors'!$A$1:$R$1),FALSE)*'Travel Data'!C202*'Travel Data'!DL202*'Travel Data'!DS202*'Domicile Data'!Q202/1000</f>
        <v>0</v>
      </c>
      <c r="DR202" s="31">
        <f t="shared" si="59"/>
        <v>0</v>
      </c>
    </row>
    <row r="203" spans="1:122" ht="15.75" x14ac:dyDescent="0.25">
      <c r="A203" s="7" t="s">
        <v>162</v>
      </c>
      <c r="B203" s="85" t="s">
        <v>41</v>
      </c>
      <c r="C203" s="31">
        <f>VLOOKUP($C$3,'Emission Factors'!$A$2:$R$8,MATCH($C$2,'Emission Factors'!$A$1:$R$1),FALSE)*'Travel Data'!C203*'Travel Data'!D203*'Travel Data'!E203*'Domicile Data'!C203/1000</f>
        <v>0</v>
      </c>
      <c r="D203" s="31">
        <f>VLOOKUP($D$3,'Emission Factors'!$A$2:$R$8,MATCH($C$2,'Emission Factors'!$A$1:$R$1),FALSE)*'Travel Data'!C203*'Travel Data'!D203*'Travel Data'!F203*'Domicile Data'!C203/1000</f>
        <v>0</v>
      </c>
      <c r="E203" s="31">
        <f>VLOOKUP($E$3,'Emission Factors'!$A$2:$R$8,MATCH($C$2,'Emission Factors'!$A$1:$R$1),FALSE)*'Travel Data'!C203*'Travel Data'!D203*'Travel Data'!G203*'Domicile Data'!C203/1000</f>
        <v>0</v>
      </c>
      <c r="F203" s="31">
        <f>VLOOKUP($F$3,'Emission Factors'!$A$2:$R$8,MATCH($C$2,'Emission Factors'!$A$1:$R$1),FALSE)*'Travel Data'!C203*'Travel Data'!D203*'Travel Data'!H203*'Domicile Data'!C203/1000</f>
        <v>0</v>
      </c>
      <c r="G203" s="31">
        <f>VLOOKUP($G$3,'Emission Factors'!$A$2:$R$8,MATCH($C$2,'Emission Factors'!$A$1:$R$1),FALSE)*'Travel Data'!C203*'Travel Data'!D203*'Travel Data'!I203*'Domicile Data'!C203/1000</f>
        <v>0</v>
      </c>
      <c r="H203" s="31">
        <f>VLOOKUP($H$3,'Emission Factors'!$A$2:$R$8,MATCH($C$2,'Emission Factors'!$A$1:$R$1),FALSE)*'Travel Data'!C203*'Travel Data'!D203*'Travel Data'!J203*'Domicile Data'!C203/1000</f>
        <v>0</v>
      </c>
      <c r="I203" s="31">
        <f>VLOOKUP($I$3,'Emission Factors'!$A$2:$R$8,MATCH($C$2,'Emission Factors'!$A$1:$R$1),FALSE)*'Travel Data'!C203*'Travel Data'!D203*'Travel Data'!K203*'Domicile Data'!C203/1000</f>
        <v>151.94239938000001</v>
      </c>
      <c r="J203" s="31">
        <f t="shared" si="45"/>
        <v>151.94239938000001</v>
      </c>
      <c r="K203" s="31">
        <f>VLOOKUP($K$3,'Emission Factors'!$A$2:$R$8,MATCH($K$2,'Emission Factors'!$A$1:$R$1),FALSE)*'Travel Data'!C203*'Travel Data'!L203*'Travel Data'!M203*'Domicile Data'!D203/1000</f>
        <v>0</v>
      </c>
      <c r="L203" s="31">
        <f>VLOOKUP($L$3,'Emission Factors'!$A$2:$R$8,MATCH($K$2,'Emission Factors'!$A$1:$R$1),FALSE)*'Travel Data'!C203*'Travel Data'!L203*'Travel Data'!N203*'Domicile Data'!D203/1000</f>
        <v>0</v>
      </c>
      <c r="M203" s="31">
        <f>VLOOKUP($M$3,'Emission Factors'!$A$2:$R$8,MATCH($K$2,'Emission Factors'!$A$1:$R$1),FALSE)*'Travel Data'!C203*'Travel Data'!L203*'Travel Data'!O203*'Domicile Data'!D203/1000</f>
        <v>0</v>
      </c>
      <c r="N203" s="31">
        <f>VLOOKUP($N$3,'Emission Factors'!$A$2:$R$8,MATCH($K$2,'Emission Factors'!$A$1:$R$1),FALSE)*'Travel Data'!C203*'Travel Data'!L203*'Travel Data'!P203*'Domicile Data'!D203/1000</f>
        <v>0</v>
      </c>
      <c r="O203" s="31">
        <f>VLOOKUP($O$3,'Emission Factors'!$A$2:$R$8,MATCH($K$2,'Emission Factors'!$A$1:$R$1),FALSE)*'Travel Data'!C203*'Travel Data'!I203*'Travel Data'!Q203*'Domicile Data'!D203/1000</f>
        <v>0</v>
      </c>
      <c r="P203" s="31">
        <f>VLOOKUP($P$3,'Emission Factors'!$A$2:$R$8,MATCH($K$2,'Emission Factors'!$A$1:$R$1),FALSE)*'Travel Data'!C203*'Travel Data'!L203*'Travel Data'!R203*'Domicile Data'!D203/1000</f>
        <v>0</v>
      </c>
      <c r="Q203" s="31">
        <f>VLOOKUP($Q$3,'Emission Factors'!$A$2:$R$8,MATCH($K$2,'Emission Factors'!$A$1:$R$1),FALSE)*'Travel Data'!C203*'Travel Data'!L203*'Travel Data'!S203*'Domicile Data'!D203/1000</f>
        <v>146.07366992400003</v>
      </c>
      <c r="R203" s="31">
        <f t="shared" si="46"/>
        <v>146.07366992400003</v>
      </c>
      <c r="S203" s="31">
        <f>VLOOKUP($S$3,'Emission Factors'!$A$2:$R$8,MATCH($S$2,'Emission Factors'!$A$1:$R$1),FALSE)*'Travel Data'!C203*'Travel Data'!T203*'Travel Data'!U203*'Domicile Data'!E203/1000</f>
        <v>0</v>
      </c>
      <c r="T203" s="31">
        <f>VLOOKUP($T$3,'Emission Factors'!$A$2:$R$8,MATCH($S$2,'Emission Factors'!$A$1:$R$1),FALSE)*'Travel Data'!C203*'Travel Data'!T203*'Travel Data'!V203*'Domicile Data'!E203/1000</f>
        <v>0</v>
      </c>
      <c r="U203" s="31">
        <f>VLOOKUP($U$3,'Emission Factors'!$A$2:$R$8,MATCH($S$2,'Emission Factors'!$A$1:$R$1),FALSE)*'Travel Data'!C203*'Travel Data'!T203*'Travel Data'!W203*'Domicile Data'!E203/1000</f>
        <v>0</v>
      </c>
      <c r="V203" s="31">
        <f>VLOOKUP($V$3,'Emission Factors'!$A$2:$R$8,MATCH($S$2,'Emission Factors'!$A$1:$R$1),FALSE)*'Travel Data'!C203*'Travel Data'!T203*'Travel Data'!X203*'Domicile Data'!E203/1000</f>
        <v>0</v>
      </c>
      <c r="W203" s="31">
        <f>VLOOKUP($W$3,'Emission Factors'!$A$2:$R$8,MATCH($S$2,'Emission Factors'!$A$1:$R$1),FALSE)*'Travel Data'!C203*'Travel Data'!T203*'Travel Data'!Y203*'Domicile Data'!E203/1000</f>
        <v>0</v>
      </c>
      <c r="X203" s="31">
        <f>VLOOKUP($X$3,'Emission Factors'!$A$2:$R$8,MATCH($S$2,'Emission Factors'!$A$1:$R$1),FALSE)*'Travel Data'!C203*'Travel Data'!T203*'Travel Data'!Z203*'Domicile Data'!E203/1000</f>
        <v>0</v>
      </c>
      <c r="Y203" s="31">
        <f>VLOOKUP($Y$3,'Emission Factors'!$A$2:$R$8,MATCH($S$2,'Emission Factors'!$A$1:$R$1),FALSE)*'Travel Data'!C203*'Travel Data'!T203*'Travel Data'!AA203*'Domicile Data'!E203/1000</f>
        <v>183.49464149800002</v>
      </c>
      <c r="Z203" s="31">
        <f t="shared" si="47"/>
        <v>183.49464149800002</v>
      </c>
      <c r="AA203" s="31">
        <f>VLOOKUP($AA$3,'Emission Factors'!$A$2:$R$8,MATCH($AA$2,'Emission Factors'!$A$1:$R$1),FALSE)*'Travel Data'!C203*'Travel Data'!AB203*'Travel Data'!AC203*'Domicile Data'!F203/1000</f>
        <v>0</v>
      </c>
      <c r="AB203" s="31">
        <f>VLOOKUP($AB$3,'Emission Factors'!$A$2:$R$8,MATCH($AA$2,'Emission Factors'!$A$1:$R$1),FALSE)*'Travel Data'!C203*'Travel Data'!AB203*'Travel Data'!AD203*'Domicile Data'!F203/1000</f>
        <v>0</v>
      </c>
      <c r="AC203" s="31">
        <f>VLOOKUP($AC$3,'Emission Factors'!$A$2:$R$8,MATCH($AA$2,'Emission Factors'!$A$1:$R$1),FALSE)*'Travel Data'!C203*'Travel Data'!AB203*'Travel Data'!AE203*'Domicile Data'!F203/1000</f>
        <v>0</v>
      </c>
      <c r="AD203" s="31">
        <f>VLOOKUP($AD$3,'Emission Factors'!$A$2:$R$8,MATCH($AA$2,'Emission Factors'!$A$1:$R$1),FALSE)*'Travel Data'!C203*'Travel Data'!AB203*'Travel Data'!AF203*'Domicile Data'!F203/1000</f>
        <v>0</v>
      </c>
      <c r="AE203" s="31">
        <f>VLOOKUP($AE$3,'Emission Factors'!$A$2:$R$8,MATCH($AA$2,'Emission Factors'!$A$1:$R$1),FALSE)*'Travel Data'!C203*'Travel Data'!AB203*'Travel Data'!AG203*'Domicile Data'!F203/1000</f>
        <v>0</v>
      </c>
      <c r="AF203" s="31">
        <f>VLOOKUP($AF$3,'Emission Factors'!$A$2:$R$8,MATCH($AA$2,'Emission Factors'!$A$1:$R$1),FALSE)*'Travel Data'!C203*'Travel Data'!AB203*'Travel Data'!AH203*'Domicile Data'!F203/1000</f>
        <v>0</v>
      </c>
      <c r="AG203" s="31">
        <f>VLOOKUP($AG$3,'Emission Factors'!$A$2:$R$8,MATCH($AA$2,'Emission Factors'!$A$1:$R$1),FALSE)*'Travel Data'!C203*'Travel Data'!AB203*'Travel Data'!AI203*'Domicile Data'!F203/1000</f>
        <v>165.417565344</v>
      </c>
      <c r="AH203" s="31">
        <f t="shared" si="48"/>
        <v>165.417565344</v>
      </c>
      <c r="AI203" s="31">
        <f>VLOOKUP($AI$3,'Emission Factors'!$A$2:$R$8,MATCH($AI$2,'Emission Factors'!$A$1:$R$1),FALSE)*'Travel Data'!C203*'Travel Data'!D203*'Travel Data'!E203*'Domicile Data'!G203/1000</f>
        <v>0</v>
      </c>
      <c r="AJ203" s="31">
        <f>VLOOKUP($AJ$3,'Emission Factors'!$A$2:$R$8,MATCH($AI$2,'Emission Factors'!$A$1:$R$1),FALSE)*'Travel Data'!C203*'Travel Data'!D203*'Travel Data'!F203*'Domicile Data'!G203/1000</f>
        <v>0</v>
      </c>
      <c r="AK203" s="31">
        <f>VLOOKUP($AK$3,'Emission Factors'!$A$2:$R$8,MATCH($AI$2,'Emission Factors'!$A$1:$R$1),FALSE)*'Travel Data'!C203*'Travel Data'!AJ203*'Travel Data'!G203*'Domicile Data'!G203/1000</f>
        <v>0</v>
      </c>
      <c r="AL203" s="31">
        <f>VLOOKUP($AL$3,'Emission Factors'!$A$2:$R$8,MATCH($AI$2,'Emission Factors'!$A$1:$R$1),FALSE)*'Travel Data'!C203*'Travel Data'!AJ203*'Travel Data'!H203*'Domicile Data'!G203/1000</f>
        <v>0</v>
      </c>
      <c r="AM203" s="31">
        <f>VLOOKUP($AM$3,'Emission Factors'!$A$2:$R$8,MATCH($AI$2,'Emission Factors'!$A$1:$R$1),FALSE)*'Travel Data'!C203*'Travel Data'!AJ203*'Travel Data'!I203*'Domicile Data'!G203/1000</f>
        <v>0</v>
      </c>
      <c r="AN203" s="31">
        <f>VLOOKUP($AN$3,'Emission Factors'!$A$2:$R$8,MATCH($AI$2,'Emission Factors'!$A$1:$R$1),FALSE)*'Travel Data'!C203*'Travel Data'!D203*'Travel Data'!J203*'Domicile Data'!G203/1000</f>
        <v>0</v>
      </c>
      <c r="AO203" s="31">
        <f>VLOOKUP($AO$3,'Emission Factors'!$A$2:$R$8,MATCH($AI$2,'Emission Factors'!$A$1:$R$1),FALSE)*'Travel Data'!C203*'Travel Data'!D203*'Travel Data'!K203*'Domicile Data'!G203/1000</f>
        <v>164.73826313000001</v>
      </c>
      <c r="AP203" s="31">
        <f t="shared" si="49"/>
        <v>164.73826313000001</v>
      </c>
      <c r="AQ203" s="31">
        <f>VLOOKUP($AQ$3,'Emission Factors'!$A$2:$R$8,MATCH($AQ$2,'Emission Factors'!$A$1:$R$1),FALSE)*'Travel Data'!C203*'Travel Data'!AR203*'Travel Data'!AS203*'Domicile Data'!H203/1000</f>
        <v>0</v>
      </c>
      <c r="AR203" s="31">
        <f>VLOOKUP($AR$3,'Emission Factors'!$A$2:$R$8,MATCH($AQ$2,'Emission Factors'!$A$1:$R$1),FALSE)*'Travel Data'!C203*'Travel Data'!AR203*'Travel Data'!AT203*'Domicile Data'!H203/1000</f>
        <v>0</v>
      </c>
      <c r="AS203" s="31">
        <f>VLOOKUP($AS$3,'Emission Factors'!$A$2:$R$8,MATCH($AQ$2,'Emission Factors'!$A$1:$R$1),FALSE)*'Travel Data'!C203*'Travel Data'!AR203*'Travel Data'!AU203*'Domicile Data'!H203/1000</f>
        <v>0</v>
      </c>
      <c r="AT203" s="31">
        <f>VLOOKUP($AT$3,'Emission Factors'!$A$2:$R$8,MATCH($AQ$2,'Emission Factors'!$A$1:$R$1),FALSE)*'Travel Data'!C203*'Travel Data'!AR203*'Travel Data'!AV203*'Domicile Data'!H203/1000</f>
        <v>0</v>
      </c>
      <c r="AU203" s="31">
        <f>VLOOKUP($AU$3,'Emission Factors'!$A$2:$R$8,MATCH($AQ$2,'Emission Factors'!$A$1:$R$1),FALSE)*'Travel Data'!C203*'Travel Data'!AR203*'Travel Data'!AW203*'Domicile Data'!H203/1000</f>
        <v>0</v>
      </c>
      <c r="AV203" s="31">
        <f>VLOOKUP($AV$3,'Emission Factors'!$A$2:$R$8,MATCH($AQ$2,'Emission Factors'!$A$1:$R$1),FALSE)*'Travel Data'!C203*'Travel Data'!AR203*'Travel Data'!AX203*'Domicile Data'!H203/1000</f>
        <v>0</v>
      </c>
      <c r="AW203" s="31">
        <f>VLOOKUP($AW$3,'Emission Factors'!$A$2:$R$8,MATCH($AQ$2,'Emission Factors'!$A$1:$R$1),FALSE)*'Travel Data'!C203*'Travel Data'!AR203*'Travel Data'!AY203*'Domicile Data'!H203/1000</f>
        <v>112.25187289800002</v>
      </c>
      <c r="AX203" s="31">
        <f t="shared" si="50"/>
        <v>112.25187289800002</v>
      </c>
      <c r="AY203" s="31">
        <f>VLOOKUP($AY$3,'Emission Factors'!$A$2:$R$8,MATCH($AY$2,'Emission Factors'!$A$1:$R$1),FALSE)*'Travel Data'!C203*'Travel Data'!AZ203*'Travel Data'!BA203*'Domicile Data'!I203/1000</f>
        <v>0</v>
      </c>
      <c r="AZ203" s="31">
        <f>VLOOKUP($AZ$3,'Emission Factors'!$A$2:$R$8,MATCH($AY$2,'Emission Factors'!$A$1:$R$1),FALSE)*'Travel Data'!C203*'Travel Data'!AZ203*'Travel Data'!BB203*'Domicile Data'!I203/1000</f>
        <v>0</v>
      </c>
      <c r="BA203" s="31">
        <f>VLOOKUP($BA$3,'Emission Factors'!$A$2:$R$8,MATCH($AY$2,'Emission Factors'!$A$1:$R$1),FALSE)*'Travel Data'!C203*'Travel Data'!AZ203*'Travel Data'!BC203*'Domicile Data'!I203/1000</f>
        <v>0</v>
      </c>
      <c r="BB203" s="31">
        <f>VLOOKUP($BB$3,'Emission Factors'!$A$2:$R$8,MATCH($AY$2,'Emission Factors'!$A$1:$R$1),FALSE)*'Travel Data'!C203*'Travel Data'!AZ203*'Travel Data'!BD203*'Domicile Data'!I203/1000</f>
        <v>0</v>
      </c>
      <c r="BC203" s="31">
        <f>VLOOKUP($BC$3,'Emission Factors'!$A$2:$R$8,MATCH($AY$2,'Emission Factors'!$A$1:$R$1),FALSE)*'Travel Data'!C203*'Travel Data'!AZ203*'Travel Data'!BE203*'Domicile Data'!I203/1000</f>
        <v>0</v>
      </c>
      <c r="BD203" s="31">
        <f>VLOOKUP($BD$3,'Emission Factors'!$A$2:$R$8,MATCH($AY$2,'Emission Factors'!$A$1:$R$1),FALSE)*'Travel Data'!C203*'Travel Data'!AZ203*'Travel Data'!BF203*'Domicile Data'!I203/1000</f>
        <v>0</v>
      </c>
      <c r="BE203" s="31">
        <f>VLOOKUP($BE$3,'Emission Factors'!$A$2:$R$8,MATCH($AY$2,'Emission Factors'!$A$1:$R$1),FALSE)*'Travel Data'!C203*'Travel Data'!AZ203*'Travel Data'!BG203*'Domicile Data'!I203/1000</f>
        <v>115.65344480400002</v>
      </c>
      <c r="BF203" s="31">
        <f t="shared" si="51"/>
        <v>115.65344480400002</v>
      </c>
      <c r="BG203" s="31">
        <f>VLOOKUP($BG$3,'Emission Factors'!$A$2:$R$8,MATCH($BG$2,'Emission Factors'!$A$1:$R$1),FALSE)*'Travel Data'!C203*'Travel Data'!BH203*'Travel Data'!BI203*'Domicile Data'!J203/1000</f>
        <v>0</v>
      </c>
      <c r="BH203" s="31">
        <f>VLOOKUP($BH$3,'Emission Factors'!$A$2:$R$8,MATCH($BG$2,'Emission Factors'!$A$1:$R$1),FALSE)*'Travel Data'!C203*'Travel Data'!BH203*'Travel Data'!BJ203*'Domicile Data'!J203/1000</f>
        <v>0</v>
      </c>
      <c r="BI203" s="31">
        <f>VLOOKUP($BH$3,'Emission Factors'!$A$2:$R$8,MATCH($BG$2,'Emission Factors'!$A$1:$R$1),FALSE)*'Travel Data'!C203*'Travel Data'!BH203*'Travel Data'!BK203*'Domicile Data'!J203/1000</f>
        <v>0</v>
      </c>
      <c r="BJ203" s="31">
        <f>VLOOKUP($BH$3,'Emission Factors'!$A$2:$R$8,MATCH($BG$2,'Emission Factors'!$A$1:$R$1),FALSE)*'Travel Data'!C203*'Travel Data'!BH203*'Travel Data'!BL203*'Domicile Data'!J203/1000</f>
        <v>0</v>
      </c>
      <c r="BK203" s="31">
        <f>VLOOKUP($BH$3,'Emission Factors'!$A$2:$R$8,MATCH($BG$2,'Emission Factors'!$A$1:$R$1),FALSE)*'Travel Data'!C203*'Travel Data'!BH203*'Travel Data'!BM203*'Domicile Data'!J203/1000</f>
        <v>0</v>
      </c>
      <c r="BL203" s="31">
        <f>VLOOKUP($BL$3,'Emission Factors'!$A$2:$R$8,MATCH($BG$2,'Emission Factors'!$A$1:$R$1),FALSE)*'Travel Data'!C203*'Travel Data'!BH203*'Travel Data'!BN203*'Domicile Data'!J203/1000</f>
        <v>0</v>
      </c>
      <c r="BM203" s="31">
        <f>VLOOKUP($BM$3,'Emission Factors'!$A$2:$R$8,MATCH($BG$2,'Emission Factors'!$A$1:$R$1),FALSE)*'Travel Data'!C203*'Travel Data'!BH203*'Travel Data'!BO203*'Domicile Data'!J203/1000</f>
        <v>0</v>
      </c>
      <c r="BN203" s="31">
        <f t="shared" si="52"/>
        <v>0</v>
      </c>
      <c r="BO203" s="31">
        <f>VLOOKUP($BO$3,'Emission Factors'!$A$2:$R$8,MATCH($BO$2,'Emission Factors'!$A$1:$R$1),FALSE)*'Travel Data'!C203*'Travel Data'!BP203*'Travel Data'!BQ203*'Domicile Data'!K203/1000</f>
        <v>0</v>
      </c>
      <c r="BP203" s="31">
        <f>VLOOKUP($BP$3,'Emission Factors'!$A$2:$R$8,MATCH($BO$2,'Emission Factors'!$A$1:$R$1),FALSE)*'Travel Data'!C203*'Travel Data'!BP203*'Travel Data'!BR203*'Domicile Data'!K203/1000</f>
        <v>0</v>
      </c>
      <c r="BQ203" s="31">
        <f>VLOOKUP($BQ$3,'Emission Factors'!$A$2:$R$8,MATCH($BO$2,'Emission Factors'!$A$1:$R$1),FALSE)*'Travel Data'!C203*'Travel Data'!BP203*'Travel Data'!BS203*'Domicile Data'!K203/1000</f>
        <v>0</v>
      </c>
      <c r="BR203" s="31">
        <f>VLOOKUP($BR$3,'Emission Factors'!$A$2:$R$8,MATCH($BO$2,'Emission Factors'!$A$1:$R$1),FALSE)*'Travel Data'!C203*'Travel Data'!BP203*'Travel Data'!BT203*'Domicile Data'!K203/1000</f>
        <v>0</v>
      </c>
      <c r="BS203" s="31">
        <f>VLOOKUP($BS$3,'Emission Factors'!$A$2:$R$8,MATCH($BO$2,'Emission Factors'!$A$1:$R$1),FALSE)*'Travel Data'!C203*'Travel Data'!BP203*'Travel Data'!BU203*'Domicile Data'!K203/1000</f>
        <v>0</v>
      </c>
      <c r="BT203" s="31">
        <f>VLOOKUP($BT$3,'Emission Factors'!$A$2:$R$8,MATCH($BO$2,'Emission Factors'!$A$1:$R$1),FALSE)*'Travel Data'!C203*'Travel Data'!BP203*'Travel Data'!BV203*'Domicile Data'!K203/1000</f>
        <v>0</v>
      </c>
      <c r="BU203" s="31">
        <f>VLOOKUP($BU$3,'Emission Factors'!$A$2:$R$8,MATCH($BO$2,'Emission Factors'!$A$1:$R$1),FALSE)*'Travel Data'!C203*'Travel Data'!BP203*'Travel Data'!BW203*'Domicile Data'!K203/1000</f>
        <v>0</v>
      </c>
      <c r="BV203" s="31">
        <f t="shared" si="53"/>
        <v>0</v>
      </c>
      <c r="BW203" s="31">
        <f>VLOOKUP($BW$3,'Emission Factors'!$A$2:$R$8,MATCH($BW$2,'Emission Factors'!$A$1:$R$1),FALSE)*'Travel Data'!C203*'Travel Data'!BX203*'Travel Data'!BY203*'Domicile Data'!L203/1000</f>
        <v>0</v>
      </c>
      <c r="BX203" s="31">
        <f>VLOOKUP($BX$3,'Emission Factors'!$A$2:$R$8,MATCH($BW$2,'Emission Factors'!$A$1:$R$1),FALSE)*'Travel Data'!C203*'Travel Data'!BX203*'Travel Data'!BZ203*'Domicile Data'!L203/1000</f>
        <v>0</v>
      </c>
      <c r="BY203" s="31">
        <f>VLOOKUP($BY$3,'Emission Factors'!$A$2:$R$8,MATCH($BW$2,'Emission Factors'!$A$1:$R$1),FALSE)*'Travel Data'!C203*'Travel Data'!BX203*'Travel Data'!CA203*'Domicile Data'!L203/1000</f>
        <v>0</v>
      </c>
      <c r="BZ203" s="31">
        <f>VLOOKUP($BZ$3,'Emission Factors'!$A$2:$R$8,MATCH($BW$2,'Emission Factors'!$A$1:$R$1),FALSE)*'Travel Data'!C203*'Travel Data'!BX203*'Travel Data'!CB203*'Domicile Data'!L203/1000</f>
        <v>0</v>
      </c>
      <c r="CA203" s="31">
        <f>VLOOKUP($CA$3,'Emission Factors'!$A$2:$R$8,MATCH($BW$2,'Emission Factors'!$A$1:$R$1),FALSE)*'Travel Data'!C203*'Travel Data'!BC203*'Travel Data'!CC203*'Domicile Data'!L203/1000</f>
        <v>0</v>
      </c>
      <c r="CB203" s="31">
        <f>VLOOKUP($CB$3,'Emission Factors'!$A$2:$R$8,MATCH($BW$2,'Emission Factors'!$A$1:$R$1),FALSE)*'Travel Data'!C203*'Travel Data'!BX203*'Travel Data'!CD203*'Domicile Data'!L203/1000</f>
        <v>0</v>
      </c>
      <c r="CC203" s="31">
        <f>VLOOKUP($CC$3,'Emission Factors'!$A$2:$R$8,MATCH($BW$2,'Emission Factors'!$A$1:$R$1),FALSE)*'Travel Data'!C203*'Travel Data'!BX203*'Travel Data'!CE203*'Domicile Data'!L203/1000</f>
        <v>0</v>
      </c>
      <c r="CD203" s="31">
        <f t="shared" si="54"/>
        <v>0</v>
      </c>
      <c r="CE203" s="31">
        <f>VLOOKUP($CE$3,'Emission Factors'!$A$2:$R$8,MATCH($CE$2,'Emission Factors'!$A$1:$R$1),FALSE)*'Travel Data'!C203*'Travel Data'!CF203*'Travel Data'!CG203*'Domicile Data'!M203/1000</f>
        <v>0</v>
      </c>
      <c r="CF203" s="31">
        <f>VLOOKUP($CF$3,'Emission Factors'!$A$2:$R$8,MATCH($CE$2,'Emission Factors'!$A$1:$R$1),FALSE)*'Travel Data'!C203*'Travel Data'!CF203*'Travel Data'!CH203*'Domicile Data'!M203/1000</f>
        <v>0</v>
      </c>
      <c r="CG203" s="31">
        <f>VLOOKUP($CG$3,'Emission Factors'!$A$2:$R$8,MATCH($CE$2,'Emission Factors'!$A$1:$R$1),FALSE)*'Travel Data'!C203*'Travel Data'!CF203*'Travel Data'!CI203*'Domicile Data'!M203/1000</f>
        <v>0</v>
      </c>
      <c r="CH203" s="31">
        <f>VLOOKUP($CH$3,'Emission Factors'!$A$2:$R$8,MATCH($CE$2,'Emission Factors'!$A$1:$R$1),FALSE)*'Travel Data'!C203*'Travel Data'!CF203*'Travel Data'!CJ203*'Domicile Data'!M203/1000</f>
        <v>0</v>
      </c>
      <c r="CI203" s="31">
        <f>VLOOKUP($CI$3,'Emission Factors'!$A$2:$R$8,MATCH($CE$2,'Emission Factors'!$A$1:$R$1),FALSE)*'Travel Data'!C203*'Travel Data'!CF203*'Travel Data'!CK203*'Domicile Data'!M203/1000</f>
        <v>0</v>
      </c>
      <c r="CJ203" s="31">
        <f>VLOOKUP($CJ$3,'Emission Factors'!$A$2:$R$8,MATCH($CE$2,'Emission Factors'!$A$1:$R$1),FALSE)*'Travel Data'!C203*'Travel Data'!CF203*'Travel Data'!CL203*'Domicile Data'!M203/1000</f>
        <v>0</v>
      </c>
      <c r="CK203" s="31">
        <f>VLOOKUP($CK$3,'Emission Factors'!$A$2:$R$8,MATCH($CE$2,'Emission Factors'!$A$1:$R$1),FALSE)*'Travel Data'!C203*'Travel Data'!CF203*'Travel Data'!CM203*'Domicile Data'!M203/1000</f>
        <v>0</v>
      </c>
      <c r="CL203" s="31">
        <f t="shared" si="55"/>
        <v>0</v>
      </c>
      <c r="CM203" s="31">
        <f>VLOOKUP($CM$3,'Emission Factors'!$A$2:$R$8,MATCH($CM$2,'Emission Factors'!$A$1:$R$1),FALSE)*'Travel Data'!C203*'Travel Data'!CN203*'Travel Data'!CO203*'Domicile Data'!N203/1000</f>
        <v>0</v>
      </c>
      <c r="CN203" s="31">
        <f>VLOOKUP($CN$3,'Emission Factors'!$A$2:$R$8,MATCH($CM$2,'Emission Factors'!$A$1:$R$1),FALSE)*'Travel Data'!C203*'Travel Data'!CN203*'Travel Data'!CP203*'Domicile Data'!N203/1000</f>
        <v>0</v>
      </c>
      <c r="CO203" s="31">
        <f>VLOOKUP($CO$3,'Emission Factors'!$A$2:$R$8,MATCH($CM$2,'Emission Factors'!$A$1:$R$1),FALSE)*'Travel Data'!C203*'Travel Data'!CN203*'Travel Data'!CQ203*'Domicile Data'!N203/1000</f>
        <v>0</v>
      </c>
      <c r="CP203" s="31">
        <f>VLOOKUP($CP$3,'Emission Factors'!$A$2:$R$8,MATCH($CM$2,'Emission Factors'!$A$1:$R$1),FALSE)*'Travel Data'!C203*'Travel Data'!CN203*'Travel Data'!CR203*'Domicile Data'!N203/1000</f>
        <v>0</v>
      </c>
      <c r="CQ203" s="31">
        <f>VLOOKUP($CQ$3,'Emission Factors'!$A$2:$R$8,MATCH($CM$2,'Emission Factors'!$A$1:$R$1),FALSE)*'Travel Data'!C203*'Travel Data'!CN203*'Travel Data'!CS203*'Domicile Data'!N203/1000</f>
        <v>0</v>
      </c>
      <c r="CR203" s="31">
        <f>VLOOKUP($CR$3,'Emission Factors'!$A$2:$R$8,MATCH($CM$2,'Emission Factors'!$A$1:$R$1),FALSE)*'Travel Data'!C203*'Travel Data'!CN203*'Travel Data'!CT203*'Domicile Data'!N203/1000</f>
        <v>0</v>
      </c>
      <c r="CS203" s="31">
        <f>VLOOKUP($CS$3,'Emission Factors'!$A$2:$R$8,MATCH($CM$2,'Emission Factors'!$A$1:$R$1),FALSE)*'Travel Data'!C203*'Travel Data'!CN203*'Travel Data'!CU203*'Domicile Data'!N203/1000</f>
        <v>0</v>
      </c>
      <c r="CT203" s="31">
        <f t="shared" si="56"/>
        <v>0</v>
      </c>
      <c r="CU203" s="31">
        <f>VLOOKUP($CU$3,'Emission Factors'!$A$2:$R$8,MATCH($CU$2,'Emission Factors'!$A$1:$R$1),FALSE)*'Travel Data'!C203*'Travel Data'!CV203*'Travel Data'!CW203*'Domicile Data'!O203/1000</f>
        <v>0</v>
      </c>
      <c r="CV203" s="31">
        <f>VLOOKUP($CV$3,'Emission Factors'!$A$2:$R$8,MATCH($CU$2,'Emission Factors'!$A$1:$R$1),FALSE)*'Travel Data'!C203*'Travel Data'!CV203*'Travel Data'!CX203*'Domicile Data'!O203/1000</f>
        <v>0</v>
      </c>
      <c r="CW203" s="31">
        <f>VLOOKUP($CW$3,'Emission Factors'!$A$2:$R$8,MATCH($CU$2,'Emission Factors'!$A$1:$R$1),FALSE)*'Travel Data'!C203*'Travel Data'!CV203*'Travel Data'!CY203*'Domicile Data'!O203/1000</f>
        <v>0</v>
      </c>
      <c r="CX203" s="31">
        <f>VLOOKUP($CX$3,'Emission Factors'!$A$2:$R$8,MATCH($CU$2,'Emission Factors'!$A$1:$R$1),FALSE)*'Travel Data'!C203*'Travel Data'!CV203*'Travel Data'!CZ203*'Domicile Data'!O203/1000</f>
        <v>0</v>
      </c>
      <c r="CY203" s="31">
        <f>VLOOKUP($CY$3,'Emission Factors'!$A$2:$R$8,MATCH($CU$2,'Emission Factors'!$A$1:$R$1),FALSE)*'Travel Data'!C203*'Travel Data'!CV203*'Travel Data'!DA203*'Domicile Data'!O203/1000</f>
        <v>0</v>
      </c>
      <c r="CZ203" s="31">
        <f>VLOOKUP($CZ$3,'Emission Factors'!$A$2:$R$8,MATCH($CU$2,'Emission Factors'!$A$1:$R$1),FALSE)*'Travel Data'!C203*'Travel Data'!CV203*'Travel Data'!DB203*'Domicile Data'!O203/1000</f>
        <v>0</v>
      </c>
      <c r="DA203" s="31">
        <f>VLOOKUP($DA$3,'Emission Factors'!$A$2:$R$8,MATCH($CU$2,'Emission Factors'!$A$1:$R$1),FALSE)*'Travel Data'!C203*'Travel Data'!CV203*'Travel Data'!DC203*'Domicile Data'!O203/1000</f>
        <v>0</v>
      </c>
      <c r="DB203" s="31">
        <f t="shared" si="57"/>
        <v>0</v>
      </c>
      <c r="DC203" s="31">
        <f>VLOOKUP($DC$3,'Emission Factors'!$A$2:$R$8,MATCH($DC$2,'Emission Factors'!$A$1:$R$1),FALSE)*'Travel Data'!C203*'Travel Data'!DD203*'Travel Data'!DE203*'Domicile Data'!P203/1000</f>
        <v>0</v>
      </c>
      <c r="DD203" s="31">
        <f>VLOOKUP($DD$3,'Emission Factors'!$A$2:$R$8,MATCH($DC$2,'Emission Factors'!$A$1:$R$1),FALSE)*'Travel Data'!C203*'Travel Data'!DD203*'Travel Data'!DF203*'Domicile Data'!P203/1000</f>
        <v>0</v>
      </c>
      <c r="DE203" s="31">
        <f>VLOOKUP($DE$3,'Emission Factors'!$A$2:$R$8,MATCH($DC$2,'Emission Factors'!$A$1:$R$1),FALSE)*'Travel Data'!C203*'Travel Data'!DD203*'Travel Data'!DG203*'Domicile Data'!P203/1000</f>
        <v>0</v>
      </c>
      <c r="DF203" s="31">
        <f>VLOOKUP($DF$3,'Emission Factors'!$A$2:$R$8,MATCH($DC$2,'Emission Factors'!$A$1:$R$1),FALSE)*'Travel Data'!C203*'Travel Data'!DD203*'Travel Data'!DH203*'Domicile Data'!P203/1000</f>
        <v>0</v>
      </c>
      <c r="DG203" s="31">
        <f>VLOOKUP($DG$3,'Emission Factors'!$A$2:$R$8,MATCH($DC$2,'Emission Factors'!$A$1:$R$1),FALSE)*'Travel Data'!C203*'Travel Data'!DD203*'Travel Data'!DI203*'Domicile Data'!P203/1000</f>
        <v>0</v>
      </c>
      <c r="DH203" s="31">
        <f>VLOOKUP($DH$3,'Emission Factors'!$A$2:$R$8,MATCH($DC$2,'Emission Factors'!$A$1:$R$1),FALSE)*'Travel Data'!C203*'Travel Data'!DD203*'Travel Data'!DJ203*'Domicile Data'!P203/1000</f>
        <v>0</v>
      </c>
      <c r="DI203" s="31">
        <f>VLOOKUP($DI$3,'Emission Factors'!$A$2:$R$8,MATCH($DC$2,'Emission Factors'!$A$1:$R$1),FALSE)*'Travel Data'!C203*'Travel Data'!DD203*'Travel Data'!DK203*'Domicile Data'!P203/1000</f>
        <v>0</v>
      </c>
      <c r="DJ203" s="31">
        <f t="shared" si="58"/>
        <v>0</v>
      </c>
      <c r="DK203" s="31">
        <f>VLOOKUP($DK$3,'Emission Factors'!$A$2:$R$8,MATCH($DK$2,'Emission Factors'!$A$1:$R$1),FALSE)*'Travel Data'!C203*'Travel Data'!DL203*'Travel Data'!DM203*'Domicile Data'!Q203/1000</f>
        <v>0</v>
      </c>
      <c r="DL203" s="31">
        <f>VLOOKUP($DL$3,'Emission Factors'!$A$2:$R$8,MATCH($DK$2,'Emission Factors'!$A$1:$R$1),FALSE)*'Travel Data'!C203*'Travel Data'!DL203*'Travel Data'!DN203*'Domicile Data'!Q203/1000</f>
        <v>0</v>
      </c>
      <c r="DM203" s="31">
        <f>VLOOKUP($DM$3,'Emission Factors'!$A$2:$R$8,MATCH($DK$2,'Emission Factors'!$A$1:$R$1),FALSE)*'Travel Data'!C203*'Travel Data'!DL203*'Travel Data'!DO203*'Domicile Data'!Q203/1000</f>
        <v>0</v>
      </c>
      <c r="DN203" s="31">
        <f>VLOOKUP($DN$3,'Emission Factors'!$A$2:$R$8,MATCH($DK$2,'Emission Factors'!$A$1:$R$1),FALSE)*'Travel Data'!C203*'Travel Data'!DL203*'Travel Data'!DP203*'Domicile Data'!Q203/1000</f>
        <v>0</v>
      </c>
      <c r="DO203" s="31">
        <f>VLOOKUP($DO$3,'Emission Factors'!$A$2:$R$8,MATCH($DK$2,'Emission Factors'!$A$1:$R$1),FALSE)*'Travel Data'!C203*'Travel Data'!DL203*'Travel Data'!DQ203*'Domicile Data'!Q203/1000</f>
        <v>0</v>
      </c>
      <c r="DP203" s="31">
        <f>VLOOKUP($DP$3,'Emission Factors'!$A$2:$R$8,MATCH($DK$2,'Emission Factors'!$A$1:$R$1),FALSE)*'Travel Data'!C203*'Travel Data'!DL203*'Travel Data'!DR203*'Domicile Data'!Q203/1000</f>
        <v>0</v>
      </c>
      <c r="DQ203" s="31">
        <f>VLOOKUP($DQ$3,'Emission Factors'!$A$2:$R$8,MATCH($DK$2,'Emission Factors'!$A$1:$R$1),FALSE)*'Travel Data'!C203*'Travel Data'!DL203*'Travel Data'!DS203*'Domicile Data'!Q203/1000</f>
        <v>0</v>
      </c>
      <c r="DR203" s="31">
        <f t="shared" si="59"/>
        <v>0</v>
      </c>
    </row>
    <row r="204" spans="1:122" ht="31.5" x14ac:dyDescent="0.25">
      <c r="A204" s="7" t="s">
        <v>261</v>
      </c>
      <c r="B204" s="85" t="s">
        <v>44</v>
      </c>
      <c r="C204" s="31">
        <f>VLOOKUP($C$3,'Emission Factors'!$A$2:$R$8,MATCH($C$2,'Emission Factors'!$A$1:$R$1),FALSE)*'Travel Data'!C204*'Travel Data'!D204*'Travel Data'!E204*'Domicile Data'!C204/1000</f>
        <v>0</v>
      </c>
      <c r="D204" s="31">
        <f>VLOOKUP($D$3,'Emission Factors'!$A$2:$R$8,MATCH($C$2,'Emission Factors'!$A$1:$R$1),FALSE)*'Travel Data'!C204*'Travel Data'!D204*'Travel Data'!F204*'Domicile Data'!C204/1000</f>
        <v>0</v>
      </c>
      <c r="E204" s="31">
        <f>VLOOKUP($E$3,'Emission Factors'!$A$2:$R$8,MATCH($C$2,'Emission Factors'!$A$1:$R$1),FALSE)*'Travel Data'!C204*'Travel Data'!D204*'Travel Data'!G204*'Domicile Data'!C204/1000</f>
        <v>0</v>
      </c>
      <c r="F204" s="31">
        <f>VLOOKUP($F$3,'Emission Factors'!$A$2:$R$8,MATCH($C$2,'Emission Factors'!$A$1:$R$1),FALSE)*'Travel Data'!C204*'Travel Data'!D204*'Travel Data'!H204*'Domicile Data'!C204/1000</f>
        <v>0</v>
      </c>
      <c r="G204" s="31">
        <f>VLOOKUP($G$3,'Emission Factors'!$A$2:$R$8,MATCH($C$2,'Emission Factors'!$A$1:$R$1),FALSE)*'Travel Data'!C204*'Travel Data'!D204*'Travel Data'!I204*'Domicile Data'!C204/1000</f>
        <v>0</v>
      </c>
      <c r="H204" s="31">
        <f>VLOOKUP($H$3,'Emission Factors'!$A$2:$R$8,MATCH($C$2,'Emission Factors'!$A$1:$R$1),FALSE)*'Travel Data'!C204*'Travel Data'!D204*'Travel Data'!J204*'Domicile Data'!C204/1000</f>
        <v>0</v>
      </c>
      <c r="I204" s="31">
        <f>VLOOKUP($I$3,'Emission Factors'!$A$2:$R$8,MATCH($C$2,'Emission Factors'!$A$1:$R$1),FALSE)*'Travel Data'!C204*'Travel Data'!D204*'Travel Data'!K204*'Domicile Data'!C204/1000</f>
        <v>0</v>
      </c>
      <c r="J204" s="31">
        <f t="shared" si="45"/>
        <v>0</v>
      </c>
      <c r="K204" s="31">
        <f>VLOOKUP($K$3,'Emission Factors'!$A$2:$R$8,MATCH($K$2,'Emission Factors'!$A$1:$R$1),FALSE)*'Travel Data'!C204*'Travel Data'!L204*'Travel Data'!M204*'Domicile Data'!D204/1000</f>
        <v>0</v>
      </c>
      <c r="L204" s="31">
        <f>VLOOKUP($L$3,'Emission Factors'!$A$2:$R$8,MATCH($K$2,'Emission Factors'!$A$1:$R$1),FALSE)*'Travel Data'!C204*'Travel Data'!L204*'Travel Data'!N204*'Domicile Data'!D204/1000</f>
        <v>0</v>
      </c>
      <c r="M204" s="31">
        <f>VLOOKUP($M$3,'Emission Factors'!$A$2:$R$8,MATCH($K$2,'Emission Factors'!$A$1:$R$1),FALSE)*'Travel Data'!C204*'Travel Data'!L204*'Travel Data'!O204*'Domicile Data'!D204/1000</f>
        <v>0</v>
      </c>
      <c r="N204" s="31">
        <f>VLOOKUP($N$3,'Emission Factors'!$A$2:$R$8,MATCH($K$2,'Emission Factors'!$A$1:$R$1),FALSE)*'Travel Data'!C204*'Travel Data'!L204*'Travel Data'!P204*'Domicile Data'!D204/1000</f>
        <v>0</v>
      </c>
      <c r="O204" s="31">
        <f>VLOOKUP($O$3,'Emission Factors'!$A$2:$R$8,MATCH($K$2,'Emission Factors'!$A$1:$R$1),FALSE)*'Travel Data'!C204*'Travel Data'!I204*'Travel Data'!Q204*'Domicile Data'!D204/1000</f>
        <v>0</v>
      </c>
      <c r="P204" s="31">
        <f>VLOOKUP($P$3,'Emission Factors'!$A$2:$R$8,MATCH($K$2,'Emission Factors'!$A$1:$R$1),FALSE)*'Travel Data'!C204*'Travel Data'!L204*'Travel Data'!R204*'Domicile Data'!D204/1000</f>
        <v>0</v>
      </c>
      <c r="Q204" s="31">
        <f>VLOOKUP($Q$3,'Emission Factors'!$A$2:$R$8,MATCH($K$2,'Emission Factors'!$A$1:$R$1),FALSE)*'Travel Data'!C204*'Travel Data'!L204*'Travel Data'!S204*'Domicile Data'!D204/1000</f>
        <v>0</v>
      </c>
      <c r="R204" s="31">
        <f t="shared" si="46"/>
        <v>0</v>
      </c>
      <c r="S204" s="31">
        <f>VLOOKUP($S$3,'Emission Factors'!$A$2:$R$8,MATCH($S$2,'Emission Factors'!$A$1:$R$1),FALSE)*'Travel Data'!C204*'Travel Data'!T204*'Travel Data'!U204*'Domicile Data'!E204/1000</f>
        <v>0</v>
      </c>
      <c r="T204" s="31">
        <f>VLOOKUP($T$3,'Emission Factors'!$A$2:$R$8,MATCH($S$2,'Emission Factors'!$A$1:$R$1),FALSE)*'Travel Data'!C204*'Travel Data'!T204*'Travel Data'!V204*'Domicile Data'!E204/1000</f>
        <v>0</v>
      </c>
      <c r="U204" s="31">
        <f>VLOOKUP($U$3,'Emission Factors'!$A$2:$R$8,MATCH($S$2,'Emission Factors'!$A$1:$R$1),FALSE)*'Travel Data'!C204*'Travel Data'!T204*'Travel Data'!W204*'Domicile Data'!E204/1000</f>
        <v>0</v>
      </c>
      <c r="V204" s="31">
        <f>VLOOKUP($V$3,'Emission Factors'!$A$2:$R$8,MATCH($S$2,'Emission Factors'!$A$1:$R$1),FALSE)*'Travel Data'!C204*'Travel Data'!T204*'Travel Data'!X204*'Domicile Data'!E204/1000</f>
        <v>0</v>
      </c>
      <c r="W204" s="31">
        <f>VLOOKUP($W$3,'Emission Factors'!$A$2:$R$8,MATCH($S$2,'Emission Factors'!$A$1:$R$1),FALSE)*'Travel Data'!C204*'Travel Data'!T204*'Travel Data'!Y204*'Domicile Data'!E204/1000</f>
        <v>0</v>
      </c>
      <c r="X204" s="31">
        <f>VLOOKUP($X$3,'Emission Factors'!$A$2:$R$8,MATCH($S$2,'Emission Factors'!$A$1:$R$1),FALSE)*'Travel Data'!C204*'Travel Data'!T204*'Travel Data'!Z204*'Domicile Data'!E204/1000</f>
        <v>0</v>
      </c>
      <c r="Y204" s="31">
        <f>VLOOKUP($Y$3,'Emission Factors'!$A$2:$R$8,MATCH($S$2,'Emission Factors'!$A$1:$R$1),FALSE)*'Travel Data'!C204*'Travel Data'!T204*'Travel Data'!AA204*'Domicile Data'!E204/1000</f>
        <v>0</v>
      </c>
      <c r="Z204" s="31">
        <f t="shared" si="47"/>
        <v>0</v>
      </c>
      <c r="AA204" s="31">
        <f>VLOOKUP($AA$3,'Emission Factors'!$A$2:$R$8,MATCH($AA$2,'Emission Factors'!$A$1:$R$1),FALSE)*'Travel Data'!C204*'Travel Data'!AB204*'Travel Data'!AC204*'Domicile Data'!F204/1000</f>
        <v>0</v>
      </c>
      <c r="AB204" s="31">
        <f>VLOOKUP($AB$3,'Emission Factors'!$A$2:$R$8,MATCH($AA$2,'Emission Factors'!$A$1:$R$1),FALSE)*'Travel Data'!C204*'Travel Data'!AB204*'Travel Data'!AD204*'Domicile Data'!F204/1000</f>
        <v>0</v>
      </c>
      <c r="AC204" s="31">
        <f>VLOOKUP($AC$3,'Emission Factors'!$A$2:$R$8,MATCH($AA$2,'Emission Factors'!$A$1:$R$1),FALSE)*'Travel Data'!C204*'Travel Data'!AB204*'Travel Data'!AE204*'Domicile Data'!F204/1000</f>
        <v>0</v>
      </c>
      <c r="AD204" s="31">
        <f>VLOOKUP($AD$3,'Emission Factors'!$A$2:$R$8,MATCH($AA$2,'Emission Factors'!$A$1:$R$1),FALSE)*'Travel Data'!C204*'Travel Data'!AB204*'Travel Data'!AF204*'Domicile Data'!F204/1000</f>
        <v>0</v>
      </c>
      <c r="AE204" s="31">
        <f>VLOOKUP($AE$3,'Emission Factors'!$A$2:$R$8,MATCH($AA$2,'Emission Factors'!$A$1:$R$1),FALSE)*'Travel Data'!C204*'Travel Data'!AB204*'Travel Data'!AG204*'Domicile Data'!F204/1000</f>
        <v>0</v>
      </c>
      <c r="AF204" s="31">
        <f>VLOOKUP($AF$3,'Emission Factors'!$A$2:$R$8,MATCH($AA$2,'Emission Factors'!$A$1:$R$1),FALSE)*'Travel Data'!C204*'Travel Data'!AB204*'Travel Data'!AH204*'Domicile Data'!F204/1000</f>
        <v>0</v>
      </c>
      <c r="AG204" s="31">
        <f>VLOOKUP($AG$3,'Emission Factors'!$A$2:$R$8,MATCH($AA$2,'Emission Factors'!$A$1:$R$1),FALSE)*'Travel Data'!C204*'Travel Data'!AB204*'Travel Data'!AI204*'Domicile Data'!F204/1000</f>
        <v>0</v>
      </c>
      <c r="AH204" s="31">
        <f t="shared" si="48"/>
        <v>0</v>
      </c>
      <c r="AI204" s="31">
        <f>VLOOKUP($AI$3,'Emission Factors'!$A$2:$R$8,MATCH($AI$2,'Emission Factors'!$A$1:$R$1),FALSE)*'Travel Data'!C204*'Travel Data'!D204*'Travel Data'!E204*'Domicile Data'!G204/1000</f>
        <v>0</v>
      </c>
      <c r="AJ204" s="31">
        <f>VLOOKUP($AJ$3,'Emission Factors'!$A$2:$R$8,MATCH($AI$2,'Emission Factors'!$A$1:$R$1),FALSE)*'Travel Data'!C204*'Travel Data'!D204*'Travel Data'!F204*'Domicile Data'!G204/1000</f>
        <v>0</v>
      </c>
      <c r="AK204" s="31">
        <f>VLOOKUP($AK$3,'Emission Factors'!$A$2:$R$8,MATCH($AI$2,'Emission Factors'!$A$1:$R$1),FALSE)*'Travel Data'!C204*'Travel Data'!AJ204*'Travel Data'!G204*'Domicile Data'!G204/1000</f>
        <v>0</v>
      </c>
      <c r="AL204" s="31">
        <f>VLOOKUP($AL$3,'Emission Factors'!$A$2:$R$8,MATCH($AI$2,'Emission Factors'!$A$1:$R$1),FALSE)*'Travel Data'!C204*'Travel Data'!AJ204*'Travel Data'!H204*'Domicile Data'!G204/1000</f>
        <v>0</v>
      </c>
      <c r="AM204" s="31">
        <f>VLOOKUP($AM$3,'Emission Factors'!$A$2:$R$8,MATCH($AI$2,'Emission Factors'!$A$1:$R$1),FALSE)*'Travel Data'!C204*'Travel Data'!AJ204*'Travel Data'!I204*'Domicile Data'!G204/1000</f>
        <v>0</v>
      </c>
      <c r="AN204" s="31">
        <f>VLOOKUP($AN$3,'Emission Factors'!$A$2:$R$8,MATCH($AI$2,'Emission Factors'!$A$1:$R$1),FALSE)*'Travel Data'!C204*'Travel Data'!D204*'Travel Data'!J204*'Domicile Data'!G204/1000</f>
        <v>0</v>
      </c>
      <c r="AO204" s="31">
        <f>VLOOKUP($AO$3,'Emission Factors'!$A$2:$R$8,MATCH($AI$2,'Emission Factors'!$A$1:$R$1),FALSE)*'Travel Data'!C204*'Travel Data'!D204*'Travel Data'!K204*'Domicile Data'!G204/1000</f>
        <v>0</v>
      </c>
      <c r="AP204" s="31">
        <f t="shared" si="49"/>
        <v>0</v>
      </c>
      <c r="AQ204" s="31">
        <f>VLOOKUP($AQ$3,'Emission Factors'!$A$2:$R$8,MATCH($AQ$2,'Emission Factors'!$A$1:$R$1),FALSE)*'Travel Data'!C204*'Travel Data'!AR204*'Travel Data'!AS204*'Domicile Data'!H204/1000</f>
        <v>0</v>
      </c>
      <c r="AR204" s="31">
        <f>VLOOKUP($AR$3,'Emission Factors'!$A$2:$R$8,MATCH($AQ$2,'Emission Factors'!$A$1:$R$1),FALSE)*'Travel Data'!C204*'Travel Data'!AR204*'Travel Data'!AT204*'Domicile Data'!H204/1000</f>
        <v>0</v>
      </c>
      <c r="AS204" s="31">
        <f>VLOOKUP($AS$3,'Emission Factors'!$A$2:$R$8,MATCH($AQ$2,'Emission Factors'!$A$1:$R$1),FALSE)*'Travel Data'!C204*'Travel Data'!AR204*'Travel Data'!AU204*'Domicile Data'!H204/1000</f>
        <v>0</v>
      </c>
      <c r="AT204" s="31">
        <f>VLOOKUP($AT$3,'Emission Factors'!$A$2:$R$8,MATCH($AQ$2,'Emission Factors'!$A$1:$R$1),FALSE)*'Travel Data'!C204*'Travel Data'!AR204*'Travel Data'!AV204*'Domicile Data'!H204/1000</f>
        <v>0</v>
      </c>
      <c r="AU204" s="31">
        <f>VLOOKUP($AU$3,'Emission Factors'!$A$2:$R$8,MATCH($AQ$2,'Emission Factors'!$A$1:$R$1),FALSE)*'Travel Data'!C204*'Travel Data'!AR204*'Travel Data'!AW204*'Domicile Data'!H204/1000</f>
        <v>0</v>
      </c>
      <c r="AV204" s="31">
        <f>VLOOKUP($AV$3,'Emission Factors'!$A$2:$R$8,MATCH($AQ$2,'Emission Factors'!$A$1:$R$1),FALSE)*'Travel Data'!C204*'Travel Data'!AR204*'Travel Data'!AX204*'Domicile Data'!H204/1000</f>
        <v>0</v>
      </c>
      <c r="AW204" s="31">
        <f>VLOOKUP($AW$3,'Emission Factors'!$A$2:$R$8,MATCH($AQ$2,'Emission Factors'!$A$1:$R$1),FALSE)*'Travel Data'!C204*'Travel Data'!AR204*'Travel Data'!AY204*'Domicile Data'!H204/1000</f>
        <v>0</v>
      </c>
      <c r="AX204" s="31">
        <f t="shared" si="50"/>
        <v>0</v>
      </c>
      <c r="AY204" s="31">
        <f>VLOOKUP($AY$3,'Emission Factors'!$A$2:$R$8,MATCH($AY$2,'Emission Factors'!$A$1:$R$1),FALSE)*'Travel Data'!C204*'Travel Data'!AZ204*'Travel Data'!BA204*'Domicile Data'!I204/1000</f>
        <v>0</v>
      </c>
      <c r="AZ204" s="31">
        <f>VLOOKUP($AZ$3,'Emission Factors'!$A$2:$R$8,MATCH($AY$2,'Emission Factors'!$A$1:$R$1),FALSE)*'Travel Data'!C204*'Travel Data'!AZ204*'Travel Data'!BB204*'Domicile Data'!I204/1000</f>
        <v>0</v>
      </c>
      <c r="BA204" s="31">
        <f>VLOOKUP($BA$3,'Emission Factors'!$A$2:$R$8,MATCH($AY$2,'Emission Factors'!$A$1:$R$1),FALSE)*'Travel Data'!C204*'Travel Data'!AZ204*'Travel Data'!BC204*'Domicile Data'!I204/1000</f>
        <v>0</v>
      </c>
      <c r="BB204" s="31">
        <f>VLOOKUP($BB$3,'Emission Factors'!$A$2:$R$8,MATCH($AY$2,'Emission Factors'!$A$1:$R$1),FALSE)*'Travel Data'!C204*'Travel Data'!AZ204*'Travel Data'!BD204*'Domicile Data'!I204/1000</f>
        <v>0</v>
      </c>
      <c r="BC204" s="31">
        <f>VLOOKUP($BC$3,'Emission Factors'!$A$2:$R$8,MATCH($AY$2,'Emission Factors'!$A$1:$R$1),FALSE)*'Travel Data'!C204*'Travel Data'!AZ204*'Travel Data'!BE204*'Domicile Data'!I204/1000</f>
        <v>0</v>
      </c>
      <c r="BD204" s="31">
        <f>VLOOKUP($BD$3,'Emission Factors'!$A$2:$R$8,MATCH($AY$2,'Emission Factors'!$A$1:$R$1),FALSE)*'Travel Data'!C204*'Travel Data'!AZ204*'Travel Data'!BF204*'Domicile Data'!I204/1000</f>
        <v>0</v>
      </c>
      <c r="BE204" s="31">
        <f>VLOOKUP($BE$3,'Emission Factors'!$A$2:$R$8,MATCH($AY$2,'Emission Factors'!$A$1:$R$1),FALSE)*'Travel Data'!C204*'Travel Data'!AZ204*'Travel Data'!BG204*'Domicile Data'!I204/1000</f>
        <v>0</v>
      </c>
      <c r="BF204" s="31">
        <f t="shared" si="51"/>
        <v>0</v>
      </c>
      <c r="BG204" s="31">
        <f>VLOOKUP($BG$3,'Emission Factors'!$A$2:$R$8,MATCH($BG$2,'Emission Factors'!$A$1:$R$1),FALSE)*'Travel Data'!C204*'Travel Data'!BH204*'Travel Data'!BI204*'Domicile Data'!J204/1000</f>
        <v>0</v>
      </c>
      <c r="BH204" s="31">
        <f>VLOOKUP($BH$3,'Emission Factors'!$A$2:$R$8,MATCH($BG$2,'Emission Factors'!$A$1:$R$1),FALSE)*'Travel Data'!C204*'Travel Data'!BH204*'Travel Data'!BJ204*'Domicile Data'!J204/1000</f>
        <v>0</v>
      </c>
      <c r="BI204" s="31">
        <f>VLOOKUP($BH$3,'Emission Factors'!$A$2:$R$8,MATCH($BG$2,'Emission Factors'!$A$1:$R$1),FALSE)*'Travel Data'!C204*'Travel Data'!BH204*'Travel Data'!BK204*'Domicile Data'!J204/1000</f>
        <v>0</v>
      </c>
      <c r="BJ204" s="31">
        <f>VLOOKUP($BH$3,'Emission Factors'!$A$2:$R$8,MATCH($BG$2,'Emission Factors'!$A$1:$R$1),FALSE)*'Travel Data'!C204*'Travel Data'!BH204*'Travel Data'!BL204*'Domicile Data'!J204/1000</f>
        <v>0</v>
      </c>
      <c r="BK204" s="31">
        <f>VLOOKUP($BH$3,'Emission Factors'!$A$2:$R$8,MATCH($BG$2,'Emission Factors'!$A$1:$R$1),FALSE)*'Travel Data'!C204*'Travel Data'!BH204*'Travel Data'!BM204*'Domicile Data'!J204/1000</f>
        <v>0</v>
      </c>
      <c r="BL204" s="31">
        <f>VLOOKUP($BL$3,'Emission Factors'!$A$2:$R$8,MATCH($BG$2,'Emission Factors'!$A$1:$R$1),FALSE)*'Travel Data'!C204*'Travel Data'!BH204*'Travel Data'!BN204*'Domicile Data'!J204/1000</f>
        <v>0</v>
      </c>
      <c r="BM204" s="31">
        <f>VLOOKUP($BM$3,'Emission Factors'!$A$2:$R$8,MATCH($BG$2,'Emission Factors'!$A$1:$R$1),FALSE)*'Travel Data'!C204*'Travel Data'!BH204*'Travel Data'!BO204*'Domicile Data'!J204/1000</f>
        <v>0</v>
      </c>
      <c r="BN204" s="31">
        <f t="shared" si="52"/>
        <v>0</v>
      </c>
      <c r="BO204" s="31">
        <f>VLOOKUP($BO$3,'Emission Factors'!$A$2:$R$8,MATCH($BO$2,'Emission Factors'!$A$1:$R$1),FALSE)*'Travel Data'!C204*'Travel Data'!BP204*'Travel Data'!BQ204*'Domicile Data'!K204/1000</f>
        <v>0</v>
      </c>
      <c r="BP204" s="31">
        <f>VLOOKUP($BP$3,'Emission Factors'!$A$2:$R$8,MATCH($BO$2,'Emission Factors'!$A$1:$R$1),FALSE)*'Travel Data'!C204*'Travel Data'!BP204*'Travel Data'!BR204*'Domicile Data'!K204/1000</f>
        <v>0</v>
      </c>
      <c r="BQ204" s="31">
        <f>VLOOKUP($BQ$3,'Emission Factors'!$A$2:$R$8,MATCH($BO$2,'Emission Factors'!$A$1:$R$1),FALSE)*'Travel Data'!C204*'Travel Data'!BP204*'Travel Data'!BS204*'Domicile Data'!K204/1000</f>
        <v>0</v>
      </c>
      <c r="BR204" s="31">
        <f>VLOOKUP($BR$3,'Emission Factors'!$A$2:$R$8,MATCH($BO$2,'Emission Factors'!$A$1:$R$1),FALSE)*'Travel Data'!C204*'Travel Data'!BP204*'Travel Data'!BT204*'Domicile Data'!K204/1000</f>
        <v>0</v>
      </c>
      <c r="BS204" s="31">
        <f>VLOOKUP($BS$3,'Emission Factors'!$A$2:$R$8,MATCH($BO$2,'Emission Factors'!$A$1:$R$1),FALSE)*'Travel Data'!C204*'Travel Data'!BP204*'Travel Data'!BU204*'Domicile Data'!K204/1000</f>
        <v>0</v>
      </c>
      <c r="BT204" s="31">
        <f>VLOOKUP($BT$3,'Emission Factors'!$A$2:$R$8,MATCH($BO$2,'Emission Factors'!$A$1:$R$1),FALSE)*'Travel Data'!C204*'Travel Data'!BP204*'Travel Data'!BV204*'Domicile Data'!K204/1000</f>
        <v>0</v>
      </c>
      <c r="BU204" s="31">
        <f>VLOOKUP($BU$3,'Emission Factors'!$A$2:$R$8,MATCH($BO$2,'Emission Factors'!$A$1:$R$1),FALSE)*'Travel Data'!C204*'Travel Data'!BP204*'Travel Data'!BW204*'Domicile Data'!K204/1000</f>
        <v>0</v>
      </c>
      <c r="BV204" s="31">
        <f t="shared" si="53"/>
        <v>0</v>
      </c>
      <c r="BW204" s="31">
        <f>VLOOKUP($BW$3,'Emission Factors'!$A$2:$R$8,MATCH($BW$2,'Emission Factors'!$A$1:$R$1),FALSE)*'Travel Data'!C204*'Travel Data'!BX204*'Travel Data'!BY204*'Domicile Data'!L204/1000</f>
        <v>0</v>
      </c>
      <c r="BX204" s="31">
        <f>VLOOKUP($BX$3,'Emission Factors'!$A$2:$R$8,MATCH($BW$2,'Emission Factors'!$A$1:$R$1),FALSE)*'Travel Data'!C204*'Travel Data'!BX204*'Travel Data'!BZ204*'Domicile Data'!L204/1000</f>
        <v>0</v>
      </c>
      <c r="BY204" s="31">
        <f>VLOOKUP($BY$3,'Emission Factors'!$A$2:$R$8,MATCH($BW$2,'Emission Factors'!$A$1:$R$1),FALSE)*'Travel Data'!C204*'Travel Data'!BX204*'Travel Data'!CA204*'Domicile Data'!L204/1000</f>
        <v>0</v>
      </c>
      <c r="BZ204" s="31">
        <f>VLOOKUP($BZ$3,'Emission Factors'!$A$2:$R$8,MATCH($BW$2,'Emission Factors'!$A$1:$R$1),FALSE)*'Travel Data'!C204*'Travel Data'!BX204*'Travel Data'!CB204*'Domicile Data'!L204/1000</f>
        <v>0</v>
      </c>
      <c r="CA204" s="31">
        <f>VLOOKUP($CA$3,'Emission Factors'!$A$2:$R$8,MATCH($BW$2,'Emission Factors'!$A$1:$R$1),FALSE)*'Travel Data'!C204*'Travel Data'!BC204*'Travel Data'!CC204*'Domicile Data'!L204/1000</f>
        <v>0</v>
      </c>
      <c r="CB204" s="31">
        <f>VLOOKUP($CB$3,'Emission Factors'!$A$2:$R$8,MATCH($BW$2,'Emission Factors'!$A$1:$R$1),FALSE)*'Travel Data'!C204*'Travel Data'!BX204*'Travel Data'!CD204*'Domicile Data'!L204/1000</f>
        <v>0</v>
      </c>
      <c r="CC204" s="31">
        <f>VLOOKUP($CC$3,'Emission Factors'!$A$2:$R$8,MATCH($BW$2,'Emission Factors'!$A$1:$R$1),FALSE)*'Travel Data'!C204*'Travel Data'!BX204*'Travel Data'!CE204*'Domicile Data'!L204/1000</f>
        <v>0</v>
      </c>
      <c r="CD204" s="31">
        <f t="shared" si="54"/>
        <v>0</v>
      </c>
      <c r="CE204" s="31">
        <f>VLOOKUP($CE$3,'Emission Factors'!$A$2:$R$8,MATCH($CE$2,'Emission Factors'!$A$1:$R$1),FALSE)*'Travel Data'!C204*'Travel Data'!CF204*'Travel Data'!CG204*'Domicile Data'!M204/1000</f>
        <v>0</v>
      </c>
      <c r="CF204" s="31">
        <f>VLOOKUP($CF$3,'Emission Factors'!$A$2:$R$8,MATCH($CE$2,'Emission Factors'!$A$1:$R$1),FALSE)*'Travel Data'!C204*'Travel Data'!CF204*'Travel Data'!CH204*'Domicile Data'!M204/1000</f>
        <v>0</v>
      </c>
      <c r="CG204" s="31">
        <f>VLOOKUP($CG$3,'Emission Factors'!$A$2:$R$8,MATCH($CE$2,'Emission Factors'!$A$1:$R$1),FALSE)*'Travel Data'!C204*'Travel Data'!CF204*'Travel Data'!CI204*'Domicile Data'!M204/1000</f>
        <v>0</v>
      </c>
      <c r="CH204" s="31">
        <f>VLOOKUP($CH$3,'Emission Factors'!$A$2:$R$8,MATCH($CE$2,'Emission Factors'!$A$1:$R$1),FALSE)*'Travel Data'!C204*'Travel Data'!CF204*'Travel Data'!CJ204*'Domicile Data'!M204/1000</f>
        <v>0</v>
      </c>
      <c r="CI204" s="31">
        <f>VLOOKUP($CI$3,'Emission Factors'!$A$2:$R$8,MATCH($CE$2,'Emission Factors'!$A$1:$R$1),FALSE)*'Travel Data'!C204*'Travel Data'!CF204*'Travel Data'!CK204*'Domicile Data'!M204/1000</f>
        <v>0</v>
      </c>
      <c r="CJ204" s="31">
        <f>VLOOKUP($CJ$3,'Emission Factors'!$A$2:$R$8,MATCH($CE$2,'Emission Factors'!$A$1:$R$1),FALSE)*'Travel Data'!C204*'Travel Data'!CF204*'Travel Data'!CL204*'Domicile Data'!M204/1000</f>
        <v>0</v>
      </c>
      <c r="CK204" s="31">
        <f>VLOOKUP($CK$3,'Emission Factors'!$A$2:$R$8,MATCH($CE$2,'Emission Factors'!$A$1:$R$1),FALSE)*'Travel Data'!C204*'Travel Data'!CF204*'Travel Data'!CM204*'Domicile Data'!M204/1000</f>
        <v>0</v>
      </c>
      <c r="CL204" s="31">
        <f t="shared" si="55"/>
        <v>0</v>
      </c>
      <c r="CM204" s="31">
        <f>VLOOKUP($CM$3,'Emission Factors'!$A$2:$R$8,MATCH($CM$2,'Emission Factors'!$A$1:$R$1),FALSE)*'Travel Data'!C204*'Travel Data'!CN204*'Travel Data'!CO204*'Domicile Data'!N204/1000</f>
        <v>0</v>
      </c>
      <c r="CN204" s="31">
        <f>VLOOKUP($CN$3,'Emission Factors'!$A$2:$R$8,MATCH($CM$2,'Emission Factors'!$A$1:$R$1),FALSE)*'Travel Data'!C204*'Travel Data'!CN204*'Travel Data'!CP204*'Domicile Data'!N204/1000</f>
        <v>0</v>
      </c>
      <c r="CO204" s="31">
        <f>VLOOKUP($CO$3,'Emission Factors'!$A$2:$R$8,MATCH($CM$2,'Emission Factors'!$A$1:$R$1),FALSE)*'Travel Data'!C204*'Travel Data'!CN204*'Travel Data'!CQ204*'Domicile Data'!N204/1000</f>
        <v>0</v>
      </c>
      <c r="CP204" s="31">
        <f>VLOOKUP($CP$3,'Emission Factors'!$A$2:$R$8,MATCH($CM$2,'Emission Factors'!$A$1:$R$1),FALSE)*'Travel Data'!C204*'Travel Data'!CN204*'Travel Data'!CR204*'Domicile Data'!N204/1000</f>
        <v>0</v>
      </c>
      <c r="CQ204" s="31">
        <f>VLOOKUP($CQ$3,'Emission Factors'!$A$2:$R$8,MATCH($CM$2,'Emission Factors'!$A$1:$R$1),FALSE)*'Travel Data'!C204*'Travel Data'!CN204*'Travel Data'!CS204*'Domicile Data'!N204/1000</f>
        <v>0</v>
      </c>
      <c r="CR204" s="31">
        <f>VLOOKUP($CR$3,'Emission Factors'!$A$2:$R$8,MATCH($CM$2,'Emission Factors'!$A$1:$R$1),FALSE)*'Travel Data'!C204*'Travel Data'!CN204*'Travel Data'!CT204*'Domicile Data'!N204/1000</f>
        <v>0</v>
      </c>
      <c r="CS204" s="31">
        <f>VLOOKUP($CS$3,'Emission Factors'!$A$2:$R$8,MATCH($CM$2,'Emission Factors'!$A$1:$R$1),FALSE)*'Travel Data'!C204*'Travel Data'!CN204*'Travel Data'!CU204*'Domicile Data'!N204/1000</f>
        <v>0</v>
      </c>
      <c r="CT204" s="31">
        <f t="shared" si="56"/>
        <v>0</v>
      </c>
      <c r="CU204" s="31">
        <f>VLOOKUP($CU$3,'Emission Factors'!$A$2:$R$8,MATCH($CU$2,'Emission Factors'!$A$1:$R$1),FALSE)*'Travel Data'!C204*'Travel Data'!CV204*'Travel Data'!CW204*'Domicile Data'!O204/1000</f>
        <v>0</v>
      </c>
      <c r="CV204" s="31">
        <f>VLOOKUP($CV$3,'Emission Factors'!$A$2:$R$8,MATCH($CU$2,'Emission Factors'!$A$1:$R$1),FALSE)*'Travel Data'!C204*'Travel Data'!CV204*'Travel Data'!CX204*'Domicile Data'!O204/1000</f>
        <v>0</v>
      </c>
      <c r="CW204" s="31">
        <f>VLOOKUP($CW$3,'Emission Factors'!$A$2:$R$8,MATCH($CU$2,'Emission Factors'!$A$1:$R$1),FALSE)*'Travel Data'!C204*'Travel Data'!CV204*'Travel Data'!CY204*'Domicile Data'!O204/1000</f>
        <v>0</v>
      </c>
      <c r="CX204" s="31">
        <f>VLOOKUP($CX$3,'Emission Factors'!$A$2:$R$8,MATCH($CU$2,'Emission Factors'!$A$1:$R$1),FALSE)*'Travel Data'!C204*'Travel Data'!CV204*'Travel Data'!CZ204*'Domicile Data'!O204/1000</f>
        <v>0</v>
      </c>
      <c r="CY204" s="31">
        <f>VLOOKUP($CY$3,'Emission Factors'!$A$2:$R$8,MATCH($CU$2,'Emission Factors'!$A$1:$R$1),FALSE)*'Travel Data'!C204*'Travel Data'!CV204*'Travel Data'!DA204*'Domicile Data'!O204/1000</f>
        <v>0</v>
      </c>
      <c r="CZ204" s="31">
        <f>VLOOKUP($CZ$3,'Emission Factors'!$A$2:$R$8,MATCH($CU$2,'Emission Factors'!$A$1:$R$1),FALSE)*'Travel Data'!C204*'Travel Data'!CV204*'Travel Data'!DB204*'Domicile Data'!O204/1000</f>
        <v>0</v>
      </c>
      <c r="DA204" s="31">
        <f>VLOOKUP($DA$3,'Emission Factors'!$A$2:$R$8,MATCH($CU$2,'Emission Factors'!$A$1:$R$1),FALSE)*'Travel Data'!C204*'Travel Data'!CV204*'Travel Data'!DC204*'Domicile Data'!O204/1000</f>
        <v>0</v>
      </c>
      <c r="DB204" s="31">
        <f t="shared" si="57"/>
        <v>0</v>
      </c>
      <c r="DC204" s="31">
        <f>VLOOKUP($DC$3,'Emission Factors'!$A$2:$R$8,MATCH($DC$2,'Emission Factors'!$A$1:$R$1),FALSE)*'Travel Data'!C204*'Travel Data'!DD204*'Travel Data'!DE204*'Domicile Data'!P204/1000</f>
        <v>0</v>
      </c>
      <c r="DD204" s="31">
        <f>VLOOKUP($DD$3,'Emission Factors'!$A$2:$R$8,MATCH($DC$2,'Emission Factors'!$A$1:$R$1),FALSE)*'Travel Data'!C204*'Travel Data'!DD204*'Travel Data'!DF204*'Domicile Data'!P204/1000</f>
        <v>0</v>
      </c>
      <c r="DE204" s="31">
        <f>VLOOKUP($DE$3,'Emission Factors'!$A$2:$R$8,MATCH($DC$2,'Emission Factors'!$A$1:$R$1),FALSE)*'Travel Data'!C204*'Travel Data'!DD204*'Travel Data'!DG204*'Domicile Data'!P204/1000</f>
        <v>0</v>
      </c>
      <c r="DF204" s="31">
        <f>VLOOKUP($DF$3,'Emission Factors'!$A$2:$R$8,MATCH($DC$2,'Emission Factors'!$A$1:$R$1),FALSE)*'Travel Data'!C204*'Travel Data'!DD204*'Travel Data'!DH204*'Domicile Data'!P204/1000</f>
        <v>0</v>
      </c>
      <c r="DG204" s="31">
        <f>VLOOKUP($DG$3,'Emission Factors'!$A$2:$R$8,MATCH($DC$2,'Emission Factors'!$A$1:$R$1),FALSE)*'Travel Data'!C204*'Travel Data'!DD204*'Travel Data'!DI204*'Domicile Data'!P204/1000</f>
        <v>0</v>
      </c>
      <c r="DH204" s="31">
        <f>VLOOKUP($DH$3,'Emission Factors'!$A$2:$R$8,MATCH($DC$2,'Emission Factors'!$A$1:$R$1),FALSE)*'Travel Data'!C204*'Travel Data'!DD204*'Travel Data'!DJ204*'Domicile Data'!P204/1000</f>
        <v>0</v>
      </c>
      <c r="DI204" s="31">
        <f>VLOOKUP($DI$3,'Emission Factors'!$A$2:$R$8,MATCH($DC$2,'Emission Factors'!$A$1:$R$1),FALSE)*'Travel Data'!C204*'Travel Data'!DD204*'Travel Data'!DK204*'Domicile Data'!P204/1000</f>
        <v>0</v>
      </c>
      <c r="DJ204" s="31">
        <f t="shared" si="58"/>
        <v>0</v>
      </c>
      <c r="DK204" s="31">
        <f>VLOOKUP($DK$3,'Emission Factors'!$A$2:$R$8,MATCH($DK$2,'Emission Factors'!$A$1:$R$1),FALSE)*'Travel Data'!C204*'Travel Data'!DL204*'Travel Data'!DM204*'Domicile Data'!Q204/1000</f>
        <v>0</v>
      </c>
      <c r="DL204" s="31">
        <f>VLOOKUP($DL$3,'Emission Factors'!$A$2:$R$8,MATCH($DK$2,'Emission Factors'!$A$1:$R$1),FALSE)*'Travel Data'!C204*'Travel Data'!DL204*'Travel Data'!DN204*'Domicile Data'!Q204/1000</f>
        <v>0</v>
      </c>
      <c r="DM204" s="31">
        <f>VLOOKUP($DM$3,'Emission Factors'!$A$2:$R$8,MATCH($DK$2,'Emission Factors'!$A$1:$R$1),FALSE)*'Travel Data'!C204*'Travel Data'!DL204*'Travel Data'!DO204*'Domicile Data'!Q204/1000</f>
        <v>0</v>
      </c>
      <c r="DN204" s="31">
        <f>VLOOKUP($DN$3,'Emission Factors'!$A$2:$R$8,MATCH($DK$2,'Emission Factors'!$A$1:$R$1),FALSE)*'Travel Data'!C204*'Travel Data'!DL204*'Travel Data'!DP204*'Domicile Data'!Q204/1000</f>
        <v>0</v>
      </c>
      <c r="DO204" s="31">
        <f>VLOOKUP($DO$3,'Emission Factors'!$A$2:$R$8,MATCH($DK$2,'Emission Factors'!$A$1:$R$1),FALSE)*'Travel Data'!C204*'Travel Data'!DL204*'Travel Data'!DQ204*'Domicile Data'!Q204/1000</f>
        <v>0</v>
      </c>
      <c r="DP204" s="31">
        <f>VLOOKUP($DP$3,'Emission Factors'!$A$2:$R$8,MATCH($DK$2,'Emission Factors'!$A$1:$R$1),FALSE)*'Travel Data'!C204*'Travel Data'!DL204*'Travel Data'!DR204*'Domicile Data'!Q204/1000</f>
        <v>0</v>
      </c>
      <c r="DQ204" s="31">
        <f>VLOOKUP($DQ$3,'Emission Factors'!$A$2:$R$8,MATCH($DK$2,'Emission Factors'!$A$1:$R$1),FALSE)*'Travel Data'!C204*'Travel Data'!DL204*'Travel Data'!DS204*'Domicile Data'!Q204/1000</f>
        <v>0</v>
      </c>
      <c r="DR204" s="31">
        <f t="shared" si="59"/>
        <v>0</v>
      </c>
    </row>
    <row r="205" spans="1:122" ht="15.75" x14ac:dyDescent="0.25">
      <c r="A205" s="7" t="s">
        <v>219</v>
      </c>
      <c r="B205" s="85" t="s">
        <v>42</v>
      </c>
      <c r="C205" s="31">
        <f>VLOOKUP($C$3,'Emission Factors'!$A$2:$R$8,MATCH($C$2,'Emission Factors'!$A$1:$R$1),FALSE)*'Travel Data'!C205*'Travel Data'!D205*'Travel Data'!E205*'Domicile Data'!C205/1000</f>
        <v>0</v>
      </c>
      <c r="D205" s="31">
        <f>VLOOKUP($D$3,'Emission Factors'!$A$2:$R$8,MATCH($C$2,'Emission Factors'!$A$1:$R$1),FALSE)*'Travel Data'!C205*'Travel Data'!D205*'Travel Data'!F205*'Domicile Data'!C205/1000</f>
        <v>0</v>
      </c>
      <c r="E205" s="31">
        <f>VLOOKUP($E$3,'Emission Factors'!$A$2:$R$8,MATCH($C$2,'Emission Factors'!$A$1:$R$1),FALSE)*'Travel Data'!C205*'Travel Data'!D205*'Travel Data'!G205*'Domicile Data'!C205/1000</f>
        <v>0</v>
      </c>
      <c r="F205" s="31">
        <f>VLOOKUP($F$3,'Emission Factors'!$A$2:$R$8,MATCH($C$2,'Emission Factors'!$A$1:$R$1),FALSE)*'Travel Data'!C205*'Travel Data'!D205*'Travel Data'!H205*'Domicile Data'!C205/1000</f>
        <v>0</v>
      </c>
      <c r="G205" s="31">
        <f>VLOOKUP($G$3,'Emission Factors'!$A$2:$R$8,MATCH($C$2,'Emission Factors'!$A$1:$R$1),FALSE)*'Travel Data'!C205*'Travel Data'!D205*'Travel Data'!I205*'Domicile Data'!C205/1000</f>
        <v>0</v>
      </c>
      <c r="H205" s="31">
        <f>VLOOKUP($H$3,'Emission Factors'!$A$2:$R$8,MATCH($C$2,'Emission Factors'!$A$1:$R$1),FALSE)*'Travel Data'!C205*'Travel Data'!D205*'Travel Data'!J205*'Domicile Data'!C205/1000</f>
        <v>51.706951888000006</v>
      </c>
      <c r="I205" s="31">
        <f>VLOOKUP($I$3,'Emission Factors'!$A$2:$R$8,MATCH($C$2,'Emission Factors'!$A$1:$R$1),FALSE)*'Travel Data'!C205*'Travel Data'!D205*'Travel Data'!K205*'Domicile Data'!C205/1000</f>
        <v>0</v>
      </c>
      <c r="J205" s="31">
        <f t="shared" si="45"/>
        <v>51.706951888000006</v>
      </c>
      <c r="K205" s="31">
        <f>VLOOKUP($K$3,'Emission Factors'!$A$2:$R$8,MATCH($K$2,'Emission Factors'!$A$1:$R$1),FALSE)*'Travel Data'!C205*'Travel Data'!L205*'Travel Data'!M205*'Domicile Data'!D205/1000</f>
        <v>0</v>
      </c>
      <c r="L205" s="31">
        <f>VLOOKUP($L$3,'Emission Factors'!$A$2:$R$8,MATCH($K$2,'Emission Factors'!$A$1:$R$1),FALSE)*'Travel Data'!C205*'Travel Data'!L205*'Travel Data'!N205*'Domicile Data'!D205/1000</f>
        <v>0</v>
      </c>
      <c r="M205" s="31">
        <f>VLOOKUP($M$3,'Emission Factors'!$A$2:$R$8,MATCH($K$2,'Emission Factors'!$A$1:$R$1),FALSE)*'Travel Data'!C205*'Travel Data'!L205*'Travel Data'!O205*'Domicile Data'!D205/1000</f>
        <v>0</v>
      </c>
      <c r="N205" s="31">
        <f>VLOOKUP($N$3,'Emission Factors'!$A$2:$R$8,MATCH($K$2,'Emission Factors'!$A$1:$R$1),FALSE)*'Travel Data'!C205*'Travel Data'!L205*'Travel Data'!P205*'Domicile Data'!D205/1000</f>
        <v>0</v>
      </c>
      <c r="O205" s="31">
        <f>VLOOKUP($O$3,'Emission Factors'!$A$2:$R$8,MATCH($K$2,'Emission Factors'!$A$1:$R$1),FALSE)*'Travel Data'!C205*'Travel Data'!I205*'Travel Data'!Q205*'Domicile Data'!D205/1000</f>
        <v>0</v>
      </c>
      <c r="P205" s="31">
        <f>VLOOKUP($P$3,'Emission Factors'!$A$2:$R$8,MATCH($K$2,'Emission Factors'!$A$1:$R$1),FALSE)*'Travel Data'!C205*'Travel Data'!L205*'Travel Data'!R205*'Domicile Data'!D205/1000</f>
        <v>58.10374176000002</v>
      </c>
      <c r="Q205" s="31">
        <f>VLOOKUP($Q$3,'Emission Factors'!$A$2:$R$8,MATCH($K$2,'Emission Factors'!$A$1:$R$1),FALSE)*'Travel Data'!C205*'Travel Data'!L205*'Travel Data'!S205*'Domicile Data'!D205/1000</f>
        <v>0</v>
      </c>
      <c r="R205" s="31">
        <f t="shared" si="46"/>
        <v>58.10374176000002</v>
      </c>
      <c r="S205" s="31">
        <f>VLOOKUP($S$3,'Emission Factors'!$A$2:$R$8,MATCH($S$2,'Emission Factors'!$A$1:$R$1),FALSE)*'Travel Data'!C205*'Travel Data'!T205*'Travel Data'!U205*'Domicile Data'!E205/1000</f>
        <v>0</v>
      </c>
      <c r="T205" s="31">
        <f>VLOOKUP($T$3,'Emission Factors'!$A$2:$R$8,MATCH($S$2,'Emission Factors'!$A$1:$R$1),FALSE)*'Travel Data'!C205*'Travel Data'!T205*'Travel Data'!V205*'Domicile Data'!E205/1000</f>
        <v>0</v>
      </c>
      <c r="U205" s="31">
        <f>VLOOKUP($U$3,'Emission Factors'!$A$2:$R$8,MATCH($S$2,'Emission Factors'!$A$1:$R$1),FALSE)*'Travel Data'!C205*'Travel Data'!T205*'Travel Data'!W205*'Domicile Data'!E205/1000</f>
        <v>0</v>
      </c>
      <c r="V205" s="31">
        <f>VLOOKUP($V$3,'Emission Factors'!$A$2:$R$8,MATCH($S$2,'Emission Factors'!$A$1:$R$1),FALSE)*'Travel Data'!C205*'Travel Data'!T205*'Travel Data'!X205*'Domicile Data'!E205/1000</f>
        <v>0</v>
      </c>
      <c r="W205" s="31">
        <f>VLOOKUP($W$3,'Emission Factors'!$A$2:$R$8,MATCH($S$2,'Emission Factors'!$A$1:$R$1),FALSE)*'Travel Data'!C205*'Travel Data'!T205*'Travel Data'!Y205*'Domicile Data'!E205/1000</f>
        <v>0</v>
      </c>
      <c r="X205" s="31">
        <f>VLOOKUP($X$3,'Emission Factors'!$A$2:$R$8,MATCH($S$2,'Emission Factors'!$A$1:$R$1),FALSE)*'Travel Data'!C205*'Travel Data'!T205*'Travel Data'!Z205*'Domicile Data'!E205/1000</f>
        <v>65.882382480000018</v>
      </c>
      <c r="Y205" s="31">
        <f>VLOOKUP($Y$3,'Emission Factors'!$A$2:$R$8,MATCH($S$2,'Emission Factors'!$A$1:$R$1),FALSE)*'Travel Data'!C205*'Travel Data'!T205*'Travel Data'!AA205*'Domicile Data'!E205/1000</f>
        <v>0</v>
      </c>
      <c r="Z205" s="31">
        <f t="shared" si="47"/>
        <v>65.882382480000018</v>
      </c>
      <c r="AA205" s="31">
        <f>VLOOKUP($AA$3,'Emission Factors'!$A$2:$R$8,MATCH($AA$2,'Emission Factors'!$A$1:$R$1),FALSE)*'Travel Data'!C205*'Travel Data'!AB205*'Travel Data'!AC205*'Domicile Data'!F205/1000</f>
        <v>0</v>
      </c>
      <c r="AB205" s="31">
        <f>VLOOKUP($AB$3,'Emission Factors'!$A$2:$R$8,MATCH($AA$2,'Emission Factors'!$A$1:$R$1),FALSE)*'Travel Data'!C205*'Travel Data'!AB205*'Travel Data'!AD205*'Domicile Data'!F205/1000</f>
        <v>0</v>
      </c>
      <c r="AC205" s="31">
        <f>VLOOKUP($AC$3,'Emission Factors'!$A$2:$R$8,MATCH($AA$2,'Emission Factors'!$A$1:$R$1),FALSE)*'Travel Data'!C205*'Travel Data'!AB205*'Travel Data'!AE205*'Domicile Data'!F205/1000</f>
        <v>0</v>
      </c>
      <c r="AD205" s="31">
        <f>VLOOKUP($AD$3,'Emission Factors'!$A$2:$R$8,MATCH($AA$2,'Emission Factors'!$A$1:$R$1),FALSE)*'Travel Data'!C205*'Travel Data'!AB205*'Travel Data'!AF205*'Domicile Data'!F205/1000</f>
        <v>0</v>
      </c>
      <c r="AE205" s="31">
        <f>VLOOKUP($AE$3,'Emission Factors'!$A$2:$R$8,MATCH($AA$2,'Emission Factors'!$A$1:$R$1),FALSE)*'Travel Data'!C205*'Travel Data'!AB205*'Travel Data'!AG205*'Domicile Data'!F205/1000</f>
        <v>0</v>
      </c>
      <c r="AF205" s="31">
        <f>VLOOKUP($AF$3,'Emission Factors'!$A$2:$R$8,MATCH($AA$2,'Emission Factors'!$A$1:$R$1),FALSE)*'Travel Data'!C205*'Travel Data'!AB205*'Travel Data'!AH205*'Domicile Data'!F205/1000</f>
        <v>57.701173038000007</v>
      </c>
      <c r="AG205" s="31">
        <f>VLOOKUP($AG$3,'Emission Factors'!$A$2:$R$8,MATCH($AA$2,'Emission Factors'!$A$1:$R$1),FALSE)*'Travel Data'!C205*'Travel Data'!AB205*'Travel Data'!AI205*'Domicile Data'!F205/1000</f>
        <v>0</v>
      </c>
      <c r="AH205" s="31">
        <f t="shared" si="48"/>
        <v>57.701173038000007</v>
      </c>
      <c r="AI205" s="31">
        <f>VLOOKUP($AI$3,'Emission Factors'!$A$2:$R$8,MATCH($AI$2,'Emission Factors'!$A$1:$R$1),FALSE)*'Travel Data'!C205*'Travel Data'!D205*'Travel Data'!E205*'Domicile Data'!G205/1000</f>
        <v>0</v>
      </c>
      <c r="AJ205" s="31">
        <f>VLOOKUP($AJ$3,'Emission Factors'!$A$2:$R$8,MATCH($AI$2,'Emission Factors'!$A$1:$R$1),FALSE)*'Travel Data'!C205*'Travel Data'!D205*'Travel Data'!F205*'Domicile Data'!G205/1000</f>
        <v>0</v>
      </c>
      <c r="AK205" s="31">
        <f>VLOOKUP($AK$3,'Emission Factors'!$A$2:$R$8,MATCH($AI$2,'Emission Factors'!$A$1:$R$1),FALSE)*'Travel Data'!C205*'Travel Data'!AJ205*'Travel Data'!G205*'Domicile Data'!G205/1000</f>
        <v>0</v>
      </c>
      <c r="AL205" s="31">
        <f>VLOOKUP($AL$3,'Emission Factors'!$A$2:$R$8,MATCH($AI$2,'Emission Factors'!$A$1:$R$1),FALSE)*'Travel Data'!C205*'Travel Data'!AJ205*'Travel Data'!H205*'Domicile Data'!G205/1000</f>
        <v>0</v>
      </c>
      <c r="AM205" s="31">
        <f>VLOOKUP($AM$3,'Emission Factors'!$A$2:$R$8,MATCH($AI$2,'Emission Factors'!$A$1:$R$1),FALSE)*'Travel Data'!C205*'Travel Data'!AJ205*'Travel Data'!I205*'Domicile Data'!G205/1000</f>
        <v>0</v>
      </c>
      <c r="AN205" s="31">
        <f>VLOOKUP($AN$3,'Emission Factors'!$A$2:$R$8,MATCH($AI$2,'Emission Factors'!$A$1:$R$1),FALSE)*'Travel Data'!C205*'Travel Data'!D205*'Travel Data'!J205*'Domicile Data'!G205/1000</f>
        <v>50.838711348000011</v>
      </c>
      <c r="AO205" s="31">
        <f>VLOOKUP($AO$3,'Emission Factors'!$A$2:$R$8,MATCH($AI$2,'Emission Factors'!$A$1:$R$1),FALSE)*'Travel Data'!C205*'Travel Data'!D205*'Travel Data'!K205*'Domicile Data'!G205/1000</f>
        <v>0</v>
      </c>
      <c r="AP205" s="31">
        <f t="shared" si="49"/>
        <v>50.838711348000011</v>
      </c>
      <c r="AQ205" s="31">
        <f>VLOOKUP($AQ$3,'Emission Factors'!$A$2:$R$8,MATCH($AQ$2,'Emission Factors'!$A$1:$R$1),FALSE)*'Travel Data'!C205*'Travel Data'!AR205*'Travel Data'!AS205*'Domicile Data'!H205/1000</f>
        <v>0</v>
      </c>
      <c r="AR205" s="31">
        <f>VLOOKUP($AR$3,'Emission Factors'!$A$2:$R$8,MATCH($AQ$2,'Emission Factors'!$A$1:$R$1),FALSE)*'Travel Data'!C205*'Travel Data'!AR205*'Travel Data'!AT205*'Domicile Data'!H205/1000</f>
        <v>0</v>
      </c>
      <c r="AS205" s="31">
        <f>VLOOKUP($AS$3,'Emission Factors'!$A$2:$R$8,MATCH($AQ$2,'Emission Factors'!$A$1:$R$1),FALSE)*'Travel Data'!C205*'Travel Data'!AR205*'Travel Data'!AU205*'Domicile Data'!H205/1000</f>
        <v>0</v>
      </c>
      <c r="AT205" s="31">
        <f>VLOOKUP($AT$3,'Emission Factors'!$A$2:$R$8,MATCH($AQ$2,'Emission Factors'!$A$1:$R$1),FALSE)*'Travel Data'!C205*'Travel Data'!AR205*'Travel Data'!AV205*'Domicile Data'!H205/1000</f>
        <v>0</v>
      </c>
      <c r="AU205" s="31">
        <f>VLOOKUP($AU$3,'Emission Factors'!$A$2:$R$8,MATCH($AQ$2,'Emission Factors'!$A$1:$R$1),FALSE)*'Travel Data'!C205*'Travel Data'!AR205*'Travel Data'!AW205*'Domicile Data'!H205/1000</f>
        <v>0</v>
      </c>
      <c r="AV205" s="31">
        <f>VLOOKUP($AV$3,'Emission Factors'!$A$2:$R$8,MATCH($AQ$2,'Emission Factors'!$A$1:$R$1),FALSE)*'Travel Data'!C205*'Travel Data'!AR205*'Travel Data'!AX205*'Domicile Data'!H205/1000</f>
        <v>44.418697092000002</v>
      </c>
      <c r="AW205" s="31">
        <f>VLOOKUP($AW$3,'Emission Factors'!$A$2:$R$8,MATCH($AQ$2,'Emission Factors'!$A$1:$R$1),FALSE)*'Travel Data'!C205*'Travel Data'!AR205*'Travel Data'!AY205*'Domicile Data'!H205/1000</f>
        <v>0</v>
      </c>
      <c r="AX205" s="31">
        <f t="shared" si="50"/>
        <v>44.418697092000002</v>
      </c>
      <c r="AY205" s="31">
        <f>VLOOKUP($AY$3,'Emission Factors'!$A$2:$R$8,MATCH($AY$2,'Emission Factors'!$A$1:$R$1),FALSE)*'Travel Data'!C205*'Travel Data'!AZ205*'Travel Data'!BA205*'Domicile Data'!I205/1000</f>
        <v>0</v>
      </c>
      <c r="AZ205" s="31">
        <f>VLOOKUP($AZ$3,'Emission Factors'!$A$2:$R$8,MATCH($AY$2,'Emission Factors'!$A$1:$R$1),FALSE)*'Travel Data'!C205*'Travel Data'!AZ205*'Travel Data'!BB205*'Domicile Data'!I205/1000</f>
        <v>0</v>
      </c>
      <c r="BA205" s="31">
        <f>VLOOKUP($BA$3,'Emission Factors'!$A$2:$R$8,MATCH($AY$2,'Emission Factors'!$A$1:$R$1),FALSE)*'Travel Data'!C205*'Travel Data'!AZ205*'Travel Data'!BC205*'Domicile Data'!I205/1000</f>
        <v>0</v>
      </c>
      <c r="BB205" s="31">
        <f>VLOOKUP($BB$3,'Emission Factors'!$A$2:$R$8,MATCH($AY$2,'Emission Factors'!$A$1:$R$1),FALSE)*'Travel Data'!C205*'Travel Data'!AZ205*'Travel Data'!BD205*'Domicile Data'!I205/1000</f>
        <v>0</v>
      </c>
      <c r="BC205" s="31">
        <f>VLOOKUP($BC$3,'Emission Factors'!$A$2:$R$8,MATCH($AY$2,'Emission Factors'!$A$1:$R$1),FALSE)*'Travel Data'!C205*'Travel Data'!AZ205*'Travel Data'!BE205*'Domicile Data'!I205/1000</f>
        <v>0</v>
      </c>
      <c r="BD205" s="31">
        <f>VLOOKUP($BD$3,'Emission Factors'!$A$2:$R$8,MATCH($AY$2,'Emission Factors'!$A$1:$R$1),FALSE)*'Travel Data'!C205*'Travel Data'!AZ205*'Travel Data'!BF205*'Domicile Data'!I205/1000</f>
        <v>27.112711212000001</v>
      </c>
      <c r="BE205" s="31">
        <f>VLOOKUP($BE$3,'Emission Factors'!$A$2:$R$8,MATCH($AY$2,'Emission Factors'!$A$1:$R$1),FALSE)*'Travel Data'!C205*'Travel Data'!AZ205*'Travel Data'!BG205*'Domicile Data'!I205/1000</f>
        <v>0</v>
      </c>
      <c r="BF205" s="31">
        <f t="shared" si="51"/>
        <v>27.112711212000001</v>
      </c>
      <c r="BG205" s="31">
        <f>VLOOKUP($BG$3,'Emission Factors'!$A$2:$R$8,MATCH($BG$2,'Emission Factors'!$A$1:$R$1),FALSE)*'Travel Data'!C205*'Travel Data'!BH205*'Travel Data'!BI205*'Domicile Data'!J205/1000</f>
        <v>0</v>
      </c>
      <c r="BH205" s="31">
        <f>VLOOKUP($BH$3,'Emission Factors'!$A$2:$R$8,MATCH($BG$2,'Emission Factors'!$A$1:$R$1),FALSE)*'Travel Data'!C205*'Travel Data'!BH205*'Travel Data'!BJ205*'Domicile Data'!J205/1000</f>
        <v>0</v>
      </c>
      <c r="BI205" s="31">
        <f>VLOOKUP($BH$3,'Emission Factors'!$A$2:$R$8,MATCH($BG$2,'Emission Factors'!$A$1:$R$1),FALSE)*'Travel Data'!C205*'Travel Data'!BH205*'Travel Data'!BK205*'Domicile Data'!J205/1000</f>
        <v>0</v>
      </c>
      <c r="BJ205" s="31">
        <f>VLOOKUP($BH$3,'Emission Factors'!$A$2:$R$8,MATCH($BG$2,'Emission Factors'!$A$1:$R$1),FALSE)*'Travel Data'!C205*'Travel Data'!BH205*'Travel Data'!BL205*'Domicile Data'!J205/1000</f>
        <v>0</v>
      </c>
      <c r="BK205" s="31">
        <f>VLOOKUP($BH$3,'Emission Factors'!$A$2:$R$8,MATCH($BG$2,'Emission Factors'!$A$1:$R$1),FALSE)*'Travel Data'!C205*'Travel Data'!BH205*'Travel Data'!BM205*'Domicile Data'!J205/1000</f>
        <v>0</v>
      </c>
      <c r="BL205" s="31">
        <f>VLOOKUP($BL$3,'Emission Factors'!$A$2:$R$8,MATCH($BG$2,'Emission Factors'!$A$1:$R$1),FALSE)*'Travel Data'!C205*'Travel Data'!BH205*'Travel Data'!BN205*'Domicile Data'!J205/1000</f>
        <v>0</v>
      </c>
      <c r="BM205" s="31">
        <f>VLOOKUP($BM$3,'Emission Factors'!$A$2:$R$8,MATCH($BG$2,'Emission Factors'!$A$1:$R$1),FALSE)*'Travel Data'!C205*'Travel Data'!BH205*'Travel Data'!BO205*'Domicile Data'!J205/1000</f>
        <v>0</v>
      </c>
      <c r="BN205" s="31">
        <f t="shared" si="52"/>
        <v>0</v>
      </c>
      <c r="BO205" s="31">
        <f>VLOOKUP($BO$3,'Emission Factors'!$A$2:$R$8,MATCH($BO$2,'Emission Factors'!$A$1:$R$1),FALSE)*'Travel Data'!C205*'Travel Data'!BP205*'Travel Data'!BQ205*'Domicile Data'!K205/1000</f>
        <v>0</v>
      </c>
      <c r="BP205" s="31">
        <f>VLOOKUP($BP$3,'Emission Factors'!$A$2:$R$8,MATCH($BO$2,'Emission Factors'!$A$1:$R$1),FALSE)*'Travel Data'!C205*'Travel Data'!BP205*'Travel Data'!BR205*'Domicile Data'!K205/1000</f>
        <v>0</v>
      </c>
      <c r="BQ205" s="31">
        <f>VLOOKUP($BQ$3,'Emission Factors'!$A$2:$R$8,MATCH($BO$2,'Emission Factors'!$A$1:$R$1),FALSE)*'Travel Data'!C205*'Travel Data'!BP205*'Travel Data'!BS205*'Domicile Data'!K205/1000</f>
        <v>0</v>
      </c>
      <c r="BR205" s="31">
        <f>VLOOKUP($BR$3,'Emission Factors'!$A$2:$R$8,MATCH($BO$2,'Emission Factors'!$A$1:$R$1),FALSE)*'Travel Data'!C205*'Travel Data'!BP205*'Travel Data'!BT205*'Domicile Data'!K205/1000</f>
        <v>0</v>
      </c>
      <c r="BS205" s="31">
        <f>VLOOKUP($BS$3,'Emission Factors'!$A$2:$R$8,MATCH($BO$2,'Emission Factors'!$A$1:$R$1),FALSE)*'Travel Data'!C205*'Travel Data'!BP205*'Travel Data'!BU205*'Domicile Data'!K205/1000</f>
        <v>0</v>
      </c>
      <c r="BT205" s="31">
        <f>VLOOKUP($BT$3,'Emission Factors'!$A$2:$R$8,MATCH($BO$2,'Emission Factors'!$A$1:$R$1),FALSE)*'Travel Data'!C205*'Travel Data'!BP205*'Travel Data'!BV205*'Domicile Data'!K205/1000</f>
        <v>0</v>
      </c>
      <c r="BU205" s="31">
        <f>VLOOKUP($BU$3,'Emission Factors'!$A$2:$R$8,MATCH($BO$2,'Emission Factors'!$A$1:$R$1),FALSE)*'Travel Data'!C205*'Travel Data'!BP205*'Travel Data'!BW205*'Domicile Data'!K205/1000</f>
        <v>0</v>
      </c>
      <c r="BV205" s="31">
        <f t="shared" si="53"/>
        <v>0</v>
      </c>
      <c r="BW205" s="31">
        <f>VLOOKUP($BW$3,'Emission Factors'!$A$2:$R$8,MATCH($BW$2,'Emission Factors'!$A$1:$R$1),FALSE)*'Travel Data'!C205*'Travel Data'!BX205*'Travel Data'!BY205*'Domicile Data'!L205/1000</f>
        <v>0</v>
      </c>
      <c r="BX205" s="31">
        <f>VLOOKUP($BX$3,'Emission Factors'!$A$2:$R$8,MATCH($BW$2,'Emission Factors'!$A$1:$R$1),FALSE)*'Travel Data'!C205*'Travel Data'!BX205*'Travel Data'!BZ205*'Domicile Data'!L205/1000</f>
        <v>0</v>
      </c>
      <c r="BY205" s="31">
        <f>VLOOKUP($BY$3,'Emission Factors'!$A$2:$R$8,MATCH($BW$2,'Emission Factors'!$A$1:$R$1),FALSE)*'Travel Data'!C205*'Travel Data'!BX205*'Travel Data'!CA205*'Domicile Data'!L205/1000</f>
        <v>0</v>
      </c>
      <c r="BZ205" s="31">
        <f>VLOOKUP($BZ$3,'Emission Factors'!$A$2:$R$8,MATCH($BW$2,'Emission Factors'!$A$1:$R$1),FALSE)*'Travel Data'!C205*'Travel Data'!BX205*'Travel Data'!CB205*'Domicile Data'!L205/1000</f>
        <v>0</v>
      </c>
      <c r="CA205" s="31">
        <f>VLOOKUP($CA$3,'Emission Factors'!$A$2:$R$8,MATCH($BW$2,'Emission Factors'!$A$1:$R$1),FALSE)*'Travel Data'!C205*'Travel Data'!BC205*'Travel Data'!CC205*'Domicile Data'!L205/1000</f>
        <v>0</v>
      </c>
      <c r="CB205" s="31">
        <f>VLOOKUP($CB$3,'Emission Factors'!$A$2:$R$8,MATCH($BW$2,'Emission Factors'!$A$1:$R$1),FALSE)*'Travel Data'!C205*'Travel Data'!BX205*'Travel Data'!CD205*'Domicile Data'!L205/1000</f>
        <v>0</v>
      </c>
      <c r="CC205" s="31">
        <f>VLOOKUP($CC$3,'Emission Factors'!$A$2:$R$8,MATCH($BW$2,'Emission Factors'!$A$1:$R$1),FALSE)*'Travel Data'!C205*'Travel Data'!BX205*'Travel Data'!CE205*'Domicile Data'!L205/1000</f>
        <v>0</v>
      </c>
      <c r="CD205" s="31">
        <f t="shared" si="54"/>
        <v>0</v>
      </c>
      <c r="CE205" s="31">
        <f>VLOOKUP($CE$3,'Emission Factors'!$A$2:$R$8,MATCH($CE$2,'Emission Factors'!$A$1:$R$1),FALSE)*'Travel Data'!C205*'Travel Data'!CF205*'Travel Data'!CG205*'Domicile Data'!M205/1000</f>
        <v>0</v>
      </c>
      <c r="CF205" s="31">
        <f>VLOOKUP($CF$3,'Emission Factors'!$A$2:$R$8,MATCH($CE$2,'Emission Factors'!$A$1:$R$1),FALSE)*'Travel Data'!C205*'Travel Data'!CF205*'Travel Data'!CH205*'Domicile Data'!M205/1000</f>
        <v>0</v>
      </c>
      <c r="CG205" s="31">
        <f>VLOOKUP($CG$3,'Emission Factors'!$A$2:$R$8,MATCH($CE$2,'Emission Factors'!$A$1:$R$1),FALSE)*'Travel Data'!C205*'Travel Data'!CF205*'Travel Data'!CI205*'Domicile Data'!M205/1000</f>
        <v>0</v>
      </c>
      <c r="CH205" s="31">
        <f>VLOOKUP($CH$3,'Emission Factors'!$A$2:$R$8,MATCH($CE$2,'Emission Factors'!$A$1:$R$1),FALSE)*'Travel Data'!C205*'Travel Data'!CF205*'Travel Data'!CJ205*'Domicile Data'!M205/1000</f>
        <v>0</v>
      </c>
      <c r="CI205" s="31">
        <f>VLOOKUP($CI$3,'Emission Factors'!$A$2:$R$8,MATCH($CE$2,'Emission Factors'!$A$1:$R$1),FALSE)*'Travel Data'!C205*'Travel Data'!CF205*'Travel Data'!CK205*'Domicile Data'!M205/1000</f>
        <v>0</v>
      </c>
      <c r="CJ205" s="31">
        <f>VLOOKUP($CJ$3,'Emission Factors'!$A$2:$R$8,MATCH($CE$2,'Emission Factors'!$A$1:$R$1),FALSE)*'Travel Data'!C205*'Travel Data'!CF205*'Travel Data'!CL205*'Domicile Data'!M205/1000</f>
        <v>0</v>
      </c>
      <c r="CK205" s="31">
        <f>VLOOKUP($CK$3,'Emission Factors'!$A$2:$R$8,MATCH($CE$2,'Emission Factors'!$A$1:$R$1),FALSE)*'Travel Data'!C205*'Travel Data'!CF205*'Travel Data'!CM205*'Domicile Data'!M205/1000</f>
        <v>0</v>
      </c>
      <c r="CL205" s="31">
        <f t="shared" si="55"/>
        <v>0</v>
      </c>
      <c r="CM205" s="31">
        <f>VLOOKUP($CM$3,'Emission Factors'!$A$2:$R$8,MATCH($CM$2,'Emission Factors'!$A$1:$R$1),FALSE)*'Travel Data'!C205*'Travel Data'!CN205*'Travel Data'!CO205*'Domicile Data'!N205/1000</f>
        <v>0</v>
      </c>
      <c r="CN205" s="31">
        <f>VLOOKUP($CN$3,'Emission Factors'!$A$2:$R$8,MATCH($CM$2,'Emission Factors'!$A$1:$R$1),FALSE)*'Travel Data'!C205*'Travel Data'!CN205*'Travel Data'!CP205*'Domicile Data'!N205/1000</f>
        <v>0</v>
      </c>
      <c r="CO205" s="31">
        <f>VLOOKUP($CO$3,'Emission Factors'!$A$2:$R$8,MATCH($CM$2,'Emission Factors'!$A$1:$R$1),FALSE)*'Travel Data'!C205*'Travel Data'!CN205*'Travel Data'!CQ205*'Domicile Data'!N205/1000</f>
        <v>0</v>
      </c>
      <c r="CP205" s="31">
        <f>VLOOKUP($CP$3,'Emission Factors'!$A$2:$R$8,MATCH($CM$2,'Emission Factors'!$A$1:$R$1),FALSE)*'Travel Data'!C205*'Travel Data'!CN205*'Travel Data'!CR205*'Domicile Data'!N205/1000</f>
        <v>0</v>
      </c>
      <c r="CQ205" s="31">
        <f>VLOOKUP($CQ$3,'Emission Factors'!$A$2:$R$8,MATCH($CM$2,'Emission Factors'!$A$1:$R$1),FALSE)*'Travel Data'!C205*'Travel Data'!CN205*'Travel Data'!CS205*'Domicile Data'!N205/1000</f>
        <v>0</v>
      </c>
      <c r="CR205" s="31">
        <f>VLOOKUP($CR$3,'Emission Factors'!$A$2:$R$8,MATCH($CM$2,'Emission Factors'!$A$1:$R$1),FALSE)*'Travel Data'!C205*'Travel Data'!CN205*'Travel Data'!CT205*'Domicile Data'!N205/1000</f>
        <v>0</v>
      </c>
      <c r="CS205" s="31">
        <f>VLOOKUP($CS$3,'Emission Factors'!$A$2:$R$8,MATCH($CM$2,'Emission Factors'!$A$1:$R$1),FALSE)*'Travel Data'!C205*'Travel Data'!CN205*'Travel Data'!CU205*'Domicile Data'!N205/1000</f>
        <v>0</v>
      </c>
      <c r="CT205" s="31">
        <f t="shared" si="56"/>
        <v>0</v>
      </c>
      <c r="CU205" s="31">
        <f>VLOOKUP($CU$3,'Emission Factors'!$A$2:$R$8,MATCH($CU$2,'Emission Factors'!$A$1:$R$1),FALSE)*'Travel Data'!C205*'Travel Data'!CV205*'Travel Data'!CW205*'Domicile Data'!O205/1000</f>
        <v>0</v>
      </c>
      <c r="CV205" s="31">
        <f>VLOOKUP($CV$3,'Emission Factors'!$A$2:$R$8,MATCH($CU$2,'Emission Factors'!$A$1:$R$1),FALSE)*'Travel Data'!C205*'Travel Data'!CV205*'Travel Data'!CX205*'Domicile Data'!O205/1000</f>
        <v>0</v>
      </c>
      <c r="CW205" s="31">
        <f>VLOOKUP($CW$3,'Emission Factors'!$A$2:$R$8,MATCH($CU$2,'Emission Factors'!$A$1:$R$1),FALSE)*'Travel Data'!C205*'Travel Data'!CV205*'Travel Data'!CY205*'Domicile Data'!O205/1000</f>
        <v>0</v>
      </c>
      <c r="CX205" s="31">
        <f>VLOOKUP($CX$3,'Emission Factors'!$A$2:$R$8,MATCH($CU$2,'Emission Factors'!$A$1:$R$1),FALSE)*'Travel Data'!C205*'Travel Data'!CV205*'Travel Data'!CZ205*'Domicile Data'!O205/1000</f>
        <v>0</v>
      </c>
      <c r="CY205" s="31">
        <f>VLOOKUP($CY$3,'Emission Factors'!$A$2:$R$8,MATCH($CU$2,'Emission Factors'!$A$1:$R$1),FALSE)*'Travel Data'!C205*'Travel Data'!CV205*'Travel Data'!DA205*'Domicile Data'!O205/1000</f>
        <v>0</v>
      </c>
      <c r="CZ205" s="31">
        <f>VLOOKUP($CZ$3,'Emission Factors'!$A$2:$R$8,MATCH($CU$2,'Emission Factors'!$A$1:$R$1),FALSE)*'Travel Data'!C205*'Travel Data'!CV205*'Travel Data'!DB205*'Domicile Data'!O205/1000</f>
        <v>0</v>
      </c>
      <c r="DA205" s="31">
        <f>VLOOKUP($DA$3,'Emission Factors'!$A$2:$R$8,MATCH($CU$2,'Emission Factors'!$A$1:$R$1),FALSE)*'Travel Data'!C205*'Travel Data'!CV205*'Travel Data'!DC205*'Domicile Data'!O205/1000</f>
        <v>0</v>
      </c>
      <c r="DB205" s="31">
        <f t="shared" si="57"/>
        <v>0</v>
      </c>
      <c r="DC205" s="31">
        <f>VLOOKUP($DC$3,'Emission Factors'!$A$2:$R$8,MATCH($DC$2,'Emission Factors'!$A$1:$R$1),FALSE)*'Travel Data'!C205*'Travel Data'!DD205*'Travel Data'!DE205*'Domicile Data'!P205/1000</f>
        <v>0</v>
      </c>
      <c r="DD205" s="31">
        <f>VLOOKUP($DD$3,'Emission Factors'!$A$2:$R$8,MATCH($DC$2,'Emission Factors'!$A$1:$R$1),FALSE)*'Travel Data'!C205*'Travel Data'!DD205*'Travel Data'!DF205*'Domicile Data'!P205/1000</f>
        <v>0</v>
      </c>
      <c r="DE205" s="31">
        <f>VLOOKUP($DE$3,'Emission Factors'!$A$2:$R$8,MATCH($DC$2,'Emission Factors'!$A$1:$R$1),FALSE)*'Travel Data'!C205*'Travel Data'!DD205*'Travel Data'!DG205*'Domicile Data'!P205/1000</f>
        <v>0</v>
      </c>
      <c r="DF205" s="31">
        <f>VLOOKUP($DF$3,'Emission Factors'!$A$2:$R$8,MATCH($DC$2,'Emission Factors'!$A$1:$R$1),FALSE)*'Travel Data'!C205*'Travel Data'!DD205*'Travel Data'!DH205*'Domicile Data'!P205/1000</f>
        <v>0</v>
      </c>
      <c r="DG205" s="31">
        <f>VLOOKUP($DG$3,'Emission Factors'!$A$2:$R$8,MATCH($DC$2,'Emission Factors'!$A$1:$R$1),FALSE)*'Travel Data'!C205*'Travel Data'!DD205*'Travel Data'!DI205*'Domicile Data'!P205/1000</f>
        <v>0</v>
      </c>
      <c r="DH205" s="31">
        <f>VLOOKUP($DH$3,'Emission Factors'!$A$2:$R$8,MATCH($DC$2,'Emission Factors'!$A$1:$R$1),FALSE)*'Travel Data'!C205*'Travel Data'!DD205*'Travel Data'!DJ205*'Domicile Data'!P205/1000</f>
        <v>0</v>
      </c>
      <c r="DI205" s="31">
        <f>VLOOKUP($DI$3,'Emission Factors'!$A$2:$R$8,MATCH($DC$2,'Emission Factors'!$A$1:$R$1),FALSE)*'Travel Data'!C205*'Travel Data'!DD205*'Travel Data'!DK205*'Domicile Data'!P205/1000</f>
        <v>0</v>
      </c>
      <c r="DJ205" s="31">
        <f t="shared" si="58"/>
        <v>0</v>
      </c>
      <c r="DK205" s="31">
        <f>VLOOKUP($DK$3,'Emission Factors'!$A$2:$R$8,MATCH($DK$2,'Emission Factors'!$A$1:$R$1),FALSE)*'Travel Data'!C205*'Travel Data'!DL205*'Travel Data'!DM205*'Domicile Data'!Q205/1000</f>
        <v>0</v>
      </c>
      <c r="DL205" s="31">
        <f>VLOOKUP($DL$3,'Emission Factors'!$A$2:$R$8,MATCH($DK$2,'Emission Factors'!$A$1:$R$1),FALSE)*'Travel Data'!C205*'Travel Data'!DL205*'Travel Data'!DN205*'Domicile Data'!Q205/1000</f>
        <v>0</v>
      </c>
      <c r="DM205" s="31">
        <f>VLOOKUP($DM$3,'Emission Factors'!$A$2:$R$8,MATCH($DK$2,'Emission Factors'!$A$1:$R$1),FALSE)*'Travel Data'!C205*'Travel Data'!DL205*'Travel Data'!DO205*'Domicile Data'!Q205/1000</f>
        <v>0</v>
      </c>
      <c r="DN205" s="31">
        <f>VLOOKUP($DN$3,'Emission Factors'!$A$2:$R$8,MATCH($DK$2,'Emission Factors'!$A$1:$R$1),FALSE)*'Travel Data'!C205*'Travel Data'!DL205*'Travel Data'!DP205*'Domicile Data'!Q205/1000</f>
        <v>0</v>
      </c>
      <c r="DO205" s="31">
        <f>VLOOKUP($DO$3,'Emission Factors'!$A$2:$R$8,MATCH($DK$2,'Emission Factors'!$A$1:$R$1),FALSE)*'Travel Data'!C205*'Travel Data'!DL205*'Travel Data'!DQ205*'Domicile Data'!Q205/1000</f>
        <v>0</v>
      </c>
      <c r="DP205" s="31">
        <f>VLOOKUP($DP$3,'Emission Factors'!$A$2:$R$8,MATCH($DK$2,'Emission Factors'!$A$1:$R$1),FALSE)*'Travel Data'!C205*'Travel Data'!DL205*'Travel Data'!DR205*'Domicile Data'!Q205/1000</f>
        <v>0</v>
      </c>
      <c r="DQ205" s="31">
        <f>VLOOKUP($DQ$3,'Emission Factors'!$A$2:$R$8,MATCH($DK$2,'Emission Factors'!$A$1:$R$1),FALSE)*'Travel Data'!C205*'Travel Data'!DL205*'Travel Data'!DS205*'Domicile Data'!Q205/1000</f>
        <v>0</v>
      </c>
      <c r="DR205" s="31">
        <f t="shared" si="59"/>
        <v>0</v>
      </c>
    </row>
    <row r="206" spans="1:122" ht="15.75" x14ac:dyDescent="0.25">
      <c r="A206" s="7" t="s">
        <v>220</v>
      </c>
      <c r="B206" s="85" t="s">
        <v>42</v>
      </c>
      <c r="C206" s="31">
        <f>VLOOKUP($C$3,'Emission Factors'!$A$2:$R$8,MATCH($C$2,'Emission Factors'!$A$1:$R$1),FALSE)*'Travel Data'!C206*'Travel Data'!D206*'Travel Data'!E206*'Domicile Data'!C206/1000</f>
        <v>0</v>
      </c>
      <c r="D206" s="31">
        <f>VLOOKUP($D$3,'Emission Factors'!$A$2:$R$8,MATCH($C$2,'Emission Factors'!$A$1:$R$1),FALSE)*'Travel Data'!C206*'Travel Data'!D206*'Travel Data'!F206*'Domicile Data'!C206/1000</f>
        <v>0</v>
      </c>
      <c r="E206" s="31">
        <f>VLOOKUP($E$3,'Emission Factors'!$A$2:$R$8,MATCH($C$2,'Emission Factors'!$A$1:$R$1),FALSE)*'Travel Data'!C206*'Travel Data'!D206*'Travel Data'!G206*'Domicile Data'!C206/1000</f>
        <v>0</v>
      </c>
      <c r="F206" s="31">
        <f>VLOOKUP($F$3,'Emission Factors'!$A$2:$R$8,MATCH($C$2,'Emission Factors'!$A$1:$R$1),FALSE)*'Travel Data'!C206*'Travel Data'!D206*'Travel Data'!H206*'Domicile Data'!C206/1000</f>
        <v>0</v>
      </c>
      <c r="G206" s="31">
        <f>VLOOKUP($G$3,'Emission Factors'!$A$2:$R$8,MATCH($C$2,'Emission Factors'!$A$1:$R$1),FALSE)*'Travel Data'!C206*'Travel Data'!D206*'Travel Data'!I206*'Domicile Data'!C206/1000</f>
        <v>0</v>
      </c>
      <c r="H206" s="31">
        <f>VLOOKUP($H$3,'Emission Factors'!$A$2:$R$8,MATCH($C$2,'Emission Factors'!$A$1:$R$1),FALSE)*'Travel Data'!C206*'Travel Data'!D206*'Travel Data'!J206*'Domicile Data'!C206/1000</f>
        <v>7.2657650880000011</v>
      </c>
      <c r="I206" s="31">
        <f>VLOOKUP($I$3,'Emission Factors'!$A$2:$R$8,MATCH($C$2,'Emission Factors'!$A$1:$R$1),FALSE)*'Travel Data'!C206*'Travel Data'!D206*'Travel Data'!K206*'Domicile Data'!C206/1000</f>
        <v>0</v>
      </c>
      <c r="J206" s="31">
        <f t="shared" si="45"/>
        <v>7.2657650880000011</v>
      </c>
      <c r="K206" s="31">
        <f>VLOOKUP($K$3,'Emission Factors'!$A$2:$R$8,MATCH($K$2,'Emission Factors'!$A$1:$R$1),FALSE)*'Travel Data'!C206*'Travel Data'!L206*'Travel Data'!M206*'Domicile Data'!D206/1000</f>
        <v>0</v>
      </c>
      <c r="L206" s="31">
        <f>VLOOKUP($L$3,'Emission Factors'!$A$2:$R$8,MATCH($K$2,'Emission Factors'!$A$1:$R$1),FALSE)*'Travel Data'!C206*'Travel Data'!L206*'Travel Data'!N206*'Domicile Data'!D206/1000</f>
        <v>0</v>
      </c>
      <c r="M206" s="31">
        <f>VLOOKUP($M$3,'Emission Factors'!$A$2:$R$8,MATCH($K$2,'Emission Factors'!$A$1:$R$1),FALSE)*'Travel Data'!C206*'Travel Data'!L206*'Travel Data'!O206*'Domicile Data'!D206/1000</f>
        <v>0</v>
      </c>
      <c r="N206" s="31">
        <f>VLOOKUP($N$3,'Emission Factors'!$A$2:$R$8,MATCH($K$2,'Emission Factors'!$A$1:$R$1),FALSE)*'Travel Data'!C206*'Travel Data'!L206*'Travel Data'!P206*'Domicile Data'!D206/1000</f>
        <v>0</v>
      </c>
      <c r="O206" s="31">
        <f>VLOOKUP($O$3,'Emission Factors'!$A$2:$R$8,MATCH($K$2,'Emission Factors'!$A$1:$R$1),FALSE)*'Travel Data'!C206*'Travel Data'!I206*'Travel Data'!Q206*'Domicile Data'!D206/1000</f>
        <v>0</v>
      </c>
      <c r="P206" s="31">
        <f>VLOOKUP($P$3,'Emission Factors'!$A$2:$R$8,MATCH($K$2,'Emission Factors'!$A$1:$R$1),FALSE)*'Travel Data'!C206*'Travel Data'!L206*'Travel Data'!R206*'Domicile Data'!D206/1000</f>
        <v>10.460932380000003</v>
      </c>
      <c r="Q206" s="31">
        <f>VLOOKUP($Q$3,'Emission Factors'!$A$2:$R$8,MATCH($K$2,'Emission Factors'!$A$1:$R$1),FALSE)*'Travel Data'!C206*'Travel Data'!L206*'Travel Data'!S206*'Domicile Data'!D206/1000</f>
        <v>0</v>
      </c>
      <c r="R206" s="31">
        <f t="shared" si="46"/>
        <v>10.460932380000003</v>
      </c>
      <c r="S206" s="31">
        <f>VLOOKUP($S$3,'Emission Factors'!$A$2:$R$8,MATCH($S$2,'Emission Factors'!$A$1:$R$1),FALSE)*'Travel Data'!C206*'Travel Data'!T206*'Travel Data'!U206*'Domicile Data'!E206/1000</f>
        <v>0</v>
      </c>
      <c r="T206" s="31">
        <f>VLOOKUP($T$3,'Emission Factors'!$A$2:$R$8,MATCH($S$2,'Emission Factors'!$A$1:$R$1),FALSE)*'Travel Data'!C206*'Travel Data'!T206*'Travel Data'!V206*'Domicile Data'!E206/1000</f>
        <v>0</v>
      </c>
      <c r="U206" s="31">
        <f>VLOOKUP($U$3,'Emission Factors'!$A$2:$R$8,MATCH($S$2,'Emission Factors'!$A$1:$R$1),FALSE)*'Travel Data'!C206*'Travel Data'!T206*'Travel Data'!W206*'Domicile Data'!E206/1000</f>
        <v>0</v>
      </c>
      <c r="V206" s="31">
        <f>VLOOKUP($V$3,'Emission Factors'!$A$2:$R$8,MATCH($S$2,'Emission Factors'!$A$1:$R$1),FALSE)*'Travel Data'!C206*'Travel Data'!T206*'Travel Data'!X206*'Domicile Data'!E206/1000</f>
        <v>0</v>
      </c>
      <c r="W206" s="31">
        <f>VLOOKUP($W$3,'Emission Factors'!$A$2:$R$8,MATCH($S$2,'Emission Factors'!$A$1:$R$1),FALSE)*'Travel Data'!C206*'Travel Data'!T206*'Travel Data'!Y206*'Domicile Data'!E206/1000</f>
        <v>0</v>
      </c>
      <c r="X206" s="31">
        <f>VLOOKUP($X$3,'Emission Factors'!$A$2:$R$8,MATCH($S$2,'Emission Factors'!$A$1:$R$1),FALSE)*'Travel Data'!C206*'Travel Data'!T206*'Travel Data'!Z206*'Domicile Data'!E206/1000</f>
        <v>15.815186820000003</v>
      </c>
      <c r="Y206" s="31">
        <f>VLOOKUP($Y$3,'Emission Factors'!$A$2:$R$8,MATCH($S$2,'Emission Factors'!$A$1:$R$1),FALSE)*'Travel Data'!C206*'Travel Data'!T206*'Travel Data'!AA206*'Domicile Data'!E206/1000</f>
        <v>0</v>
      </c>
      <c r="Z206" s="31">
        <f t="shared" si="47"/>
        <v>15.815186820000003</v>
      </c>
      <c r="AA206" s="31">
        <f>VLOOKUP($AA$3,'Emission Factors'!$A$2:$R$8,MATCH($AA$2,'Emission Factors'!$A$1:$R$1),FALSE)*'Travel Data'!C206*'Travel Data'!AB206*'Travel Data'!AC206*'Domicile Data'!F206/1000</f>
        <v>0</v>
      </c>
      <c r="AB206" s="31">
        <f>VLOOKUP($AB$3,'Emission Factors'!$A$2:$R$8,MATCH($AA$2,'Emission Factors'!$A$1:$R$1),FALSE)*'Travel Data'!C206*'Travel Data'!AB206*'Travel Data'!AD206*'Domicile Data'!F206/1000</f>
        <v>0</v>
      </c>
      <c r="AC206" s="31">
        <f>VLOOKUP($AC$3,'Emission Factors'!$A$2:$R$8,MATCH($AA$2,'Emission Factors'!$A$1:$R$1),FALSE)*'Travel Data'!C206*'Travel Data'!AB206*'Travel Data'!AE206*'Domicile Data'!F206/1000</f>
        <v>0</v>
      </c>
      <c r="AD206" s="31">
        <f>VLOOKUP($AD$3,'Emission Factors'!$A$2:$R$8,MATCH($AA$2,'Emission Factors'!$A$1:$R$1),FALSE)*'Travel Data'!C206*'Travel Data'!AB206*'Travel Data'!AF206*'Domicile Data'!F206/1000</f>
        <v>0</v>
      </c>
      <c r="AE206" s="31">
        <f>VLOOKUP($AE$3,'Emission Factors'!$A$2:$R$8,MATCH($AA$2,'Emission Factors'!$A$1:$R$1),FALSE)*'Travel Data'!C206*'Travel Data'!AB206*'Travel Data'!AG206*'Domicile Data'!F206/1000</f>
        <v>0</v>
      </c>
      <c r="AF206" s="31">
        <f>VLOOKUP($AF$3,'Emission Factors'!$A$2:$R$8,MATCH($AA$2,'Emission Factors'!$A$1:$R$1),FALSE)*'Travel Data'!C206*'Travel Data'!AB206*'Travel Data'!AH206*'Domicile Data'!F206/1000</f>
        <v>20.562713784</v>
      </c>
      <c r="AG206" s="31">
        <f>VLOOKUP($AG$3,'Emission Factors'!$A$2:$R$8,MATCH($AA$2,'Emission Factors'!$A$1:$R$1),FALSE)*'Travel Data'!C206*'Travel Data'!AB206*'Travel Data'!AI206*'Domicile Data'!F206/1000</f>
        <v>0</v>
      </c>
      <c r="AH206" s="31">
        <f t="shared" si="48"/>
        <v>20.562713784</v>
      </c>
      <c r="AI206" s="31">
        <f>VLOOKUP($AI$3,'Emission Factors'!$A$2:$R$8,MATCH($AI$2,'Emission Factors'!$A$1:$R$1),FALSE)*'Travel Data'!C206*'Travel Data'!D206*'Travel Data'!E206*'Domicile Data'!G206/1000</f>
        <v>0</v>
      </c>
      <c r="AJ206" s="31">
        <f>VLOOKUP($AJ$3,'Emission Factors'!$A$2:$R$8,MATCH($AI$2,'Emission Factors'!$A$1:$R$1),FALSE)*'Travel Data'!C206*'Travel Data'!D206*'Travel Data'!F206*'Domicile Data'!G206/1000</f>
        <v>0</v>
      </c>
      <c r="AK206" s="31">
        <f>VLOOKUP($AK$3,'Emission Factors'!$A$2:$R$8,MATCH($AI$2,'Emission Factors'!$A$1:$R$1),FALSE)*'Travel Data'!C206*'Travel Data'!AJ206*'Travel Data'!G206*'Domicile Data'!G206/1000</f>
        <v>0</v>
      </c>
      <c r="AL206" s="31">
        <f>VLOOKUP($AL$3,'Emission Factors'!$A$2:$R$8,MATCH($AI$2,'Emission Factors'!$A$1:$R$1),FALSE)*'Travel Data'!C206*'Travel Data'!AJ206*'Travel Data'!H206*'Domicile Data'!G206/1000</f>
        <v>0</v>
      </c>
      <c r="AM206" s="31">
        <f>VLOOKUP($AM$3,'Emission Factors'!$A$2:$R$8,MATCH($AI$2,'Emission Factors'!$A$1:$R$1),FALSE)*'Travel Data'!C206*'Travel Data'!AJ206*'Travel Data'!I206*'Domicile Data'!G206/1000</f>
        <v>0</v>
      </c>
      <c r="AN206" s="31">
        <f>VLOOKUP($AN$3,'Emission Factors'!$A$2:$R$8,MATCH($AI$2,'Emission Factors'!$A$1:$R$1),FALSE)*'Travel Data'!C206*'Travel Data'!D206*'Travel Data'!J206*'Domicile Data'!G206/1000</f>
        <v>17.955201408000004</v>
      </c>
      <c r="AO206" s="31">
        <f>VLOOKUP($AO$3,'Emission Factors'!$A$2:$R$8,MATCH($AI$2,'Emission Factors'!$A$1:$R$1),FALSE)*'Travel Data'!C206*'Travel Data'!D206*'Travel Data'!K206*'Domicile Data'!G206/1000</f>
        <v>0</v>
      </c>
      <c r="AP206" s="31">
        <f t="shared" si="49"/>
        <v>17.955201408000004</v>
      </c>
      <c r="AQ206" s="31">
        <f>VLOOKUP($AQ$3,'Emission Factors'!$A$2:$R$8,MATCH($AQ$2,'Emission Factors'!$A$1:$R$1),FALSE)*'Travel Data'!C206*'Travel Data'!AR206*'Travel Data'!AS206*'Domicile Data'!H206/1000</f>
        <v>0</v>
      </c>
      <c r="AR206" s="31">
        <f>VLOOKUP($AR$3,'Emission Factors'!$A$2:$R$8,MATCH($AQ$2,'Emission Factors'!$A$1:$R$1),FALSE)*'Travel Data'!C206*'Travel Data'!AR206*'Travel Data'!AT206*'Domicile Data'!H206/1000</f>
        <v>0</v>
      </c>
      <c r="AS206" s="31">
        <f>VLOOKUP($AS$3,'Emission Factors'!$A$2:$R$8,MATCH($AQ$2,'Emission Factors'!$A$1:$R$1),FALSE)*'Travel Data'!C206*'Travel Data'!AR206*'Travel Data'!AU206*'Domicile Data'!H206/1000</f>
        <v>0</v>
      </c>
      <c r="AT206" s="31">
        <f>VLOOKUP($AT$3,'Emission Factors'!$A$2:$R$8,MATCH($AQ$2,'Emission Factors'!$A$1:$R$1),FALSE)*'Travel Data'!C206*'Travel Data'!AR206*'Travel Data'!AV206*'Domicile Data'!H206/1000</f>
        <v>0</v>
      </c>
      <c r="AU206" s="31">
        <f>VLOOKUP($AU$3,'Emission Factors'!$A$2:$R$8,MATCH($AQ$2,'Emission Factors'!$A$1:$R$1),FALSE)*'Travel Data'!C206*'Travel Data'!AR206*'Travel Data'!AW206*'Domicile Data'!H206/1000</f>
        <v>0</v>
      </c>
      <c r="AV206" s="31">
        <f>VLOOKUP($AV$3,'Emission Factors'!$A$2:$R$8,MATCH($AQ$2,'Emission Factors'!$A$1:$R$1),FALSE)*'Travel Data'!C206*'Travel Data'!AR206*'Travel Data'!AX206*'Domicile Data'!H206/1000</f>
        <v>15.509512368000003</v>
      </c>
      <c r="AW206" s="31">
        <f>VLOOKUP($AW$3,'Emission Factors'!$A$2:$R$8,MATCH($AQ$2,'Emission Factors'!$A$1:$R$1),FALSE)*'Travel Data'!C206*'Travel Data'!AR206*'Travel Data'!AY206*'Domicile Data'!H206/1000</f>
        <v>0</v>
      </c>
      <c r="AX206" s="31">
        <f t="shared" si="50"/>
        <v>15.509512368000003</v>
      </c>
      <c r="AY206" s="31">
        <f>VLOOKUP($AY$3,'Emission Factors'!$A$2:$R$8,MATCH($AY$2,'Emission Factors'!$A$1:$R$1),FALSE)*'Travel Data'!C206*'Travel Data'!AZ206*'Travel Data'!BA206*'Domicile Data'!I206/1000</f>
        <v>0</v>
      </c>
      <c r="AZ206" s="31">
        <f>VLOOKUP($AZ$3,'Emission Factors'!$A$2:$R$8,MATCH($AY$2,'Emission Factors'!$A$1:$R$1),FALSE)*'Travel Data'!C206*'Travel Data'!AZ206*'Travel Data'!BB206*'Domicile Data'!I206/1000</f>
        <v>0</v>
      </c>
      <c r="BA206" s="31">
        <f>VLOOKUP($BA$3,'Emission Factors'!$A$2:$R$8,MATCH($AY$2,'Emission Factors'!$A$1:$R$1),FALSE)*'Travel Data'!C206*'Travel Data'!AZ206*'Travel Data'!BC206*'Domicile Data'!I206/1000</f>
        <v>0</v>
      </c>
      <c r="BB206" s="31">
        <f>VLOOKUP($BB$3,'Emission Factors'!$A$2:$R$8,MATCH($AY$2,'Emission Factors'!$A$1:$R$1),FALSE)*'Travel Data'!C206*'Travel Data'!AZ206*'Travel Data'!BD206*'Domicile Data'!I206/1000</f>
        <v>0</v>
      </c>
      <c r="BC206" s="31">
        <f>VLOOKUP($BC$3,'Emission Factors'!$A$2:$R$8,MATCH($AY$2,'Emission Factors'!$A$1:$R$1),FALSE)*'Travel Data'!C206*'Travel Data'!AZ206*'Travel Data'!BE206*'Domicile Data'!I206/1000</f>
        <v>0</v>
      </c>
      <c r="BD206" s="31">
        <f>VLOOKUP($BD$3,'Emission Factors'!$A$2:$R$8,MATCH($AY$2,'Emission Factors'!$A$1:$R$1),FALSE)*'Travel Data'!C206*'Travel Data'!AZ206*'Travel Data'!BF206*'Domicile Data'!I206/1000</f>
        <v>9.9704008080000026</v>
      </c>
      <c r="BE206" s="31">
        <f>VLOOKUP($BE$3,'Emission Factors'!$A$2:$R$8,MATCH($AY$2,'Emission Factors'!$A$1:$R$1),FALSE)*'Travel Data'!C206*'Travel Data'!AZ206*'Travel Data'!BG206*'Domicile Data'!I206/1000</f>
        <v>0</v>
      </c>
      <c r="BF206" s="31">
        <f t="shared" si="51"/>
        <v>9.9704008080000026</v>
      </c>
      <c r="BG206" s="31">
        <f>VLOOKUP($BG$3,'Emission Factors'!$A$2:$R$8,MATCH($BG$2,'Emission Factors'!$A$1:$R$1),FALSE)*'Travel Data'!C206*'Travel Data'!BH206*'Travel Data'!BI206*'Domicile Data'!J206/1000</f>
        <v>0</v>
      </c>
      <c r="BH206" s="31">
        <f>VLOOKUP($BH$3,'Emission Factors'!$A$2:$R$8,MATCH($BG$2,'Emission Factors'!$A$1:$R$1),FALSE)*'Travel Data'!C206*'Travel Data'!BH206*'Travel Data'!BJ206*'Domicile Data'!J206/1000</f>
        <v>0</v>
      </c>
      <c r="BI206" s="31">
        <f>VLOOKUP($BH$3,'Emission Factors'!$A$2:$R$8,MATCH($BG$2,'Emission Factors'!$A$1:$R$1),FALSE)*'Travel Data'!C206*'Travel Data'!BH206*'Travel Data'!BK206*'Domicile Data'!J206/1000</f>
        <v>0</v>
      </c>
      <c r="BJ206" s="31">
        <f>VLOOKUP($BH$3,'Emission Factors'!$A$2:$R$8,MATCH($BG$2,'Emission Factors'!$A$1:$R$1),FALSE)*'Travel Data'!C206*'Travel Data'!BH206*'Travel Data'!BL206*'Domicile Data'!J206/1000</f>
        <v>0</v>
      </c>
      <c r="BK206" s="31">
        <f>VLOOKUP($BH$3,'Emission Factors'!$A$2:$R$8,MATCH($BG$2,'Emission Factors'!$A$1:$R$1),FALSE)*'Travel Data'!C206*'Travel Data'!BH206*'Travel Data'!BM206*'Domicile Data'!J206/1000</f>
        <v>0</v>
      </c>
      <c r="BL206" s="31">
        <f>VLOOKUP($BL$3,'Emission Factors'!$A$2:$R$8,MATCH($BG$2,'Emission Factors'!$A$1:$R$1),FALSE)*'Travel Data'!C206*'Travel Data'!BH206*'Travel Data'!BN206*'Domicile Data'!J206/1000</f>
        <v>0</v>
      </c>
      <c r="BM206" s="31">
        <f>VLOOKUP($BM$3,'Emission Factors'!$A$2:$R$8,MATCH($BG$2,'Emission Factors'!$A$1:$R$1),FALSE)*'Travel Data'!C206*'Travel Data'!BH206*'Travel Data'!BO206*'Domicile Data'!J206/1000</f>
        <v>0</v>
      </c>
      <c r="BN206" s="31">
        <f t="shared" si="52"/>
        <v>0</v>
      </c>
      <c r="BO206" s="31">
        <f>VLOOKUP($BO$3,'Emission Factors'!$A$2:$R$8,MATCH($BO$2,'Emission Factors'!$A$1:$R$1),FALSE)*'Travel Data'!C206*'Travel Data'!BP206*'Travel Data'!BQ206*'Domicile Data'!K206/1000</f>
        <v>0</v>
      </c>
      <c r="BP206" s="31">
        <f>VLOOKUP($BP$3,'Emission Factors'!$A$2:$R$8,MATCH($BO$2,'Emission Factors'!$A$1:$R$1),FALSE)*'Travel Data'!C206*'Travel Data'!BP206*'Travel Data'!BR206*'Domicile Data'!K206/1000</f>
        <v>0</v>
      </c>
      <c r="BQ206" s="31">
        <f>VLOOKUP($BQ$3,'Emission Factors'!$A$2:$R$8,MATCH($BO$2,'Emission Factors'!$A$1:$R$1),FALSE)*'Travel Data'!C206*'Travel Data'!BP206*'Travel Data'!BS206*'Domicile Data'!K206/1000</f>
        <v>0</v>
      </c>
      <c r="BR206" s="31">
        <f>VLOOKUP($BR$3,'Emission Factors'!$A$2:$R$8,MATCH($BO$2,'Emission Factors'!$A$1:$R$1),FALSE)*'Travel Data'!C206*'Travel Data'!BP206*'Travel Data'!BT206*'Domicile Data'!K206/1000</f>
        <v>0</v>
      </c>
      <c r="BS206" s="31">
        <f>VLOOKUP($BS$3,'Emission Factors'!$A$2:$R$8,MATCH($BO$2,'Emission Factors'!$A$1:$R$1),FALSE)*'Travel Data'!C206*'Travel Data'!BP206*'Travel Data'!BU206*'Domicile Data'!K206/1000</f>
        <v>0</v>
      </c>
      <c r="BT206" s="31">
        <f>VLOOKUP($BT$3,'Emission Factors'!$A$2:$R$8,MATCH($BO$2,'Emission Factors'!$A$1:$R$1),FALSE)*'Travel Data'!C206*'Travel Data'!BP206*'Travel Data'!BV206*'Domicile Data'!K206/1000</f>
        <v>0</v>
      </c>
      <c r="BU206" s="31">
        <f>VLOOKUP($BU$3,'Emission Factors'!$A$2:$R$8,MATCH($BO$2,'Emission Factors'!$A$1:$R$1),FALSE)*'Travel Data'!C206*'Travel Data'!BP206*'Travel Data'!BW206*'Domicile Data'!K206/1000</f>
        <v>0</v>
      </c>
      <c r="BV206" s="31">
        <f t="shared" si="53"/>
        <v>0</v>
      </c>
      <c r="BW206" s="31">
        <f>VLOOKUP($BW$3,'Emission Factors'!$A$2:$R$8,MATCH($BW$2,'Emission Factors'!$A$1:$R$1),FALSE)*'Travel Data'!C206*'Travel Data'!BX206*'Travel Data'!BY206*'Domicile Data'!L206/1000</f>
        <v>0</v>
      </c>
      <c r="BX206" s="31">
        <f>VLOOKUP($BX$3,'Emission Factors'!$A$2:$R$8,MATCH($BW$2,'Emission Factors'!$A$1:$R$1),FALSE)*'Travel Data'!C206*'Travel Data'!BX206*'Travel Data'!BZ206*'Domicile Data'!L206/1000</f>
        <v>0</v>
      </c>
      <c r="BY206" s="31">
        <f>VLOOKUP($BY$3,'Emission Factors'!$A$2:$R$8,MATCH($BW$2,'Emission Factors'!$A$1:$R$1),FALSE)*'Travel Data'!C206*'Travel Data'!BX206*'Travel Data'!CA206*'Domicile Data'!L206/1000</f>
        <v>0</v>
      </c>
      <c r="BZ206" s="31">
        <f>VLOOKUP($BZ$3,'Emission Factors'!$A$2:$R$8,MATCH($BW$2,'Emission Factors'!$A$1:$R$1),FALSE)*'Travel Data'!C206*'Travel Data'!BX206*'Travel Data'!CB206*'Domicile Data'!L206/1000</f>
        <v>0</v>
      </c>
      <c r="CA206" s="31">
        <f>VLOOKUP($CA$3,'Emission Factors'!$A$2:$R$8,MATCH($BW$2,'Emission Factors'!$A$1:$R$1),FALSE)*'Travel Data'!C206*'Travel Data'!BC206*'Travel Data'!CC206*'Domicile Data'!L206/1000</f>
        <v>0</v>
      </c>
      <c r="CB206" s="31">
        <f>VLOOKUP($CB$3,'Emission Factors'!$A$2:$R$8,MATCH($BW$2,'Emission Factors'!$A$1:$R$1),FALSE)*'Travel Data'!C206*'Travel Data'!BX206*'Travel Data'!CD206*'Domicile Data'!L206/1000</f>
        <v>0</v>
      </c>
      <c r="CC206" s="31">
        <f>VLOOKUP($CC$3,'Emission Factors'!$A$2:$R$8,MATCH($BW$2,'Emission Factors'!$A$1:$R$1),FALSE)*'Travel Data'!C206*'Travel Data'!BX206*'Travel Data'!CE206*'Domicile Data'!L206/1000</f>
        <v>0</v>
      </c>
      <c r="CD206" s="31">
        <f t="shared" si="54"/>
        <v>0</v>
      </c>
      <c r="CE206" s="31">
        <f>VLOOKUP($CE$3,'Emission Factors'!$A$2:$R$8,MATCH($CE$2,'Emission Factors'!$A$1:$R$1),FALSE)*'Travel Data'!C206*'Travel Data'!CF206*'Travel Data'!CG206*'Domicile Data'!M206/1000</f>
        <v>0</v>
      </c>
      <c r="CF206" s="31">
        <f>VLOOKUP($CF$3,'Emission Factors'!$A$2:$R$8,MATCH($CE$2,'Emission Factors'!$A$1:$R$1),FALSE)*'Travel Data'!C206*'Travel Data'!CF206*'Travel Data'!CH206*'Domicile Data'!M206/1000</f>
        <v>0</v>
      </c>
      <c r="CG206" s="31">
        <f>VLOOKUP($CG$3,'Emission Factors'!$A$2:$R$8,MATCH($CE$2,'Emission Factors'!$A$1:$R$1),FALSE)*'Travel Data'!C206*'Travel Data'!CF206*'Travel Data'!CI206*'Domicile Data'!M206/1000</f>
        <v>0</v>
      </c>
      <c r="CH206" s="31">
        <f>VLOOKUP($CH$3,'Emission Factors'!$A$2:$R$8,MATCH($CE$2,'Emission Factors'!$A$1:$R$1),FALSE)*'Travel Data'!C206*'Travel Data'!CF206*'Travel Data'!CJ206*'Domicile Data'!M206/1000</f>
        <v>0</v>
      </c>
      <c r="CI206" s="31">
        <f>VLOOKUP($CI$3,'Emission Factors'!$A$2:$R$8,MATCH($CE$2,'Emission Factors'!$A$1:$R$1),FALSE)*'Travel Data'!C206*'Travel Data'!CF206*'Travel Data'!CK206*'Domicile Data'!M206/1000</f>
        <v>0</v>
      </c>
      <c r="CJ206" s="31">
        <f>VLOOKUP($CJ$3,'Emission Factors'!$A$2:$R$8,MATCH($CE$2,'Emission Factors'!$A$1:$R$1),FALSE)*'Travel Data'!C206*'Travel Data'!CF206*'Travel Data'!CL206*'Domicile Data'!M206/1000</f>
        <v>0</v>
      </c>
      <c r="CK206" s="31">
        <f>VLOOKUP($CK$3,'Emission Factors'!$A$2:$R$8,MATCH($CE$2,'Emission Factors'!$A$1:$R$1),FALSE)*'Travel Data'!C206*'Travel Data'!CF206*'Travel Data'!CM206*'Domicile Data'!M206/1000</f>
        <v>0</v>
      </c>
      <c r="CL206" s="31">
        <f t="shared" si="55"/>
        <v>0</v>
      </c>
      <c r="CM206" s="31">
        <f>VLOOKUP($CM$3,'Emission Factors'!$A$2:$R$8,MATCH($CM$2,'Emission Factors'!$A$1:$R$1),FALSE)*'Travel Data'!C206*'Travel Data'!CN206*'Travel Data'!CO206*'Domicile Data'!N206/1000</f>
        <v>0</v>
      </c>
      <c r="CN206" s="31">
        <f>VLOOKUP($CN$3,'Emission Factors'!$A$2:$R$8,MATCH($CM$2,'Emission Factors'!$A$1:$R$1),FALSE)*'Travel Data'!C206*'Travel Data'!CN206*'Travel Data'!CP206*'Domicile Data'!N206/1000</f>
        <v>0</v>
      </c>
      <c r="CO206" s="31">
        <f>VLOOKUP($CO$3,'Emission Factors'!$A$2:$R$8,MATCH($CM$2,'Emission Factors'!$A$1:$R$1),FALSE)*'Travel Data'!C206*'Travel Data'!CN206*'Travel Data'!CQ206*'Domicile Data'!N206/1000</f>
        <v>0</v>
      </c>
      <c r="CP206" s="31">
        <f>VLOOKUP($CP$3,'Emission Factors'!$A$2:$R$8,MATCH($CM$2,'Emission Factors'!$A$1:$R$1),FALSE)*'Travel Data'!C206*'Travel Data'!CN206*'Travel Data'!CR206*'Domicile Data'!N206/1000</f>
        <v>0</v>
      </c>
      <c r="CQ206" s="31">
        <f>VLOOKUP($CQ$3,'Emission Factors'!$A$2:$R$8,MATCH($CM$2,'Emission Factors'!$A$1:$R$1),FALSE)*'Travel Data'!C206*'Travel Data'!CN206*'Travel Data'!CS206*'Domicile Data'!N206/1000</f>
        <v>0</v>
      </c>
      <c r="CR206" s="31">
        <f>VLOOKUP($CR$3,'Emission Factors'!$A$2:$R$8,MATCH($CM$2,'Emission Factors'!$A$1:$R$1),FALSE)*'Travel Data'!C206*'Travel Data'!CN206*'Travel Data'!CT206*'Domicile Data'!N206/1000</f>
        <v>0</v>
      </c>
      <c r="CS206" s="31">
        <f>VLOOKUP($CS$3,'Emission Factors'!$A$2:$R$8,MATCH($CM$2,'Emission Factors'!$A$1:$R$1),FALSE)*'Travel Data'!C206*'Travel Data'!CN206*'Travel Data'!CU206*'Domicile Data'!N206/1000</f>
        <v>0</v>
      </c>
      <c r="CT206" s="31">
        <f t="shared" si="56"/>
        <v>0</v>
      </c>
      <c r="CU206" s="31">
        <f>VLOOKUP($CU$3,'Emission Factors'!$A$2:$R$8,MATCH($CU$2,'Emission Factors'!$A$1:$R$1),FALSE)*'Travel Data'!C206*'Travel Data'!CV206*'Travel Data'!CW206*'Domicile Data'!O206/1000</f>
        <v>0</v>
      </c>
      <c r="CV206" s="31">
        <f>VLOOKUP($CV$3,'Emission Factors'!$A$2:$R$8,MATCH($CU$2,'Emission Factors'!$A$1:$R$1),FALSE)*'Travel Data'!C206*'Travel Data'!CV206*'Travel Data'!CX206*'Domicile Data'!O206/1000</f>
        <v>0</v>
      </c>
      <c r="CW206" s="31">
        <f>VLOOKUP($CW$3,'Emission Factors'!$A$2:$R$8,MATCH($CU$2,'Emission Factors'!$A$1:$R$1),FALSE)*'Travel Data'!C206*'Travel Data'!CV206*'Travel Data'!CY206*'Domicile Data'!O206/1000</f>
        <v>0</v>
      </c>
      <c r="CX206" s="31">
        <f>VLOOKUP($CX$3,'Emission Factors'!$A$2:$R$8,MATCH($CU$2,'Emission Factors'!$A$1:$R$1),FALSE)*'Travel Data'!C206*'Travel Data'!CV206*'Travel Data'!CZ206*'Domicile Data'!O206/1000</f>
        <v>0</v>
      </c>
      <c r="CY206" s="31">
        <f>VLOOKUP($CY$3,'Emission Factors'!$A$2:$R$8,MATCH($CU$2,'Emission Factors'!$A$1:$R$1),FALSE)*'Travel Data'!C206*'Travel Data'!CV206*'Travel Data'!DA206*'Domicile Data'!O206/1000</f>
        <v>0</v>
      </c>
      <c r="CZ206" s="31">
        <f>VLOOKUP($CZ$3,'Emission Factors'!$A$2:$R$8,MATCH($CU$2,'Emission Factors'!$A$1:$R$1),FALSE)*'Travel Data'!C206*'Travel Data'!CV206*'Travel Data'!DB206*'Domicile Data'!O206/1000</f>
        <v>0</v>
      </c>
      <c r="DA206" s="31">
        <f>VLOOKUP($DA$3,'Emission Factors'!$A$2:$R$8,MATCH($CU$2,'Emission Factors'!$A$1:$R$1),FALSE)*'Travel Data'!C206*'Travel Data'!CV206*'Travel Data'!DC206*'Domicile Data'!O206/1000</f>
        <v>0</v>
      </c>
      <c r="DB206" s="31">
        <f t="shared" si="57"/>
        <v>0</v>
      </c>
      <c r="DC206" s="31">
        <f>VLOOKUP($DC$3,'Emission Factors'!$A$2:$R$8,MATCH($DC$2,'Emission Factors'!$A$1:$R$1),FALSE)*'Travel Data'!C206*'Travel Data'!DD206*'Travel Data'!DE206*'Domicile Data'!P206/1000</f>
        <v>0</v>
      </c>
      <c r="DD206" s="31">
        <f>VLOOKUP($DD$3,'Emission Factors'!$A$2:$R$8,MATCH($DC$2,'Emission Factors'!$A$1:$R$1),FALSE)*'Travel Data'!C206*'Travel Data'!DD206*'Travel Data'!DF206*'Domicile Data'!P206/1000</f>
        <v>0</v>
      </c>
      <c r="DE206" s="31">
        <f>VLOOKUP($DE$3,'Emission Factors'!$A$2:$R$8,MATCH($DC$2,'Emission Factors'!$A$1:$R$1),FALSE)*'Travel Data'!C206*'Travel Data'!DD206*'Travel Data'!DG206*'Domicile Data'!P206/1000</f>
        <v>0</v>
      </c>
      <c r="DF206" s="31">
        <f>VLOOKUP($DF$3,'Emission Factors'!$A$2:$R$8,MATCH($DC$2,'Emission Factors'!$A$1:$R$1),FALSE)*'Travel Data'!C206*'Travel Data'!DD206*'Travel Data'!DH206*'Domicile Data'!P206/1000</f>
        <v>0</v>
      </c>
      <c r="DG206" s="31">
        <f>VLOOKUP($DG$3,'Emission Factors'!$A$2:$R$8,MATCH($DC$2,'Emission Factors'!$A$1:$R$1),FALSE)*'Travel Data'!C206*'Travel Data'!DD206*'Travel Data'!DI206*'Domicile Data'!P206/1000</f>
        <v>0</v>
      </c>
      <c r="DH206" s="31">
        <f>VLOOKUP($DH$3,'Emission Factors'!$A$2:$R$8,MATCH($DC$2,'Emission Factors'!$A$1:$R$1),FALSE)*'Travel Data'!C206*'Travel Data'!DD206*'Travel Data'!DJ206*'Domicile Data'!P206/1000</f>
        <v>0</v>
      </c>
      <c r="DI206" s="31">
        <f>VLOOKUP($DI$3,'Emission Factors'!$A$2:$R$8,MATCH($DC$2,'Emission Factors'!$A$1:$R$1),FALSE)*'Travel Data'!C206*'Travel Data'!DD206*'Travel Data'!DK206*'Domicile Data'!P206/1000</f>
        <v>0</v>
      </c>
      <c r="DJ206" s="31">
        <f t="shared" si="58"/>
        <v>0</v>
      </c>
      <c r="DK206" s="31">
        <f>VLOOKUP($DK$3,'Emission Factors'!$A$2:$R$8,MATCH($DK$2,'Emission Factors'!$A$1:$R$1),FALSE)*'Travel Data'!C206*'Travel Data'!DL206*'Travel Data'!DM206*'Domicile Data'!Q206/1000</f>
        <v>0</v>
      </c>
      <c r="DL206" s="31">
        <f>VLOOKUP($DL$3,'Emission Factors'!$A$2:$R$8,MATCH($DK$2,'Emission Factors'!$A$1:$R$1),FALSE)*'Travel Data'!C206*'Travel Data'!DL206*'Travel Data'!DN206*'Domicile Data'!Q206/1000</f>
        <v>0</v>
      </c>
      <c r="DM206" s="31">
        <f>VLOOKUP($DM$3,'Emission Factors'!$A$2:$R$8,MATCH($DK$2,'Emission Factors'!$A$1:$R$1),FALSE)*'Travel Data'!C206*'Travel Data'!DL206*'Travel Data'!DO206*'Domicile Data'!Q206/1000</f>
        <v>0</v>
      </c>
      <c r="DN206" s="31">
        <f>VLOOKUP($DN$3,'Emission Factors'!$A$2:$R$8,MATCH($DK$2,'Emission Factors'!$A$1:$R$1),FALSE)*'Travel Data'!C206*'Travel Data'!DL206*'Travel Data'!DP206*'Domicile Data'!Q206/1000</f>
        <v>0</v>
      </c>
      <c r="DO206" s="31">
        <f>VLOOKUP($DO$3,'Emission Factors'!$A$2:$R$8,MATCH($DK$2,'Emission Factors'!$A$1:$R$1),FALSE)*'Travel Data'!C206*'Travel Data'!DL206*'Travel Data'!DQ206*'Domicile Data'!Q206/1000</f>
        <v>0</v>
      </c>
      <c r="DP206" s="31">
        <f>VLOOKUP($DP$3,'Emission Factors'!$A$2:$R$8,MATCH($DK$2,'Emission Factors'!$A$1:$R$1),FALSE)*'Travel Data'!C206*'Travel Data'!DL206*'Travel Data'!DR206*'Domicile Data'!Q206/1000</f>
        <v>0</v>
      </c>
      <c r="DQ206" s="31">
        <f>VLOOKUP($DQ$3,'Emission Factors'!$A$2:$R$8,MATCH($DK$2,'Emission Factors'!$A$1:$R$1),FALSE)*'Travel Data'!C206*'Travel Data'!DL206*'Travel Data'!DS206*'Domicile Data'!Q206/1000</f>
        <v>0</v>
      </c>
      <c r="DR206" s="31">
        <f t="shared" si="59"/>
        <v>0</v>
      </c>
    </row>
    <row r="207" spans="1:122" ht="15.75" x14ac:dyDescent="0.25">
      <c r="A207" s="7" t="s">
        <v>285</v>
      </c>
      <c r="B207" s="85" t="s">
        <v>45</v>
      </c>
      <c r="C207" s="31">
        <f>VLOOKUP($C$3,'Emission Factors'!$A$2:$R$8,MATCH($C$2,'Emission Factors'!$A$1:$R$1),FALSE)*'Travel Data'!C207*'Travel Data'!D207*'Travel Data'!E207*'Domicile Data'!C207/1000</f>
        <v>0</v>
      </c>
      <c r="D207" s="31">
        <f>VLOOKUP($D$3,'Emission Factors'!$A$2:$R$8,MATCH($C$2,'Emission Factors'!$A$1:$R$1),FALSE)*'Travel Data'!C207*'Travel Data'!D207*'Travel Data'!F207*'Domicile Data'!C207/1000</f>
        <v>0</v>
      </c>
      <c r="E207" s="31">
        <f>VLOOKUP($E$3,'Emission Factors'!$A$2:$R$8,MATCH($C$2,'Emission Factors'!$A$1:$R$1),FALSE)*'Travel Data'!C207*'Travel Data'!D207*'Travel Data'!G207*'Domicile Data'!C207/1000</f>
        <v>0</v>
      </c>
      <c r="F207" s="31">
        <f>VLOOKUP($F$3,'Emission Factors'!$A$2:$R$8,MATCH($C$2,'Emission Factors'!$A$1:$R$1),FALSE)*'Travel Data'!C207*'Travel Data'!D207*'Travel Data'!H207*'Domicile Data'!C207/1000</f>
        <v>0</v>
      </c>
      <c r="G207" s="31">
        <f>VLOOKUP($G$3,'Emission Factors'!$A$2:$R$8,MATCH($C$2,'Emission Factors'!$A$1:$R$1),FALSE)*'Travel Data'!C207*'Travel Data'!D207*'Travel Data'!I207*'Domicile Data'!C207/1000</f>
        <v>0</v>
      </c>
      <c r="H207" s="31">
        <f>VLOOKUP($H$3,'Emission Factors'!$A$2:$R$8,MATCH($C$2,'Emission Factors'!$A$1:$R$1),FALSE)*'Travel Data'!C207*'Travel Data'!D207*'Travel Data'!J207*'Domicile Data'!C207/1000</f>
        <v>0</v>
      </c>
      <c r="I207" s="31">
        <f>VLOOKUP($I$3,'Emission Factors'!$A$2:$R$8,MATCH($C$2,'Emission Factors'!$A$1:$R$1),FALSE)*'Travel Data'!C207*'Travel Data'!D207*'Travel Data'!K207*'Domicile Data'!C207/1000</f>
        <v>0</v>
      </c>
      <c r="J207" s="31">
        <f t="shared" si="45"/>
        <v>0</v>
      </c>
      <c r="K207" s="31">
        <f>VLOOKUP($K$3,'Emission Factors'!$A$2:$R$8,MATCH($K$2,'Emission Factors'!$A$1:$R$1),FALSE)*'Travel Data'!C207*'Travel Data'!L207*'Travel Data'!M207*'Domicile Data'!D207/1000</f>
        <v>0</v>
      </c>
      <c r="L207" s="31">
        <f>VLOOKUP($L$3,'Emission Factors'!$A$2:$R$8,MATCH($K$2,'Emission Factors'!$A$1:$R$1),FALSE)*'Travel Data'!C207*'Travel Data'!L207*'Travel Data'!N207*'Domicile Data'!D207/1000</f>
        <v>0</v>
      </c>
      <c r="M207" s="31">
        <f>VLOOKUP($M$3,'Emission Factors'!$A$2:$R$8,MATCH($K$2,'Emission Factors'!$A$1:$R$1),FALSE)*'Travel Data'!C207*'Travel Data'!L207*'Travel Data'!O207*'Domicile Data'!D207/1000</f>
        <v>0</v>
      </c>
      <c r="N207" s="31">
        <f>VLOOKUP($N$3,'Emission Factors'!$A$2:$R$8,MATCH($K$2,'Emission Factors'!$A$1:$R$1),FALSE)*'Travel Data'!C207*'Travel Data'!L207*'Travel Data'!P207*'Domicile Data'!D207/1000</f>
        <v>0</v>
      </c>
      <c r="O207" s="31">
        <f>VLOOKUP($O$3,'Emission Factors'!$A$2:$R$8,MATCH($K$2,'Emission Factors'!$A$1:$R$1),FALSE)*'Travel Data'!C207*'Travel Data'!I207*'Travel Data'!Q207*'Domicile Data'!D207/1000</f>
        <v>0</v>
      </c>
      <c r="P207" s="31">
        <f>VLOOKUP($P$3,'Emission Factors'!$A$2:$R$8,MATCH($K$2,'Emission Factors'!$A$1:$R$1),FALSE)*'Travel Data'!C207*'Travel Data'!L207*'Travel Data'!R207*'Domicile Data'!D207/1000</f>
        <v>0</v>
      </c>
      <c r="Q207" s="31">
        <f>VLOOKUP($Q$3,'Emission Factors'!$A$2:$R$8,MATCH($K$2,'Emission Factors'!$A$1:$R$1),FALSE)*'Travel Data'!C207*'Travel Data'!L207*'Travel Data'!S207*'Domicile Data'!D207/1000</f>
        <v>4.7294257946000009</v>
      </c>
      <c r="R207" s="31">
        <f t="shared" si="46"/>
        <v>4.7294257946000009</v>
      </c>
      <c r="S207" s="31">
        <f>VLOOKUP($S$3,'Emission Factors'!$A$2:$R$8,MATCH($S$2,'Emission Factors'!$A$1:$R$1),FALSE)*'Travel Data'!C207*'Travel Data'!T207*'Travel Data'!U207*'Domicile Data'!E207/1000</f>
        <v>0</v>
      </c>
      <c r="T207" s="31">
        <f>VLOOKUP($T$3,'Emission Factors'!$A$2:$R$8,MATCH($S$2,'Emission Factors'!$A$1:$R$1),FALSE)*'Travel Data'!C207*'Travel Data'!T207*'Travel Data'!V207*'Domicile Data'!E207/1000</f>
        <v>0</v>
      </c>
      <c r="U207" s="31">
        <f>VLOOKUP($U$3,'Emission Factors'!$A$2:$R$8,MATCH($S$2,'Emission Factors'!$A$1:$R$1),FALSE)*'Travel Data'!C207*'Travel Data'!T207*'Travel Data'!W207*'Domicile Data'!E207/1000</f>
        <v>0</v>
      </c>
      <c r="V207" s="31">
        <f>VLOOKUP($V$3,'Emission Factors'!$A$2:$R$8,MATCH($S$2,'Emission Factors'!$A$1:$R$1),FALSE)*'Travel Data'!C207*'Travel Data'!T207*'Travel Data'!X207*'Domicile Data'!E207/1000</f>
        <v>0</v>
      </c>
      <c r="W207" s="31">
        <f>VLOOKUP($W$3,'Emission Factors'!$A$2:$R$8,MATCH($S$2,'Emission Factors'!$A$1:$R$1),FALSE)*'Travel Data'!C207*'Travel Data'!T207*'Travel Data'!Y207*'Domicile Data'!E207/1000</f>
        <v>0</v>
      </c>
      <c r="X207" s="31">
        <f>VLOOKUP($X$3,'Emission Factors'!$A$2:$R$8,MATCH($S$2,'Emission Factors'!$A$1:$R$1),FALSE)*'Travel Data'!C207*'Travel Data'!T207*'Travel Data'!Z207*'Domicile Data'!E207/1000</f>
        <v>0</v>
      </c>
      <c r="Y207" s="31">
        <f>VLOOKUP($Y$3,'Emission Factors'!$A$2:$R$8,MATCH($S$2,'Emission Factors'!$A$1:$R$1),FALSE)*'Travel Data'!C207*'Travel Data'!T207*'Travel Data'!AA207*'Domicile Data'!E207/1000</f>
        <v>0</v>
      </c>
      <c r="Z207" s="31">
        <f t="shared" si="47"/>
        <v>0</v>
      </c>
      <c r="AA207" s="31">
        <f>VLOOKUP($AA$3,'Emission Factors'!$A$2:$R$8,MATCH($AA$2,'Emission Factors'!$A$1:$R$1),FALSE)*'Travel Data'!C207*'Travel Data'!AB207*'Travel Data'!AC207*'Domicile Data'!F207/1000</f>
        <v>0</v>
      </c>
      <c r="AB207" s="31">
        <f>VLOOKUP($AB$3,'Emission Factors'!$A$2:$R$8,MATCH($AA$2,'Emission Factors'!$A$1:$R$1),FALSE)*'Travel Data'!C207*'Travel Data'!AB207*'Travel Data'!AD207*'Domicile Data'!F207/1000</f>
        <v>0</v>
      </c>
      <c r="AC207" s="31">
        <f>VLOOKUP($AC$3,'Emission Factors'!$A$2:$R$8,MATCH($AA$2,'Emission Factors'!$A$1:$R$1),FALSE)*'Travel Data'!C207*'Travel Data'!AB207*'Travel Data'!AE207*'Domicile Data'!F207/1000</f>
        <v>0</v>
      </c>
      <c r="AD207" s="31">
        <f>VLOOKUP($AD$3,'Emission Factors'!$A$2:$R$8,MATCH($AA$2,'Emission Factors'!$A$1:$R$1),FALSE)*'Travel Data'!C207*'Travel Data'!AB207*'Travel Data'!AF207*'Domicile Data'!F207/1000</f>
        <v>0</v>
      </c>
      <c r="AE207" s="31">
        <f>VLOOKUP($AE$3,'Emission Factors'!$A$2:$R$8,MATCH($AA$2,'Emission Factors'!$A$1:$R$1),FALSE)*'Travel Data'!C207*'Travel Data'!AB207*'Travel Data'!AG207*'Domicile Data'!F207/1000</f>
        <v>0</v>
      </c>
      <c r="AF207" s="31">
        <f>VLOOKUP($AF$3,'Emission Factors'!$A$2:$R$8,MATCH($AA$2,'Emission Factors'!$A$1:$R$1),FALSE)*'Travel Data'!C207*'Travel Data'!AB207*'Travel Data'!AH207*'Domicile Data'!F207/1000</f>
        <v>0</v>
      </c>
      <c r="AG207" s="31">
        <f>VLOOKUP($AG$3,'Emission Factors'!$A$2:$R$8,MATCH($AA$2,'Emission Factors'!$A$1:$R$1),FALSE)*'Travel Data'!C207*'Travel Data'!AB207*'Travel Data'!AI207*'Domicile Data'!F207/1000</f>
        <v>0</v>
      </c>
      <c r="AH207" s="31">
        <f t="shared" si="48"/>
        <v>0</v>
      </c>
      <c r="AI207" s="31">
        <f>VLOOKUP($AI$3,'Emission Factors'!$A$2:$R$8,MATCH($AI$2,'Emission Factors'!$A$1:$R$1),FALSE)*'Travel Data'!C207*'Travel Data'!D207*'Travel Data'!E207*'Domicile Data'!G207/1000</f>
        <v>0</v>
      </c>
      <c r="AJ207" s="31">
        <f>VLOOKUP($AJ$3,'Emission Factors'!$A$2:$R$8,MATCH($AI$2,'Emission Factors'!$A$1:$R$1),FALSE)*'Travel Data'!C207*'Travel Data'!D207*'Travel Data'!F207*'Domicile Data'!G207/1000</f>
        <v>0</v>
      </c>
      <c r="AK207" s="31">
        <f>VLOOKUP($AK$3,'Emission Factors'!$A$2:$R$8,MATCH($AI$2,'Emission Factors'!$A$1:$R$1),FALSE)*'Travel Data'!C207*'Travel Data'!AJ207*'Travel Data'!G207*'Domicile Data'!G207/1000</f>
        <v>0</v>
      </c>
      <c r="AL207" s="31">
        <f>VLOOKUP($AL$3,'Emission Factors'!$A$2:$R$8,MATCH($AI$2,'Emission Factors'!$A$1:$R$1),FALSE)*'Travel Data'!C207*'Travel Data'!AJ207*'Travel Data'!H207*'Domicile Data'!G207/1000</f>
        <v>0</v>
      </c>
      <c r="AM207" s="31">
        <f>VLOOKUP($AM$3,'Emission Factors'!$A$2:$R$8,MATCH($AI$2,'Emission Factors'!$A$1:$R$1),FALSE)*'Travel Data'!C207*'Travel Data'!AJ207*'Travel Data'!I207*'Domicile Data'!G207/1000</f>
        <v>0</v>
      </c>
      <c r="AN207" s="31">
        <f>VLOOKUP($AN$3,'Emission Factors'!$A$2:$R$8,MATCH($AI$2,'Emission Factors'!$A$1:$R$1),FALSE)*'Travel Data'!C207*'Travel Data'!D207*'Travel Data'!J207*'Domicile Data'!G207/1000</f>
        <v>0</v>
      </c>
      <c r="AO207" s="31">
        <f>VLOOKUP($AO$3,'Emission Factors'!$A$2:$R$8,MATCH($AI$2,'Emission Factors'!$A$1:$R$1),FALSE)*'Travel Data'!C207*'Travel Data'!D207*'Travel Data'!K207*'Domicile Data'!G207/1000</f>
        <v>4.5717678409999998</v>
      </c>
      <c r="AP207" s="31">
        <f t="shared" si="49"/>
        <v>4.5717678409999998</v>
      </c>
      <c r="AQ207" s="31">
        <f>VLOOKUP($AQ$3,'Emission Factors'!$A$2:$R$8,MATCH($AQ$2,'Emission Factors'!$A$1:$R$1),FALSE)*'Travel Data'!C207*'Travel Data'!AR207*'Travel Data'!AS207*'Domicile Data'!H207/1000</f>
        <v>0</v>
      </c>
      <c r="AR207" s="31">
        <f>VLOOKUP($AR$3,'Emission Factors'!$A$2:$R$8,MATCH($AQ$2,'Emission Factors'!$A$1:$R$1),FALSE)*'Travel Data'!C207*'Travel Data'!AR207*'Travel Data'!AT207*'Domicile Data'!H207/1000</f>
        <v>0</v>
      </c>
      <c r="AS207" s="31">
        <f>VLOOKUP($AS$3,'Emission Factors'!$A$2:$R$8,MATCH($AQ$2,'Emission Factors'!$A$1:$R$1),FALSE)*'Travel Data'!C207*'Travel Data'!AR207*'Travel Data'!AU207*'Domicile Data'!H207/1000</f>
        <v>0</v>
      </c>
      <c r="AT207" s="31">
        <f>VLOOKUP($AT$3,'Emission Factors'!$A$2:$R$8,MATCH($AQ$2,'Emission Factors'!$A$1:$R$1),FALSE)*'Travel Data'!C207*'Travel Data'!AR207*'Travel Data'!AV207*'Domicile Data'!H207/1000</f>
        <v>0</v>
      </c>
      <c r="AU207" s="31">
        <f>VLOOKUP($AU$3,'Emission Factors'!$A$2:$R$8,MATCH($AQ$2,'Emission Factors'!$A$1:$R$1),FALSE)*'Travel Data'!C207*'Travel Data'!AR207*'Travel Data'!AW207*'Domicile Data'!H207/1000</f>
        <v>0</v>
      </c>
      <c r="AV207" s="31">
        <f>VLOOKUP($AV$3,'Emission Factors'!$A$2:$R$8,MATCH($AQ$2,'Emission Factors'!$A$1:$R$1),FALSE)*'Travel Data'!C207*'Travel Data'!AR207*'Travel Data'!AX207*'Domicile Data'!H207/1000</f>
        <v>0</v>
      </c>
      <c r="AW207" s="31">
        <f>VLOOKUP($AW$3,'Emission Factors'!$A$2:$R$8,MATCH($AQ$2,'Emission Factors'!$A$1:$R$1),FALSE)*'Travel Data'!C207*'Travel Data'!AR207*'Travel Data'!AY207*'Domicile Data'!H207/1000</f>
        <v>0</v>
      </c>
      <c r="AX207" s="31">
        <f t="shared" si="50"/>
        <v>0</v>
      </c>
      <c r="AY207" s="31">
        <f>VLOOKUP($AY$3,'Emission Factors'!$A$2:$R$8,MATCH($AY$2,'Emission Factors'!$A$1:$R$1),FALSE)*'Travel Data'!C207*'Travel Data'!AZ207*'Travel Data'!BA207*'Domicile Data'!I207/1000</f>
        <v>0</v>
      </c>
      <c r="AZ207" s="31">
        <f>VLOOKUP($AZ$3,'Emission Factors'!$A$2:$R$8,MATCH($AY$2,'Emission Factors'!$A$1:$R$1),FALSE)*'Travel Data'!C207*'Travel Data'!AZ207*'Travel Data'!BB207*'Domicile Data'!I207/1000</f>
        <v>0</v>
      </c>
      <c r="BA207" s="31">
        <f>VLOOKUP($BA$3,'Emission Factors'!$A$2:$R$8,MATCH($AY$2,'Emission Factors'!$A$1:$R$1),FALSE)*'Travel Data'!C207*'Travel Data'!AZ207*'Travel Data'!BC207*'Domicile Data'!I207/1000</f>
        <v>0</v>
      </c>
      <c r="BB207" s="31">
        <f>VLOOKUP($BB$3,'Emission Factors'!$A$2:$R$8,MATCH($AY$2,'Emission Factors'!$A$1:$R$1),FALSE)*'Travel Data'!C207*'Travel Data'!AZ207*'Travel Data'!BD207*'Domicile Data'!I207/1000</f>
        <v>0</v>
      </c>
      <c r="BC207" s="31">
        <f>VLOOKUP($BC$3,'Emission Factors'!$A$2:$R$8,MATCH($AY$2,'Emission Factors'!$A$1:$R$1),FALSE)*'Travel Data'!C207*'Travel Data'!AZ207*'Travel Data'!BE207*'Domicile Data'!I207/1000</f>
        <v>0</v>
      </c>
      <c r="BD207" s="31">
        <f>VLOOKUP($BD$3,'Emission Factors'!$A$2:$R$8,MATCH($AY$2,'Emission Factors'!$A$1:$R$1),FALSE)*'Travel Data'!C207*'Travel Data'!AZ207*'Travel Data'!BF207*'Domicile Data'!I207/1000</f>
        <v>0</v>
      </c>
      <c r="BE207" s="31">
        <f>VLOOKUP($BE$3,'Emission Factors'!$A$2:$R$8,MATCH($AY$2,'Emission Factors'!$A$1:$R$1),FALSE)*'Travel Data'!C207*'Travel Data'!AZ207*'Travel Data'!BG207*'Domicile Data'!I207/1000</f>
        <v>0</v>
      </c>
      <c r="BF207" s="31">
        <f t="shared" si="51"/>
        <v>0</v>
      </c>
      <c r="BG207" s="31">
        <f>VLOOKUP($BG$3,'Emission Factors'!$A$2:$R$8,MATCH($BG$2,'Emission Factors'!$A$1:$R$1),FALSE)*'Travel Data'!C207*'Travel Data'!BH207*'Travel Data'!BI207*'Domicile Data'!J207/1000</f>
        <v>0</v>
      </c>
      <c r="BH207" s="31">
        <f>VLOOKUP($BH$3,'Emission Factors'!$A$2:$R$8,MATCH($BG$2,'Emission Factors'!$A$1:$R$1),FALSE)*'Travel Data'!C207*'Travel Data'!BH207*'Travel Data'!BJ207*'Domicile Data'!J207/1000</f>
        <v>0</v>
      </c>
      <c r="BI207" s="31">
        <f>VLOOKUP($BH$3,'Emission Factors'!$A$2:$R$8,MATCH($BG$2,'Emission Factors'!$A$1:$R$1),FALSE)*'Travel Data'!C207*'Travel Data'!BH207*'Travel Data'!BK207*'Domicile Data'!J207/1000</f>
        <v>0</v>
      </c>
      <c r="BJ207" s="31">
        <f>VLOOKUP($BH$3,'Emission Factors'!$A$2:$R$8,MATCH($BG$2,'Emission Factors'!$A$1:$R$1),FALSE)*'Travel Data'!C207*'Travel Data'!BH207*'Travel Data'!BL207*'Domicile Data'!J207/1000</f>
        <v>0</v>
      </c>
      <c r="BK207" s="31">
        <f>VLOOKUP($BH$3,'Emission Factors'!$A$2:$R$8,MATCH($BG$2,'Emission Factors'!$A$1:$R$1),FALSE)*'Travel Data'!C207*'Travel Data'!BH207*'Travel Data'!BM207*'Domicile Data'!J207/1000</f>
        <v>0</v>
      </c>
      <c r="BL207" s="31">
        <f>VLOOKUP($BL$3,'Emission Factors'!$A$2:$R$8,MATCH($BG$2,'Emission Factors'!$A$1:$R$1),FALSE)*'Travel Data'!C207*'Travel Data'!BH207*'Travel Data'!BN207*'Domicile Data'!J207/1000</f>
        <v>0</v>
      </c>
      <c r="BM207" s="31">
        <f>VLOOKUP($BM$3,'Emission Factors'!$A$2:$R$8,MATCH($BG$2,'Emission Factors'!$A$1:$R$1),FALSE)*'Travel Data'!C207*'Travel Data'!BH207*'Travel Data'!BO207*'Domicile Data'!J207/1000</f>
        <v>0</v>
      </c>
      <c r="BN207" s="31">
        <f t="shared" si="52"/>
        <v>0</v>
      </c>
      <c r="BO207" s="31">
        <f>VLOOKUP($BO$3,'Emission Factors'!$A$2:$R$8,MATCH($BO$2,'Emission Factors'!$A$1:$R$1),FALSE)*'Travel Data'!C207*'Travel Data'!BP207*'Travel Data'!BQ207*'Domicile Data'!K207/1000</f>
        <v>0</v>
      </c>
      <c r="BP207" s="31">
        <f>VLOOKUP($BP$3,'Emission Factors'!$A$2:$R$8,MATCH($BO$2,'Emission Factors'!$A$1:$R$1),FALSE)*'Travel Data'!C207*'Travel Data'!BP207*'Travel Data'!BR207*'Domicile Data'!K207/1000</f>
        <v>0</v>
      </c>
      <c r="BQ207" s="31">
        <f>VLOOKUP($BQ$3,'Emission Factors'!$A$2:$R$8,MATCH($BO$2,'Emission Factors'!$A$1:$R$1),FALSE)*'Travel Data'!C207*'Travel Data'!BP207*'Travel Data'!BS207*'Domicile Data'!K207/1000</f>
        <v>0</v>
      </c>
      <c r="BR207" s="31">
        <f>VLOOKUP($BR$3,'Emission Factors'!$A$2:$R$8,MATCH($BO$2,'Emission Factors'!$A$1:$R$1),FALSE)*'Travel Data'!C207*'Travel Data'!BP207*'Travel Data'!BT207*'Domicile Data'!K207/1000</f>
        <v>0</v>
      </c>
      <c r="BS207" s="31">
        <f>VLOOKUP($BS$3,'Emission Factors'!$A$2:$R$8,MATCH($BO$2,'Emission Factors'!$A$1:$R$1),FALSE)*'Travel Data'!C207*'Travel Data'!BP207*'Travel Data'!BU207*'Domicile Data'!K207/1000</f>
        <v>0</v>
      </c>
      <c r="BT207" s="31">
        <f>VLOOKUP($BT$3,'Emission Factors'!$A$2:$R$8,MATCH($BO$2,'Emission Factors'!$A$1:$R$1),FALSE)*'Travel Data'!C207*'Travel Data'!BP207*'Travel Data'!BV207*'Domicile Data'!K207/1000</f>
        <v>0</v>
      </c>
      <c r="BU207" s="31">
        <f>VLOOKUP($BU$3,'Emission Factors'!$A$2:$R$8,MATCH($BO$2,'Emission Factors'!$A$1:$R$1),FALSE)*'Travel Data'!C207*'Travel Data'!BP207*'Travel Data'!BW207*'Domicile Data'!K207/1000</f>
        <v>0</v>
      </c>
      <c r="BV207" s="31">
        <f t="shared" si="53"/>
        <v>0</v>
      </c>
      <c r="BW207" s="31">
        <f>VLOOKUP($BW$3,'Emission Factors'!$A$2:$R$8,MATCH($BW$2,'Emission Factors'!$A$1:$R$1),FALSE)*'Travel Data'!C207*'Travel Data'!BX207*'Travel Data'!BY207*'Domicile Data'!L207/1000</f>
        <v>0</v>
      </c>
      <c r="BX207" s="31">
        <f>VLOOKUP($BX$3,'Emission Factors'!$A$2:$R$8,MATCH($BW$2,'Emission Factors'!$A$1:$R$1),FALSE)*'Travel Data'!C207*'Travel Data'!BX207*'Travel Data'!BZ207*'Domicile Data'!L207/1000</f>
        <v>0</v>
      </c>
      <c r="BY207" s="31">
        <f>VLOOKUP($BY$3,'Emission Factors'!$A$2:$R$8,MATCH($BW$2,'Emission Factors'!$A$1:$R$1),FALSE)*'Travel Data'!C207*'Travel Data'!BX207*'Travel Data'!CA207*'Domicile Data'!L207/1000</f>
        <v>0</v>
      </c>
      <c r="BZ207" s="31">
        <f>VLOOKUP($BZ$3,'Emission Factors'!$A$2:$R$8,MATCH($BW$2,'Emission Factors'!$A$1:$R$1),FALSE)*'Travel Data'!C207*'Travel Data'!BX207*'Travel Data'!CB207*'Domicile Data'!L207/1000</f>
        <v>0</v>
      </c>
      <c r="CA207" s="31">
        <f>VLOOKUP($CA$3,'Emission Factors'!$A$2:$R$8,MATCH($BW$2,'Emission Factors'!$A$1:$R$1),FALSE)*'Travel Data'!C207*'Travel Data'!BC207*'Travel Data'!CC207*'Domicile Data'!L207/1000</f>
        <v>0</v>
      </c>
      <c r="CB207" s="31">
        <f>VLOOKUP($CB$3,'Emission Factors'!$A$2:$R$8,MATCH($BW$2,'Emission Factors'!$A$1:$R$1),FALSE)*'Travel Data'!C207*'Travel Data'!BX207*'Travel Data'!CD207*'Domicile Data'!L207/1000</f>
        <v>0</v>
      </c>
      <c r="CC207" s="31">
        <f>VLOOKUP($CC$3,'Emission Factors'!$A$2:$R$8,MATCH($BW$2,'Emission Factors'!$A$1:$R$1),FALSE)*'Travel Data'!C207*'Travel Data'!BX207*'Travel Data'!CE207*'Domicile Data'!L207/1000</f>
        <v>0</v>
      </c>
      <c r="CD207" s="31">
        <f t="shared" si="54"/>
        <v>0</v>
      </c>
      <c r="CE207" s="31">
        <f>VLOOKUP($CE$3,'Emission Factors'!$A$2:$R$8,MATCH($CE$2,'Emission Factors'!$A$1:$R$1),FALSE)*'Travel Data'!C207*'Travel Data'!CF207*'Travel Data'!CG207*'Domicile Data'!M207/1000</f>
        <v>0</v>
      </c>
      <c r="CF207" s="31">
        <f>VLOOKUP($CF$3,'Emission Factors'!$A$2:$R$8,MATCH($CE$2,'Emission Factors'!$A$1:$R$1),FALSE)*'Travel Data'!C207*'Travel Data'!CF207*'Travel Data'!CH207*'Domicile Data'!M207/1000</f>
        <v>0</v>
      </c>
      <c r="CG207" s="31">
        <f>VLOOKUP($CG$3,'Emission Factors'!$A$2:$R$8,MATCH($CE$2,'Emission Factors'!$A$1:$R$1),FALSE)*'Travel Data'!C207*'Travel Data'!CF207*'Travel Data'!CI207*'Domicile Data'!M207/1000</f>
        <v>0</v>
      </c>
      <c r="CH207" s="31">
        <f>VLOOKUP($CH$3,'Emission Factors'!$A$2:$R$8,MATCH($CE$2,'Emission Factors'!$A$1:$R$1),FALSE)*'Travel Data'!C207*'Travel Data'!CF207*'Travel Data'!CJ207*'Domicile Data'!M207/1000</f>
        <v>0</v>
      </c>
      <c r="CI207" s="31">
        <f>VLOOKUP($CI$3,'Emission Factors'!$A$2:$R$8,MATCH($CE$2,'Emission Factors'!$A$1:$R$1),FALSE)*'Travel Data'!C207*'Travel Data'!CF207*'Travel Data'!CK207*'Domicile Data'!M207/1000</f>
        <v>0</v>
      </c>
      <c r="CJ207" s="31">
        <f>VLOOKUP($CJ$3,'Emission Factors'!$A$2:$R$8,MATCH($CE$2,'Emission Factors'!$A$1:$R$1),FALSE)*'Travel Data'!C207*'Travel Data'!CF207*'Travel Data'!CL207*'Domicile Data'!M207/1000</f>
        <v>0</v>
      </c>
      <c r="CK207" s="31">
        <f>VLOOKUP($CK$3,'Emission Factors'!$A$2:$R$8,MATCH($CE$2,'Emission Factors'!$A$1:$R$1),FALSE)*'Travel Data'!C207*'Travel Data'!CF207*'Travel Data'!CM207*'Domicile Data'!M207/1000</f>
        <v>0</v>
      </c>
      <c r="CL207" s="31">
        <f t="shared" si="55"/>
        <v>0</v>
      </c>
      <c r="CM207" s="31">
        <f>VLOOKUP($CM$3,'Emission Factors'!$A$2:$R$8,MATCH($CM$2,'Emission Factors'!$A$1:$R$1),FALSE)*'Travel Data'!C207*'Travel Data'!CN207*'Travel Data'!CO207*'Domicile Data'!N207/1000</f>
        <v>0</v>
      </c>
      <c r="CN207" s="31">
        <f>VLOOKUP($CN$3,'Emission Factors'!$A$2:$R$8,MATCH($CM$2,'Emission Factors'!$A$1:$R$1),FALSE)*'Travel Data'!C207*'Travel Data'!CN207*'Travel Data'!CP207*'Domicile Data'!N207/1000</f>
        <v>0</v>
      </c>
      <c r="CO207" s="31">
        <f>VLOOKUP($CO$3,'Emission Factors'!$A$2:$R$8,MATCH($CM$2,'Emission Factors'!$A$1:$R$1),FALSE)*'Travel Data'!C207*'Travel Data'!CN207*'Travel Data'!CQ207*'Domicile Data'!N207/1000</f>
        <v>0</v>
      </c>
      <c r="CP207" s="31">
        <f>VLOOKUP($CP$3,'Emission Factors'!$A$2:$R$8,MATCH($CM$2,'Emission Factors'!$A$1:$R$1),FALSE)*'Travel Data'!C207*'Travel Data'!CN207*'Travel Data'!CR207*'Domicile Data'!N207/1000</f>
        <v>0</v>
      </c>
      <c r="CQ207" s="31">
        <f>VLOOKUP($CQ$3,'Emission Factors'!$A$2:$R$8,MATCH($CM$2,'Emission Factors'!$A$1:$R$1),FALSE)*'Travel Data'!C207*'Travel Data'!CN207*'Travel Data'!CS207*'Domicile Data'!N207/1000</f>
        <v>0</v>
      </c>
      <c r="CR207" s="31">
        <f>VLOOKUP($CR$3,'Emission Factors'!$A$2:$R$8,MATCH($CM$2,'Emission Factors'!$A$1:$R$1),FALSE)*'Travel Data'!C207*'Travel Data'!CN207*'Travel Data'!CT207*'Domicile Data'!N207/1000</f>
        <v>0</v>
      </c>
      <c r="CS207" s="31">
        <f>VLOOKUP($CS$3,'Emission Factors'!$A$2:$R$8,MATCH($CM$2,'Emission Factors'!$A$1:$R$1),FALSE)*'Travel Data'!C207*'Travel Data'!CN207*'Travel Data'!CU207*'Domicile Data'!N207/1000</f>
        <v>0</v>
      </c>
      <c r="CT207" s="31">
        <f t="shared" si="56"/>
        <v>0</v>
      </c>
      <c r="CU207" s="31">
        <f>VLOOKUP($CU$3,'Emission Factors'!$A$2:$R$8,MATCH($CU$2,'Emission Factors'!$A$1:$R$1),FALSE)*'Travel Data'!C207*'Travel Data'!CV207*'Travel Data'!CW207*'Domicile Data'!O207/1000</f>
        <v>0</v>
      </c>
      <c r="CV207" s="31">
        <f>VLOOKUP($CV$3,'Emission Factors'!$A$2:$R$8,MATCH($CU$2,'Emission Factors'!$A$1:$R$1),FALSE)*'Travel Data'!C207*'Travel Data'!CV207*'Travel Data'!CX207*'Domicile Data'!O207/1000</f>
        <v>0</v>
      </c>
      <c r="CW207" s="31">
        <f>VLOOKUP($CW$3,'Emission Factors'!$A$2:$R$8,MATCH($CU$2,'Emission Factors'!$A$1:$R$1),FALSE)*'Travel Data'!C207*'Travel Data'!CV207*'Travel Data'!CY207*'Domicile Data'!O207/1000</f>
        <v>0</v>
      </c>
      <c r="CX207" s="31">
        <f>VLOOKUP($CX$3,'Emission Factors'!$A$2:$R$8,MATCH($CU$2,'Emission Factors'!$A$1:$R$1),FALSE)*'Travel Data'!C207*'Travel Data'!CV207*'Travel Data'!CZ207*'Domicile Data'!O207/1000</f>
        <v>0</v>
      </c>
      <c r="CY207" s="31">
        <f>VLOOKUP($CY$3,'Emission Factors'!$A$2:$R$8,MATCH($CU$2,'Emission Factors'!$A$1:$R$1),FALSE)*'Travel Data'!C207*'Travel Data'!CV207*'Travel Data'!DA207*'Domicile Data'!O207/1000</f>
        <v>0</v>
      </c>
      <c r="CZ207" s="31">
        <f>VLOOKUP($CZ$3,'Emission Factors'!$A$2:$R$8,MATCH($CU$2,'Emission Factors'!$A$1:$R$1),FALSE)*'Travel Data'!C207*'Travel Data'!CV207*'Travel Data'!DB207*'Domicile Data'!O207/1000</f>
        <v>0</v>
      </c>
      <c r="DA207" s="31">
        <f>VLOOKUP($DA$3,'Emission Factors'!$A$2:$R$8,MATCH($CU$2,'Emission Factors'!$A$1:$R$1),FALSE)*'Travel Data'!C207*'Travel Data'!CV207*'Travel Data'!DC207*'Domicile Data'!O207/1000</f>
        <v>0</v>
      </c>
      <c r="DB207" s="31">
        <f t="shared" si="57"/>
        <v>0</v>
      </c>
      <c r="DC207" s="31">
        <f>VLOOKUP($DC$3,'Emission Factors'!$A$2:$R$8,MATCH($DC$2,'Emission Factors'!$A$1:$R$1),FALSE)*'Travel Data'!C207*'Travel Data'!DD207*'Travel Data'!DE207*'Domicile Data'!P207/1000</f>
        <v>0</v>
      </c>
      <c r="DD207" s="31">
        <f>VLOOKUP($DD$3,'Emission Factors'!$A$2:$R$8,MATCH($DC$2,'Emission Factors'!$A$1:$R$1),FALSE)*'Travel Data'!C207*'Travel Data'!DD207*'Travel Data'!DF207*'Domicile Data'!P207/1000</f>
        <v>0</v>
      </c>
      <c r="DE207" s="31">
        <f>VLOOKUP($DE$3,'Emission Factors'!$A$2:$R$8,MATCH($DC$2,'Emission Factors'!$A$1:$R$1),FALSE)*'Travel Data'!C207*'Travel Data'!DD207*'Travel Data'!DG207*'Domicile Data'!P207/1000</f>
        <v>0</v>
      </c>
      <c r="DF207" s="31">
        <f>VLOOKUP($DF$3,'Emission Factors'!$A$2:$R$8,MATCH($DC$2,'Emission Factors'!$A$1:$R$1),FALSE)*'Travel Data'!C207*'Travel Data'!DD207*'Travel Data'!DH207*'Domicile Data'!P207/1000</f>
        <v>0</v>
      </c>
      <c r="DG207" s="31">
        <f>VLOOKUP($DG$3,'Emission Factors'!$A$2:$R$8,MATCH($DC$2,'Emission Factors'!$A$1:$R$1),FALSE)*'Travel Data'!C207*'Travel Data'!DD207*'Travel Data'!DI207*'Domicile Data'!P207/1000</f>
        <v>0</v>
      </c>
      <c r="DH207" s="31">
        <f>VLOOKUP($DH$3,'Emission Factors'!$A$2:$R$8,MATCH($DC$2,'Emission Factors'!$A$1:$R$1),FALSE)*'Travel Data'!C207*'Travel Data'!DD207*'Travel Data'!DJ207*'Domicile Data'!P207/1000</f>
        <v>0</v>
      </c>
      <c r="DI207" s="31">
        <f>VLOOKUP($DI$3,'Emission Factors'!$A$2:$R$8,MATCH($DC$2,'Emission Factors'!$A$1:$R$1),FALSE)*'Travel Data'!C207*'Travel Data'!DD207*'Travel Data'!DK207*'Domicile Data'!P207/1000</f>
        <v>0</v>
      </c>
      <c r="DJ207" s="31">
        <f t="shared" si="58"/>
        <v>0</v>
      </c>
      <c r="DK207" s="31">
        <f>VLOOKUP($DK$3,'Emission Factors'!$A$2:$R$8,MATCH($DK$2,'Emission Factors'!$A$1:$R$1),FALSE)*'Travel Data'!C207*'Travel Data'!DL207*'Travel Data'!DM207*'Domicile Data'!Q207/1000</f>
        <v>0</v>
      </c>
      <c r="DL207" s="31">
        <f>VLOOKUP($DL$3,'Emission Factors'!$A$2:$R$8,MATCH($DK$2,'Emission Factors'!$A$1:$R$1),FALSE)*'Travel Data'!C207*'Travel Data'!DL207*'Travel Data'!DN207*'Domicile Data'!Q207/1000</f>
        <v>0</v>
      </c>
      <c r="DM207" s="31">
        <f>VLOOKUP($DM$3,'Emission Factors'!$A$2:$R$8,MATCH($DK$2,'Emission Factors'!$A$1:$R$1),FALSE)*'Travel Data'!C207*'Travel Data'!DL207*'Travel Data'!DO207*'Domicile Data'!Q207/1000</f>
        <v>0</v>
      </c>
      <c r="DN207" s="31">
        <f>VLOOKUP($DN$3,'Emission Factors'!$A$2:$R$8,MATCH($DK$2,'Emission Factors'!$A$1:$R$1),FALSE)*'Travel Data'!C207*'Travel Data'!DL207*'Travel Data'!DP207*'Domicile Data'!Q207/1000</f>
        <v>0</v>
      </c>
      <c r="DO207" s="31">
        <f>VLOOKUP($DO$3,'Emission Factors'!$A$2:$R$8,MATCH($DK$2,'Emission Factors'!$A$1:$R$1),FALSE)*'Travel Data'!C207*'Travel Data'!DL207*'Travel Data'!DQ207*'Domicile Data'!Q207/1000</f>
        <v>0</v>
      </c>
      <c r="DP207" s="31">
        <f>VLOOKUP($DP$3,'Emission Factors'!$A$2:$R$8,MATCH($DK$2,'Emission Factors'!$A$1:$R$1),FALSE)*'Travel Data'!C207*'Travel Data'!DL207*'Travel Data'!DR207*'Domicile Data'!Q207/1000</f>
        <v>0</v>
      </c>
      <c r="DQ207" s="31">
        <f>VLOOKUP($DQ$3,'Emission Factors'!$A$2:$R$8,MATCH($DK$2,'Emission Factors'!$A$1:$R$1),FALSE)*'Travel Data'!C207*'Travel Data'!DL207*'Travel Data'!DS207*'Domicile Data'!Q207/1000</f>
        <v>0</v>
      </c>
      <c r="DR207" s="31">
        <f t="shared" si="59"/>
        <v>0</v>
      </c>
    </row>
    <row r="208" spans="1:122" ht="15.75" x14ac:dyDescent="0.25">
      <c r="A208" s="7" t="s">
        <v>112</v>
      </c>
      <c r="B208" s="85" t="s">
        <v>39</v>
      </c>
      <c r="C208" s="31">
        <f>VLOOKUP($C$3,'Emission Factors'!$A$2:$R$8,MATCH($C$2,'Emission Factors'!$A$1:$R$1),FALSE)*'Travel Data'!C208*'Travel Data'!D208*'Travel Data'!E208*'Domicile Data'!C208/1000</f>
        <v>0</v>
      </c>
      <c r="D208" s="31">
        <f>VLOOKUP($D$3,'Emission Factors'!$A$2:$R$8,MATCH($C$2,'Emission Factors'!$A$1:$R$1),FALSE)*'Travel Data'!C208*'Travel Data'!D208*'Travel Data'!F208*'Domicile Data'!C208/1000</f>
        <v>0</v>
      </c>
      <c r="E208" s="31">
        <f>VLOOKUP($E$3,'Emission Factors'!$A$2:$R$8,MATCH($C$2,'Emission Factors'!$A$1:$R$1),FALSE)*'Travel Data'!C208*'Travel Data'!D208*'Travel Data'!G208*'Domicile Data'!C208/1000</f>
        <v>0</v>
      </c>
      <c r="F208" s="31">
        <f>VLOOKUP($F$3,'Emission Factors'!$A$2:$R$8,MATCH($C$2,'Emission Factors'!$A$1:$R$1),FALSE)*'Travel Data'!C208*'Travel Data'!D208*'Travel Data'!H208*'Domicile Data'!C208/1000</f>
        <v>0</v>
      </c>
      <c r="G208" s="31">
        <f>VLOOKUP($G$3,'Emission Factors'!$A$2:$R$8,MATCH($C$2,'Emission Factors'!$A$1:$R$1),FALSE)*'Travel Data'!C208*'Travel Data'!D208*'Travel Data'!I208*'Domicile Data'!C208/1000</f>
        <v>0</v>
      </c>
      <c r="H208" s="31">
        <f>VLOOKUP($H$3,'Emission Factors'!$A$2:$R$8,MATCH($C$2,'Emission Factors'!$A$1:$R$1),FALSE)*'Travel Data'!C208*'Travel Data'!D208*'Travel Data'!J208*'Domicile Data'!C208/1000</f>
        <v>0</v>
      </c>
      <c r="I208" s="31">
        <f>VLOOKUP($I$3,'Emission Factors'!$A$2:$R$8,MATCH($C$2,'Emission Factors'!$A$1:$R$1),FALSE)*'Travel Data'!C208*'Travel Data'!D208*'Travel Data'!K208*'Domicile Data'!C208/1000</f>
        <v>0</v>
      </c>
      <c r="J208" s="31">
        <f t="shared" si="45"/>
        <v>0</v>
      </c>
      <c r="K208" s="31">
        <f>VLOOKUP($K$3,'Emission Factors'!$A$2:$R$8,MATCH($K$2,'Emission Factors'!$A$1:$R$1),FALSE)*'Travel Data'!C208*'Travel Data'!L208*'Travel Data'!M208*'Domicile Data'!D208/1000</f>
        <v>0</v>
      </c>
      <c r="L208" s="31">
        <f>VLOOKUP($L$3,'Emission Factors'!$A$2:$R$8,MATCH($K$2,'Emission Factors'!$A$1:$R$1),FALSE)*'Travel Data'!C208*'Travel Data'!L208*'Travel Data'!N208*'Domicile Data'!D208/1000</f>
        <v>0</v>
      </c>
      <c r="M208" s="31">
        <f>VLOOKUP($M$3,'Emission Factors'!$A$2:$R$8,MATCH($K$2,'Emission Factors'!$A$1:$R$1),FALSE)*'Travel Data'!C208*'Travel Data'!L208*'Travel Data'!O208*'Domicile Data'!D208/1000</f>
        <v>0</v>
      </c>
      <c r="N208" s="31">
        <f>VLOOKUP($N$3,'Emission Factors'!$A$2:$R$8,MATCH($K$2,'Emission Factors'!$A$1:$R$1),FALSE)*'Travel Data'!C208*'Travel Data'!L208*'Travel Data'!P208*'Domicile Data'!D208/1000</f>
        <v>0</v>
      </c>
      <c r="O208" s="31">
        <f>VLOOKUP($O$3,'Emission Factors'!$A$2:$R$8,MATCH($K$2,'Emission Factors'!$A$1:$R$1),FALSE)*'Travel Data'!C208*'Travel Data'!I208*'Travel Data'!Q208*'Domicile Data'!D208/1000</f>
        <v>0</v>
      </c>
      <c r="P208" s="31">
        <f>VLOOKUP($P$3,'Emission Factors'!$A$2:$R$8,MATCH($K$2,'Emission Factors'!$A$1:$R$1),FALSE)*'Travel Data'!C208*'Travel Data'!L208*'Travel Data'!R208*'Domicile Data'!D208/1000</f>
        <v>0</v>
      </c>
      <c r="Q208" s="31">
        <f>VLOOKUP($Q$3,'Emission Factors'!$A$2:$R$8,MATCH($K$2,'Emission Factors'!$A$1:$R$1),FALSE)*'Travel Data'!C208*'Travel Data'!L208*'Travel Data'!S208*'Domicile Data'!D208/1000</f>
        <v>0</v>
      </c>
      <c r="R208" s="31">
        <f t="shared" si="46"/>
        <v>0</v>
      </c>
      <c r="S208" s="31">
        <f>VLOOKUP($S$3,'Emission Factors'!$A$2:$R$8,MATCH($S$2,'Emission Factors'!$A$1:$R$1),FALSE)*'Travel Data'!C208*'Travel Data'!T208*'Travel Data'!U208*'Domicile Data'!E208/1000</f>
        <v>0</v>
      </c>
      <c r="T208" s="31">
        <f>VLOOKUP($T$3,'Emission Factors'!$A$2:$R$8,MATCH($S$2,'Emission Factors'!$A$1:$R$1),FALSE)*'Travel Data'!C208*'Travel Data'!T208*'Travel Data'!V208*'Domicile Data'!E208/1000</f>
        <v>0</v>
      </c>
      <c r="U208" s="31">
        <f>VLOOKUP($U$3,'Emission Factors'!$A$2:$R$8,MATCH($S$2,'Emission Factors'!$A$1:$R$1),FALSE)*'Travel Data'!C208*'Travel Data'!T208*'Travel Data'!W208*'Domicile Data'!E208/1000</f>
        <v>0</v>
      </c>
      <c r="V208" s="31">
        <f>VLOOKUP($V$3,'Emission Factors'!$A$2:$R$8,MATCH($S$2,'Emission Factors'!$A$1:$R$1),FALSE)*'Travel Data'!C208*'Travel Data'!T208*'Travel Data'!X208*'Domicile Data'!E208/1000</f>
        <v>0</v>
      </c>
      <c r="W208" s="31">
        <f>VLOOKUP($W$3,'Emission Factors'!$A$2:$R$8,MATCH($S$2,'Emission Factors'!$A$1:$R$1),FALSE)*'Travel Data'!C208*'Travel Data'!T208*'Travel Data'!Y208*'Domicile Data'!E208/1000</f>
        <v>0</v>
      </c>
      <c r="X208" s="31">
        <f>VLOOKUP($X$3,'Emission Factors'!$A$2:$R$8,MATCH($S$2,'Emission Factors'!$A$1:$R$1),FALSE)*'Travel Data'!C208*'Travel Data'!T208*'Travel Data'!Z208*'Domicile Data'!E208/1000</f>
        <v>0</v>
      </c>
      <c r="Y208" s="31">
        <f>VLOOKUP($Y$3,'Emission Factors'!$A$2:$R$8,MATCH($S$2,'Emission Factors'!$A$1:$R$1),FALSE)*'Travel Data'!C208*'Travel Data'!T208*'Travel Data'!AA208*'Domicile Data'!E208/1000</f>
        <v>2.4502825220000002</v>
      </c>
      <c r="Z208" s="31">
        <f t="shared" si="47"/>
        <v>2.4502825220000002</v>
      </c>
      <c r="AA208" s="31">
        <f>VLOOKUP($AA$3,'Emission Factors'!$A$2:$R$8,MATCH($AA$2,'Emission Factors'!$A$1:$R$1),FALSE)*'Travel Data'!C208*'Travel Data'!AB208*'Travel Data'!AC208*'Domicile Data'!F208/1000</f>
        <v>0</v>
      </c>
      <c r="AB208" s="31">
        <f>VLOOKUP($AB$3,'Emission Factors'!$A$2:$R$8,MATCH($AA$2,'Emission Factors'!$A$1:$R$1),FALSE)*'Travel Data'!C208*'Travel Data'!AB208*'Travel Data'!AD208*'Domicile Data'!F208/1000</f>
        <v>0</v>
      </c>
      <c r="AC208" s="31">
        <f>VLOOKUP($AC$3,'Emission Factors'!$A$2:$R$8,MATCH($AA$2,'Emission Factors'!$A$1:$R$1),FALSE)*'Travel Data'!C208*'Travel Data'!AB208*'Travel Data'!AE208*'Domicile Data'!F208/1000</f>
        <v>0</v>
      </c>
      <c r="AD208" s="31">
        <f>VLOOKUP($AD$3,'Emission Factors'!$A$2:$R$8,MATCH($AA$2,'Emission Factors'!$A$1:$R$1),FALSE)*'Travel Data'!C208*'Travel Data'!AB208*'Travel Data'!AF208*'Domicile Data'!F208/1000</f>
        <v>0</v>
      </c>
      <c r="AE208" s="31">
        <f>VLOOKUP($AE$3,'Emission Factors'!$A$2:$R$8,MATCH($AA$2,'Emission Factors'!$A$1:$R$1),FALSE)*'Travel Data'!C208*'Travel Data'!AB208*'Travel Data'!AG208*'Domicile Data'!F208/1000</f>
        <v>0</v>
      </c>
      <c r="AF208" s="31">
        <f>VLOOKUP($AF$3,'Emission Factors'!$A$2:$R$8,MATCH($AA$2,'Emission Factors'!$A$1:$R$1),FALSE)*'Travel Data'!C208*'Travel Data'!AB208*'Travel Data'!AH208*'Domicile Data'!F208/1000</f>
        <v>0</v>
      </c>
      <c r="AG208" s="31">
        <f>VLOOKUP($AG$3,'Emission Factors'!$A$2:$R$8,MATCH($AA$2,'Emission Factors'!$A$1:$R$1),FALSE)*'Travel Data'!C208*'Travel Data'!AB208*'Travel Data'!AI208*'Domicile Data'!F208/1000</f>
        <v>6.7647304739999994</v>
      </c>
      <c r="AH208" s="31">
        <f t="shared" si="48"/>
        <v>6.7647304739999994</v>
      </c>
      <c r="AI208" s="31">
        <f>VLOOKUP($AI$3,'Emission Factors'!$A$2:$R$8,MATCH($AI$2,'Emission Factors'!$A$1:$R$1),FALSE)*'Travel Data'!C208*'Travel Data'!D208*'Travel Data'!E208*'Domicile Data'!G208/1000</f>
        <v>0</v>
      </c>
      <c r="AJ208" s="31">
        <f>VLOOKUP($AJ$3,'Emission Factors'!$A$2:$R$8,MATCH($AI$2,'Emission Factors'!$A$1:$R$1),FALSE)*'Travel Data'!C208*'Travel Data'!D208*'Travel Data'!F208*'Domicile Data'!G208/1000</f>
        <v>0</v>
      </c>
      <c r="AK208" s="31">
        <f>VLOOKUP($AK$3,'Emission Factors'!$A$2:$R$8,MATCH($AI$2,'Emission Factors'!$A$1:$R$1),FALSE)*'Travel Data'!C208*'Travel Data'!AJ208*'Travel Data'!G208*'Domicile Data'!G208/1000</f>
        <v>0</v>
      </c>
      <c r="AL208" s="31">
        <f>VLOOKUP($AL$3,'Emission Factors'!$A$2:$R$8,MATCH($AI$2,'Emission Factors'!$A$1:$R$1),FALSE)*'Travel Data'!C208*'Travel Data'!AJ208*'Travel Data'!H208*'Domicile Data'!G208/1000</f>
        <v>0</v>
      </c>
      <c r="AM208" s="31">
        <f>VLOOKUP($AM$3,'Emission Factors'!$A$2:$R$8,MATCH($AI$2,'Emission Factors'!$A$1:$R$1),FALSE)*'Travel Data'!C208*'Travel Data'!AJ208*'Travel Data'!I208*'Domicile Data'!G208/1000</f>
        <v>0</v>
      </c>
      <c r="AN208" s="31">
        <f>VLOOKUP($AN$3,'Emission Factors'!$A$2:$R$8,MATCH($AI$2,'Emission Factors'!$A$1:$R$1),FALSE)*'Travel Data'!C208*'Travel Data'!D208*'Travel Data'!J208*'Domicile Data'!G208/1000</f>
        <v>0</v>
      </c>
      <c r="AO208" s="31">
        <f>VLOOKUP($AO$3,'Emission Factors'!$A$2:$R$8,MATCH($AI$2,'Emission Factors'!$A$1:$R$1),FALSE)*'Travel Data'!C208*'Travel Data'!D208*'Travel Data'!K208*'Domicile Data'!G208/1000</f>
        <v>2.19982057</v>
      </c>
      <c r="AP208" s="31">
        <f t="shared" si="49"/>
        <v>2.19982057</v>
      </c>
      <c r="AQ208" s="31">
        <f>VLOOKUP($AQ$3,'Emission Factors'!$A$2:$R$8,MATCH($AQ$2,'Emission Factors'!$A$1:$R$1),FALSE)*'Travel Data'!C208*'Travel Data'!AR208*'Travel Data'!AS208*'Domicile Data'!H208/1000</f>
        <v>0</v>
      </c>
      <c r="AR208" s="31">
        <f>VLOOKUP($AR$3,'Emission Factors'!$A$2:$R$8,MATCH($AQ$2,'Emission Factors'!$A$1:$R$1),FALSE)*'Travel Data'!C208*'Travel Data'!AR208*'Travel Data'!AT208*'Domicile Data'!H208/1000</f>
        <v>0</v>
      </c>
      <c r="AS208" s="31">
        <f>VLOOKUP($AS$3,'Emission Factors'!$A$2:$R$8,MATCH($AQ$2,'Emission Factors'!$A$1:$R$1),FALSE)*'Travel Data'!C208*'Travel Data'!AR208*'Travel Data'!AU208*'Domicile Data'!H208/1000</f>
        <v>0</v>
      </c>
      <c r="AT208" s="31">
        <f>VLOOKUP($AT$3,'Emission Factors'!$A$2:$R$8,MATCH($AQ$2,'Emission Factors'!$A$1:$R$1),FALSE)*'Travel Data'!C208*'Travel Data'!AR208*'Travel Data'!AV208*'Domicile Data'!H208/1000</f>
        <v>0</v>
      </c>
      <c r="AU208" s="31">
        <f>VLOOKUP($AU$3,'Emission Factors'!$A$2:$R$8,MATCH($AQ$2,'Emission Factors'!$A$1:$R$1),FALSE)*'Travel Data'!C208*'Travel Data'!AR208*'Travel Data'!AW208*'Domicile Data'!H208/1000</f>
        <v>0</v>
      </c>
      <c r="AV208" s="31">
        <f>VLOOKUP($AV$3,'Emission Factors'!$A$2:$R$8,MATCH($AQ$2,'Emission Factors'!$A$1:$R$1),FALSE)*'Travel Data'!C208*'Travel Data'!AR208*'Travel Data'!AX208*'Domicile Data'!H208/1000</f>
        <v>0</v>
      </c>
      <c r="AW208" s="31">
        <f>VLOOKUP($AW$3,'Emission Factors'!$A$2:$R$8,MATCH($AQ$2,'Emission Factors'!$A$1:$R$1),FALSE)*'Travel Data'!C208*'Travel Data'!AR208*'Travel Data'!AY208*'Domicile Data'!H208/1000</f>
        <v>0</v>
      </c>
      <c r="AX208" s="31">
        <f t="shared" si="50"/>
        <v>0</v>
      </c>
      <c r="AY208" s="31">
        <f>VLOOKUP($AY$3,'Emission Factors'!$A$2:$R$8,MATCH($AY$2,'Emission Factors'!$A$1:$R$1),FALSE)*'Travel Data'!C208*'Travel Data'!AZ208*'Travel Data'!BA208*'Domicile Data'!I208/1000</f>
        <v>0</v>
      </c>
      <c r="AZ208" s="31">
        <f>VLOOKUP($AZ$3,'Emission Factors'!$A$2:$R$8,MATCH($AY$2,'Emission Factors'!$A$1:$R$1),FALSE)*'Travel Data'!C208*'Travel Data'!AZ208*'Travel Data'!BB208*'Domicile Data'!I208/1000</f>
        <v>0</v>
      </c>
      <c r="BA208" s="31">
        <f>VLOOKUP($BA$3,'Emission Factors'!$A$2:$R$8,MATCH($AY$2,'Emission Factors'!$A$1:$R$1),FALSE)*'Travel Data'!C208*'Travel Data'!AZ208*'Travel Data'!BC208*'Domicile Data'!I208/1000</f>
        <v>0</v>
      </c>
      <c r="BB208" s="31">
        <f>VLOOKUP($BB$3,'Emission Factors'!$A$2:$R$8,MATCH($AY$2,'Emission Factors'!$A$1:$R$1),FALSE)*'Travel Data'!C208*'Travel Data'!AZ208*'Travel Data'!BD208*'Domicile Data'!I208/1000</f>
        <v>0</v>
      </c>
      <c r="BC208" s="31">
        <f>VLOOKUP($BC$3,'Emission Factors'!$A$2:$R$8,MATCH($AY$2,'Emission Factors'!$A$1:$R$1),FALSE)*'Travel Data'!C208*'Travel Data'!AZ208*'Travel Data'!BE208*'Domicile Data'!I208/1000</f>
        <v>0</v>
      </c>
      <c r="BD208" s="31">
        <f>VLOOKUP($BD$3,'Emission Factors'!$A$2:$R$8,MATCH($AY$2,'Emission Factors'!$A$1:$R$1),FALSE)*'Travel Data'!C208*'Travel Data'!AZ208*'Travel Data'!BF208*'Domicile Data'!I208/1000</f>
        <v>0</v>
      </c>
      <c r="BE208" s="31">
        <f>VLOOKUP($BE$3,'Emission Factors'!$A$2:$R$8,MATCH($AY$2,'Emission Factors'!$A$1:$R$1),FALSE)*'Travel Data'!C208*'Travel Data'!AZ208*'Travel Data'!BG208*'Domicile Data'!I208/1000</f>
        <v>0</v>
      </c>
      <c r="BF208" s="31">
        <f t="shared" si="51"/>
        <v>0</v>
      </c>
      <c r="BG208" s="31">
        <f>VLOOKUP($BG$3,'Emission Factors'!$A$2:$R$8,MATCH($BG$2,'Emission Factors'!$A$1:$R$1),FALSE)*'Travel Data'!C208*'Travel Data'!BH208*'Travel Data'!BI208*'Domicile Data'!J208/1000</f>
        <v>0</v>
      </c>
      <c r="BH208" s="31">
        <f>VLOOKUP($BH$3,'Emission Factors'!$A$2:$R$8,MATCH($BG$2,'Emission Factors'!$A$1:$R$1),FALSE)*'Travel Data'!C208*'Travel Data'!BH208*'Travel Data'!BJ208*'Domicile Data'!J208/1000</f>
        <v>0</v>
      </c>
      <c r="BI208" s="31">
        <f>VLOOKUP($BH$3,'Emission Factors'!$A$2:$R$8,MATCH($BG$2,'Emission Factors'!$A$1:$R$1),FALSE)*'Travel Data'!C208*'Travel Data'!BH208*'Travel Data'!BK208*'Domicile Data'!J208/1000</f>
        <v>0</v>
      </c>
      <c r="BJ208" s="31">
        <f>VLOOKUP($BH$3,'Emission Factors'!$A$2:$R$8,MATCH($BG$2,'Emission Factors'!$A$1:$R$1),FALSE)*'Travel Data'!C208*'Travel Data'!BH208*'Travel Data'!BL208*'Domicile Data'!J208/1000</f>
        <v>0</v>
      </c>
      <c r="BK208" s="31">
        <f>VLOOKUP($BH$3,'Emission Factors'!$A$2:$R$8,MATCH($BG$2,'Emission Factors'!$A$1:$R$1),FALSE)*'Travel Data'!C208*'Travel Data'!BH208*'Travel Data'!BM208*'Domicile Data'!J208/1000</f>
        <v>0</v>
      </c>
      <c r="BL208" s="31">
        <f>VLOOKUP($BL$3,'Emission Factors'!$A$2:$R$8,MATCH($BG$2,'Emission Factors'!$A$1:$R$1),FALSE)*'Travel Data'!C208*'Travel Data'!BH208*'Travel Data'!BN208*'Domicile Data'!J208/1000</f>
        <v>0</v>
      </c>
      <c r="BM208" s="31">
        <f>VLOOKUP($BM$3,'Emission Factors'!$A$2:$R$8,MATCH($BG$2,'Emission Factors'!$A$1:$R$1),FALSE)*'Travel Data'!C208*'Travel Data'!BH208*'Travel Data'!BO208*'Domicile Data'!J208/1000</f>
        <v>0</v>
      </c>
      <c r="BN208" s="31">
        <f t="shared" si="52"/>
        <v>0</v>
      </c>
      <c r="BO208" s="31">
        <f>VLOOKUP($BO$3,'Emission Factors'!$A$2:$R$8,MATCH($BO$2,'Emission Factors'!$A$1:$R$1),FALSE)*'Travel Data'!C208*'Travel Data'!BP208*'Travel Data'!BQ208*'Domicile Data'!K208/1000</f>
        <v>0</v>
      </c>
      <c r="BP208" s="31">
        <f>VLOOKUP($BP$3,'Emission Factors'!$A$2:$R$8,MATCH($BO$2,'Emission Factors'!$A$1:$R$1),FALSE)*'Travel Data'!C208*'Travel Data'!BP208*'Travel Data'!BR208*'Domicile Data'!K208/1000</f>
        <v>0</v>
      </c>
      <c r="BQ208" s="31">
        <f>VLOOKUP($BQ$3,'Emission Factors'!$A$2:$R$8,MATCH($BO$2,'Emission Factors'!$A$1:$R$1),FALSE)*'Travel Data'!C208*'Travel Data'!BP208*'Travel Data'!BS208*'Domicile Data'!K208/1000</f>
        <v>0</v>
      </c>
      <c r="BR208" s="31">
        <f>VLOOKUP($BR$3,'Emission Factors'!$A$2:$R$8,MATCH($BO$2,'Emission Factors'!$A$1:$R$1),FALSE)*'Travel Data'!C208*'Travel Data'!BP208*'Travel Data'!BT208*'Domicile Data'!K208/1000</f>
        <v>0</v>
      </c>
      <c r="BS208" s="31">
        <f>VLOOKUP($BS$3,'Emission Factors'!$A$2:$R$8,MATCH($BO$2,'Emission Factors'!$A$1:$R$1),FALSE)*'Travel Data'!C208*'Travel Data'!BP208*'Travel Data'!BU208*'Domicile Data'!K208/1000</f>
        <v>0</v>
      </c>
      <c r="BT208" s="31">
        <f>VLOOKUP($BT$3,'Emission Factors'!$A$2:$R$8,MATCH($BO$2,'Emission Factors'!$A$1:$R$1),FALSE)*'Travel Data'!C208*'Travel Data'!BP208*'Travel Data'!BV208*'Domicile Data'!K208/1000</f>
        <v>0</v>
      </c>
      <c r="BU208" s="31">
        <f>VLOOKUP($BU$3,'Emission Factors'!$A$2:$R$8,MATCH($BO$2,'Emission Factors'!$A$1:$R$1),FALSE)*'Travel Data'!C208*'Travel Data'!BP208*'Travel Data'!BW208*'Domicile Data'!K208/1000</f>
        <v>0</v>
      </c>
      <c r="BV208" s="31">
        <f t="shared" si="53"/>
        <v>0</v>
      </c>
      <c r="BW208" s="31">
        <f>VLOOKUP($BW$3,'Emission Factors'!$A$2:$R$8,MATCH($BW$2,'Emission Factors'!$A$1:$R$1),FALSE)*'Travel Data'!C208*'Travel Data'!BX208*'Travel Data'!BY208*'Domicile Data'!L208/1000</f>
        <v>0</v>
      </c>
      <c r="BX208" s="31">
        <f>VLOOKUP($BX$3,'Emission Factors'!$A$2:$R$8,MATCH($BW$2,'Emission Factors'!$A$1:$R$1),FALSE)*'Travel Data'!C208*'Travel Data'!BX208*'Travel Data'!BZ208*'Domicile Data'!L208/1000</f>
        <v>0</v>
      </c>
      <c r="BY208" s="31">
        <f>VLOOKUP($BY$3,'Emission Factors'!$A$2:$R$8,MATCH($BW$2,'Emission Factors'!$A$1:$R$1),FALSE)*'Travel Data'!C208*'Travel Data'!BX208*'Travel Data'!CA208*'Domicile Data'!L208/1000</f>
        <v>0</v>
      </c>
      <c r="BZ208" s="31">
        <f>VLOOKUP($BZ$3,'Emission Factors'!$A$2:$R$8,MATCH($BW$2,'Emission Factors'!$A$1:$R$1),FALSE)*'Travel Data'!C208*'Travel Data'!BX208*'Travel Data'!CB208*'Domicile Data'!L208/1000</f>
        <v>0</v>
      </c>
      <c r="CA208" s="31">
        <f>VLOOKUP($CA$3,'Emission Factors'!$A$2:$R$8,MATCH($BW$2,'Emission Factors'!$A$1:$R$1),FALSE)*'Travel Data'!C208*'Travel Data'!BC208*'Travel Data'!CC208*'Domicile Data'!L208/1000</f>
        <v>0</v>
      </c>
      <c r="CB208" s="31">
        <f>VLOOKUP($CB$3,'Emission Factors'!$A$2:$R$8,MATCH($BW$2,'Emission Factors'!$A$1:$R$1),FALSE)*'Travel Data'!C208*'Travel Data'!BX208*'Travel Data'!CD208*'Domicile Data'!L208/1000</f>
        <v>0</v>
      </c>
      <c r="CC208" s="31">
        <f>VLOOKUP($CC$3,'Emission Factors'!$A$2:$R$8,MATCH($BW$2,'Emission Factors'!$A$1:$R$1),FALSE)*'Travel Data'!C208*'Travel Data'!BX208*'Travel Data'!CE208*'Domicile Data'!L208/1000</f>
        <v>0</v>
      </c>
      <c r="CD208" s="31">
        <f t="shared" si="54"/>
        <v>0</v>
      </c>
      <c r="CE208" s="31">
        <f>VLOOKUP($CE$3,'Emission Factors'!$A$2:$R$8,MATCH($CE$2,'Emission Factors'!$A$1:$R$1),FALSE)*'Travel Data'!C208*'Travel Data'!CF208*'Travel Data'!CG208*'Domicile Data'!M208/1000</f>
        <v>0</v>
      </c>
      <c r="CF208" s="31">
        <f>VLOOKUP($CF$3,'Emission Factors'!$A$2:$R$8,MATCH($CE$2,'Emission Factors'!$A$1:$R$1),FALSE)*'Travel Data'!C208*'Travel Data'!CF208*'Travel Data'!CH208*'Domicile Data'!M208/1000</f>
        <v>0</v>
      </c>
      <c r="CG208" s="31">
        <f>VLOOKUP($CG$3,'Emission Factors'!$A$2:$R$8,MATCH($CE$2,'Emission Factors'!$A$1:$R$1),FALSE)*'Travel Data'!C208*'Travel Data'!CF208*'Travel Data'!CI208*'Domicile Data'!M208/1000</f>
        <v>0</v>
      </c>
      <c r="CH208" s="31">
        <f>VLOOKUP($CH$3,'Emission Factors'!$A$2:$R$8,MATCH($CE$2,'Emission Factors'!$A$1:$R$1),FALSE)*'Travel Data'!C208*'Travel Data'!CF208*'Travel Data'!CJ208*'Domicile Data'!M208/1000</f>
        <v>0</v>
      </c>
      <c r="CI208" s="31">
        <f>VLOOKUP($CI$3,'Emission Factors'!$A$2:$R$8,MATCH($CE$2,'Emission Factors'!$A$1:$R$1),FALSE)*'Travel Data'!C208*'Travel Data'!CF208*'Travel Data'!CK208*'Domicile Data'!M208/1000</f>
        <v>0</v>
      </c>
      <c r="CJ208" s="31">
        <f>VLOOKUP($CJ$3,'Emission Factors'!$A$2:$R$8,MATCH($CE$2,'Emission Factors'!$A$1:$R$1),FALSE)*'Travel Data'!C208*'Travel Data'!CF208*'Travel Data'!CL208*'Domicile Data'!M208/1000</f>
        <v>0</v>
      </c>
      <c r="CK208" s="31">
        <f>VLOOKUP($CK$3,'Emission Factors'!$A$2:$R$8,MATCH($CE$2,'Emission Factors'!$A$1:$R$1),FALSE)*'Travel Data'!C208*'Travel Data'!CF208*'Travel Data'!CM208*'Domicile Data'!M208/1000</f>
        <v>0</v>
      </c>
      <c r="CL208" s="31">
        <f t="shared" si="55"/>
        <v>0</v>
      </c>
      <c r="CM208" s="31">
        <f>VLOOKUP($CM$3,'Emission Factors'!$A$2:$R$8,MATCH($CM$2,'Emission Factors'!$A$1:$R$1),FALSE)*'Travel Data'!C208*'Travel Data'!CN208*'Travel Data'!CO208*'Domicile Data'!N208/1000</f>
        <v>0</v>
      </c>
      <c r="CN208" s="31">
        <f>VLOOKUP($CN$3,'Emission Factors'!$A$2:$R$8,MATCH($CM$2,'Emission Factors'!$A$1:$R$1),FALSE)*'Travel Data'!C208*'Travel Data'!CN208*'Travel Data'!CP208*'Domicile Data'!N208/1000</f>
        <v>0</v>
      </c>
      <c r="CO208" s="31">
        <f>VLOOKUP($CO$3,'Emission Factors'!$A$2:$R$8,MATCH($CM$2,'Emission Factors'!$A$1:$R$1),FALSE)*'Travel Data'!C208*'Travel Data'!CN208*'Travel Data'!CQ208*'Domicile Data'!N208/1000</f>
        <v>0</v>
      </c>
      <c r="CP208" s="31">
        <f>VLOOKUP($CP$3,'Emission Factors'!$A$2:$R$8,MATCH($CM$2,'Emission Factors'!$A$1:$R$1),FALSE)*'Travel Data'!C208*'Travel Data'!CN208*'Travel Data'!CR208*'Domicile Data'!N208/1000</f>
        <v>0</v>
      </c>
      <c r="CQ208" s="31">
        <f>VLOOKUP($CQ$3,'Emission Factors'!$A$2:$R$8,MATCH($CM$2,'Emission Factors'!$A$1:$R$1),FALSE)*'Travel Data'!C208*'Travel Data'!CN208*'Travel Data'!CS208*'Domicile Data'!N208/1000</f>
        <v>0</v>
      </c>
      <c r="CR208" s="31">
        <f>VLOOKUP($CR$3,'Emission Factors'!$A$2:$R$8,MATCH($CM$2,'Emission Factors'!$A$1:$R$1),FALSE)*'Travel Data'!C208*'Travel Data'!CN208*'Travel Data'!CT208*'Domicile Data'!N208/1000</f>
        <v>0</v>
      </c>
      <c r="CS208" s="31">
        <f>VLOOKUP($CS$3,'Emission Factors'!$A$2:$R$8,MATCH($CM$2,'Emission Factors'!$A$1:$R$1),FALSE)*'Travel Data'!C208*'Travel Data'!CN208*'Travel Data'!CU208*'Domicile Data'!N208/1000</f>
        <v>0</v>
      </c>
      <c r="CT208" s="31">
        <f t="shared" si="56"/>
        <v>0</v>
      </c>
      <c r="CU208" s="31">
        <f>VLOOKUP($CU$3,'Emission Factors'!$A$2:$R$8,MATCH($CU$2,'Emission Factors'!$A$1:$R$1),FALSE)*'Travel Data'!C208*'Travel Data'!CV208*'Travel Data'!CW208*'Domicile Data'!O208/1000</f>
        <v>0</v>
      </c>
      <c r="CV208" s="31">
        <f>VLOOKUP($CV$3,'Emission Factors'!$A$2:$R$8,MATCH($CU$2,'Emission Factors'!$A$1:$R$1),FALSE)*'Travel Data'!C208*'Travel Data'!CV208*'Travel Data'!CX208*'Domicile Data'!O208/1000</f>
        <v>0</v>
      </c>
      <c r="CW208" s="31">
        <f>VLOOKUP($CW$3,'Emission Factors'!$A$2:$R$8,MATCH($CU$2,'Emission Factors'!$A$1:$R$1),FALSE)*'Travel Data'!C208*'Travel Data'!CV208*'Travel Data'!CY208*'Domicile Data'!O208/1000</f>
        <v>0</v>
      </c>
      <c r="CX208" s="31">
        <f>VLOOKUP($CX$3,'Emission Factors'!$A$2:$R$8,MATCH($CU$2,'Emission Factors'!$A$1:$R$1),FALSE)*'Travel Data'!C208*'Travel Data'!CV208*'Travel Data'!CZ208*'Domicile Data'!O208/1000</f>
        <v>0</v>
      </c>
      <c r="CY208" s="31">
        <f>VLOOKUP($CY$3,'Emission Factors'!$A$2:$R$8,MATCH($CU$2,'Emission Factors'!$A$1:$R$1),FALSE)*'Travel Data'!C208*'Travel Data'!CV208*'Travel Data'!DA208*'Domicile Data'!O208/1000</f>
        <v>0</v>
      </c>
      <c r="CZ208" s="31">
        <f>VLOOKUP($CZ$3,'Emission Factors'!$A$2:$R$8,MATCH($CU$2,'Emission Factors'!$A$1:$R$1),FALSE)*'Travel Data'!C208*'Travel Data'!CV208*'Travel Data'!DB208*'Domicile Data'!O208/1000</f>
        <v>0</v>
      </c>
      <c r="DA208" s="31">
        <f>VLOOKUP($DA$3,'Emission Factors'!$A$2:$R$8,MATCH($CU$2,'Emission Factors'!$A$1:$R$1),FALSE)*'Travel Data'!C208*'Travel Data'!CV208*'Travel Data'!DC208*'Domicile Data'!O208/1000</f>
        <v>0</v>
      </c>
      <c r="DB208" s="31">
        <f t="shared" si="57"/>
        <v>0</v>
      </c>
      <c r="DC208" s="31">
        <f>VLOOKUP($DC$3,'Emission Factors'!$A$2:$R$8,MATCH($DC$2,'Emission Factors'!$A$1:$R$1),FALSE)*'Travel Data'!C208*'Travel Data'!DD208*'Travel Data'!DE208*'Domicile Data'!P208/1000</f>
        <v>0</v>
      </c>
      <c r="DD208" s="31">
        <f>VLOOKUP($DD$3,'Emission Factors'!$A$2:$R$8,MATCH($DC$2,'Emission Factors'!$A$1:$R$1),FALSE)*'Travel Data'!C208*'Travel Data'!DD208*'Travel Data'!DF208*'Domicile Data'!P208/1000</f>
        <v>0</v>
      </c>
      <c r="DE208" s="31">
        <f>VLOOKUP($DE$3,'Emission Factors'!$A$2:$R$8,MATCH($DC$2,'Emission Factors'!$A$1:$R$1),FALSE)*'Travel Data'!C208*'Travel Data'!DD208*'Travel Data'!DG208*'Domicile Data'!P208/1000</f>
        <v>0</v>
      </c>
      <c r="DF208" s="31">
        <f>VLOOKUP($DF$3,'Emission Factors'!$A$2:$R$8,MATCH($DC$2,'Emission Factors'!$A$1:$R$1),FALSE)*'Travel Data'!C208*'Travel Data'!DD208*'Travel Data'!DH208*'Domicile Data'!P208/1000</f>
        <v>0</v>
      </c>
      <c r="DG208" s="31">
        <f>VLOOKUP($DG$3,'Emission Factors'!$A$2:$R$8,MATCH($DC$2,'Emission Factors'!$A$1:$R$1),FALSE)*'Travel Data'!C208*'Travel Data'!DD208*'Travel Data'!DI208*'Domicile Data'!P208/1000</f>
        <v>0</v>
      </c>
      <c r="DH208" s="31">
        <f>VLOOKUP($DH$3,'Emission Factors'!$A$2:$R$8,MATCH($DC$2,'Emission Factors'!$A$1:$R$1),FALSE)*'Travel Data'!C208*'Travel Data'!DD208*'Travel Data'!DJ208*'Domicile Data'!P208/1000</f>
        <v>0</v>
      </c>
      <c r="DI208" s="31">
        <f>VLOOKUP($DI$3,'Emission Factors'!$A$2:$R$8,MATCH($DC$2,'Emission Factors'!$A$1:$R$1),FALSE)*'Travel Data'!C208*'Travel Data'!DD208*'Travel Data'!DK208*'Domicile Data'!P208/1000</f>
        <v>0</v>
      </c>
      <c r="DJ208" s="31">
        <f t="shared" si="58"/>
        <v>0</v>
      </c>
      <c r="DK208" s="31">
        <f>VLOOKUP($DK$3,'Emission Factors'!$A$2:$R$8,MATCH($DK$2,'Emission Factors'!$A$1:$R$1),FALSE)*'Travel Data'!C208*'Travel Data'!DL208*'Travel Data'!DM208*'Domicile Data'!Q208/1000</f>
        <v>0</v>
      </c>
      <c r="DL208" s="31">
        <f>VLOOKUP($DL$3,'Emission Factors'!$A$2:$R$8,MATCH($DK$2,'Emission Factors'!$A$1:$R$1),FALSE)*'Travel Data'!C208*'Travel Data'!DL208*'Travel Data'!DN208*'Domicile Data'!Q208/1000</f>
        <v>0</v>
      </c>
      <c r="DM208" s="31">
        <f>VLOOKUP($DM$3,'Emission Factors'!$A$2:$R$8,MATCH($DK$2,'Emission Factors'!$A$1:$R$1),FALSE)*'Travel Data'!C208*'Travel Data'!DL208*'Travel Data'!DO208*'Domicile Data'!Q208/1000</f>
        <v>0</v>
      </c>
      <c r="DN208" s="31">
        <f>VLOOKUP($DN$3,'Emission Factors'!$A$2:$R$8,MATCH($DK$2,'Emission Factors'!$A$1:$R$1),FALSE)*'Travel Data'!C208*'Travel Data'!DL208*'Travel Data'!DP208*'Domicile Data'!Q208/1000</f>
        <v>0</v>
      </c>
      <c r="DO208" s="31">
        <f>VLOOKUP($DO$3,'Emission Factors'!$A$2:$R$8,MATCH($DK$2,'Emission Factors'!$A$1:$R$1),FALSE)*'Travel Data'!C208*'Travel Data'!DL208*'Travel Data'!DQ208*'Domicile Data'!Q208/1000</f>
        <v>0</v>
      </c>
      <c r="DP208" s="31">
        <f>VLOOKUP($DP$3,'Emission Factors'!$A$2:$R$8,MATCH($DK$2,'Emission Factors'!$A$1:$R$1),FALSE)*'Travel Data'!C208*'Travel Data'!DL208*'Travel Data'!DR208*'Domicile Data'!Q208/1000</f>
        <v>0</v>
      </c>
      <c r="DQ208" s="31">
        <f>VLOOKUP($DQ$3,'Emission Factors'!$A$2:$R$8,MATCH($DK$2,'Emission Factors'!$A$1:$R$1),FALSE)*'Travel Data'!C208*'Travel Data'!DL208*'Travel Data'!DS208*'Domicile Data'!Q208/1000</f>
        <v>0</v>
      </c>
      <c r="DR208" s="31">
        <f t="shared" si="59"/>
        <v>0</v>
      </c>
    </row>
    <row r="209" spans="1:122" ht="15.75" x14ac:dyDescent="0.25">
      <c r="A209" s="7" t="s">
        <v>113</v>
      </c>
      <c r="B209" s="85" t="s">
        <v>39</v>
      </c>
      <c r="C209" s="31">
        <f>VLOOKUP($C$3,'Emission Factors'!$A$2:$R$8,MATCH($C$2,'Emission Factors'!$A$1:$R$1),FALSE)*'Travel Data'!C209*'Travel Data'!D209*'Travel Data'!E209*'Domicile Data'!C209/1000</f>
        <v>0</v>
      </c>
      <c r="D209" s="31">
        <f>VLOOKUP($D$3,'Emission Factors'!$A$2:$R$8,MATCH($C$2,'Emission Factors'!$A$1:$R$1),FALSE)*'Travel Data'!C209*'Travel Data'!D209*'Travel Data'!F209*'Domicile Data'!C209/1000</f>
        <v>0</v>
      </c>
      <c r="E209" s="31">
        <f>VLOOKUP($E$3,'Emission Factors'!$A$2:$R$8,MATCH($C$2,'Emission Factors'!$A$1:$R$1),FALSE)*'Travel Data'!C209*'Travel Data'!D209*'Travel Data'!G209*'Domicile Data'!C209/1000</f>
        <v>0</v>
      </c>
      <c r="F209" s="31">
        <f>VLOOKUP($F$3,'Emission Factors'!$A$2:$R$8,MATCH($C$2,'Emission Factors'!$A$1:$R$1),FALSE)*'Travel Data'!C209*'Travel Data'!D209*'Travel Data'!H209*'Domicile Data'!C209/1000</f>
        <v>0</v>
      </c>
      <c r="G209" s="31">
        <f>VLOOKUP($G$3,'Emission Factors'!$A$2:$R$8,MATCH($C$2,'Emission Factors'!$A$1:$R$1),FALSE)*'Travel Data'!C209*'Travel Data'!D209*'Travel Data'!I209*'Domicile Data'!C209/1000</f>
        <v>0</v>
      </c>
      <c r="H209" s="31">
        <f>VLOOKUP($H$3,'Emission Factors'!$A$2:$R$8,MATCH($C$2,'Emission Factors'!$A$1:$R$1),FALSE)*'Travel Data'!C209*'Travel Data'!D209*'Travel Data'!J209*'Domicile Data'!C209/1000</f>
        <v>0</v>
      </c>
      <c r="I209" s="31">
        <f>VLOOKUP($I$3,'Emission Factors'!$A$2:$R$8,MATCH($C$2,'Emission Factors'!$A$1:$R$1),FALSE)*'Travel Data'!C209*'Travel Data'!D209*'Travel Data'!K209*'Domicile Data'!C209/1000</f>
        <v>22.401915872</v>
      </c>
      <c r="J209" s="31">
        <f t="shared" si="45"/>
        <v>22.401915872</v>
      </c>
      <c r="K209" s="31">
        <f>VLOOKUP($K$3,'Emission Factors'!$A$2:$R$8,MATCH($K$2,'Emission Factors'!$A$1:$R$1),FALSE)*'Travel Data'!C209*'Travel Data'!L209*'Travel Data'!M209*'Domicile Data'!D209/1000</f>
        <v>0</v>
      </c>
      <c r="L209" s="31">
        <f>VLOOKUP($L$3,'Emission Factors'!$A$2:$R$8,MATCH($K$2,'Emission Factors'!$A$1:$R$1),FALSE)*'Travel Data'!C209*'Travel Data'!L209*'Travel Data'!N209*'Domicile Data'!D209/1000</f>
        <v>0</v>
      </c>
      <c r="M209" s="31">
        <f>VLOOKUP($M$3,'Emission Factors'!$A$2:$R$8,MATCH($K$2,'Emission Factors'!$A$1:$R$1),FALSE)*'Travel Data'!C209*'Travel Data'!L209*'Travel Data'!O209*'Domicile Data'!D209/1000</f>
        <v>0</v>
      </c>
      <c r="N209" s="31">
        <f>VLOOKUP($N$3,'Emission Factors'!$A$2:$R$8,MATCH($K$2,'Emission Factors'!$A$1:$R$1),FALSE)*'Travel Data'!C209*'Travel Data'!L209*'Travel Data'!P209*'Domicile Data'!D209/1000</f>
        <v>0</v>
      </c>
      <c r="O209" s="31">
        <f>VLOOKUP($O$3,'Emission Factors'!$A$2:$R$8,MATCH($K$2,'Emission Factors'!$A$1:$R$1),FALSE)*'Travel Data'!C209*'Travel Data'!I209*'Travel Data'!Q209*'Domicile Data'!D209/1000</f>
        <v>0</v>
      </c>
      <c r="P209" s="31">
        <f>VLOOKUP($P$3,'Emission Factors'!$A$2:$R$8,MATCH($K$2,'Emission Factors'!$A$1:$R$1),FALSE)*'Travel Data'!C209*'Travel Data'!L209*'Travel Data'!R209*'Domicile Data'!D209/1000</f>
        <v>0</v>
      </c>
      <c r="Q209" s="31">
        <f>VLOOKUP($Q$3,'Emission Factors'!$A$2:$R$8,MATCH($K$2,'Emission Factors'!$A$1:$R$1),FALSE)*'Travel Data'!C209*'Travel Data'!L209*'Travel Data'!S209*'Domicile Data'!D209/1000</f>
        <v>20.190608074000004</v>
      </c>
      <c r="R209" s="31">
        <f t="shared" si="46"/>
        <v>20.190608074000004</v>
      </c>
      <c r="S209" s="31">
        <f>VLOOKUP($S$3,'Emission Factors'!$A$2:$R$8,MATCH($S$2,'Emission Factors'!$A$1:$R$1),FALSE)*'Travel Data'!C209*'Travel Data'!T209*'Travel Data'!U209*'Domicile Data'!E209/1000</f>
        <v>0</v>
      </c>
      <c r="T209" s="31">
        <f>VLOOKUP($T$3,'Emission Factors'!$A$2:$R$8,MATCH($S$2,'Emission Factors'!$A$1:$R$1),FALSE)*'Travel Data'!C209*'Travel Data'!T209*'Travel Data'!V209*'Domicile Data'!E209/1000</f>
        <v>0</v>
      </c>
      <c r="U209" s="31">
        <f>VLOOKUP($U$3,'Emission Factors'!$A$2:$R$8,MATCH($S$2,'Emission Factors'!$A$1:$R$1),FALSE)*'Travel Data'!C209*'Travel Data'!T209*'Travel Data'!W209*'Domicile Data'!E209/1000</f>
        <v>0</v>
      </c>
      <c r="V209" s="31">
        <f>VLOOKUP($V$3,'Emission Factors'!$A$2:$R$8,MATCH($S$2,'Emission Factors'!$A$1:$R$1),FALSE)*'Travel Data'!C209*'Travel Data'!T209*'Travel Data'!X209*'Domicile Data'!E209/1000</f>
        <v>0</v>
      </c>
      <c r="W209" s="31">
        <f>VLOOKUP($W$3,'Emission Factors'!$A$2:$R$8,MATCH($S$2,'Emission Factors'!$A$1:$R$1),FALSE)*'Travel Data'!C209*'Travel Data'!T209*'Travel Data'!Y209*'Domicile Data'!E209/1000</f>
        <v>0</v>
      </c>
      <c r="X209" s="31">
        <f>VLOOKUP($X$3,'Emission Factors'!$A$2:$R$8,MATCH($S$2,'Emission Factors'!$A$1:$R$1),FALSE)*'Travel Data'!C209*'Travel Data'!T209*'Travel Data'!Z209*'Domicile Data'!E209/1000</f>
        <v>0</v>
      </c>
      <c r="Y209" s="31">
        <f>VLOOKUP($Y$3,'Emission Factors'!$A$2:$R$8,MATCH($S$2,'Emission Factors'!$A$1:$R$1),FALSE)*'Travel Data'!C209*'Travel Data'!T209*'Travel Data'!AA209*'Domicile Data'!E209/1000</f>
        <v>21.739725434</v>
      </c>
      <c r="Z209" s="31">
        <f t="shared" si="47"/>
        <v>21.739725434</v>
      </c>
      <c r="AA209" s="31">
        <f>VLOOKUP($AA$3,'Emission Factors'!$A$2:$R$8,MATCH($AA$2,'Emission Factors'!$A$1:$R$1),FALSE)*'Travel Data'!C209*'Travel Data'!AB209*'Travel Data'!AC209*'Domicile Data'!F209/1000</f>
        <v>0</v>
      </c>
      <c r="AB209" s="31">
        <f>VLOOKUP($AB$3,'Emission Factors'!$A$2:$R$8,MATCH($AA$2,'Emission Factors'!$A$1:$R$1),FALSE)*'Travel Data'!C209*'Travel Data'!AB209*'Travel Data'!AD209*'Domicile Data'!F209/1000</f>
        <v>0</v>
      </c>
      <c r="AC209" s="31">
        <f>VLOOKUP($AC$3,'Emission Factors'!$A$2:$R$8,MATCH($AA$2,'Emission Factors'!$A$1:$R$1),FALSE)*'Travel Data'!C209*'Travel Data'!AB209*'Travel Data'!AE209*'Domicile Data'!F209/1000</f>
        <v>0</v>
      </c>
      <c r="AD209" s="31">
        <f>VLOOKUP($AD$3,'Emission Factors'!$A$2:$R$8,MATCH($AA$2,'Emission Factors'!$A$1:$R$1),FALSE)*'Travel Data'!C209*'Travel Data'!AB209*'Travel Data'!AF209*'Domicile Data'!F209/1000</f>
        <v>0</v>
      </c>
      <c r="AE209" s="31">
        <f>VLOOKUP($AE$3,'Emission Factors'!$A$2:$R$8,MATCH($AA$2,'Emission Factors'!$A$1:$R$1),FALSE)*'Travel Data'!C209*'Travel Data'!AB209*'Travel Data'!AG209*'Domicile Data'!F209/1000</f>
        <v>0</v>
      </c>
      <c r="AF209" s="31">
        <f>VLOOKUP($AF$3,'Emission Factors'!$A$2:$R$8,MATCH($AA$2,'Emission Factors'!$A$1:$R$1),FALSE)*'Travel Data'!C209*'Travel Data'!AB209*'Travel Data'!AH209*'Domicile Data'!F209/1000</f>
        <v>0</v>
      </c>
      <c r="AG209" s="31">
        <f>VLOOKUP($AG$3,'Emission Factors'!$A$2:$R$8,MATCH($AA$2,'Emission Factors'!$A$1:$R$1),FALSE)*'Travel Data'!C209*'Travel Data'!AB209*'Travel Data'!AI209*'Domicile Data'!F209/1000</f>
        <v>28.580452179999998</v>
      </c>
      <c r="AH209" s="31">
        <f t="shared" si="48"/>
        <v>28.580452179999998</v>
      </c>
      <c r="AI209" s="31">
        <f>VLOOKUP($AI$3,'Emission Factors'!$A$2:$R$8,MATCH($AI$2,'Emission Factors'!$A$1:$R$1),FALSE)*'Travel Data'!C209*'Travel Data'!D209*'Travel Data'!E209*'Domicile Data'!G209/1000</f>
        <v>0</v>
      </c>
      <c r="AJ209" s="31">
        <f>VLOOKUP($AJ$3,'Emission Factors'!$A$2:$R$8,MATCH($AI$2,'Emission Factors'!$A$1:$R$1),FALSE)*'Travel Data'!C209*'Travel Data'!D209*'Travel Data'!F209*'Domicile Data'!G209/1000</f>
        <v>0</v>
      </c>
      <c r="AK209" s="31">
        <f>VLOOKUP($AK$3,'Emission Factors'!$A$2:$R$8,MATCH($AI$2,'Emission Factors'!$A$1:$R$1),FALSE)*'Travel Data'!C209*'Travel Data'!AJ209*'Travel Data'!G209*'Domicile Data'!G209/1000</f>
        <v>0</v>
      </c>
      <c r="AL209" s="31">
        <f>VLOOKUP($AL$3,'Emission Factors'!$A$2:$R$8,MATCH($AI$2,'Emission Factors'!$A$1:$R$1),FALSE)*'Travel Data'!C209*'Travel Data'!AJ209*'Travel Data'!H209*'Domicile Data'!G209/1000</f>
        <v>0</v>
      </c>
      <c r="AM209" s="31">
        <f>VLOOKUP($AM$3,'Emission Factors'!$A$2:$R$8,MATCH($AI$2,'Emission Factors'!$A$1:$R$1),FALSE)*'Travel Data'!C209*'Travel Data'!AJ209*'Travel Data'!I209*'Domicile Data'!G209/1000</f>
        <v>0</v>
      </c>
      <c r="AN209" s="31">
        <f>VLOOKUP($AN$3,'Emission Factors'!$A$2:$R$8,MATCH($AI$2,'Emission Factors'!$A$1:$R$1),FALSE)*'Travel Data'!C209*'Travel Data'!D209*'Travel Data'!J209*'Domicile Data'!G209/1000</f>
        <v>0</v>
      </c>
      <c r="AO209" s="31">
        <f>VLOOKUP($AO$3,'Emission Factors'!$A$2:$R$8,MATCH($AI$2,'Emission Factors'!$A$1:$R$1),FALSE)*'Travel Data'!C209*'Travel Data'!D209*'Travel Data'!K209*'Domicile Data'!G209/1000</f>
        <v>13.94110235</v>
      </c>
      <c r="AP209" s="31">
        <f t="shared" si="49"/>
        <v>13.94110235</v>
      </c>
      <c r="AQ209" s="31">
        <f>VLOOKUP($AQ$3,'Emission Factors'!$A$2:$R$8,MATCH($AQ$2,'Emission Factors'!$A$1:$R$1),FALSE)*'Travel Data'!C209*'Travel Data'!AR209*'Travel Data'!AS209*'Domicile Data'!H209/1000</f>
        <v>0</v>
      </c>
      <c r="AR209" s="31">
        <f>VLOOKUP($AR$3,'Emission Factors'!$A$2:$R$8,MATCH($AQ$2,'Emission Factors'!$A$1:$R$1),FALSE)*'Travel Data'!C209*'Travel Data'!AR209*'Travel Data'!AT209*'Domicile Data'!H209/1000</f>
        <v>0</v>
      </c>
      <c r="AS209" s="31">
        <f>VLOOKUP($AS$3,'Emission Factors'!$A$2:$R$8,MATCH($AQ$2,'Emission Factors'!$A$1:$R$1),FALSE)*'Travel Data'!C209*'Travel Data'!AR209*'Travel Data'!AU209*'Domicile Data'!H209/1000</f>
        <v>0</v>
      </c>
      <c r="AT209" s="31">
        <f>VLOOKUP($AT$3,'Emission Factors'!$A$2:$R$8,MATCH($AQ$2,'Emission Factors'!$A$1:$R$1),FALSE)*'Travel Data'!C209*'Travel Data'!AR209*'Travel Data'!AV209*'Domicile Data'!H209/1000</f>
        <v>0</v>
      </c>
      <c r="AU209" s="31">
        <f>VLOOKUP($AU$3,'Emission Factors'!$A$2:$R$8,MATCH($AQ$2,'Emission Factors'!$A$1:$R$1),FALSE)*'Travel Data'!C209*'Travel Data'!AR209*'Travel Data'!AW209*'Domicile Data'!H209/1000</f>
        <v>0</v>
      </c>
      <c r="AV209" s="31">
        <f>VLOOKUP($AV$3,'Emission Factors'!$A$2:$R$8,MATCH($AQ$2,'Emission Factors'!$A$1:$R$1),FALSE)*'Travel Data'!C209*'Travel Data'!AR209*'Travel Data'!AX209*'Domicile Data'!H209/1000</f>
        <v>0</v>
      </c>
      <c r="AW209" s="31">
        <f>VLOOKUP($AW$3,'Emission Factors'!$A$2:$R$8,MATCH($AQ$2,'Emission Factors'!$A$1:$R$1),FALSE)*'Travel Data'!C209*'Travel Data'!AR209*'Travel Data'!AY209*'Domicile Data'!H209/1000</f>
        <v>19.747240002000002</v>
      </c>
      <c r="AX209" s="31">
        <f t="shared" si="50"/>
        <v>19.747240002000002</v>
      </c>
      <c r="AY209" s="31">
        <f>VLOOKUP($AY$3,'Emission Factors'!$A$2:$R$8,MATCH($AY$2,'Emission Factors'!$A$1:$R$1),FALSE)*'Travel Data'!C209*'Travel Data'!AZ209*'Travel Data'!BA209*'Domicile Data'!I209/1000</f>
        <v>0</v>
      </c>
      <c r="AZ209" s="31">
        <f>VLOOKUP($AZ$3,'Emission Factors'!$A$2:$R$8,MATCH($AY$2,'Emission Factors'!$A$1:$R$1),FALSE)*'Travel Data'!C209*'Travel Data'!AZ209*'Travel Data'!BB209*'Domicile Data'!I209/1000</f>
        <v>0</v>
      </c>
      <c r="BA209" s="31">
        <f>VLOOKUP($BA$3,'Emission Factors'!$A$2:$R$8,MATCH($AY$2,'Emission Factors'!$A$1:$R$1),FALSE)*'Travel Data'!C209*'Travel Data'!AZ209*'Travel Data'!BC209*'Domicile Data'!I209/1000</f>
        <v>0</v>
      </c>
      <c r="BB209" s="31">
        <f>VLOOKUP($BB$3,'Emission Factors'!$A$2:$R$8,MATCH($AY$2,'Emission Factors'!$A$1:$R$1),FALSE)*'Travel Data'!C209*'Travel Data'!AZ209*'Travel Data'!BD209*'Domicile Data'!I209/1000</f>
        <v>0</v>
      </c>
      <c r="BC209" s="31">
        <f>VLOOKUP($BC$3,'Emission Factors'!$A$2:$R$8,MATCH($AY$2,'Emission Factors'!$A$1:$R$1),FALSE)*'Travel Data'!C209*'Travel Data'!AZ209*'Travel Data'!BE209*'Domicile Data'!I209/1000</f>
        <v>0</v>
      </c>
      <c r="BD209" s="31">
        <f>VLOOKUP($BD$3,'Emission Factors'!$A$2:$R$8,MATCH($AY$2,'Emission Factors'!$A$1:$R$1),FALSE)*'Travel Data'!C209*'Travel Data'!AZ209*'Travel Data'!BF209*'Domicile Data'!I209/1000</f>
        <v>0</v>
      </c>
      <c r="BE209" s="31">
        <f>VLOOKUP($BE$3,'Emission Factors'!$A$2:$R$8,MATCH($AY$2,'Emission Factors'!$A$1:$R$1),FALSE)*'Travel Data'!C209*'Travel Data'!AZ209*'Travel Data'!BG209*'Domicile Data'!I209/1000</f>
        <v>14.105171430000002</v>
      </c>
      <c r="BF209" s="31">
        <f t="shared" si="51"/>
        <v>14.105171430000002</v>
      </c>
      <c r="BG209" s="31">
        <f>VLOOKUP($BG$3,'Emission Factors'!$A$2:$R$8,MATCH($BG$2,'Emission Factors'!$A$1:$R$1),FALSE)*'Travel Data'!C209*'Travel Data'!BH209*'Travel Data'!BI209*'Domicile Data'!J209/1000</f>
        <v>0</v>
      </c>
      <c r="BH209" s="31">
        <f>VLOOKUP($BH$3,'Emission Factors'!$A$2:$R$8,MATCH($BG$2,'Emission Factors'!$A$1:$R$1),FALSE)*'Travel Data'!C209*'Travel Data'!BH209*'Travel Data'!BJ209*'Domicile Data'!J209/1000</f>
        <v>0</v>
      </c>
      <c r="BI209" s="31">
        <f>VLOOKUP($BH$3,'Emission Factors'!$A$2:$R$8,MATCH($BG$2,'Emission Factors'!$A$1:$R$1),FALSE)*'Travel Data'!C209*'Travel Data'!BH209*'Travel Data'!BK209*'Domicile Data'!J209/1000</f>
        <v>0</v>
      </c>
      <c r="BJ209" s="31">
        <f>VLOOKUP($BH$3,'Emission Factors'!$A$2:$R$8,MATCH($BG$2,'Emission Factors'!$A$1:$R$1),FALSE)*'Travel Data'!C209*'Travel Data'!BH209*'Travel Data'!BL209*'Domicile Data'!J209/1000</f>
        <v>0</v>
      </c>
      <c r="BK209" s="31">
        <f>VLOOKUP($BH$3,'Emission Factors'!$A$2:$R$8,MATCH($BG$2,'Emission Factors'!$A$1:$R$1),FALSE)*'Travel Data'!C209*'Travel Data'!BH209*'Travel Data'!BM209*'Domicile Data'!J209/1000</f>
        <v>0</v>
      </c>
      <c r="BL209" s="31">
        <f>VLOOKUP($BL$3,'Emission Factors'!$A$2:$R$8,MATCH($BG$2,'Emission Factors'!$A$1:$R$1),FALSE)*'Travel Data'!C209*'Travel Data'!BH209*'Travel Data'!BN209*'Domicile Data'!J209/1000</f>
        <v>0</v>
      </c>
      <c r="BM209" s="31">
        <f>VLOOKUP($BM$3,'Emission Factors'!$A$2:$R$8,MATCH($BG$2,'Emission Factors'!$A$1:$R$1),FALSE)*'Travel Data'!C209*'Travel Data'!BH209*'Travel Data'!BO209*'Domicile Data'!J209/1000</f>
        <v>0</v>
      </c>
      <c r="BN209" s="31">
        <f t="shared" si="52"/>
        <v>0</v>
      </c>
      <c r="BO209" s="31">
        <f>VLOOKUP($BO$3,'Emission Factors'!$A$2:$R$8,MATCH($BO$2,'Emission Factors'!$A$1:$R$1),FALSE)*'Travel Data'!C209*'Travel Data'!BP209*'Travel Data'!BQ209*'Domicile Data'!K209/1000</f>
        <v>0</v>
      </c>
      <c r="BP209" s="31">
        <f>VLOOKUP($BP$3,'Emission Factors'!$A$2:$R$8,MATCH($BO$2,'Emission Factors'!$A$1:$R$1),FALSE)*'Travel Data'!C209*'Travel Data'!BP209*'Travel Data'!BR209*'Domicile Data'!K209/1000</f>
        <v>0</v>
      </c>
      <c r="BQ209" s="31">
        <f>VLOOKUP($BQ$3,'Emission Factors'!$A$2:$R$8,MATCH($BO$2,'Emission Factors'!$A$1:$R$1),FALSE)*'Travel Data'!C209*'Travel Data'!BP209*'Travel Data'!BS209*'Domicile Data'!K209/1000</f>
        <v>0</v>
      </c>
      <c r="BR209" s="31">
        <f>VLOOKUP($BR$3,'Emission Factors'!$A$2:$R$8,MATCH($BO$2,'Emission Factors'!$A$1:$R$1),FALSE)*'Travel Data'!C209*'Travel Data'!BP209*'Travel Data'!BT209*'Domicile Data'!K209/1000</f>
        <v>0</v>
      </c>
      <c r="BS209" s="31">
        <f>VLOOKUP($BS$3,'Emission Factors'!$A$2:$R$8,MATCH($BO$2,'Emission Factors'!$A$1:$R$1),FALSE)*'Travel Data'!C209*'Travel Data'!BP209*'Travel Data'!BU209*'Domicile Data'!K209/1000</f>
        <v>0</v>
      </c>
      <c r="BT209" s="31">
        <f>VLOOKUP($BT$3,'Emission Factors'!$A$2:$R$8,MATCH($BO$2,'Emission Factors'!$A$1:$R$1),FALSE)*'Travel Data'!C209*'Travel Data'!BP209*'Travel Data'!BV209*'Domicile Data'!K209/1000</f>
        <v>0</v>
      </c>
      <c r="BU209" s="31">
        <f>VLOOKUP($BU$3,'Emission Factors'!$A$2:$R$8,MATCH($BO$2,'Emission Factors'!$A$1:$R$1),FALSE)*'Travel Data'!C209*'Travel Data'!BP209*'Travel Data'!BW209*'Domicile Data'!K209/1000</f>
        <v>0</v>
      </c>
      <c r="BV209" s="31">
        <f t="shared" si="53"/>
        <v>0</v>
      </c>
      <c r="BW209" s="31">
        <f>VLOOKUP($BW$3,'Emission Factors'!$A$2:$R$8,MATCH($BW$2,'Emission Factors'!$A$1:$R$1),FALSE)*'Travel Data'!C209*'Travel Data'!BX209*'Travel Data'!BY209*'Domicile Data'!L209/1000</f>
        <v>0</v>
      </c>
      <c r="BX209" s="31">
        <f>VLOOKUP($BX$3,'Emission Factors'!$A$2:$R$8,MATCH($BW$2,'Emission Factors'!$A$1:$R$1),FALSE)*'Travel Data'!C209*'Travel Data'!BX209*'Travel Data'!BZ209*'Domicile Data'!L209/1000</f>
        <v>0</v>
      </c>
      <c r="BY209" s="31">
        <f>VLOOKUP($BY$3,'Emission Factors'!$A$2:$R$8,MATCH($BW$2,'Emission Factors'!$A$1:$R$1),FALSE)*'Travel Data'!C209*'Travel Data'!BX209*'Travel Data'!CA209*'Domicile Data'!L209/1000</f>
        <v>0</v>
      </c>
      <c r="BZ209" s="31">
        <f>VLOOKUP($BZ$3,'Emission Factors'!$A$2:$R$8,MATCH($BW$2,'Emission Factors'!$A$1:$R$1),FALSE)*'Travel Data'!C209*'Travel Data'!BX209*'Travel Data'!CB209*'Domicile Data'!L209/1000</f>
        <v>0</v>
      </c>
      <c r="CA209" s="31">
        <f>VLOOKUP($CA$3,'Emission Factors'!$A$2:$R$8,MATCH($BW$2,'Emission Factors'!$A$1:$R$1),FALSE)*'Travel Data'!C209*'Travel Data'!BC209*'Travel Data'!CC209*'Domicile Data'!L209/1000</f>
        <v>0</v>
      </c>
      <c r="CB209" s="31">
        <f>VLOOKUP($CB$3,'Emission Factors'!$A$2:$R$8,MATCH($BW$2,'Emission Factors'!$A$1:$R$1),FALSE)*'Travel Data'!C209*'Travel Data'!BX209*'Travel Data'!CD209*'Domicile Data'!L209/1000</f>
        <v>0</v>
      </c>
      <c r="CC209" s="31">
        <f>VLOOKUP($CC$3,'Emission Factors'!$A$2:$R$8,MATCH($BW$2,'Emission Factors'!$A$1:$R$1),FALSE)*'Travel Data'!C209*'Travel Data'!BX209*'Travel Data'!CE209*'Domicile Data'!L209/1000</f>
        <v>0</v>
      </c>
      <c r="CD209" s="31">
        <f t="shared" si="54"/>
        <v>0</v>
      </c>
      <c r="CE209" s="31">
        <f>VLOOKUP($CE$3,'Emission Factors'!$A$2:$R$8,MATCH($CE$2,'Emission Factors'!$A$1:$R$1),FALSE)*'Travel Data'!C209*'Travel Data'!CF209*'Travel Data'!CG209*'Domicile Data'!M209/1000</f>
        <v>0</v>
      </c>
      <c r="CF209" s="31">
        <f>VLOOKUP($CF$3,'Emission Factors'!$A$2:$R$8,MATCH($CE$2,'Emission Factors'!$A$1:$R$1),FALSE)*'Travel Data'!C209*'Travel Data'!CF209*'Travel Data'!CH209*'Domicile Data'!M209/1000</f>
        <v>0</v>
      </c>
      <c r="CG209" s="31">
        <f>VLOOKUP($CG$3,'Emission Factors'!$A$2:$R$8,MATCH($CE$2,'Emission Factors'!$A$1:$R$1),FALSE)*'Travel Data'!C209*'Travel Data'!CF209*'Travel Data'!CI209*'Domicile Data'!M209/1000</f>
        <v>0</v>
      </c>
      <c r="CH209" s="31">
        <f>VLOOKUP($CH$3,'Emission Factors'!$A$2:$R$8,MATCH($CE$2,'Emission Factors'!$A$1:$R$1),FALSE)*'Travel Data'!C209*'Travel Data'!CF209*'Travel Data'!CJ209*'Domicile Data'!M209/1000</f>
        <v>0</v>
      </c>
      <c r="CI209" s="31">
        <f>VLOOKUP($CI$3,'Emission Factors'!$A$2:$R$8,MATCH($CE$2,'Emission Factors'!$A$1:$R$1),FALSE)*'Travel Data'!C209*'Travel Data'!CF209*'Travel Data'!CK209*'Domicile Data'!M209/1000</f>
        <v>0</v>
      </c>
      <c r="CJ209" s="31">
        <f>VLOOKUP($CJ$3,'Emission Factors'!$A$2:$R$8,MATCH($CE$2,'Emission Factors'!$A$1:$R$1),FALSE)*'Travel Data'!C209*'Travel Data'!CF209*'Travel Data'!CL209*'Domicile Data'!M209/1000</f>
        <v>0</v>
      </c>
      <c r="CK209" s="31">
        <f>VLOOKUP($CK$3,'Emission Factors'!$A$2:$R$8,MATCH($CE$2,'Emission Factors'!$A$1:$R$1),FALSE)*'Travel Data'!C209*'Travel Data'!CF209*'Travel Data'!CM209*'Domicile Data'!M209/1000</f>
        <v>0</v>
      </c>
      <c r="CL209" s="31">
        <f t="shared" si="55"/>
        <v>0</v>
      </c>
      <c r="CM209" s="31">
        <f>VLOOKUP($CM$3,'Emission Factors'!$A$2:$R$8,MATCH($CM$2,'Emission Factors'!$A$1:$R$1),FALSE)*'Travel Data'!C209*'Travel Data'!CN209*'Travel Data'!CO209*'Domicile Data'!N209/1000</f>
        <v>0</v>
      </c>
      <c r="CN209" s="31">
        <f>VLOOKUP($CN$3,'Emission Factors'!$A$2:$R$8,MATCH($CM$2,'Emission Factors'!$A$1:$R$1),FALSE)*'Travel Data'!C209*'Travel Data'!CN209*'Travel Data'!CP209*'Domicile Data'!N209/1000</f>
        <v>0</v>
      </c>
      <c r="CO209" s="31">
        <f>VLOOKUP($CO$3,'Emission Factors'!$A$2:$R$8,MATCH($CM$2,'Emission Factors'!$A$1:$R$1),FALSE)*'Travel Data'!C209*'Travel Data'!CN209*'Travel Data'!CQ209*'Domicile Data'!N209/1000</f>
        <v>0</v>
      </c>
      <c r="CP209" s="31">
        <f>VLOOKUP($CP$3,'Emission Factors'!$A$2:$R$8,MATCH($CM$2,'Emission Factors'!$A$1:$R$1),FALSE)*'Travel Data'!C209*'Travel Data'!CN209*'Travel Data'!CR209*'Domicile Data'!N209/1000</f>
        <v>0</v>
      </c>
      <c r="CQ209" s="31">
        <f>VLOOKUP($CQ$3,'Emission Factors'!$A$2:$R$8,MATCH($CM$2,'Emission Factors'!$A$1:$R$1),FALSE)*'Travel Data'!C209*'Travel Data'!CN209*'Travel Data'!CS209*'Domicile Data'!N209/1000</f>
        <v>0</v>
      </c>
      <c r="CR209" s="31">
        <f>VLOOKUP($CR$3,'Emission Factors'!$A$2:$R$8,MATCH($CM$2,'Emission Factors'!$A$1:$R$1),FALSE)*'Travel Data'!C209*'Travel Data'!CN209*'Travel Data'!CT209*'Domicile Data'!N209/1000</f>
        <v>0</v>
      </c>
      <c r="CS209" s="31">
        <f>VLOOKUP($CS$3,'Emission Factors'!$A$2:$R$8,MATCH($CM$2,'Emission Factors'!$A$1:$R$1),FALSE)*'Travel Data'!C209*'Travel Data'!CN209*'Travel Data'!CU209*'Domicile Data'!N209/1000</f>
        <v>0</v>
      </c>
      <c r="CT209" s="31">
        <f t="shared" si="56"/>
        <v>0</v>
      </c>
      <c r="CU209" s="31">
        <f>VLOOKUP($CU$3,'Emission Factors'!$A$2:$R$8,MATCH($CU$2,'Emission Factors'!$A$1:$R$1),FALSE)*'Travel Data'!C209*'Travel Data'!CV209*'Travel Data'!CW209*'Domicile Data'!O209/1000</f>
        <v>0</v>
      </c>
      <c r="CV209" s="31">
        <f>VLOOKUP($CV$3,'Emission Factors'!$A$2:$R$8,MATCH($CU$2,'Emission Factors'!$A$1:$R$1),FALSE)*'Travel Data'!C209*'Travel Data'!CV209*'Travel Data'!CX209*'Domicile Data'!O209/1000</f>
        <v>0</v>
      </c>
      <c r="CW209" s="31">
        <f>VLOOKUP($CW$3,'Emission Factors'!$A$2:$R$8,MATCH($CU$2,'Emission Factors'!$A$1:$R$1),FALSE)*'Travel Data'!C209*'Travel Data'!CV209*'Travel Data'!CY209*'Domicile Data'!O209/1000</f>
        <v>0</v>
      </c>
      <c r="CX209" s="31">
        <f>VLOOKUP($CX$3,'Emission Factors'!$A$2:$R$8,MATCH($CU$2,'Emission Factors'!$A$1:$R$1),FALSE)*'Travel Data'!C209*'Travel Data'!CV209*'Travel Data'!CZ209*'Domicile Data'!O209/1000</f>
        <v>0</v>
      </c>
      <c r="CY209" s="31">
        <f>VLOOKUP($CY$3,'Emission Factors'!$A$2:$R$8,MATCH($CU$2,'Emission Factors'!$A$1:$R$1),FALSE)*'Travel Data'!C209*'Travel Data'!CV209*'Travel Data'!DA209*'Domicile Data'!O209/1000</f>
        <v>0</v>
      </c>
      <c r="CZ209" s="31">
        <f>VLOOKUP($CZ$3,'Emission Factors'!$A$2:$R$8,MATCH($CU$2,'Emission Factors'!$A$1:$R$1),FALSE)*'Travel Data'!C209*'Travel Data'!CV209*'Travel Data'!DB209*'Domicile Data'!O209/1000</f>
        <v>0</v>
      </c>
      <c r="DA209" s="31">
        <f>VLOOKUP($DA$3,'Emission Factors'!$A$2:$R$8,MATCH($CU$2,'Emission Factors'!$A$1:$R$1),FALSE)*'Travel Data'!C209*'Travel Data'!CV209*'Travel Data'!DC209*'Domicile Data'!O209/1000</f>
        <v>0</v>
      </c>
      <c r="DB209" s="31">
        <f t="shared" si="57"/>
        <v>0</v>
      </c>
      <c r="DC209" s="31">
        <f>VLOOKUP($DC$3,'Emission Factors'!$A$2:$R$8,MATCH($DC$2,'Emission Factors'!$A$1:$R$1),FALSE)*'Travel Data'!C209*'Travel Data'!DD209*'Travel Data'!DE209*'Domicile Data'!P209/1000</f>
        <v>0</v>
      </c>
      <c r="DD209" s="31">
        <f>VLOOKUP($DD$3,'Emission Factors'!$A$2:$R$8,MATCH($DC$2,'Emission Factors'!$A$1:$R$1),FALSE)*'Travel Data'!C209*'Travel Data'!DD209*'Travel Data'!DF209*'Domicile Data'!P209/1000</f>
        <v>0</v>
      </c>
      <c r="DE209" s="31">
        <f>VLOOKUP($DE$3,'Emission Factors'!$A$2:$R$8,MATCH($DC$2,'Emission Factors'!$A$1:$R$1),FALSE)*'Travel Data'!C209*'Travel Data'!DD209*'Travel Data'!DG209*'Domicile Data'!P209/1000</f>
        <v>0</v>
      </c>
      <c r="DF209" s="31">
        <f>VLOOKUP($DF$3,'Emission Factors'!$A$2:$R$8,MATCH($DC$2,'Emission Factors'!$A$1:$R$1),FALSE)*'Travel Data'!C209*'Travel Data'!DD209*'Travel Data'!DH209*'Domicile Data'!P209/1000</f>
        <v>0</v>
      </c>
      <c r="DG209" s="31">
        <f>VLOOKUP($DG$3,'Emission Factors'!$A$2:$R$8,MATCH($DC$2,'Emission Factors'!$A$1:$R$1),FALSE)*'Travel Data'!C209*'Travel Data'!DD209*'Travel Data'!DI209*'Domicile Data'!P209/1000</f>
        <v>0</v>
      </c>
      <c r="DH209" s="31">
        <f>VLOOKUP($DH$3,'Emission Factors'!$A$2:$R$8,MATCH($DC$2,'Emission Factors'!$A$1:$R$1),FALSE)*'Travel Data'!C209*'Travel Data'!DD209*'Travel Data'!DJ209*'Domicile Data'!P209/1000</f>
        <v>0</v>
      </c>
      <c r="DI209" s="31">
        <f>VLOOKUP($DI$3,'Emission Factors'!$A$2:$R$8,MATCH($DC$2,'Emission Factors'!$A$1:$R$1),FALSE)*'Travel Data'!C209*'Travel Data'!DD209*'Travel Data'!DK209*'Domicile Data'!P209/1000</f>
        <v>0</v>
      </c>
      <c r="DJ209" s="31">
        <f t="shared" si="58"/>
        <v>0</v>
      </c>
      <c r="DK209" s="31">
        <f>VLOOKUP($DK$3,'Emission Factors'!$A$2:$R$8,MATCH($DK$2,'Emission Factors'!$A$1:$R$1),FALSE)*'Travel Data'!C209*'Travel Data'!DL209*'Travel Data'!DM209*'Domicile Data'!Q209/1000</f>
        <v>0</v>
      </c>
      <c r="DL209" s="31">
        <f>VLOOKUP($DL$3,'Emission Factors'!$A$2:$R$8,MATCH($DK$2,'Emission Factors'!$A$1:$R$1),FALSE)*'Travel Data'!C209*'Travel Data'!DL209*'Travel Data'!DN209*'Domicile Data'!Q209/1000</f>
        <v>0</v>
      </c>
      <c r="DM209" s="31">
        <f>VLOOKUP($DM$3,'Emission Factors'!$A$2:$R$8,MATCH($DK$2,'Emission Factors'!$A$1:$R$1),FALSE)*'Travel Data'!C209*'Travel Data'!DL209*'Travel Data'!DO209*'Domicile Data'!Q209/1000</f>
        <v>0</v>
      </c>
      <c r="DN209" s="31">
        <f>VLOOKUP($DN$3,'Emission Factors'!$A$2:$R$8,MATCH($DK$2,'Emission Factors'!$A$1:$R$1),FALSE)*'Travel Data'!C209*'Travel Data'!DL209*'Travel Data'!DP209*'Domicile Data'!Q209/1000</f>
        <v>0</v>
      </c>
      <c r="DO209" s="31">
        <f>VLOOKUP($DO$3,'Emission Factors'!$A$2:$R$8,MATCH($DK$2,'Emission Factors'!$A$1:$R$1),FALSE)*'Travel Data'!C209*'Travel Data'!DL209*'Travel Data'!DQ209*'Domicile Data'!Q209/1000</f>
        <v>0</v>
      </c>
      <c r="DP209" s="31">
        <f>VLOOKUP($DP$3,'Emission Factors'!$A$2:$R$8,MATCH($DK$2,'Emission Factors'!$A$1:$R$1),FALSE)*'Travel Data'!C209*'Travel Data'!DL209*'Travel Data'!DR209*'Domicile Data'!Q209/1000</f>
        <v>0</v>
      </c>
      <c r="DQ209" s="31">
        <f>VLOOKUP($DQ$3,'Emission Factors'!$A$2:$R$8,MATCH($DK$2,'Emission Factors'!$A$1:$R$1),FALSE)*'Travel Data'!C209*'Travel Data'!DL209*'Travel Data'!DS209*'Domicile Data'!Q209/1000</f>
        <v>0</v>
      </c>
      <c r="DR209" s="31">
        <f t="shared" si="59"/>
        <v>0</v>
      </c>
    </row>
    <row r="210" spans="1:122" ht="15.75" x14ac:dyDescent="0.25">
      <c r="A210" s="7" t="s">
        <v>163</v>
      </c>
      <c r="B210" s="85" t="s">
        <v>41</v>
      </c>
      <c r="C210" s="31">
        <f>VLOOKUP($C$3,'Emission Factors'!$A$2:$R$8,MATCH($C$2,'Emission Factors'!$A$1:$R$1),FALSE)*'Travel Data'!C210*'Travel Data'!D210*'Travel Data'!E210*'Domicile Data'!C210/1000</f>
        <v>0</v>
      </c>
      <c r="D210" s="31">
        <f>VLOOKUP($D$3,'Emission Factors'!$A$2:$R$8,MATCH($C$2,'Emission Factors'!$A$1:$R$1),FALSE)*'Travel Data'!C210*'Travel Data'!D210*'Travel Data'!F210*'Domicile Data'!C210/1000</f>
        <v>0</v>
      </c>
      <c r="E210" s="31">
        <f>VLOOKUP($E$3,'Emission Factors'!$A$2:$R$8,MATCH($C$2,'Emission Factors'!$A$1:$R$1),FALSE)*'Travel Data'!C210*'Travel Data'!D210*'Travel Data'!G210*'Domicile Data'!C210/1000</f>
        <v>0</v>
      </c>
      <c r="F210" s="31">
        <f>VLOOKUP($F$3,'Emission Factors'!$A$2:$R$8,MATCH($C$2,'Emission Factors'!$A$1:$R$1),FALSE)*'Travel Data'!C210*'Travel Data'!D210*'Travel Data'!H210*'Domicile Data'!C210/1000</f>
        <v>0</v>
      </c>
      <c r="G210" s="31">
        <f>VLOOKUP($G$3,'Emission Factors'!$A$2:$R$8,MATCH($C$2,'Emission Factors'!$A$1:$R$1),FALSE)*'Travel Data'!C210*'Travel Data'!D210*'Travel Data'!I210*'Domicile Data'!C210/1000</f>
        <v>0</v>
      </c>
      <c r="H210" s="31">
        <f>VLOOKUP($H$3,'Emission Factors'!$A$2:$R$8,MATCH($C$2,'Emission Factors'!$A$1:$R$1),FALSE)*'Travel Data'!C210*'Travel Data'!D210*'Travel Data'!J210*'Domicile Data'!C210/1000</f>
        <v>0</v>
      </c>
      <c r="I210" s="31">
        <f>VLOOKUP($I$3,'Emission Factors'!$A$2:$R$8,MATCH($C$2,'Emission Factors'!$A$1:$R$1),FALSE)*'Travel Data'!C210*'Travel Data'!D210*'Travel Data'!K210*'Domicile Data'!C210/1000</f>
        <v>47.412485165200017</v>
      </c>
      <c r="J210" s="31">
        <f t="shared" si="45"/>
        <v>47.412485165200017</v>
      </c>
      <c r="K210" s="31">
        <f>VLOOKUP($K$3,'Emission Factors'!$A$2:$R$8,MATCH($K$2,'Emission Factors'!$A$1:$R$1),FALSE)*'Travel Data'!C210*'Travel Data'!L210*'Travel Data'!M210*'Domicile Data'!D210/1000</f>
        <v>0</v>
      </c>
      <c r="L210" s="31">
        <f>VLOOKUP($L$3,'Emission Factors'!$A$2:$R$8,MATCH($K$2,'Emission Factors'!$A$1:$R$1),FALSE)*'Travel Data'!C210*'Travel Data'!L210*'Travel Data'!N210*'Domicile Data'!D210/1000</f>
        <v>0</v>
      </c>
      <c r="M210" s="31">
        <f>VLOOKUP($M$3,'Emission Factors'!$A$2:$R$8,MATCH($K$2,'Emission Factors'!$A$1:$R$1),FALSE)*'Travel Data'!C210*'Travel Data'!L210*'Travel Data'!O210*'Domicile Data'!D210/1000</f>
        <v>0</v>
      </c>
      <c r="N210" s="31">
        <f>VLOOKUP($N$3,'Emission Factors'!$A$2:$R$8,MATCH($K$2,'Emission Factors'!$A$1:$R$1),FALSE)*'Travel Data'!C210*'Travel Data'!L210*'Travel Data'!P210*'Domicile Data'!D210/1000</f>
        <v>0</v>
      </c>
      <c r="O210" s="31">
        <f>VLOOKUP($O$3,'Emission Factors'!$A$2:$R$8,MATCH($K$2,'Emission Factors'!$A$1:$R$1),FALSE)*'Travel Data'!C210*'Travel Data'!I210*'Travel Data'!Q210*'Domicile Data'!D210/1000</f>
        <v>0</v>
      </c>
      <c r="P210" s="31">
        <f>VLOOKUP($P$3,'Emission Factors'!$A$2:$R$8,MATCH($K$2,'Emission Factors'!$A$1:$R$1),FALSE)*'Travel Data'!C210*'Travel Data'!L210*'Travel Data'!R210*'Domicile Data'!D210/1000</f>
        <v>0</v>
      </c>
      <c r="Q210" s="31">
        <f>VLOOKUP($Q$3,'Emission Factors'!$A$2:$R$8,MATCH($K$2,'Emission Factors'!$A$1:$R$1),FALSE)*'Travel Data'!C210*'Travel Data'!L210*'Travel Data'!S210*'Domicile Data'!D210/1000</f>
        <v>51.709755848400007</v>
      </c>
      <c r="R210" s="31">
        <f t="shared" si="46"/>
        <v>51.709755848400007</v>
      </c>
      <c r="S210" s="31">
        <f>VLOOKUP($S$3,'Emission Factors'!$A$2:$R$8,MATCH($S$2,'Emission Factors'!$A$1:$R$1),FALSE)*'Travel Data'!C210*'Travel Data'!T210*'Travel Data'!U210*'Domicile Data'!E210/1000</f>
        <v>0</v>
      </c>
      <c r="T210" s="31">
        <f>VLOOKUP($T$3,'Emission Factors'!$A$2:$R$8,MATCH($S$2,'Emission Factors'!$A$1:$R$1),FALSE)*'Travel Data'!C210*'Travel Data'!T210*'Travel Data'!V210*'Domicile Data'!E210/1000</f>
        <v>0</v>
      </c>
      <c r="U210" s="31">
        <f>VLOOKUP($U$3,'Emission Factors'!$A$2:$R$8,MATCH($S$2,'Emission Factors'!$A$1:$R$1),FALSE)*'Travel Data'!C210*'Travel Data'!T210*'Travel Data'!W210*'Domicile Data'!E210/1000</f>
        <v>0</v>
      </c>
      <c r="V210" s="31">
        <f>VLOOKUP($V$3,'Emission Factors'!$A$2:$R$8,MATCH($S$2,'Emission Factors'!$A$1:$R$1),FALSE)*'Travel Data'!C210*'Travel Data'!T210*'Travel Data'!X210*'Domicile Data'!E210/1000</f>
        <v>0</v>
      </c>
      <c r="W210" s="31">
        <f>VLOOKUP($W$3,'Emission Factors'!$A$2:$R$8,MATCH($S$2,'Emission Factors'!$A$1:$R$1),FALSE)*'Travel Data'!C210*'Travel Data'!T210*'Travel Data'!Y210*'Domicile Data'!E210/1000</f>
        <v>0</v>
      </c>
      <c r="X210" s="31">
        <f>VLOOKUP($X$3,'Emission Factors'!$A$2:$R$8,MATCH($S$2,'Emission Factors'!$A$1:$R$1),FALSE)*'Travel Data'!C210*'Travel Data'!T210*'Travel Data'!Z210*'Domicile Data'!E210/1000</f>
        <v>0</v>
      </c>
      <c r="Y210" s="31">
        <f>VLOOKUP($Y$3,'Emission Factors'!$A$2:$R$8,MATCH($S$2,'Emission Factors'!$A$1:$R$1),FALSE)*'Travel Data'!C210*'Travel Data'!T210*'Travel Data'!AA210*'Domicile Data'!E210/1000</f>
        <v>55.677168824400006</v>
      </c>
      <c r="Z210" s="31">
        <f t="shared" si="47"/>
        <v>55.677168824400006</v>
      </c>
      <c r="AA210" s="31">
        <f>VLOOKUP($AA$3,'Emission Factors'!$A$2:$R$8,MATCH($AA$2,'Emission Factors'!$A$1:$R$1),FALSE)*'Travel Data'!C210*'Travel Data'!AB210*'Travel Data'!AC210*'Domicile Data'!F210/1000</f>
        <v>0</v>
      </c>
      <c r="AB210" s="31">
        <f>VLOOKUP($AB$3,'Emission Factors'!$A$2:$R$8,MATCH($AA$2,'Emission Factors'!$A$1:$R$1),FALSE)*'Travel Data'!C210*'Travel Data'!AB210*'Travel Data'!AD210*'Domicile Data'!F210/1000</f>
        <v>0</v>
      </c>
      <c r="AC210" s="31">
        <f>VLOOKUP($AC$3,'Emission Factors'!$A$2:$R$8,MATCH($AA$2,'Emission Factors'!$A$1:$R$1),FALSE)*'Travel Data'!C210*'Travel Data'!AB210*'Travel Data'!AE210*'Domicile Data'!F210/1000</f>
        <v>0</v>
      </c>
      <c r="AD210" s="31">
        <f>VLOOKUP($AD$3,'Emission Factors'!$A$2:$R$8,MATCH($AA$2,'Emission Factors'!$A$1:$R$1),FALSE)*'Travel Data'!C210*'Travel Data'!AB210*'Travel Data'!AF210*'Domicile Data'!F210/1000</f>
        <v>0</v>
      </c>
      <c r="AE210" s="31">
        <f>VLOOKUP($AE$3,'Emission Factors'!$A$2:$R$8,MATCH($AA$2,'Emission Factors'!$A$1:$R$1),FALSE)*'Travel Data'!C210*'Travel Data'!AB210*'Travel Data'!AG210*'Domicile Data'!F210/1000</f>
        <v>0</v>
      </c>
      <c r="AF210" s="31">
        <f>VLOOKUP($AF$3,'Emission Factors'!$A$2:$R$8,MATCH($AA$2,'Emission Factors'!$A$1:$R$1),FALSE)*'Travel Data'!C210*'Travel Data'!AB210*'Travel Data'!AH210*'Domicile Data'!F210/1000</f>
        <v>0</v>
      </c>
      <c r="AG210" s="31">
        <f>VLOOKUP($AG$3,'Emission Factors'!$A$2:$R$8,MATCH($AA$2,'Emission Factors'!$A$1:$R$1),FALSE)*'Travel Data'!C210*'Travel Data'!AB210*'Travel Data'!AI210*'Domicile Data'!F210/1000</f>
        <v>59.777398930200007</v>
      </c>
      <c r="AH210" s="31">
        <f t="shared" si="48"/>
        <v>59.777398930200007</v>
      </c>
      <c r="AI210" s="31">
        <f>VLOOKUP($AI$3,'Emission Factors'!$A$2:$R$8,MATCH($AI$2,'Emission Factors'!$A$1:$R$1),FALSE)*'Travel Data'!C210*'Travel Data'!D210*'Travel Data'!E210*'Domicile Data'!G210/1000</f>
        <v>0</v>
      </c>
      <c r="AJ210" s="31">
        <f>VLOOKUP($AJ$3,'Emission Factors'!$A$2:$R$8,MATCH($AI$2,'Emission Factors'!$A$1:$R$1),FALSE)*'Travel Data'!C210*'Travel Data'!D210*'Travel Data'!F210*'Domicile Data'!G210/1000</f>
        <v>0</v>
      </c>
      <c r="AK210" s="31">
        <f>VLOOKUP($AK$3,'Emission Factors'!$A$2:$R$8,MATCH($AI$2,'Emission Factors'!$A$1:$R$1),FALSE)*'Travel Data'!C210*'Travel Data'!AJ210*'Travel Data'!G210*'Domicile Data'!G210/1000</f>
        <v>0</v>
      </c>
      <c r="AL210" s="31">
        <f>VLOOKUP($AL$3,'Emission Factors'!$A$2:$R$8,MATCH($AI$2,'Emission Factors'!$A$1:$R$1),FALSE)*'Travel Data'!C210*'Travel Data'!AJ210*'Travel Data'!H210*'Domicile Data'!G210/1000</f>
        <v>0</v>
      </c>
      <c r="AM210" s="31">
        <f>VLOOKUP($AM$3,'Emission Factors'!$A$2:$R$8,MATCH($AI$2,'Emission Factors'!$A$1:$R$1),FALSE)*'Travel Data'!C210*'Travel Data'!AJ210*'Travel Data'!I210*'Domicile Data'!G210/1000</f>
        <v>0</v>
      </c>
      <c r="AN210" s="31">
        <f>VLOOKUP($AN$3,'Emission Factors'!$A$2:$R$8,MATCH($AI$2,'Emission Factors'!$A$1:$R$1),FALSE)*'Travel Data'!C210*'Travel Data'!D210*'Travel Data'!J210*'Domicile Data'!G210/1000</f>
        <v>0</v>
      </c>
      <c r="AO210" s="31">
        <f>VLOOKUP($AO$3,'Emission Factors'!$A$2:$R$8,MATCH($AI$2,'Emission Factors'!$A$1:$R$1),FALSE)*'Travel Data'!C210*'Travel Data'!D210*'Travel Data'!K210*'Domicile Data'!G210/1000</f>
        <v>61.093979605999998</v>
      </c>
      <c r="AP210" s="31">
        <f t="shared" si="49"/>
        <v>61.093979605999998</v>
      </c>
      <c r="AQ210" s="31">
        <f>VLOOKUP($AQ$3,'Emission Factors'!$A$2:$R$8,MATCH($AQ$2,'Emission Factors'!$A$1:$R$1),FALSE)*'Travel Data'!C210*'Travel Data'!AR210*'Travel Data'!AS210*'Domicile Data'!H210/1000</f>
        <v>0</v>
      </c>
      <c r="AR210" s="31">
        <f>VLOOKUP($AR$3,'Emission Factors'!$A$2:$R$8,MATCH($AQ$2,'Emission Factors'!$A$1:$R$1),FALSE)*'Travel Data'!C210*'Travel Data'!AR210*'Travel Data'!AT210*'Domicile Data'!H210/1000</f>
        <v>0</v>
      </c>
      <c r="AS210" s="31">
        <f>VLOOKUP($AS$3,'Emission Factors'!$A$2:$R$8,MATCH($AQ$2,'Emission Factors'!$A$1:$R$1),FALSE)*'Travel Data'!C210*'Travel Data'!AR210*'Travel Data'!AU210*'Domicile Data'!H210/1000</f>
        <v>0</v>
      </c>
      <c r="AT210" s="31">
        <f>VLOOKUP($AT$3,'Emission Factors'!$A$2:$R$8,MATCH($AQ$2,'Emission Factors'!$A$1:$R$1),FALSE)*'Travel Data'!C210*'Travel Data'!AR210*'Travel Data'!AV210*'Domicile Data'!H210/1000</f>
        <v>0</v>
      </c>
      <c r="AU210" s="31">
        <f>VLOOKUP($AU$3,'Emission Factors'!$A$2:$R$8,MATCH($AQ$2,'Emission Factors'!$A$1:$R$1),FALSE)*'Travel Data'!C210*'Travel Data'!AR210*'Travel Data'!AW210*'Domicile Data'!H210/1000</f>
        <v>0</v>
      </c>
      <c r="AV210" s="31">
        <f>VLOOKUP($AV$3,'Emission Factors'!$A$2:$R$8,MATCH($AQ$2,'Emission Factors'!$A$1:$R$1),FALSE)*'Travel Data'!C210*'Travel Data'!AR210*'Travel Data'!AX210*'Domicile Data'!H210/1000</f>
        <v>0</v>
      </c>
      <c r="AW210" s="31">
        <f>VLOOKUP($AW$3,'Emission Factors'!$A$2:$R$8,MATCH($AQ$2,'Emission Factors'!$A$1:$R$1),FALSE)*'Travel Data'!C210*'Travel Data'!AR210*'Travel Data'!AY210*'Domicile Data'!H210/1000</f>
        <v>47.764574065800005</v>
      </c>
      <c r="AX210" s="31">
        <f t="shared" si="50"/>
        <v>47.764574065800005</v>
      </c>
      <c r="AY210" s="31">
        <f>VLOOKUP($AY$3,'Emission Factors'!$A$2:$R$8,MATCH($AY$2,'Emission Factors'!$A$1:$R$1),FALSE)*'Travel Data'!C210*'Travel Data'!AZ210*'Travel Data'!BA210*'Domicile Data'!I210/1000</f>
        <v>0</v>
      </c>
      <c r="AZ210" s="31">
        <f>VLOOKUP($AZ$3,'Emission Factors'!$A$2:$R$8,MATCH($AY$2,'Emission Factors'!$A$1:$R$1),FALSE)*'Travel Data'!C210*'Travel Data'!AZ210*'Travel Data'!BB210*'Domicile Data'!I210/1000</f>
        <v>0</v>
      </c>
      <c r="BA210" s="31">
        <f>VLOOKUP($BA$3,'Emission Factors'!$A$2:$R$8,MATCH($AY$2,'Emission Factors'!$A$1:$R$1),FALSE)*'Travel Data'!C210*'Travel Data'!AZ210*'Travel Data'!BC210*'Domicile Data'!I210/1000</f>
        <v>0</v>
      </c>
      <c r="BB210" s="31">
        <f>VLOOKUP($BB$3,'Emission Factors'!$A$2:$R$8,MATCH($AY$2,'Emission Factors'!$A$1:$R$1),FALSE)*'Travel Data'!C210*'Travel Data'!AZ210*'Travel Data'!BD210*'Domicile Data'!I210/1000</f>
        <v>0</v>
      </c>
      <c r="BC210" s="31">
        <f>VLOOKUP($BC$3,'Emission Factors'!$A$2:$R$8,MATCH($AY$2,'Emission Factors'!$A$1:$R$1),FALSE)*'Travel Data'!C210*'Travel Data'!AZ210*'Travel Data'!BE210*'Domicile Data'!I210/1000</f>
        <v>0</v>
      </c>
      <c r="BD210" s="31">
        <f>VLOOKUP($BD$3,'Emission Factors'!$A$2:$R$8,MATCH($AY$2,'Emission Factors'!$A$1:$R$1),FALSE)*'Travel Data'!C210*'Travel Data'!AZ210*'Travel Data'!BF210*'Domicile Data'!I210/1000</f>
        <v>0</v>
      </c>
      <c r="BE210" s="31">
        <f>VLOOKUP($BE$3,'Emission Factors'!$A$2:$R$8,MATCH($AY$2,'Emission Factors'!$A$1:$R$1),FALSE)*'Travel Data'!C210*'Travel Data'!AZ210*'Travel Data'!BG210*'Domicile Data'!I210/1000</f>
        <v>50.574254893200006</v>
      </c>
      <c r="BF210" s="31">
        <f t="shared" si="51"/>
        <v>50.574254893200006</v>
      </c>
      <c r="BG210" s="31">
        <f>VLOOKUP($BG$3,'Emission Factors'!$A$2:$R$8,MATCH($BG$2,'Emission Factors'!$A$1:$R$1),FALSE)*'Travel Data'!C210*'Travel Data'!BH210*'Travel Data'!BI210*'Domicile Data'!J210/1000</f>
        <v>0</v>
      </c>
      <c r="BH210" s="31">
        <f>VLOOKUP($BH$3,'Emission Factors'!$A$2:$R$8,MATCH($BG$2,'Emission Factors'!$A$1:$R$1),FALSE)*'Travel Data'!C210*'Travel Data'!BH210*'Travel Data'!BJ210*'Domicile Data'!J210/1000</f>
        <v>0</v>
      </c>
      <c r="BI210" s="31">
        <f>VLOOKUP($BH$3,'Emission Factors'!$A$2:$R$8,MATCH($BG$2,'Emission Factors'!$A$1:$R$1),FALSE)*'Travel Data'!C210*'Travel Data'!BH210*'Travel Data'!BK210*'Domicile Data'!J210/1000</f>
        <v>0</v>
      </c>
      <c r="BJ210" s="31">
        <f>VLOOKUP($BH$3,'Emission Factors'!$A$2:$R$8,MATCH($BG$2,'Emission Factors'!$A$1:$R$1),FALSE)*'Travel Data'!C210*'Travel Data'!BH210*'Travel Data'!BL210*'Domicile Data'!J210/1000</f>
        <v>0</v>
      </c>
      <c r="BK210" s="31">
        <f>VLOOKUP($BH$3,'Emission Factors'!$A$2:$R$8,MATCH($BG$2,'Emission Factors'!$A$1:$R$1),FALSE)*'Travel Data'!C210*'Travel Data'!BH210*'Travel Data'!BM210*'Domicile Data'!J210/1000</f>
        <v>0</v>
      </c>
      <c r="BL210" s="31">
        <f>VLOOKUP($BL$3,'Emission Factors'!$A$2:$R$8,MATCH($BG$2,'Emission Factors'!$A$1:$R$1),FALSE)*'Travel Data'!C210*'Travel Data'!BH210*'Travel Data'!BN210*'Domicile Data'!J210/1000</f>
        <v>0</v>
      </c>
      <c r="BM210" s="31">
        <f>VLOOKUP($BM$3,'Emission Factors'!$A$2:$R$8,MATCH($BG$2,'Emission Factors'!$A$1:$R$1),FALSE)*'Travel Data'!C210*'Travel Data'!BH210*'Travel Data'!BO210*'Domicile Data'!J210/1000</f>
        <v>0</v>
      </c>
      <c r="BN210" s="31">
        <f t="shared" si="52"/>
        <v>0</v>
      </c>
      <c r="BO210" s="31">
        <f>VLOOKUP($BO$3,'Emission Factors'!$A$2:$R$8,MATCH($BO$2,'Emission Factors'!$A$1:$R$1),FALSE)*'Travel Data'!C210*'Travel Data'!BP210*'Travel Data'!BQ210*'Domicile Data'!K210/1000</f>
        <v>0</v>
      </c>
      <c r="BP210" s="31">
        <f>VLOOKUP($BP$3,'Emission Factors'!$A$2:$R$8,MATCH($BO$2,'Emission Factors'!$A$1:$R$1),FALSE)*'Travel Data'!C210*'Travel Data'!BP210*'Travel Data'!BR210*'Domicile Data'!K210/1000</f>
        <v>0</v>
      </c>
      <c r="BQ210" s="31">
        <f>VLOOKUP($BQ$3,'Emission Factors'!$A$2:$R$8,MATCH($BO$2,'Emission Factors'!$A$1:$R$1),FALSE)*'Travel Data'!C210*'Travel Data'!BP210*'Travel Data'!BS210*'Domicile Data'!K210/1000</f>
        <v>0</v>
      </c>
      <c r="BR210" s="31">
        <f>VLOOKUP($BR$3,'Emission Factors'!$A$2:$R$8,MATCH($BO$2,'Emission Factors'!$A$1:$R$1),FALSE)*'Travel Data'!C210*'Travel Data'!BP210*'Travel Data'!BT210*'Domicile Data'!K210/1000</f>
        <v>0</v>
      </c>
      <c r="BS210" s="31">
        <f>VLOOKUP($BS$3,'Emission Factors'!$A$2:$R$8,MATCH($BO$2,'Emission Factors'!$A$1:$R$1),FALSE)*'Travel Data'!C210*'Travel Data'!BP210*'Travel Data'!BU210*'Domicile Data'!K210/1000</f>
        <v>0</v>
      </c>
      <c r="BT210" s="31">
        <f>VLOOKUP($BT$3,'Emission Factors'!$A$2:$R$8,MATCH($BO$2,'Emission Factors'!$A$1:$R$1),FALSE)*'Travel Data'!C210*'Travel Data'!BP210*'Travel Data'!BV210*'Domicile Data'!K210/1000</f>
        <v>0</v>
      </c>
      <c r="BU210" s="31">
        <f>VLOOKUP($BU$3,'Emission Factors'!$A$2:$R$8,MATCH($BO$2,'Emission Factors'!$A$1:$R$1),FALSE)*'Travel Data'!C210*'Travel Data'!BP210*'Travel Data'!BW210*'Domicile Data'!K210/1000</f>
        <v>0</v>
      </c>
      <c r="BV210" s="31">
        <f t="shared" si="53"/>
        <v>0</v>
      </c>
      <c r="BW210" s="31">
        <f>VLOOKUP($BW$3,'Emission Factors'!$A$2:$R$8,MATCH($BW$2,'Emission Factors'!$A$1:$R$1),FALSE)*'Travel Data'!C210*'Travel Data'!BX210*'Travel Data'!BY210*'Domicile Data'!L210/1000</f>
        <v>0</v>
      </c>
      <c r="BX210" s="31">
        <f>VLOOKUP($BX$3,'Emission Factors'!$A$2:$R$8,MATCH($BW$2,'Emission Factors'!$A$1:$R$1),FALSE)*'Travel Data'!C210*'Travel Data'!BX210*'Travel Data'!BZ210*'Domicile Data'!L210/1000</f>
        <v>0</v>
      </c>
      <c r="BY210" s="31">
        <f>VLOOKUP($BY$3,'Emission Factors'!$A$2:$R$8,MATCH($BW$2,'Emission Factors'!$A$1:$R$1),FALSE)*'Travel Data'!C210*'Travel Data'!BX210*'Travel Data'!CA210*'Domicile Data'!L210/1000</f>
        <v>0</v>
      </c>
      <c r="BZ210" s="31">
        <f>VLOOKUP($BZ$3,'Emission Factors'!$A$2:$R$8,MATCH($BW$2,'Emission Factors'!$A$1:$R$1),FALSE)*'Travel Data'!C210*'Travel Data'!BX210*'Travel Data'!CB210*'Domicile Data'!L210/1000</f>
        <v>0</v>
      </c>
      <c r="CA210" s="31">
        <f>VLOOKUP($CA$3,'Emission Factors'!$A$2:$R$8,MATCH($BW$2,'Emission Factors'!$A$1:$R$1),FALSE)*'Travel Data'!C210*'Travel Data'!BC210*'Travel Data'!CC210*'Domicile Data'!L210/1000</f>
        <v>0</v>
      </c>
      <c r="CB210" s="31">
        <f>VLOOKUP($CB$3,'Emission Factors'!$A$2:$R$8,MATCH($BW$2,'Emission Factors'!$A$1:$R$1),FALSE)*'Travel Data'!C210*'Travel Data'!BX210*'Travel Data'!CD210*'Domicile Data'!L210/1000</f>
        <v>0</v>
      </c>
      <c r="CC210" s="31">
        <f>VLOOKUP($CC$3,'Emission Factors'!$A$2:$R$8,MATCH($BW$2,'Emission Factors'!$A$1:$R$1),FALSE)*'Travel Data'!C210*'Travel Data'!BX210*'Travel Data'!CE210*'Domicile Data'!L210/1000</f>
        <v>0</v>
      </c>
      <c r="CD210" s="31">
        <f t="shared" si="54"/>
        <v>0</v>
      </c>
      <c r="CE210" s="31">
        <f>VLOOKUP($CE$3,'Emission Factors'!$A$2:$R$8,MATCH($CE$2,'Emission Factors'!$A$1:$R$1),FALSE)*'Travel Data'!C210*'Travel Data'!CF210*'Travel Data'!CG210*'Domicile Data'!M210/1000</f>
        <v>0</v>
      </c>
      <c r="CF210" s="31">
        <f>VLOOKUP($CF$3,'Emission Factors'!$A$2:$R$8,MATCH($CE$2,'Emission Factors'!$A$1:$R$1),FALSE)*'Travel Data'!C210*'Travel Data'!CF210*'Travel Data'!CH210*'Domicile Data'!M210/1000</f>
        <v>0</v>
      </c>
      <c r="CG210" s="31">
        <f>VLOOKUP($CG$3,'Emission Factors'!$A$2:$R$8,MATCH($CE$2,'Emission Factors'!$A$1:$R$1),FALSE)*'Travel Data'!C210*'Travel Data'!CF210*'Travel Data'!CI210*'Domicile Data'!M210/1000</f>
        <v>0</v>
      </c>
      <c r="CH210" s="31">
        <f>VLOOKUP($CH$3,'Emission Factors'!$A$2:$R$8,MATCH($CE$2,'Emission Factors'!$A$1:$R$1),FALSE)*'Travel Data'!C210*'Travel Data'!CF210*'Travel Data'!CJ210*'Domicile Data'!M210/1000</f>
        <v>0</v>
      </c>
      <c r="CI210" s="31">
        <f>VLOOKUP($CI$3,'Emission Factors'!$A$2:$R$8,MATCH($CE$2,'Emission Factors'!$A$1:$R$1),FALSE)*'Travel Data'!C210*'Travel Data'!CF210*'Travel Data'!CK210*'Domicile Data'!M210/1000</f>
        <v>0</v>
      </c>
      <c r="CJ210" s="31">
        <f>VLOOKUP($CJ$3,'Emission Factors'!$A$2:$R$8,MATCH($CE$2,'Emission Factors'!$A$1:$R$1),FALSE)*'Travel Data'!C210*'Travel Data'!CF210*'Travel Data'!CL210*'Domicile Data'!M210/1000</f>
        <v>0</v>
      </c>
      <c r="CK210" s="31">
        <f>VLOOKUP($CK$3,'Emission Factors'!$A$2:$R$8,MATCH($CE$2,'Emission Factors'!$A$1:$R$1),FALSE)*'Travel Data'!C210*'Travel Data'!CF210*'Travel Data'!CM210*'Domicile Data'!M210/1000</f>
        <v>0</v>
      </c>
      <c r="CL210" s="31">
        <f t="shared" si="55"/>
        <v>0</v>
      </c>
      <c r="CM210" s="31">
        <f>VLOOKUP($CM$3,'Emission Factors'!$A$2:$R$8,MATCH($CM$2,'Emission Factors'!$A$1:$R$1),FALSE)*'Travel Data'!C210*'Travel Data'!CN210*'Travel Data'!CO210*'Domicile Data'!N210/1000</f>
        <v>0</v>
      </c>
      <c r="CN210" s="31">
        <f>VLOOKUP($CN$3,'Emission Factors'!$A$2:$R$8,MATCH($CM$2,'Emission Factors'!$A$1:$R$1),FALSE)*'Travel Data'!C210*'Travel Data'!CN210*'Travel Data'!CP210*'Domicile Data'!N210/1000</f>
        <v>0</v>
      </c>
      <c r="CO210" s="31">
        <f>VLOOKUP($CO$3,'Emission Factors'!$A$2:$R$8,MATCH($CM$2,'Emission Factors'!$A$1:$R$1),FALSE)*'Travel Data'!C210*'Travel Data'!CN210*'Travel Data'!CQ210*'Domicile Data'!N210/1000</f>
        <v>0</v>
      </c>
      <c r="CP210" s="31">
        <f>VLOOKUP($CP$3,'Emission Factors'!$A$2:$R$8,MATCH($CM$2,'Emission Factors'!$A$1:$R$1),FALSE)*'Travel Data'!C210*'Travel Data'!CN210*'Travel Data'!CR210*'Domicile Data'!N210/1000</f>
        <v>0</v>
      </c>
      <c r="CQ210" s="31">
        <f>VLOOKUP($CQ$3,'Emission Factors'!$A$2:$R$8,MATCH($CM$2,'Emission Factors'!$A$1:$R$1),FALSE)*'Travel Data'!C210*'Travel Data'!CN210*'Travel Data'!CS210*'Domicile Data'!N210/1000</f>
        <v>0</v>
      </c>
      <c r="CR210" s="31">
        <f>VLOOKUP($CR$3,'Emission Factors'!$A$2:$R$8,MATCH($CM$2,'Emission Factors'!$A$1:$R$1),FALSE)*'Travel Data'!C210*'Travel Data'!CN210*'Travel Data'!CT210*'Domicile Data'!N210/1000</f>
        <v>0</v>
      </c>
      <c r="CS210" s="31">
        <f>VLOOKUP($CS$3,'Emission Factors'!$A$2:$R$8,MATCH($CM$2,'Emission Factors'!$A$1:$R$1),FALSE)*'Travel Data'!C210*'Travel Data'!CN210*'Travel Data'!CU210*'Domicile Data'!N210/1000</f>
        <v>0</v>
      </c>
      <c r="CT210" s="31">
        <f t="shared" si="56"/>
        <v>0</v>
      </c>
      <c r="CU210" s="31">
        <f>VLOOKUP($CU$3,'Emission Factors'!$A$2:$R$8,MATCH($CU$2,'Emission Factors'!$A$1:$R$1),FALSE)*'Travel Data'!C210*'Travel Data'!CV210*'Travel Data'!CW210*'Domicile Data'!O210/1000</f>
        <v>0</v>
      </c>
      <c r="CV210" s="31">
        <f>VLOOKUP($CV$3,'Emission Factors'!$A$2:$R$8,MATCH($CU$2,'Emission Factors'!$A$1:$R$1),FALSE)*'Travel Data'!C210*'Travel Data'!CV210*'Travel Data'!CX210*'Domicile Data'!O210/1000</f>
        <v>0</v>
      </c>
      <c r="CW210" s="31">
        <f>VLOOKUP($CW$3,'Emission Factors'!$A$2:$R$8,MATCH($CU$2,'Emission Factors'!$A$1:$R$1),FALSE)*'Travel Data'!C210*'Travel Data'!CV210*'Travel Data'!CY210*'Domicile Data'!O210/1000</f>
        <v>0</v>
      </c>
      <c r="CX210" s="31">
        <f>VLOOKUP($CX$3,'Emission Factors'!$A$2:$R$8,MATCH($CU$2,'Emission Factors'!$A$1:$R$1),FALSE)*'Travel Data'!C210*'Travel Data'!CV210*'Travel Data'!CZ210*'Domicile Data'!O210/1000</f>
        <v>0</v>
      </c>
      <c r="CY210" s="31">
        <f>VLOOKUP($CY$3,'Emission Factors'!$A$2:$R$8,MATCH($CU$2,'Emission Factors'!$A$1:$R$1),FALSE)*'Travel Data'!C210*'Travel Data'!CV210*'Travel Data'!DA210*'Domicile Data'!O210/1000</f>
        <v>0</v>
      </c>
      <c r="CZ210" s="31">
        <f>VLOOKUP($CZ$3,'Emission Factors'!$A$2:$R$8,MATCH($CU$2,'Emission Factors'!$A$1:$R$1),FALSE)*'Travel Data'!C210*'Travel Data'!CV210*'Travel Data'!DB210*'Domicile Data'!O210/1000</f>
        <v>0</v>
      </c>
      <c r="DA210" s="31">
        <f>VLOOKUP($DA$3,'Emission Factors'!$A$2:$R$8,MATCH($CU$2,'Emission Factors'!$A$1:$R$1),FALSE)*'Travel Data'!C210*'Travel Data'!CV210*'Travel Data'!DC210*'Domicile Data'!O210/1000</f>
        <v>0</v>
      </c>
      <c r="DB210" s="31">
        <f t="shared" si="57"/>
        <v>0</v>
      </c>
      <c r="DC210" s="31">
        <f>VLOOKUP($DC$3,'Emission Factors'!$A$2:$R$8,MATCH($DC$2,'Emission Factors'!$A$1:$R$1),FALSE)*'Travel Data'!C210*'Travel Data'!DD210*'Travel Data'!DE210*'Domicile Data'!P210/1000</f>
        <v>0</v>
      </c>
      <c r="DD210" s="31">
        <f>VLOOKUP($DD$3,'Emission Factors'!$A$2:$R$8,MATCH($DC$2,'Emission Factors'!$A$1:$R$1),FALSE)*'Travel Data'!C210*'Travel Data'!DD210*'Travel Data'!DF210*'Domicile Data'!P210/1000</f>
        <v>0</v>
      </c>
      <c r="DE210" s="31">
        <f>VLOOKUP($DE$3,'Emission Factors'!$A$2:$R$8,MATCH($DC$2,'Emission Factors'!$A$1:$R$1),FALSE)*'Travel Data'!C210*'Travel Data'!DD210*'Travel Data'!DG210*'Domicile Data'!P210/1000</f>
        <v>0</v>
      </c>
      <c r="DF210" s="31">
        <f>VLOOKUP($DF$3,'Emission Factors'!$A$2:$R$8,MATCH($DC$2,'Emission Factors'!$A$1:$R$1),FALSE)*'Travel Data'!C210*'Travel Data'!DD210*'Travel Data'!DH210*'Domicile Data'!P210/1000</f>
        <v>0</v>
      </c>
      <c r="DG210" s="31">
        <f>VLOOKUP($DG$3,'Emission Factors'!$A$2:$R$8,MATCH($DC$2,'Emission Factors'!$A$1:$R$1),FALSE)*'Travel Data'!C210*'Travel Data'!DD210*'Travel Data'!DI210*'Domicile Data'!P210/1000</f>
        <v>0</v>
      </c>
      <c r="DH210" s="31">
        <f>VLOOKUP($DH$3,'Emission Factors'!$A$2:$R$8,MATCH($DC$2,'Emission Factors'!$A$1:$R$1),FALSE)*'Travel Data'!C210*'Travel Data'!DD210*'Travel Data'!DJ210*'Domicile Data'!P210/1000</f>
        <v>0</v>
      </c>
      <c r="DI210" s="31">
        <f>VLOOKUP($DI$3,'Emission Factors'!$A$2:$R$8,MATCH($DC$2,'Emission Factors'!$A$1:$R$1),FALSE)*'Travel Data'!C210*'Travel Data'!DD210*'Travel Data'!DK210*'Domicile Data'!P210/1000</f>
        <v>0</v>
      </c>
      <c r="DJ210" s="31">
        <f t="shared" si="58"/>
        <v>0</v>
      </c>
      <c r="DK210" s="31">
        <f>VLOOKUP($DK$3,'Emission Factors'!$A$2:$R$8,MATCH($DK$2,'Emission Factors'!$A$1:$R$1),FALSE)*'Travel Data'!C210*'Travel Data'!DL210*'Travel Data'!DM210*'Domicile Data'!Q210/1000</f>
        <v>0</v>
      </c>
      <c r="DL210" s="31">
        <f>VLOOKUP($DL$3,'Emission Factors'!$A$2:$R$8,MATCH($DK$2,'Emission Factors'!$A$1:$R$1),FALSE)*'Travel Data'!C210*'Travel Data'!DL210*'Travel Data'!DN210*'Domicile Data'!Q210/1000</f>
        <v>0</v>
      </c>
      <c r="DM210" s="31">
        <f>VLOOKUP($DM$3,'Emission Factors'!$A$2:$R$8,MATCH($DK$2,'Emission Factors'!$A$1:$R$1),FALSE)*'Travel Data'!C210*'Travel Data'!DL210*'Travel Data'!DO210*'Domicile Data'!Q210/1000</f>
        <v>0</v>
      </c>
      <c r="DN210" s="31">
        <f>VLOOKUP($DN$3,'Emission Factors'!$A$2:$R$8,MATCH($DK$2,'Emission Factors'!$A$1:$R$1),FALSE)*'Travel Data'!C210*'Travel Data'!DL210*'Travel Data'!DP210*'Domicile Data'!Q210/1000</f>
        <v>0</v>
      </c>
      <c r="DO210" s="31">
        <f>VLOOKUP($DO$3,'Emission Factors'!$A$2:$R$8,MATCH($DK$2,'Emission Factors'!$A$1:$R$1),FALSE)*'Travel Data'!C210*'Travel Data'!DL210*'Travel Data'!DQ210*'Domicile Data'!Q210/1000</f>
        <v>0</v>
      </c>
      <c r="DP210" s="31">
        <f>VLOOKUP($DP$3,'Emission Factors'!$A$2:$R$8,MATCH($DK$2,'Emission Factors'!$A$1:$R$1),FALSE)*'Travel Data'!C210*'Travel Data'!DL210*'Travel Data'!DR210*'Domicile Data'!Q210/1000</f>
        <v>0</v>
      </c>
      <c r="DQ210" s="31">
        <f>VLOOKUP($DQ$3,'Emission Factors'!$A$2:$R$8,MATCH($DK$2,'Emission Factors'!$A$1:$R$1),FALSE)*'Travel Data'!C210*'Travel Data'!DL210*'Travel Data'!DS210*'Domicile Data'!Q210/1000</f>
        <v>0</v>
      </c>
      <c r="DR210" s="31">
        <f t="shared" si="59"/>
        <v>0</v>
      </c>
    </row>
    <row r="211" spans="1:122" ht="15.75" x14ac:dyDescent="0.25">
      <c r="A211" s="7" t="s">
        <v>114</v>
      </c>
      <c r="B211" s="85" t="s">
        <v>39</v>
      </c>
      <c r="C211" s="31">
        <f>VLOOKUP($C$3,'Emission Factors'!$A$2:$R$8,MATCH($C$2,'Emission Factors'!$A$1:$R$1),FALSE)*'Travel Data'!C211*'Travel Data'!D211*'Travel Data'!E211*'Domicile Data'!C211/1000</f>
        <v>0</v>
      </c>
      <c r="D211" s="31">
        <f>VLOOKUP($D$3,'Emission Factors'!$A$2:$R$8,MATCH($C$2,'Emission Factors'!$A$1:$R$1),FALSE)*'Travel Data'!C211*'Travel Data'!D211*'Travel Data'!F211*'Domicile Data'!C211/1000</f>
        <v>0</v>
      </c>
      <c r="E211" s="31">
        <f>VLOOKUP($E$3,'Emission Factors'!$A$2:$R$8,MATCH($C$2,'Emission Factors'!$A$1:$R$1),FALSE)*'Travel Data'!C211*'Travel Data'!D211*'Travel Data'!G211*'Domicile Data'!C211/1000</f>
        <v>0</v>
      </c>
      <c r="F211" s="31">
        <f>VLOOKUP($F$3,'Emission Factors'!$A$2:$R$8,MATCH($C$2,'Emission Factors'!$A$1:$R$1),FALSE)*'Travel Data'!C211*'Travel Data'!D211*'Travel Data'!H211*'Domicile Data'!C211/1000</f>
        <v>0</v>
      </c>
      <c r="G211" s="31">
        <f>VLOOKUP($G$3,'Emission Factors'!$A$2:$R$8,MATCH($C$2,'Emission Factors'!$A$1:$R$1),FALSE)*'Travel Data'!C211*'Travel Data'!D211*'Travel Data'!I211*'Domicile Data'!C211/1000</f>
        <v>0</v>
      </c>
      <c r="H211" s="31">
        <f>VLOOKUP($H$3,'Emission Factors'!$A$2:$R$8,MATCH($C$2,'Emission Factors'!$A$1:$R$1),FALSE)*'Travel Data'!C211*'Travel Data'!D211*'Travel Data'!J211*'Domicile Data'!C211/1000</f>
        <v>0</v>
      </c>
      <c r="I211" s="31">
        <f>VLOOKUP($I$3,'Emission Factors'!$A$2:$R$8,MATCH($C$2,'Emission Factors'!$A$1:$R$1),FALSE)*'Travel Data'!C211*'Travel Data'!D211*'Travel Data'!K211*'Domicile Data'!C211/1000</f>
        <v>0</v>
      </c>
      <c r="J211" s="31">
        <f t="shared" si="45"/>
        <v>0</v>
      </c>
      <c r="K211" s="31">
        <f>VLOOKUP($K$3,'Emission Factors'!$A$2:$R$8,MATCH($K$2,'Emission Factors'!$A$1:$R$1),FALSE)*'Travel Data'!C211*'Travel Data'!L211*'Travel Data'!M211*'Domicile Data'!D211/1000</f>
        <v>0</v>
      </c>
      <c r="L211" s="31">
        <f>VLOOKUP($L$3,'Emission Factors'!$A$2:$R$8,MATCH($K$2,'Emission Factors'!$A$1:$R$1),FALSE)*'Travel Data'!C211*'Travel Data'!L211*'Travel Data'!N211*'Domicile Data'!D211/1000</f>
        <v>0</v>
      </c>
      <c r="M211" s="31">
        <f>VLOOKUP($M$3,'Emission Factors'!$A$2:$R$8,MATCH($K$2,'Emission Factors'!$A$1:$R$1),FALSE)*'Travel Data'!C211*'Travel Data'!L211*'Travel Data'!O211*'Domicile Data'!D211/1000</f>
        <v>0</v>
      </c>
      <c r="N211" s="31">
        <f>VLOOKUP($N$3,'Emission Factors'!$A$2:$R$8,MATCH($K$2,'Emission Factors'!$A$1:$R$1),FALSE)*'Travel Data'!C211*'Travel Data'!L211*'Travel Data'!P211*'Domicile Data'!D211/1000</f>
        <v>0</v>
      </c>
      <c r="O211" s="31">
        <f>VLOOKUP($O$3,'Emission Factors'!$A$2:$R$8,MATCH($K$2,'Emission Factors'!$A$1:$R$1),FALSE)*'Travel Data'!C211*'Travel Data'!I211*'Travel Data'!Q211*'Domicile Data'!D211/1000</f>
        <v>0</v>
      </c>
      <c r="P211" s="31">
        <f>VLOOKUP($P$3,'Emission Factors'!$A$2:$R$8,MATCH($K$2,'Emission Factors'!$A$1:$R$1),FALSE)*'Travel Data'!C211*'Travel Data'!L211*'Travel Data'!R211*'Domicile Data'!D211/1000</f>
        <v>0</v>
      </c>
      <c r="Q211" s="31">
        <f>VLOOKUP($Q$3,'Emission Factors'!$A$2:$R$8,MATCH($K$2,'Emission Factors'!$A$1:$R$1),FALSE)*'Travel Data'!C211*'Travel Data'!L211*'Travel Data'!S211*'Domicile Data'!D211/1000</f>
        <v>0</v>
      </c>
      <c r="R211" s="31">
        <f t="shared" si="46"/>
        <v>0</v>
      </c>
      <c r="S211" s="31">
        <f>VLOOKUP($S$3,'Emission Factors'!$A$2:$R$8,MATCH($S$2,'Emission Factors'!$A$1:$R$1),FALSE)*'Travel Data'!C211*'Travel Data'!T211*'Travel Data'!U211*'Domicile Data'!E211/1000</f>
        <v>0</v>
      </c>
      <c r="T211" s="31">
        <f>VLOOKUP($T$3,'Emission Factors'!$A$2:$R$8,MATCH($S$2,'Emission Factors'!$A$1:$R$1),FALSE)*'Travel Data'!C211*'Travel Data'!T211*'Travel Data'!V211*'Domicile Data'!E211/1000</f>
        <v>0</v>
      </c>
      <c r="U211" s="31">
        <f>VLOOKUP($U$3,'Emission Factors'!$A$2:$R$8,MATCH($S$2,'Emission Factors'!$A$1:$R$1),FALSE)*'Travel Data'!C211*'Travel Data'!T211*'Travel Data'!W211*'Domicile Data'!E211/1000</f>
        <v>0</v>
      </c>
      <c r="V211" s="31">
        <f>VLOOKUP($V$3,'Emission Factors'!$A$2:$R$8,MATCH($S$2,'Emission Factors'!$A$1:$R$1),FALSE)*'Travel Data'!C211*'Travel Data'!T211*'Travel Data'!X211*'Domicile Data'!E211/1000</f>
        <v>0</v>
      </c>
      <c r="W211" s="31">
        <f>VLOOKUP($W$3,'Emission Factors'!$A$2:$R$8,MATCH($S$2,'Emission Factors'!$A$1:$R$1),FALSE)*'Travel Data'!C211*'Travel Data'!T211*'Travel Data'!Y211*'Domicile Data'!E211/1000</f>
        <v>0</v>
      </c>
      <c r="X211" s="31">
        <f>VLOOKUP($X$3,'Emission Factors'!$A$2:$R$8,MATCH($S$2,'Emission Factors'!$A$1:$R$1),FALSE)*'Travel Data'!C211*'Travel Data'!T211*'Travel Data'!Z211*'Domicile Data'!E211/1000</f>
        <v>0</v>
      </c>
      <c r="Y211" s="31">
        <f>VLOOKUP($Y$3,'Emission Factors'!$A$2:$R$8,MATCH($S$2,'Emission Factors'!$A$1:$R$1),FALSE)*'Travel Data'!C211*'Travel Data'!T211*'Travel Data'!AA211*'Domicile Data'!E211/1000</f>
        <v>0</v>
      </c>
      <c r="Z211" s="31">
        <f t="shared" si="47"/>
        <v>0</v>
      </c>
      <c r="AA211" s="31">
        <f>VLOOKUP($AA$3,'Emission Factors'!$A$2:$R$8,MATCH($AA$2,'Emission Factors'!$A$1:$R$1),FALSE)*'Travel Data'!C211*'Travel Data'!AB211*'Travel Data'!AC211*'Domicile Data'!F211/1000</f>
        <v>0</v>
      </c>
      <c r="AB211" s="31">
        <f>VLOOKUP($AB$3,'Emission Factors'!$A$2:$R$8,MATCH($AA$2,'Emission Factors'!$A$1:$R$1),FALSE)*'Travel Data'!C211*'Travel Data'!AB211*'Travel Data'!AD211*'Domicile Data'!F211/1000</f>
        <v>0</v>
      </c>
      <c r="AC211" s="31">
        <f>VLOOKUP($AC$3,'Emission Factors'!$A$2:$R$8,MATCH($AA$2,'Emission Factors'!$A$1:$R$1),FALSE)*'Travel Data'!C211*'Travel Data'!AB211*'Travel Data'!AE211*'Domicile Data'!F211/1000</f>
        <v>0</v>
      </c>
      <c r="AD211" s="31">
        <f>VLOOKUP($AD$3,'Emission Factors'!$A$2:$R$8,MATCH($AA$2,'Emission Factors'!$A$1:$R$1),FALSE)*'Travel Data'!C211*'Travel Data'!AB211*'Travel Data'!AF211*'Domicile Data'!F211/1000</f>
        <v>0</v>
      </c>
      <c r="AE211" s="31">
        <f>VLOOKUP($AE$3,'Emission Factors'!$A$2:$R$8,MATCH($AA$2,'Emission Factors'!$A$1:$R$1),FALSE)*'Travel Data'!C211*'Travel Data'!AB211*'Travel Data'!AG211*'Domicile Data'!F211/1000</f>
        <v>0</v>
      </c>
      <c r="AF211" s="31">
        <f>VLOOKUP($AF$3,'Emission Factors'!$A$2:$R$8,MATCH($AA$2,'Emission Factors'!$A$1:$R$1),FALSE)*'Travel Data'!C211*'Travel Data'!AB211*'Travel Data'!AH211*'Domicile Data'!F211/1000</f>
        <v>0</v>
      </c>
      <c r="AG211" s="31">
        <f>VLOOKUP($AG$3,'Emission Factors'!$A$2:$R$8,MATCH($AA$2,'Emission Factors'!$A$1:$R$1),FALSE)*'Travel Data'!C211*'Travel Data'!AB211*'Travel Data'!AI211*'Domicile Data'!F211/1000</f>
        <v>0</v>
      </c>
      <c r="AH211" s="31">
        <f t="shared" si="48"/>
        <v>0</v>
      </c>
      <c r="AI211" s="31">
        <f>VLOOKUP($AI$3,'Emission Factors'!$A$2:$R$8,MATCH($AI$2,'Emission Factors'!$A$1:$R$1),FALSE)*'Travel Data'!C211*'Travel Data'!D211*'Travel Data'!E211*'Domicile Data'!G211/1000</f>
        <v>0</v>
      </c>
      <c r="AJ211" s="31">
        <f>VLOOKUP($AJ$3,'Emission Factors'!$A$2:$R$8,MATCH($AI$2,'Emission Factors'!$A$1:$R$1),FALSE)*'Travel Data'!C211*'Travel Data'!D211*'Travel Data'!F211*'Domicile Data'!G211/1000</f>
        <v>0</v>
      </c>
      <c r="AK211" s="31">
        <f>VLOOKUP($AK$3,'Emission Factors'!$A$2:$R$8,MATCH($AI$2,'Emission Factors'!$A$1:$R$1),FALSE)*'Travel Data'!C211*'Travel Data'!AJ211*'Travel Data'!G211*'Domicile Data'!G211/1000</f>
        <v>0</v>
      </c>
      <c r="AL211" s="31">
        <f>VLOOKUP($AL$3,'Emission Factors'!$A$2:$R$8,MATCH($AI$2,'Emission Factors'!$A$1:$R$1),FALSE)*'Travel Data'!C211*'Travel Data'!AJ211*'Travel Data'!H211*'Domicile Data'!G211/1000</f>
        <v>0</v>
      </c>
      <c r="AM211" s="31">
        <f>VLOOKUP($AM$3,'Emission Factors'!$A$2:$R$8,MATCH($AI$2,'Emission Factors'!$A$1:$R$1),FALSE)*'Travel Data'!C211*'Travel Data'!AJ211*'Travel Data'!I211*'Domicile Data'!G211/1000</f>
        <v>0</v>
      </c>
      <c r="AN211" s="31">
        <f>VLOOKUP($AN$3,'Emission Factors'!$A$2:$R$8,MATCH($AI$2,'Emission Factors'!$A$1:$R$1),FALSE)*'Travel Data'!C211*'Travel Data'!D211*'Travel Data'!J211*'Domicile Data'!G211/1000</f>
        <v>0</v>
      </c>
      <c r="AO211" s="31">
        <f>VLOOKUP($AO$3,'Emission Factors'!$A$2:$R$8,MATCH($AI$2,'Emission Factors'!$A$1:$R$1),FALSE)*'Travel Data'!C211*'Travel Data'!D211*'Travel Data'!K211*'Domicile Data'!G211/1000</f>
        <v>0</v>
      </c>
      <c r="AP211" s="31">
        <f t="shared" si="49"/>
        <v>0</v>
      </c>
      <c r="AQ211" s="31">
        <f>VLOOKUP($AQ$3,'Emission Factors'!$A$2:$R$8,MATCH($AQ$2,'Emission Factors'!$A$1:$R$1),FALSE)*'Travel Data'!C211*'Travel Data'!AR211*'Travel Data'!AS211*'Domicile Data'!H211/1000</f>
        <v>0</v>
      </c>
      <c r="AR211" s="31">
        <f>VLOOKUP($AR$3,'Emission Factors'!$A$2:$R$8,MATCH($AQ$2,'Emission Factors'!$A$1:$R$1),FALSE)*'Travel Data'!C211*'Travel Data'!AR211*'Travel Data'!AT211*'Domicile Data'!H211/1000</f>
        <v>0</v>
      </c>
      <c r="AS211" s="31">
        <f>VLOOKUP($AS$3,'Emission Factors'!$A$2:$R$8,MATCH($AQ$2,'Emission Factors'!$A$1:$R$1),FALSE)*'Travel Data'!C211*'Travel Data'!AR211*'Travel Data'!AU211*'Domicile Data'!H211/1000</f>
        <v>0</v>
      </c>
      <c r="AT211" s="31">
        <f>VLOOKUP($AT$3,'Emission Factors'!$A$2:$R$8,MATCH($AQ$2,'Emission Factors'!$A$1:$R$1),FALSE)*'Travel Data'!C211*'Travel Data'!AR211*'Travel Data'!AV211*'Domicile Data'!H211/1000</f>
        <v>0</v>
      </c>
      <c r="AU211" s="31">
        <f>VLOOKUP($AU$3,'Emission Factors'!$A$2:$R$8,MATCH($AQ$2,'Emission Factors'!$A$1:$R$1),FALSE)*'Travel Data'!C211*'Travel Data'!AR211*'Travel Data'!AW211*'Domicile Data'!H211/1000</f>
        <v>0</v>
      </c>
      <c r="AV211" s="31">
        <f>VLOOKUP($AV$3,'Emission Factors'!$A$2:$R$8,MATCH($AQ$2,'Emission Factors'!$A$1:$R$1),FALSE)*'Travel Data'!C211*'Travel Data'!AR211*'Travel Data'!AX211*'Domicile Data'!H211/1000</f>
        <v>0</v>
      </c>
      <c r="AW211" s="31">
        <f>VLOOKUP($AW$3,'Emission Factors'!$A$2:$R$8,MATCH($AQ$2,'Emission Factors'!$A$1:$R$1),FALSE)*'Travel Data'!C211*'Travel Data'!AR211*'Travel Data'!AY211*'Domicile Data'!H211/1000</f>
        <v>0</v>
      </c>
      <c r="AX211" s="31">
        <f t="shared" si="50"/>
        <v>0</v>
      </c>
      <c r="AY211" s="31">
        <f>VLOOKUP($AY$3,'Emission Factors'!$A$2:$R$8,MATCH($AY$2,'Emission Factors'!$A$1:$R$1),FALSE)*'Travel Data'!C211*'Travel Data'!AZ211*'Travel Data'!BA211*'Domicile Data'!I211/1000</f>
        <v>0</v>
      </c>
      <c r="AZ211" s="31">
        <f>VLOOKUP($AZ$3,'Emission Factors'!$A$2:$R$8,MATCH($AY$2,'Emission Factors'!$A$1:$R$1),FALSE)*'Travel Data'!C211*'Travel Data'!AZ211*'Travel Data'!BB211*'Domicile Data'!I211/1000</f>
        <v>0</v>
      </c>
      <c r="BA211" s="31">
        <f>VLOOKUP($BA$3,'Emission Factors'!$A$2:$R$8,MATCH($AY$2,'Emission Factors'!$A$1:$R$1),FALSE)*'Travel Data'!C211*'Travel Data'!AZ211*'Travel Data'!BC211*'Domicile Data'!I211/1000</f>
        <v>0</v>
      </c>
      <c r="BB211" s="31">
        <f>VLOOKUP($BB$3,'Emission Factors'!$A$2:$R$8,MATCH($AY$2,'Emission Factors'!$A$1:$R$1),FALSE)*'Travel Data'!C211*'Travel Data'!AZ211*'Travel Data'!BD211*'Domicile Data'!I211/1000</f>
        <v>0</v>
      </c>
      <c r="BC211" s="31">
        <f>VLOOKUP($BC$3,'Emission Factors'!$A$2:$R$8,MATCH($AY$2,'Emission Factors'!$A$1:$R$1),FALSE)*'Travel Data'!C211*'Travel Data'!AZ211*'Travel Data'!BE211*'Domicile Data'!I211/1000</f>
        <v>0</v>
      </c>
      <c r="BD211" s="31">
        <f>VLOOKUP($BD$3,'Emission Factors'!$A$2:$R$8,MATCH($AY$2,'Emission Factors'!$A$1:$R$1),FALSE)*'Travel Data'!C211*'Travel Data'!AZ211*'Travel Data'!BF211*'Domicile Data'!I211/1000</f>
        <v>0</v>
      </c>
      <c r="BE211" s="31">
        <f>VLOOKUP($BE$3,'Emission Factors'!$A$2:$R$8,MATCH($AY$2,'Emission Factors'!$A$1:$R$1),FALSE)*'Travel Data'!C211*'Travel Data'!AZ211*'Travel Data'!BG211*'Domicile Data'!I211/1000</f>
        <v>0</v>
      </c>
      <c r="BF211" s="31">
        <f t="shared" si="51"/>
        <v>0</v>
      </c>
      <c r="BG211" s="31">
        <f>VLOOKUP($BG$3,'Emission Factors'!$A$2:$R$8,MATCH($BG$2,'Emission Factors'!$A$1:$R$1),FALSE)*'Travel Data'!C211*'Travel Data'!BH211*'Travel Data'!BI211*'Domicile Data'!J211/1000</f>
        <v>0</v>
      </c>
      <c r="BH211" s="31">
        <f>VLOOKUP($BH$3,'Emission Factors'!$A$2:$R$8,MATCH($BG$2,'Emission Factors'!$A$1:$R$1),FALSE)*'Travel Data'!C211*'Travel Data'!BH211*'Travel Data'!BJ211*'Domicile Data'!J211/1000</f>
        <v>0</v>
      </c>
      <c r="BI211" s="31">
        <f>VLOOKUP($BH$3,'Emission Factors'!$A$2:$R$8,MATCH($BG$2,'Emission Factors'!$A$1:$R$1),FALSE)*'Travel Data'!C211*'Travel Data'!BH211*'Travel Data'!BK211*'Domicile Data'!J211/1000</f>
        <v>0</v>
      </c>
      <c r="BJ211" s="31">
        <f>VLOOKUP($BH$3,'Emission Factors'!$A$2:$R$8,MATCH($BG$2,'Emission Factors'!$A$1:$R$1),FALSE)*'Travel Data'!C211*'Travel Data'!BH211*'Travel Data'!BL211*'Domicile Data'!J211/1000</f>
        <v>0</v>
      </c>
      <c r="BK211" s="31">
        <f>VLOOKUP($BH$3,'Emission Factors'!$A$2:$R$8,MATCH($BG$2,'Emission Factors'!$A$1:$R$1),FALSE)*'Travel Data'!C211*'Travel Data'!BH211*'Travel Data'!BM211*'Domicile Data'!J211/1000</f>
        <v>0</v>
      </c>
      <c r="BL211" s="31">
        <f>VLOOKUP($BL$3,'Emission Factors'!$A$2:$R$8,MATCH($BG$2,'Emission Factors'!$A$1:$R$1),FALSE)*'Travel Data'!C211*'Travel Data'!BH211*'Travel Data'!BN211*'Domicile Data'!J211/1000</f>
        <v>0</v>
      </c>
      <c r="BM211" s="31">
        <f>VLOOKUP($BM$3,'Emission Factors'!$A$2:$R$8,MATCH($BG$2,'Emission Factors'!$A$1:$R$1),FALSE)*'Travel Data'!C211*'Travel Data'!BH211*'Travel Data'!BO211*'Domicile Data'!J211/1000</f>
        <v>0</v>
      </c>
      <c r="BN211" s="31">
        <f t="shared" si="52"/>
        <v>0</v>
      </c>
      <c r="BO211" s="31">
        <f>VLOOKUP($BO$3,'Emission Factors'!$A$2:$R$8,MATCH($BO$2,'Emission Factors'!$A$1:$R$1),FALSE)*'Travel Data'!C211*'Travel Data'!BP211*'Travel Data'!BQ211*'Domicile Data'!K211/1000</f>
        <v>0</v>
      </c>
      <c r="BP211" s="31">
        <f>VLOOKUP($BP$3,'Emission Factors'!$A$2:$R$8,MATCH($BO$2,'Emission Factors'!$A$1:$R$1),FALSE)*'Travel Data'!C211*'Travel Data'!BP211*'Travel Data'!BR211*'Domicile Data'!K211/1000</f>
        <v>0</v>
      </c>
      <c r="BQ211" s="31">
        <f>VLOOKUP($BQ$3,'Emission Factors'!$A$2:$R$8,MATCH($BO$2,'Emission Factors'!$A$1:$R$1),FALSE)*'Travel Data'!C211*'Travel Data'!BP211*'Travel Data'!BS211*'Domicile Data'!K211/1000</f>
        <v>0</v>
      </c>
      <c r="BR211" s="31">
        <f>VLOOKUP($BR$3,'Emission Factors'!$A$2:$R$8,MATCH($BO$2,'Emission Factors'!$A$1:$R$1),FALSE)*'Travel Data'!C211*'Travel Data'!BP211*'Travel Data'!BT211*'Domicile Data'!K211/1000</f>
        <v>0</v>
      </c>
      <c r="BS211" s="31">
        <f>VLOOKUP($BS$3,'Emission Factors'!$A$2:$R$8,MATCH($BO$2,'Emission Factors'!$A$1:$R$1),FALSE)*'Travel Data'!C211*'Travel Data'!BP211*'Travel Data'!BU211*'Domicile Data'!K211/1000</f>
        <v>0</v>
      </c>
      <c r="BT211" s="31">
        <f>VLOOKUP($BT$3,'Emission Factors'!$A$2:$R$8,MATCH($BO$2,'Emission Factors'!$A$1:$R$1),FALSE)*'Travel Data'!C211*'Travel Data'!BP211*'Travel Data'!BV211*'Domicile Data'!K211/1000</f>
        <v>0</v>
      </c>
      <c r="BU211" s="31">
        <f>VLOOKUP($BU$3,'Emission Factors'!$A$2:$R$8,MATCH($BO$2,'Emission Factors'!$A$1:$R$1),FALSE)*'Travel Data'!C211*'Travel Data'!BP211*'Travel Data'!BW211*'Domicile Data'!K211/1000</f>
        <v>0</v>
      </c>
      <c r="BV211" s="31">
        <f t="shared" si="53"/>
        <v>0</v>
      </c>
      <c r="BW211" s="31">
        <f>VLOOKUP($BW$3,'Emission Factors'!$A$2:$R$8,MATCH($BW$2,'Emission Factors'!$A$1:$R$1),FALSE)*'Travel Data'!C211*'Travel Data'!BX211*'Travel Data'!BY211*'Domicile Data'!L211/1000</f>
        <v>0</v>
      </c>
      <c r="BX211" s="31">
        <f>VLOOKUP($BX$3,'Emission Factors'!$A$2:$R$8,MATCH($BW$2,'Emission Factors'!$A$1:$R$1),FALSE)*'Travel Data'!C211*'Travel Data'!BX211*'Travel Data'!BZ211*'Domicile Data'!L211/1000</f>
        <v>0</v>
      </c>
      <c r="BY211" s="31">
        <f>VLOOKUP($BY$3,'Emission Factors'!$A$2:$R$8,MATCH($BW$2,'Emission Factors'!$A$1:$R$1),FALSE)*'Travel Data'!C211*'Travel Data'!BX211*'Travel Data'!CA211*'Domicile Data'!L211/1000</f>
        <v>0</v>
      </c>
      <c r="BZ211" s="31">
        <f>VLOOKUP($BZ$3,'Emission Factors'!$A$2:$R$8,MATCH($BW$2,'Emission Factors'!$A$1:$R$1),FALSE)*'Travel Data'!C211*'Travel Data'!BX211*'Travel Data'!CB211*'Domicile Data'!L211/1000</f>
        <v>0</v>
      </c>
      <c r="CA211" s="31">
        <f>VLOOKUP($CA$3,'Emission Factors'!$A$2:$R$8,MATCH($BW$2,'Emission Factors'!$A$1:$R$1),FALSE)*'Travel Data'!C211*'Travel Data'!BC211*'Travel Data'!CC211*'Domicile Data'!L211/1000</f>
        <v>0</v>
      </c>
      <c r="CB211" s="31">
        <f>VLOOKUP($CB$3,'Emission Factors'!$A$2:$R$8,MATCH($BW$2,'Emission Factors'!$A$1:$R$1),FALSE)*'Travel Data'!C211*'Travel Data'!BX211*'Travel Data'!CD211*'Domicile Data'!L211/1000</f>
        <v>0</v>
      </c>
      <c r="CC211" s="31">
        <f>VLOOKUP($CC$3,'Emission Factors'!$A$2:$R$8,MATCH($BW$2,'Emission Factors'!$A$1:$R$1),FALSE)*'Travel Data'!C211*'Travel Data'!BX211*'Travel Data'!CE211*'Domicile Data'!L211/1000</f>
        <v>0</v>
      </c>
      <c r="CD211" s="31">
        <f t="shared" si="54"/>
        <v>0</v>
      </c>
      <c r="CE211" s="31">
        <f>VLOOKUP($CE$3,'Emission Factors'!$A$2:$R$8,MATCH($CE$2,'Emission Factors'!$A$1:$R$1),FALSE)*'Travel Data'!C211*'Travel Data'!CF211*'Travel Data'!CG211*'Domicile Data'!M211/1000</f>
        <v>0</v>
      </c>
      <c r="CF211" s="31">
        <f>VLOOKUP($CF$3,'Emission Factors'!$A$2:$R$8,MATCH($CE$2,'Emission Factors'!$A$1:$R$1),FALSE)*'Travel Data'!C211*'Travel Data'!CF211*'Travel Data'!CH211*'Domicile Data'!M211/1000</f>
        <v>0</v>
      </c>
      <c r="CG211" s="31">
        <f>VLOOKUP($CG$3,'Emission Factors'!$A$2:$R$8,MATCH($CE$2,'Emission Factors'!$A$1:$R$1),FALSE)*'Travel Data'!C211*'Travel Data'!CF211*'Travel Data'!CI211*'Domicile Data'!M211/1000</f>
        <v>0</v>
      </c>
      <c r="CH211" s="31">
        <f>VLOOKUP($CH$3,'Emission Factors'!$A$2:$R$8,MATCH($CE$2,'Emission Factors'!$A$1:$R$1),FALSE)*'Travel Data'!C211*'Travel Data'!CF211*'Travel Data'!CJ211*'Domicile Data'!M211/1000</f>
        <v>0</v>
      </c>
      <c r="CI211" s="31">
        <f>VLOOKUP($CI$3,'Emission Factors'!$A$2:$R$8,MATCH($CE$2,'Emission Factors'!$A$1:$R$1),FALSE)*'Travel Data'!C211*'Travel Data'!CF211*'Travel Data'!CK211*'Domicile Data'!M211/1000</f>
        <v>0</v>
      </c>
      <c r="CJ211" s="31">
        <f>VLOOKUP($CJ$3,'Emission Factors'!$A$2:$R$8,MATCH($CE$2,'Emission Factors'!$A$1:$R$1),FALSE)*'Travel Data'!C211*'Travel Data'!CF211*'Travel Data'!CL211*'Domicile Data'!M211/1000</f>
        <v>0</v>
      </c>
      <c r="CK211" s="31">
        <f>VLOOKUP($CK$3,'Emission Factors'!$A$2:$R$8,MATCH($CE$2,'Emission Factors'!$A$1:$R$1),FALSE)*'Travel Data'!C211*'Travel Data'!CF211*'Travel Data'!CM211*'Domicile Data'!M211/1000</f>
        <v>0</v>
      </c>
      <c r="CL211" s="31">
        <f t="shared" si="55"/>
        <v>0</v>
      </c>
      <c r="CM211" s="31">
        <f>VLOOKUP($CM$3,'Emission Factors'!$A$2:$R$8,MATCH($CM$2,'Emission Factors'!$A$1:$R$1),FALSE)*'Travel Data'!C211*'Travel Data'!CN211*'Travel Data'!CO211*'Domicile Data'!N211/1000</f>
        <v>0</v>
      </c>
      <c r="CN211" s="31">
        <f>VLOOKUP($CN$3,'Emission Factors'!$A$2:$R$8,MATCH($CM$2,'Emission Factors'!$A$1:$R$1),FALSE)*'Travel Data'!C211*'Travel Data'!CN211*'Travel Data'!CP211*'Domicile Data'!N211/1000</f>
        <v>0</v>
      </c>
      <c r="CO211" s="31">
        <f>VLOOKUP($CO$3,'Emission Factors'!$A$2:$R$8,MATCH($CM$2,'Emission Factors'!$A$1:$R$1),FALSE)*'Travel Data'!C211*'Travel Data'!CN211*'Travel Data'!CQ211*'Domicile Data'!N211/1000</f>
        <v>0</v>
      </c>
      <c r="CP211" s="31">
        <f>VLOOKUP($CP$3,'Emission Factors'!$A$2:$R$8,MATCH($CM$2,'Emission Factors'!$A$1:$R$1),FALSE)*'Travel Data'!C211*'Travel Data'!CN211*'Travel Data'!CR211*'Domicile Data'!N211/1000</f>
        <v>0</v>
      </c>
      <c r="CQ211" s="31">
        <f>VLOOKUP($CQ$3,'Emission Factors'!$A$2:$R$8,MATCH($CM$2,'Emission Factors'!$A$1:$R$1),FALSE)*'Travel Data'!C211*'Travel Data'!CN211*'Travel Data'!CS211*'Domicile Data'!N211/1000</f>
        <v>0</v>
      </c>
      <c r="CR211" s="31">
        <f>VLOOKUP($CR$3,'Emission Factors'!$A$2:$R$8,MATCH($CM$2,'Emission Factors'!$A$1:$R$1),FALSE)*'Travel Data'!C211*'Travel Data'!CN211*'Travel Data'!CT211*'Domicile Data'!N211/1000</f>
        <v>0</v>
      </c>
      <c r="CS211" s="31">
        <f>VLOOKUP($CS$3,'Emission Factors'!$A$2:$R$8,MATCH($CM$2,'Emission Factors'!$A$1:$R$1),FALSE)*'Travel Data'!C211*'Travel Data'!CN211*'Travel Data'!CU211*'Domicile Data'!N211/1000</f>
        <v>0</v>
      </c>
      <c r="CT211" s="31">
        <f t="shared" si="56"/>
        <v>0</v>
      </c>
      <c r="CU211" s="31">
        <f>VLOOKUP($CU$3,'Emission Factors'!$A$2:$R$8,MATCH($CU$2,'Emission Factors'!$A$1:$R$1),FALSE)*'Travel Data'!C211*'Travel Data'!CV211*'Travel Data'!CW211*'Domicile Data'!O211/1000</f>
        <v>0</v>
      </c>
      <c r="CV211" s="31">
        <f>VLOOKUP($CV$3,'Emission Factors'!$A$2:$R$8,MATCH($CU$2,'Emission Factors'!$A$1:$R$1),FALSE)*'Travel Data'!C211*'Travel Data'!CV211*'Travel Data'!CX211*'Domicile Data'!O211/1000</f>
        <v>0</v>
      </c>
      <c r="CW211" s="31">
        <f>VLOOKUP($CW$3,'Emission Factors'!$A$2:$R$8,MATCH($CU$2,'Emission Factors'!$A$1:$R$1),FALSE)*'Travel Data'!C211*'Travel Data'!CV211*'Travel Data'!CY211*'Domicile Data'!O211/1000</f>
        <v>0</v>
      </c>
      <c r="CX211" s="31">
        <f>VLOOKUP($CX$3,'Emission Factors'!$A$2:$R$8,MATCH($CU$2,'Emission Factors'!$A$1:$R$1),FALSE)*'Travel Data'!C211*'Travel Data'!CV211*'Travel Data'!CZ211*'Domicile Data'!O211/1000</f>
        <v>0</v>
      </c>
      <c r="CY211" s="31">
        <f>VLOOKUP($CY$3,'Emission Factors'!$A$2:$R$8,MATCH($CU$2,'Emission Factors'!$A$1:$R$1),FALSE)*'Travel Data'!C211*'Travel Data'!CV211*'Travel Data'!DA211*'Domicile Data'!O211/1000</f>
        <v>0</v>
      </c>
      <c r="CZ211" s="31">
        <f>VLOOKUP($CZ$3,'Emission Factors'!$A$2:$R$8,MATCH($CU$2,'Emission Factors'!$A$1:$R$1),FALSE)*'Travel Data'!C211*'Travel Data'!CV211*'Travel Data'!DB211*'Domicile Data'!O211/1000</f>
        <v>0</v>
      </c>
      <c r="DA211" s="31">
        <f>VLOOKUP($DA$3,'Emission Factors'!$A$2:$R$8,MATCH($CU$2,'Emission Factors'!$A$1:$R$1),FALSE)*'Travel Data'!C211*'Travel Data'!CV211*'Travel Data'!DC211*'Domicile Data'!O211/1000</f>
        <v>0</v>
      </c>
      <c r="DB211" s="31">
        <f t="shared" si="57"/>
        <v>0</v>
      </c>
      <c r="DC211" s="31">
        <f>VLOOKUP($DC$3,'Emission Factors'!$A$2:$R$8,MATCH($DC$2,'Emission Factors'!$A$1:$R$1),FALSE)*'Travel Data'!C211*'Travel Data'!DD211*'Travel Data'!DE211*'Domicile Data'!P211/1000</f>
        <v>0</v>
      </c>
      <c r="DD211" s="31">
        <f>VLOOKUP($DD$3,'Emission Factors'!$A$2:$R$8,MATCH($DC$2,'Emission Factors'!$A$1:$R$1),FALSE)*'Travel Data'!C211*'Travel Data'!DD211*'Travel Data'!DF211*'Domicile Data'!P211/1000</f>
        <v>0</v>
      </c>
      <c r="DE211" s="31">
        <f>VLOOKUP($DE$3,'Emission Factors'!$A$2:$R$8,MATCH($DC$2,'Emission Factors'!$A$1:$R$1),FALSE)*'Travel Data'!C211*'Travel Data'!DD211*'Travel Data'!DG211*'Domicile Data'!P211/1000</f>
        <v>0</v>
      </c>
      <c r="DF211" s="31">
        <f>VLOOKUP($DF$3,'Emission Factors'!$A$2:$R$8,MATCH($DC$2,'Emission Factors'!$A$1:$R$1),FALSE)*'Travel Data'!C211*'Travel Data'!DD211*'Travel Data'!DH211*'Domicile Data'!P211/1000</f>
        <v>0</v>
      </c>
      <c r="DG211" s="31">
        <f>VLOOKUP($DG$3,'Emission Factors'!$A$2:$R$8,MATCH($DC$2,'Emission Factors'!$A$1:$R$1),FALSE)*'Travel Data'!C211*'Travel Data'!DD211*'Travel Data'!DI211*'Domicile Data'!P211/1000</f>
        <v>0</v>
      </c>
      <c r="DH211" s="31">
        <f>VLOOKUP($DH$3,'Emission Factors'!$A$2:$R$8,MATCH($DC$2,'Emission Factors'!$A$1:$R$1),FALSE)*'Travel Data'!C211*'Travel Data'!DD211*'Travel Data'!DJ211*'Domicile Data'!P211/1000</f>
        <v>0</v>
      </c>
      <c r="DI211" s="31">
        <f>VLOOKUP($DI$3,'Emission Factors'!$A$2:$R$8,MATCH($DC$2,'Emission Factors'!$A$1:$R$1),FALSE)*'Travel Data'!C211*'Travel Data'!DD211*'Travel Data'!DK211*'Domicile Data'!P211/1000</f>
        <v>0</v>
      </c>
      <c r="DJ211" s="31">
        <f t="shared" si="58"/>
        <v>0</v>
      </c>
      <c r="DK211" s="31">
        <f>VLOOKUP($DK$3,'Emission Factors'!$A$2:$R$8,MATCH($DK$2,'Emission Factors'!$A$1:$R$1),FALSE)*'Travel Data'!C211*'Travel Data'!DL211*'Travel Data'!DM211*'Domicile Data'!Q211/1000</f>
        <v>0</v>
      </c>
      <c r="DL211" s="31">
        <f>VLOOKUP($DL$3,'Emission Factors'!$A$2:$R$8,MATCH($DK$2,'Emission Factors'!$A$1:$R$1),FALSE)*'Travel Data'!C211*'Travel Data'!DL211*'Travel Data'!DN211*'Domicile Data'!Q211/1000</f>
        <v>0</v>
      </c>
      <c r="DM211" s="31">
        <f>VLOOKUP($DM$3,'Emission Factors'!$A$2:$R$8,MATCH($DK$2,'Emission Factors'!$A$1:$R$1),FALSE)*'Travel Data'!C211*'Travel Data'!DL211*'Travel Data'!DO211*'Domicile Data'!Q211/1000</f>
        <v>0</v>
      </c>
      <c r="DN211" s="31">
        <f>VLOOKUP($DN$3,'Emission Factors'!$A$2:$R$8,MATCH($DK$2,'Emission Factors'!$A$1:$R$1),FALSE)*'Travel Data'!C211*'Travel Data'!DL211*'Travel Data'!DP211*'Domicile Data'!Q211/1000</f>
        <v>0</v>
      </c>
      <c r="DO211" s="31">
        <f>VLOOKUP($DO$3,'Emission Factors'!$A$2:$R$8,MATCH($DK$2,'Emission Factors'!$A$1:$R$1),FALSE)*'Travel Data'!C211*'Travel Data'!DL211*'Travel Data'!DQ211*'Domicile Data'!Q211/1000</f>
        <v>0</v>
      </c>
      <c r="DP211" s="31">
        <f>VLOOKUP($DP$3,'Emission Factors'!$A$2:$R$8,MATCH($DK$2,'Emission Factors'!$A$1:$R$1),FALSE)*'Travel Data'!C211*'Travel Data'!DL211*'Travel Data'!DR211*'Domicile Data'!Q211/1000</f>
        <v>0</v>
      </c>
      <c r="DQ211" s="31">
        <f>VLOOKUP($DQ$3,'Emission Factors'!$A$2:$R$8,MATCH($DK$2,'Emission Factors'!$A$1:$R$1),FALSE)*'Travel Data'!C211*'Travel Data'!DL211*'Travel Data'!DS211*'Domicile Data'!Q211/1000</f>
        <v>0</v>
      </c>
      <c r="DR211" s="31">
        <f t="shared" si="59"/>
        <v>0</v>
      </c>
    </row>
    <row r="212" spans="1:122" ht="15.75" x14ac:dyDescent="0.25">
      <c r="A212" s="7" t="s">
        <v>221</v>
      </c>
      <c r="B212" s="85" t="s">
        <v>42</v>
      </c>
      <c r="C212" s="31">
        <f>VLOOKUP($C$3,'Emission Factors'!$A$2:$R$8,MATCH($C$2,'Emission Factors'!$A$1:$R$1),FALSE)*'Travel Data'!C212*'Travel Data'!D212*'Travel Data'!E212*'Domicile Data'!C212/1000</f>
        <v>0</v>
      </c>
      <c r="D212" s="31">
        <f>VLOOKUP($D$3,'Emission Factors'!$A$2:$R$8,MATCH($C$2,'Emission Factors'!$A$1:$R$1),FALSE)*'Travel Data'!C212*'Travel Data'!D212*'Travel Data'!F212*'Domicile Data'!C212/1000</f>
        <v>0</v>
      </c>
      <c r="E212" s="31">
        <f>VLOOKUP($E$3,'Emission Factors'!$A$2:$R$8,MATCH($C$2,'Emission Factors'!$A$1:$R$1),FALSE)*'Travel Data'!C212*'Travel Data'!D212*'Travel Data'!G212*'Domicile Data'!C212/1000</f>
        <v>0</v>
      </c>
      <c r="F212" s="31">
        <f>VLOOKUP($F$3,'Emission Factors'!$A$2:$R$8,MATCH($C$2,'Emission Factors'!$A$1:$R$1),FALSE)*'Travel Data'!C212*'Travel Data'!D212*'Travel Data'!H212*'Domicile Data'!C212/1000</f>
        <v>0</v>
      </c>
      <c r="G212" s="31">
        <f>VLOOKUP($G$3,'Emission Factors'!$A$2:$R$8,MATCH($C$2,'Emission Factors'!$A$1:$R$1),FALSE)*'Travel Data'!C212*'Travel Data'!D212*'Travel Data'!I212*'Domicile Data'!C212/1000</f>
        <v>0</v>
      </c>
      <c r="H212" s="31">
        <f>VLOOKUP($H$3,'Emission Factors'!$A$2:$R$8,MATCH($C$2,'Emission Factors'!$A$1:$R$1),FALSE)*'Travel Data'!C212*'Travel Data'!D212*'Travel Data'!J212*'Domicile Data'!C212/1000</f>
        <v>66.490724303999997</v>
      </c>
      <c r="I212" s="31">
        <f>VLOOKUP($I$3,'Emission Factors'!$A$2:$R$8,MATCH($C$2,'Emission Factors'!$A$1:$R$1),FALSE)*'Travel Data'!C212*'Travel Data'!D212*'Travel Data'!K212*'Domicile Data'!C212/1000</f>
        <v>0</v>
      </c>
      <c r="J212" s="31">
        <f t="shared" si="45"/>
        <v>66.490724303999997</v>
      </c>
      <c r="K212" s="31">
        <f>VLOOKUP($K$3,'Emission Factors'!$A$2:$R$8,MATCH($K$2,'Emission Factors'!$A$1:$R$1),FALSE)*'Travel Data'!C212*'Travel Data'!L212*'Travel Data'!M212*'Domicile Data'!D212/1000</f>
        <v>0</v>
      </c>
      <c r="L212" s="31">
        <f>VLOOKUP($L$3,'Emission Factors'!$A$2:$R$8,MATCH($K$2,'Emission Factors'!$A$1:$R$1),FALSE)*'Travel Data'!C212*'Travel Data'!L212*'Travel Data'!N212*'Domicile Data'!D212/1000</f>
        <v>0</v>
      </c>
      <c r="M212" s="31">
        <f>VLOOKUP($M$3,'Emission Factors'!$A$2:$R$8,MATCH($K$2,'Emission Factors'!$A$1:$R$1),FALSE)*'Travel Data'!C212*'Travel Data'!L212*'Travel Data'!O212*'Domicile Data'!D212/1000</f>
        <v>0</v>
      </c>
      <c r="N212" s="31">
        <f>VLOOKUP($N$3,'Emission Factors'!$A$2:$R$8,MATCH($K$2,'Emission Factors'!$A$1:$R$1),FALSE)*'Travel Data'!C212*'Travel Data'!L212*'Travel Data'!P212*'Domicile Data'!D212/1000</f>
        <v>0</v>
      </c>
      <c r="O212" s="31">
        <f>VLOOKUP($O$3,'Emission Factors'!$A$2:$R$8,MATCH($K$2,'Emission Factors'!$A$1:$R$1),FALSE)*'Travel Data'!C212*'Travel Data'!I212*'Travel Data'!Q212*'Domicile Data'!D212/1000</f>
        <v>0</v>
      </c>
      <c r="P212" s="31">
        <f>VLOOKUP($P$3,'Emission Factors'!$A$2:$R$8,MATCH($K$2,'Emission Factors'!$A$1:$R$1),FALSE)*'Travel Data'!C212*'Travel Data'!L212*'Travel Data'!R212*'Domicile Data'!D212/1000</f>
        <v>99.342921150000038</v>
      </c>
      <c r="Q212" s="31">
        <f>VLOOKUP($Q$3,'Emission Factors'!$A$2:$R$8,MATCH($K$2,'Emission Factors'!$A$1:$R$1),FALSE)*'Travel Data'!C212*'Travel Data'!L212*'Travel Data'!S212*'Domicile Data'!D212/1000</f>
        <v>0</v>
      </c>
      <c r="R212" s="31">
        <f t="shared" si="46"/>
        <v>99.342921150000038</v>
      </c>
      <c r="S212" s="31">
        <f>VLOOKUP($S$3,'Emission Factors'!$A$2:$R$8,MATCH($S$2,'Emission Factors'!$A$1:$R$1),FALSE)*'Travel Data'!C212*'Travel Data'!T212*'Travel Data'!U212*'Domicile Data'!E212/1000</f>
        <v>0</v>
      </c>
      <c r="T212" s="31">
        <f>VLOOKUP($T$3,'Emission Factors'!$A$2:$R$8,MATCH($S$2,'Emission Factors'!$A$1:$R$1),FALSE)*'Travel Data'!C212*'Travel Data'!T212*'Travel Data'!V212*'Domicile Data'!E212/1000</f>
        <v>0</v>
      </c>
      <c r="U212" s="31">
        <f>VLOOKUP($U$3,'Emission Factors'!$A$2:$R$8,MATCH($S$2,'Emission Factors'!$A$1:$R$1),FALSE)*'Travel Data'!C212*'Travel Data'!T212*'Travel Data'!W212*'Domicile Data'!E212/1000</f>
        <v>0</v>
      </c>
      <c r="V212" s="31">
        <f>VLOOKUP($V$3,'Emission Factors'!$A$2:$R$8,MATCH($S$2,'Emission Factors'!$A$1:$R$1),FALSE)*'Travel Data'!C212*'Travel Data'!T212*'Travel Data'!X212*'Domicile Data'!E212/1000</f>
        <v>0</v>
      </c>
      <c r="W212" s="31">
        <f>VLOOKUP($W$3,'Emission Factors'!$A$2:$R$8,MATCH($S$2,'Emission Factors'!$A$1:$R$1),FALSE)*'Travel Data'!C212*'Travel Data'!T212*'Travel Data'!Y212*'Domicile Data'!E212/1000</f>
        <v>0</v>
      </c>
      <c r="X212" s="31">
        <f>VLOOKUP($X$3,'Emission Factors'!$A$2:$R$8,MATCH($S$2,'Emission Factors'!$A$1:$R$1),FALSE)*'Travel Data'!C212*'Travel Data'!T212*'Travel Data'!Z212*'Domicile Data'!E212/1000</f>
        <v>114.69050334000002</v>
      </c>
      <c r="Y212" s="31">
        <f>VLOOKUP($Y$3,'Emission Factors'!$A$2:$R$8,MATCH($S$2,'Emission Factors'!$A$1:$R$1),FALSE)*'Travel Data'!C212*'Travel Data'!T212*'Travel Data'!AA212*'Domicile Data'!E212/1000</f>
        <v>0</v>
      </c>
      <c r="Z212" s="31">
        <f t="shared" si="47"/>
        <v>114.69050334000002</v>
      </c>
      <c r="AA212" s="31">
        <f>VLOOKUP($AA$3,'Emission Factors'!$A$2:$R$8,MATCH($AA$2,'Emission Factors'!$A$1:$R$1),FALSE)*'Travel Data'!C212*'Travel Data'!AB212*'Travel Data'!AC212*'Domicile Data'!F212/1000</f>
        <v>0</v>
      </c>
      <c r="AB212" s="31">
        <f>VLOOKUP($AB$3,'Emission Factors'!$A$2:$R$8,MATCH($AA$2,'Emission Factors'!$A$1:$R$1),FALSE)*'Travel Data'!C212*'Travel Data'!AB212*'Travel Data'!AD212*'Domicile Data'!F212/1000</f>
        <v>0</v>
      </c>
      <c r="AC212" s="31">
        <f>VLOOKUP($AC$3,'Emission Factors'!$A$2:$R$8,MATCH($AA$2,'Emission Factors'!$A$1:$R$1),FALSE)*'Travel Data'!C212*'Travel Data'!AB212*'Travel Data'!AE212*'Domicile Data'!F212/1000</f>
        <v>0</v>
      </c>
      <c r="AD212" s="31">
        <f>VLOOKUP($AD$3,'Emission Factors'!$A$2:$R$8,MATCH($AA$2,'Emission Factors'!$A$1:$R$1),FALSE)*'Travel Data'!C212*'Travel Data'!AB212*'Travel Data'!AF212*'Domicile Data'!F212/1000</f>
        <v>0</v>
      </c>
      <c r="AE212" s="31">
        <f>VLOOKUP($AE$3,'Emission Factors'!$A$2:$R$8,MATCH($AA$2,'Emission Factors'!$A$1:$R$1),FALSE)*'Travel Data'!C212*'Travel Data'!AB212*'Travel Data'!AG212*'Domicile Data'!F212/1000</f>
        <v>0</v>
      </c>
      <c r="AF212" s="31">
        <f>VLOOKUP($AF$3,'Emission Factors'!$A$2:$R$8,MATCH($AA$2,'Emission Factors'!$A$1:$R$1),FALSE)*'Travel Data'!C212*'Travel Data'!AB212*'Travel Data'!AH212*'Domicile Data'!F212/1000</f>
        <v>118.34857080000002</v>
      </c>
      <c r="AG212" s="31">
        <f>VLOOKUP($AG$3,'Emission Factors'!$A$2:$R$8,MATCH($AA$2,'Emission Factors'!$A$1:$R$1),FALSE)*'Travel Data'!C212*'Travel Data'!AB212*'Travel Data'!AI212*'Domicile Data'!F212/1000</f>
        <v>0</v>
      </c>
      <c r="AH212" s="31">
        <f t="shared" si="48"/>
        <v>118.34857080000002</v>
      </c>
      <c r="AI212" s="31">
        <f>VLOOKUP($AI$3,'Emission Factors'!$A$2:$R$8,MATCH($AI$2,'Emission Factors'!$A$1:$R$1),FALSE)*'Travel Data'!C212*'Travel Data'!D212*'Travel Data'!E212*'Domicile Data'!G212/1000</f>
        <v>0</v>
      </c>
      <c r="AJ212" s="31">
        <f>VLOOKUP($AJ$3,'Emission Factors'!$A$2:$R$8,MATCH($AI$2,'Emission Factors'!$A$1:$R$1),FALSE)*'Travel Data'!C212*'Travel Data'!D212*'Travel Data'!F212*'Domicile Data'!G212/1000</f>
        <v>0</v>
      </c>
      <c r="AK212" s="31">
        <f>VLOOKUP($AK$3,'Emission Factors'!$A$2:$R$8,MATCH($AI$2,'Emission Factors'!$A$1:$R$1),FALSE)*'Travel Data'!C212*'Travel Data'!AJ212*'Travel Data'!G212*'Domicile Data'!G212/1000</f>
        <v>0</v>
      </c>
      <c r="AL212" s="31">
        <f>VLOOKUP($AL$3,'Emission Factors'!$A$2:$R$8,MATCH($AI$2,'Emission Factors'!$A$1:$R$1),FALSE)*'Travel Data'!C212*'Travel Data'!AJ212*'Travel Data'!H212*'Domicile Data'!G212/1000</f>
        <v>0</v>
      </c>
      <c r="AM212" s="31">
        <f>VLOOKUP($AM$3,'Emission Factors'!$A$2:$R$8,MATCH($AI$2,'Emission Factors'!$A$1:$R$1),FALSE)*'Travel Data'!C212*'Travel Data'!AJ212*'Travel Data'!I212*'Domicile Data'!G212/1000</f>
        <v>0</v>
      </c>
      <c r="AN212" s="31">
        <f>VLOOKUP($AN$3,'Emission Factors'!$A$2:$R$8,MATCH($AI$2,'Emission Factors'!$A$1:$R$1),FALSE)*'Travel Data'!C212*'Travel Data'!D212*'Travel Data'!J212*'Domicile Data'!G212/1000</f>
        <v>112.18962697200003</v>
      </c>
      <c r="AO212" s="31">
        <f>VLOOKUP($AO$3,'Emission Factors'!$A$2:$R$8,MATCH($AI$2,'Emission Factors'!$A$1:$R$1),FALSE)*'Travel Data'!C212*'Travel Data'!D212*'Travel Data'!K212*'Domicile Data'!G212/1000</f>
        <v>0</v>
      </c>
      <c r="AP212" s="31">
        <f t="shared" si="49"/>
        <v>112.18962697200003</v>
      </c>
      <c r="AQ212" s="31">
        <f>VLOOKUP($AQ$3,'Emission Factors'!$A$2:$R$8,MATCH($AQ$2,'Emission Factors'!$A$1:$R$1),FALSE)*'Travel Data'!C212*'Travel Data'!AR212*'Travel Data'!AS212*'Domicile Data'!H212/1000</f>
        <v>0</v>
      </c>
      <c r="AR212" s="31">
        <f>VLOOKUP($AR$3,'Emission Factors'!$A$2:$R$8,MATCH($AQ$2,'Emission Factors'!$A$1:$R$1),FALSE)*'Travel Data'!C212*'Travel Data'!AR212*'Travel Data'!AT212*'Domicile Data'!H212/1000</f>
        <v>0</v>
      </c>
      <c r="AS212" s="31">
        <f>VLOOKUP($AS$3,'Emission Factors'!$A$2:$R$8,MATCH($AQ$2,'Emission Factors'!$A$1:$R$1),FALSE)*'Travel Data'!C212*'Travel Data'!AR212*'Travel Data'!AU212*'Domicile Data'!H212/1000</f>
        <v>0</v>
      </c>
      <c r="AT212" s="31">
        <f>VLOOKUP($AT$3,'Emission Factors'!$A$2:$R$8,MATCH($AQ$2,'Emission Factors'!$A$1:$R$1),FALSE)*'Travel Data'!C212*'Travel Data'!AR212*'Travel Data'!AV212*'Domicile Data'!H212/1000</f>
        <v>0</v>
      </c>
      <c r="AU212" s="31">
        <f>VLOOKUP($AU$3,'Emission Factors'!$A$2:$R$8,MATCH($AQ$2,'Emission Factors'!$A$1:$R$1),FALSE)*'Travel Data'!C212*'Travel Data'!AR212*'Travel Data'!AW212*'Domicile Data'!H212/1000</f>
        <v>0</v>
      </c>
      <c r="AV212" s="31">
        <f>VLOOKUP($AV$3,'Emission Factors'!$A$2:$R$8,MATCH($AQ$2,'Emission Factors'!$A$1:$R$1),FALSE)*'Travel Data'!C212*'Travel Data'!AR212*'Travel Data'!AX212*'Domicile Data'!H212/1000</f>
        <v>98.701476912000018</v>
      </c>
      <c r="AW212" s="31">
        <f>VLOOKUP($AW$3,'Emission Factors'!$A$2:$R$8,MATCH($AQ$2,'Emission Factors'!$A$1:$R$1),FALSE)*'Travel Data'!C212*'Travel Data'!AR212*'Travel Data'!AY212*'Domicile Data'!H212/1000</f>
        <v>0</v>
      </c>
      <c r="AX212" s="31">
        <f t="shared" si="50"/>
        <v>98.701476912000018</v>
      </c>
      <c r="AY212" s="31">
        <f>VLOOKUP($AY$3,'Emission Factors'!$A$2:$R$8,MATCH($AY$2,'Emission Factors'!$A$1:$R$1),FALSE)*'Travel Data'!C212*'Travel Data'!AZ212*'Travel Data'!BA212*'Domicile Data'!I212/1000</f>
        <v>0</v>
      </c>
      <c r="AZ212" s="31">
        <f>VLOOKUP($AZ$3,'Emission Factors'!$A$2:$R$8,MATCH($AY$2,'Emission Factors'!$A$1:$R$1),FALSE)*'Travel Data'!C212*'Travel Data'!AZ212*'Travel Data'!BB212*'Domicile Data'!I212/1000</f>
        <v>0</v>
      </c>
      <c r="BA212" s="31">
        <f>VLOOKUP($BA$3,'Emission Factors'!$A$2:$R$8,MATCH($AY$2,'Emission Factors'!$A$1:$R$1),FALSE)*'Travel Data'!C212*'Travel Data'!AZ212*'Travel Data'!BC212*'Domicile Data'!I212/1000</f>
        <v>0</v>
      </c>
      <c r="BB212" s="31">
        <f>VLOOKUP($BB$3,'Emission Factors'!$A$2:$R$8,MATCH($AY$2,'Emission Factors'!$A$1:$R$1),FALSE)*'Travel Data'!C212*'Travel Data'!AZ212*'Travel Data'!BD212*'Domicile Data'!I212/1000</f>
        <v>0</v>
      </c>
      <c r="BC212" s="31">
        <f>VLOOKUP($BC$3,'Emission Factors'!$A$2:$R$8,MATCH($AY$2,'Emission Factors'!$A$1:$R$1),FALSE)*'Travel Data'!C212*'Travel Data'!AZ212*'Travel Data'!BE212*'Domicile Data'!I212/1000</f>
        <v>0</v>
      </c>
      <c r="BD212" s="31">
        <f>VLOOKUP($BD$3,'Emission Factors'!$A$2:$R$8,MATCH($AY$2,'Emission Factors'!$A$1:$R$1),FALSE)*'Travel Data'!C212*'Travel Data'!AZ212*'Travel Data'!BF212*'Domicile Data'!I212/1000</f>
        <v>94.110710544000014</v>
      </c>
      <c r="BE212" s="31">
        <f>VLOOKUP($BE$3,'Emission Factors'!$A$2:$R$8,MATCH($AY$2,'Emission Factors'!$A$1:$R$1),FALSE)*'Travel Data'!C212*'Travel Data'!AZ212*'Travel Data'!BG212*'Domicile Data'!I212/1000</f>
        <v>0</v>
      </c>
      <c r="BF212" s="31">
        <f t="shared" si="51"/>
        <v>94.110710544000014</v>
      </c>
      <c r="BG212" s="31">
        <f>VLOOKUP($BG$3,'Emission Factors'!$A$2:$R$8,MATCH($BG$2,'Emission Factors'!$A$1:$R$1),FALSE)*'Travel Data'!C212*'Travel Data'!BH212*'Travel Data'!BI212*'Domicile Data'!J212/1000</f>
        <v>0</v>
      </c>
      <c r="BH212" s="31">
        <f>VLOOKUP($BH$3,'Emission Factors'!$A$2:$R$8,MATCH($BG$2,'Emission Factors'!$A$1:$R$1),FALSE)*'Travel Data'!C212*'Travel Data'!BH212*'Travel Data'!BJ212*'Domicile Data'!J212/1000</f>
        <v>0</v>
      </c>
      <c r="BI212" s="31">
        <f>VLOOKUP($BH$3,'Emission Factors'!$A$2:$R$8,MATCH($BG$2,'Emission Factors'!$A$1:$R$1),FALSE)*'Travel Data'!C212*'Travel Data'!BH212*'Travel Data'!BK212*'Domicile Data'!J212/1000</f>
        <v>0</v>
      </c>
      <c r="BJ212" s="31">
        <f>VLOOKUP($BH$3,'Emission Factors'!$A$2:$R$8,MATCH($BG$2,'Emission Factors'!$A$1:$R$1),FALSE)*'Travel Data'!C212*'Travel Data'!BH212*'Travel Data'!BL212*'Domicile Data'!J212/1000</f>
        <v>0</v>
      </c>
      <c r="BK212" s="31">
        <f>VLOOKUP($BH$3,'Emission Factors'!$A$2:$R$8,MATCH($BG$2,'Emission Factors'!$A$1:$R$1),FALSE)*'Travel Data'!C212*'Travel Data'!BH212*'Travel Data'!BM212*'Domicile Data'!J212/1000</f>
        <v>0</v>
      </c>
      <c r="BL212" s="31">
        <f>VLOOKUP($BL$3,'Emission Factors'!$A$2:$R$8,MATCH($BG$2,'Emission Factors'!$A$1:$R$1),FALSE)*'Travel Data'!C212*'Travel Data'!BH212*'Travel Data'!BN212*'Domicile Data'!J212/1000</f>
        <v>0</v>
      </c>
      <c r="BM212" s="31">
        <f>VLOOKUP($BM$3,'Emission Factors'!$A$2:$R$8,MATCH($BG$2,'Emission Factors'!$A$1:$R$1),FALSE)*'Travel Data'!C212*'Travel Data'!BH212*'Travel Data'!BO212*'Domicile Data'!J212/1000</f>
        <v>0</v>
      </c>
      <c r="BN212" s="31">
        <f t="shared" si="52"/>
        <v>0</v>
      </c>
      <c r="BO212" s="31">
        <f>VLOOKUP($BO$3,'Emission Factors'!$A$2:$R$8,MATCH($BO$2,'Emission Factors'!$A$1:$R$1),FALSE)*'Travel Data'!C212*'Travel Data'!BP212*'Travel Data'!BQ212*'Domicile Data'!K212/1000</f>
        <v>0</v>
      </c>
      <c r="BP212" s="31">
        <f>VLOOKUP($BP$3,'Emission Factors'!$A$2:$R$8,MATCH($BO$2,'Emission Factors'!$A$1:$R$1),FALSE)*'Travel Data'!C212*'Travel Data'!BP212*'Travel Data'!BR212*'Domicile Data'!K212/1000</f>
        <v>0</v>
      </c>
      <c r="BQ212" s="31">
        <f>VLOOKUP($BQ$3,'Emission Factors'!$A$2:$R$8,MATCH($BO$2,'Emission Factors'!$A$1:$R$1),FALSE)*'Travel Data'!C212*'Travel Data'!BP212*'Travel Data'!BS212*'Domicile Data'!K212/1000</f>
        <v>0</v>
      </c>
      <c r="BR212" s="31">
        <f>VLOOKUP($BR$3,'Emission Factors'!$A$2:$R$8,MATCH($BO$2,'Emission Factors'!$A$1:$R$1),FALSE)*'Travel Data'!C212*'Travel Data'!BP212*'Travel Data'!BT212*'Domicile Data'!K212/1000</f>
        <v>0</v>
      </c>
      <c r="BS212" s="31">
        <f>VLOOKUP($BS$3,'Emission Factors'!$A$2:$R$8,MATCH($BO$2,'Emission Factors'!$A$1:$R$1),FALSE)*'Travel Data'!C212*'Travel Data'!BP212*'Travel Data'!BU212*'Domicile Data'!K212/1000</f>
        <v>0</v>
      </c>
      <c r="BT212" s="31">
        <f>VLOOKUP($BT$3,'Emission Factors'!$A$2:$R$8,MATCH($BO$2,'Emission Factors'!$A$1:$R$1),FALSE)*'Travel Data'!C212*'Travel Data'!BP212*'Travel Data'!BV212*'Domicile Data'!K212/1000</f>
        <v>0</v>
      </c>
      <c r="BU212" s="31">
        <f>VLOOKUP($BU$3,'Emission Factors'!$A$2:$R$8,MATCH($BO$2,'Emission Factors'!$A$1:$R$1),FALSE)*'Travel Data'!C212*'Travel Data'!BP212*'Travel Data'!BW212*'Domicile Data'!K212/1000</f>
        <v>0</v>
      </c>
      <c r="BV212" s="31">
        <f t="shared" si="53"/>
        <v>0</v>
      </c>
      <c r="BW212" s="31">
        <f>VLOOKUP($BW$3,'Emission Factors'!$A$2:$R$8,MATCH($BW$2,'Emission Factors'!$A$1:$R$1),FALSE)*'Travel Data'!C212*'Travel Data'!BX212*'Travel Data'!BY212*'Domicile Data'!L212/1000</f>
        <v>0</v>
      </c>
      <c r="BX212" s="31">
        <f>VLOOKUP($BX$3,'Emission Factors'!$A$2:$R$8,MATCH($BW$2,'Emission Factors'!$A$1:$R$1),FALSE)*'Travel Data'!C212*'Travel Data'!BX212*'Travel Data'!BZ212*'Domicile Data'!L212/1000</f>
        <v>0</v>
      </c>
      <c r="BY212" s="31">
        <f>VLOOKUP($BY$3,'Emission Factors'!$A$2:$R$8,MATCH($BW$2,'Emission Factors'!$A$1:$R$1),FALSE)*'Travel Data'!C212*'Travel Data'!BX212*'Travel Data'!CA212*'Domicile Data'!L212/1000</f>
        <v>0</v>
      </c>
      <c r="BZ212" s="31">
        <f>VLOOKUP($BZ$3,'Emission Factors'!$A$2:$R$8,MATCH($BW$2,'Emission Factors'!$A$1:$R$1),FALSE)*'Travel Data'!C212*'Travel Data'!BX212*'Travel Data'!CB212*'Domicile Data'!L212/1000</f>
        <v>0</v>
      </c>
      <c r="CA212" s="31">
        <f>VLOOKUP($CA$3,'Emission Factors'!$A$2:$R$8,MATCH($BW$2,'Emission Factors'!$A$1:$R$1),FALSE)*'Travel Data'!C212*'Travel Data'!BC212*'Travel Data'!CC212*'Domicile Data'!L212/1000</f>
        <v>0</v>
      </c>
      <c r="CB212" s="31">
        <f>VLOOKUP($CB$3,'Emission Factors'!$A$2:$R$8,MATCH($BW$2,'Emission Factors'!$A$1:$R$1),FALSE)*'Travel Data'!C212*'Travel Data'!BX212*'Travel Data'!CD212*'Domicile Data'!L212/1000</f>
        <v>0</v>
      </c>
      <c r="CC212" s="31">
        <f>VLOOKUP($CC$3,'Emission Factors'!$A$2:$R$8,MATCH($BW$2,'Emission Factors'!$A$1:$R$1),FALSE)*'Travel Data'!C212*'Travel Data'!BX212*'Travel Data'!CE212*'Domicile Data'!L212/1000</f>
        <v>0</v>
      </c>
      <c r="CD212" s="31">
        <f t="shared" si="54"/>
        <v>0</v>
      </c>
      <c r="CE212" s="31">
        <f>VLOOKUP($CE$3,'Emission Factors'!$A$2:$R$8,MATCH($CE$2,'Emission Factors'!$A$1:$R$1),FALSE)*'Travel Data'!C212*'Travel Data'!CF212*'Travel Data'!CG212*'Domicile Data'!M212/1000</f>
        <v>0</v>
      </c>
      <c r="CF212" s="31">
        <f>VLOOKUP($CF$3,'Emission Factors'!$A$2:$R$8,MATCH($CE$2,'Emission Factors'!$A$1:$R$1),FALSE)*'Travel Data'!C212*'Travel Data'!CF212*'Travel Data'!CH212*'Domicile Data'!M212/1000</f>
        <v>0</v>
      </c>
      <c r="CG212" s="31">
        <f>VLOOKUP($CG$3,'Emission Factors'!$A$2:$R$8,MATCH($CE$2,'Emission Factors'!$A$1:$R$1),FALSE)*'Travel Data'!C212*'Travel Data'!CF212*'Travel Data'!CI212*'Domicile Data'!M212/1000</f>
        <v>0</v>
      </c>
      <c r="CH212" s="31">
        <f>VLOOKUP($CH$3,'Emission Factors'!$A$2:$R$8,MATCH($CE$2,'Emission Factors'!$A$1:$R$1),FALSE)*'Travel Data'!C212*'Travel Data'!CF212*'Travel Data'!CJ212*'Domicile Data'!M212/1000</f>
        <v>0</v>
      </c>
      <c r="CI212" s="31">
        <f>VLOOKUP($CI$3,'Emission Factors'!$A$2:$R$8,MATCH($CE$2,'Emission Factors'!$A$1:$R$1),FALSE)*'Travel Data'!C212*'Travel Data'!CF212*'Travel Data'!CK212*'Domicile Data'!M212/1000</f>
        <v>0</v>
      </c>
      <c r="CJ212" s="31">
        <f>VLOOKUP($CJ$3,'Emission Factors'!$A$2:$R$8,MATCH($CE$2,'Emission Factors'!$A$1:$R$1),FALSE)*'Travel Data'!C212*'Travel Data'!CF212*'Travel Data'!CL212*'Domicile Data'!M212/1000</f>
        <v>0</v>
      </c>
      <c r="CK212" s="31">
        <f>VLOOKUP($CK$3,'Emission Factors'!$A$2:$R$8,MATCH($CE$2,'Emission Factors'!$A$1:$R$1),FALSE)*'Travel Data'!C212*'Travel Data'!CF212*'Travel Data'!CM212*'Domicile Data'!M212/1000</f>
        <v>0</v>
      </c>
      <c r="CL212" s="31">
        <f t="shared" si="55"/>
        <v>0</v>
      </c>
      <c r="CM212" s="31">
        <f>VLOOKUP($CM$3,'Emission Factors'!$A$2:$R$8,MATCH($CM$2,'Emission Factors'!$A$1:$R$1),FALSE)*'Travel Data'!C212*'Travel Data'!CN212*'Travel Data'!CO212*'Domicile Data'!N212/1000</f>
        <v>0</v>
      </c>
      <c r="CN212" s="31">
        <f>VLOOKUP($CN$3,'Emission Factors'!$A$2:$R$8,MATCH($CM$2,'Emission Factors'!$A$1:$R$1),FALSE)*'Travel Data'!C212*'Travel Data'!CN212*'Travel Data'!CP212*'Domicile Data'!N212/1000</f>
        <v>0</v>
      </c>
      <c r="CO212" s="31">
        <f>VLOOKUP($CO$3,'Emission Factors'!$A$2:$R$8,MATCH($CM$2,'Emission Factors'!$A$1:$R$1),FALSE)*'Travel Data'!C212*'Travel Data'!CN212*'Travel Data'!CQ212*'Domicile Data'!N212/1000</f>
        <v>0</v>
      </c>
      <c r="CP212" s="31">
        <f>VLOOKUP($CP$3,'Emission Factors'!$A$2:$R$8,MATCH($CM$2,'Emission Factors'!$A$1:$R$1),FALSE)*'Travel Data'!C212*'Travel Data'!CN212*'Travel Data'!CR212*'Domicile Data'!N212/1000</f>
        <v>0</v>
      </c>
      <c r="CQ212" s="31">
        <f>VLOOKUP($CQ$3,'Emission Factors'!$A$2:$R$8,MATCH($CM$2,'Emission Factors'!$A$1:$R$1),FALSE)*'Travel Data'!C212*'Travel Data'!CN212*'Travel Data'!CS212*'Domicile Data'!N212/1000</f>
        <v>0</v>
      </c>
      <c r="CR212" s="31">
        <f>VLOOKUP($CR$3,'Emission Factors'!$A$2:$R$8,MATCH($CM$2,'Emission Factors'!$A$1:$R$1),FALSE)*'Travel Data'!C212*'Travel Data'!CN212*'Travel Data'!CT212*'Domicile Data'!N212/1000</f>
        <v>0</v>
      </c>
      <c r="CS212" s="31">
        <f>VLOOKUP($CS$3,'Emission Factors'!$A$2:$R$8,MATCH($CM$2,'Emission Factors'!$A$1:$R$1),FALSE)*'Travel Data'!C212*'Travel Data'!CN212*'Travel Data'!CU212*'Domicile Data'!N212/1000</f>
        <v>0</v>
      </c>
      <c r="CT212" s="31">
        <f t="shared" si="56"/>
        <v>0</v>
      </c>
      <c r="CU212" s="31">
        <f>VLOOKUP($CU$3,'Emission Factors'!$A$2:$R$8,MATCH($CU$2,'Emission Factors'!$A$1:$R$1),FALSE)*'Travel Data'!C212*'Travel Data'!CV212*'Travel Data'!CW212*'Domicile Data'!O212/1000</f>
        <v>0</v>
      </c>
      <c r="CV212" s="31">
        <f>VLOOKUP($CV$3,'Emission Factors'!$A$2:$R$8,MATCH($CU$2,'Emission Factors'!$A$1:$R$1),FALSE)*'Travel Data'!C212*'Travel Data'!CV212*'Travel Data'!CX212*'Domicile Data'!O212/1000</f>
        <v>0</v>
      </c>
      <c r="CW212" s="31">
        <f>VLOOKUP($CW$3,'Emission Factors'!$A$2:$R$8,MATCH($CU$2,'Emission Factors'!$A$1:$R$1),FALSE)*'Travel Data'!C212*'Travel Data'!CV212*'Travel Data'!CY212*'Domicile Data'!O212/1000</f>
        <v>0</v>
      </c>
      <c r="CX212" s="31">
        <f>VLOOKUP($CX$3,'Emission Factors'!$A$2:$R$8,MATCH($CU$2,'Emission Factors'!$A$1:$R$1),FALSE)*'Travel Data'!C212*'Travel Data'!CV212*'Travel Data'!CZ212*'Domicile Data'!O212/1000</f>
        <v>0</v>
      </c>
      <c r="CY212" s="31">
        <f>VLOOKUP($CY$3,'Emission Factors'!$A$2:$R$8,MATCH($CU$2,'Emission Factors'!$A$1:$R$1),FALSE)*'Travel Data'!C212*'Travel Data'!CV212*'Travel Data'!DA212*'Domicile Data'!O212/1000</f>
        <v>0</v>
      </c>
      <c r="CZ212" s="31">
        <f>VLOOKUP($CZ$3,'Emission Factors'!$A$2:$R$8,MATCH($CU$2,'Emission Factors'!$A$1:$R$1),FALSE)*'Travel Data'!C212*'Travel Data'!CV212*'Travel Data'!DB212*'Domicile Data'!O212/1000</f>
        <v>0</v>
      </c>
      <c r="DA212" s="31">
        <f>VLOOKUP($DA$3,'Emission Factors'!$A$2:$R$8,MATCH($CU$2,'Emission Factors'!$A$1:$R$1),FALSE)*'Travel Data'!C212*'Travel Data'!CV212*'Travel Data'!DC212*'Domicile Data'!O212/1000</f>
        <v>0</v>
      </c>
      <c r="DB212" s="31">
        <f t="shared" si="57"/>
        <v>0</v>
      </c>
      <c r="DC212" s="31">
        <f>VLOOKUP($DC$3,'Emission Factors'!$A$2:$R$8,MATCH($DC$2,'Emission Factors'!$A$1:$R$1),FALSE)*'Travel Data'!C212*'Travel Data'!DD212*'Travel Data'!DE212*'Domicile Data'!P212/1000</f>
        <v>0</v>
      </c>
      <c r="DD212" s="31">
        <f>VLOOKUP($DD$3,'Emission Factors'!$A$2:$R$8,MATCH($DC$2,'Emission Factors'!$A$1:$R$1),FALSE)*'Travel Data'!C212*'Travel Data'!DD212*'Travel Data'!DF212*'Domicile Data'!P212/1000</f>
        <v>0</v>
      </c>
      <c r="DE212" s="31">
        <f>VLOOKUP($DE$3,'Emission Factors'!$A$2:$R$8,MATCH($DC$2,'Emission Factors'!$A$1:$R$1),FALSE)*'Travel Data'!C212*'Travel Data'!DD212*'Travel Data'!DG212*'Domicile Data'!P212/1000</f>
        <v>0</v>
      </c>
      <c r="DF212" s="31">
        <f>VLOOKUP($DF$3,'Emission Factors'!$A$2:$R$8,MATCH($DC$2,'Emission Factors'!$A$1:$R$1),FALSE)*'Travel Data'!C212*'Travel Data'!DD212*'Travel Data'!DH212*'Domicile Data'!P212/1000</f>
        <v>0</v>
      </c>
      <c r="DG212" s="31">
        <f>VLOOKUP($DG$3,'Emission Factors'!$A$2:$R$8,MATCH($DC$2,'Emission Factors'!$A$1:$R$1),FALSE)*'Travel Data'!C212*'Travel Data'!DD212*'Travel Data'!DI212*'Domicile Data'!P212/1000</f>
        <v>0</v>
      </c>
      <c r="DH212" s="31">
        <f>VLOOKUP($DH$3,'Emission Factors'!$A$2:$R$8,MATCH($DC$2,'Emission Factors'!$A$1:$R$1),FALSE)*'Travel Data'!C212*'Travel Data'!DD212*'Travel Data'!DJ212*'Domicile Data'!P212/1000</f>
        <v>0</v>
      </c>
      <c r="DI212" s="31">
        <f>VLOOKUP($DI$3,'Emission Factors'!$A$2:$R$8,MATCH($DC$2,'Emission Factors'!$A$1:$R$1),FALSE)*'Travel Data'!C212*'Travel Data'!DD212*'Travel Data'!DK212*'Domicile Data'!P212/1000</f>
        <v>0</v>
      </c>
      <c r="DJ212" s="31">
        <f t="shared" si="58"/>
        <v>0</v>
      </c>
      <c r="DK212" s="31">
        <f>VLOOKUP($DK$3,'Emission Factors'!$A$2:$R$8,MATCH($DK$2,'Emission Factors'!$A$1:$R$1),FALSE)*'Travel Data'!C212*'Travel Data'!DL212*'Travel Data'!DM212*'Domicile Data'!Q212/1000</f>
        <v>0</v>
      </c>
      <c r="DL212" s="31">
        <f>VLOOKUP($DL$3,'Emission Factors'!$A$2:$R$8,MATCH($DK$2,'Emission Factors'!$A$1:$R$1),FALSE)*'Travel Data'!C212*'Travel Data'!DL212*'Travel Data'!DN212*'Domicile Data'!Q212/1000</f>
        <v>0</v>
      </c>
      <c r="DM212" s="31">
        <f>VLOOKUP($DM$3,'Emission Factors'!$A$2:$R$8,MATCH($DK$2,'Emission Factors'!$A$1:$R$1),FALSE)*'Travel Data'!C212*'Travel Data'!DL212*'Travel Data'!DO212*'Domicile Data'!Q212/1000</f>
        <v>0</v>
      </c>
      <c r="DN212" s="31">
        <f>VLOOKUP($DN$3,'Emission Factors'!$A$2:$R$8,MATCH($DK$2,'Emission Factors'!$A$1:$R$1),FALSE)*'Travel Data'!C212*'Travel Data'!DL212*'Travel Data'!DP212*'Domicile Data'!Q212/1000</f>
        <v>0</v>
      </c>
      <c r="DO212" s="31">
        <f>VLOOKUP($DO$3,'Emission Factors'!$A$2:$R$8,MATCH($DK$2,'Emission Factors'!$A$1:$R$1),FALSE)*'Travel Data'!C212*'Travel Data'!DL212*'Travel Data'!DQ212*'Domicile Data'!Q212/1000</f>
        <v>0</v>
      </c>
      <c r="DP212" s="31">
        <f>VLOOKUP($DP$3,'Emission Factors'!$A$2:$R$8,MATCH($DK$2,'Emission Factors'!$A$1:$R$1),FALSE)*'Travel Data'!C212*'Travel Data'!DL212*'Travel Data'!DR212*'Domicile Data'!Q212/1000</f>
        <v>0</v>
      </c>
      <c r="DQ212" s="31">
        <f>VLOOKUP($DQ$3,'Emission Factors'!$A$2:$R$8,MATCH($DK$2,'Emission Factors'!$A$1:$R$1),FALSE)*'Travel Data'!C212*'Travel Data'!DL212*'Travel Data'!DS212*'Domicile Data'!Q212/1000</f>
        <v>0</v>
      </c>
      <c r="DR212" s="31">
        <f t="shared" si="59"/>
        <v>0</v>
      </c>
    </row>
    <row r="213" spans="1:122" ht="15.75" x14ac:dyDescent="0.25">
      <c r="A213" s="8" t="s">
        <v>164</v>
      </c>
      <c r="B213" s="85" t="s">
        <v>41</v>
      </c>
      <c r="C213" s="31">
        <f>VLOOKUP($C$3,'Emission Factors'!$A$2:$R$8,MATCH($C$2,'Emission Factors'!$A$1:$R$1),FALSE)*'Travel Data'!C213*'Travel Data'!D213*'Travel Data'!E213*'Domicile Data'!C213/1000</f>
        <v>0</v>
      </c>
      <c r="D213" s="31">
        <f>VLOOKUP($D$3,'Emission Factors'!$A$2:$R$8,MATCH($C$2,'Emission Factors'!$A$1:$R$1),FALSE)*'Travel Data'!C213*'Travel Data'!D213*'Travel Data'!F213*'Domicile Data'!C213/1000</f>
        <v>0</v>
      </c>
      <c r="E213" s="31">
        <f>VLOOKUP($E$3,'Emission Factors'!$A$2:$R$8,MATCH($C$2,'Emission Factors'!$A$1:$R$1),FALSE)*'Travel Data'!C213*'Travel Data'!D213*'Travel Data'!G213*'Domicile Data'!C213/1000</f>
        <v>0</v>
      </c>
      <c r="F213" s="31">
        <f>VLOOKUP($F$3,'Emission Factors'!$A$2:$R$8,MATCH($C$2,'Emission Factors'!$A$1:$R$1),FALSE)*'Travel Data'!C213*'Travel Data'!D213*'Travel Data'!H213*'Domicile Data'!C213/1000</f>
        <v>0</v>
      </c>
      <c r="G213" s="31">
        <f>VLOOKUP($G$3,'Emission Factors'!$A$2:$R$8,MATCH($C$2,'Emission Factors'!$A$1:$R$1),FALSE)*'Travel Data'!C213*'Travel Data'!D213*'Travel Data'!I213*'Domicile Data'!C213/1000</f>
        <v>0</v>
      </c>
      <c r="H213" s="31">
        <f>VLOOKUP($H$3,'Emission Factors'!$A$2:$R$8,MATCH($C$2,'Emission Factors'!$A$1:$R$1),FALSE)*'Travel Data'!C213*'Travel Data'!D213*'Travel Data'!J213*'Domicile Data'!C213/1000</f>
        <v>0</v>
      </c>
      <c r="I213" s="31">
        <f>VLOOKUP($I$3,'Emission Factors'!$A$2:$R$8,MATCH($C$2,'Emission Factors'!$A$1:$R$1),FALSE)*'Travel Data'!C213*'Travel Data'!D213*'Travel Data'!K213*'Domicile Data'!C213/1000</f>
        <v>13.789834220000003</v>
      </c>
      <c r="J213" s="31">
        <f t="shared" si="45"/>
        <v>13.789834220000003</v>
      </c>
      <c r="K213" s="31">
        <f>VLOOKUP($K$3,'Emission Factors'!$A$2:$R$8,MATCH($K$2,'Emission Factors'!$A$1:$R$1),FALSE)*'Travel Data'!C213*'Travel Data'!L213*'Travel Data'!M213*'Domicile Data'!D213/1000</f>
        <v>0</v>
      </c>
      <c r="L213" s="31">
        <f>VLOOKUP($L$3,'Emission Factors'!$A$2:$R$8,MATCH($K$2,'Emission Factors'!$A$1:$R$1),FALSE)*'Travel Data'!C213*'Travel Data'!L213*'Travel Data'!N213*'Domicile Data'!D213/1000</f>
        <v>0</v>
      </c>
      <c r="M213" s="31">
        <f>VLOOKUP($M$3,'Emission Factors'!$A$2:$R$8,MATCH($K$2,'Emission Factors'!$A$1:$R$1),FALSE)*'Travel Data'!C213*'Travel Data'!L213*'Travel Data'!O213*'Domicile Data'!D213/1000</f>
        <v>0</v>
      </c>
      <c r="N213" s="31">
        <f>VLOOKUP($N$3,'Emission Factors'!$A$2:$R$8,MATCH($K$2,'Emission Factors'!$A$1:$R$1),FALSE)*'Travel Data'!C213*'Travel Data'!L213*'Travel Data'!P213*'Domicile Data'!D213/1000</f>
        <v>0</v>
      </c>
      <c r="O213" s="31">
        <f>VLOOKUP($O$3,'Emission Factors'!$A$2:$R$8,MATCH($K$2,'Emission Factors'!$A$1:$R$1),FALSE)*'Travel Data'!C213*'Travel Data'!I213*'Travel Data'!Q213*'Domicile Data'!D213/1000</f>
        <v>0</v>
      </c>
      <c r="P213" s="31">
        <f>VLOOKUP($P$3,'Emission Factors'!$A$2:$R$8,MATCH($K$2,'Emission Factors'!$A$1:$R$1),FALSE)*'Travel Data'!C213*'Travel Data'!L213*'Travel Data'!R213*'Domicile Data'!D213/1000</f>
        <v>0</v>
      </c>
      <c r="Q213" s="31">
        <f>VLOOKUP($Q$3,'Emission Factors'!$A$2:$R$8,MATCH($K$2,'Emission Factors'!$A$1:$R$1),FALSE)*'Travel Data'!C213*'Travel Data'!L213*'Travel Data'!S213*'Domicile Data'!D213/1000</f>
        <v>19.885809034000001</v>
      </c>
      <c r="R213" s="31">
        <f t="shared" si="46"/>
        <v>19.885809034000001</v>
      </c>
      <c r="S213" s="31">
        <f>VLOOKUP($S$3,'Emission Factors'!$A$2:$R$8,MATCH($S$2,'Emission Factors'!$A$1:$R$1),FALSE)*'Travel Data'!C213*'Travel Data'!T213*'Travel Data'!U213*'Domicile Data'!E213/1000</f>
        <v>0</v>
      </c>
      <c r="T213" s="31">
        <f>VLOOKUP($T$3,'Emission Factors'!$A$2:$R$8,MATCH($S$2,'Emission Factors'!$A$1:$R$1),FALSE)*'Travel Data'!C213*'Travel Data'!T213*'Travel Data'!V213*'Domicile Data'!E213/1000</f>
        <v>0</v>
      </c>
      <c r="U213" s="31">
        <f>VLOOKUP($U$3,'Emission Factors'!$A$2:$R$8,MATCH($S$2,'Emission Factors'!$A$1:$R$1),FALSE)*'Travel Data'!C213*'Travel Data'!T213*'Travel Data'!W213*'Domicile Data'!E213/1000</f>
        <v>0</v>
      </c>
      <c r="V213" s="31">
        <f>VLOOKUP($V$3,'Emission Factors'!$A$2:$R$8,MATCH($S$2,'Emission Factors'!$A$1:$R$1),FALSE)*'Travel Data'!C213*'Travel Data'!T213*'Travel Data'!X213*'Domicile Data'!E213/1000</f>
        <v>0</v>
      </c>
      <c r="W213" s="31">
        <f>VLOOKUP($W$3,'Emission Factors'!$A$2:$R$8,MATCH($S$2,'Emission Factors'!$A$1:$R$1),FALSE)*'Travel Data'!C213*'Travel Data'!T213*'Travel Data'!Y213*'Domicile Data'!E213/1000</f>
        <v>0</v>
      </c>
      <c r="X213" s="31">
        <f>VLOOKUP($X$3,'Emission Factors'!$A$2:$R$8,MATCH($S$2,'Emission Factors'!$A$1:$R$1),FALSE)*'Travel Data'!C213*'Travel Data'!T213*'Travel Data'!Z213*'Domicile Data'!E213/1000</f>
        <v>0</v>
      </c>
      <c r="Y213" s="31">
        <f>VLOOKUP($Y$3,'Emission Factors'!$A$2:$R$8,MATCH($S$2,'Emission Factors'!$A$1:$R$1),FALSE)*'Travel Data'!C213*'Travel Data'!T213*'Travel Data'!AA213*'Domicile Data'!E213/1000</f>
        <v>24.470332336000002</v>
      </c>
      <c r="Z213" s="31">
        <f t="shared" si="47"/>
        <v>24.470332336000002</v>
      </c>
      <c r="AA213" s="31">
        <f>VLOOKUP($AA$3,'Emission Factors'!$A$2:$R$8,MATCH($AA$2,'Emission Factors'!$A$1:$R$1),FALSE)*'Travel Data'!C213*'Travel Data'!AB213*'Travel Data'!AC213*'Domicile Data'!F213/1000</f>
        <v>0</v>
      </c>
      <c r="AB213" s="31">
        <f>VLOOKUP($AB$3,'Emission Factors'!$A$2:$R$8,MATCH($AA$2,'Emission Factors'!$A$1:$R$1),FALSE)*'Travel Data'!C213*'Travel Data'!AB213*'Travel Data'!AD213*'Domicile Data'!F213/1000</f>
        <v>0</v>
      </c>
      <c r="AC213" s="31">
        <f>VLOOKUP($AC$3,'Emission Factors'!$A$2:$R$8,MATCH($AA$2,'Emission Factors'!$A$1:$R$1),FALSE)*'Travel Data'!C213*'Travel Data'!AB213*'Travel Data'!AE213*'Domicile Data'!F213/1000</f>
        <v>0</v>
      </c>
      <c r="AD213" s="31">
        <f>VLOOKUP($AD$3,'Emission Factors'!$A$2:$R$8,MATCH($AA$2,'Emission Factors'!$A$1:$R$1),FALSE)*'Travel Data'!C213*'Travel Data'!AB213*'Travel Data'!AF213*'Domicile Data'!F213/1000</f>
        <v>0</v>
      </c>
      <c r="AE213" s="31">
        <f>VLOOKUP($AE$3,'Emission Factors'!$A$2:$R$8,MATCH($AA$2,'Emission Factors'!$A$1:$R$1),FALSE)*'Travel Data'!C213*'Travel Data'!AB213*'Travel Data'!AG213*'Domicile Data'!F213/1000</f>
        <v>0</v>
      </c>
      <c r="AF213" s="31">
        <f>VLOOKUP($AF$3,'Emission Factors'!$A$2:$R$8,MATCH($AA$2,'Emission Factors'!$A$1:$R$1),FALSE)*'Travel Data'!C213*'Travel Data'!AB213*'Travel Data'!AH213*'Domicile Data'!F213/1000</f>
        <v>0</v>
      </c>
      <c r="AG213" s="31">
        <f>VLOOKUP($AG$3,'Emission Factors'!$A$2:$R$8,MATCH($AA$2,'Emission Factors'!$A$1:$R$1),FALSE)*'Travel Data'!C213*'Travel Data'!AB213*'Travel Data'!AI213*'Domicile Data'!F213/1000</f>
        <v>25.334099441999999</v>
      </c>
      <c r="AH213" s="31">
        <f t="shared" si="48"/>
        <v>25.334099441999999</v>
      </c>
      <c r="AI213" s="31">
        <f>VLOOKUP($AI$3,'Emission Factors'!$A$2:$R$8,MATCH($AI$2,'Emission Factors'!$A$1:$R$1),FALSE)*'Travel Data'!C213*'Travel Data'!D213*'Travel Data'!E213*'Domicile Data'!G213/1000</f>
        <v>0</v>
      </c>
      <c r="AJ213" s="31">
        <f>VLOOKUP($AJ$3,'Emission Factors'!$A$2:$R$8,MATCH($AI$2,'Emission Factors'!$A$1:$R$1),FALSE)*'Travel Data'!C213*'Travel Data'!D213*'Travel Data'!F213*'Domicile Data'!G213/1000</f>
        <v>0</v>
      </c>
      <c r="AK213" s="31">
        <f>VLOOKUP($AK$3,'Emission Factors'!$A$2:$R$8,MATCH($AI$2,'Emission Factors'!$A$1:$R$1),FALSE)*'Travel Data'!C213*'Travel Data'!AJ213*'Travel Data'!G213*'Domicile Data'!G213/1000</f>
        <v>0</v>
      </c>
      <c r="AL213" s="31">
        <f>VLOOKUP($AL$3,'Emission Factors'!$A$2:$R$8,MATCH($AI$2,'Emission Factors'!$A$1:$R$1),FALSE)*'Travel Data'!C213*'Travel Data'!AJ213*'Travel Data'!H213*'Domicile Data'!G213/1000</f>
        <v>0</v>
      </c>
      <c r="AM213" s="31">
        <f>VLOOKUP($AM$3,'Emission Factors'!$A$2:$R$8,MATCH($AI$2,'Emission Factors'!$A$1:$R$1),FALSE)*'Travel Data'!C213*'Travel Data'!AJ213*'Travel Data'!I213*'Domicile Data'!G213/1000</f>
        <v>0</v>
      </c>
      <c r="AN213" s="31">
        <f>VLOOKUP($AN$3,'Emission Factors'!$A$2:$R$8,MATCH($AI$2,'Emission Factors'!$A$1:$R$1),FALSE)*'Travel Data'!C213*'Travel Data'!D213*'Travel Data'!J213*'Domicile Data'!G213/1000</f>
        <v>0</v>
      </c>
      <c r="AO213" s="31">
        <f>VLOOKUP($AO$3,'Emission Factors'!$A$2:$R$8,MATCH($AI$2,'Emission Factors'!$A$1:$R$1),FALSE)*'Travel Data'!C213*'Travel Data'!D213*'Travel Data'!K213*'Domicile Data'!G213/1000</f>
        <v>52.176456129999998</v>
      </c>
      <c r="AP213" s="31">
        <f t="shared" si="49"/>
        <v>52.176456129999998</v>
      </c>
      <c r="AQ213" s="31">
        <f>VLOOKUP($AQ$3,'Emission Factors'!$A$2:$R$8,MATCH($AQ$2,'Emission Factors'!$A$1:$R$1),FALSE)*'Travel Data'!C213*'Travel Data'!AR213*'Travel Data'!AS213*'Domicile Data'!H213/1000</f>
        <v>0</v>
      </c>
      <c r="AR213" s="31">
        <f>VLOOKUP($AR$3,'Emission Factors'!$A$2:$R$8,MATCH($AQ$2,'Emission Factors'!$A$1:$R$1),FALSE)*'Travel Data'!C213*'Travel Data'!AR213*'Travel Data'!AT213*'Domicile Data'!H213/1000</f>
        <v>0</v>
      </c>
      <c r="AS213" s="31">
        <f>VLOOKUP($AS$3,'Emission Factors'!$A$2:$R$8,MATCH($AQ$2,'Emission Factors'!$A$1:$R$1),FALSE)*'Travel Data'!C213*'Travel Data'!AR213*'Travel Data'!AU213*'Domicile Data'!H213/1000</f>
        <v>0</v>
      </c>
      <c r="AT213" s="31">
        <f>VLOOKUP($AT$3,'Emission Factors'!$A$2:$R$8,MATCH($AQ$2,'Emission Factors'!$A$1:$R$1),FALSE)*'Travel Data'!C213*'Travel Data'!AR213*'Travel Data'!AV213*'Domicile Data'!H213/1000</f>
        <v>0</v>
      </c>
      <c r="AU213" s="31">
        <f>VLOOKUP($AU$3,'Emission Factors'!$A$2:$R$8,MATCH($AQ$2,'Emission Factors'!$A$1:$R$1),FALSE)*'Travel Data'!C213*'Travel Data'!AR213*'Travel Data'!AW213*'Domicile Data'!H213/1000</f>
        <v>0</v>
      </c>
      <c r="AV213" s="31">
        <f>VLOOKUP($AV$3,'Emission Factors'!$A$2:$R$8,MATCH($AQ$2,'Emission Factors'!$A$1:$R$1),FALSE)*'Travel Data'!C213*'Travel Data'!AR213*'Travel Data'!AX213*'Domicile Data'!H213/1000</f>
        <v>0</v>
      </c>
      <c r="AW213" s="31">
        <f>VLOOKUP($AW$3,'Emission Factors'!$A$2:$R$8,MATCH($AQ$2,'Emission Factors'!$A$1:$R$1),FALSE)*'Travel Data'!C213*'Travel Data'!AR213*'Travel Data'!AY213*'Domicile Data'!H213/1000</f>
        <v>69.46119315</v>
      </c>
      <c r="AX213" s="31">
        <f t="shared" si="50"/>
        <v>69.46119315</v>
      </c>
      <c r="AY213" s="31">
        <f>VLOOKUP($AY$3,'Emission Factors'!$A$2:$R$8,MATCH($AY$2,'Emission Factors'!$A$1:$R$1),FALSE)*'Travel Data'!C213*'Travel Data'!AZ213*'Travel Data'!BA213*'Domicile Data'!I213/1000</f>
        <v>0</v>
      </c>
      <c r="AZ213" s="31">
        <f>VLOOKUP($AZ$3,'Emission Factors'!$A$2:$R$8,MATCH($AY$2,'Emission Factors'!$A$1:$R$1),FALSE)*'Travel Data'!C213*'Travel Data'!AZ213*'Travel Data'!BB213*'Domicile Data'!I213/1000</f>
        <v>0</v>
      </c>
      <c r="BA213" s="31">
        <f>VLOOKUP($BA$3,'Emission Factors'!$A$2:$R$8,MATCH($AY$2,'Emission Factors'!$A$1:$R$1),FALSE)*'Travel Data'!C213*'Travel Data'!AZ213*'Travel Data'!BC213*'Domicile Data'!I213/1000</f>
        <v>0</v>
      </c>
      <c r="BB213" s="31">
        <f>VLOOKUP($BB$3,'Emission Factors'!$A$2:$R$8,MATCH($AY$2,'Emission Factors'!$A$1:$R$1),FALSE)*'Travel Data'!C213*'Travel Data'!AZ213*'Travel Data'!BD213*'Domicile Data'!I213/1000</f>
        <v>0</v>
      </c>
      <c r="BC213" s="31">
        <f>VLOOKUP($BC$3,'Emission Factors'!$A$2:$R$8,MATCH($AY$2,'Emission Factors'!$A$1:$R$1),FALSE)*'Travel Data'!C213*'Travel Data'!AZ213*'Travel Data'!BE213*'Domicile Data'!I213/1000</f>
        <v>0</v>
      </c>
      <c r="BD213" s="31">
        <f>VLOOKUP($BD$3,'Emission Factors'!$A$2:$R$8,MATCH($AY$2,'Emission Factors'!$A$1:$R$1),FALSE)*'Travel Data'!C213*'Travel Data'!AZ213*'Travel Data'!BF213*'Domicile Data'!I213/1000</f>
        <v>0</v>
      </c>
      <c r="BE213" s="31">
        <f>VLOOKUP($BE$3,'Emission Factors'!$A$2:$R$8,MATCH($AY$2,'Emission Factors'!$A$1:$R$1),FALSE)*'Travel Data'!C213*'Travel Data'!AZ213*'Travel Data'!BG213*'Domicile Data'!I213/1000</f>
        <v>94.467222684000006</v>
      </c>
      <c r="BF213" s="31">
        <f t="shared" si="51"/>
        <v>94.467222684000006</v>
      </c>
      <c r="BG213" s="31">
        <f>VLOOKUP($BG$3,'Emission Factors'!$A$2:$R$8,MATCH($BG$2,'Emission Factors'!$A$1:$R$1),FALSE)*'Travel Data'!C213*'Travel Data'!BH213*'Travel Data'!BI213*'Domicile Data'!J213/1000</f>
        <v>0</v>
      </c>
      <c r="BH213" s="31">
        <f>VLOOKUP($BH$3,'Emission Factors'!$A$2:$R$8,MATCH($BG$2,'Emission Factors'!$A$1:$R$1),FALSE)*'Travel Data'!C213*'Travel Data'!BH213*'Travel Data'!BJ213*'Domicile Data'!J213/1000</f>
        <v>0</v>
      </c>
      <c r="BI213" s="31">
        <f>VLOOKUP($BH$3,'Emission Factors'!$A$2:$R$8,MATCH($BG$2,'Emission Factors'!$A$1:$R$1),FALSE)*'Travel Data'!C213*'Travel Data'!BH213*'Travel Data'!BK213*'Domicile Data'!J213/1000</f>
        <v>0</v>
      </c>
      <c r="BJ213" s="31">
        <f>VLOOKUP($BH$3,'Emission Factors'!$A$2:$R$8,MATCH($BG$2,'Emission Factors'!$A$1:$R$1),FALSE)*'Travel Data'!C213*'Travel Data'!BH213*'Travel Data'!BL213*'Domicile Data'!J213/1000</f>
        <v>0</v>
      </c>
      <c r="BK213" s="31">
        <f>VLOOKUP($BH$3,'Emission Factors'!$A$2:$R$8,MATCH($BG$2,'Emission Factors'!$A$1:$R$1),FALSE)*'Travel Data'!C213*'Travel Data'!BH213*'Travel Data'!BM213*'Domicile Data'!J213/1000</f>
        <v>0</v>
      </c>
      <c r="BL213" s="31">
        <f>VLOOKUP($BL$3,'Emission Factors'!$A$2:$R$8,MATCH($BG$2,'Emission Factors'!$A$1:$R$1),FALSE)*'Travel Data'!C213*'Travel Data'!BH213*'Travel Data'!BN213*'Domicile Data'!J213/1000</f>
        <v>0</v>
      </c>
      <c r="BM213" s="31">
        <f>VLOOKUP($BM$3,'Emission Factors'!$A$2:$R$8,MATCH($BG$2,'Emission Factors'!$A$1:$R$1),FALSE)*'Travel Data'!C213*'Travel Data'!BH213*'Travel Data'!BO213*'Domicile Data'!J213/1000</f>
        <v>0</v>
      </c>
      <c r="BN213" s="31">
        <f t="shared" si="52"/>
        <v>0</v>
      </c>
      <c r="BO213" s="31">
        <f>VLOOKUP($BO$3,'Emission Factors'!$A$2:$R$8,MATCH($BO$2,'Emission Factors'!$A$1:$R$1),FALSE)*'Travel Data'!C213*'Travel Data'!BP213*'Travel Data'!BQ213*'Domicile Data'!K213/1000</f>
        <v>0</v>
      </c>
      <c r="BP213" s="31">
        <f>VLOOKUP($BP$3,'Emission Factors'!$A$2:$R$8,MATCH($BO$2,'Emission Factors'!$A$1:$R$1),FALSE)*'Travel Data'!C213*'Travel Data'!BP213*'Travel Data'!BR213*'Domicile Data'!K213/1000</f>
        <v>0</v>
      </c>
      <c r="BQ213" s="31">
        <f>VLOOKUP($BQ$3,'Emission Factors'!$A$2:$R$8,MATCH($BO$2,'Emission Factors'!$A$1:$R$1),FALSE)*'Travel Data'!C213*'Travel Data'!BP213*'Travel Data'!BS213*'Domicile Data'!K213/1000</f>
        <v>0</v>
      </c>
      <c r="BR213" s="31">
        <f>VLOOKUP($BR$3,'Emission Factors'!$A$2:$R$8,MATCH($BO$2,'Emission Factors'!$A$1:$R$1),FALSE)*'Travel Data'!C213*'Travel Data'!BP213*'Travel Data'!BT213*'Domicile Data'!K213/1000</f>
        <v>0</v>
      </c>
      <c r="BS213" s="31">
        <f>VLOOKUP($BS$3,'Emission Factors'!$A$2:$R$8,MATCH($BO$2,'Emission Factors'!$A$1:$R$1),FALSE)*'Travel Data'!C213*'Travel Data'!BP213*'Travel Data'!BU213*'Domicile Data'!K213/1000</f>
        <v>0</v>
      </c>
      <c r="BT213" s="31">
        <f>VLOOKUP($BT$3,'Emission Factors'!$A$2:$R$8,MATCH($BO$2,'Emission Factors'!$A$1:$R$1),FALSE)*'Travel Data'!C213*'Travel Data'!BP213*'Travel Data'!BV213*'Domicile Data'!K213/1000</f>
        <v>0</v>
      </c>
      <c r="BU213" s="31">
        <f>VLOOKUP($BU$3,'Emission Factors'!$A$2:$R$8,MATCH($BO$2,'Emission Factors'!$A$1:$R$1),FALSE)*'Travel Data'!C213*'Travel Data'!BP213*'Travel Data'!BW213*'Domicile Data'!K213/1000</f>
        <v>0</v>
      </c>
      <c r="BV213" s="31">
        <f t="shared" si="53"/>
        <v>0</v>
      </c>
      <c r="BW213" s="31">
        <f>VLOOKUP($BW$3,'Emission Factors'!$A$2:$R$8,MATCH($BW$2,'Emission Factors'!$A$1:$R$1),FALSE)*'Travel Data'!C213*'Travel Data'!BX213*'Travel Data'!BY213*'Domicile Data'!L213/1000</f>
        <v>0</v>
      </c>
      <c r="BX213" s="31">
        <f>VLOOKUP($BX$3,'Emission Factors'!$A$2:$R$8,MATCH($BW$2,'Emission Factors'!$A$1:$R$1),FALSE)*'Travel Data'!C213*'Travel Data'!BX213*'Travel Data'!BZ213*'Domicile Data'!L213/1000</f>
        <v>0</v>
      </c>
      <c r="BY213" s="31">
        <f>VLOOKUP($BY$3,'Emission Factors'!$A$2:$R$8,MATCH($BW$2,'Emission Factors'!$A$1:$R$1),FALSE)*'Travel Data'!C213*'Travel Data'!BX213*'Travel Data'!CA213*'Domicile Data'!L213/1000</f>
        <v>0</v>
      </c>
      <c r="BZ213" s="31">
        <f>VLOOKUP($BZ$3,'Emission Factors'!$A$2:$R$8,MATCH($BW$2,'Emission Factors'!$A$1:$R$1),FALSE)*'Travel Data'!C213*'Travel Data'!BX213*'Travel Data'!CB213*'Domicile Data'!L213/1000</f>
        <v>0</v>
      </c>
      <c r="CA213" s="31">
        <f>VLOOKUP($CA$3,'Emission Factors'!$A$2:$R$8,MATCH($BW$2,'Emission Factors'!$A$1:$R$1),FALSE)*'Travel Data'!C213*'Travel Data'!BC213*'Travel Data'!CC213*'Domicile Data'!L213/1000</f>
        <v>0</v>
      </c>
      <c r="CB213" s="31">
        <f>VLOOKUP($CB$3,'Emission Factors'!$A$2:$R$8,MATCH($BW$2,'Emission Factors'!$A$1:$R$1),FALSE)*'Travel Data'!C213*'Travel Data'!BX213*'Travel Data'!CD213*'Domicile Data'!L213/1000</f>
        <v>0</v>
      </c>
      <c r="CC213" s="31">
        <f>VLOOKUP($CC$3,'Emission Factors'!$A$2:$R$8,MATCH($BW$2,'Emission Factors'!$A$1:$R$1),FALSE)*'Travel Data'!C213*'Travel Data'!BX213*'Travel Data'!CE213*'Domicile Data'!L213/1000</f>
        <v>0</v>
      </c>
      <c r="CD213" s="31">
        <f t="shared" si="54"/>
        <v>0</v>
      </c>
      <c r="CE213" s="31">
        <f>VLOOKUP($CE$3,'Emission Factors'!$A$2:$R$8,MATCH($CE$2,'Emission Factors'!$A$1:$R$1),FALSE)*'Travel Data'!C213*'Travel Data'!CF213*'Travel Data'!CG213*'Domicile Data'!M213/1000</f>
        <v>0</v>
      </c>
      <c r="CF213" s="31">
        <f>VLOOKUP($CF$3,'Emission Factors'!$A$2:$R$8,MATCH($CE$2,'Emission Factors'!$A$1:$R$1),FALSE)*'Travel Data'!C213*'Travel Data'!CF213*'Travel Data'!CH213*'Domicile Data'!M213/1000</f>
        <v>0</v>
      </c>
      <c r="CG213" s="31">
        <f>VLOOKUP($CG$3,'Emission Factors'!$A$2:$R$8,MATCH($CE$2,'Emission Factors'!$A$1:$R$1),FALSE)*'Travel Data'!C213*'Travel Data'!CF213*'Travel Data'!CI213*'Domicile Data'!M213/1000</f>
        <v>0</v>
      </c>
      <c r="CH213" s="31">
        <f>VLOOKUP($CH$3,'Emission Factors'!$A$2:$R$8,MATCH($CE$2,'Emission Factors'!$A$1:$R$1),FALSE)*'Travel Data'!C213*'Travel Data'!CF213*'Travel Data'!CJ213*'Domicile Data'!M213/1000</f>
        <v>0</v>
      </c>
      <c r="CI213" s="31">
        <f>VLOOKUP($CI$3,'Emission Factors'!$A$2:$R$8,MATCH($CE$2,'Emission Factors'!$A$1:$R$1),FALSE)*'Travel Data'!C213*'Travel Data'!CF213*'Travel Data'!CK213*'Domicile Data'!M213/1000</f>
        <v>0</v>
      </c>
      <c r="CJ213" s="31">
        <f>VLOOKUP($CJ$3,'Emission Factors'!$A$2:$R$8,MATCH($CE$2,'Emission Factors'!$A$1:$R$1),FALSE)*'Travel Data'!C213*'Travel Data'!CF213*'Travel Data'!CL213*'Domicile Data'!M213/1000</f>
        <v>0</v>
      </c>
      <c r="CK213" s="31">
        <f>VLOOKUP($CK$3,'Emission Factors'!$A$2:$R$8,MATCH($CE$2,'Emission Factors'!$A$1:$R$1),FALSE)*'Travel Data'!C213*'Travel Data'!CF213*'Travel Data'!CM213*'Domicile Data'!M213/1000</f>
        <v>0</v>
      </c>
      <c r="CL213" s="31">
        <f t="shared" si="55"/>
        <v>0</v>
      </c>
      <c r="CM213" s="31">
        <f>VLOOKUP($CM$3,'Emission Factors'!$A$2:$R$8,MATCH($CM$2,'Emission Factors'!$A$1:$R$1),FALSE)*'Travel Data'!C213*'Travel Data'!CN213*'Travel Data'!CO213*'Domicile Data'!N213/1000</f>
        <v>0</v>
      </c>
      <c r="CN213" s="31">
        <f>VLOOKUP($CN$3,'Emission Factors'!$A$2:$R$8,MATCH($CM$2,'Emission Factors'!$A$1:$R$1),FALSE)*'Travel Data'!C213*'Travel Data'!CN213*'Travel Data'!CP213*'Domicile Data'!N213/1000</f>
        <v>0</v>
      </c>
      <c r="CO213" s="31">
        <f>VLOOKUP($CO$3,'Emission Factors'!$A$2:$R$8,MATCH($CM$2,'Emission Factors'!$A$1:$R$1),FALSE)*'Travel Data'!C213*'Travel Data'!CN213*'Travel Data'!CQ213*'Domicile Data'!N213/1000</f>
        <v>0</v>
      </c>
      <c r="CP213" s="31">
        <f>VLOOKUP($CP$3,'Emission Factors'!$A$2:$R$8,MATCH($CM$2,'Emission Factors'!$A$1:$R$1),FALSE)*'Travel Data'!C213*'Travel Data'!CN213*'Travel Data'!CR213*'Domicile Data'!N213/1000</f>
        <v>0</v>
      </c>
      <c r="CQ213" s="31">
        <f>VLOOKUP($CQ$3,'Emission Factors'!$A$2:$R$8,MATCH($CM$2,'Emission Factors'!$A$1:$R$1),FALSE)*'Travel Data'!C213*'Travel Data'!CN213*'Travel Data'!CS213*'Domicile Data'!N213/1000</f>
        <v>0</v>
      </c>
      <c r="CR213" s="31">
        <f>VLOOKUP($CR$3,'Emission Factors'!$A$2:$R$8,MATCH($CM$2,'Emission Factors'!$A$1:$R$1),FALSE)*'Travel Data'!C213*'Travel Data'!CN213*'Travel Data'!CT213*'Domicile Data'!N213/1000</f>
        <v>0</v>
      </c>
      <c r="CS213" s="31">
        <f>VLOOKUP($CS$3,'Emission Factors'!$A$2:$R$8,MATCH($CM$2,'Emission Factors'!$A$1:$R$1),FALSE)*'Travel Data'!C213*'Travel Data'!CN213*'Travel Data'!CU213*'Domicile Data'!N213/1000</f>
        <v>0</v>
      </c>
      <c r="CT213" s="31">
        <f t="shared" si="56"/>
        <v>0</v>
      </c>
      <c r="CU213" s="31">
        <f>VLOOKUP($CU$3,'Emission Factors'!$A$2:$R$8,MATCH($CU$2,'Emission Factors'!$A$1:$R$1),FALSE)*'Travel Data'!C213*'Travel Data'!CV213*'Travel Data'!CW213*'Domicile Data'!O213/1000</f>
        <v>0</v>
      </c>
      <c r="CV213" s="31">
        <f>VLOOKUP($CV$3,'Emission Factors'!$A$2:$R$8,MATCH($CU$2,'Emission Factors'!$A$1:$R$1),FALSE)*'Travel Data'!C213*'Travel Data'!CV213*'Travel Data'!CX213*'Domicile Data'!O213/1000</f>
        <v>0</v>
      </c>
      <c r="CW213" s="31">
        <f>VLOOKUP($CW$3,'Emission Factors'!$A$2:$R$8,MATCH($CU$2,'Emission Factors'!$A$1:$R$1),FALSE)*'Travel Data'!C213*'Travel Data'!CV213*'Travel Data'!CY213*'Domicile Data'!O213/1000</f>
        <v>0</v>
      </c>
      <c r="CX213" s="31">
        <f>VLOOKUP($CX$3,'Emission Factors'!$A$2:$R$8,MATCH($CU$2,'Emission Factors'!$A$1:$R$1),FALSE)*'Travel Data'!C213*'Travel Data'!CV213*'Travel Data'!CZ213*'Domicile Data'!O213/1000</f>
        <v>0</v>
      </c>
      <c r="CY213" s="31">
        <f>VLOOKUP($CY$3,'Emission Factors'!$A$2:$R$8,MATCH($CU$2,'Emission Factors'!$A$1:$R$1),FALSE)*'Travel Data'!C213*'Travel Data'!CV213*'Travel Data'!DA213*'Domicile Data'!O213/1000</f>
        <v>0</v>
      </c>
      <c r="CZ213" s="31">
        <f>VLOOKUP($CZ$3,'Emission Factors'!$A$2:$R$8,MATCH($CU$2,'Emission Factors'!$A$1:$R$1),FALSE)*'Travel Data'!C213*'Travel Data'!CV213*'Travel Data'!DB213*'Domicile Data'!O213/1000</f>
        <v>0</v>
      </c>
      <c r="DA213" s="31">
        <f>VLOOKUP($DA$3,'Emission Factors'!$A$2:$R$8,MATCH($CU$2,'Emission Factors'!$A$1:$R$1),FALSE)*'Travel Data'!C213*'Travel Data'!CV213*'Travel Data'!DC213*'Domicile Data'!O213/1000</f>
        <v>0</v>
      </c>
      <c r="DB213" s="31">
        <f t="shared" si="57"/>
        <v>0</v>
      </c>
      <c r="DC213" s="31">
        <f>VLOOKUP($DC$3,'Emission Factors'!$A$2:$R$8,MATCH($DC$2,'Emission Factors'!$A$1:$R$1),FALSE)*'Travel Data'!C213*'Travel Data'!DD213*'Travel Data'!DE213*'Domicile Data'!P213/1000</f>
        <v>0</v>
      </c>
      <c r="DD213" s="31">
        <f>VLOOKUP($DD$3,'Emission Factors'!$A$2:$R$8,MATCH($DC$2,'Emission Factors'!$A$1:$R$1),FALSE)*'Travel Data'!C213*'Travel Data'!DD213*'Travel Data'!DF213*'Domicile Data'!P213/1000</f>
        <v>0</v>
      </c>
      <c r="DE213" s="31">
        <f>VLOOKUP($DE$3,'Emission Factors'!$A$2:$R$8,MATCH($DC$2,'Emission Factors'!$A$1:$R$1),FALSE)*'Travel Data'!C213*'Travel Data'!DD213*'Travel Data'!DG213*'Domicile Data'!P213/1000</f>
        <v>0</v>
      </c>
      <c r="DF213" s="31">
        <f>VLOOKUP($DF$3,'Emission Factors'!$A$2:$R$8,MATCH($DC$2,'Emission Factors'!$A$1:$R$1),FALSE)*'Travel Data'!C213*'Travel Data'!DD213*'Travel Data'!DH213*'Domicile Data'!P213/1000</f>
        <v>0</v>
      </c>
      <c r="DG213" s="31">
        <f>VLOOKUP($DG$3,'Emission Factors'!$A$2:$R$8,MATCH($DC$2,'Emission Factors'!$A$1:$R$1),FALSE)*'Travel Data'!C213*'Travel Data'!DD213*'Travel Data'!DI213*'Domicile Data'!P213/1000</f>
        <v>0</v>
      </c>
      <c r="DH213" s="31">
        <f>VLOOKUP($DH$3,'Emission Factors'!$A$2:$R$8,MATCH($DC$2,'Emission Factors'!$A$1:$R$1),FALSE)*'Travel Data'!C213*'Travel Data'!DD213*'Travel Data'!DJ213*'Domicile Data'!P213/1000</f>
        <v>0</v>
      </c>
      <c r="DI213" s="31">
        <f>VLOOKUP($DI$3,'Emission Factors'!$A$2:$R$8,MATCH($DC$2,'Emission Factors'!$A$1:$R$1),FALSE)*'Travel Data'!C213*'Travel Data'!DD213*'Travel Data'!DK213*'Domicile Data'!P213/1000</f>
        <v>0</v>
      </c>
      <c r="DJ213" s="31">
        <f t="shared" si="58"/>
        <v>0</v>
      </c>
      <c r="DK213" s="31">
        <f>VLOOKUP($DK$3,'Emission Factors'!$A$2:$R$8,MATCH($DK$2,'Emission Factors'!$A$1:$R$1),FALSE)*'Travel Data'!C213*'Travel Data'!DL213*'Travel Data'!DM213*'Domicile Data'!Q213/1000</f>
        <v>0</v>
      </c>
      <c r="DL213" s="31">
        <f>VLOOKUP($DL$3,'Emission Factors'!$A$2:$R$8,MATCH($DK$2,'Emission Factors'!$A$1:$R$1),FALSE)*'Travel Data'!C213*'Travel Data'!DL213*'Travel Data'!DN213*'Domicile Data'!Q213/1000</f>
        <v>0</v>
      </c>
      <c r="DM213" s="31">
        <f>VLOOKUP($DM$3,'Emission Factors'!$A$2:$R$8,MATCH($DK$2,'Emission Factors'!$A$1:$R$1),FALSE)*'Travel Data'!C213*'Travel Data'!DL213*'Travel Data'!DO213*'Domicile Data'!Q213/1000</f>
        <v>0</v>
      </c>
      <c r="DN213" s="31">
        <f>VLOOKUP($DN$3,'Emission Factors'!$A$2:$R$8,MATCH($DK$2,'Emission Factors'!$A$1:$R$1),FALSE)*'Travel Data'!C213*'Travel Data'!DL213*'Travel Data'!DP213*'Domicile Data'!Q213/1000</f>
        <v>0</v>
      </c>
      <c r="DO213" s="31">
        <f>VLOOKUP($DO$3,'Emission Factors'!$A$2:$R$8,MATCH($DK$2,'Emission Factors'!$A$1:$R$1),FALSE)*'Travel Data'!C213*'Travel Data'!DL213*'Travel Data'!DQ213*'Domicile Data'!Q213/1000</f>
        <v>0</v>
      </c>
      <c r="DP213" s="31">
        <f>VLOOKUP($DP$3,'Emission Factors'!$A$2:$R$8,MATCH($DK$2,'Emission Factors'!$A$1:$R$1),FALSE)*'Travel Data'!C213*'Travel Data'!DL213*'Travel Data'!DR213*'Domicile Data'!Q213/1000</f>
        <v>0</v>
      </c>
      <c r="DQ213" s="31">
        <f>VLOOKUP($DQ$3,'Emission Factors'!$A$2:$R$8,MATCH($DK$2,'Emission Factors'!$A$1:$R$1),FALSE)*'Travel Data'!C213*'Travel Data'!DL213*'Travel Data'!DS213*'Domicile Data'!Q213/1000</f>
        <v>0</v>
      </c>
      <c r="DR213" s="31">
        <f t="shared" si="59"/>
        <v>0</v>
      </c>
    </row>
    <row r="214" spans="1:122" ht="31.5" x14ac:dyDescent="0.25">
      <c r="A214" s="7" t="s">
        <v>262</v>
      </c>
      <c r="B214" s="85" t="s">
        <v>44</v>
      </c>
      <c r="C214" s="31">
        <f>VLOOKUP($C$3,'Emission Factors'!$A$2:$R$8,MATCH($C$2,'Emission Factors'!$A$1:$R$1),FALSE)*'Travel Data'!C214*'Travel Data'!D214*'Travel Data'!E214*'Domicile Data'!C214/1000</f>
        <v>0</v>
      </c>
      <c r="D214" s="31">
        <f>VLOOKUP($D$3,'Emission Factors'!$A$2:$R$8,MATCH($C$2,'Emission Factors'!$A$1:$R$1),FALSE)*'Travel Data'!C214*'Travel Data'!D214*'Travel Data'!F214*'Domicile Data'!C214/1000</f>
        <v>0</v>
      </c>
      <c r="E214" s="31">
        <f>VLOOKUP($E$3,'Emission Factors'!$A$2:$R$8,MATCH($C$2,'Emission Factors'!$A$1:$R$1),FALSE)*'Travel Data'!C214*'Travel Data'!D214*'Travel Data'!G214*'Domicile Data'!C214/1000</f>
        <v>0</v>
      </c>
      <c r="F214" s="31">
        <f>VLOOKUP($F$3,'Emission Factors'!$A$2:$R$8,MATCH($C$2,'Emission Factors'!$A$1:$R$1),FALSE)*'Travel Data'!C214*'Travel Data'!D214*'Travel Data'!H214*'Domicile Data'!C214/1000</f>
        <v>0</v>
      </c>
      <c r="G214" s="31">
        <f>VLOOKUP($G$3,'Emission Factors'!$A$2:$R$8,MATCH($C$2,'Emission Factors'!$A$1:$R$1),FALSE)*'Travel Data'!C214*'Travel Data'!D214*'Travel Data'!I214*'Domicile Data'!C214/1000</f>
        <v>0</v>
      </c>
      <c r="H214" s="31">
        <f>VLOOKUP($H$3,'Emission Factors'!$A$2:$R$8,MATCH($C$2,'Emission Factors'!$A$1:$R$1),FALSE)*'Travel Data'!C214*'Travel Data'!D214*'Travel Data'!J214*'Domicile Data'!C214/1000</f>
        <v>0</v>
      </c>
      <c r="I214" s="31">
        <f>VLOOKUP($I$3,'Emission Factors'!$A$2:$R$8,MATCH($C$2,'Emission Factors'!$A$1:$R$1),FALSE)*'Travel Data'!C214*'Travel Data'!D214*'Travel Data'!K214*'Domicile Data'!C214/1000</f>
        <v>2.2087982808</v>
      </c>
      <c r="J214" s="31">
        <f t="shared" si="45"/>
        <v>2.2087982808</v>
      </c>
      <c r="K214" s="31">
        <f>VLOOKUP($K$3,'Emission Factors'!$A$2:$R$8,MATCH($K$2,'Emission Factors'!$A$1:$R$1),FALSE)*'Travel Data'!C214*'Travel Data'!L214*'Travel Data'!M214*'Domicile Data'!D214/1000</f>
        <v>0</v>
      </c>
      <c r="L214" s="31">
        <f>VLOOKUP($L$3,'Emission Factors'!$A$2:$R$8,MATCH($K$2,'Emission Factors'!$A$1:$R$1),FALSE)*'Travel Data'!C214*'Travel Data'!L214*'Travel Data'!N214*'Domicile Data'!D214/1000</f>
        <v>0</v>
      </c>
      <c r="M214" s="31">
        <f>VLOOKUP($M$3,'Emission Factors'!$A$2:$R$8,MATCH($K$2,'Emission Factors'!$A$1:$R$1),FALSE)*'Travel Data'!C214*'Travel Data'!L214*'Travel Data'!O214*'Domicile Data'!D214/1000</f>
        <v>0</v>
      </c>
      <c r="N214" s="31">
        <f>VLOOKUP($N$3,'Emission Factors'!$A$2:$R$8,MATCH($K$2,'Emission Factors'!$A$1:$R$1),FALSE)*'Travel Data'!C214*'Travel Data'!L214*'Travel Data'!P214*'Domicile Data'!D214/1000</f>
        <v>0</v>
      </c>
      <c r="O214" s="31">
        <f>VLOOKUP($O$3,'Emission Factors'!$A$2:$R$8,MATCH($K$2,'Emission Factors'!$A$1:$R$1),FALSE)*'Travel Data'!C214*'Travel Data'!I214*'Travel Data'!Q214*'Domicile Data'!D214/1000</f>
        <v>0</v>
      </c>
      <c r="P214" s="31">
        <f>VLOOKUP($P$3,'Emission Factors'!$A$2:$R$8,MATCH($K$2,'Emission Factors'!$A$1:$R$1),FALSE)*'Travel Data'!C214*'Travel Data'!L214*'Travel Data'!R214*'Domicile Data'!D214/1000</f>
        <v>0</v>
      </c>
      <c r="Q214" s="31">
        <f>VLOOKUP($Q$3,'Emission Factors'!$A$2:$R$8,MATCH($K$2,'Emission Factors'!$A$1:$R$1),FALSE)*'Travel Data'!C214*'Travel Data'!L214*'Travel Data'!S214*'Domicile Data'!D214/1000</f>
        <v>0</v>
      </c>
      <c r="R214" s="31">
        <f t="shared" si="46"/>
        <v>0</v>
      </c>
      <c r="S214" s="31">
        <f>VLOOKUP($S$3,'Emission Factors'!$A$2:$R$8,MATCH($S$2,'Emission Factors'!$A$1:$R$1),FALSE)*'Travel Data'!C214*'Travel Data'!T214*'Travel Data'!U214*'Domicile Data'!E214/1000</f>
        <v>0</v>
      </c>
      <c r="T214" s="31">
        <f>VLOOKUP($T$3,'Emission Factors'!$A$2:$R$8,MATCH($S$2,'Emission Factors'!$A$1:$R$1),FALSE)*'Travel Data'!C214*'Travel Data'!T214*'Travel Data'!V214*'Domicile Data'!E214/1000</f>
        <v>0</v>
      </c>
      <c r="U214" s="31">
        <f>VLOOKUP($U$3,'Emission Factors'!$A$2:$R$8,MATCH($S$2,'Emission Factors'!$A$1:$R$1),FALSE)*'Travel Data'!C214*'Travel Data'!T214*'Travel Data'!W214*'Domicile Data'!E214/1000</f>
        <v>0</v>
      </c>
      <c r="V214" s="31">
        <f>VLOOKUP($V$3,'Emission Factors'!$A$2:$R$8,MATCH($S$2,'Emission Factors'!$A$1:$R$1),FALSE)*'Travel Data'!C214*'Travel Data'!T214*'Travel Data'!X214*'Domicile Data'!E214/1000</f>
        <v>0</v>
      </c>
      <c r="W214" s="31">
        <f>VLOOKUP($W$3,'Emission Factors'!$A$2:$R$8,MATCH($S$2,'Emission Factors'!$A$1:$R$1),FALSE)*'Travel Data'!C214*'Travel Data'!T214*'Travel Data'!Y214*'Domicile Data'!E214/1000</f>
        <v>0</v>
      </c>
      <c r="X214" s="31">
        <f>VLOOKUP($X$3,'Emission Factors'!$A$2:$R$8,MATCH($S$2,'Emission Factors'!$A$1:$R$1),FALSE)*'Travel Data'!C214*'Travel Data'!T214*'Travel Data'!Z214*'Domicile Data'!E214/1000</f>
        <v>0</v>
      </c>
      <c r="Y214" s="31">
        <f>VLOOKUP($Y$3,'Emission Factors'!$A$2:$R$8,MATCH($S$2,'Emission Factors'!$A$1:$R$1),FALSE)*'Travel Data'!C214*'Travel Data'!T214*'Travel Data'!AA214*'Domicile Data'!E214/1000</f>
        <v>0</v>
      </c>
      <c r="Z214" s="31">
        <f t="shared" si="47"/>
        <v>0</v>
      </c>
      <c r="AA214" s="31">
        <f>VLOOKUP($AA$3,'Emission Factors'!$A$2:$R$8,MATCH($AA$2,'Emission Factors'!$A$1:$R$1),FALSE)*'Travel Data'!C214*'Travel Data'!AB214*'Travel Data'!AC214*'Domicile Data'!F214/1000</f>
        <v>0</v>
      </c>
      <c r="AB214" s="31">
        <f>VLOOKUP($AB$3,'Emission Factors'!$A$2:$R$8,MATCH($AA$2,'Emission Factors'!$A$1:$R$1),FALSE)*'Travel Data'!C214*'Travel Data'!AB214*'Travel Data'!AD214*'Domicile Data'!F214/1000</f>
        <v>0</v>
      </c>
      <c r="AC214" s="31">
        <f>VLOOKUP($AC$3,'Emission Factors'!$A$2:$R$8,MATCH($AA$2,'Emission Factors'!$A$1:$R$1),FALSE)*'Travel Data'!C214*'Travel Data'!AB214*'Travel Data'!AE214*'Domicile Data'!F214/1000</f>
        <v>0</v>
      </c>
      <c r="AD214" s="31">
        <f>VLOOKUP($AD$3,'Emission Factors'!$A$2:$R$8,MATCH($AA$2,'Emission Factors'!$A$1:$R$1),FALSE)*'Travel Data'!C214*'Travel Data'!AB214*'Travel Data'!AF214*'Domicile Data'!F214/1000</f>
        <v>0</v>
      </c>
      <c r="AE214" s="31">
        <f>VLOOKUP($AE$3,'Emission Factors'!$A$2:$R$8,MATCH($AA$2,'Emission Factors'!$A$1:$R$1),FALSE)*'Travel Data'!C214*'Travel Data'!AB214*'Travel Data'!AG214*'Domicile Data'!F214/1000</f>
        <v>0</v>
      </c>
      <c r="AF214" s="31">
        <f>VLOOKUP($AF$3,'Emission Factors'!$A$2:$R$8,MATCH($AA$2,'Emission Factors'!$A$1:$R$1),FALSE)*'Travel Data'!C214*'Travel Data'!AB214*'Travel Data'!AH214*'Domicile Data'!F214/1000</f>
        <v>0</v>
      </c>
      <c r="AG214" s="31">
        <f>VLOOKUP($AG$3,'Emission Factors'!$A$2:$R$8,MATCH($AA$2,'Emission Factors'!$A$1:$R$1),FALSE)*'Travel Data'!C214*'Travel Data'!AB214*'Travel Data'!AI214*'Domicile Data'!F214/1000</f>
        <v>0</v>
      </c>
      <c r="AH214" s="31">
        <f t="shared" si="48"/>
        <v>0</v>
      </c>
      <c r="AI214" s="31">
        <f>VLOOKUP($AI$3,'Emission Factors'!$A$2:$R$8,MATCH($AI$2,'Emission Factors'!$A$1:$R$1),FALSE)*'Travel Data'!C214*'Travel Data'!D214*'Travel Data'!E214*'Domicile Data'!G214/1000</f>
        <v>0</v>
      </c>
      <c r="AJ214" s="31">
        <f>VLOOKUP($AJ$3,'Emission Factors'!$A$2:$R$8,MATCH($AI$2,'Emission Factors'!$A$1:$R$1),FALSE)*'Travel Data'!C214*'Travel Data'!D214*'Travel Data'!F214*'Domicile Data'!G214/1000</f>
        <v>0</v>
      </c>
      <c r="AK214" s="31">
        <f>VLOOKUP($AK$3,'Emission Factors'!$A$2:$R$8,MATCH($AI$2,'Emission Factors'!$A$1:$R$1),FALSE)*'Travel Data'!C214*'Travel Data'!AJ214*'Travel Data'!G214*'Domicile Data'!G214/1000</f>
        <v>0</v>
      </c>
      <c r="AL214" s="31">
        <f>VLOOKUP($AL$3,'Emission Factors'!$A$2:$R$8,MATCH($AI$2,'Emission Factors'!$A$1:$R$1),FALSE)*'Travel Data'!C214*'Travel Data'!AJ214*'Travel Data'!H214*'Domicile Data'!G214/1000</f>
        <v>0</v>
      </c>
      <c r="AM214" s="31">
        <f>VLOOKUP($AM$3,'Emission Factors'!$A$2:$R$8,MATCH($AI$2,'Emission Factors'!$A$1:$R$1),FALSE)*'Travel Data'!C214*'Travel Data'!AJ214*'Travel Data'!I214*'Domicile Data'!G214/1000</f>
        <v>0</v>
      </c>
      <c r="AN214" s="31">
        <f>VLOOKUP($AN$3,'Emission Factors'!$A$2:$R$8,MATCH($AI$2,'Emission Factors'!$A$1:$R$1),FALSE)*'Travel Data'!C214*'Travel Data'!D214*'Travel Data'!J214*'Domicile Data'!G214/1000</f>
        <v>0</v>
      </c>
      <c r="AO214" s="31">
        <f>VLOOKUP($AO$3,'Emission Factors'!$A$2:$R$8,MATCH($AI$2,'Emission Factors'!$A$1:$R$1),FALSE)*'Travel Data'!C214*'Travel Data'!D214*'Travel Data'!K214*'Domicile Data'!G214/1000</f>
        <v>0</v>
      </c>
      <c r="AP214" s="31">
        <f t="shared" si="49"/>
        <v>0</v>
      </c>
      <c r="AQ214" s="31">
        <f>VLOOKUP($AQ$3,'Emission Factors'!$A$2:$R$8,MATCH($AQ$2,'Emission Factors'!$A$1:$R$1),FALSE)*'Travel Data'!C214*'Travel Data'!AR214*'Travel Data'!AS214*'Domicile Data'!H214/1000</f>
        <v>0</v>
      </c>
      <c r="AR214" s="31">
        <f>VLOOKUP($AR$3,'Emission Factors'!$A$2:$R$8,MATCH($AQ$2,'Emission Factors'!$A$1:$R$1),FALSE)*'Travel Data'!C214*'Travel Data'!AR214*'Travel Data'!AT214*'Domicile Data'!H214/1000</f>
        <v>0</v>
      </c>
      <c r="AS214" s="31">
        <f>VLOOKUP($AS$3,'Emission Factors'!$A$2:$R$8,MATCH($AQ$2,'Emission Factors'!$A$1:$R$1),FALSE)*'Travel Data'!C214*'Travel Data'!AR214*'Travel Data'!AU214*'Domicile Data'!H214/1000</f>
        <v>0</v>
      </c>
      <c r="AT214" s="31">
        <f>VLOOKUP($AT$3,'Emission Factors'!$A$2:$R$8,MATCH($AQ$2,'Emission Factors'!$A$1:$R$1),FALSE)*'Travel Data'!C214*'Travel Data'!AR214*'Travel Data'!AV214*'Domicile Data'!H214/1000</f>
        <v>0</v>
      </c>
      <c r="AU214" s="31">
        <f>VLOOKUP($AU$3,'Emission Factors'!$A$2:$R$8,MATCH($AQ$2,'Emission Factors'!$A$1:$R$1),FALSE)*'Travel Data'!C214*'Travel Data'!AR214*'Travel Data'!AW214*'Domicile Data'!H214/1000</f>
        <v>0</v>
      </c>
      <c r="AV214" s="31">
        <f>VLOOKUP($AV$3,'Emission Factors'!$A$2:$R$8,MATCH($AQ$2,'Emission Factors'!$A$1:$R$1),FALSE)*'Travel Data'!C214*'Travel Data'!AR214*'Travel Data'!AX214*'Domicile Data'!H214/1000</f>
        <v>0</v>
      </c>
      <c r="AW214" s="31">
        <f>VLOOKUP($AW$3,'Emission Factors'!$A$2:$R$8,MATCH($AQ$2,'Emission Factors'!$A$1:$R$1),FALSE)*'Travel Data'!C214*'Travel Data'!AR214*'Travel Data'!AY214*'Domicile Data'!H214/1000</f>
        <v>0</v>
      </c>
      <c r="AX214" s="31">
        <f t="shared" si="50"/>
        <v>0</v>
      </c>
      <c r="AY214" s="31">
        <f>VLOOKUP($AY$3,'Emission Factors'!$A$2:$R$8,MATCH($AY$2,'Emission Factors'!$A$1:$R$1),FALSE)*'Travel Data'!C214*'Travel Data'!AZ214*'Travel Data'!BA214*'Domicile Data'!I214/1000</f>
        <v>0</v>
      </c>
      <c r="AZ214" s="31">
        <f>VLOOKUP($AZ$3,'Emission Factors'!$A$2:$R$8,MATCH($AY$2,'Emission Factors'!$A$1:$R$1),FALSE)*'Travel Data'!C214*'Travel Data'!AZ214*'Travel Data'!BB214*'Domicile Data'!I214/1000</f>
        <v>0</v>
      </c>
      <c r="BA214" s="31">
        <f>VLOOKUP($BA$3,'Emission Factors'!$A$2:$R$8,MATCH($AY$2,'Emission Factors'!$A$1:$R$1),FALSE)*'Travel Data'!C214*'Travel Data'!AZ214*'Travel Data'!BC214*'Domicile Data'!I214/1000</f>
        <v>0</v>
      </c>
      <c r="BB214" s="31">
        <f>VLOOKUP($BB$3,'Emission Factors'!$A$2:$R$8,MATCH($AY$2,'Emission Factors'!$A$1:$R$1),FALSE)*'Travel Data'!C214*'Travel Data'!AZ214*'Travel Data'!BD214*'Domicile Data'!I214/1000</f>
        <v>0</v>
      </c>
      <c r="BC214" s="31">
        <f>VLOOKUP($BC$3,'Emission Factors'!$A$2:$R$8,MATCH($AY$2,'Emission Factors'!$A$1:$R$1),FALSE)*'Travel Data'!C214*'Travel Data'!AZ214*'Travel Data'!BE214*'Domicile Data'!I214/1000</f>
        <v>0</v>
      </c>
      <c r="BD214" s="31">
        <f>VLOOKUP($BD$3,'Emission Factors'!$A$2:$R$8,MATCH($AY$2,'Emission Factors'!$A$1:$R$1),FALSE)*'Travel Data'!C214*'Travel Data'!AZ214*'Travel Data'!BF214*'Domicile Data'!I214/1000</f>
        <v>0</v>
      </c>
      <c r="BE214" s="31">
        <f>VLOOKUP($BE$3,'Emission Factors'!$A$2:$R$8,MATCH($AY$2,'Emission Factors'!$A$1:$R$1),FALSE)*'Travel Data'!C214*'Travel Data'!AZ214*'Travel Data'!BG214*'Domicile Data'!I214/1000</f>
        <v>0</v>
      </c>
      <c r="BF214" s="31">
        <f t="shared" si="51"/>
        <v>0</v>
      </c>
      <c r="BG214" s="31">
        <f>VLOOKUP($BG$3,'Emission Factors'!$A$2:$R$8,MATCH($BG$2,'Emission Factors'!$A$1:$R$1),FALSE)*'Travel Data'!C214*'Travel Data'!BH214*'Travel Data'!BI214*'Domicile Data'!J214/1000</f>
        <v>0</v>
      </c>
      <c r="BH214" s="31">
        <f>VLOOKUP($BH$3,'Emission Factors'!$A$2:$R$8,MATCH($BG$2,'Emission Factors'!$A$1:$R$1),FALSE)*'Travel Data'!C214*'Travel Data'!BH214*'Travel Data'!BJ214*'Domicile Data'!J214/1000</f>
        <v>0</v>
      </c>
      <c r="BI214" s="31">
        <f>VLOOKUP($BH$3,'Emission Factors'!$A$2:$R$8,MATCH($BG$2,'Emission Factors'!$A$1:$R$1),FALSE)*'Travel Data'!C214*'Travel Data'!BH214*'Travel Data'!BK214*'Domicile Data'!J214/1000</f>
        <v>0</v>
      </c>
      <c r="BJ214" s="31">
        <f>VLOOKUP($BH$3,'Emission Factors'!$A$2:$R$8,MATCH($BG$2,'Emission Factors'!$A$1:$R$1),FALSE)*'Travel Data'!C214*'Travel Data'!BH214*'Travel Data'!BL214*'Domicile Data'!J214/1000</f>
        <v>0</v>
      </c>
      <c r="BK214" s="31">
        <f>VLOOKUP($BH$3,'Emission Factors'!$A$2:$R$8,MATCH($BG$2,'Emission Factors'!$A$1:$R$1),FALSE)*'Travel Data'!C214*'Travel Data'!BH214*'Travel Data'!BM214*'Domicile Data'!J214/1000</f>
        <v>0</v>
      </c>
      <c r="BL214" s="31">
        <f>VLOOKUP($BL$3,'Emission Factors'!$A$2:$R$8,MATCH($BG$2,'Emission Factors'!$A$1:$R$1),FALSE)*'Travel Data'!C214*'Travel Data'!BH214*'Travel Data'!BN214*'Domicile Data'!J214/1000</f>
        <v>0</v>
      </c>
      <c r="BM214" s="31">
        <f>VLOOKUP($BM$3,'Emission Factors'!$A$2:$R$8,MATCH($BG$2,'Emission Factors'!$A$1:$R$1),FALSE)*'Travel Data'!C214*'Travel Data'!BH214*'Travel Data'!BO214*'Domicile Data'!J214/1000</f>
        <v>0</v>
      </c>
      <c r="BN214" s="31">
        <f t="shared" si="52"/>
        <v>0</v>
      </c>
      <c r="BO214" s="31">
        <f>VLOOKUP($BO$3,'Emission Factors'!$A$2:$R$8,MATCH($BO$2,'Emission Factors'!$A$1:$R$1),FALSE)*'Travel Data'!C214*'Travel Data'!BP214*'Travel Data'!BQ214*'Domicile Data'!K214/1000</f>
        <v>0</v>
      </c>
      <c r="BP214" s="31">
        <f>VLOOKUP($BP$3,'Emission Factors'!$A$2:$R$8,MATCH($BO$2,'Emission Factors'!$A$1:$R$1),FALSE)*'Travel Data'!C214*'Travel Data'!BP214*'Travel Data'!BR214*'Domicile Data'!K214/1000</f>
        <v>0</v>
      </c>
      <c r="BQ214" s="31">
        <f>VLOOKUP($BQ$3,'Emission Factors'!$A$2:$R$8,MATCH($BO$2,'Emission Factors'!$A$1:$R$1),FALSE)*'Travel Data'!C214*'Travel Data'!BP214*'Travel Data'!BS214*'Domicile Data'!K214/1000</f>
        <v>0</v>
      </c>
      <c r="BR214" s="31">
        <f>VLOOKUP($BR$3,'Emission Factors'!$A$2:$R$8,MATCH($BO$2,'Emission Factors'!$A$1:$R$1),FALSE)*'Travel Data'!C214*'Travel Data'!BP214*'Travel Data'!BT214*'Domicile Data'!K214/1000</f>
        <v>0</v>
      </c>
      <c r="BS214" s="31">
        <f>VLOOKUP($BS$3,'Emission Factors'!$A$2:$R$8,MATCH($BO$2,'Emission Factors'!$A$1:$R$1),FALSE)*'Travel Data'!C214*'Travel Data'!BP214*'Travel Data'!BU214*'Domicile Data'!K214/1000</f>
        <v>0</v>
      </c>
      <c r="BT214" s="31">
        <f>VLOOKUP($BT$3,'Emission Factors'!$A$2:$R$8,MATCH($BO$2,'Emission Factors'!$A$1:$R$1),FALSE)*'Travel Data'!C214*'Travel Data'!BP214*'Travel Data'!BV214*'Domicile Data'!K214/1000</f>
        <v>0</v>
      </c>
      <c r="BU214" s="31">
        <f>VLOOKUP($BU$3,'Emission Factors'!$A$2:$R$8,MATCH($BO$2,'Emission Factors'!$A$1:$R$1),FALSE)*'Travel Data'!C214*'Travel Data'!BP214*'Travel Data'!BW214*'Domicile Data'!K214/1000</f>
        <v>0</v>
      </c>
      <c r="BV214" s="31">
        <f t="shared" si="53"/>
        <v>0</v>
      </c>
      <c r="BW214" s="31">
        <f>VLOOKUP($BW$3,'Emission Factors'!$A$2:$R$8,MATCH($BW$2,'Emission Factors'!$A$1:$R$1),FALSE)*'Travel Data'!C214*'Travel Data'!BX214*'Travel Data'!BY214*'Domicile Data'!L214/1000</f>
        <v>0</v>
      </c>
      <c r="BX214" s="31">
        <f>VLOOKUP($BX$3,'Emission Factors'!$A$2:$R$8,MATCH($BW$2,'Emission Factors'!$A$1:$R$1),FALSE)*'Travel Data'!C214*'Travel Data'!BX214*'Travel Data'!BZ214*'Domicile Data'!L214/1000</f>
        <v>0</v>
      </c>
      <c r="BY214" s="31">
        <f>VLOOKUP($BY$3,'Emission Factors'!$A$2:$R$8,MATCH($BW$2,'Emission Factors'!$A$1:$R$1),FALSE)*'Travel Data'!C214*'Travel Data'!BX214*'Travel Data'!CA214*'Domicile Data'!L214/1000</f>
        <v>0</v>
      </c>
      <c r="BZ214" s="31">
        <f>VLOOKUP($BZ$3,'Emission Factors'!$A$2:$R$8,MATCH($BW$2,'Emission Factors'!$A$1:$R$1),FALSE)*'Travel Data'!C214*'Travel Data'!BX214*'Travel Data'!CB214*'Domicile Data'!L214/1000</f>
        <v>0</v>
      </c>
      <c r="CA214" s="31">
        <f>VLOOKUP($CA$3,'Emission Factors'!$A$2:$R$8,MATCH($BW$2,'Emission Factors'!$A$1:$R$1),FALSE)*'Travel Data'!C214*'Travel Data'!BC214*'Travel Data'!CC214*'Domicile Data'!L214/1000</f>
        <v>0</v>
      </c>
      <c r="CB214" s="31">
        <f>VLOOKUP($CB$3,'Emission Factors'!$A$2:$R$8,MATCH($BW$2,'Emission Factors'!$A$1:$R$1),FALSE)*'Travel Data'!C214*'Travel Data'!BX214*'Travel Data'!CD214*'Domicile Data'!L214/1000</f>
        <v>0</v>
      </c>
      <c r="CC214" s="31">
        <f>VLOOKUP($CC$3,'Emission Factors'!$A$2:$R$8,MATCH($BW$2,'Emission Factors'!$A$1:$R$1),FALSE)*'Travel Data'!C214*'Travel Data'!BX214*'Travel Data'!CE214*'Domicile Data'!L214/1000</f>
        <v>0</v>
      </c>
      <c r="CD214" s="31">
        <f t="shared" si="54"/>
        <v>0</v>
      </c>
      <c r="CE214" s="31">
        <f>VLOOKUP($CE$3,'Emission Factors'!$A$2:$R$8,MATCH($CE$2,'Emission Factors'!$A$1:$R$1),FALSE)*'Travel Data'!C214*'Travel Data'!CF214*'Travel Data'!CG214*'Domicile Data'!M214/1000</f>
        <v>0</v>
      </c>
      <c r="CF214" s="31">
        <f>VLOOKUP($CF$3,'Emission Factors'!$A$2:$R$8,MATCH($CE$2,'Emission Factors'!$A$1:$R$1),FALSE)*'Travel Data'!C214*'Travel Data'!CF214*'Travel Data'!CH214*'Domicile Data'!M214/1000</f>
        <v>0</v>
      </c>
      <c r="CG214" s="31">
        <f>VLOOKUP($CG$3,'Emission Factors'!$A$2:$R$8,MATCH($CE$2,'Emission Factors'!$A$1:$R$1),FALSE)*'Travel Data'!C214*'Travel Data'!CF214*'Travel Data'!CI214*'Domicile Data'!M214/1000</f>
        <v>0</v>
      </c>
      <c r="CH214" s="31">
        <f>VLOOKUP($CH$3,'Emission Factors'!$A$2:$R$8,MATCH($CE$2,'Emission Factors'!$A$1:$R$1),FALSE)*'Travel Data'!C214*'Travel Data'!CF214*'Travel Data'!CJ214*'Domicile Data'!M214/1000</f>
        <v>0</v>
      </c>
      <c r="CI214" s="31">
        <f>VLOOKUP($CI$3,'Emission Factors'!$A$2:$R$8,MATCH($CE$2,'Emission Factors'!$A$1:$R$1),FALSE)*'Travel Data'!C214*'Travel Data'!CF214*'Travel Data'!CK214*'Domicile Data'!M214/1000</f>
        <v>0</v>
      </c>
      <c r="CJ214" s="31">
        <f>VLOOKUP($CJ$3,'Emission Factors'!$A$2:$R$8,MATCH($CE$2,'Emission Factors'!$A$1:$R$1),FALSE)*'Travel Data'!C214*'Travel Data'!CF214*'Travel Data'!CL214*'Domicile Data'!M214/1000</f>
        <v>0</v>
      </c>
      <c r="CK214" s="31">
        <f>VLOOKUP($CK$3,'Emission Factors'!$A$2:$R$8,MATCH($CE$2,'Emission Factors'!$A$1:$R$1),FALSE)*'Travel Data'!C214*'Travel Data'!CF214*'Travel Data'!CM214*'Domicile Data'!M214/1000</f>
        <v>0</v>
      </c>
      <c r="CL214" s="31">
        <f t="shared" si="55"/>
        <v>0</v>
      </c>
      <c r="CM214" s="31">
        <f>VLOOKUP($CM$3,'Emission Factors'!$A$2:$R$8,MATCH($CM$2,'Emission Factors'!$A$1:$R$1),FALSE)*'Travel Data'!C214*'Travel Data'!CN214*'Travel Data'!CO214*'Domicile Data'!N214/1000</f>
        <v>0</v>
      </c>
      <c r="CN214" s="31">
        <f>VLOOKUP($CN$3,'Emission Factors'!$A$2:$R$8,MATCH($CM$2,'Emission Factors'!$A$1:$R$1),FALSE)*'Travel Data'!C214*'Travel Data'!CN214*'Travel Data'!CP214*'Domicile Data'!N214/1000</f>
        <v>0</v>
      </c>
      <c r="CO214" s="31">
        <f>VLOOKUP($CO$3,'Emission Factors'!$A$2:$R$8,MATCH($CM$2,'Emission Factors'!$A$1:$R$1),FALSE)*'Travel Data'!C214*'Travel Data'!CN214*'Travel Data'!CQ214*'Domicile Data'!N214/1000</f>
        <v>0</v>
      </c>
      <c r="CP214" s="31">
        <f>VLOOKUP($CP$3,'Emission Factors'!$A$2:$R$8,MATCH($CM$2,'Emission Factors'!$A$1:$R$1),FALSE)*'Travel Data'!C214*'Travel Data'!CN214*'Travel Data'!CR214*'Domicile Data'!N214/1000</f>
        <v>0</v>
      </c>
      <c r="CQ214" s="31">
        <f>VLOOKUP($CQ$3,'Emission Factors'!$A$2:$R$8,MATCH($CM$2,'Emission Factors'!$A$1:$R$1),FALSE)*'Travel Data'!C214*'Travel Data'!CN214*'Travel Data'!CS214*'Domicile Data'!N214/1000</f>
        <v>0</v>
      </c>
      <c r="CR214" s="31">
        <f>VLOOKUP($CR$3,'Emission Factors'!$A$2:$R$8,MATCH($CM$2,'Emission Factors'!$A$1:$R$1),FALSE)*'Travel Data'!C214*'Travel Data'!CN214*'Travel Data'!CT214*'Domicile Data'!N214/1000</f>
        <v>0</v>
      </c>
      <c r="CS214" s="31">
        <f>VLOOKUP($CS$3,'Emission Factors'!$A$2:$R$8,MATCH($CM$2,'Emission Factors'!$A$1:$R$1),FALSE)*'Travel Data'!C214*'Travel Data'!CN214*'Travel Data'!CU214*'Domicile Data'!N214/1000</f>
        <v>0</v>
      </c>
      <c r="CT214" s="31">
        <f t="shared" si="56"/>
        <v>0</v>
      </c>
      <c r="CU214" s="31">
        <f>VLOOKUP($CU$3,'Emission Factors'!$A$2:$R$8,MATCH($CU$2,'Emission Factors'!$A$1:$R$1),FALSE)*'Travel Data'!C214*'Travel Data'!CV214*'Travel Data'!CW214*'Domicile Data'!O214/1000</f>
        <v>0</v>
      </c>
      <c r="CV214" s="31">
        <f>VLOOKUP($CV$3,'Emission Factors'!$A$2:$R$8,MATCH($CU$2,'Emission Factors'!$A$1:$R$1),FALSE)*'Travel Data'!C214*'Travel Data'!CV214*'Travel Data'!CX214*'Domicile Data'!O214/1000</f>
        <v>0</v>
      </c>
      <c r="CW214" s="31">
        <f>VLOOKUP($CW$3,'Emission Factors'!$A$2:$R$8,MATCH($CU$2,'Emission Factors'!$A$1:$R$1),FALSE)*'Travel Data'!C214*'Travel Data'!CV214*'Travel Data'!CY214*'Domicile Data'!O214/1000</f>
        <v>0</v>
      </c>
      <c r="CX214" s="31">
        <f>VLOOKUP($CX$3,'Emission Factors'!$A$2:$R$8,MATCH($CU$2,'Emission Factors'!$A$1:$R$1),FALSE)*'Travel Data'!C214*'Travel Data'!CV214*'Travel Data'!CZ214*'Domicile Data'!O214/1000</f>
        <v>0</v>
      </c>
      <c r="CY214" s="31">
        <f>VLOOKUP($CY$3,'Emission Factors'!$A$2:$R$8,MATCH($CU$2,'Emission Factors'!$A$1:$R$1),FALSE)*'Travel Data'!C214*'Travel Data'!CV214*'Travel Data'!DA214*'Domicile Data'!O214/1000</f>
        <v>0</v>
      </c>
      <c r="CZ214" s="31">
        <f>VLOOKUP($CZ$3,'Emission Factors'!$A$2:$R$8,MATCH($CU$2,'Emission Factors'!$A$1:$R$1),FALSE)*'Travel Data'!C214*'Travel Data'!CV214*'Travel Data'!DB214*'Domicile Data'!O214/1000</f>
        <v>0</v>
      </c>
      <c r="DA214" s="31">
        <f>VLOOKUP($DA$3,'Emission Factors'!$A$2:$R$8,MATCH($CU$2,'Emission Factors'!$A$1:$R$1),FALSE)*'Travel Data'!C214*'Travel Data'!CV214*'Travel Data'!DC214*'Domicile Data'!O214/1000</f>
        <v>0</v>
      </c>
      <c r="DB214" s="31">
        <f t="shared" si="57"/>
        <v>0</v>
      </c>
      <c r="DC214" s="31">
        <f>VLOOKUP($DC$3,'Emission Factors'!$A$2:$R$8,MATCH($DC$2,'Emission Factors'!$A$1:$R$1),FALSE)*'Travel Data'!C214*'Travel Data'!DD214*'Travel Data'!DE214*'Domicile Data'!P214/1000</f>
        <v>0</v>
      </c>
      <c r="DD214" s="31">
        <f>VLOOKUP($DD$3,'Emission Factors'!$A$2:$R$8,MATCH($DC$2,'Emission Factors'!$A$1:$R$1),FALSE)*'Travel Data'!C214*'Travel Data'!DD214*'Travel Data'!DF214*'Domicile Data'!P214/1000</f>
        <v>0</v>
      </c>
      <c r="DE214" s="31">
        <f>VLOOKUP($DE$3,'Emission Factors'!$A$2:$R$8,MATCH($DC$2,'Emission Factors'!$A$1:$R$1),FALSE)*'Travel Data'!C214*'Travel Data'!DD214*'Travel Data'!DG214*'Domicile Data'!P214/1000</f>
        <v>0</v>
      </c>
      <c r="DF214" s="31">
        <f>VLOOKUP($DF$3,'Emission Factors'!$A$2:$R$8,MATCH($DC$2,'Emission Factors'!$A$1:$R$1),FALSE)*'Travel Data'!C214*'Travel Data'!DD214*'Travel Data'!DH214*'Domicile Data'!P214/1000</f>
        <v>0</v>
      </c>
      <c r="DG214" s="31">
        <f>VLOOKUP($DG$3,'Emission Factors'!$A$2:$R$8,MATCH($DC$2,'Emission Factors'!$A$1:$R$1),FALSE)*'Travel Data'!C214*'Travel Data'!DD214*'Travel Data'!DI214*'Domicile Data'!P214/1000</f>
        <v>0</v>
      </c>
      <c r="DH214" s="31">
        <f>VLOOKUP($DH$3,'Emission Factors'!$A$2:$R$8,MATCH($DC$2,'Emission Factors'!$A$1:$R$1),FALSE)*'Travel Data'!C214*'Travel Data'!DD214*'Travel Data'!DJ214*'Domicile Data'!P214/1000</f>
        <v>0</v>
      </c>
      <c r="DI214" s="31">
        <f>VLOOKUP($DI$3,'Emission Factors'!$A$2:$R$8,MATCH($DC$2,'Emission Factors'!$A$1:$R$1),FALSE)*'Travel Data'!C214*'Travel Data'!DD214*'Travel Data'!DK214*'Domicile Data'!P214/1000</f>
        <v>0</v>
      </c>
      <c r="DJ214" s="31">
        <f t="shared" si="58"/>
        <v>0</v>
      </c>
      <c r="DK214" s="31">
        <f>VLOOKUP($DK$3,'Emission Factors'!$A$2:$R$8,MATCH($DK$2,'Emission Factors'!$A$1:$R$1),FALSE)*'Travel Data'!C214*'Travel Data'!DL214*'Travel Data'!DM214*'Domicile Data'!Q214/1000</f>
        <v>0</v>
      </c>
      <c r="DL214" s="31">
        <f>VLOOKUP($DL$3,'Emission Factors'!$A$2:$R$8,MATCH($DK$2,'Emission Factors'!$A$1:$R$1),FALSE)*'Travel Data'!C214*'Travel Data'!DL214*'Travel Data'!DN214*'Domicile Data'!Q214/1000</f>
        <v>0</v>
      </c>
      <c r="DM214" s="31">
        <f>VLOOKUP($DM$3,'Emission Factors'!$A$2:$R$8,MATCH($DK$2,'Emission Factors'!$A$1:$R$1),FALSE)*'Travel Data'!C214*'Travel Data'!DL214*'Travel Data'!DO214*'Domicile Data'!Q214/1000</f>
        <v>0</v>
      </c>
      <c r="DN214" s="31">
        <f>VLOOKUP($DN$3,'Emission Factors'!$A$2:$R$8,MATCH($DK$2,'Emission Factors'!$A$1:$R$1),FALSE)*'Travel Data'!C214*'Travel Data'!DL214*'Travel Data'!DP214*'Domicile Data'!Q214/1000</f>
        <v>0</v>
      </c>
      <c r="DO214" s="31">
        <f>VLOOKUP($DO$3,'Emission Factors'!$A$2:$R$8,MATCH($DK$2,'Emission Factors'!$A$1:$R$1),FALSE)*'Travel Data'!C214*'Travel Data'!DL214*'Travel Data'!DQ214*'Domicile Data'!Q214/1000</f>
        <v>0</v>
      </c>
      <c r="DP214" s="31">
        <f>VLOOKUP($DP$3,'Emission Factors'!$A$2:$R$8,MATCH($DK$2,'Emission Factors'!$A$1:$R$1),FALSE)*'Travel Data'!C214*'Travel Data'!DL214*'Travel Data'!DR214*'Domicile Data'!Q214/1000</f>
        <v>0</v>
      </c>
      <c r="DQ214" s="31">
        <f>VLOOKUP($DQ$3,'Emission Factors'!$A$2:$R$8,MATCH($DK$2,'Emission Factors'!$A$1:$R$1),FALSE)*'Travel Data'!C214*'Travel Data'!DL214*'Travel Data'!DS214*'Domicile Data'!Q214/1000</f>
        <v>0</v>
      </c>
      <c r="DR214" s="31">
        <f t="shared" si="59"/>
        <v>0</v>
      </c>
    </row>
    <row r="215" spans="1:122" ht="15.75" x14ac:dyDescent="0.25">
      <c r="A215" s="7" t="s">
        <v>115</v>
      </c>
      <c r="B215" s="85" t="s">
        <v>39</v>
      </c>
      <c r="C215" s="31">
        <f>VLOOKUP($C$3,'Emission Factors'!$A$2:$R$8,MATCH($C$2,'Emission Factors'!$A$1:$R$1),FALSE)*'Travel Data'!C215*'Travel Data'!D215*'Travel Data'!E215*'Domicile Data'!C215/1000</f>
        <v>0</v>
      </c>
      <c r="D215" s="31">
        <f>VLOOKUP($D$3,'Emission Factors'!$A$2:$R$8,MATCH($C$2,'Emission Factors'!$A$1:$R$1),FALSE)*'Travel Data'!C215*'Travel Data'!D215*'Travel Data'!F215*'Domicile Data'!C215/1000</f>
        <v>0</v>
      </c>
      <c r="E215" s="31">
        <f>VLOOKUP($E$3,'Emission Factors'!$A$2:$R$8,MATCH($C$2,'Emission Factors'!$A$1:$R$1),FALSE)*'Travel Data'!C215*'Travel Data'!D215*'Travel Data'!G215*'Domicile Data'!C215/1000</f>
        <v>0</v>
      </c>
      <c r="F215" s="31">
        <f>VLOOKUP($F$3,'Emission Factors'!$A$2:$R$8,MATCH($C$2,'Emission Factors'!$A$1:$R$1),FALSE)*'Travel Data'!C215*'Travel Data'!D215*'Travel Data'!H215*'Domicile Data'!C215/1000</f>
        <v>0</v>
      </c>
      <c r="G215" s="31">
        <f>VLOOKUP($G$3,'Emission Factors'!$A$2:$R$8,MATCH($C$2,'Emission Factors'!$A$1:$R$1),FALSE)*'Travel Data'!C215*'Travel Data'!D215*'Travel Data'!I215*'Domicile Data'!C215/1000</f>
        <v>0</v>
      </c>
      <c r="H215" s="31">
        <f>VLOOKUP($H$3,'Emission Factors'!$A$2:$R$8,MATCH($C$2,'Emission Factors'!$A$1:$R$1),FALSE)*'Travel Data'!C215*'Travel Data'!D215*'Travel Data'!J215*'Domicile Data'!C215/1000</f>
        <v>0</v>
      </c>
      <c r="I215" s="31">
        <f>VLOOKUP($I$3,'Emission Factors'!$A$2:$R$8,MATCH($C$2,'Emission Factors'!$A$1:$R$1),FALSE)*'Travel Data'!C215*'Travel Data'!D215*'Travel Data'!K215*'Domicile Data'!C215/1000</f>
        <v>1.6383290040000003</v>
      </c>
      <c r="J215" s="31">
        <f t="shared" si="45"/>
        <v>1.6383290040000003</v>
      </c>
      <c r="K215" s="31">
        <f>VLOOKUP($K$3,'Emission Factors'!$A$2:$R$8,MATCH($K$2,'Emission Factors'!$A$1:$R$1),FALSE)*'Travel Data'!C215*'Travel Data'!L215*'Travel Data'!M215*'Domicile Data'!D215/1000</f>
        <v>0</v>
      </c>
      <c r="L215" s="31">
        <f>VLOOKUP($L$3,'Emission Factors'!$A$2:$R$8,MATCH($K$2,'Emission Factors'!$A$1:$R$1),FALSE)*'Travel Data'!C215*'Travel Data'!L215*'Travel Data'!N215*'Domicile Data'!D215/1000</f>
        <v>0</v>
      </c>
      <c r="M215" s="31">
        <f>VLOOKUP($M$3,'Emission Factors'!$A$2:$R$8,MATCH($K$2,'Emission Factors'!$A$1:$R$1),FALSE)*'Travel Data'!C215*'Travel Data'!L215*'Travel Data'!O215*'Domicile Data'!D215/1000</f>
        <v>0</v>
      </c>
      <c r="N215" s="31">
        <f>VLOOKUP($N$3,'Emission Factors'!$A$2:$R$8,MATCH($K$2,'Emission Factors'!$A$1:$R$1),FALSE)*'Travel Data'!C215*'Travel Data'!L215*'Travel Data'!P215*'Domicile Data'!D215/1000</f>
        <v>0</v>
      </c>
      <c r="O215" s="31">
        <f>VLOOKUP($O$3,'Emission Factors'!$A$2:$R$8,MATCH($K$2,'Emission Factors'!$A$1:$R$1),FALSE)*'Travel Data'!C215*'Travel Data'!I215*'Travel Data'!Q215*'Domicile Data'!D215/1000</f>
        <v>0</v>
      </c>
      <c r="P215" s="31">
        <f>VLOOKUP($P$3,'Emission Factors'!$A$2:$R$8,MATCH($K$2,'Emission Factors'!$A$1:$R$1),FALSE)*'Travel Data'!C215*'Travel Data'!L215*'Travel Data'!R215*'Domicile Data'!D215/1000</f>
        <v>0</v>
      </c>
      <c r="Q215" s="31">
        <f>VLOOKUP($Q$3,'Emission Factors'!$A$2:$R$8,MATCH($K$2,'Emission Factors'!$A$1:$R$1),FALSE)*'Travel Data'!C215*'Travel Data'!L215*'Travel Data'!S215*'Domicile Data'!D215/1000</f>
        <v>11.812867794000002</v>
      </c>
      <c r="R215" s="31">
        <f t="shared" si="46"/>
        <v>11.812867794000002</v>
      </c>
      <c r="S215" s="31">
        <f>VLOOKUP($S$3,'Emission Factors'!$A$2:$R$8,MATCH($S$2,'Emission Factors'!$A$1:$R$1),FALSE)*'Travel Data'!C215*'Travel Data'!T215*'Travel Data'!U215*'Domicile Data'!E215/1000</f>
        <v>0</v>
      </c>
      <c r="T215" s="31">
        <f>VLOOKUP($T$3,'Emission Factors'!$A$2:$R$8,MATCH($S$2,'Emission Factors'!$A$1:$R$1),FALSE)*'Travel Data'!C215*'Travel Data'!T215*'Travel Data'!V215*'Domicile Data'!E215/1000</f>
        <v>0</v>
      </c>
      <c r="U215" s="31">
        <f>VLOOKUP($U$3,'Emission Factors'!$A$2:$R$8,MATCH($S$2,'Emission Factors'!$A$1:$R$1),FALSE)*'Travel Data'!C215*'Travel Data'!T215*'Travel Data'!W215*'Domicile Data'!E215/1000</f>
        <v>0</v>
      </c>
      <c r="V215" s="31">
        <f>VLOOKUP($V$3,'Emission Factors'!$A$2:$R$8,MATCH($S$2,'Emission Factors'!$A$1:$R$1),FALSE)*'Travel Data'!C215*'Travel Data'!T215*'Travel Data'!X215*'Domicile Data'!E215/1000</f>
        <v>0</v>
      </c>
      <c r="W215" s="31">
        <f>VLOOKUP($W$3,'Emission Factors'!$A$2:$R$8,MATCH($S$2,'Emission Factors'!$A$1:$R$1),FALSE)*'Travel Data'!C215*'Travel Data'!T215*'Travel Data'!Y215*'Domicile Data'!E215/1000</f>
        <v>0</v>
      </c>
      <c r="X215" s="31">
        <f>VLOOKUP($X$3,'Emission Factors'!$A$2:$R$8,MATCH($S$2,'Emission Factors'!$A$1:$R$1),FALSE)*'Travel Data'!C215*'Travel Data'!T215*'Travel Data'!Z215*'Domicile Data'!E215/1000</f>
        <v>0</v>
      </c>
      <c r="Y215" s="31">
        <f>VLOOKUP($Y$3,'Emission Factors'!$A$2:$R$8,MATCH($S$2,'Emission Factors'!$A$1:$R$1),FALSE)*'Travel Data'!C215*'Travel Data'!T215*'Travel Data'!AA215*'Domicile Data'!E215/1000</f>
        <v>16.353264798000001</v>
      </c>
      <c r="Z215" s="31">
        <f t="shared" si="47"/>
        <v>16.353264798000001</v>
      </c>
      <c r="AA215" s="31">
        <f>VLOOKUP($AA$3,'Emission Factors'!$A$2:$R$8,MATCH($AA$2,'Emission Factors'!$A$1:$R$1),FALSE)*'Travel Data'!C215*'Travel Data'!AB215*'Travel Data'!AC215*'Domicile Data'!F215/1000</f>
        <v>0</v>
      </c>
      <c r="AB215" s="31">
        <f>VLOOKUP($AB$3,'Emission Factors'!$A$2:$R$8,MATCH($AA$2,'Emission Factors'!$A$1:$R$1),FALSE)*'Travel Data'!C215*'Travel Data'!AB215*'Travel Data'!AD215*'Domicile Data'!F215/1000</f>
        <v>0</v>
      </c>
      <c r="AC215" s="31">
        <f>VLOOKUP($AC$3,'Emission Factors'!$A$2:$R$8,MATCH($AA$2,'Emission Factors'!$A$1:$R$1),FALSE)*'Travel Data'!C215*'Travel Data'!AB215*'Travel Data'!AE215*'Domicile Data'!F215/1000</f>
        <v>0</v>
      </c>
      <c r="AD215" s="31">
        <f>VLOOKUP($AD$3,'Emission Factors'!$A$2:$R$8,MATCH($AA$2,'Emission Factors'!$A$1:$R$1),FALSE)*'Travel Data'!C215*'Travel Data'!AB215*'Travel Data'!AF215*'Domicile Data'!F215/1000</f>
        <v>0</v>
      </c>
      <c r="AE215" s="31">
        <f>VLOOKUP($AE$3,'Emission Factors'!$A$2:$R$8,MATCH($AA$2,'Emission Factors'!$A$1:$R$1),FALSE)*'Travel Data'!C215*'Travel Data'!AB215*'Travel Data'!AG215*'Domicile Data'!F215/1000</f>
        <v>0</v>
      </c>
      <c r="AF215" s="31">
        <f>VLOOKUP($AF$3,'Emission Factors'!$A$2:$R$8,MATCH($AA$2,'Emission Factors'!$A$1:$R$1),FALSE)*'Travel Data'!C215*'Travel Data'!AB215*'Travel Data'!AH215*'Domicile Data'!F215/1000</f>
        <v>0</v>
      </c>
      <c r="AG215" s="31">
        <f>VLOOKUP($AG$3,'Emission Factors'!$A$2:$R$8,MATCH($AA$2,'Emission Factors'!$A$1:$R$1),FALSE)*'Travel Data'!C215*'Travel Data'!AB215*'Travel Data'!AI215*'Domicile Data'!F215/1000</f>
        <v>23.410089612</v>
      </c>
      <c r="AH215" s="31">
        <f t="shared" si="48"/>
        <v>23.410089612</v>
      </c>
      <c r="AI215" s="31">
        <f>VLOOKUP($AI$3,'Emission Factors'!$A$2:$R$8,MATCH($AI$2,'Emission Factors'!$A$1:$R$1),FALSE)*'Travel Data'!C215*'Travel Data'!D215*'Travel Data'!E215*'Domicile Data'!G215/1000</f>
        <v>0</v>
      </c>
      <c r="AJ215" s="31">
        <f>VLOOKUP($AJ$3,'Emission Factors'!$A$2:$R$8,MATCH($AI$2,'Emission Factors'!$A$1:$R$1),FALSE)*'Travel Data'!C215*'Travel Data'!D215*'Travel Data'!F215*'Domicile Data'!G215/1000</f>
        <v>0</v>
      </c>
      <c r="AK215" s="31">
        <f>VLOOKUP($AK$3,'Emission Factors'!$A$2:$R$8,MATCH($AI$2,'Emission Factors'!$A$1:$R$1),FALSE)*'Travel Data'!C215*'Travel Data'!AJ215*'Travel Data'!G215*'Domicile Data'!G215/1000</f>
        <v>0</v>
      </c>
      <c r="AL215" s="31">
        <f>VLOOKUP($AL$3,'Emission Factors'!$A$2:$R$8,MATCH($AI$2,'Emission Factors'!$A$1:$R$1),FALSE)*'Travel Data'!C215*'Travel Data'!AJ215*'Travel Data'!H215*'Domicile Data'!G215/1000</f>
        <v>0</v>
      </c>
      <c r="AM215" s="31">
        <f>VLOOKUP($AM$3,'Emission Factors'!$A$2:$R$8,MATCH($AI$2,'Emission Factors'!$A$1:$R$1),FALSE)*'Travel Data'!C215*'Travel Data'!AJ215*'Travel Data'!I215*'Domicile Data'!G215/1000</f>
        <v>0</v>
      </c>
      <c r="AN215" s="31">
        <f>VLOOKUP($AN$3,'Emission Factors'!$A$2:$R$8,MATCH($AI$2,'Emission Factors'!$A$1:$R$1),FALSE)*'Travel Data'!C215*'Travel Data'!D215*'Travel Data'!J215*'Domicile Data'!G215/1000</f>
        <v>0</v>
      </c>
      <c r="AO215" s="31">
        <f>VLOOKUP($AO$3,'Emission Factors'!$A$2:$R$8,MATCH($AI$2,'Emission Factors'!$A$1:$R$1),FALSE)*'Travel Data'!C215*'Travel Data'!D215*'Travel Data'!K215*'Domicile Data'!G215/1000</f>
        <v>9.7877824199999992</v>
      </c>
      <c r="AP215" s="31">
        <f t="shared" si="49"/>
        <v>9.7877824199999992</v>
      </c>
      <c r="AQ215" s="31">
        <f>VLOOKUP($AQ$3,'Emission Factors'!$A$2:$R$8,MATCH($AQ$2,'Emission Factors'!$A$1:$R$1),FALSE)*'Travel Data'!C215*'Travel Data'!AR215*'Travel Data'!AS215*'Domicile Data'!H215/1000</f>
        <v>0</v>
      </c>
      <c r="AR215" s="31">
        <f>VLOOKUP($AR$3,'Emission Factors'!$A$2:$R$8,MATCH($AQ$2,'Emission Factors'!$A$1:$R$1),FALSE)*'Travel Data'!C215*'Travel Data'!AR215*'Travel Data'!AT215*'Domicile Data'!H215/1000</f>
        <v>0</v>
      </c>
      <c r="AS215" s="31">
        <f>VLOOKUP($AS$3,'Emission Factors'!$A$2:$R$8,MATCH($AQ$2,'Emission Factors'!$A$1:$R$1),FALSE)*'Travel Data'!C215*'Travel Data'!AR215*'Travel Data'!AU215*'Domicile Data'!H215/1000</f>
        <v>0</v>
      </c>
      <c r="AT215" s="31">
        <f>VLOOKUP($AT$3,'Emission Factors'!$A$2:$R$8,MATCH($AQ$2,'Emission Factors'!$A$1:$R$1),FALSE)*'Travel Data'!C215*'Travel Data'!AR215*'Travel Data'!AV215*'Domicile Data'!H215/1000</f>
        <v>0</v>
      </c>
      <c r="AU215" s="31">
        <f>VLOOKUP($AU$3,'Emission Factors'!$A$2:$R$8,MATCH($AQ$2,'Emission Factors'!$A$1:$R$1),FALSE)*'Travel Data'!C215*'Travel Data'!AR215*'Travel Data'!AW215*'Domicile Data'!H215/1000</f>
        <v>0</v>
      </c>
      <c r="AV215" s="31">
        <f>VLOOKUP($AV$3,'Emission Factors'!$A$2:$R$8,MATCH($AQ$2,'Emission Factors'!$A$1:$R$1),FALSE)*'Travel Data'!C215*'Travel Data'!AR215*'Travel Data'!AX215*'Domicile Data'!H215/1000</f>
        <v>0</v>
      </c>
      <c r="AW215" s="31">
        <f>VLOOKUP($AW$3,'Emission Factors'!$A$2:$R$8,MATCH($AQ$2,'Emission Factors'!$A$1:$R$1),FALSE)*'Travel Data'!C215*'Travel Data'!AR215*'Travel Data'!AY215*'Domicile Data'!H215/1000</f>
        <v>6.6019814640000014</v>
      </c>
      <c r="AX215" s="31">
        <f t="shared" si="50"/>
        <v>6.6019814640000014</v>
      </c>
      <c r="AY215" s="31">
        <f>VLOOKUP($AY$3,'Emission Factors'!$A$2:$R$8,MATCH($AY$2,'Emission Factors'!$A$1:$R$1),FALSE)*'Travel Data'!C215*'Travel Data'!AZ215*'Travel Data'!BA215*'Domicile Data'!I215/1000</f>
        <v>0</v>
      </c>
      <c r="AZ215" s="31">
        <f>VLOOKUP($AZ$3,'Emission Factors'!$A$2:$R$8,MATCH($AY$2,'Emission Factors'!$A$1:$R$1),FALSE)*'Travel Data'!C215*'Travel Data'!AZ215*'Travel Data'!BB215*'Domicile Data'!I215/1000</f>
        <v>0</v>
      </c>
      <c r="BA215" s="31">
        <f>VLOOKUP($BA$3,'Emission Factors'!$A$2:$R$8,MATCH($AY$2,'Emission Factors'!$A$1:$R$1),FALSE)*'Travel Data'!C215*'Travel Data'!AZ215*'Travel Data'!BC215*'Domicile Data'!I215/1000</f>
        <v>0</v>
      </c>
      <c r="BB215" s="31">
        <f>VLOOKUP($BB$3,'Emission Factors'!$A$2:$R$8,MATCH($AY$2,'Emission Factors'!$A$1:$R$1),FALSE)*'Travel Data'!C215*'Travel Data'!AZ215*'Travel Data'!BD215*'Domicile Data'!I215/1000</f>
        <v>0</v>
      </c>
      <c r="BC215" s="31">
        <f>VLOOKUP($BC$3,'Emission Factors'!$A$2:$R$8,MATCH($AY$2,'Emission Factors'!$A$1:$R$1),FALSE)*'Travel Data'!C215*'Travel Data'!AZ215*'Travel Data'!BE215*'Domicile Data'!I215/1000</f>
        <v>0</v>
      </c>
      <c r="BD215" s="31">
        <f>VLOOKUP($BD$3,'Emission Factors'!$A$2:$R$8,MATCH($AY$2,'Emission Factors'!$A$1:$R$1),FALSE)*'Travel Data'!C215*'Travel Data'!AZ215*'Travel Data'!BF215*'Domicile Data'!I215/1000</f>
        <v>0</v>
      </c>
      <c r="BE215" s="31">
        <f>VLOOKUP($BE$3,'Emission Factors'!$A$2:$R$8,MATCH($AY$2,'Emission Factors'!$A$1:$R$1),FALSE)*'Travel Data'!C215*'Travel Data'!AZ215*'Travel Data'!BG215*'Domicile Data'!I215/1000</f>
        <v>9.9029721960000021</v>
      </c>
      <c r="BF215" s="31">
        <f t="shared" si="51"/>
        <v>9.9029721960000021</v>
      </c>
      <c r="BG215" s="31">
        <f>VLOOKUP($BG$3,'Emission Factors'!$A$2:$R$8,MATCH($BG$2,'Emission Factors'!$A$1:$R$1),FALSE)*'Travel Data'!C215*'Travel Data'!BH215*'Travel Data'!BI215*'Domicile Data'!J215/1000</f>
        <v>0</v>
      </c>
      <c r="BH215" s="31">
        <f>VLOOKUP($BH$3,'Emission Factors'!$A$2:$R$8,MATCH($BG$2,'Emission Factors'!$A$1:$R$1),FALSE)*'Travel Data'!C215*'Travel Data'!BH215*'Travel Data'!BJ215*'Domicile Data'!J215/1000</f>
        <v>0</v>
      </c>
      <c r="BI215" s="31">
        <f>VLOOKUP($BH$3,'Emission Factors'!$A$2:$R$8,MATCH($BG$2,'Emission Factors'!$A$1:$R$1),FALSE)*'Travel Data'!C215*'Travel Data'!BH215*'Travel Data'!BK215*'Domicile Data'!J215/1000</f>
        <v>0</v>
      </c>
      <c r="BJ215" s="31">
        <f>VLOOKUP($BH$3,'Emission Factors'!$A$2:$R$8,MATCH($BG$2,'Emission Factors'!$A$1:$R$1),FALSE)*'Travel Data'!C215*'Travel Data'!BH215*'Travel Data'!BL215*'Domicile Data'!J215/1000</f>
        <v>0</v>
      </c>
      <c r="BK215" s="31">
        <f>VLOOKUP($BH$3,'Emission Factors'!$A$2:$R$8,MATCH($BG$2,'Emission Factors'!$A$1:$R$1),FALSE)*'Travel Data'!C215*'Travel Data'!BH215*'Travel Data'!BM215*'Domicile Data'!J215/1000</f>
        <v>0</v>
      </c>
      <c r="BL215" s="31">
        <f>VLOOKUP($BL$3,'Emission Factors'!$A$2:$R$8,MATCH($BG$2,'Emission Factors'!$A$1:$R$1),FALSE)*'Travel Data'!C215*'Travel Data'!BH215*'Travel Data'!BN215*'Domicile Data'!J215/1000</f>
        <v>0</v>
      </c>
      <c r="BM215" s="31">
        <f>VLOOKUP($BM$3,'Emission Factors'!$A$2:$R$8,MATCH($BG$2,'Emission Factors'!$A$1:$R$1),FALSE)*'Travel Data'!C215*'Travel Data'!BH215*'Travel Data'!BO215*'Domicile Data'!J215/1000</f>
        <v>0</v>
      </c>
      <c r="BN215" s="31">
        <f t="shared" si="52"/>
        <v>0</v>
      </c>
      <c r="BO215" s="31">
        <f>VLOOKUP($BO$3,'Emission Factors'!$A$2:$R$8,MATCH($BO$2,'Emission Factors'!$A$1:$R$1),FALSE)*'Travel Data'!C215*'Travel Data'!BP215*'Travel Data'!BQ215*'Domicile Data'!K215/1000</f>
        <v>0</v>
      </c>
      <c r="BP215" s="31">
        <f>VLOOKUP($BP$3,'Emission Factors'!$A$2:$R$8,MATCH($BO$2,'Emission Factors'!$A$1:$R$1),FALSE)*'Travel Data'!C215*'Travel Data'!BP215*'Travel Data'!BR215*'Domicile Data'!K215/1000</f>
        <v>0</v>
      </c>
      <c r="BQ215" s="31">
        <f>VLOOKUP($BQ$3,'Emission Factors'!$A$2:$R$8,MATCH($BO$2,'Emission Factors'!$A$1:$R$1),FALSE)*'Travel Data'!C215*'Travel Data'!BP215*'Travel Data'!BS215*'Domicile Data'!K215/1000</f>
        <v>0</v>
      </c>
      <c r="BR215" s="31">
        <f>VLOOKUP($BR$3,'Emission Factors'!$A$2:$R$8,MATCH($BO$2,'Emission Factors'!$A$1:$R$1),FALSE)*'Travel Data'!C215*'Travel Data'!BP215*'Travel Data'!BT215*'Domicile Data'!K215/1000</f>
        <v>0</v>
      </c>
      <c r="BS215" s="31">
        <f>VLOOKUP($BS$3,'Emission Factors'!$A$2:$R$8,MATCH($BO$2,'Emission Factors'!$A$1:$R$1),FALSE)*'Travel Data'!C215*'Travel Data'!BP215*'Travel Data'!BU215*'Domicile Data'!K215/1000</f>
        <v>0</v>
      </c>
      <c r="BT215" s="31">
        <f>VLOOKUP($BT$3,'Emission Factors'!$A$2:$R$8,MATCH($BO$2,'Emission Factors'!$A$1:$R$1),FALSE)*'Travel Data'!C215*'Travel Data'!BP215*'Travel Data'!BV215*'Domicile Data'!K215/1000</f>
        <v>0</v>
      </c>
      <c r="BU215" s="31">
        <f>VLOOKUP($BU$3,'Emission Factors'!$A$2:$R$8,MATCH($BO$2,'Emission Factors'!$A$1:$R$1),FALSE)*'Travel Data'!C215*'Travel Data'!BP215*'Travel Data'!BW215*'Domicile Data'!K215/1000</f>
        <v>0</v>
      </c>
      <c r="BV215" s="31">
        <f t="shared" si="53"/>
        <v>0</v>
      </c>
      <c r="BW215" s="31">
        <f>VLOOKUP($BW$3,'Emission Factors'!$A$2:$R$8,MATCH($BW$2,'Emission Factors'!$A$1:$R$1),FALSE)*'Travel Data'!C215*'Travel Data'!BX215*'Travel Data'!BY215*'Domicile Data'!L215/1000</f>
        <v>0</v>
      </c>
      <c r="BX215" s="31">
        <f>VLOOKUP($BX$3,'Emission Factors'!$A$2:$R$8,MATCH($BW$2,'Emission Factors'!$A$1:$R$1),FALSE)*'Travel Data'!C215*'Travel Data'!BX215*'Travel Data'!BZ215*'Domicile Data'!L215/1000</f>
        <v>0</v>
      </c>
      <c r="BY215" s="31">
        <f>VLOOKUP($BY$3,'Emission Factors'!$A$2:$R$8,MATCH($BW$2,'Emission Factors'!$A$1:$R$1),FALSE)*'Travel Data'!C215*'Travel Data'!BX215*'Travel Data'!CA215*'Domicile Data'!L215/1000</f>
        <v>0</v>
      </c>
      <c r="BZ215" s="31">
        <f>VLOOKUP($BZ$3,'Emission Factors'!$A$2:$R$8,MATCH($BW$2,'Emission Factors'!$A$1:$R$1),FALSE)*'Travel Data'!C215*'Travel Data'!BX215*'Travel Data'!CB215*'Domicile Data'!L215/1000</f>
        <v>0</v>
      </c>
      <c r="CA215" s="31">
        <f>VLOOKUP($CA$3,'Emission Factors'!$A$2:$R$8,MATCH($BW$2,'Emission Factors'!$A$1:$R$1),FALSE)*'Travel Data'!C215*'Travel Data'!BC215*'Travel Data'!CC215*'Domicile Data'!L215/1000</f>
        <v>0</v>
      </c>
      <c r="CB215" s="31">
        <f>VLOOKUP($CB$3,'Emission Factors'!$A$2:$R$8,MATCH($BW$2,'Emission Factors'!$A$1:$R$1),FALSE)*'Travel Data'!C215*'Travel Data'!BX215*'Travel Data'!CD215*'Domicile Data'!L215/1000</f>
        <v>0</v>
      </c>
      <c r="CC215" s="31">
        <f>VLOOKUP($CC$3,'Emission Factors'!$A$2:$R$8,MATCH($BW$2,'Emission Factors'!$A$1:$R$1),FALSE)*'Travel Data'!C215*'Travel Data'!BX215*'Travel Data'!CE215*'Domicile Data'!L215/1000</f>
        <v>0</v>
      </c>
      <c r="CD215" s="31">
        <f t="shared" si="54"/>
        <v>0</v>
      </c>
      <c r="CE215" s="31">
        <f>VLOOKUP($CE$3,'Emission Factors'!$A$2:$R$8,MATCH($CE$2,'Emission Factors'!$A$1:$R$1),FALSE)*'Travel Data'!C215*'Travel Data'!CF215*'Travel Data'!CG215*'Domicile Data'!M215/1000</f>
        <v>0</v>
      </c>
      <c r="CF215" s="31">
        <f>VLOOKUP($CF$3,'Emission Factors'!$A$2:$R$8,MATCH($CE$2,'Emission Factors'!$A$1:$R$1),FALSE)*'Travel Data'!C215*'Travel Data'!CF215*'Travel Data'!CH215*'Domicile Data'!M215/1000</f>
        <v>0</v>
      </c>
      <c r="CG215" s="31">
        <f>VLOOKUP($CG$3,'Emission Factors'!$A$2:$R$8,MATCH($CE$2,'Emission Factors'!$A$1:$R$1),FALSE)*'Travel Data'!C215*'Travel Data'!CF215*'Travel Data'!CI215*'Domicile Data'!M215/1000</f>
        <v>0</v>
      </c>
      <c r="CH215" s="31">
        <f>VLOOKUP($CH$3,'Emission Factors'!$A$2:$R$8,MATCH($CE$2,'Emission Factors'!$A$1:$R$1),FALSE)*'Travel Data'!C215*'Travel Data'!CF215*'Travel Data'!CJ215*'Domicile Data'!M215/1000</f>
        <v>0</v>
      </c>
      <c r="CI215" s="31">
        <f>VLOOKUP($CI$3,'Emission Factors'!$A$2:$R$8,MATCH($CE$2,'Emission Factors'!$A$1:$R$1),FALSE)*'Travel Data'!C215*'Travel Data'!CF215*'Travel Data'!CK215*'Domicile Data'!M215/1000</f>
        <v>0</v>
      </c>
      <c r="CJ215" s="31">
        <f>VLOOKUP($CJ$3,'Emission Factors'!$A$2:$R$8,MATCH($CE$2,'Emission Factors'!$A$1:$R$1),FALSE)*'Travel Data'!C215*'Travel Data'!CF215*'Travel Data'!CL215*'Domicile Data'!M215/1000</f>
        <v>0</v>
      </c>
      <c r="CK215" s="31">
        <f>VLOOKUP($CK$3,'Emission Factors'!$A$2:$R$8,MATCH($CE$2,'Emission Factors'!$A$1:$R$1),FALSE)*'Travel Data'!C215*'Travel Data'!CF215*'Travel Data'!CM215*'Domicile Data'!M215/1000</f>
        <v>0</v>
      </c>
      <c r="CL215" s="31">
        <f t="shared" si="55"/>
        <v>0</v>
      </c>
      <c r="CM215" s="31">
        <f>VLOOKUP($CM$3,'Emission Factors'!$A$2:$R$8,MATCH($CM$2,'Emission Factors'!$A$1:$R$1),FALSE)*'Travel Data'!C215*'Travel Data'!CN215*'Travel Data'!CO215*'Domicile Data'!N215/1000</f>
        <v>0</v>
      </c>
      <c r="CN215" s="31">
        <f>VLOOKUP($CN$3,'Emission Factors'!$A$2:$R$8,MATCH($CM$2,'Emission Factors'!$A$1:$R$1),FALSE)*'Travel Data'!C215*'Travel Data'!CN215*'Travel Data'!CP215*'Domicile Data'!N215/1000</f>
        <v>0</v>
      </c>
      <c r="CO215" s="31">
        <f>VLOOKUP($CO$3,'Emission Factors'!$A$2:$R$8,MATCH($CM$2,'Emission Factors'!$A$1:$R$1),FALSE)*'Travel Data'!C215*'Travel Data'!CN215*'Travel Data'!CQ215*'Domicile Data'!N215/1000</f>
        <v>0</v>
      </c>
      <c r="CP215" s="31">
        <f>VLOOKUP($CP$3,'Emission Factors'!$A$2:$R$8,MATCH($CM$2,'Emission Factors'!$A$1:$R$1),FALSE)*'Travel Data'!C215*'Travel Data'!CN215*'Travel Data'!CR215*'Domicile Data'!N215/1000</f>
        <v>0</v>
      </c>
      <c r="CQ215" s="31">
        <f>VLOOKUP($CQ$3,'Emission Factors'!$A$2:$R$8,MATCH($CM$2,'Emission Factors'!$A$1:$R$1),FALSE)*'Travel Data'!C215*'Travel Data'!CN215*'Travel Data'!CS215*'Domicile Data'!N215/1000</f>
        <v>0</v>
      </c>
      <c r="CR215" s="31">
        <f>VLOOKUP($CR$3,'Emission Factors'!$A$2:$R$8,MATCH($CM$2,'Emission Factors'!$A$1:$R$1),FALSE)*'Travel Data'!C215*'Travel Data'!CN215*'Travel Data'!CT215*'Domicile Data'!N215/1000</f>
        <v>0</v>
      </c>
      <c r="CS215" s="31">
        <f>VLOOKUP($CS$3,'Emission Factors'!$A$2:$R$8,MATCH($CM$2,'Emission Factors'!$A$1:$R$1),FALSE)*'Travel Data'!C215*'Travel Data'!CN215*'Travel Data'!CU215*'Domicile Data'!N215/1000</f>
        <v>0</v>
      </c>
      <c r="CT215" s="31">
        <f t="shared" si="56"/>
        <v>0</v>
      </c>
      <c r="CU215" s="31">
        <f>VLOOKUP($CU$3,'Emission Factors'!$A$2:$R$8,MATCH($CU$2,'Emission Factors'!$A$1:$R$1),FALSE)*'Travel Data'!C215*'Travel Data'!CV215*'Travel Data'!CW215*'Domicile Data'!O215/1000</f>
        <v>0</v>
      </c>
      <c r="CV215" s="31">
        <f>VLOOKUP($CV$3,'Emission Factors'!$A$2:$R$8,MATCH($CU$2,'Emission Factors'!$A$1:$R$1),FALSE)*'Travel Data'!C215*'Travel Data'!CV215*'Travel Data'!CX215*'Domicile Data'!O215/1000</f>
        <v>0</v>
      </c>
      <c r="CW215" s="31">
        <f>VLOOKUP($CW$3,'Emission Factors'!$A$2:$R$8,MATCH($CU$2,'Emission Factors'!$A$1:$R$1),FALSE)*'Travel Data'!C215*'Travel Data'!CV215*'Travel Data'!CY215*'Domicile Data'!O215/1000</f>
        <v>0</v>
      </c>
      <c r="CX215" s="31">
        <f>VLOOKUP($CX$3,'Emission Factors'!$A$2:$R$8,MATCH($CU$2,'Emission Factors'!$A$1:$R$1),FALSE)*'Travel Data'!C215*'Travel Data'!CV215*'Travel Data'!CZ215*'Domicile Data'!O215/1000</f>
        <v>0</v>
      </c>
      <c r="CY215" s="31">
        <f>VLOOKUP($CY$3,'Emission Factors'!$A$2:$R$8,MATCH($CU$2,'Emission Factors'!$A$1:$R$1),FALSE)*'Travel Data'!C215*'Travel Data'!CV215*'Travel Data'!DA215*'Domicile Data'!O215/1000</f>
        <v>0</v>
      </c>
      <c r="CZ215" s="31">
        <f>VLOOKUP($CZ$3,'Emission Factors'!$A$2:$R$8,MATCH($CU$2,'Emission Factors'!$A$1:$R$1),FALSE)*'Travel Data'!C215*'Travel Data'!CV215*'Travel Data'!DB215*'Domicile Data'!O215/1000</f>
        <v>0</v>
      </c>
      <c r="DA215" s="31">
        <f>VLOOKUP($DA$3,'Emission Factors'!$A$2:$R$8,MATCH($CU$2,'Emission Factors'!$A$1:$R$1),FALSE)*'Travel Data'!C215*'Travel Data'!CV215*'Travel Data'!DC215*'Domicile Data'!O215/1000</f>
        <v>0</v>
      </c>
      <c r="DB215" s="31">
        <f t="shared" si="57"/>
        <v>0</v>
      </c>
      <c r="DC215" s="31">
        <f>VLOOKUP($DC$3,'Emission Factors'!$A$2:$R$8,MATCH($DC$2,'Emission Factors'!$A$1:$R$1),FALSE)*'Travel Data'!C215*'Travel Data'!DD215*'Travel Data'!DE215*'Domicile Data'!P215/1000</f>
        <v>0</v>
      </c>
      <c r="DD215" s="31">
        <f>VLOOKUP($DD$3,'Emission Factors'!$A$2:$R$8,MATCH($DC$2,'Emission Factors'!$A$1:$R$1),FALSE)*'Travel Data'!C215*'Travel Data'!DD215*'Travel Data'!DF215*'Domicile Data'!P215/1000</f>
        <v>0</v>
      </c>
      <c r="DE215" s="31">
        <f>VLOOKUP($DE$3,'Emission Factors'!$A$2:$R$8,MATCH($DC$2,'Emission Factors'!$A$1:$R$1),FALSE)*'Travel Data'!C215*'Travel Data'!DD215*'Travel Data'!DG215*'Domicile Data'!P215/1000</f>
        <v>0</v>
      </c>
      <c r="DF215" s="31">
        <f>VLOOKUP($DF$3,'Emission Factors'!$A$2:$R$8,MATCH($DC$2,'Emission Factors'!$A$1:$R$1),FALSE)*'Travel Data'!C215*'Travel Data'!DD215*'Travel Data'!DH215*'Domicile Data'!P215/1000</f>
        <v>0</v>
      </c>
      <c r="DG215" s="31">
        <f>VLOOKUP($DG$3,'Emission Factors'!$A$2:$R$8,MATCH($DC$2,'Emission Factors'!$A$1:$R$1),FALSE)*'Travel Data'!C215*'Travel Data'!DD215*'Travel Data'!DI215*'Domicile Data'!P215/1000</f>
        <v>0</v>
      </c>
      <c r="DH215" s="31">
        <f>VLOOKUP($DH$3,'Emission Factors'!$A$2:$R$8,MATCH($DC$2,'Emission Factors'!$A$1:$R$1),FALSE)*'Travel Data'!C215*'Travel Data'!DD215*'Travel Data'!DJ215*'Domicile Data'!P215/1000</f>
        <v>0</v>
      </c>
      <c r="DI215" s="31">
        <f>VLOOKUP($DI$3,'Emission Factors'!$A$2:$R$8,MATCH($DC$2,'Emission Factors'!$A$1:$R$1),FALSE)*'Travel Data'!C215*'Travel Data'!DD215*'Travel Data'!DK215*'Domicile Data'!P215/1000</f>
        <v>0</v>
      </c>
      <c r="DJ215" s="31">
        <f t="shared" si="58"/>
        <v>0</v>
      </c>
      <c r="DK215" s="31">
        <f>VLOOKUP($DK$3,'Emission Factors'!$A$2:$R$8,MATCH($DK$2,'Emission Factors'!$A$1:$R$1),FALSE)*'Travel Data'!C215*'Travel Data'!DL215*'Travel Data'!DM215*'Domicile Data'!Q215/1000</f>
        <v>0</v>
      </c>
      <c r="DL215" s="31">
        <f>VLOOKUP($DL$3,'Emission Factors'!$A$2:$R$8,MATCH($DK$2,'Emission Factors'!$A$1:$R$1),FALSE)*'Travel Data'!C215*'Travel Data'!DL215*'Travel Data'!DN215*'Domicile Data'!Q215/1000</f>
        <v>0</v>
      </c>
      <c r="DM215" s="31">
        <f>VLOOKUP($DM$3,'Emission Factors'!$A$2:$R$8,MATCH($DK$2,'Emission Factors'!$A$1:$R$1),FALSE)*'Travel Data'!C215*'Travel Data'!DL215*'Travel Data'!DO215*'Domicile Data'!Q215/1000</f>
        <v>0</v>
      </c>
      <c r="DN215" s="31">
        <f>VLOOKUP($DN$3,'Emission Factors'!$A$2:$R$8,MATCH($DK$2,'Emission Factors'!$A$1:$R$1),FALSE)*'Travel Data'!C215*'Travel Data'!DL215*'Travel Data'!DP215*'Domicile Data'!Q215/1000</f>
        <v>0</v>
      </c>
      <c r="DO215" s="31">
        <f>VLOOKUP($DO$3,'Emission Factors'!$A$2:$R$8,MATCH($DK$2,'Emission Factors'!$A$1:$R$1),FALSE)*'Travel Data'!C215*'Travel Data'!DL215*'Travel Data'!DQ215*'Domicile Data'!Q215/1000</f>
        <v>0</v>
      </c>
      <c r="DP215" s="31">
        <f>VLOOKUP($DP$3,'Emission Factors'!$A$2:$R$8,MATCH($DK$2,'Emission Factors'!$A$1:$R$1),FALSE)*'Travel Data'!C215*'Travel Data'!DL215*'Travel Data'!DR215*'Domicile Data'!Q215/1000</f>
        <v>0</v>
      </c>
      <c r="DQ215" s="31">
        <f>VLOOKUP($DQ$3,'Emission Factors'!$A$2:$R$8,MATCH($DK$2,'Emission Factors'!$A$1:$R$1),FALSE)*'Travel Data'!C215*'Travel Data'!DL215*'Travel Data'!DS215*'Domicile Data'!Q215/1000</f>
        <v>0</v>
      </c>
      <c r="DR215" s="31">
        <f t="shared" si="59"/>
        <v>0</v>
      </c>
    </row>
    <row r="216" spans="1:122" ht="15.75" x14ac:dyDescent="0.25">
      <c r="A216" s="7" t="s">
        <v>302</v>
      </c>
      <c r="B216" s="85" t="s">
        <v>46</v>
      </c>
      <c r="C216" s="31">
        <f>VLOOKUP($C$3,'Emission Factors'!$A$2:$R$8,MATCH($C$2,'Emission Factors'!$A$1:$R$1),FALSE)*'Travel Data'!C216*'Travel Data'!D216*'Travel Data'!E216*'Domicile Data'!C216/1000</f>
        <v>0</v>
      </c>
      <c r="D216" s="31">
        <f>VLOOKUP($D$3,'Emission Factors'!$A$2:$R$8,MATCH($C$2,'Emission Factors'!$A$1:$R$1),FALSE)*'Travel Data'!C216*'Travel Data'!D216*'Travel Data'!F216*'Domicile Data'!C216/1000</f>
        <v>0</v>
      </c>
      <c r="E216" s="31">
        <f>VLOOKUP($E$3,'Emission Factors'!$A$2:$R$8,MATCH($C$2,'Emission Factors'!$A$1:$R$1),FALSE)*'Travel Data'!C216*'Travel Data'!D216*'Travel Data'!G216*'Domicile Data'!C216/1000</f>
        <v>0</v>
      </c>
      <c r="F216" s="31">
        <f>VLOOKUP($F$3,'Emission Factors'!$A$2:$R$8,MATCH($C$2,'Emission Factors'!$A$1:$R$1),FALSE)*'Travel Data'!C216*'Travel Data'!D216*'Travel Data'!H216*'Domicile Data'!C216/1000</f>
        <v>0</v>
      </c>
      <c r="G216" s="31">
        <f>VLOOKUP($G$3,'Emission Factors'!$A$2:$R$8,MATCH($C$2,'Emission Factors'!$A$1:$R$1),FALSE)*'Travel Data'!C216*'Travel Data'!D216*'Travel Data'!I216*'Domicile Data'!C216/1000</f>
        <v>0</v>
      </c>
      <c r="H216" s="31">
        <f>VLOOKUP($H$3,'Emission Factors'!$A$2:$R$8,MATCH($C$2,'Emission Factors'!$A$1:$R$1),FALSE)*'Travel Data'!C216*'Travel Data'!D216*'Travel Data'!J216*'Domicile Data'!C216/1000</f>
        <v>0</v>
      </c>
      <c r="I216" s="31">
        <f>VLOOKUP($I$3,'Emission Factors'!$A$2:$R$8,MATCH($C$2,'Emission Factors'!$A$1:$R$1),FALSE)*'Travel Data'!C216*'Travel Data'!D216*'Travel Data'!K216*'Domicile Data'!C216/1000</f>
        <v>0</v>
      </c>
      <c r="J216" s="31">
        <f t="shared" si="45"/>
        <v>0</v>
      </c>
      <c r="K216" s="31">
        <f>VLOOKUP($K$3,'Emission Factors'!$A$2:$R$8,MATCH($K$2,'Emission Factors'!$A$1:$R$1),FALSE)*'Travel Data'!C216*'Travel Data'!L216*'Travel Data'!M216*'Domicile Data'!D216/1000</f>
        <v>0</v>
      </c>
      <c r="L216" s="31">
        <f>VLOOKUP($L$3,'Emission Factors'!$A$2:$R$8,MATCH($K$2,'Emission Factors'!$A$1:$R$1),FALSE)*'Travel Data'!C216*'Travel Data'!L216*'Travel Data'!N216*'Domicile Data'!D216/1000</f>
        <v>0</v>
      </c>
      <c r="M216" s="31">
        <f>VLOOKUP($M$3,'Emission Factors'!$A$2:$R$8,MATCH($K$2,'Emission Factors'!$A$1:$R$1),FALSE)*'Travel Data'!C216*'Travel Data'!L216*'Travel Data'!O216*'Domicile Data'!D216/1000</f>
        <v>0</v>
      </c>
      <c r="N216" s="31">
        <f>VLOOKUP($N$3,'Emission Factors'!$A$2:$R$8,MATCH($K$2,'Emission Factors'!$A$1:$R$1),FALSE)*'Travel Data'!C216*'Travel Data'!L216*'Travel Data'!P216*'Domicile Data'!D216/1000</f>
        <v>0</v>
      </c>
      <c r="O216" s="31">
        <f>VLOOKUP($O$3,'Emission Factors'!$A$2:$R$8,MATCH($K$2,'Emission Factors'!$A$1:$R$1),FALSE)*'Travel Data'!C216*'Travel Data'!I216*'Travel Data'!Q216*'Domicile Data'!D216/1000</f>
        <v>0</v>
      </c>
      <c r="P216" s="31">
        <f>VLOOKUP($P$3,'Emission Factors'!$A$2:$R$8,MATCH($K$2,'Emission Factors'!$A$1:$R$1),FALSE)*'Travel Data'!C216*'Travel Data'!L216*'Travel Data'!R216*'Domicile Data'!D216/1000</f>
        <v>0</v>
      </c>
      <c r="Q216" s="31">
        <f>VLOOKUP($Q$3,'Emission Factors'!$A$2:$R$8,MATCH($K$2,'Emission Factors'!$A$1:$R$1),FALSE)*'Travel Data'!C216*'Travel Data'!L216*'Travel Data'!S216*'Domicile Data'!D216/1000</f>
        <v>0</v>
      </c>
      <c r="R216" s="31">
        <f t="shared" si="46"/>
        <v>0</v>
      </c>
      <c r="S216" s="31">
        <f>VLOOKUP($S$3,'Emission Factors'!$A$2:$R$8,MATCH($S$2,'Emission Factors'!$A$1:$R$1),FALSE)*'Travel Data'!C216*'Travel Data'!T216*'Travel Data'!U216*'Domicile Data'!E216/1000</f>
        <v>0</v>
      </c>
      <c r="T216" s="31">
        <f>VLOOKUP($T$3,'Emission Factors'!$A$2:$R$8,MATCH($S$2,'Emission Factors'!$A$1:$R$1),FALSE)*'Travel Data'!C216*'Travel Data'!T216*'Travel Data'!V216*'Domicile Data'!E216/1000</f>
        <v>0</v>
      </c>
      <c r="U216" s="31">
        <f>VLOOKUP($U$3,'Emission Factors'!$A$2:$R$8,MATCH($S$2,'Emission Factors'!$A$1:$R$1),FALSE)*'Travel Data'!C216*'Travel Data'!T216*'Travel Data'!W216*'Domicile Data'!E216/1000</f>
        <v>0</v>
      </c>
      <c r="V216" s="31">
        <f>VLOOKUP($V$3,'Emission Factors'!$A$2:$R$8,MATCH($S$2,'Emission Factors'!$A$1:$R$1),FALSE)*'Travel Data'!C216*'Travel Data'!T216*'Travel Data'!X216*'Domicile Data'!E216/1000</f>
        <v>0</v>
      </c>
      <c r="W216" s="31">
        <f>VLOOKUP($W$3,'Emission Factors'!$A$2:$R$8,MATCH($S$2,'Emission Factors'!$A$1:$R$1),FALSE)*'Travel Data'!C216*'Travel Data'!T216*'Travel Data'!Y216*'Domicile Data'!E216/1000</f>
        <v>0</v>
      </c>
      <c r="X216" s="31">
        <f>VLOOKUP($X$3,'Emission Factors'!$A$2:$R$8,MATCH($S$2,'Emission Factors'!$A$1:$R$1),FALSE)*'Travel Data'!C216*'Travel Data'!T216*'Travel Data'!Z216*'Domicile Data'!E216/1000</f>
        <v>0</v>
      </c>
      <c r="Y216" s="31">
        <f>VLOOKUP($Y$3,'Emission Factors'!$A$2:$R$8,MATCH($S$2,'Emission Factors'!$A$1:$R$1),FALSE)*'Travel Data'!C216*'Travel Data'!T216*'Travel Data'!AA216*'Domicile Data'!E216/1000</f>
        <v>0</v>
      </c>
      <c r="Z216" s="31">
        <f t="shared" si="47"/>
        <v>0</v>
      </c>
      <c r="AA216" s="31">
        <f>VLOOKUP($AA$3,'Emission Factors'!$A$2:$R$8,MATCH($AA$2,'Emission Factors'!$A$1:$R$1),FALSE)*'Travel Data'!C216*'Travel Data'!AB216*'Travel Data'!AC216*'Domicile Data'!F216/1000</f>
        <v>0</v>
      </c>
      <c r="AB216" s="31">
        <f>VLOOKUP($AB$3,'Emission Factors'!$A$2:$R$8,MATCH($AA$2,'Emission Factors'!$A$1:$R$1),FALSE)*'Travel Data'!C216*'Travel Data'!AB216*'Travel Data'!AD216*'Domicile Data'!F216/1000</f>
        <v>0</v>
      </c>
      <c r="AC216" s="31">
        <f>VLOOKUP($AC$3,'Emission Factors'!$A$2:$R$8,MATCH($AA$2,'Emission Factors'!$A$1:$R$1),FALSE)*'Travel Data'!C216*'Travel Data'!AB216*'Travel Data'!AE216*'Domicile Data'!F216/1000</f>
        <v>0</v>
      </c>
      <c r="AD216" s="31">
        <f>VLOOKUP($AD$3,'Emission Factors'!$A$2:$R$8,MATCH($AA$2,'Emission Factors'!$A$1:$R$1),FALSE)*'Travel Data'!C216*'Travel Data'!AB216*'Travel Data'!AF216*'Domicile Data'!F216/1000</f>
        <v>0</v>
      </c>
      <c r="AE216" s="31">
        <f>VLOOKUP($AE$3,'Emission Factors'!$A$2:$R$8,MATCH($AA$2,'Emission Factors'!$A$1:$R$1),FALSE)*'Travel Data'!C216*'Travel Data'!AB216*'Travel Data'!AG216*'Domicile Data'!F216/1000</f>
        <v>0</v>
      </c>
      <c r="AF216" s="31">
        <f>VLOOKUP($AF$3,'Emission Factors'!$A$2:$R$8,MATCH($AA$2,'Emission Factors'!$A$1:$R$1),FALSE)*'Travel Data'!C216*'Travel Data'!AB216*'Travel Data'!AH216*'Domicile Data'!F216/1000</f>
        <v>0</v>
      </c>
      <c r="AG216" s="31">
        <f>VLOOKUP($AG$3,'Emission Factors'!$A$2:$R$8,MATCH($AA$2,'Emission Factors'!$A$1:$R$1),FALSE)*'Travel Data'!C216*'Travel Data'!AB216*'Travel Data'!AI216*'Domicile Data'!F216/1000</f>
        <v>0</v>
      </c>
      <c r="AH216" s="31">
        <f t="shared" si="48"/>
        <v>0</v>
      </c>
      <c r="AI216" s="31">
        <f>VLOOKUP($AI$3,'Emission Factors'!$A$2:$R$8,MATCH($AI$2,'Emission Factors'!$A$1:$R$1),FALSE)*'Travel Data'!C216*'Travel Data'!D216*'Travel Data'!E216*'Domicile Data'!G216/1000</f>
        <v>0</v>
      </c>
      <c r="AJ216" s="31">
        <f>VLOOKUP($AJ$3,'Emission Factors'!$A$2:$R$8,MATCH($AI$2,'Emission Factors'!$A$1:$R$1),FALSE)*'Travel Data'!C216*'Travel Data'!D216*'Travel Data'!F216*'Domicile Data'!G216/1000</f>
        <v>0</v>
      </c>
      <c r="AK216" s="31">
        <f>VLOOKUP($AK$3,'Emission Factors'!$A$2:$R$8,MATCH($AI$2,'Emission Factors'!$A$1:$R$1),FALSE)*'Travel Data'!C216*'Travel Data'!AJ216*'Travel Data'!G216*'Domicile Data'!G216/1000</f>
        <v>0</v>
      </c>
      <c r="AL216" s="31">
        <f>VLOOKUP($AL$3,'Emission Factors'!$A$2:$R$8,MATCH($AI$2,'Emission Factors'!$A$1:$R$1),FALSE)*'Travel Data'!C216*'Travel Data'!AJ216*'Travel Data'!H216*'Domicile Data'!G216/1000</f>
        <v>0</v>
      </c>
      <c r="AM216" s="31">
        <f>VLOOKUP($AM$3,'Emission Factors'!$A$2:$R$8,MATCH($AI$2,'Emission Factors'!$A$1:$R$1),FALSE)*'Travel Data'!C216*'Travel Data'!AJ216*'Travel Data'!I216*'Domicile Data'!G216/1000</f>
        <v>0</v>
      </c>
      <c r="AN216" s="31">
        <f>VLOOKUP($AN$3,'Emission Factors'!$A$2:$R$8,MATCH($AI$2,'Emission Factors'!$A$1:$R$1),FALSE)*'Travel Data'!C216*'Travel Data'!D216*'Travel Data'!J216*'Domicile Data'!G216/1000</f>
        <v>0</v>
      </c>
      <c r="AO216" s="31">
        <f>VLOOKUP($AO$3,'Emission Factors'!$A$2:$R$8,MATCH($AI$2,'Emission Factors'!$A$1:$R$1),FALSE)*'Travel Data'!C216*'Travel Data'!D216*'Travel Data'!K216*'Domicile Data'!G216/1000</f>
        <v>0</v>
      </c>
      <c r="AP216" s="31">
        <f t="shared" si="49"/>
        <v>0</v>
      </c>
      <c r="AQ216" s="31">
        <f>VLOOKUP($AQ$3,'Emission Factors'!$A$2:$R$8,MATCH($AQ$2,'Emission Factors'!$A$1:$R$1),FALSE)*'Travel Data'!C216*'Travel Data'!AR216*'Travel Data'!AS216*'Domicile Data'!H216/1000</f>
        <v>0</v>
      </c>
      <c r="AR216" s="31">
        <f>VLOOKUP($AR$3,'Emission Factors'!$A$2:$R$8,MATCH($AQ$2,'Emission Factors'!$A$1:$R$1),FALSE)*'Travel Data'!C216*'Travel Data'!AR216*'Travel Data'!AT216*'Domicile Data'!H216/1000</f>
        <v>0</v>
      </c>
      <c r="AS216" s="31">
        <f>VLOOKUP($AS$3,'Emission Factors'!$A$2:$R$8,MATCH($AQ$2,'Emission Factors'!$A$1:$R$1),FALSE)*'Travel Data'!C216*'Travel Data'!AR216*'Travel Data'!AU216*'Domicile Data'!H216/1000</f>
        <v>0</v>
      </c>
      <c r="AT216" s="31">
        <f>VLOOKUP($AT$3,'Emission Factors'!$A$2:$R$8,MATCH($AQ$2,'Emission Factors'!$A$1:$R$1),FALSE)*'Travel Data'!C216*'Travel Data'!AR216*'Travel Data'!AV216*'Domicile Data'!H216/1000</f>
        <v>0</v>
      </c>
      <c r="AU216" s="31">
        <f>VLOOKUP($AU$3,'Emission Factors'!$A$2:$R$8,MATCH($AQ$2,'Emission Factors'!$A$1:$R$1),FALSE)*'Travel Data'!C216*'Travel Data'!AR216*'Travel Data'!AW216*'Domicile Data'!H216/1000</f>
        <v>0</v>
      </c>
      <c r="AV216" s="31">
        <f>VLOOKUP($AV$3,'Emission Factors'!$A$2:$R$8,MATCH($AQ$2,'Emission Factors'!$A$1:$R$1),FALSE)*'Travel Data'!C216*'Travel Data'!AR216*'Travel Data'!AX216*'Domicile Data'!H216/1000</f>
        <v>0</v>
      </c>
      <c r="AW216" s="31">
        <f>VLOOKUP($AW$3,'Emission Factors'!$A$2:$R$8,MATCH($AQ$2,'Emission Factors'!$A$1:$R$1),FALSE)*'Travel Data'!C216*'Travel Data'!AR216*'Travel Data'!AY216*'Domicile Data'!H216/1000</f>
        <v>0</v>
      </c>
      <c r="AX216" s="31">
        <f t="shared" si="50"/>
        <v>0</v>
      </c>
      <c r="AY216" s="31">
        <f>VLOOKUP($AY$3,'Emission Factors'!$A$2:$R$8,MATCH($AY$2,'Emission Factors'!$A$1:$R$1),FALSE)*'Travel Data'!C216*'Travel Data'!AZ216*'Travel Data'!BA216*'Domicile Data'!I216/1000</f>
        <v>0</v>
      </c>
      <c r="AZ216" s="31">
        <f>VLOOKUP($AZ$3,'Emission Factors'!$A$2:$R$8,MATCH($AY$2,'Emission Factors'!$A$1:$R$1),FALSE)*'Travel Data'!C216*'Travel Data'!AZ216*'Travel Data'!BB216*'Domicile Data'!I216/1000</f>
        <v>0</v>
      </c>
      <c r="BA216" s="31">
        <f>VLOOKUP($BA$3,'Emission Factors'!$A$2:$R$8,MATCH($AY$2,'Emission Factors'!$A$1:$R$1),FALSE)*'Travel Data'!C216*'Travel Data'!AZ216*'Travel Data'!BC216*'Domicile Data'!I216/1000</f>
        <v>0</v>
      </c>
      <c r="BB216" s="31">
        <f>VLOOKUP($BB$3,'Emission Factors'!$A$2:$R$8,MATCH($AY$2,'Emission Factors'!$A$1:$R$1),FALSE)*'Travel Data'!C216*'Travel Data'!AZ216*'Travel Data'!BD216*'Domicile Data'!I216/1000</f>
        <v>0</v>
      </c>
      <c r="BC216" s="31">
        <f>VLOOKUP($BC$3,'Emission Factors'!$A$2:$R$8,MATCH($AY$2,'Emission Factors'!$A$1:$R$1),FALSE)*'Travel Data'!C216*'Travel Data'!AZ216*'Travel Data'!BE216*'Domicile Data'!I216/1000</f>
        <v>0</v>
      </c>
      <c r="BD216" s="31">
        <f>VLOOKUP($BD$3,'Emission Factors'!$A$2:$R$8,MATCH($AY$2,'Emission Factors'!$A$1:$R$1),FALSE)*'Travel Data'!C216*'Travel Data'!AZ216*'Travel Data'!BF216*'Domicile Data'!I216/1000</f>
        <v>0</v>
      </c>
      <c r="BE216" s="31">
        <f>VLOOKUP($BE$3,'Emission Factors'!$A$2:$R$8,MATCH($AY$2,'Emission Factors'!$A$1:$R$1),FALSE)*'Travel Data'!C216*'Travel Data'!AZ216*'Travel Data'!BG216*'Domicile Data'!I216/1000</f>
        <v>0</v>
      </c>
      <c r="BF216" s="31">
        <f t="shared" si="51"/>
        <v>0</v>
      </c>
      <c r="BG216" s="31">
        <f>VLOOKUP($BG$3,'Emission Factors'!$A$2:$R$8,MATCH($BG$2,'Emission Factors'!$A$1:$R$1),FALSE)*'Travel Data'!C216*'Travel Data'!BH216*'Travel Data'!BI216*'Domicile Data'!J216/1000</f>
        <v>0</v>
      </c>
      <c r="BH216" s="31">
        <f>VLOOKUP($BH$3,'Emission Factors'!$A$2:$R$8,MATCH($BG$2,'Emission Factors'!$A$1:$R$1),FALSE)*'Travel Data'!C216*'Travel Data'!BH216*'Travel Data'!BJ216*'Domicile Data'!J216/1000</f>
        <v>0</v>
      </c>
      <c r="BI216" s="31">
        <f>VLOOKUP($BH$3,'Emission Factors'!$A$2:$R$8,MATCH($BG$2,'Emission Factors'!$A$1:$R$1),FALSE)*'Travel Data'!C216*'Travel Data'!BH216*'Travel Data'!BK216*'Domicile Data'!J216/1000</f>
        <v>0</v>
      </c>
      <c r="BJ216" s="31">
        <f>VLOOKUP($BH$3,'Emission Factors'!$A$2:$R$8,MATCH($BG$2,'Emission Factors'!$A$1:$R$1),FALSE)*'Travel Data'!C216*'Travel Data'!BH216*'Travel Data'!BL216*'Domicile Data'!J216/1000</f>
        <v>0</v>
      </c>
      <c r="BK216" s="31">
        <f>VLOOKUP($BH$3,'Emission Factors'!$A$2:$R$8,MATCH($BG$2,'Emission Factors'!$A$1:$R$1),FALSE)*'Travel Data'!C216*'Travel Data'!BH216*'Travel Data'!BM216*'Domicile Data'!J216/1000</f>
        <v>0</v>
      </c>
      <c r="BL216" s="31">
        <f>VLOOKUP($BL$3,'Emission Factors'!$A$2:$R$8,MATCH($BG$2,'Emission Factors'!$A$1:$R$1),FALSE)*'Travel Data'!C216*'Travel Data'!BH216*'Travel Data'!BN216*'Domicile Data'!J216/1000</f>
        <v>0</v>
      </c>
      <c r="BM216" s="31">
        <f>VLOOKUP($BM$3,'Emission Factors'!$A$2:$R$8,MATCH($BG$2,'Emission Factors'!$A$1:$R$1),FALSE)*'Travel Data'!C216*'Travel Data'!BH216*'Travel Data'!BO216*'Domicile Data'!J216/1000</f>
        <v>0</v>
      </c>
      <c r="BN216" s="31">
        <f t="shared" si="52"/>
        <v>0</v>
      </c>
      <c r="BO216" s="31">
        <f>VLOOKUP($BO$3,'Emission Factors'!$A$2:$R$8,MATCH($BO$2,'Emission Factors'!$A$1:$R$1),FALSE)*'Travel Data'!C216*'Travel Data'!BP216*'Travel Data'!BQ216*'Domicile Data'!K216/1000</f>
        <v>0</v>
      </c>
      <c r="BP216" s="31">
        <f>VLOOKUP($BP$3,'Emission Factors'!$A$2:$R$8,MATCH($BO$2,'Emission Factors'!$A$1:$R$1),FALSE)*'Travel Data'!C216*'Travel Data'!BP216*'Travel Data'!BR216*'Domicile Data'!K216/1000</f>
        <v>0</v>
      </c>
      <c r="BQ216" s="31">
        <f>VLOOKUP($BQ$3,'Emission Factors'!$A$2:$R$8,MATCH($BO$2,'Emission Factors'!$A$1:$R$1),FALSE)*'Travel Data'!C216*'Travel Data'!BP216*'Travel Data'!BS216*'Domicile Data'!K216/1000</f>
        <v>0</v>
      </c>
      <c r="BR216" s="31">
        <f>VLOOKUP($BR$3,'Emission Factors'!$A$2:$R$8,MATCH($BO$2,'Emission Factors'!$A$1:$R$1),FALSE)*'Travel Data'!C216*'Travel Data'!BP216*'Travel Data'!BT216*'Domicile Data'!K216/1000</f>
        <v>0</v>
      </c>
      <c r="BS216" s="31">
        <f>VLOOKUP($BS$3,'Emission Factors'!$A$2:$R$8,MATCH($BO$2,'Emission Factors'!$A$1:$R$1),FALSE)*'Travel Data'!C216*'Travel Data'!BP216*'Travel Data'!BU216*'Domicile Data'!K216/1000</f>
        <v>0</v>
      </c>
      <c r="BT216" s="31">
        <f>VLOOKUP($BT$3,'Emission Factors'!$A$2:$R$8,MATCH($BO$2,'Emission Factors'!$A$1:$R$1),FALSE)*'Travel Data'!C216*'Travel Data'!BP216*'Travel Data'!BV216*'Domicile Data'!K216/1000</f>
        <v>0</v>
      </c>
      <c r="BU216" s="31">
        <f>VLOOKUP($BU$3,'Emission Factors'!$A$2:$R$8,MATCH($BO$2,'Emission Factors'!$A$1:$R$1),FALSE)*'Travel Data'!C216*'Travel Data'!BP216*'Travel Data'!BW216*'Domicile Data'!K216/1000</f>
        <v>0</v>
      </c>
      <c r="BV216" s="31">
        <f t="shared" si="53"/>
        <v>0</v>
      </c>
      <c r="BW216" s="31">
        <f>VLOOKUP($BW$3,'Emission Factors'!$A$2:$R$8,MATCH($BW$2,'Emission Factors'!$A$1:$R$1),FALSE)*'Travel Data'!C216*'Travel Data'!BX216*'Travel Data'!BY216*'Domicile Data'!L216/1000</f>
        <v>0</v>
      </c>
      <c r="BX216" s="31">
        <f>VLOOKUP($BX$3,'Emission Factors'!$A$2:$R$8,MATCH($BW$2,'Emission Factors'!$A$1:$R$1),FALSE)*'Travel Data'!C216*'Travel Data'!BX216*'Travel Data'!BZ216*'Domicile Data'!L216/1000</f>
        <v>0</v>
      </c>
      <c r="BY216" s="31">
        <f>VLOOKUP($BY$3,'Emission Factors'!$A$2:$R$8,MATCH($BW$2,'Emission Factors'!$A$1:$R$1),FALSE)*'Travel Data'!C216*'Travel Data'!BX216*'Travel Data'!CA216*'Domicile Data'!L216/1000</f>
        <v>0</v>
      </c>
      <c r="BZ216" s="31">
        <f>VLOOKUP($BZ$3,'Emission Factors'!$A$2:$R$8,MATCH($BW$2,'Emission Factors'!$A$1:$R$1),FALSE)*'Travel Data'!C216*'Travel Data'!BX216*'Travel Data'!CB216*'Domicile Data'!L216/1000</f>
        <v>0</v>
      </c>
      <c r="CA216" s="31">
        <f>VLOOKUP($CA$3,'Emission Factors'!$A$2:$R$8,MATCH($BW$2,'Emission Factors'!$A$1:$R$1),FALSE)*'Travel Data'!C216*'Travel Data'!BC216*'Travel Data'!CC216*'Domicile Data'!L216/1000</f>
        <v>0</v>
      </c>
      <c r="CB216" s="31">
        <f>VLOOKUP($CB$3,'Emission Factors'!$A$2:$R$8,MATCH($BW$2,'Emission Factors'!$A$1:$R$1),FALSE)*'Travel Data'!C216*'Travel Data'!BX216*'Travel Data'!CD216*'Domicile Data'!L216/1000</f>
        <v>0</v>
      </c>
      <c r="CC216" s="31">
        <f>VLOOKUP($CC$3,'Emission Factors'!$A$2:$R$8,MATCH($BW$2,'Emission Factors'!$A$1:$R$1),FALSE)*'Travel Data'!C216*'Travel Data'!BX216*'Travel Data'!CE216*'Domicile Data'!L216/1000</f>
        <v>0</v>
      </c>
      <c r="CD216" s="31">
        <f t="shared" si="54"/>
        <v>0</v>
      </c>
      <c r="CE216" s="31">
        <f>VLOOKUP($CE$3,'Emission Factors'!$A$2:$R$8,MATCH($CE$2,'Emission Factors'!$A$1:$R$1),FALSE)*'Travel Data'!C216*'Travel Data'!CF216*'Travel Data'!CG216*'Domicile Data'!M216/1000</f>
        <v>0</v>
      </c>
      <c r="CF216" s="31">
        <f>VLOOKUP($CF$3,'Emission Factors'!$A$2:$R$8,MATCH($CE$2,'Emission Factors'!$A$1:$R$1),FALSE)*'Travel Data'!C216*'Travel Data'!CF216*'Travel Data'!CH216*'Domicile Data'!M216/1000</f>
        <v>0</v>
      </c>
      <c r="CG216" s="31">
        <f>VLOOKUP($CG$3,'Emission Factors'!$A$2:$R$8,MATCH($CE$2,'Emission Factors'!$A$1:$R$1),FALSE)*'Travel Data'!C216*'Travel Data'!CF216*'Travel Data'!CI216*'Domicile Data'!M216/1000</f>
        <v>0</v>
      </c>
      <c r="CH216" s="31">
        <f>VLOOKUP($CH$3,'Emission Factors'!$A$2:$R$8,MATCH($CE$2,'Emission Factors'!$A$1:$R$1),FALSE)*'Travel Data'!C216*'Travel Data'!CF216*'Travel Data'!CJ216*'Domicile Data'!M216/1000</f>
        <v>0</v>
      </c>
      <c r="CI216" s="31">
        <f>VLOOKUP($CI$3,'Emission Factors'!$A$2:$R$8,MATCH($CE$2,'Emission Factors'!$A$1:$R$1),FALSE)*'Travel Data'!C216*'Travel Data'!CF216*'Travel Data'!CK216*'Domicile Data'!M216/1000</f>
        <v>0</v>
      </c>
      <c r="CJ216" s="31">
        <f>VLOOKUP($CJ$3,'Emission Factors'!$A$2:$R$8,MATCH($CE$2,'Emission Factors'!$A$1:$R$1),FALSE)*'Travel Data'!C216*'Travel Data'!CF216*'Travel Data'!CL216*'Domicile Data'!M216/1000</f>
        <v>0</v>
      </c>
      <c r="CK216" s="31">
        <f>VLOOKUP($CK$3,'Emission Factors'!$A$2:$R$8,MATCH($CE$2,'Emission Factors'!$A$1:$R$1),FALSE)*'Travel Data'!C216*'Travel Data'!CF216*'Travel Data'!CM216*'Domicile Data'!M216/1000</f>
        <v>0</v>
      </c>
      <c r="CL216" s="31">
        <f t="shared" si="55"/>
        <v>0</v>
      </c>
      <c r="CM216" s="31">
        <f>VLOOKUP($CM$3,'Emission Factors'!$A$2:$R$8,MATCH($CM$2,'Emission Factors'!$A$1:$R$1),FALSE)*'Travel Data'!C216*'Travel Data'!CN216*'Travel Data'!CO216*'Domicile Data'!N216/1000</f>
        <v>0</v>
      </c>
      <c r="CN216" s="31">
        <f>VLOOKUP($CN$3,'Emission Factors'!$A$2:$R$8,MATCH($CM$2,'Emission Factors'!$A$1:$R$1),FALSE)*'Travel Data'!C216*'Travel Data'!CN216*'Travel Data'!CP216*'Domicile Data'!N216/1000</f>
        <v>0</v>
      </c>
      <c r="CO216" s="31">
        <f>VLOOKUP($CO$3,'Emission Factors'!$A$2:$R$8,MATCH($CM$2,'Emission Factors'!$A$1:$R$1),FALSE)*'Travel Data'!C216*'Travel Data'!CN216*'Travel Data'!CQ216*'Domicile Data'!N216/1000</f>
        <v>0</v>
      </c>
      <c r="CP216" s="31">
        <f>VLOOKUP($CP$3,'Emission Factors'!$A$2:$R$8,MATCH($CM$2,'Emission Factors'!$A$1:$R$1),FALSE)*'Travel Data'!C216*'Travel Data'!CN216*'Travel Data'!CR216*'Domicile Data'!N216/1000</f>
        <v>0</v>
      </c>
      <c r="CQ216" s="31">
        <f>VLOOKUP($CQ$3,'Emission Factors'!$A$2:$R$8,MATCH($CM$2,'Emission Factors'!$A$1:$R$1),FALSE)*'Travel Data'!C216*'Travel Data'!CN216*'Travel Data'!CS216*'Domicile Data'!N216/1000</f>
        <v>0</v>
      </c>
      <c r="CR216" s="31">
        <f>VLOOKUP($CR$3,'Emission Factors'!$A$2:$R$8,MATCH($CM$2,'Emission Factors'!$A$1:$R$1),FALSE)*'Travel Data'!C216*'Travel Data'!CN216*'Travel Data'!CT216*'Domicile Data'!N216/1000</f>
        <v>0</v>
      </c>
      <c r="CS216" s="31">
        <f>VLOOKUP($CS$3,'Emission Factors'!$A$2:$R$8,MATCH($CM$2,'Emission Factors'!$A$1:$R$1),FALSE)*'Travel Data'!C216*'Travel Data'!CN216*'Travel Data'!CU216*'Domicile Data'!N216/1000</f>
        <v>0</v>
      </c>
      <c r="CT216" s="31">
        <f t="shared" si="56"/>
        <v>0</v>
      </c>
      <c r="CU216" s="31">
        <f>VLOOKUP($CU$3,'Emission Factors'!$A$2:$R$8,MATCH($CU$2,'Emission Factors'!$A$1:$R$1),FALSE)*'Travel Data'!C216*'Travel Data'!CV216*'Travel Data'!CW216*'Domicile Data'!O216/1000</f>
        <v>0</v>
      </c>
      <c r="CV216" s="31">
        <f>VLOOKUP($CV$3,'Emission Factors'!$A$2:$R$8,MATCH($CU$2,'Emission Factors'!$A$1:$R$1),FALSE)*'Travel Data'!C216*'Travel Data'!CV216*'Travel Data'!CX216*'Domicile Data'!O216/1000</f>
        <v>0</v>
      </c>
      <c r="CW216" s="31">
        <f>VLOOKUP($CW$3,'Emission Factors'!$A$2:$R$8,MATCH($CU$2,'Emission Factors'!$A$1:$R$1),FALSE)*'Travel Data'!C216*'Travel Data'!CV216*'Travel Data'!CY216*'Domicile Data'!O216/1000</f>
        <v>0</v>
      </c>
      <c r="CX216" s="31">
        <f>VLOOKUP($CX$3,'Emission Factors'!$A$2:$R$8,MATCH($CU$2,'Emission Factors'!$A$1:$R$1),FALSE)*'Travel Data'!C216*'Travel Data'!CV216*'Travel Data'!CZ216*'Domicile Data'!O216/1000</f>
        <v>0</v>
      </c>
      <c r="CY216" s="31">
        <f>VLOOKUP($CY$3,'Emission Factors'!$A$2:$R$8,MATCH($CU$2,'Emission Factors'!$A$1:$R$1),FALSE)*'Travel Data'!C216*'Travel Data'!CV216*'Travel Data'!DA216*'Domicile Data'!O216/1000</f>
        <v>0</v>
      </c>
      <c r="CZ216" s="31">
        <f>VLOOKUP($CZ$3,'Emission Factors'!$A$2:$R$8,MATCH($CU$2,'Emission Factors'!$A$1:$R$1),FALSE)*'Travel Data'!C216*'Travel Data'!CV216*'Travel Data'!DB216*'Domicile Data'!O216/1000</f>
        <v>0</v>
      </c>
      <c r="DA216" s="31">
        <f>VLOOKUP($DA$3,'Emission Factors'!$A$2:$R$8,MATCH($CU$2,'Emission Factors'!$A$1:$R$1),FALSE)*'Travel Data'!C216*'Travel Data'!CV216*'Travel Data'!DC216*'Domicile Data'!O216/1000</f>
        <v>0</v>
      </c>
      <c r="DB216" s="31">
        <f t="shared" si="57"/>
        <v>0</v>
      </c>
      <c r="DC216" s="31">
        <f>VLOOKUP($DC$3,'Emission Factors'!$A$2:$R$8,MATCH($DC$2,'Emission Factors'!$A$1:$R$1),FALSE)*'Travel Data'!C216*'Travel Data'!DD216*'Travel Data'!DE216*'Domicile Data'!P216/1000</f>
        <v>0</v>
      </c>
      <c r="DD216" s="31">
        <f>VLOOKUP($DD$3,'Emission Factors'!$A$2:$R$8,MATCH($DC$2,'Emission Factors'!$A$1:$R$1),FALSE)*'Travel Data'!C216*'Travel Data'!DD216*'Travel Data'!DF216*'Domicile Data'!P216/1000</f>
        <v>0</v>
      </c>
      <c r="DE216" s="31">
        <f>VLOOKUP($DE$3,'Emission Factors'!$A$2:$R$8,MATCH($DC$2,'Emission Factors'!$A$1:$R$1),FALSE)*'Travel Data'!C216*'Travel Data'!DD216*'Travel Data'!DG216*'Domicile Data'!P216/1000</f>
        <v>0</v>
      </c>
      <c r="DF216" s="31">
        <f>VLOOKUP($DF$3,'Emission Factors'!$A$2:$R$8,MATCH($DC$2,'Emission Factors'!$A$1:$R$1),FALSE)*'Travel Data'!C216*'Travel Data'!DD216*'Travel Data'!DH216*'Domicile Data'!P216/1000</f>
        <v>0</v>
      </c>
      <c r="DG216" s="31">
        <f>VLOOKUP($DG$3,'Emission Factors'!$A$2:$R$8,MATCH($DC$2,'Emission Factors'!$A$1:$R$1),FALSE)*'Travel Data'!C216*'Travel Data'!DD216*'Travel Data'!DI216*'Domicile Data'!P216/1000</f>
        <v>0</v>
      </c>
      <c r="DH216" s="31">
        <f>VLOOKUP($DH$3,'Emission Factors'!$A$2:$R$8,MATCH($DC$2,'Emission Factors'!$A$1:$R$1),FALSE)*'Travel Data'!C216*'Travel Data'!DD216*'Travel Data'!DJ216*'Domicile Data'!P216/1000</f>
        <v>0</v>
      </c>
      <c r="DI216" s="31">
        <f>VLOOKUP($DI$3,'Emission Factors'!$A$2:$R$8,MATCH($DC$2,'Emission Factors'!$A$1:$R$1),FALSE)*'Travel Data'!C216*'Travel Data'!DD216*'Travel Data'!DK216*'Domicile Data'!P216/1000</f>
        <v>0</v>
      </c>
      <c r="DJ216" s="31">
        <f t="shared" si="58"/>
        <v>0</v>
      </c>
      <c r="DK216" s="31">
        <f>VLOOKUP($DK$3,'Emission Factors'!$A$2:$R$8,MATCH($DK$2,'Emission Factors'!$A$1:$R$1),FALSE)*'Travel Data'!C216*'Travel Data'!DL216*'Travel Data'!DM216*'Domicile Data'!Q216/1000</f>
        <v>0</v>
      </c>
      <c r="DL216" s="31">
        <f>VLOOKUP($DL$3,'Emission Factors'!$A$2:$R$8,MATCH($DK$2,'Emission Factors'!$A$1:$R$1),FALSE)*'Travel Data'!C216*'Travel Data'!DL216*'Travel Data'!DN216*'Domicile Data'!Q216/1000</f>
        <v>0</v>
      </c>
      <c r="DM216" s="31">
        <f>VLOOKUP($DM$3,'Emission Factors'!$A$2:$R$8,MATCH($DK$2,'Emission Factors'!$A$1:$R$1),FALSE)*'Travel Data'!C216*'Travel Data'!DL216*'Travel Data'!DO216*'Domicile Data'!Q216/1000</f>
        <v>0</v>
      </c>
      <c r="DN216" s="31">
        <f>VLOOKUP($DN$3,'Emission Factors'!$A$2:$R$8,MATCH($DK$2,'Emission Factors'!$A$1:$R$1),FALSE)*'Travel Data'!C216*'Travel Data'!DL216*'Travel Data'!DP216*'Domicile Data'!Q216/1000</f>
        <v>0</v>
      </c>
      <c r="DO216" s="31">
        <f>VLOOKUP($DO$3,'Emission Factors'!$A$2:$R$8,MATCH($DK$2,'Emission Factors'!$A$1:$R$1),FALSE)*'Travel Data'!C216*'Travel Data'!DL216*'Travel Data'!DQ216*'Domicile Data'!Q216/1000</f>
        <v>0</v>
      </c>
      <c r="DP216" s="31">
        <f>VLOOKUP($DP$3,'Emission Factors'!$A$2:$R$8,MATCH($DK$2,'Emission Factors'!$A$1:$R$1),FALSE)*'Travel Data'!C216*'Travel Data'!DL216*'Travel Data'!DR216*'Domicile Data'!Q216/1000</f>
        <v>0</v>
      </c>
      <c r="DQ216" s="31">
        <f>VLOOKUP($DQ$3,'Emission Factors'!$A$2:$R$8,MATCH($DK$2,'Emission Factors'!$A$1:$R$1),FALSE)*'Travel Data'!C216*'Travel Data'!DL216*'Travel Data'!DS216*'Domicile Data'!Q216/1000</f>
        <v>0</v>
      </c>
      <c r="DR216" s="31">
        <f t="shared" si="59"/>
        <v>0</v>
      </c>
    </row>
    <row r="217" spans="1:122" ht="15.75" x14ac:dyDescent="0.25">
      <c r="A217" s="7" t="s">
        <v>116</v>
      </c>
      <c r="B217" s="85" t="s">
        <v>39</v>
      </c>
      <c r="C217" s="31">
        <f>VLOOKUP($C$3,'Emission Factors'!$A$2:$R$8,MATCH($C$2,'Emission Factors'!$A$1:$R$1),FALSE)*'Travel Data'!C217*'Travel Data'!D217*'Travel Data'!E217*'Domicile Data'!C217/1000</f>
        <v>0</v>
      </c>
      <c r="D217" s="31">
        <f>VLOOKUP($D$3,'Emission Factors'!$A$2:$R$8,MATCH($C$2,'Emission Factors'!$A$1:$R$1),FALSE)*'Travel Data'!C217*'Travel Data'!D217*'Travel Data'!F217*'Domicile Data'!C217/1000</f>
        <v>0</v>
      </c>
      <c r="E217" s="31">
        <f>VLOOKUP($E$3,'Emission Factors'!$A$2:$R$8,MATCH($C$2,'Emission Factors'!$A$1:$R$1),FALSE)*'Travel Data'!C217*'Travel Data'!D217*'Travel Data'!G217*'Domicile Data'!C217/1000</f>
        <v>0</v>
      </c>
      <c r="F217" s="31">
        <f>VLOOKUP($F$3,'Emission Factors'!$A$2:$R$8,MATCH($C$2,'Emission Factors'!$A$1:$R$1),FALSE)*'Travel Data'!C217*'Travel Data'!D217*'Travel Data'!H217*'Domicile Data'!C217/1000</f>
        <v>0</v>
      </c>
      <c r="G217" s="31">
        <f>VLOOKUP($G$3,'Emission Factors'!$A$2:$R$8,MATCH($C$2,'Emission Factors'!$A$1:$R$1),FALSE)*'Travel Data'!C217*'Travel Data'!D217*'Travel Data'!I217*'Domicile Data'!C217/1000</f>
        <v>0</v>
      </c>
      <c r="H217" s="31">
        <f>VLOOKUP($H$3,'Emission Factors'!$A$2:$R$8,MATCH($C$2,'Emission Factors'!$A$1:$R$1),FALSE)*'Travel Data'!C217*'Travel Data'!D217*'Travel Data'!J217*'Domicile Data'!C217/1000</f>
        <v>0</v>
      </c>
      <c r="I217" s="31">
        <f>VLOOKUP($I$3,'Emission Factors'!$A$2:$R$8,MATCH($C$2,'Emission Factors'!$A$1:$R$1),FALSE)*'Travel Data'!C217*'Travel Data'!D217*'Travel Data'!K217*'Domicile Data'!C217/1000</f>
        <v>0</v>
      </c>
      <c r="J217" s="31">
        <f t="shared" si="45"/>
        <v>0</v>
      </c>
      <c r="K217" s="31">
        <f>VLOOKUP($K$3,'Emission Factors'!$A$2:$R$8,MATCH($K$2,'Emission Factors'!$A$1:$R$1),FALSE)*'Travel Data'!C217*'Travel Data'!L217*'Travel Data'!M217*'Domicile Data'!D217/1000</f>
        <v>0</v>
      </c>
      <c r="L217" s="31">
        <f>VLOOKUP($L$3,'Emission Factors'!$A$2:$R$8,MATCH($K$2,'Emission Factors'!$A$1:$R$1),FALSE)*'Travel Data'!C217*'Travel Data'!L217*'Travel Data'!N217*'Domicile Data'!D217/1000</f>
        <v>0</v>
      </c>
      <c r="M217" s="31">
        <f>VLOOKUP($M$3,'Emission Factors'!$A$2:$R$8,MATCH($K$2,'Emission Factors'!$A$1:$R$1),FALSE)*'Travel Data'!C217*'Travel Data'!L217*'Travel Data'!O217*'Domicile Data'!D217/1000</f>
        <v>0</v>
      </c>
      <c r="N217" s="31">
        <f>VLOOKUP($N$3,'Emission Factors'!$A$2:$R$8,MATCH($K$2,'Emission Factors'!$A$1:$R$1),FALSE)*'Travel Data'!C217*'Travel Data'!L217*'Travel Data'!P217*'Domicile Data'!D217/1000</f>
        <v>0</v>
      </c>
      <c r="O217" s="31">
        <f>VLOOKUP($O$3,'Emission Factors'!$A$2:$R$8,MATCH($K$2,'Emission Factors'!$A$1:$R$1),FALSE)*'Travel Data'!C217*'Travel Data'!I217*'Travel Data'!Q217*'Domicile Data'!D217/1000</f>
        <v>0</v>
      </c>
      <c r="P217" s="31">
        <f>VLOOKUP($P$3,'Emission Factors'!$A$2:$R$8,MATCH($K$2,'Emission Factors'!$A$1:$R$1),FALSE)*'Travel Data'!C217*'Travel Data'!L217*'Travel Data'!R217*'Domicile Data'!D217/1000</f>
        <v>0</v>
      </c>
      <c r="Q217" s="31">
        <f>VLOOKUP($Q$3,'Emission Factors'!$A$2:$R$8,MATCH($K$2,'Emission Factors'!$A$1:$R$1),FALSE)*'Travel Data'!C217*'Travel Data'!L217*'Travel Data'!S217*'Domicile Data'!D217/1000</f>
        <v>0</v>
      </c>
      <c r="R217" s="31">
        <f t="shared" si="46"/>
        <v>0</v>
      </c>
      <c r="S217" s="31">
        <f>VLOOKUP($S$3,'Emission Factors'!$A$2:$R$8,MATCH($S$2,'Emission Factors'!$A$1:$R$1),FALSE)*'Travel Data'!C217*'Travel Data'!T217*'Travel Data'!U217*'Domicile Data'!E217/1000</f>
        <v>0</v>
      </c>
      <c r="T217" s="31">
        <f>VLOOKUP($T$3,'Emission Factors'!$A$2:$R$8,MATCH($S$2,'Emission Factors'!$A$1:$R$1),FALSE)*'Travel Data'!C217*'Travel Data'!T217*'Travel Data'!V217*'Domicile Data'!E217/1000</f>
        <v>0</v>
      </c>
      <c r="U217" s="31">
        <f>VLOOKUP($U$3,'Emission Factors'!$A$2:$R$8,MATCH($S$2,'Emission Factors'!$A$1:$R$1),FALSE)*'Travel Data'!C217*'Travel Data'!T217*'Travel Data'!W217*'Domicile Data'!E217/1000</f>
        <v>0</v>
      </c>
      <c r="V217" s="31">
        <f>VLOOKUP($V$3,'Emission Factors'!$A$2:$R$8,MATCH($S$2,'Emission Factors'!$A$1:$R$1),FALSE)*'Travel Data'!C217*'Travel Data'!T217*'Travel Data'!X217*'Domicile Data'!E217/1000</f>
        <v>0</v>
      </c>
      <c r="W217" s="31">
        <f>VLOOKUP($W$3,'Emission Factors'!$A$2:$R$8,MATCH($S$2,'Emission Factors'!$A$1:$R$1),FALSE)*'Travel Data'!C217*'Travel Data'!T217*'Travel Data'!Y217*'Domicile Data'!E217/1000</f>
        <v>0</v>
      </c>
      <c r="X217" s="31">
        <f>VLOOKUP($X$3,'Emission Factors'!$A$2:$R$8,MATCH($S$2,'Emission Factors'!$A$1:$R$1),FALSE)*'Travel Data'!C217*'Travel Data'!T217*'Travel Data'!Z217*'Domicile Data'!E217/1000</f>
        <v>0</v>
      </c>
      <c r="Y217" s="31">
        <f>VLOOKUP($Y$3,'Emission Factors'!$A$2:$R$8,MATCH($S$2,'Emission Factors'!$A$1:$R$1),FALSE)*'Travel Data'!C217*'Travel Data'!T217*'Travel Data'!AA217*'Domicile Data'!E217/1000</f>
        <v>0</v>
      </c>
      <c r="Z217" s="31">
        <f t="shared" si="47"/>
        <v>0</v>
      </c>
      <c r="AA217" s="31">
        <f>VLOOKUP($AA$3,'Emission Factors'!$A$2:$R$8,MATCH($AA$2,'Emission Factors'!$A$1:$R$1),FALSE)*'Travel Data'!C217*'Travel Data'!AB217*'Travel Data'!AC217*'Domicile Data'!F217/1000</f>
        <v>0</v>
      </c>
      <c r="AB217" s="31">
        <f>VLOOKUP($AB$3,'Emission Factors'!$A$2:$R$8,MATCH($AA$2,'Emission Factors'!$A$1:$R$1),FALSE)*'Travel Data'!C217*'Travel Data'!AB217*'Travel Data'!AD217*'Domicile Data'!F217/1000</f>
        <v>0</v>
      </c>
      <c r="AC217" s="31">
        <f>VLOOKUP($AC$3,'Emission Factors'!$A$2:$R$8,MATCH($AA$2,'Emission Factors'!$A$1:$R$1),FALSE)*'Travel Data'!C217*'Travel Data'!AB217*'Travel Data'!AE217*'Domicile Data'!F217/1000</f>
        <v>0</v>
      </c>
      <c r="AD217" s="31">
        <f>VLOOKUP($AD$3,'Emission Factors'!$A$2:$R$8,MATCH($AA$2,'Emission Factors'!$A$1:$R$1),FALSE)*'Travel Data'!C217*'Travel Data'!AB217*'Travel Data'!AF217*'Domicile Data'!F217/1000</f>
        <v>0</v>
      </c>
      <c r="AE217" s="31">
        <f>VLOOKUP($AE$3,'Emission Factors'!$A$2:$R$8,MATCH($AA$2,'Emission Factors'!$A$1:$R$1),FALSE)*'Travel Data'!C217*'Travel Data'!AB217*'Travel Data'!AG217*'Domicile Data'!F217/1000</f>
        <v>0</v>
      </c>
      <c r="AF217" s="31">
        <f>VLOOKUP($AF$3,'Emission Factors'!$A$2:$R$8,MATCH($AA$2,'Emission Factors'!$A$1:$R$1),FALSE)*'Travel Data'!C217*'Travel Data'!AB217*'Travel Data'!AH217*'Domicile Data'!F217/1000</f>
        <v>0</v>
      </c>
      <c r="AG217" s="31">
        <f>VLOOKUP($AG$3,'Emission Factors'!$A$2:$R$8,MATCH($AA$2,'Emission Factors'!$A$1:$R$1),FALSE)*'Travel Data'!C217*'Travel Data'!AB217*'Travel Data'!AI217*'Domicile Data'!F217/1000</f>
        <v>0</v>
      </c>
      <c r="AH217" s="31">
        <f t="shared" si="48"/>
        <v>0</v>
      </c>
      <c r="AI217" s="31">
        <f>VLOOKUP($AI$3,'Emission Factors'!$A$2:$R$8,MATCH($AI$2,'Emission Factors'!$A$1:$R$1),FALSE)*'Travel Data'!C217*'Travel Data'!D217*'Travel Data'!E217*'Domicile Data'!G217/1000</f>
        <v>0</v>
      </c>
      <c r="AJ217" s="31">
        <f>VLOOKUP($AJ$3,'Emission Factors'!$A$2:$R$8,MATCH($AI$2,'Emission Factors'!$A$1:$R$1),FALSE)*'Travel Data'!C217*'Travel Data'!D217*'Travel Data'!F217*'Domicile Data'!G217/1000</f>
        <v>0</v>
      </c>
      <c r="AK217" s="31">
        <f>VLOOKUP($AK$3,'Emission Factors'!$A$2:$R$8,MATCH($AI$2,'Emission Factors'!$A$1:$R$1),FALSE)*'Travel Data'!C217*'Travel Data'!AJ217*'Travel Data'!G217*'Domicile Data'!G217/1000</f>
        <v>0</v>
      </c>
      <c r="AL217" s="31">
        <f>VLOOKUP($AL$3,'Emission Factors'!$A$2:$R$8,MATCH($AI$2,'Emission Factors'!$A$1:$R$1),FALSE)*'Travel Data'!C217*'Travel Data'!AJ217*'Travel Data'!H217*'Domicile Data'!G217/1000</f>
        <v>0</v>
      </c>
      <c r="AM217" s="31">
        <f>VLOOKUP($AM$3,'Emission Factors'!$A$2:$R$8,MATCH($AI$2,'Emission Factors'!$A$1:$R$1),FALSE)*'Travel Data'!C217*'Travel Data'!AJ217*'Travel Data'!I217*'Domicile Data'!G217/1000</f>
        <v>0</v>
      </c>
      <c r="AN217" s="31">
        <f>VLOOKUP($AN$3,'Emission Factors'!$A$2:$R$8,MATCH($AI$2,'Emission Factors'!$A$1:$R$1),FALSE)*'Travel Data'!C217*'Travel Data'!D217*'Travel Data'!J217*'Domicile Data'!G217/1000</f>
        <v>0</v>
      </c>
      <c r="AO217" s="31">
        <f>VLOOKUP($AO$3,'Emission Factors'!$A$2:$R$8,MATCH($AI$2,'Emission Factors'!$A$1:$R$1),FALSE)*'Travel Data'!C217*'Travel Data'!D217*'Travel Data'!K217*'Domicile Data'!G217/1000</f>
        <v>0</v>
      </c>
      <c r="AP217" s="31">
        <f t="shared" si="49"/>
        <v>0</v>
      </c>
      <c r="AQ217" s="31">
        <f>VLOOKUP($AQ$3,'Emission Factors'!$A$2:$R$8,MATCH($AQ$2,'Emission Factors'!$A$1:$R$1),FALSE)*'Travel Data'!C217*'Travel Data'!AR217*'Travel Data'!AS217*'Domicile Data'!H217/1000</f>
        <v>0</v>
      </c>
      <c r="AR217" s="31">
        <f>VLOOKUP($AR$3,'Emission Factors'!$A$2:$R$8,MATCH($AQ$2,'Emission Factors'!$A$1:$R$1),FALSE)*'Travel Data'!C217*'Travel Data'!AR217*'Travel Data'!AT217*'Domicile Data'!H217/1000</f>
        <v>0</v>
      </c>
      <c r="AS217" s="31">
        <f>VLOOKUP($AS$3,'Emission Factors'!$A$2:$R$8,MATCH($AQ$2,'Emission Factors'!$A$1:$R$1),FALSE)*'Travel Data'!C217*'Travel Data'!AR217*'Travel Data'!AU217*'Domicile Data'!H217/1000</f>
        <v>0</v>
      </c>
      <c r="AT217" s="31">
        <f>VLOOKUP($AT$3,'Emission Factors'!$A$2:$R$8,MATCH($AQ$2,'Emission Factors'!$A$1:$R$1),FALSE)*'Travel Data'!C217*'Travel Data'!AR217*'Travel Data'!AV217*'Domicile Data'!H217/1000</f>
        <v>0</v>
      </c>
      <c r="AU217" s="31">
        <f>VLOOKUP($AU$3,'Emission Factors'!$A$2:$R$8,MATCH($AQ$2,'Emission Factors'!$A$1:$R$1),FALSE)*'Travel Data'!C217*'Travel Data'!AR217*'Travel Data'!AW217*'Domicile Data'!H217/1000</f>
        <v>0</v>
      </c>
      <c r="AV217" s="31">
        <f>VLOOKUP($AV$3,'Emission Factors'!$A$2:$R$8,MATCH($AQ$2,'Emission Factors'!$A$1:$R$1),FALSE)*'Travel Data'!C217*'Travel Data'!AR217*'Travel Data'!AX217*'Domicile Data'!H217/1000</f>
        <v>0</v>
      </c>
      <c r="AW217" s="31">
        <f>VLOOKUP($AW$3,'Emission Factors'!$A$2:$R$8,MATCH($AQ$2,'Emission Factors'!$A$1:$R$1),FALSE)*'Travel Data'!C217*'Travel Data'!AR217*'Travel Data'!AY217*'Domicile Data'!H217/1000</f>
        <v>0</v>
      </c>
      <c r="AX217" s="31">
        <f t="shared" si="50"/>
        <v>0</v>
      </c>
      <c r="AY217" s="31">
        <f>VLOOKUP($AY$3,'Emission Factors'!$A$2:$R$8,MATCH($AY$2,'Emission Factors'!$A$1:$R$1),FALSE)*'Travel Data'!C217*'Travel Data'!AZ217*'Travel Data'!BA217*'Domicile Data'!I217/1000</f>
        <v>0</v>
      </c>
      <c r="AZ217" s="31">
        <f>VLOOKUP($AZ$3,'Emission Factors'!$A$2:$R$8,MATCH($AY$2,'Emission Factors'!$A$1:$R$1),FALSE)*'Travel Data'!C217*'Travel Data'!AZ217*'Travel Data'!BB217*'Domicile Data'!I217/1000</f>
        <v>0</v>
      </c>
      <c r="BA217" s="31">
        <f>VLOOKUP($BA$3,'Emission Factors'!$A$2:$R$8,MATCH($AY$2,'Emission Factors'!$A$1:$R$1),FALSE)*'Travel Data'!C217*'Travel Data'!AZ217*'Travel Data'!BC217*'Domicile Data'!I217/1000</f>
        <v>0</v>
      </c>
      <c r="BB217" s="31">
        <f>VLOOKUP($BB$3,'Emission Factors'!$A$2:$R$8,MATCH($AY$2,'Emission Factors'!$A$1:$R$1),FALSE)*'Travel Data'!C217*'Travel Data'!AZ217*'Travel Data'!BD217*'Domicile Data'!I217/1000</f>
        <v>0</v>
      </c>
      <c r="BC217" s="31">
        <f>VLOOKUP($BC$3,'Emission Factors'!$A$2:$R$8,MATCH($AY$2,'Emission Factors'!$A$1:$R$1),FALSE)*'Travel Data'!C217*'Travel Data'!AZ217*'Travel Data'!BE217*'Domicile Data'!I217/1000</f>
        <v>0</v>
      </c>
      <c r="BD217" s="31">
        <f>VLOOKUP($BD$3,'Emission Factors'!$A$2:$R$8,MATCH($AY$2,'Emission Factors'!$A$1:$R$1),FALSE)*'Travel Data'!C217*'Travel Data'!AZ217*'Travel Data'!BF217*'Domicile Data'!I217/1000</f>
        <v>0</v>
      </c>
      <c r="BE217" s="31">
        <f>VLOOKUP($BE$3,'Emission Factors'!$A$2:$R$8,MATCH($AY$2,'Emission Factors'!$A$1:$R$1),FALSE)*'Travel Data'!C217*'Travel Data'!AZ217*'Travel Data'!BG217*'Domicile Data'!I217/1000</f>
        <v>0</v>
      </c>
      <c r="BF217" s="31">
        <f t="shared" si="51"/>
        <v>0</v>
      </c>
      <c r="BG217" s="31">
        <f>VLOOKUP($BG$3,'Emission Factors'!$A$2:$R$8,MATCH($BG$2,'Emission Factors'!$A$1:$R$1),FALSE)*'Travel Data'!C217*'Travel Data'!BH217*'Travel Data'!BI217*'Domicile Data'!J217/1000</f>
        <v>0</v>
      </c>
      <c r="BH217" s="31">
        <f>VLOOKUP($BH$3,'Emission Factors'!$A$2:$R$8,MATCH($BG$2,'Emission Factors'!$A$1:$R$1),FALSE)*'Travel Data'!C217*'Travel Data'!BH217*'Travel Data'!BJ217*'Domicile Data'!J217/1000</f>
        <v>0</v>
      </c>
      <c r="BI217" s="31">
        <f>VLOOKUP($BH$3,'Emission Factors'!$A$2:$R$8,MATCH($BG$2,'Emission Factors'!$A$1:$R$1),FALSE)*'Travel Data'!C217*'Travel Data'!BH217*'Travel Data'!BK217*'Domicile Data'!J217/1000</f>
        <v>0</v>
      </c>
      <c r="BJ217" s="31">
        <f>VLOOKUP($BH$3,'Emission Factors'!$A$2:$R$8,MATCH($BG$2,'Emission Factors'!$A$1:$R$1),FALSE)*'Travel Data'!C217*'Travel Data'!BH217*'Travel Data'!BL217*'Domicile Data'!J217/1000</f>
        <v>0</v>
      </c>
      <c r="BK217" s="31">
        <f>VLOOKUP($BH$3,'Emission Factors'!$A$2:$R$8,MATCH($BG$2,'Emission Factors'!$A$1:$R$1),FALSE)*'Travel Data'!C217*'Travel Data'!BH217*'Travel Data'!BM217*'Domicile Data'!J217/1000</f>
        <v>0</v>
      </c>
      <c r="BL217" s="31">
        <f>VLOOKUP($BL$3,'Emission Factors'!$A$2:$R$8,MATCH($BG$2,'Emission Factors'!$A$1:$R$1),FALSE)*'Travel Data'!C217*'Travel Data'!BH217*'Travel Data'!BN217*'Domicile Data'!J217/1000</f>
        <v>0</v>
      </c>
      <c r="BM217" s="31">
        <f>VLOOKUP($BM$3,'Emission Factors'!$A$2:$R$8,MATCH($BG$2,'Emission Factors'!$A$1:$R$1),FALSE)*'Travel Data'!C217*'Travel Data'!BH217*'Travel Data'!BO217*'Domicile Data'!J217/1000</f>
        <v>0</v>
      </c>
      <c r="BN217" s="31">
        <f t="shared" si="52"/>
        <v>0</v>
      </c>
      <c r="BO217" s="31">
        <f>VLOOKUP($BO$3,'Emission Factors'!$A$2:$R$8,MATCH($BO$2,'Emission Factors'!$A$1:$R$1),FALSE)*'Travel Data'!C217*'Travel Data'!BP217*'Travel Data'!BQ217*'Domicile Data'!K217/1000</f>
        <v>0</v>
      </c>
      <c r="BP217" s="31">
        <f>VLOOKUP($BP$3,'Emission Factors'!$A$2:$R$8,MATCH($BO$2,'Emission Factors'!$A$1:$R$1),FALSE)*'Travel Data'!C217*'Travel Data'!BP217*'Travel Data'!BR217*'Domicile Data'!K217/1000</f>
        <v>0</v>
      </c>
      <c r="BQ217" s="31">
        <f>VLOOKUP($BQ$3,'Emission Factors'!$A$2:$R$8,MATCH($BO$2,'Emission Factors'!$A$1:$R$1),FALSE)*'Travel Data'!C217*'Travel Data'!BP217*'Travel Data'!BS217*'Domicile Data'!K217/1000</f>
        <v>0</v>
      </c>
      <c r="BR217" s="31">
        <f>VLOOKUP($BR$3,'Emission Factors'!$A$2:$R$8,MATCH($BO$2,'Emission Factors'!$A$1:$R$1),FALSE)*'Travel Data'!C217*'Travel Data'!BP217*'Travel Data'!BT217*'Domicile Data'!K217/1000</f>
        <v>0</v>
      </c>
      <c r="BS217" s="31">
        <f>VLOOKUP($BS$3,'Emission Factors'!$A$2:$R$8,MATCH($BO$2,'Emission Factors'!$A$1:$R$1),FALSE)*'Travel Data'!C217*'Travel Data'!BP217*'Travel Data'!BU217*'Domicile Data'!K217/1000</f>
        <v>0</v>
      </c>
      <c r="BT217" s="31">
        <f>VLOOKUP($BT$3,'Emission Factors'!$A$2:$R$8,MATCH($BO$2,'Emission Factors'!$A$1:$R$1),FALSE)*'Travel Data'!C217*'Travel Data'!BP217*'Travel Data'!BV217*'Domicile Data'!K217/1000</f>
        <v>0</v>
      </c>
      <c r="BU217" s="31">
        <f>VLOOKUP($BU$3,'Emission Factors'!$A$2:$R$8,MATCH($BO$2,'Emission Factors'!$A$1:$R$1),FALSE)*'Travel Data'!C217*'Travel Data'!BP217*'Travel Data'!BW217*'Domicile Data'!K217/1000</f>
        <v>0</v>
      </c>
      <c r="BV217" s="31">
        <f t="shared" si="53"/>
        <v>0</v>
      </c>
      <c r="BW217" s="31">
        <f>VLOOKUP($BW$3,'Emission Factors'!$A$2:$R$8,MATCH($BW$2,'Emission Factors'!$A$1:$R$1),FALSE)*'Travel Data'!C217*'Travel Data'!BX217*'Travel Data'!BY217*'Domicile Data'!L217/1000</f>
        <v>0</v>
      </c>
      <c r="BX217" s="31">
        <f>VLOOKUP($BX$3,'Emission Factors'!$A$2:$R$8,MATCH($BW$2,'Emission Factors'!$A$1:$R$1),FALSE)*'Travel Data'!C217*'Travel Data'!BX217*'Travel Data'!BZ217*'Domicile Data'!L217/1000</f>
        <v>0</v>
      </c>
      <c r="BY217" s="31">
        <f>VLOOKUP($BY$3,'Emission Factors'!$A$2:$R$8,MATCH($BW$2,'Emission Factors'!$A$1:$R$1),FALSE)*'Travel Data'!C217*'Travel Data'!BX217*'Travel Data'!CA217*'Domicile Data'!L217/1000</f>
        <v>0</v>
      </c>
      <c r="BZ217" s="31">
        <f>VLOOKUP($BZ$3,'Emission Factors'!$A$2:$R$8,MATCH($BW$2,'Emission Factors'!$A$1:$R$1),FALSE)*'Travel Data'!C217*'Travel Data'!BX217*'Travel Data'!CB217*'Domicile Data'!L217/1000</f>
        <v>0</v>
      </c>
      <c r="CA217" s="31">
        <f>VLOOKUP($CA$3,'Emission Factors'!$A$2:$R$8,MATCH($BW$2,'Emission Factors'!$A$1:$R$1),FALSE)*'Travel Data'!C217*'Travel Data'!BC217*'Travel Data'!CC217*'Domicile Data'!L217/1000</f>
        <v>0</v>
      </c>
      <c r="CB217" s="31">
        <f>VLOOKUP($CB$3,'Emission Factors'!$A$2:$R$8,MATCH($BW$2,'Emission Factors'!$A$1:$R$1),FALSE)*'Travel Data'!C217*'Travel Data'!BX217*'Travel Data'!CD217*'Domicile Data'!L217/1000</f>
        <v>0</v>
      </c>
      <c r="CC217" s="31">
        <f>VLOOKUP($CC$3,'Emission Factors'!$A$2:$R$8,MATCH($BW$2,'Emission Factors'!$A$1:$R$1),FALSE)*'Travel Data'!C217*'Travel Data'!BX217*'Travel Data'!CE217*'Domicile Data'!L217/1000</f>
        <v>0</v>
      </c>
      <c r="CD217" s="31">
        <f t="shared" si="54"/>
        <v>0</v>
      </c>
      <c r="CE217" s="31">
        <f>VLOOKUP($CE$3,'Emission Factors'!$A$2:$R$8,MATCH($CE$2,'Emission Factors'!$A$1:$R$1),FALSE)*'Travel Data'!C217*'Travel Data'!CF217*'Travel Data'!CG217*'Domicile Data'!M217/1000</f>
        <v>0</v>
      </c>
      <c r="CF217" s="31">
        <f>VLOOKUP($CF$3,'Emission Factors'!$A$2:$R$8,MATCH($CE$2,'Emission Factors'!$A$1:$R$1),FALSE)*'Travel Data'!C217*'Travel Data'!CF217*'Travel Data'!CH217*'Domicile Data'!M217/1000</f>
        <v>0</v>
      </c>
      <c r="CG217" s="31">
        <f>VLOOKUP($CG$3,'Emission Factors'!$A$2:$R$8,MATCH($CE$2,'Emission Factors'!$A$1:$R$1),FALSE)*'Travel Data'!C217*'Travel Data'!CF217*'Travel Data'!CI217*'Domicile Data'!M217/1000</f>
        <v>0</v>
      </c>
      <c r="CH217" s="31">
        <f>VLOOKUP($CH$3,'Emission Factors'!$A$2:$R$8,MATCH($CE$2,'Emission Factors'!$A$1:$R$1),FALSE)*'Travel Data'!C217*'Travel Data'!CF217*'Travel Data'!CJ217*'Domicile Data'!M217/1000</f>
        <v>0</v>
      </c>
      <c r="CI217" s="31">
        <f>VLOOKUP($CI$3,'Emission Factors'!$A$2:$R$8,MATCH($CE$2,'Emission Factors'!$A$1:$R$1),FALSE)*'Travel Data'!C217*'Travel Data'!CF217*'Travel Data'!CK217*'Domicile Data'!M217/1000</f>
        <v>0</v>
      </c>
      <c r="CJ217" s="31">
        <f>VLOOKUP($CJ$3,'Emission Factors'!$A$2:$R$8,MATCH($CE$2,'Emission Factors'!$A$1:$R$1),FALSE)*'Travel Data'!C217*'Travel Data'!CF217*'Travel Data'!CL217*'Domicile Data'!M217/1000</f>
        <v>0</v>
      </c>
      <c r="CK217" s="31">
        <f>VLOOKUP($CK$3,'Emission Factors'!$A$2:$R$8,MATCH($CE$2,'Emission Factors'!$A$1:$R$1),FALSE)*'Travel Data'!C217*'Travel Data'!CF217*'Travel Data'!CM217*'Domicile Data'!M217/1000</f>
        <v>0</v>
      </c>
      <c r="CL217" s="31">
        <f t="shared" si="55"/>
        <v>0</v>
      </c>
      <c r="CM217" s="31">
        <f>VLOOKUP($CM$3,'Emission Factors'!$A$2:$R$8,MATCH($CM$2,'Emission Factors'!$A$1:$R$1),FALSE)*'Travel Data'!C217*'Travel Data'!CN217*'Travel Data'!CO217*'Domicile Data'!N217/1000</f>
        <v>0</v>
      </c>
      <c r="CN217" s="31">
        <f>VLOOKUP($CN$3,'Emission Factors'!$A$2:$R$8,MATCH($CM$2,'Emission Factors'!$A$1:$R$1),FALSE)*'Travel Data'!C217*'Travel Data'!CN217*'Travel Data'!CP217*'Domicile Data'!N217/1000</f>
        <v>0</v>
      </c>
      <c r="CO217" s="31">
        <f>VLOOKUP($CO$3,'Emission Factors'!$A$2:$R$8,MATCH($CM$2,'Emission Factors'!$A$1:$R$1),FALSE)*'Travel Data'!C217*'Travel Data'!CN217*'Travel Data'!CQ217*'Domicile Data'!N217/1000</f>
        <v>0</v>
      </c>
      <c r="CP217" s="31">
        <f>VLOOKUP($CP$3,'Emission Factors'!$A$2:$R$8,MATCH($CM$2,'Emission Factors'!$A$1:$R$1),FALSE)*'Travel Data'!C217*'Travel Data'!CN217*'Travel Data'!CR217*'Domicile Data'!N217/1000</f>
        <v>0</v>
      </c>
      <c r="CQ217" s="31">
        <f>VLOOKUP($CQ$3,'Emission Factors'!$A$2:$R$8,MATCH($CM$2,'Emission Factors'!$A$1:$R$1),FALSE)*'Travel Data'!C217*'Travel Data'!CN217*'Travel Data'!CS217*'Domicile Data'!N217/1000</f>
        <v>0</v>
      </c>
      <c r="CR217" s="31">
        <f>VLOOKUP($CR$3,'Emission Factors'!$A$2:$R$8,MATCH($CM$2,'Emission Factors'!$A$1:$R$1),FALSE)*'Travel Data'!C217*'Travel Data'!CN217*'Travel Data'!CT217*'Domicile Data'!N217/1000</f>
        <v>0</v>
      </c>
      <c r="CS217" s="31">
        <f>VLOOKUP($CS$3,'Emission Factors'!$A$2:$R$8,MATCH($CM$2,'Emission Factors'!$A$1:$R$1),FALSE)*'Travel Data'!C217*'Travel Data'!CN217*'Travel Data'!CU217*'Domicile Data'!N217/1000</f>
        <v>0</v>
      </c>
      <c r="CT217" s="31">
        <f t="shared" si="56"/>
        <v>0</v>
      </c>
      <c r="CU217" s="31">
        <f>VLOOKUP($CU$3,'Emission Factors'!$A$2:$R$8,MATCH($CU$2,'Emission Factors'!$A$1:$R$1),FALSE)*'Travel Data'!C217*'Travel Data'!CV217*'Travel Data'!CW217*'Domicile Data'!O217/1000</f>
        <v>0</v>
      </c>
      <c r="CV217" s="31">
        <f>VLOOKUP($CV$3,'Emission Factors'!$A$2:$R$8,MATCH($CU$2,'Emission Factors'!$A$1:$R$1),FALSE)*'Travel Data'!C217*'Travel Data'!CV217*'Travel Data'!CX217*'Domicile Data'!O217/1000</f>
        <v>0</v>
      </c>
      <c r="CW217" s="31">
        <f>VLOOKUP($CW$3,'Emission Factors'!$A$2:$R$8,MATCH($CU$2,'Emission Factors'!$A$1:$R$1),FALSE)*'Travel Data'!C217*'Travel Data'!CV217*'Travel Data'!CY217*'Domicile Data'!O217/1000</f>
        <v>0</v>
      </c>
      <c r="CX217" s="31">
        <f>VLOOKUP($CX$3,'Emission Factors'!$A$2:$R$8,MATCH($CU$2,'Emission Factors'!$A$1:$R$1),FALSE)*'Travel Data'!C217*'Travel Data'!CV217*'Travel Data'!CZ217*'Domicile Data'!O217/1000</f>
        <v>0</v>
      </c>
      <c r="CY217" s="31">
        <f>VLOOKUP($CY$3,'Emission Factors'!$A$2:$R$8,MATCH($CU$2,'Emission Factors'!$A$1:$R$1),FALSE)*'Travel Data'!C217*'Travel Data'!CV217*'Travel Data'!DA217*'Domicile Data'!O217/1000</f>
        <v>0</v>
      </c>
      <c r="CZ217" s="31">
        <f>VLOOKUP($CZ$3,'Emission Factors'!$A$2:$R$8,MATCH($CU$2,'Emission Factors'!$A$1:$R$1),FALSE)*'Travel Data'!C217*'Travel Data'!CV217*'Travel Data'!DB217*'Domicile Data'!O217/1000</f>
        <v>0</v>
      </c>
      <c r="DA217" s="31">
        <f>VLOOKUP($DA$3,'Emission Factors'!$A$2:$R$8,MATCH($CU$2,'Emission Factors'!$A$1:$R$1),FALSE)*'Travel Data'!C217*'Travel Data'!CV217*'Travel Data'!DC217*'Domicile Data'!O217/1000</f>
        <v>0</v>
      </c>
      <c r="DB217" s="31">
        <f t="shared" si="57"/>
        <v>0</v>
      </c>
      <c r="DC217" s="31">
        <f>VLOOKUP($DC$3,'Emission Factors'!$A$2:$R$8,MATCH($DC$2,'Emission Factors'!$A$1:$R$1),FALSE)*'Travel Data'!C217*'Travel Data'!DD217*'Travel Data'!DE217*'Domicile Data'!P217/1000</f>
        <v>0</v>
      </c>
      <c r="DD217" s="31">
        <f>VLOOKUP($DD$3,'Emission Factors'!$A$2:$R$8,MATCH($DC$2,'Emission Factors'!$A$1:$R$1),FALSE)*'Travel Data'!C217*'Travel Data'!DD217*'Travel Data'!DF217*'Domicile Data'!P217/1000</f>
        <v>0</v>
      </c>
      <c r="DE217" s="31">
        <f>VLOOKUP($DE$3,'Emission Factors'!$A$2:$R$8,MATCH($DC$2,'Emission Factors'!$A$1:$R$1),FALSE)*'Travel Data'!C217*'Travel Data'!DD217*'Travel Data'!DG217*'Domicile Data'!P217/1000</f>
        <v>0</v>
      </c>
      <c r="DF217" s="31">
        <f>VLOOKUP($DF$3,'Emission Factors'!$A$2:$R$8,MATCH($DC$2,'Emission Factors'!$A$1:$R$1),FALSE)*'Travel Data'!C217*'Travel Data'!DD217*'Travel Data'!DH217*'Domicile Data'!P217/1000</f>
        <v>0</v>
      </c>
      <c r="DG217" s="31">
        <f>VLOOKUP($DG$3,'Emission Factors'!$A$2:$R$8,MATCH($DC$2,'Emission Factors'!$A$1:$R$1),FALSE)*'Travel Data'!C217*'Travel Data'!DD217*'Travel Data'!DI217*'Domicile Data'!P217/1000</f>
        <v>0</v>
      </c>
      <c r="DH217" s="31">
        <f>VLOOKUP($DH$3,'Emission Factors'!$A$2:$R$8,MATCH($DC$2,'Emission Factors'!$A$1:$R$1),FALSE)*'Travel Data'!C217*'Travel Data'!DD217*'Travel Data'!DJ217*'Domicile Data'!P217/1000</f>
        <v>0</v>
      </c>
      <c r="DI217" s="31">
        <f>VLOOKUP($DI$3,'Emission Factors'!$A$2:$R$8,MATCH($DC$2,'Emission Factors'!$A$1:$R$1),FALSE)*'Travel Data'!C217*'Travel Data'!DD217*'Travel Data'!DK217*'Domicile Data'!P217/1000</f>
        <v>0</v>
      </c>
      <c r="DJ217" s="31">
        <f t="shared" si="58"/>
        <v>0</v>
      </c>
      <c r="DK217" s="31">
        <f>VLOOKUP($DK$3,'Emission Factors'!$A$2:$R$8,MATCH($DK$2,'Emission Factors'!$A$1:$R$1),FALSE)*'Travel Data'!C217*'Travel Data'!DL217*'Travel Data'!DM217*'Domicile Data'!Q217/1000</f>
        <v>0</v>
      </c>
      <c r="DL217" s="31">
        <f>VLOOKUP($DL$3,'Emission Factors'!$A$2:$R$8,MATCH($DK$2,'Emission Factors'!$A$1:$R$1),FALSE)*'Travel Data'!C217*'Travel Data'!DL217*'Travel Data'!DN217*'Domicile Data'!Q217/1000</f>
        <v>0</v>
      </c>
      <c r="DM217" s="31">
        <f>VLOOKUP($DM$3,'Emission Factors'!$A$2:$R$8,MATCH($DK$2,'Emission Factors'!$A$1:$R$1),FALSE)*'Travel Data'!C217*'Travel Data'!DL217*'Travel Data'!DO217*'Domicile Data'!Q217/1000</f>
        <v>0</v>
      </c>
      <c r="DN217" s="31">
        <f>VLOOKUP($DN$3,'Emission Factors'!$A$2:$R$8,MATCH($DK$2,'Emission Factors'!$A$1:$R$1),FALSE)*'Travel Data'!C217*'Travel Data'!DL217*'Travel Data'!DP217*'Domicile Data'!Q217/1000</f>
        <v>0</v>
      </c>
      <c r="DO217" s="31">
        <f>VLOOKUP($DO$3,'Emission Factors'!$A$2:$R$8,MATCH($DK$2,'Emission Factors'!$A$1:$R$1),FALSE)*'Travel Data'!C217*'Travel Data'!DL217*'Travel Data'!DQ217*'Domicile Data'!Q217/1000</f>
        <v>0</v>
      </c>
      <c r="DP217" s="31">
        <f>VLOOKUP($DP$3,'Emission Factors'!$A$2:$R$8,MATCH($DK$2,'Emission Factors'!$A$1:$R$1),FALSE)*'Travel Data'!C217*'Travel Data'!DL217*'Travel Data'!DR217*'Domicile Data'!Q217/1000</f>
        <v>0</v>
      </c>
      <c r="DQ217" s="31">
        <f>VLOOKUP($DQ$3,'Emission Factors'!$A$2:$R$8,MATCH($DK$2,'Emission Factors'!$A$1:$R$1),FALSE)*'Travel Data'!C217*'Travel Data'!DL217*'Travel Data'!DS217*'Domicile Data'!Q217/1000</f>
        <v>0</v>
      </c>
      <c r="DR217" s="31">
        <f t="shared" si="59"/>
        <v>0</v>
      </c>
    </row>
    <row r="218" spans="1:122" ht="15.75" x14ac:dyDescent="0.25">
      <c r="A218" s="7" t="s">
        <v>222</v>
      </c>
      <c r="B218" s="85" t="s">
        <v>42</v>
      </c>
      <c r="C218" s="31">
        <f>VLOOKUP($C$3,'Emission Factors'!$A$2:$R$8,MATCH($C$2,'Emission Factors'!$A$1:$R$1),FALSE)*'Travel Data'!C218*'Travel Data'!D218*'Travel Data'!E218*'Domicile Data'!C218/1000</f>
        <v>0</v>
      </c>
      <c r="D218" s="31">
        <f>VLOOKUP($D$3,'Emission Factors'!$A$2:$R$8,MATCH($C$2,'Emission Factors'!$A$1:$R$1),FALSE)*'Travel Data'!C218*'Travel Data'!D218*'Travel Data'!F218*'Domicile Data'!C218/1000</f>
        <v>0</v>
      </c>
      <c r="E218" s="31">
        <f>VLOOKUP($E$3,'Emission Factors'!$A$2:$R$8,MATCH($C$2,'Emission Factors'!$A$1:$R$1),FALSE)*'Travel Data'!C218*'Travel Data'!D218*'Travel Data'!G218*'Domicile Data'!C218/1000</f>
        <v>0</v>
      </c>
      <c r="F218" s="31">
        <f>VLOOKUP($F$3,'Emission Factors'!$A$2:$R$8,MATCH($C$2,'Emission Factors'!$A$1:$R$1),FALSE)*'Travel Data'!C218*'Travel Data'!D218*'Travel Data'!H218*'Domicile Data'!C218/1000</f>
        <v>0</v>
      </c>
      <c r="G218" s="31">
        <f>VLOOKUP($G$3,'Emission Factors'!$A$2:$R$8,MATCH($C$2,'Emission Factors'!$A$1:$R$1),FALSE)*'Travel Data'!C218*'Travel Data'!D218*'Travel Data'!I218*'Domicile Data'!C218/1000</f>
        <v>0</v>
      </c>
      <c r="H218" s="31">
        <f>VLOOKUP($H$3,'Emission Factors'!$A$2:$R$8,MATCH($C$2,'Emission Factors'!$A$1:$R$1),FALSE)*'Travel Data'!C218*'Travel Data'!D218*'Travel Data'!J218*'Domicile Data'!C218/1000</f>
        <v>100.01715166400001</v>
      </c>
      <c r="I218" s="31">
        <f>VLOOKUP($I$3,'Emission Factors'!$A$2:$R$8,MATCH($C$2,'Emission Factors'!$A$1:$R$1),FALSE)*'Travel Data'!C218*'Travel Data'!D218*'Travel Data'!K218*'Domicile Data'!C218/1000</f>
        <v>0</v>
      </c>
      <c r="J218" s="31">
        <f t="shared" si="45"/>
        <v>100.01715166400001</v>
      </c>
      <c r="K218" s="31">
        <f>VLOOKUP($K$3,'Emission Factors'!$A$2:$R$8,MATCH($K$2,'Emission Factors'!$A$1:$R$1),FALSE)*'Travel Data'!C218*'Travel Data'!L218*'Travel Data'!M218*'Domicile Data'!D218/1000</f>
        <v>0</v>
      </c>
      <c r="L218" s="31">
        <f>VLOOKUP($L$3,'Emission Factors'!$A$2:$R$8,MATCH($K$2,'Emission Factors'!$A$1:$R$1),FALSE)*'Travel Data'!C218*'Travel Data'!L218*'Travel Data'!N218*'Domicile Data'!D218/1000</f>
        <v>0</v>
      </c>
      <c r="M218" s="31">
        <f>VLOOKUP($M$3,'Emission Factors'!$A$2:$R$8,MATCH($K$2,'Emission Factors'!$A$1:$R$1),FALSE)*'Travel Data'!C218*'Travel Data'!L218*'Travel Data'!O218*'Domicile Data'!D218/1000</f>
        <v>0</v>
      </c>
      <c r="N218" s="31">
        <f>VLOOKUP($N$3,'Emission Factors'!$A$2:$R$8,MATCH($K$2,'Emission Factors'!$A$1:$R$1),FALSE)*'Travel Data'!C218*'Travel Data'!L218*'Travel Data'!P218*'Domicile Data'!D218/1000</f>
        <v>0</v>
      </c>
      <c r="O218" s="31">
        <f>VLOOKUP($O$3,'Emission Factors'!$A$2:$R$8,MATCH($K$2,'Emission Factors'!$A$1:$R$1),FALSE)*'Travel Data'!C218*'Travel Data'!I218*'Travel Data'!Q218*'Domicile Data'!D218/1000</f>
        <v>0</v>
      </c>
      <c r="P218" s="31">
        <f>VLOOKUP($P$3,'Emission Factors'!$A$2:$R$8,MATCH($K$2,'Emission Factors'!$A$1:$R$1),FALSE)*'Travel Data'!C218*'Travel Data'!L218*'Travel Data'!R218*'Domicile Data'!D218/1000</f>
        <v>115.06876675000004</v>
      </c>
      <c r="Q218" s="31">
        <f>VLOOKUP($Q$3,'Emission Factors'!$A$2:$R$8,MATCH($K$2,'Emission Factors'!$A$1:$R$1),FALSE)*'Travel Data'!C218*'Travel Data'!L218*'Travel Data'!S218*'Domicile Data'!D218/1000</f>
        <v>0</v>
      </c>
      <c r="R218" s="31">
        <f t="shared" si="46"/>
        <v>115.06876675000004</v>
      </c>
      <c r="S218" s="31">
        <f>VLOOKUP($S$3,'Emission Factors'!$A$2:$R$8,MATCH($S$2,'Emission Factors'!$A$1:$R$1),FALSE)*'Travel Data'!C218*'Travel Data'!T218*'Travel Data'!U218*'Domicile Data'!E218/1000</f>
        <v>0</v>
      </c>
      <c r="T218" s="31">
        <f>VLOOKUP($T$3,'Emission Factors'!$A$2:$R$8,MATCH($S$2,'Emission Factors'!$A$1:$R$1),FALSE)*'Travel Data'!C218*'Travel Data'!T218*'Travel Data'!V218*'Domicile Data'!E218/1000</f>
        <v>0</v>
      </c>
      <c r="U218" s="31">
        <f>VLOOKUP($U$3,'Emission Factors'!$A$2:$R$8,MATCH($S$2,'Emission Factors'!$A$1:$R$1),FALSE)*'Travel Data'!C218*'Travel Data'!T218*'Travel Data'!W218*'Domicile Data'!E218/1000</f>
        <v>0</v>
      </c>
      <c r="V218" s="31">
        <f>VLOOKUP($V$3,'Emission Factors'!$A$2:$R$8,MATCH($S$2,'Emission Factors'!$A$1:$R$1),FALSE)*'Travel Data'!C218*'Travel Data'!T218*'Travel Data'!X218*'Domicile Data'!E218/1000</f>
        <v>0</v>
      </c>
      <c r="W218" s="31">
        <f>VLOOKUP($W$3,'Emission Factors'!$A$2:$R$8,MATCH($S$2,'Emission Factors'!$A$1:$R$1),FALSE)*'Travel Data'!C218*'Travel Data'!T218*'Travel Data'!Y218*'Domicile Data'!E218/1000</f>
        <v>0</v>
      </c>
      <c r="X218" s="31">
        <f>VLOOKUP($X$3,'Emission Factors'!$A$2:$R$8,MATCH($S$2,'Emission Factors'!$A$1:$R$1),FALSE)*'Travel Data'!C218*'Travel Data'!T218*'Travel Data'!Z218*'Domicile Data'!E218/1000</f>
        <v>114.65108938000002</v>
      </c>
      <c r="Y218" s="31">
        <f>VLOOKUP($Y$3,'Emission Factors'!$A$2:$R$8,MATCH($S$2,'Emission Factors'!$A$1:$R$1),FALSE)*'Travel Data'!C218*'Travel Data'!T218*'Travel Data'!AA218*'Domicile Data'!E218/1000</f>
        <v>0</v>
      </c>
      <c r="Z218" s="31">
        <f t="shared" si="47"/>
        <v>114.65108938000002</v>
      </c>
      <c r="AA218" s="31">
        <f>VLOOKUP($AA$3,'Emission Factors'!$A$2:$R$8,MATCH($AA$2,'Emission Factors'!$A$1:$R$1),FALSE)*'Travel Data'!C218*'Travel Data'!AB218*'Travel Data'!AC218*'Domicile Data'!F218/1000</f>
        <v>0</v>
      </c>
      <c r="AB218" s="31">
        <f>VLOOKUP($AB$3,'Emission Factors'!$A$2:$R$8,MATCH($AA$2,'Emission Factors'!$A$1:$R$1),FALSE)*'Travel Data'!C218*'Travel Data'!AB218*'Travel Data'!AD218*'Domicile Data'!F218/1000</f>
        <v>0</v>
      </c>
      <c r="AC218" s="31">
        <f>VLOOKUP($AC$3,'Emission Factors'!$A$2:$R$8,MATCH($AA$2,'Emission Factors'!$A$1:$R$1),FALSE)*'Travel Data'!C218*'Travel Data'!AB218*'Travel Data'!AE218*'Domicile Data'!F218/1000</f>
        <v>0</v>
      </c>
      <c r="AD218" s="31">
        <f>VLOOKUP($AD$3,'Emission Factors'!$A$2:$R$8,MATCH($AA$2,'Emission Factors'!$A$1:$R$1),FALSE)*'Travel Data'!C218*'Travel Data'!AB218*'Travel Data'!AF218*'Domicile Data'!F218/1000</f>
        <v>0</v>
      </c>
      <c r="AE218" s="31">
        <f>VLOOKUP($AE$3,'Emission Factors'!$A$2:$R$8,MATCH($AA$2,'Emission Factors'!$A$1:$R$1),FALSE)*'Travel Data'!C218*'Travel Data'!AB218*'Travel Data'!AG218*'Domicile Data'!F218/1000</f>
        <v>0</v>
      </c>
      <c r="AF218" s="31">
        <f>VLOOKUP($AF$3,'Emission Factors'!$A$2:$R$8,MATCH($AA$2,'Emission Factors'!$A$1:$R$1),FALSE)*'Travel Data'!C218*'Travel Data'!AB218*'Travel Data'!AH218*'Domicile Data'!F218/1000</f>
        <v>107.27722676400001</v>
      </c>
      <c r="AG218" s="31">
        <f>VLOOKUP($AG$3,'Emission Factors'!$A$2:$R$8,MATCH($AA$2,'Emission Factors'!$A$1:$R$1),FALSE)*'Travel Data'!C218*'Travel Data'!AB218*'Travel Data'!AI218*'Domicile Data'!F218/1000</f>
        <v>0</v>
      </c>
      <c r="AH218" s="31">
        <f t="shared" si="48"/>
        <v>107.27722676400001</v>
      </c>
      <c r="AI218" s="31">
        <f>VLOOKUP($AI$3,'Emission Factors'!$A$2:$R$8,MATCH($AI$2,'Emission Factors'!$A$1:$R$1),FALSE)*'Travel Data'!C218*'Travel Data'!D218*'Travel Data'!E218*'Domicile Data'!G218/1000</f>
        <v>0</v>
      </c>
      <c r="AJ218" s="31">
        <f>VLOOKUP($AJ$3,'Emission Factors'!$A$2:$R$8,MATCH($AI$2,'Emission Factors'!$A$1:$R$1),FALSE)*'Travel Data'!C218*'Travel Data'!D218*'Travel Data'!F218*'Domicile Data'!G218/1000</f>
        <v>0</v>
      </c>
      <c r="AK218" s="31">
        <f>VLOOKUP($AK$3,'Emission Factors'!$A$2:$R$8,MATCH($AI$2,'Emission Factors'!$A$1:$R$1),FALSE)*'Travel Data'!C218*'Travel Data'!AJ218*'Travel Data'!G218*'Domicile Data'!G218/1000</f>
        <v>0</v>
      </c>
      <c r="AL218" s="31">
        <f>VLOOKUP($AL$3,'Emission Factors'!$A$2:$R$8,MATCH($AI$2,'Emission Factors'!$A$1:$R$1),FALSE)*'Travel Data'!C218*'Travel Data'!AJ218*'Travel Data'!H218*'Domicile Data'!G218/1000</f>
        <v>0</v>
      </c>
      <c r="AM218" s="31">
        <f>VLOOKUP($AM$3,'Emission Factors'!$A$2:$R$8,MATCH($AI$2,'Emission Factors'!$A$1:$R$1),FALSE)*'Travel Data'!C218*'Travel Data'!AJ218*'Travel Data'!I218*'Domicile Data'!G218/1000</f>
        <v>0</v>
      </c>
      <c r="AN218" s="31">
        <f>VLOOKUP($AN$3,'Emission Factors'!$A$2:$R$8,MATCH($AI$2,'Emission Factors'!$A$1:$R$1),FALSE)*'Travel Data'!C218*'Travel Data'!D218*'Travel Data'!J218*'Domicile Data'!G218/1000</f>
        <v>109.82669789200003</v>
      </c>
      <c r="AO218" s="31">
        <f>VLOOKUP($AO$3,'Emission Factors'!$A$2:$R$8,MATCH($AI$2,'Emission Factors'!$A$1:$R$1),FALSE)*'Travel Data'!C218*'Travel Data'!D218*'Travel Data'!K218*'Domicile Data'!G218/1000</f>
        <v>0</v>
      </c>
      <c r="AP218" s="31">
        <f t="shared" si="49"/>
        <v>109.82669789200003</v>
      </c>
      <c r="AQ218" s="31">
        <f>VLOOKUP($AQ$3,'Emission Factors'!$A$2:$R$8,MATCH($AQ$2,'Emission Factors'!$A$1:$R$1),FALSE)*'Travel Data'!C218*'Travel Data'!AR218*'Travel Data'!AS218*'Domicile Data'!H218/1000</f>
        <v>0</v>
      </c>
      <c r="AR218" s="31">
        <f>VLOOKUP($AR$3,'Emission Factors'!$A$2:$R$8,MATCH($AQ$2,'Emission Factors'!$A$1:$R$1),FALSE)*'Travel Data'!C218*'Travel Data'!AR218*'Travel Data'!AT218*'Domicile Data'!H218/1000</f>
        <v>0</v>
      </c>
      <c r="AS218" s="31">
        <f>VLOOKUP($AS$3,'Emission Factors'!$A$2:$R$8,MATCH($AQ$2,'Emission Factors'!$A$1:$R$1),FALSE)*'Travel Data'!C218*'Travel Data'!AR218*'Travel Data'!AU218*'Domicile Data'!H218/1000</f>
        <v>0</v>
      </c>
      <c r="AT218" s="31">
        <f>VLOOKUP($AT$3,'Emission Factors'!$A$2:$R$8,MATCH($AQ$2,'Emission Factors'!$A$1:$R$1),FALSE)*'Travel Data'!C218*'Travel Data'!AR218*'Travel Data'!AV218*'Domicile Data'!H218/1000</f>
        <v>0</v>
      </c>
      <c r="AU218" s="31">
        <f>VLOOKUP($AU$3,'Emission Factors'!$A$2:$R$8,MATCH($AQ$2,'Emission Factors'!$A$1:$R$1),FALSE)*'Travel Data'!C218*'Travel Data'!AR218*'Travel Data'!AW218*'Domicile Data'!H218/1000</f>
        <v>0</v>
      </c>
      <c r="AV218" s="31">
        <f>VLOOKUP($AV$3,'Emission Factors'!$A$2:$R$8,MATCH($AQ$2,'Emission Factors'!$A$1:$R$1),FALSE)*'Travel Data'!C218*'Travel Data'!AR218*'Travel Data'!AX218*'Domicile Data'!H218/1000</f>
        <v>82.724769072000015</v>
      </c>
      <c r="AW218" s="31">
        <f>VLOOKUP($AW$3,'Emission Factors'!$A$2:$R$8,MATCH($AQ$2,'Emission Factors'!$A$1:$R$1),FALSE)*'Travel Data'!C218*'Travel Data'!AR218*'Travel Data'!AY218*'Domicile Data'!H218/1000</f>
        <v>0</v>
      </c>
      <c r="AX218" s="31">
        <f t="shared" si="50"/>
        <v>82.724769072000015</v>
      </c>
      <c r="AY218" s="31">
        <f>VLOOKUP($AY$3,'Emission Factors'!$A$2:$R$8,MATCH($AY$2,'Emission Factors'!$A$1:$R$1),FALSE)*'Travel Data'!C218*'Travel Data'!AZ218*'Travel Data'!BA218*'Domicile Data'!I218/1000</f>
        <v>0</v>
      </c>
      <c r="AZ218" s="31">
        <f>VLOOKUP($AZ$3,'Emission Factors'!$A$2:$R$8,MATCH($AY$2,'Emission Factors'!$A$1:$R$1),FALSE)*'Travel Data'!C218*'Travel Data'!AZ218*'Travel Data'!BB218*'Domicile Data'!I218/1000</f>
        <v>0</v>
      </c>
      <c r="BA218" s="31">
        <f>VLOOKUP($BA$3,'Emission Factors'!$A$2:$R$8,MATCH($AY$2,'Emission Factors'!$A$1:$R$1),FALSE)*'Travel Data'!C218*'Travel Data'!AZ218*'Travel Data'!BC218*'Domicile Data'!I218/1000</f>
        <v>0</v>
      </c>
      <c r="BB218" s="31">
        <f>VLOOKUP($BB$3,'Emission Factors'!$A$2:$R$8,MATCH($AY$2,'Emission Factors'!$A$1:$R$1),FALSE)*'Travel Data'!C218*'Travel Data'!AZ218*'Travel Data'!BD218*'Domicile Data'!I218/1000</f>
        <v>0</v>
      </c>
      <c r="BC218" s="31">
        <f>VLOOKUP($BC$3,'Emission Factors'!$A$2:$R$8,MATCH($AY$2,'Emission Factors'!$A$1:$R$1),FALSE)*'Travel Data'!C218*'Travel Data'!AZ218*'Travel Data'!BE218*'Domicile Data'!I218/1000</f>
        <v>0</v>
      </c>
      <c r="BD218" s="31">
        <f>VLOOKUP($BD$3,'Emission Factors'!$A$2:$R$8,MATCH($AY$2,'Emission Factors'!$A$1:$R$1),FALSE)*'Travel Data'!C218*'Travel Data'!AZ218*'Travel Data'!BF218*'Domicile Data'!I218/1000</f>
        <v>70.817415948000004</v>
      </c>
      <c r="BE218" s="31">
        <f>VLOOKUP($BE$3,'Emission Factors'!$A$2:$R$8,MATCH($AY$2,'Emission Factors'!$A$1:$R$1),FALSE)*'Travel Data'!C218*'Travel Data'!AZ218*'Travel Data'!BG218*'Domicile Data'!I218/1000</f>
        <v>0</v>
      </c>
      <c r="BF218" s="31">
        <f t="shared" si="51"/>
        <v>70.817415948000004</v>
      </c>
      <c r="BG218" s="31">
        <f>VLOOKUP($BG$3,'Emission Factors'!$A$2:$R$8,MATCH($BG$2,'Emission Factors'!$A$1:$R$1),FALSE)*'Travel Data'!C218*'Travel Data'!BH218*'Travel Data'!BI218*'Domicile Data'!J218/1000</f>
        <v>0</v>
      </c>
      <c r="BH218" s="31">
        <f>VLOOKUP($BH$3,'Emission Factors'!$A$2:$R$8,MATCH($BG$2,'Emission Factors'!$A$1:$R$1),FALSE)*'Travel Data'!C218*'Travel Data'!BH218*'Travel Data'!BJ218*'Domicile Data'!J218/1000</f>
        <v>0</v>
      </c>
      <c r="BI218" s="31">
        <f>VLOOKUP($BH$3,'Emission Factors'!$A$2:$R$8,MATCH($BG$2,'Emission Factors'!$A$1:$R$1),FALSE)*'Travel Data'!C218*'Travel Data'!BH218*'Travel Data'!BK218*'Domicile Data'!J218/1000</f>
        <v>0</v>
      </c>
      <c r="BJ218" s="31">
        <f>VLOOKUP($BH$3,'Emission Factors'!$A$2:$R$8,MATCH($BG$2,'Emission Factors'!$A$1:$R$1),FALSE)*'Travel Data'!C218*'Travel Data'!BH218*'Travel Data'!BL218*'Domicile Data'!J218/1000</f>
        <v>0</v>
      </c>
      <c r="BK218" s="31">
        <f>VLOOKUP($BH$3,'Emission Factors'!$A$2:$R$8,MATCH($BG$2,'Emission Factors'!$A$1:$R$1),FALSE)*'Travel Data'!C218*'Travel Data'!BH218*'Travel Data'!BM218*'Domicile Data'!J218/1000</f>
        <v>0</v>
      </c>
      <c r="BL218" s="31">
        <f>VLOOKUP($BL$3,'Emission Factors'!$A$2:$R$8,MATCH($BG$2,'Emission Factors'!$A$1:$R$1),FALSE)*'Travel Data'!C218*'Travel Data'!BH218*'Travel Data'!BN218*'Domicile Data'!J218/1000</f>
        <v>0</v>
      </c>
      <c r="BM218" s="31">
        <f>VLOOKUP($BM$3,'Emission Factors'!$A$2:$R$8,MATCH($BG$2,'Emission Factors'!$A$1:$R$1),FALSE)*'Travel Data'!C218*'Travel Data'!BH218*'Travel Data'!BO218*'Domicile Data'!J218/1000</f>
        <v>0</v>
      </c>
      <c r="BN218" s="31">
        <f t="shared" si="52"/>
        <v>0</v>
      </c>
      <c r="BO218" s="31">
        <f>VLOOKUP($BO$3,'Emission Factors'!$A$2:$R$8,MATCH($BO$2,'Emission Factors'!$A$1:$R$1),FALSE)*'Travel Data'!C218*'Travel Data'!BP218*'Travel Data'!BQ218*'Domicile Data'!K218/1000</f>
        <v>0</v>
      </c>
      <c r="BP218" s="31">
        <f>VLOOKUP($BP$3,'Emission Factors'!$A$2:$R$8,MATCH($BO$2,'Emission Factors'!$A$1:$R$1),FALSE)*'Travel Data'!C218*'Travel Data'!BP218*'Travel Data'!BR218*'Domicile Data'!K218/1000</f>
        <v>0</v>
      </c>
      <c r="BQ218" s="31">
        <f>VLOOKUP($BQ$3,'Emission Factors'!$A$2:$R$8,MATCH($BO$2,'Emission Factors'!$A$1:$R$1),FALSE)*'Travel Data'!C218*'Travel Data'!BP218*'Travel Data'!BS218*'Domicile Data'!K218/1000</f>
        <v>0</v>
      </c>
      <c r="BR218" s="31">
        <f>VLOOKUP($BR$3,'Emission Factors'!$A$2:$R$8,MATCH($BO$2,'Emission Factors'!$A$1:$R$1),FALSE)*'Travel Data'!C218*'Travel Data'!BP218*'Travel Data'!BT218*'Domicile Data'!K218/1000</f>
        <v>0</v>
      </c>
      <c r="BS218" s="31">
        <f>VLOOKUP($BS$3,'Emission Factors'!$A$2:$R$8,MATCH($BO$2,'Emission Factors'!$A$1:$R$1),FALSE)*'Travel Data'!C218*'Travel Data'!BP218*'Travel Data'!BU218*'Domicile Data'!K218/1000</f>
        <v>0</v>
      </c>
      <c r="BT218" s="31">
        <f>VLOOKUP($BT$3,'Emission Factors'!$A$2:$R$8,MATCH($BO$2,'Emission Factors'!$A$1:$R$1),FALSE)*'Travel Data'!C218*'Travel Data'!BP218*'Travel Data'!BV218*'Domicile Data'!K218/1000</f>
        <v>0</v>
      </c>
      <c r="BU218" s="31">
        <f>VLOOKUP($BU$3,'Emission Factors'!$A$2:$R$8,MATCH($BO$2,'Emission Factors'!$A$1:$R$1),FALSE)*'Travel Data'!C218*'Travel Data'!BP218*'Travel Data'!BW218*'Domicile Data'!K218/1000</f>
        <v>0</v>
      </c>
      <c r="BV218" s="31">
        <f t="shared" si="53"/>
        <v>0</v>
      </c>
      <c r="BW218" s="31">
        <f>VLOOKUP($BW$3,'Emission Factors'!$A$2:$R$8,MATCH($BW$2,'Emission Factors'!$A$1:$R$1),FALSE)*'Travel Data'!C218*'Travel Data'!BX218*'Travel Data'!BY218*'Domicile Data'!L218/1000</f>
        <v>0</v>
      </c>
      <c r="BX218" s="31">
        <f>VLOOKUP($BX$3,'Emission Factors'!$A$2:$R$8,MATCH($BW$2,'Emission Factors'!$A$1:$R$1),FALSE)*'Travel Data'!C218*'Travel Data'!BX218*'Travel Data'!BZ218*'Domicile Data'!L218/1000</f>
        <v>0</v>
      </c>
      <c r="BY218" s="31">
        <f>VLOOKUP($BY$3,'Emission Factors'!$A$2:$R$8,MATCH($BW$2,'Emission Factors'!$A$1:$R$1),FALSE)*'Travel Data'!C218*'Travel Data'!BX218*'Travel Data'!CA218*'Domicile Data'!L218/1000</f>
        <v>0</v>
      </c>
      <c r="BZ218" s="31">
        <f>VLOOKUP($BZ$3,'Emission Factors'!$A$2:$R$8,MATCH($BW$2,'Emission Factors'!$A$1:$R$1),FALSE)*'Travel Data'!C218*'Travel Data'!BX218*'Travel Data'!CB218*'Domicile Data'!L218/1000</f>
        <v>0</v>
      </c>
      <c r="CA218" s="31">
        <f>VLOOKUP($CA$3,'Emission Factors'!$A$2:$R$8,MATCH($BW$2,'Emission Factors'!$A$1:$R$1),FALSE)*'Travel Data'!C218*'Travel Data'!BC218*'Travel Data'!CC218*'Domicile Data'!L218/1000</f>
        <v>0</v>
      </c>
      <c r="CB218" s="31">
        <f>VLOOKUP($CB$3,'Emission Factors'!$A$2:$R$8,MATCH($BW$2,'Emission Factors'!$A$1:$R$1),FALSE)*'Travel Data'!C218*'Travel Data'!BX218*'Travel Data'!CD218*'Domicile Data'!L218/1000</f>
        <v>0</v>
      </c>
      <c r="CC218" s="31">
        <f>VLOOKUP($CC$3,'Emission Factors'!$A$2:$R$8,MATCH($BW$2,'Emission Factors'!$A$1:$R$1),FALSE)*'Travel Data'!C218*'Travel Data'!BX218*'Travel Data'!CE218*'Domicile Data'!L218/1000</f>
        <v>0</v>
      </c>
      <c r="CD218" s="31">
        <f t="shared" si="54"/>
        <v>0</v>
      </c>
      <c r="CE218" s="31">
        <f>VLOOKUP($CE$3,'Emission Factors'!$A$2:$R$8,MATCH($CE$2,'Emission Factors'!$A$1:$R$1),FALSE)*'Travel Data'!C218*'Travel Data'!CF218*'Travel Data'!CG218*'Domicile Data'!M218/1000</f>
        <v>0</v>
      </c>
      <c r="CF218" s="31">
        <f>VLOOKUP($CF$3,'Emission Factors'!$A$2:$R$8,MATCH($CE$2,'Emission Factors'!$A$1:$R$1),FALSE)*'Travel Data'!C218*'Travel Data'!CF218*'Travel Data'!CH218*'Domicile Data'!M218/1000</f>
        <v>0</v>
      </c>
      <c r="CG218" s="31">
        <f>VLOOKUP($CG$3,'Emission Factors'!$A$2:$R$8,MATCH($CE$2,'Emission Factors'!$A$1:$R$1),FALSE)*'Travel Data'!C218*'Travel Data'!CF218*'Travel Data'!CI218*'Domicile Data'!M218/1000</f>
        <v>0</v>
      </c>
      <c r="CH218" s="31">
        <f>VLOOKUP($CH$3,'Emission Factors'!$A$2:$R$8,MATCH($CE$2,'Emission Factors'!$A$1:$R$1),FALSE)*'Travel Data'!C218*'Travel Data'!CF218*'Travel Data'!CJ218*'Domicile Data'!M218/1000</f>
        <v>0</v>
      </c>
      <c r="CI218" s="31">
        <f>VLOOKUP($CI$3,'Emission Factors'!$A$2:$R$8,MATCH($CE$2,'Emission Factors'!$A$1:$R$1),FALSE)*'Travel Data'!C218*'Travel Data'!CF218*'Travel Data'!CK218*'Domicile Data'!M218/1000</f>
        <v>0</v>
      </c>
      <c r="CJ218" s="31">
        <f>VLOOKUP($CJ$3,'Emission Factors'!$A$2:$R$8,MATCH($CE$2,'Emission Factors'!$A$1:$R$1),FALSE)*'Travel Data'!C218*'Travel Data'!CF218*'Travel Data'!CL218*'Domicile Data'!M218/1000</f>
        <v>0</v>
      </c>
      <c r="CK218" s="31">
        <f>VLOOKUP($CK$3,'Emission Factors'!$A$2:$R$8,MATCH($CE$2,'Emission Factors'!$A$1:$R$1),FALSE)*'Travel Data'!C218*'Travel Data'!CF218*'Travel Data'!CM218*'Domicile Data'!M218/1000</f>
        <v>0</v>
      </c>
      <c r="CL218" s="31">
        <f t="shared" si="55"/>
        <v>0</v>
      </c>
      <c r="CM218" s="31">
        <f>VLOOKUP($CM$3,'Emission Factors'!$A$2:$R$8,MATCH($CM$2,'Emission Factors'!$A$1:$R$1),FALSE)*'Travel Data'!C218*'Travel Data'!CN218*'Travel Data'!CO218*'Domicile Data'!N218/1000</f>
        <v>0</v>
      </c>
      <c r="CN218" s="31">
        <f>VLOOKUP($CN$3,'Emission Factors'!$A$2:$R$8,MATCH($CM$2,'Emission Factors'!$A$1:$R$1),FALSE)*'Travel Data'!C218*'Travel Data'!CN218*'Travel Data'!CP218*'Domicile Data'!N218/1000</f>
        <v>0</v>
      </c>
      <c r="CO218" s="31">
        <f>VLOOKUP($CO$3,'Emission Factors'!$A$2:$R$8,MATCH($CM$2,'Emission Factors'!$A$1:$R$1),FALSE)*'Travel Data'!C218*'Travel Data'!CN218*'Travel Data'!CQ218*'Domicile Data'!N218/1000</f>
        <v>0</v>
      </c>
      <c r="CP218" s="31">
        <f>VLOOKUP($CP$3,'Emission Factors'!$A$2:$R$8,MATCH($CM$2,'Emission Factors'!$A$1:$R$1),FALSE)*'Travel Data'!C218*'Travel Data'!CN218*'Travel Data'!CR218*'Domicile Data'!N218/1000</f>
        <v>0</v>
      </c>
      <c r="CQ218" s="31">
        <f>VLOOKUP($CQ$3,'Emission Factors'!$A$2:$R$8,MATCH($CM$2,'Emission Factors'!$A$1:$R$1),FALSE)*'Travel Data'!C218*'Travel Data'!CN218*'Travel Data'!CS218*'Domicile Data'!N218/1000</f>
        <v>0</v>
      </c>
      <c r="CR218" s="31">
        <f>VLOOKUP($CR$3,'Emission Factors'!$A$2:$R$8,MATCH($CM$2,'Emission Factors'!$A$1:$R$1),FALSE)*'Travel Data'!C218*'Travel Data'!CN218*'Travel Data'!CT218*'Domicile Data'!N218/1000</f>
        <v>0</v>
      </c>
      <c r="CS218" s="31">
        <f>VLOOKUP($CS$3,'Emission Factors'!$A$2:$R$8,MATCH($CM$2,'Emission Factors'!$A$1:$R$1),FALSE)*'Travel Data'!C218*'Travel Data'!CN218*'Travel Data'!CU218*'Domicile Data'!N218/1000</f>
        <v>0</v>
      </c>
      <c r="CT218" s="31">
        <f t="shared" si="56"/>
        <v>0</v>
      </c>
      <c r="CU218" s="31">
        <f>VLOOKUP($CU$3,'Emission Factors'!$A$2:$R$8,MATCH($CU$2,'Emission Factors'!$A$1:$R$1),FALSE)*'Travel Data'!C218*'Travel Data'!CV218*'Travel Data'!CW218*'Domicile Data'!O218/1000</f>
        <v>0</v>
      </c>
      <c r="CV218" s="31">
        <f>VLOOKUP($CV$3,'Emission Factors'!$A$2:$R$8,MATCH($CU$2,'Emission Factors'!$A$1:$R$1),FALSE)*'Travel Data'!C218*'Travel Data'!CV218*'Travel Data'!CX218*'Domicile Data'!O218/1000</f>
        <v>0</v>
      </c>
      <c r="CW218" s="31">
        <f>VLOOKUP($CW$3,'Emission Factors'!$A$2:$R$8,MATCH($CU$2,'Emission Factors'!$A$1:$R$1),FALSE)*'Travel Data'!C218*'Travel Data'!CV218*'Travel Data'!CY218*'Domicile Data'!O218/1000</f>
        <v>0</v>
      </c>
      <c r="CX218" s="31">
        <f>VLOOKUP($CX$3,'Emission Factors'!$A$2:$R$8,MATCH($CU$2,'Emission Factors'!$A$1:$R$1),FALSE)*'Travel Data'!C218*'Travel Data'!CV218*'Travel Data'!CZ218*'Domicile Data'!O218/1000</f>
        <v>0</v>
      </c>
      <c r="CY218" s="31">
        <f>VLOOKUP($CY$3,'Emission Factors'!$A$2:$R$8,MATCH($CU$2,'Emission Factors'!$A$1:$R$1),FALSE)*'Travel Data'!C218*'Travel Data'!CV218*'Travel Data'!DA218*'Domicile Data'!O218/1000</f>
        <v>0</v>
      </c>
      <c r="CZ218" s="31">
        <f>VLOOKUP($CZ$3,'Emission Factors'!$A$2:$R$8,MATCH($CU$2,'Emission Factors'!$A$1:$R$1),FALSE)*'Travel Data'!C218*'Travel Data'!CV218*'Travel Data'!DB218*'Domicile Data'!O218/1000</f>
        <v>0</v>
      </c>
      <c r="DA218" s="31">
        <f>VLOOKUP($DA$3,'Emission Factors'!$A$2:$R$8,MATCH($CU$2,'Emission Factors'!$A$1:$R$1),FALSE)*'Travel Data'!C218*'Travel Data'!CV218*'Travel Data'!DC218*'Domicile Data'!O218/1000</f>
        <v>0</v>
      </c>
      <c r="DB218" s="31">
        <f t="shared" si="57"/>
        <v>0</v>
      </c>
      <c r="DC218" s="31">
        <f>VLOOKUP($DC$3,'Emission Factors'!$A$2:$R$8,MATCH($DC$2,'Emission Factors'!$A$1:$R$1),FALSE)*'Travel Data'!C218*'Travel Data'!DD218*'Travel Data'!DE218*'Domicile Data'!P218/1000</f>
        <v>0</v>
      </c>
      <c r="DD218" s="31">
        <f>VLOOKUP($DD$3,'Emission Factors'!$A$2:$R$8,MATCH($DC$2,'Emission Factors'!$A$1:$R$1),FALSE)*'Travel Data'!C218*'Travel Data'!DD218*'Travel Data'!DF218*'Domicile Data'!P218/1000</f>
        <v>0</v>
      </c>
      <c r="DE218" s="31">
        <f>VLOOKUP($DE$3,'Emission Factors'!$A$2:$R$8,MATCH($DC$2,'Emission Factors'!$A$1:$R$1),FALSE)*'Travel Data'!C218*'Travel Data'!DD218*'Travel Data'!DG218*'Domicile Data'!P218/1000</f>
        <v>0</v>
      </c>
      <c r="DF218" s="31">
        <f>VLOOKUP($DF$3,'Emission Factors'!$A$2:$R$8,MATCH($DC$2,'Emission Factors'!$A$1:$R$1),FALSE)*'Travel Data'!C218*'Travel Data'!DD218*'Travel Data'!DH218*'Domicile Data'!P218/1000</f>
        <v>0</v>
      </c>
      <c r="DG218" s="31">
        <f>VLOOKUP($DG$3,'Emission Factors'!$A$2:$R$8,MATCH($DC$2,'Emission Factors'!$A$1:$R$1),FALSE)*'Travel Data'!C218*'Travel Data'!DD218*'Travel Data'!DI218*'Domicile Data'!P218/1000</f>
        <v>0</v>
      </c>
      <c r="DH218" s="31">
        <f>VLOOKUP($DH$3,'Emission Factors'!$A$2:$R$8,MATCH($DC$2,'Emission Factors'!$A$1:$R$1),FALSE)*'Travel Data'!C218*'Travel Data'!DD218*'Travel Data'!DJ218*'Domicile Data'!P218/1000</f>
        <v>0</v>
      </c>
      <c r="DI218" s="31">
        <f>VLOOKUP($DI$3,'Emission Factors'!$A$2:$R$8,MATCH($DC$2,'Emission Factors'!$A$1:$R$1),FALSE)*'Travel Data'!C218*'Travel Data'!DD218*'Travel Data'!DK218*'Domicile Data'!P218/1000</f>
        <v>0</v>
      </c>
      <c r="DJ218" s="31">
        <f t="shared" si="58"/>
        <v>0</v>
      </c>
      <c r="DK218" s="31">
        <f>VLOOKUP($DK$3,'Emission Factors'!$A$2:$R$8,MATCH($DK$2,'Emission Factors'!$A$1:$R$1),FALSE)*'Travel Data'!C218*'Travel Data'!DL218*'Travel Data'!DM218*'Domicile Data'!Q218/1000</f>
        <v>0</v>
      </c>
      <c r="DL218" s="31">
        <f>VLOOKUP($DL$3,'Emission Factors'!$A$2:$R$8,MATCH($DK$2,'Emission Factors'!$A$1:$R$1),FALSE)*'Travel Data'!C218*'Travel Data'!DL218*'Travel Data'!DN218*'Domicile Data'!Q218/1000</f>
        <v>0</v>
      </c>
      <c r="DM218" s="31">
        <f>VLOOKUP($DM$3,'Emission Factors'!$A$2:$R$8,MATCH($DK$2,'Emission Factors'!$A$1:$R$1),FALSE)*'Travel Data'!C218*'Travel Data'!DL218*'Travel Data'!DO218*'Domicile Data'!Q218/1000</f>
        <v>0</v>
      </c>
      <c r="DN218" s="31">
        <f>VLOOKUP($DN$3,'Emission Factors'!$A$2:$R$8,MATCH($DK$2,'Emission Factors'!$A$1:$R$1),FALSE)*'Travel Data'!C218*'Travel Data'!DL218*'Travel Data'!DP218*'Domicile Data'!Q218/1000</f>
        <v>0</v>
      </c>
      <c r="DO218" s="31">
        <f>VLOOKUP($DO$3,'Emission Factors'!$A$2:$R$8,MATCH($DK$2,'Emission Factors'!$A$1:$R$1),FALSE)*'Travel Data'!C218*'Travel Data'!DL218*'Travel Data'!DQ218*'Domicile Data'!Q218/1000</f>
        <v>0</v>
      </c>
      <c r="DP218" s="31">
        <f>VLOOKUP($DP$3,'Emission Factors'!$A$2:$R$8,MATCH($DK$2,'Emission Factors'!$A$1:$R$1),FALSE)*'Travel Data'!C218*'Travel Data'!DL218*'Travel Data'!DR218*'Domicile Data'!Q218/1000</f>
        <v>0</v>
      </c>
      <c r="DQ218" s="31">
        <f>VLOOKUP($DQ$3,'Emission Factors'!$A$2:$R$8,MATCH($DK$2,'Emission Factors'!$A$1:$R$1),FALSE)*'Travel Data'!C218*'Travel Data'!DL218*'Travel Data'!DS218*'Domicile Data'!Q218/1000</f>
        <v>0</v>
      </c>
      <c r="DR218" s="31">
        <f t="shared" si="59"/>
        <v>0</v>
      </c>
    </row>
    <row r="219" spans="1:122" ht="15.75" x14ac:dyDescent="0.25">
      <c r="A219" s="7" t="s">
        <v>223</v>
      </c>
      <c r="B219" s="85" t="s">
        <v>42</v>
      </c>
      <c r="C219" s="31">
        <f>VLOOKUP($C$3,'Emission Factors'!$A$2:$R$8,MATCH($C$2,'Emission Factors'!$A$1:$R$1),FALSE)*'Travel Data'!C219*'Travel Data'!D219*'Travel Data'!E219*'Domicile Data'!C219/1000</f>
        <v>0</v>
      </c>
      <c r="D219" s="31">
        <f>VLOOKUP($D$3,'Emission Factors'!$A$2:$R$8,MATCH($C$2,'Emission Factors'!$A$1:$R$1),FALSE)*'Travel Data'!C219*'Travel Data'!D219*'Travel Data'!F219*'Domicile Data'!C219/1000</f>
        <v>0</v>
      </c>
      <c r="E219" s="31">
        <f>VLOOKUP($E$3,'Emission Factors'!$A$2:$R$8,MATCH($C$2,'Emission Factors'!$A$1:$R$1),FALSE)*'Travel Data'!C219*'Travel Data'!D219*'Travel Data'!G219*'Domicile Data'!C219/1000</f>
        <v>0</v>
      </c>
      <c r="F219" s="31">
        <f>VLOOKUP($F$3,'Emission Factors'!$A$2:$R$8,MATCH($C$2,'Emission Factors'!$A$1:$R$1),FALSE)*'Travel Data'!C219*'Travel Data'!D219*'Travel Data'!H219*'Domicile Data'!C219/1000</f>
        <v>0</v>
      </c>
      <c r="G219" s="31">
        <f>VLOOKUP($G$3,'Emission Factors'!$A$2:$R$8,MATCH($C$2,'Emission Factors'!$A$1:$R$1),FALSE)*'Travel Data'!C219*'Travel Data'!D219*'Travel Data'!I219*'Domicile Data'!C219/1000</f>
        <v>0</v>
      </c>
      <c r="H219" s="31">
        <f>VLOOKUP($H$3,'Emission Factors'!$A$2:$R$8,MATCH($C$2,'Emission Factors'!$A$1:$R$1),FALSE)*'Travel Data'!C219*'Travel Data'!D219*'Travel Data'!J219*'Domicile Data'!C219/1000</f>
        <v>19.916802952000001</v>
      </c>
      <c r="I219" s="31">
        <f>VLOOKUP($I$3,'Emission Factors'!$A$2:$R$8,MATCH($C$2,'Emission Factors'!$A$1:$R$1),FALSE)*'Travel Data'!C219*'Travel Data'!D219*'Travel Data'!K219*'Domicile Data'!C219/1000</f>
        <v>0</v>
      </c>
      <c r="J219" s="31">
        <f t="shared" si="45"/>
        <v>19.916802952000001</v>
      </c>
      <c r="K219" s="31">
        <f>VLOOKUP($K$3,'Emission Factors'!$A$2:$R$8,MATCH($K$2,'Emission Factors'!$A$1:$R$1),FALSE)*'Travel Data'!C219*'Travel Data'!L219*'Travel Data'!M219*'Domicile Data'!D219/1000</f>
        <v>0</v>
      </c>
      <c r="L219" s="31">
        <f>VLOOKUP($L$3,'Emission Factors'!$A$2:$R$8,MATCH($K$2,'Emission Factors'!$A$1:$R$1),FALSE)*'Travel Data'!C219*'Travel Data'!L219*'Travel Data'!N219*'Domicile Data'!D219/1000</f>
        <v>0</v>
      </c>
      <c r="M219" s="31">
        <f>VLOOKUP($M$3,'Emission Factors'!$A$2:$R$8,MATCH($K$2,'Emission Factors'!$A$1:$R$1),FALSE)*'Travel Data'!C219*'Travel Data'!L219*'Travel Data'!O219*'Domicile Data'!D219/1000</f>
        <v>0</v>
      </c>
      <c r="N219" s="31">
        <f>VLOOKUP($N$3,'Emission Factors'!$A$2:$R$8,MATCH($K$2,'Emission Factors'!$A$1:$R$1),FALSE)*'Travel Data'!C219*'Travel Data'!L219*'Travel Data'!P219*'Domicile Data'!D219/1000</f>
        <v>0</v>
      </c>
      <c r="O219" s="31">
        <f>VLOOKUP($O$3,'Emission Factors'!$A$2:$R$8,MATCH($K$2,'Emission Factors'!$A$1:$R$1),FALSE)*'Travel Data'!C219*'Travel Data'!I219*'Travel Data'!Q219*'Domicile Data'!D219/1000</f>
        <v>0</v>
      </c>
      <c r="P219" s="31">
        <f>VLOOKUP($P$3,'Emission Factors'!$A$2:$R$8,MATCH($K$2,'Emission Factors'!$A$1:$R$1),FALSE)*'Travel Data'!C219*'Travel Data'!L219*'Travel Data'!R219*'Domicile Data'!D219/1000</f>
        <v>23.562687530000005</v>
      </c>
      <c r="Q219" s="31">
        <f>VLOOKUP($Q$3,'Emission Factors'!$A$2:$R$8,MATCH($K$2,'Emission Factors'!$A$1:$R$1),FALSE)*'Travel Data'!C219*'Travel Data'!L219*'Travel Data'!S219*'Domicile Data'!D219/1000</f>
        <v>0</v>
      </c>
      <c r="R219" s="31">
        <f t="shared" si="46"/>
        <v>23.562687530000005</v>
      </c>
      <c r="S219" s="31">
        <f>VLOOKUP($S$3,'Emission Factors'!$A$2:$R$8,MATCH($S$2,'Emission Factors'!$A$1:$R$1),FALSE)*'Travel Data'!C219*'Travel Data'!T219*'Travel Data'!U219*'Domicile Data'!E219/1000</f>
        <v>0</v>
      </c>
      <c r="T219" s="31">
        <f>VLOOKUP($T$3,'Emission Factors'!$A$2:$R$8,MATCH($S$2,'Emission Factors'!$A$1:$R$1),FALSE)*'Travel Data'!C219*'Travel Data'!T219*'Travel Data'!V219*'Domicile Data'!E219/1000</f>
        <v>0</v>
      </c>
      <c r="U219" s="31">
        <f>VLOOKUP($U$3,'Emission Factors'!$A$2:$R$8,MATCH($S$2,'Emission Factors'!$A$1:$R$1),FALSE)*'Travel Data'!C219*'Travel Data'!T219*'Travel Data'!W219*'Domicile Data'!E219/1000</f>
        <v>0</v>
      </c>
      <c r="V219" s="31">
        <f>VLOOKUP($V$3,'Emission Factors'!$A$2:$R$8,MATCH($S$2,'Emission Factors'!$A$1:$R$1),FALSE)*'Travel Data'!C219*'Travel Data'!T219*'Travel Data'!X219*'Domicile Data'!E219/1000</f>
        <v>0</v>
      </c>
      <c r="W219" s="31">
        <f>VLOOKUP($W$3,'Emission Factors'!$A$2:$R$8,MATCH($S$2,'Emission Factors'!$A$1:$R$1),FALSE)*'Travel Data'!C219*'Travel Data'!T219*'Travel Data'!Y219*'Domicile Data'!E219/1000</f>
        <v>0</v>
      </c>
      <c r="X219" s="31">
        <f>VLOOKUP($X$3,'Emission Factors'!$A$2:$R$8,MATCH($S$2,'Emission Factors'!$A$1:$R$1),FALSE)*'Travel Data'!C219*'Travel Data'!T219*'Travel Data'!Z219*'Domicile Data'!E219/1000</f>
        <v>29.573693160000008</v>
      </c>
      <c r="Y219" s="31">
        <f>VLOOKUP($Y$3,'Emission Factors'!$A$2:$R$8,MATCH($S$2,'Emission Factors'!$A$1:$R$1),FALSE)*'Travel Data'!C219*'Travel Data'!T219*'Travel Data'!AA219*'Domicile Data'!E219/1000</f>
        <v>0</v>
      </c>
      <c r="Z219" s="31">
        <f t="shared" si="47"/>
        <v>29.573693160000008</v>
      </c>
      <c r="AA219" s="31">
        <f>VLOOKUP($AA$3,'Emission Factors'!$A$2:$R$8,MATCH($AA$2,'Emission Factors'!$A$1:$R$1),FALSE)*'Travel Data'!C219*'Travel Data'!AB219*'Travel Data'!AC219*'Domicile Data'!F219/1000</f>
        <v>0</v>
      </c>
      <c r="AB219" s="31">
        <f>VLOOKUP($AB$3,'Emission Factors'!$A$2:$R$8,MATCH($AA$2,'Emission Factors'!$A$1:$R$1),FALSE)*'Travel Data'!C219*'Travel Data'!AB219*'Travel Data'!AD219*'Domicile Data'!F219/1000</f>
        <v>0</v>
      </c>
      <c r="AC219" s="31">
        <f>VLOOKUP($AC$3,'Emission Factors'!$A$2:$R$8,MATCH($AA$2,'Emission Factors'!$A$1:$R$1),FALSE)*'Travel Data'!C219*'Travel Data'!AB219*'Travel Data'!AE219*'Domicile Data'!F219/1000</f>
        <v>0</v>
      </c>
      <c r="AD219" s="31">
        <f>VLOOKUP($AD$3,'Emission Factors'!$A$2:$R$8,MATCH($AA$2,'Emission Factors'!$A$1:$R$1),FALSE)*'Travel Data'!C219*'Travel Data'!AB219*'Travel Data'!AF219*'Domicile Data'!F219/1000</f>
        <v>0</v>
      </c>
      <c r="AE219" s="31">
        <f>VLOOKUP($AE$3,'Emission Factors'!$A$2:$R$8,MATCH($AA$2,'Emission Factors'!$A$1:$R$1),FALSE)*'Travel Data'!C219*'Travel Data'!AB219*'Travel Data'!AG219*'Domicile Data'!F219/1000</f>
        <v>0</v>
      </c>
      <c r="AF219" s="31">
        <f>VLOOKUP($AF$3,'Emission Factors'!$A$2:$R$8,MATCH($AA$2,'Emission Factors'!$A$1:$R$1),FALSE)*'Travel Data'!C219*'Travel Data'!AB219*'Travel Data'!AH219*'Domicile Data'!F219/1000</f>
        <v>27.527675742000003</v>
      </c>
      <c r="AG219" s="31">
        <f>VLOOKUP($AG$3,'Emission Factors'!$A$2:$R$8,MATCH($AA$2,'Emission Factors'!$A$1:$R$1),FALSE)*'Travel Data'!C219*'Travel Data'!AB219*'Travel Data'!AI219*'Domicile Data'!F219/1000</f>
        <v>0</v>
      </c>
      <c r="AH219" s="31">
        <f t="shared" si="48"/>
        <v>27.527675742000003</v>
      </c>
      <c r="AI219" s="31">
        <f>VLOOKUP($AI$3,'Emission Factors'!$A$2:$R$8,MATCH($AI$2,'Emission Factors'!$A$1:$R$1),FALSE)*'Travel Data'!C219*'Travel Data'!D219*'Travel Data'!E219*'Domicile Data'!G219/1000</f>
        <v>0</v>
      </c>
      <c r="AJ219" s="31">
        <f>VLOOKUP($AJ$3,'Emission Factors'!$A$2:$R$8,MATCH($AI$2,'Emission Factors'!$A$1:$R$1),FALSE)*'Travel Data'!C219*'Travel Data'!D219*'Travel Data'!F219*'Domicile Data'!G219/1000</f>
        <v>0</v>
      </c>
      <c r="AK219" s="31">
        <f>VLOOKUP($AK$3,'Emission Factors'!$A$2:$R$8,MATCH($AI$2,'Emission Factors'!$A$1:$R$1),FALSE)*'Travel Data'!C219*'Travel Data'!AJ219*'Travel Data'!G219*'Domicile Data'!G219/1000</f>
        <v>0</v>
      </c>
      <c r="AL219" s="31">
        <f>VLOOKUP($AL$3,'Emission Factors'!$A$2:$R$8,MATCH($AI$2,'Emission Factors'!$A$1:$R$1),FALSE)*'Travel Data'!C219*'Travel Data'!AJ219*'Travel Data'!H219*'Domicile Data'!G219/1000</f>
        <v>0</v>
      </c>
      <c r="AM219" s="31">
        <f>VLOOKUP($AM$3,'Emission Factors'!$A$2:$R$8,MATCH($AI$2,'Emission Factors'!$A$1:$R$1),FALSE)*'Travel Data'!C219*'Travel Data'!AJ219*'Travel Data'!I219*'Domicile Data'!G219/1000</f>
        <v>0</v>
      </c>
      <c r="AN219" s="31">
        <f>VLOOKUP($AN$3,'Emission Factors'!$A$2:$R$8,MATCH($AI$2,'Emission Factors'!$A$1:$R$1),FALSE)*'Travel Data'!C219*'Travel Data'!D219*'Travel Data'!J219*'Domicile Data'!G219/1000</f>
        <v>24.036951904000009</v>
      </c>
      <c r="AO219" s="31">
        <f>VLOOKUP($AO$3,'Emission Factors'!$A$2:$R$8,MATCH($AI$2,'Emission Factors'!$A$1:$R$1),FALSE)*'Travel Data'!C219*'Travel Data'!D219*'Travel Data'!K219*'Domicile Data'!G219/1000</f>
        <v>0</v>
      </c>
      <c r="AP219" s="31">
        <f t="shared" si="49"/>
        <v>24.036951904000009</v>
      </c>
      <c r="AQ219" s="31">
        <f>VLOOKUP($AQ$3,'Emission Factors'!$A$2:$R$8,MATCH($AQ$2,'Emission Factors'!$A$1:$R$1),FALSE)*'Travel Data'!C219*'Travel Data'!AR219*'Travel Data'!AS219*'Domicile Data'!H219/1000</f>
        <v>0</v>
      </c>
      <c r="AR219" s="31">
        <f>VLOOKUP($AR$3,'Emission Factors'!$A$2:$R$8,MATCH($AQ$2,'Emission Factors'!$A$1:$R$1),FALSE)*'Travel Data'!C219*'Travel Data'!AR219*'Travel Data'!AT219*'Domicile Data'!H219/1000</f>
        <v>0</v>
      </c>
      <c r="AS219" s="31">
        <f>VLOOKUP($AS$3,'Emission Factors'!$A$2:$R$8,MATCH($AQ$2,'Emission Factors'!$A$1:$R$1),FALSE)*'Travel Data'!C219*'Travel Data'!AR219*'Travel Data'!AU219*'Domicile Data'!H219/1000</f>
        <v>0</v>
      </c>
      <c r="AT219" s="31">
        <f>VLOOKUP($AT$3,'Emission Factors'!$A$2:$R$8,MATCH($AQ$2,'Emission Factors'!$A$1:$R$1),FALSE)*'Travel Data'!C219*'Travel Data'!AR219*'Travel Data'!AV219*'Domicile Data'!H219/1000</f>
        <v>0</v>
      </c>
      <c r="AU219" s="31">
        <f>VLOOKUP($AU$3,'Emission Factors'!$A$2:$R$8,MATCH($AQ$2,'Emission Factors'!$A$1:$R$1),FALSE)*'Travel Data'!C219*'Travel Data'!AR219*'Travel Data'!AW219*'Domicile Data'!H219/1000</f>
        <v>0</v>
      </c>
      <c r="AV219" s="31">
        <f>VLOOKUP($AV$3,'Emission Factors'!$A$2:$R$8,MATCH($AQ$2,'Emission Factors'!$A$1:$R$1),FALSE)*'Travel Data'!C219*'Travel Data'!AR219*'Travel Data'!AX219*'Domicile Data'!H219/1000</f>
        <v>18.644204304000002</v>
      </c>
      <c r="AW219" s="31">
        <f>VLOOKUP($AW$3,'Emission Factors'!$A$2:$R$8,MATCH($AQ$2,'Emission Factors'!$A$1:$R$1),FALSE)*'Travel Data'!C219*'Travel Data'!AR219*'Travel Data'!AY219*'Domicile Data'!H219/1000</f>
        <v>0</v>
      </c>
      <c r="AX219" s="31">
        <f t="shared" si="50"/>
        <v>18.644204304000002</v>
      </c>
      <c r="AY219" s="31">
        <f>VLOOKUP($AY$3,'Emission Factors'!$A$2:$R$8,MATCH($AY$2,'Emission Factors'!$A$1:$R$1),FALSE)*'Travel Data'!C219*'Travel Data'!AZ219*'Travel Data'!BA219*'Domicile Data'!I219/1000</f>
        <v>0</v>
      </c>
      <c r="AZ219" s="31">
        <f>VLOOKUP($AZ$3,'Emission Factors'!$A$2:$R$8,MATCH($AY$2,'Emission Factors'!$A$1:$R$1),FALSE)*'Travel Data'!C219*'Travel Data'!AZ219*'Travel Data'!BB219*'Domicile Data'!I219/1000</f>
        <v>0</v>
      </c>
      <c r="BA219" s="31">
        <f>VLOOKUP($BA$3,'Emission Factors'!$A$2:$R$8,MATCH($AY$2,'Emission Factors'!$A$1:$R$1),FALSE)*'Travel Data'!C219*'Travel Data'!AZ219*'Travel Data'!BC219*'Domicile Data'!I219/1000</f>
        <v>0</v>
      </c>
      <c r="BB219" s="31">
        <f>VLOOKUP($BB$3,'Emission Factors'!$A$2:$R$8,MATCH($AY$2,'Emission Factors'!$A$1:$R$1),FALSE)*'Travel Data'!C219*'Travel Data'!AZ219*'Travel Data'!BD219*'Domicile Data'!I219/1000</f>
        <v>0</v>
      </c>
      <c r="BC219" s="31">
        <f>VLOOKUP($BC$3,'Emission Factors'!$A$2:$R$8,MATCH($AY$2,'Emission Factors'!$A$1:$R$1),FALSE)*'Travel Data'!C219*'Travel Data'!AZ219*'Travel Data'!BE219*'Domicile Data'!I219/1000</f>
        <v>0</v>
      </c>
      <c r="BD219" s="31">
        <f>VLOOKUP($BD$3,'Emission Factors'!$A$2:$R$8,MATCH($AY$2,'Emission Factors'!$A$1:$R$1),FALSE)*'Travel Data'!C219*'Travel Data'!AZ219*'Travel Data'!BF219*'Domicile Data'!I219/1000</f>
        <v>19.915400052000006</v>
      </c>
      <c r="BE219" s="31">
        <f>VLOOKUP($BE$3,'Emission Factors'!$A$2:$R$8,MATCH($AY$2,'Emission Factors'!$A$1:$R$1),FALSE)*'Travel Data'!C219*'Travel Data'!AZ219*'Travel Data'!BG219*'Domicile Data'!I219/1000</f>
        <v>0</v>
      </c>
      <c r="BF219" s="31">
        <f t="shared" si="51"/>
        <v>19.915400052000006</v>
      </c>
      <c r="BG219" s="31">
        <f>VLOOKUP($BG$3,'Emission Factors'!$A$2:$R$8,MATCH($BG$2,'Emission Factors'!$A$1:$R$1),FALSE)*'Travel Data'!C219*'Travel Data'!BH219*'Travel Data'!BI219*'Domicile Data'!J219/1000</f>
        <v>0</v>
      </c>
      <c r="BH219" s="31">
        <f>VLOOKUP($BH$3,'Emission Factors'!$A$2:$R$8,MATCH($BG$2,'Emission Factors'!$A$1:$R$1),FALSE)*'Travel Data'!C219*'Travel Data'!BH219*'Travel Data'!BJ219*'Domicile Data'!J219/1000</f>
        <v>0</v>
      </c>
      <c r="BI219" s="31">
        <f>VLOOKUP($BH$3,'Emission Factors'!$A$2:$R$8,MATCH($BG$2,'Emission Factors'!$A$1:$R$1),FALSE)*'Travel Data'!C219*'Travel Data'!BH219*'Travel Data'!BK219*'Domicile Data'!J219/1000</f>
        <v>0</v>
      </c>
      <c r="BJ219" s="31">
        <f>VLOOKUP($BH$3,'Emission Factors'!$A$2:$R$8,MATCH($BG$2,'Emission Factors'!$A$1:$R$1),FALSE)*'Travel Data'!C219*'Travel Data'!BH219*'Travel Data'!BL219*'Domicile Data'!J219/1000</f>
        <v>0</v>
      </c>
      <c r="BK219" s="31">
        <f>VLOOKUP($BH$3,'Emission Factors'!$A$2:$R$8,MATCH($BG$2,'Emission Factors'!$A$1:$R$1),FALSE)*'Travel Data'!C219*'Travel Data'!BH219*'Travel Data'!BM219*'Domicile Data'!J219/1000</f>
        <v>0</v>
      </c>
      <c r="BL219" s="31">
        <f>VLOOKUP($BL$3,'Emission Factors'!$A$2:$R$8,MATCH($BG$2,'Emission Factors'!$A$1:$R$1),FALSE)*'Travel Data'!C219*'Travel Data'!BH219*'Travel Data'!BN219*'Domicile Data'!J219/1000</f>
        <v>0</v>
      </c>
      <c r="BM219" s="31">
        <f>VLOOKUP($BM$3,'Emission Factors'!$A$2:$R$8,MATCH($BG$2,'Emission Factors'!$A$1:$R$1),FALSE)*'Travel Data'!C219*'Travel Data'!BH219*'Travel Data'!BO219*'Domicile Data'!J219/1000</f>
        <v>0</v>
      </c>
      <c r="BN219" s="31">
        <f t="shared" si="52"/>
        <v>0</v>
      </c>
      <c r="BO219" s="31">
        <f>VLOOKUP($BO$3,'Emission Factors'!$A$2:$R$8,MATCH($BO$2,'Emission Factors'!$A$1:$R$1),FALSE)*'Travel Data'!C219*'Travel Data'!BP219*'Travel Data'!BQ219*'Domicile Data'!K219/1000</f>
        <v>0</v>
      </c>
      <c r="BP219" s="31">
        <f>VLOOKUP($BP$3,'Emission Factors'!$A$2:$R$8,MATCH($BO$2,'Emission Factors'!$A$1:$R$1),FALSE)*'Travel Data'!C219*'Travel Data'!BP219*'Travel Data'!BR219*'Domicile Data'!K219/1000</f>
        <v>0</v>
      </c>
      <c r="BQ219" s="31">
        <f>VLOOKUP($BQ$3,'Emission Factors'!$A$2:$R$8,MATCH($BO$2,'Emission Factors'!$A$1:$R$1),FALSE)*'Travel Data'!C219*'Travel Data'!BP219*'Travel Data'!BS219*'Domicile Data'!K219/1000</f>
        <v>0</v>
      </c>
      <c r="BR219" s="31">
        <f>VLOOKUP($BR$3,'Emission Factors'!$A$2:$R$8,MATCH($BO$2,'Emission Factors'!$A$1:$R$1),FALSE)*'Travel Data'!C219*'Travel Data'!BP219*'Travel Data'!BT219*'Domicile Data'!K219/1000</f>
        <v>0</v>
      </c>
      <c r="BS219" s="31">
        <f>VLOOKUP($BS$3,'Emission Factors'!$A$2:$R$8,MATCH($BO$2,'Emission Factors'!$A$1:$R$1),FALSE)*'Travel Data'!C219*'Travel Data'!BP219*'Travel Data'!BU219*'Domicile Data'!K219/1000</f>
        <v>0</v>
      </c>
      <c r="BT219" s="31">
        <f>VLOOKUP($BT$3,'Emission Factors'!$A$2:$R$8,MATCH($BO$2,'Emission Factors'!$A$1:$R$1),FALSE)*'Travel Data'!C219*'Travel Data'!BP219*'Travel Data'!BV219*'Domicile Data'!K219/1000</f>
        <v>0</v>
      </c>
      <c r="BU219" s="31">
        <f>VLOOKUP($BU$3,'Emission Factors'!$A$2:$R$8,MATCH($BO$2,'Emission Factors'!$A$1:$R$1),FALSE)*'Travel Data'!C219*'Travel Data'!BP219*'Travel Data'!BW219*'Domicile Data'!K219/1000</f>
        <v>0</v>
      </c>
      <c r="BV219" s="31">
        <f t="shared" si="53"/>
        <v>0</v>
      </c>
      <c r="BW219" s="31">
        <f>VLOOKUP($BW$3,'Emission Factors'!$A$2:$R$8,MATCH($BW$2,'Emission Factors'!$A$1:$R$1),FALSE)*'Travel Data'!C219*'Travel Data'!BX219*'Travel Data'!BY219*'Domicile Data'!L219/1000</f>
        <v>0</v>
      </c>
      <c r="BX219" s="31">
        <f>VLOOKUP($BX$3,'Emission Factors'!$A$2:$R$8,MATCH($BW$2,'Emission Factors'!$A$1:$R$1),FALSE)*'Travel Data'!C219*'Travel Data'!BX219*'Travel Data'!BZ219*'Domicile Data'!L219/1000</f>
        <v>0</v>
      </c>
      <c r="BY219" s="31">
        <f>VLOOKUP($BY$3,'Emission Factors'!$A$2:$R$8,MATCH($BW$2,'Emission Factors'!$A$1:$R$1),FALSE)*'Travel Data'!C219*'Travel Data'!BX219*'Travel Data'!CA219*'Domicile Data'!L219/1000</f>
        <v>0</v>
      </c>
      <c r="BZ219" s="31">
        <f>VLOOKUP($BZ$3,'Emission Factors'!$A$2:$R$8,MATCH($BW$2,'Emission Factors'!$A$1:$R$1),FALSE)*'Travel Data'!C219*'Travel Data'!BX219*'Travel Data'!CB219*'Domicile Data'!L219/1000</f>
        <v>0</v>
      </c>
      <c r="CA219" s="31">
        <f>VLOOKUP($CA$3,'Emission Factors'!$A$2:$R$8,MATCH($BW$2,'Emission Factors'!$A$1:$R$1),FALSE)*'Travel Data'!C219*'Travel Data'!BC219*'Travel Data'!CC219*'Domicile Data'!L219/1000</f>
        <v>0</v>
      </c>
      <c r="CB219" s="31">
        <f>VLOOKUP($CB$3,'Emission Factors'!$A$2:$R$8,MATCH($BW$2,'Emission Factors'!$A$1:$R$1),FALSE)*'Travel Data'!C219*'Travel Data'!BX219*'Travel Data'!CD219*'Domicile Data'!L219/1000</f>
        <v>0</v>
      </c>
      <c r="CC219" s="31">
        <f>VLOOKUP($CC$3,'Emission Factors'!$A$2:$R$8,MATCH($BW$2,'Emission Factors'!$A$1:$R$1),FALSE)*'Travel Data'!C219*'Travel Data'!BX219*'Travel Data'!CE219*'Domicile Data'!L219/1000</f>
        <v>0</v>
      </c>
      <c r="CD219" s="31">
        <f t="shared" si="54"/>
        <v>0</v>
      </c>
      <c r="CE219" s="31">
        <f>VLOOKUP($CE$3,'Emission Factors'!$A$2:$R$8,MATCH($CE$2,'Emission Factors'!$A$1:$R$1),FALSE)*'Travel Data'!C219*'Travel Data'!CF219*'Travel Data'!CG219*'Domicile Data'!M219/1000</f>
        <v>0</v>
      </c>
      <c r="CF219" s="31">
        <f>VLOOKUP($CF$3,'Emission Factors'!$A$2:$R$8,MATCH($CE$2,'Emission Factors'!$A$1:$R$1),FALSE)*'Travel Data'!C219*'Travel Data'!CF219*'Travel Data'!CH219*'Domicile Data'!M219/1000</f>
        <v>0</v>
      </c>
      <c r="CG219" s="31">
        <f>VLOOKUP($CG$3,'Emission Factors'!$A$2:$R$8,MATCH($CE$2,'Emission Factors'!$A$1:$R$1),FALSE)*'Travel Data'!C219*'Travel Data'!CF219*'Travel Data'!CI219*'Domicile Data'!M219/1000</f>
        <v>0</v>
      </c>
      <c r="CH219" s="31">
        <f>VLOOKUP($CH$3,'Emission Factors'!$A$2:$R$8,MATCH($CE$2,'Emission Factors'!$A$1:$R$1),FALSE)*'Travel Data'!C219*'Travel Data'!CF219*'Travel Data'!CJ219*'Domicile Data'!M219/1000</f>
        <v>0</v>
      </c>
      <c r="CI219" s="31">
        <f>VLOOKUP($CI$3,'Emission Factors'!$A$2:$R$8,MATCH($CE$2,'Emission Factors'!$A$1:$R$1),FALSE)*'Travel Data'!C219*'Travel Data'!CF219*'Travel Data'!CK219*'Domicile Data'!M219/1000</f>
        <v>0</v>
      </c>
      <c r="CJ219" s="31">
        <f>VLOOKUP($CJ$3,'Emission Factors'!$A$2:$R$8,MATCH($CE$2,'Emission Factors'!$A$1:$R$1),FALSE)*'Travel Data'!C219*'Travel Data'!CF219*'Travel Data'!CL219*'Domicile Data'!M219/1000</f>
        <v>0</v>
      </c>
      <c r="CK219" s="31">
        <f>VLOOKUP($CK$3,'Emission Factors'!$A$2:$R$8,MATCH($CE$2,'Emission Factors'!$A$1:$R$1),FALSE)*'Travel Data'!C219*'Travel Data'!CF219*'Travel Data'!CM219*'Domicile Data'!M219/1000</f>
        <v>0</v>
      </c>
      <c r="CL219" s="31">
        <f t="shared" si="55"/>
        <v>0</v>
      </c>
      <c r="CM219" s="31">
        <f>VLOOKUP($CM$3,'Emission Factors'!$A$2:$R$8,MATCH($CM$2,'Emission Factors'!$A$1:$R$1),FALSE)*'Travel Data'!C219*'Travel Data'!CN219*'Travel Data'!CO219*'Domicile Data'!N219/1000</f>
        <v>0</v>
      </c>
      <c r="CN219" s="31">
        <f>VLOOKUP($CN$3,'Emission Factors'!$A$2:$R$8,MATCH($CM$2,'Emission Factors'!$A$1:$R$1),FALSE)*'Travel Data'!C219*'Travel Data'!CN219*'Travel Data'!CP219*'Domicile Data'!N219/1000</f>
        <v>0</v>
      </c>
      <c r="CO219" s="31">
        <f>VLOOKUP($CO$3,'Emission Factors'!$A$2:$R$8,MATCH($CM$2,'Emission Factors'!$A$1:$R$1),FALSE)*'Travel Data'!C219*'Travel Data'!CN219*'Travel Data'!CQ219*'Domicile Data'!N219/1000</f>
        <v>0</v>
      </c>
      <c r="CP219" s="31">
        <f>VLOOKUP($CP$3,'Emission Factors'!$A$2:$R$8,MATCH($CM$2,'Emission Factors'!$A$1:$R$1),FALSE)*'Travel Data'!C219*'Travel Data'!CN219*'Travel Data'!CR219*'Domicile Data'!N219/1000</f>
        <v>0</v>
      </c>
      <c r="CQ219" s="31">
        <f>VLOOKUP($CQ$3,'Emission Factors'!$A$2:$R$8,MATCH($CM$2,'Emission Factors'!$A$1:$R$1),FALSE)*'Travel Data'!C219*'Travel Data'!CN219*'Travel Data'!CS219*'Domicile Data'!N219/1000</f>
        <v>0</v>
      </c>
      <c r="CR219" s="31">
        <f>VLOOKUP($CR$3,'Emission Factors'!$A$2:$R$8,MATCH($CM$2,'Emission Factors'!$A$1:$R$1),FALSE)*'Travel Data'!C219*'Travel Data'!CN219*'Travel Data'!CT219*'Domicile Data'!N219/1000</f>
        <v>0</v>
      </c>
      <c r="CS219" s="31">
        <f>VLOOKUP($CS$3,'Emission Factors'!$A$2:$R$8,MATCH($CM$2,'Emission Factors'!$A$1:$R$1),FALSE)*'Travel Data'!C219*'Travel Data'!CN219*'Travel Data'!CU219*'Domicile Data'!N219/1000</f>
        <v>0</v>
      </c>
      <c r="CT219" s="31">
        <f t="shared" si="56"/>
        <v>0</v>
      </c>
      <c r="CU219" s="31">
        <f>VLOOKUP($CU$3,'Emission Factors'!$A$2:$R$8,MATCH($CU$2,'Emission Factors'!$A$1:$R$1),FALSE)*'Travel Data'!C219*'Travel Data'!CV219*'Travel Data'!CW219*'Domicile Data'!O219/1000</f>
        <v>0</v>
      </c>
      <c r="CV219" s="31">
        <f>VLOOKUP($CV$3,'Emission Factors'!$A$2:$R$8,MATCH($CU$2,'Emission Factors'!$A$1:$R$1),FALSE)*'Travel Data'!C219*'Travel Data'!CV219*'Travel Data'!CX219*'Domicile Data'!O219/1000</f>
        <v>0</v>
      </c>
      <c r="CW219" s="31">
        <f>VLOOKUP($CW$3,'Emission Factors'!$A$2:$R$8,MATCH($CU$2,'Emission Factors'!$A$1:$R$1),FALSE)*'Travel Data'!C219*'Travel Data'!CV219*'Travel Data'!CY219*'Domicile Data'!O219/1000</f>
        <v>0</v>
      </c>
      <c r="CX219" s="31">
        <f>VLOOKUP($CX$3,'Emission Factors'!$A$2:$R$8,MATCH($CU$2,'Emission Factors'!$A$1:$R$1),FALSE)*'Travel Data'!C219*'Travel Data'!CV219*'Travel Data'!CZ219*'Domicile Data'!O219/1000</f>
        <v>0</v>
      </c>
      <c r="CY219" s="31">
        <f>VLOOKUP($CY$3,'Emission Factors'!$A$2:$R$8,MATCH($CU$2,'Emission Factors'!$A$1:$R$1),FALSE)*'Travel Data'!C219*'Travel Data'!CV219*'Travel Data'!DA219*'Domicile Data'!O219/1000</f>
        <v>0</v>
      </c>
      <c r="CZ219" s="31">
        <f>VLOOKUP($CZ$3,'Emission Factors'!$A$2:$R$8,MATCH($CU$2,'Emission Factors'!$A$1:$R$1),FALSE)*'Travel Data'!C219*'Travel Data'!CV219*'Travel Data'!DB219*'Domicile Data'!O219/1000</f>
        <v>0</v>
      </c>
      <c r="DA219" s="31">
        <f>VLOOKUP($DA$3,'Emission Factors'!$A$2:$R$8,MATCH($CU$2,'Emission Factors'!$A$1:$R$1),FALSE)*'Travel Data'!C219*'Travel Data'!CV219*'Travel Data'!DC219*'Domicile Data'!O219/1000</f>
        <v>0</v>
      </c>
      <c r="DB219" s="31">
        <f t="shared" si="57"/>
        <v>0</v>
      </c>
      <c r="DC219" s="31">
        <f>VLOOKUP($DC$3,'Emission Factors'!$A$2:$R$8,MATCH($DC$2,'Emission Factors'!$A$1:$R$1),FALSE)*'Travel Data'!C219*'Travel Data'!DD219*'Travel Data'!DE219*'Domicile Data'!P219/1000</f>
        <v>0</v>
      </c>
      <c r="DD219" s="31">
        <f>VLOOKUP($DD$3,'Emission Factors'!$A$2:$R$8,MATCH($DC$2,'Emission Factors'!$A$1:$R$1),FALSE)*'Travel Data'!C219*'Travel Data'!DD219*'Travel Data'!DF219*'Domicile Data'!P219/1000</f>
        <v>0</v>
      </c>
      <c r="DE219" s="31">
        <f>VLOOKUP($DE$3,'Emission Factors'!$A$2:$R$8,MATCH($DC$2,'Emission Factors'!$A$1:$R$1),FALSE)*'Travel Data'!C219*'Travel Data'!DD219*'Travel Data'!DG219*'Domicile Data'!P219/1000</f>
        <v>0</v>
      </c>
      <c r="DF219" s="31">
        <f>VLOOKUP($DF$3,'Emission Factors'!$A$2:$R$8,MATCH($DC$2,'Emission Factors'!$A$1:$R$1),FALSE)*'Travel Data'!C219*'Travel Data'!DD219*'Travel Data'!DH219*'Domicile Data'!P219/1000</f>
        <v>0</v>
      </c>
      <c r="DG219" s="31">
        <f>VLOOKUP($DG$3,'Emission Factors'!$A$2:$R$8,MATCH($DC$2,'Emission Factors'!$A$1:$R$1),FALSE)*'Travel Data'!C219*'Travel Data'!DD219*'Travel Data'!DI219*'Domicile Data'!P219/1000</f>
        <v>0</v>
      </c>
      <c r="DH219" s="31">
        <f>VLOOKUP($DH$3,'Emission Factors'!$A$2:$R$8,MATCH($DC$2,'Emission Factors'!$A$1:$R$1),FALSE)*'Travel Data'!C219*'Travel Data'!DD219*'Travel Data'!DJ219*'Domicile Data'!P219/1000</f>
        <v>0</v>
      </c>
      <c r="DI219" s="31">
        <f>VLOOKUP($DI$3,'Emission Factors'!$A$2:$R$8,MATCH($DC$2,'Emission Factors'!$A$1:$R$1),FALSE)*'Travel Data'!C219*'Travel Data'!DD219*'Travel Data'!DK219*'Domicile Data'!P219/1000</f>
        <v>0</v>
      </c>
      <c r="DJ219" s="31">
        <f t="shared" si="58"/>
        <v>0</v>
      </c>
      <c r="DK219" s="31">
        <f>VLOOKUP($DK$3,'Emission Factors'!$A$2:$R$8,MATCH($DK$2,'Emission Factors'!$A$1:$R$1),FALSE)*'Travel Data'!C219*'Travel Data'!DL219*'Travel Data'!DM219*'Domicile Data'!Q219/1000</f>
        <v>0</v>
      </c>
      <c r="DL219" s="31">
        <f>VLOOKUP($DL$3,'Emission Factors'!$A$2:$R$8,MATCH($DK$2,'Emission Factors'!$A$1:$R$1),FALSE)*'Travel Data'!C219*'Travel Data'!DL219*'Travel Data'!DN219*'Domicile Data'!Q219/1000</f>
        <v>0</v>
      </c>
      <c r="DM219" s="31">
        <f>VLOOKUP($DM$3,'Emission Factors'!$A$2:$R$8,MATCH($DK$2,'Emission Factors'!$A$1:$R$1),FALSE)*'Travel Data'!C219*'Travel Data'!DL219*'Travel Data'!DO219*'Domicile Data'!Q219/1000</f>
        <v>0</v>
      </c>
      <c r="DN219" s="31">
        <f>VLOOKUP($DN$3,'Emission Factors'!$A$2:$R$8,MATCH($DK$2,'Emission Factors'!$A$1:$R$1),FALSE)*'Travel Data'!C219*'Travel Data'!DL219*'Travel Data'!DP219*'Domicile Data'!Q219/1000</f>
        <v>0</v>
      </c>
      <c r="DO219" s="31">
        <f>VLOOKUP($DO$3,'Emission Factors'!$A$2:$R$8,MATCH($DK$2,'Emission Factors'!$A$1:$R$1),FALSE)*'Travel Data'!C219*'Travel Data'!DL219*'Travel Data'!DQ219*'Domicile Data'!Q219/1000</f>
        <v>0</v>
      </c>
      <c r="DP219" s="31">
        <f>VLOOKUP($DP$3,'Emission Factors'!$A$2:$R$8,MATCH($DK$2,'Emission Factors'!$A$1:$R$1),FALSE)*'Travel Data'!C219*'Travel Data'!DL219*'Travel Data'!DR219*'Domicile Data'!Q219/1000</f>
        <v>0</v>
      </c>
      <c r="DQ219" s="31">
        <f>VLOOKUP($DQ$3,'Emission Factors'!$A$2:$R$8,MATCH($DK$2,'Emission Factors'!$A$1:$R$1),FALSE)*'Travel Data'!C219*'Travel Data'!DL219*'Travel Data'!DS219*'Domicile Data'!Q219/1000</f>
        <v>0</v>
      </c>
      <c r="DR219" s="31">
        <f t="shared" si="59"/>
        <v>0</v>
      </c>
    </row>
    <row r="220" spans="1:122" ht="15.75" x14ac:dyDescent="0.25">
      <c r="A220" s="7" t="s">
        <v>165</v>
      </c>
      <c r="B220" s="85" t="s">
        <v>41</v>
      </c>
      <c r="C220" s="31">
        <f>VLOOKUP($C$3,'Emission Factors'!$A$2:$R$8,MATCH($C$2,'Emission Factors'!$A$1:$R$1),FALSE)*'Travel Data'!C220*'Travel Data'!D220*'Travel Data'!E220*'Domicile Data'!C220/1000</f>
        <v>0</v>
      </c>
      <c r="D220" s="31">
        <f>VLOOKUP($D$3,'Emission Factors'!$A$2:$R$8,MATCH($C$2,'Emission Factors'!$A$1:$R$1),FALSE)*'Travel Data'!C220*'Travel Data'!D220*'Travel Data'!F220*'Domicile Data'!C220/1000</f>
        <v>0</v>
      </c>
      <c r="E220" s="31">
        <f>VLOOKUP($E$3,'Emission Factors'!$A$2:$R$8,MATCH($C$2,'Emission Factors'!$A$1:$R$1),FALSE)*'Travel Data'!C220*'Travel Data'!D220*'Travel Data'!G220*'Domicile Data'!C220/1000</f>
        <v>0</v>
      </c>
      <c r="F220" s="31">
        <f>VLOOKUP($F$3,'Emission Factors'!$A$2:$R$8,MATCH($C$2,'Emission Factors'!$A$1:$R$1),FALSE)*'Travel Data'!C220*'Travel Data'!D220*'Travel Data'!H220*'Domicile Data'!C220/1000</f>
        <v>0</v>
      </c>
      <c r="G220" s="31">
        <f>VLOOKUP($G$3,'Emission Factors'!$A$2:$R$8,MATCH($C$2,'Emission Factors'!$A$1:$R$1),FALSE)*'Travel Data'!C220*'Travel Data'!D220*'Travel Data'!I220*'Domicile Data'!C220/1000</f>
        <v>0</v>
      </c>
      <c r="H220" s="31">
        <f>VLOOKUP($H$3,'Emission Factors'!$A$2:$R$8,MATCH($C$2,'Emission Factors'!$A$1:$R$1),FALSE)*'Travel Data'!C220*'Travel Data'!D220*'Travel Data'!J220*'Domicile Data'!C220/1000</f>
        <v>0</v>
      </c>
      <c r="I220" s="31">
        <f>VLOOKUP($I$3,'Emission Factors'!$A$2:$R$8,MATCH($C$2,'Emission Factors'!$A$1:$R$1),FALSE)*'Travel Data'!C220*'Travel Data'!D220*'Travel Data'!K220*'Domicile Data'!C220/1000</f>
        <v>2.4541028880000004</v>
      </c>
      <c r="J220" s="31">
        <f t="shared" si="45"/>
        <v>2.4541028880000004</v>
      </c>
      <c r="K220" s="31">
        <f>VLOOKUP($K$3,'Emission Factors'!$A$2:$R$8,MATCH($K$2,'Emission Factors'!$A$1:$R$1),FALSE)*'Travel Data'!C220*'Travel Data'!L220*'Travel Data'!M220*'Domicile Data'!D220/1000</f>
        <v>0</v>
      </c>
      <c r="L220" s="31">
        <f>VLOOKUP($L$3,'Emission Factors'!$A$2:$R$8,MATCH($K$2,'Emission Factors'!$A$1:$R$1),FALSE)*'Travel Data'!C220*'Travel Data'!L220*'Travel Data'!N220*'Domicile Data'!D220/1000</f>
        <v>0</v>
      </c>
      <c r="M220" s="31">
        <f>VLOOKUP($M$3,'Emission Factors'!$A$2:$R$8,MATCH($K$2,'Emission Factors'!$A$1:$R$1),FALSE)*'Travel Data'!C220*'Travel Data'!L220*'Travel Data'!O220*'Domicile Data'!D220/1000</f>
        <v>0</v>
      </c>
      <c r="N220" s="31">
        <f>VLOOKUP($N$3,'Emission Factors'!$A$2:$R$8,MATCH($K$2,'Emission Factors'!$A$1:$R$1),FALSE)*'Travel Data'!C220*'Travel Data'!L220*'Travel Data'!P220*'Domicile Data'!D220/1000</f>
        <v>0</v>
      </c>
      <c r="O220" s="31">
        <f>VLOOKUP($O$3,'Emission Factors'!$A$2:$R$8,MATCH($K$2,'Emission Factors'!$A$1:$R$1),FALSE)*'Travel Data'!C220*'Travel Data'!I220*'Travel Data'!Q220*'Domicile Data'!D220/1000</f>
        <v>0</v>
      </c>
      <c r="P220" s="31">
        <f>VLOOKUP($P$3,'Emission Factors'!$A$2:$R$8,MATCH($K$2,'Emission Factors'!$A$1:$R$1),FALSE)*'Travel Data'!C220*'Travel Data'!L220*'Travel Data'!R220*'Domicile Data'!D220/1000</f>
        <v>0</v>
      </c>
      <c r="Q220" s="31">
        <f>VLOOKUP($Q$3,'Emission Factors'!$A$2:$R$8,MATCH($K$2,'Emission Factors'!$A$1:$R$1),FALSE)*'Travel Data'!C220*'Travel Data'!L220*'Travel Data'!S220*'Domicile Data'!D220/1000</f>
        <v>2.5278363239999999</v>
      </c>
      <c r="R220" s="31">
        <f t="shared" si="46"/>
        <v>2.5278363239999999</v>
      </c>
      <c r="S220" s="31">
        <f>VLOOKUP($S$3,'Emission Factors'!$A$2:$R$8,MATCH($S$2,'Emission Factors'!$A$1:$R$1),FALSE)*'Travel Data'!C220*'Travel Data'!T220*'Travel Data'!U220*'Domicile Data'!E220/1000</f>
        <v>0</v>
      </c>
      <c r="T220" s="31">
        <f>VLOOKUP($T$3,'Emission Factors'!$A$2:$R$8,MATCH($S$2,'Emission Factors'!$A$1:$R$1),FALSE)*'Travel Data'!C220*'Travel Data'!T220*'Travel Data'!V220*'Domicile Data'!E220/1000</f>
        <v>0</v>
      </c>
      <c r="U220" s="31">
        <f>VLOOKUP($U$3,'Emission Factors'!$A$2:$R$8,MATCH($S$2,'Emission Factors'!$A$1:$R$1),FALSE)*'Travel Data'!C220*'Travel Data'!T220*'Travel Data'!W220*'Domicile Data'!E220/1000</f>
        <v>0</v>
      </c>
      <c r="V220" s="31">
        <f>VLOOKUP($V$3,'Emission Factors'!$A$2:$R$8,MATCH($S$2,'Emission Factors'!$A$1:$R$1),FALSE)*'Travel Data'!C220*'Travel Data'!T220*'Travel Data'!X220*'Domicile Data'!E220/1000</f>
        <v>0</v>
      </c>
      <c r="W220" s="31">
        <f>VLOOKUP($W$3,'Emission Factors'!$A$2:$R$8,MATCH($S$2,'Emission Factors'!$A$1:$R$1),FALSE)*'Travel Data'!C220*'Travel Data'!T220*'Travel Data'!Y220*'Domicile Data'!E220/1000</f>
        <v>0</v>
      </c>
      <c r="X220" s="31">
        <f>VLOOKUP($X$3,'Emission Factors'!$A$2:$R$8,MATCH($S$2,'Emission Factors'!$A$1:$R$1),FALSE)*'Travel Data'!C220*'Travel Data'!T220*'Travel Data'!Z220*'Domicile Data'!E220/1000</f>
        <v>0</v>
      </c>
      <c r="Y220" s="31">
        <f>VLOOKUP($Y$3,'Emission Factors'!$A$2:$R$8,MATCH($S$2,'Emission Factors'!$A$1:$R$1),FALSE)*'Travel Data'!C220*'Travel Data'!T220*'Travel Data'!AA220*'Domicile Data'!E220/1000</f>
        <v>1.360891842</v>
      </c>
      <c r="Z220" s="31">
        <f t="shared" si="47"/>
        <v>1.360891842</v>
      </c>
      <c r="AA220" s="31">
        <f>VLOOKUP($AA$3,'Emission Factors'!$A$2:$R$8,MATCH($AA$2,'Emission Factors'!$A$1:$R$1),FALSE)*'Travel Data'!C220*'Travel Data'!AB220*'Travel Data'!AC220*'Domicile Data'!F220/1000</f>
        <v>0</v>
      </c>
      <c r="AB220" s="31">
        <f>VLOOKUP($AB$3,'Emission Factors'!$A$2:$R$8,MATCH($AA$2,'Emission Factors'!$A$1:$R$1),FALSE)*'Travel Data'!C220*'Travel Data'!AB220*'Travel Data'!AD220*'Domicile Data'!F220/1000</f>
        <v>0</v>
      </c>
      <c r="AC220" s="31">
        <f>VLOOKUP($AC$3,'Emission Factors'!$A$2:$R$8,MATCH($AA$2,'Emission Factors'!$A$1:$R$1),FALSE)*'Travel Data'!C220*'Travel Data'!AB220*'Travel Data'!AE220*'Domicile Data'!F220/1000</f>
        <v>0</v>
      </c>
      <c r="AD220" s="31">
        <f>VLOOKUP($AD$3,'Emission Factors'!$A$2:$R$8,MATCH($AA$2,'Emission Factors'!$A$1:$R$1),FALSE)*'Travel Data'!C220*'Travel Data'!AB220*'Travel Data'!AF220*'Domicile Data'!F220/1000</f>
        <v>0</v>
      </c>
      <c r="AE220" s="31">
        <f>VLOOKUP($AE$3,'Emission Factors'!$A$2:$R$8,MATCH($AA$2,'Emission Factors'!$A$1:$R$1),FALSE)*'Travel Data'!C220*'Travel Data'!AB220*'Travel Data'!AG220*'Domicile Data'!F220/1000</f>
        <v>0</v>
      </c>
      <c r="AF220" s="31">
        <f>VLOOKUP($AF$3,'Emission Factors'!$A$2:$R$8,MATCH($AA$2,'Emission Factors'!$A$1:$R$1),FALSE)*'Travel Data'!C220*'Travel Data'!AB220*'Travel Data'!AH220*'Domicile Data'!F220/1000</f>
        <v>0</v>
      </c>
      <c r="AG220" s="31">
        <f>VLOOKUP($AG$3,'Emission Factors'!$A$2:$R$8,MATCH($AA$2,'Emission Factors'!$A$1:$R$1),FALSE)*'Travel Data'!C220*'Travel Data'!AB220*'Travel Data'!AI220*'Domicile Data'!F220/1000</f>
        <v>3.7571449139999995</v>
      </c>
      <c r="AH220" s="31">
        <f t="shared" si="48"/>
        <v>3.7571449139999995</v>
      </c>
      <c r="AI220" s="31">
        <f>VLOOKUP($AI$3,'Emission Factors'!$A$2:$R$8,MATCH($AI$2,'Emission Factors'!$A$1:$R$1),FALSE)*'Travel Data'!C220*'Travel Data'!D220*'Travel Data'!E220*'Domicile Data'!G220/1000</f>
        <v>0</v>
      </c>
      <c r="AJ220" s="31">
        <f>VLOOKUP($AJ$3,'Emission Factors'!$A$2:$R$8,MATCH($AI$2,'Emission Factors'!$A$1:$R$1),FALSE)*'Travel Data'!C220*'Travel Data'!D220*'Travel Data'!F220*'Domicile Data'!G220/1000</f>
        <v>0</v>
      </c>
      <c r="AK220" s="31">
        <f>VLOOKUP($AK$3,'Emission Factors'!$A$2:$R$8,MATCH($AI$2,'Emission Factors'!$A$1:$R$1),FALSE)*'Travel Data'!C220*'Travel Data'!AJ220*'Travel Data'!G220*'Domicile Data'!G220/1000</f>
        <v>0</v>
      </c>
      <c r="AL220" s="31">
        <f>VLOOKUP($AL$3,'Emission Factors'!$A$2:$R$8,MATCH($AI$2,'Emission Factors'!$A$1:$R$1),FALSE)*'Travel Data'!C220*'Travel Data'!AJ220*'Travel Data'!H220*'Domicile Data'!G220/1000</f>
        <v>0</v>
      </c>
      <c r="AM220" s="31">
        <f>VLOOKUP($AM$3,'Emission Factors'!$A$2:$R$8,MATCH($AI$2,'Emission Factors'!$A$1:$R$1),FALSE)*'Travel Data'!C220*'Travel Data'!AJ220*'Travel Data'!I220*'Domicile Data'!G220/1000</f>
        <v>0</v>
      </c>
      <c r="AN220" s="31">
        <f>VLOOKUP($AN$3,'Emission Factors'!$A$2:$R$8,MATCH($AI$2,'Emission Factors'!$A$1:$R$1),FALSE)*'Travel Data'!C220*'Travel Data'!D220*'Travel Data'!J220*'Domicile Data'!G220/1000</f>
        <v>0</v>
      </c>
      <c r="AO220" s="31">
        <f>VLOOKUP($AO$3,'Emission Factors'!$A$2:$R$8,MATCH($AI$2,'Emission Factors'!$A$1:$R$1),FALSE)*'Travel Data'!C220*'Travel Data'!D220*'Travel Data'!K220*'Domicile Data'!G220/1000</f>
        <v>2.4435695399999999</v>
      </c>
      <c r="AP220" s="31">
        <f t="shared" si="49"/>
        <v>2.4435695399999999</v>
      </c>
      <c r="AQ220" s="31">
        <f>VLOOKUP($AQ$3,'Emission Factors'!$A$2:$R$8,MATCH($AQ$2,'Emission Factors'!$A$1:$R$1),FALSE)*'Travel Data'!C220*'Travel Data'!AR220*'Travel Data'!AS220*'Domicile Data'!H220/1000</f>
        <v>0</v>
      </c>
      <c r="AR220" s="31">
        <f>VLOOKUP($AR$3,'Emission Factors'!$A$2:$R$8,MATCH($AQ$2,'Emission Factors'!$A$1:$R$1),FALSE)*'Travel Data'!C220*'Travel Data'!AR220*'Travel Data'!AT220*'Domicile Data'!H220/1000</f>
        <v>0</v>
      </c>
      <c r="AS220" s="31">
        <f>VLOOKUP($AS$3,'Emission Factors'!$A$2:$R$8,MATCH($AQ$2,'Emission Factors'!$A$1:$R$1),FALSE)*'Travel Data'!C220*'Travel Data'!AR220*'Travel Data'!AU220*'Domicile Data'!H220/1000</f>
        <v>0</v>
      </c>
      <c r="AT220" s="31">
        <f>VLOOKUP($AT$3,'Emission Factors'!$A$2:$R$8,MATCH($AQ$2,'Emission Factors'!$A$1:$R$1),FALSE)*'Travel Data'!C220*'Travel Data'!AR220*'Travel Data'!AV220*'Domicile Data'!H220/1000</f>
        <v>0</v>
      </c>
      <c r="AU220" s="31">
        <f>VLOOKUP($AU$3,'Emission Factors'!$A$2:$R$8,MATCH($AQ$2,'Emission Factors'!$A$1:$R$1),FALSE)*'Travel Data'!C220*'Travel Data'!AR220*'Travel Data'!AW220*'Domicile Data'!H220/1000</f>
        <v>0</v>
      </c>
      <c r="AV220" s="31">
        <f>VLOOKUP($AV$3,'Emission Factors'!$A$2:$R$8,MATCH($AQ$2,'Emission Factors'!$A$1:$R$1),FALSE)*'Travel Data'!C220*'Travel Data'!AR220*'Travel Data'!AX220*'Domicile Data'!H220/1000</f>
        <v>0</v>
      </c>
      <c r="AW220" s="31">
        <f>VLOOKUP($AW$3,'Emission Factors'!$A$2:$R$8,MATCH($AQ$2,'Emission Factors'!$A$1:$R$1),FALSE)*'Travel Data'!C220*'Travel Data'!AR220*'Travel Data'!AY220*'Domicile Data'!H220/1000</f>
        <v>2.4723272520000004</v>
      </c>
      <c r="AX220" s="31">
        <f t="shared" si="50"/>
        <v>2.4723272520000004</v>
      </c>
      <c r="AY220" s="31">
        <f>VLOOKUP($AY$3,'Emission Factors'!$A$2:$R$8,MATCH($AY$2,'Emission Factors'!$A$1:$R$1),FALSE)*'Travel Data'!C220*'Travel Data'!AZ220*'Travel Data'!BA220*'Domicile Data'!I220/1000</f>
        <v>0</v>
      </c>
      <c r="AZ220" s="31">
        <f>VLOOKUP($AZ$3,'Emission Factors'!$A$2:$R$8,MATCH($AY$2,'Emission Factors'!$A$1:$R$1),FALSE)*'Travel Data'!C220*'Travel Data'!AZ220*'Travel Data'!BB220*'Domicile Data'!I220/1000</f>
        <v>0</v>
      </c>
      <c r="BA220" s="31">
        <f>VLOOKUP($BA$3,'Emission Factors'!$A$2:$R$8,MATCH($AY$2,'Emission Factors'!$A$1:$R$1),FALSE)*'Travel Data'!C220*'Travel Data'!AZ220*'Travel Data'!BC220*'Domicile Data'!I220/1000</f>
        <v>0</v>
      </c>
      <c r="BB220" s="31">
        <f>VLOOKUP($BB$3,'Emission Factors'!$A$2:$R$8,MATCH($AY$2,'Emission Factors'!$A$1:$R$1),FALSE)*'Travel Data'!C220*'Travel Data'!AZ220*'Travel Data'!BD220*'Domicile Data'!I220/1000</f>
        <v>0</v>
      </c>
      <c r="BC220" s="31">
        <f>VLOOKUP($BC$3,'Emission Factors'!$A$2:$R$8,MATCH($AY$2,'Emission Factors'!$A$1:$R$1),FALSE)*'Travel Data'!C220*'Travel Data'!AZ220*'Travel Data'!BE220*'Domicile Data'!I220/1000</f>
        <v>0</v>
      </c>
      <c r="BD220" s="31">
        <f>VLOOKUP($BD$3,'Emission Factors'!$A$2:$R$8,MATCH($AY$2,'Emission Factors'!$A$1:$R$1),FALSE)*'Travel Data'!C220*'Travel Data'!AZ220*'Travel Data'!BF220*'Domicile Data'!I220/1000</f>
        <v>0</v>
      </c>
      <c r="BE220" s="31">
        <f>VLOOKUP($BE$3,'Emission Factors'!$A$2:$R$8,MATCH($AY$2,'Emission Factors'!$A$1:$R$1),FALSE)*'Travel Data'!C220*'Travel Data'!AZ220*'Travel Data'!BG220*'Domicile Data'!I220/1000</f>
        <v>6.1808181300000014</v>
      </c>
      <c r="BF220" s="31">
        <f t="shared" si="51"/>
        <v>6.1808181300000014</v>
      </c>
      <c r="BG220" s="31">
        <f>VLOOKUP($BG$3,'Emission Factors'!$A$2:$R$8,MATCH($BG$2,'Emission Factors'!$A$1:$R$1),FALSE)*'Travel Data'!C220*'Travel Data'!BH220*'Travel Data'!BI220*'Domicile Data'!J220/1000</f>
        <v>0</v>
      </c>
      <c r="BH220" s="31">
        <f>VLOOKUP($BH$3,'Emission Factors'!$A$2:$R$8,MATCH($BG$2,'Emission Factors'!$A$1:$R$1),FALSE)*'Travel Data'!C220*'Travel Data'!BH220*'Travel Data'!BJ220*'Domicile Data'!J220/1000</f>
        <v>0</v>
      </c>
      <c r="BI220" s="31">
        <f>VLOOKUP($BH$3,'Emission Factors'!$A$2:$R$8,MATCH($BG$2,'Emission Factors'!$A$1:$R$1),FALSE)*'Travel Data'!C220*'Travel Data'!BH220*'Travel Data'!BK220*'Domicile Data'!J220/1000</f>
        <v>0</v>
      </c>
      <c r="BJ220" s="31">
        <f>VLOOKUP($BH$3,'Emission Factors'!$A$2:$R$8,MATCH($BG$2,'Emission Factors'!$A$1:$R$1),FALSE)*'Travel Data'!C220*'Travel Data'!BH220*'Travel Data'!BL220*'Domicile Data'!J220/1000</f>
        <v>0</v>
      </c>
      <c r="BK220" s="31">
        <f>VLOOKUP($BH$3,'Emission Factors'!$A$2:$R$8,MATCH($BG$2,'Emission Factors'!$A$1:$R$1),FALSE)*'Travel Data'!C220*'Travel Data'!BH220*'Travel Data'!BM220*'Domicile Data'!J220/1000</f>
        <v>0</v>
      </c>
      <c r="BL220" s="31">
        <f>VLOOKUP($BL$3,'Emission Factors'!$A$2:$R$8,MATCH($BG$2,'Emission Factors'!$A$1:$R$1),FALSE)*'Travel Data'!C220*'Travel Data'!BH220*'Travel Data'!BN220*'Domicile Data'!J220/1000</f>
        <v>0</v>
      </c>
      <c r="BM220" s="31">
        <f>VLOOKUP($BM$3,'Emission Factors'!$A$2:$R$8,MATCH($BG$2,'Emission Factors'!$A$1:$R$1),FALSE)*'Travel Data'!C220*'Travel Data'!BH220*'Travel Data'!BO220*'Domicile Data'!J220/1000</f>
        <v>0</v>
      </c>
      <c r="BN220" s="31">
        <f t="shared" si="52"/>
        <v>0</v>
      </c>
      <c r="BO220" s="31">
        <f>VLOOKUP($BO$3,'Emission Factors'!$A$2:$R$8,MATCH($BO$2,'Emission Factors'!$A$1:$R$1),FALSE)*'Travel Data'!C220*'Travel Data'!BP220*'Travel Data'!BQ220*'Domicile Data'!K220/1000</f>
        <v>0</v>
      </c>
      <c r="BP220" s="31">
        <f>VLOOKUP($BP$3,'Emission Factors'!$A$2:$R$8,MATCH($BO$2,'Emission Factors'!$A$1:$R$1),FALSE)*'Travel Data'!C220*'Travel Data'!BP220*'Travel Data'!BR220*'Domicile Data'!K220/1000</f>
        <v>0</v>
      </c>
      <c r="BQ220" s="31">
        <f>VLOOKUP($BQ$3,'Emission Factors'!$A$2:$R$8,MATCH($BO$2,'Emission Factors'!$A$1:$R$1),FALSE)*'Travel Data'!C220*'Travel Data'!BP220*'Travel Data'!BS220*'Domicile Data'!K220/1000</f>
        <v>0</v>
      </c>
      <c r="BR220" s="31">
        <f>VLOOKUP($BR$3,'Emission Factors'!$A$2:$R$8,MATCH($BO$2,'Emission Factors'!$A$1:$R$1),FALSE)*'Travel Data'!C220*'Travel Data'!BP220*'Travel Data'!BT220*'Domicile Data'!K220/1000</f>
        <v>0</v>
      </c>
      <c r="BS220" s="31">
        <f>VLOOKUP($BS$3,'Emission Factors'!$A$2:$R$8,MATCH($BO$2,'Emission Factors'!$A$1:$R$1),FALSE)*'Travel Data'!C220*'Travel Data'!BP220*'Travel Data'!BU220*'Domicile Data'!K220/1000</f>
        <v>0</v>
      </c>
      <c r="BT220" s="31">
        <f>VLOOKUP($BT$3,'Emission Factors'!$A$2:$R$8,MATCH($BO$2,'Emission Factors'!$A$1:$R$1),FALSE)*'Travel Data'!C220*'Travel Data'!BP220*'Travel Data'!BV220*'Domicile Data'!K220/1000</f>
        <v>0</v>
      </c>
      <c r="BU220" s="31">
        <f>VLOOKUP($BU$3,'Emission Factors'!$A$2:$R$8,MATCH($BO$2,'Emission Factors'!$A$1:$R$1),FALSE)*'Travel Data'!C220*'Travel Data'!BP220*'Travel Data'!BW220*'Domicile Data'!K220/1000</f>
        <v>0</v>
      </c>
      <c r="BV220" s="31">
        <f t="shared" si="53"/>
        <v>0</v>
      </c>
      <c r="BW220" s="31">
        <f>VLOOKUP($BW$3,'Emission Factors'!$A$2:$R$8,MATCH($BW$2,'Emission Factors'!$A$1:$R$1),FALSE)*'Travel Data'!C220*'Travel Data'!BX220*'Travel Data'!BY220*'Domicile Data'!L220/1000</f>
        <v>0</v>
      </c>
      <c r="BX220" s="31">
        <f>VLOOKUP($BX$3,'Emission Factors'!$A$2:$R$8,MATCH($BW$2,'Emission Factors'!$A$1:$R$1),FALSE)*'Travel Data'!C220*'Travel Data'!BX220*'Travel Data'!BZ220*'Domicile Data'!L220/1000</f>
        <v>0</v>
      </c>
      <c r="BY220" s="31">
        <f>VLOOKUP($BY$3,'Emission Factors'!$A$2:$R$8,MATCH($BW$2,'Emission Factors'!$A$1:$R$1),FALSE)*'Travel Data'!C220*'Travel Data'!BX220*'Travel Data'!CA220*'Domicile Data'!L220/1000</f>
        <v>0</v>
      </c>
      <c r="BZ220" s="31">
        <f>VLOOKUP($BZ$3,'Emission Factors'!$A$2:$R$8,MATCH($BW$2,'Emission Factors'!$A$1:$R$1),FALSE)*'Travel Data'!C220*'Travel Data'!BX220*'Travel Data'!CB220*'Domicile Data'!L220/1000</f>
        <v>0</v>
      </c>
      <c r="CA220" s="31">
        <f>VLOOKUP($CA$3,'Emission Factors'!$A$2:$R$8,MATCH($BW$2,'Emission Factors'!$A$1:$R$1),FALSE)*'Travel Data'!C220*'Travel Data'!BC220*'Travel Data'!CC220*'Domicile Data'!L220/1000</f>
        <v>0</v>
      </c>
      <c r="CB220" s="31">
        <f>VLOOKUP($CB$3,'Emission Factors'!$A$2:$R$8,MATCH($BW$2,'Emission Factors'!$A$1:$R$1),FALSE)*'Travel Data'!C220*'Travel Data'!BX220*'Travel Data'!CD220*'Domicile Data'!L220/1000</f>
        <v>0</v>
      </c>
      <c r="CC220" s="31">
        <f>VLOOKUP($CC$3,'Emission Factors'!$A$2:$R$8,MATCH($BW$2,'Emission Factors'!$A$1:$R$1),FALSE)*'Travel Data'!C220*'Travel Data'!BX220*'Travel Data'!CE220*'Domicile Data'!L220/1000</f>
        <v>0</v>
      </c>
      <c r="CD220" s="31">
        <f t="shared" si="54"/>
        <v>0</v>
      </c>
      <c r="CE220" s="31">
        <f>VLOOKUP($CE$3,'Emission Factors'!$A$2:$R$8,MATCH($CE$2,'Emission Factors'!$A$1:$R$1),FALSE)*'Travel Data'!C220*'Travel Data'!CF220*'Travel Data'!CG220*'Domicile Data'!M220/1000</f>
        <v>0</v>
      </c>
      <c r="CF220" s="31">
        <f>VLOOKUP($CF$3,'Emission Factors'!$A$2:$R$8,MATCH($CE$2,'Emission Factors'!$A$1:$R$1),FALSE)*'Travel Data'!C220*'Travel Data'!CF220*'Travel Data'!CH220*'Domicile Data'!M220/1000</f>
        <v>0</v>
      </c>
      <c r="CG220" s="31">
        <f>VLOOKUP($CG$3,'Emission Factors'!$A$2:$R$8,MATCH($CE$2,'Emission Factors'!$A$1:$R$1),FALSE)*'Travel Data'!C220*'Travel Data'!CF220*'Travel Data'!CI220*'Domicile Data'!M220/1000</f>
        <v>0</v>
      </c>
      <c r="CH220" s="31">
        <f>VLOOKUP($CH$3,'Emission Factors'!$A$2:$R$8,MATCH($CE$2,'Emission Factors'!$A$1:$R$1),FALSE)*'Travel Data'!C220*'Travel Data'!CF220*'Travel Data'!CJ220*'Domicile Data'!M220/1000</f>
        <v>0</v>
      </c>
      <c r="CI220" s="31">
        <f>VLOOKUP($CI$3,'Emission Factors'!$A$2:$R$8,MATCH($CE$2,'Emission Factors'!$A$1:$R$1),FALSE)*'Travel Data'!C220*'Travel Data'!CF220*'Travel Data'!CK220*'Domicile Data'!M220/1000</f>
        <v>0</v>
      </c>
      <c r="CJ220" s="31">
        <f>VLOOKUP($CJ$3,'Emission Factors'!$A$2:$R$8,MATCH($CE$2,'Emission Factors'!$A$1:$R$1),FALSE)*'Travel Data'!C220*'Travel Data'!CF220*'Travel Data'!CL220*'Domicile Data'!M220/1000</f>
        <v>0</v>
      </c>
      <c r="CK220" s="31">
        <f>VLOOKUP($CK$3,'Emission Factors'!$A$2:$R$8,MATCH($CE$2,'Emission Factors'!$A$1:$R$1),FALSE)*'Travel Data'!C220*'Travel Data'!CF220*'Travel Data'!CM220*'Domicile Data'!M220/1000</f>
        <v>0</v>
      </c>
      <c r="CL220" s="31">
        <f t="shared" si="55"/>
        <v>0</v>
      </c>
      <c r="CM220" s="31">
        <f>VLOOKUP($CM$3,'Emission Factors'!$A$2:$R$8,MATCH($CM$2,'Emission Factors'!$A$1:$R$1),FALSE)*'Travel Data'!C220*'Travel Data'!CN220*'Travel Data'!CO220*'Domicile Data'!N220/1000</f>
        <v>0</v>
      </c>
      <c r="CN220" s="31">
        <f>VLOOKUP($CN$3,'Emission Factors'!$A$2:$R$8,MATCH($CM$2,'Emission Factors'!$A$1:$R$1),FALSE)*'Travel Data'!C220*'Travel Data'!CN220*'Travel Data'!CP220*'Domicile Data'!N220/1000</f>
        <v>0</v>
      </c>
      <c r="CO220" s="31">
        <f>VLOOKUP($CO$3,'Emission Factors'!$A$2:$R$8,MATCH($CM$2,'Emission Factors'!$A$1:$R$1),FALSE)*'Travel Data'!C220*'Travel Data'!CN220*'Travel Data'!CQ220*'Domicile Data'!N220/1000</f>
        <v>0</v>
      </c>
      <c r="CP220" s="31">
        <f>VLOOKUP($CP$3,'Emission Factors'!$A$2:$R$8,MATCH($CM$2,'Emission Factors'!$A$1:$R$1),FALSE)*'Travel Data'!C220*'Travel Data'!CN220*'Travel Data'!CR220*'Domicile Data'!N220/1000</f>
        <v>0</v>
      </c>
      <c r="CQ220" s="31">
        <f>VLOOKUP($CQ$3,'Emission Factors'!$A$2:$R$8,MATCH($CM$2,'Emission Factors'!$A$1:$R$1),FALSE)*'Travel Data'!C220*'Travel Data'!CN220*'Travel Data'!CS220*'Domicile Data'!N220/1000</f>
        <v>0</v>
      </c>
      <c r="CR220" s="31">
        <f>VLOOKUP($CR$3,'Emission Factors'!$A$2:$R$8,MATCH($CM$2,'Emission Factors'!$A$1:$R$1),FALSE)*'Travel Data'!C220*'Travel Data'!CN220*'Travel Data'!CT220*'Domicile Data'!N220/1000</f>
        <v>0</v>
      </c>
      <c r="CS220" s="31">
        <f>VLOOKUP($CS$3,'Emission Factors'!$A$2:$R$8,MATCH($CM$2,'Emission Factors'!$A$1:$R$1),FALSE)*'Travel Data'!C220*'Travel Data'!CN220*'Travel Data'!CU220*'Domicile Data'!N220/1000</f>
        <v>0</v>
      </c>
      <c r="CT220" s="31">
        <f t="shared" si="56"/>
        <v>0</v>
      </c>
      <c r="CU220" s="31">
        <f>VLOOKUP($CU$3,'Emission Factors'!$A$2:$R$8,MATCH($CU$2,'Emission Factors'!$A$1:$R$1),FALSE)*'Travel Data'!C220*'Travel Data'!CV220*'Travel Data'!CW220*'Domicile Data'!O220/1000</f>
        <v>0</v>
      </c>
      <c r="CV220" s="31">
        <f>VLOOKUP($CV$3,'Emission Factors'!$A$2:$R$8,MATCH($CU$2,'Emission Factors'!$A$1:$R$1),FALSE)*'Travel Data'!C220*'Travel Data'!CV220*'Travel Data'!CX220*'Domicile Data'!O220/1000</f>
        <v>0</v>
      </c>
      <c r="CW220" s="31">
        <f>VLOOKUP($CW$3,'Emission Factors'!$A$2:$R$8,MATCH($CU$2,'Emission Factors'!$A$1:$R$1),FALSE)*'Travel Data'!C220*'Travel Data'!CV220*'Travel Data'!CY220*'Domicile Data'!O220/1000</f>
        <v>0</v>
      </c>
      <c r="CX220" s="31">
        <f>VLOOKUP($CX$3,'Emission Factors'!$A$2:$R$8,MATCH($CU$2,'Emission Factors'!$A$1:$R$1),FALSE)*'Travel Data'!C220*'Travel Data'!CV220*'Travel Data'!CZ220*'Domicile Data'!O220/1000</f>
        <v>0</v>
      </c>
      <c r="CY220" s="31">
        <f>VLOOKUP($CY$3,'Emission Factors'!$A$2:$R$8,MATCH($CU$2,'Emission Factors'!$A$1:$R$1),FALSE)*'Travel Data'!C220*'Travel Data'!CV220*'Travel Data'!DA220*'Domicile Data'!O220/1000</f>
        <v>0</v>
      </c>
      <c r="CZ220" s="31">
        <f>VLOOKUP($CZ$3,'Emission Factors'!$A$2:$R$8,MATCH($CU$2,'Emission Factors'!$A$1:$R$1),FALSE)*'Travel Data'!C220*'Travel Data'!CV220*'Travel Data'!DB220*'Domicile Data'!O220/1000</f>
        <v>0</v>
      </c>
      <c r="DA220" s="31">
        <f>VLOOKUP($DA$3,'Emission Factors'!$A$2:$R$8,MATCH($CU$2,'Emission Factors'!$A$1:$R$1),FALSE)*'Travel Data'!C220*'Travel Data'!CV220*'Travel Data'!DC220*'Domicile Data'!O220/1000</f>
        <v>0</v>
      </c>
      <c r="DB220" s="31">
        <f t="shared" si="57"/>
        <v>0</v>
      </c>
      <c r="DC220" s="31">
        <f>VLOOKUP($DC$3,'Emission Factors'!$A$2:$R$8,MATCH($DC$2,'Emission Factors'!$A$1:$R$1),FALSE)*'Travel Data'!C220*'Travel Data'!DD220*'Travel Data'!DE220*'Domicile Data'!P220/1000</f>
        <v>0</v>
      </c>
      <c r="DD220" s="31">
        <f>VLOOKUP($DD$3,'Emission Factors'!$A$2:$R$8,MATCH($DC$2,'Emission Factors'!$A$1:$R$1),FALSE)*'Travel Data'!C220*'Travel Data'!DD220*'Travel Data'!DF220*'Domicile Data'!P220/1000</f>
        <v>0</v>
      </c>
      <c r="DE220" s="31">
        <f>VLOOKUP($DE$3,'Emission Factors'!$A$2:$R$8,MATCH($DC$2,'Emission Factors'!$A$1:$R$1),FALSE)*'Travel Data'!C220*'Travel Data'!DD220*'Travel Data'!DG220*'Domicile Data'!P220/1000</f>
        <v>0</v>
      </c>
      <c r="DF220" s="31">
        <f>VLOOKUP($DF$3,'Emission Factors'!$A$2:$R$8,MATCH($DC$2,'Emission Factors'!$A$1:$R$1),FALSE)*'Travel Data'!C220*'Travel Data'!DD220*'Travel Data'!DH220*'Domicile Data'!P220/1000</f>
        <v>0</v>
      </c>
      <c r="DG220" s="31">
        <f>VLOOKUP($DG$3,'Emission Factors'!$A$2:$R$8,MATCH($DC$2,'Emission Factors'!$A$1:$R$1),FALSE)*'Travel Data'!C220*'Travel Data'!DD220*'Travel Data'!DI220*'Domicile Data'!P220/1000</f>
        <v>0</v>
      </c>
      <c r="DH220" s="31">
        <f>VLOOKUP($DH$3,'Emission Factors'!$A$2:$R$8,MATCH($DC$2,'Emission Factors'!$A$1:$R$1),FALSE)*'Travel Data'!C220*'Travel Data'!DD220*'Travel Data'!DJ220*'Domicile Data'!P220/1000</f>
        <v>0</v>
      </c>
      <c r="DI220" s="31">
        <f>VLOOKUP($DI$3,'Emission Factors'!$A$2:$R$8,MATCH($DC$2,'Emission Factors'!$A$1:$R$1),FALSE)*'Travel Data'!C220*'Travel Data'!DD220*'Travel Data'!DK220*'Domicile Data'!P220/1000</f>
        <v>0</v>
      </c>
      <c r="DJ220" s="31">
        <f t="shared" si="58"/>
        <v>0</v>
      </c>
      <c r="DK220" s="31">
        <f>VLOOKUP($DK$3,'Emission Factors'!$A$2:$R$8,MATCH($DK$2,'Emission Factors'!$A$1:$R$1),FALSE)*'Travel Data'!C220*'Travel Data'!DL220*'Travel Data'!DM220*'Domicile Data'!Q220/1000</f>
        <v>0</v>
      </c>
      <c r="DL220" s="31">
        <f>VLOOKUP($DL$3,'Emission Factors'!$A$2:$R$8,MATCH($DK$2,'Emission Factors'!$A$1:$R$1),FALSE)*'Travel Data'!C220*'Travel Data'!DL220*'Travel Data'!DN220*'Domicile Data'!Q220/1000</f>
        <v>0</v>
      </c>
      <c r="DM220" s="31">
        <f>VLOOKUP($DM$3,'Emission Factors'!$A$2:$R$8,MATCH($DK$2,'Emission Factors'!$A$1:$R$1),FALSE)*'Travel Data'!C220*'Travel Data'!DL220*'Travel Data'!DO220*'Domicile Data'!Q220/1000</f>
        <v>0</v>
      </c>
      <c r="DN220" s="31">
        <f>VLOOKUP($DN$3,'Emission Factors'!$A$2:$R$8,MATCH($DK$2,'Emission Factors'!$A$1:$R$1),FALSE)*'Travel Data'!C220*'Travel Data'!DL220*'Travel Data'!DP220*'Domicile Data'!Q220/1000</f>
        <v>0</v>
      </c>
      <c r="DO220" s="31">
        <f>VLOOKUP($DO$3,'Emission Factors'!$A$2:$R$8,MATCH($DK$2,'Emission Factors'!$A$1:$R$1),FALSE)*'Travel Data'!C220*'Travel Data'!DL220*'Travel Data'!DQ220*'Domicile Data'!Q220/1000</f>
        <v>0</v>
      </c>
      <c r="DP220" s="31">
        <f>VLOOKUP($DP$3,'Emission Factors'!$A$2:$R$8,MATCH($DK$2,'Emission Factors'!$A$1:$R$1),FALSE)*'Travel Data'!C220*'Travel Data'!DL220*'Travel Data'!DR220*'Domicile Data'!Q220/1000</f>
        <v>0</v>
      </c>
      <c r="DQ220" s="31">
        <f>VLOOKUP($DQ$3,'Emission Factors'!$A$2:$R$8,MATCH($DK$2,'Emission Factors'!$A$1:$R$1),FALSE)*'Travel Data'!C220*'Travel Data'!DL220*'Travel Data'!DS220*'Domicile Data'!Q220/1000</f>
        <v>0</v>
      </c>
      <c r="DR220" s="31">
        <f t="shared" si="59"/>
        <v>0</v>
      </c>
    </row>
    <row r="221" spans="1:122" ht="15.75" x14ac:dyDescent="0.25">
      <c r="A221" s="7" t="s">
        <v>166</v>
      </c>
      <c r="B221" s="85" t="s">
        <v>41</v>
      </c>
      <c r="C221" s="31">
        <f>VLOOKUP($C$3,'Emission Factors'!$A$2:$R$8,MATCH($C$2,'Emission Factors'!$A$1:$R$1),FALSE)*'Travel Data'!C221*'Travel Data'!D221*'Travel Data'!E221*'Domicile Data'!C221/1000</f>
        <v>0</v>
      </c>
      <c r="D221" s="31">
        <f>VLOOKUP($D$3,'Emission Factors'!$A$2:$R$8,MATCH($C$2,'Emission Factors'!$A$1:$R$1),FALSE)*'Travel Data'!C221*'Travel Data'!D221*'Travel Data'!F221*'Domicile Data'!C221/1000</f>
        <v>0</v>
      </c>
      <c r="E221" s="31">
        <f>VLOOKUP($E$3,'Emission Factors'!$A$2:$R$8,MATCH($C$2,'Emission Factors'!$A$1:$R$1),FALSE)*'Travel Data'!C221*'Travel Data'!D221*'Travel Data'!G221*'Domicile Data'!C221/1000</f>
        <v>0</v>
      </c>
      <c r="F221" s="31">
        <f>VLOOKUP($F$3,'Emission Factors'!$A$2:$R$8,MATCH($C$2,'Emission Factors'!$A$1:$R$1),FALSE)*'Travel Data'!C221*'Travel Data'!D221*'Travel Data'!H221*'Domicile Data'!C221/1000</f>
        <v>0</v>
      </c>
      <c r="G221" s="31">
        <f>VLOOKUP($G$3,'Emission Factors'!$A$2:$R$8,MATCH($C$2,'Emission Factors'!$A$1:$R$1),FALSE)*'Travel Data'!C221*'Travel Data'!D221*'Travel Data'!I221*'Domicile Data'!C221/1000</f>
        <v>0</v>
      </c>
      <c r="H221" s="31">
        <f>VLOOKUP($H$3,'Emission Factors'!$A$2:$R$8,MATCH($C$2,'Emission Factors'!$A$1:$R$1),FALSE)*'Travel Data'!C221*'Travel Data'!D221*'Travel Data'!J221*'Domicile Data'!C221/1000</f>
        <v>0</v>
      </c>
      <c r="I221" s="31">
        <f>VLOOKUP($I$3,'Emission Factors'!$A$2:$R$8,MATCH($C$2,'Emission Factors'!$A$1:$R$1),FALSE)*'Travel Data'!C221*'Travel Data'!D221*'Travel Data'!K221*'Domicile Data'!C221/1000</f>
        <v>15.332492020000002</v>
      </c>
      <c r="J221" s="31">
        <f t="shared" si="45"/>
        <v>15.332492020000002</v>
      </c>
      <c r="K221" s="31">
        <f>VLOOKUP($K$3,'Emission Factors'!$A$2:$R$8,MATCH($K$2,'Emission Factors'!$A$1:$R$1),FALSE)*'Travel Data'!C221*'Travel Data'!L221*'Travel Data'!M221*'Domicile Data'!D221/1000</f>
        <v>0</v>
      </c>
      <c r="L221" s="31">
        <f>VLOOKUP($L$3,'Emission Factors'!$A$2:$R$8,MATCH($K$2,'Emission Factors'!$A$1:$R$1),FALSE)*'Travel Data'!C221*'Travel Data'!L221*'Travel Data'!N221*'Domicile Data'!D221/1000</f>
        <v>0</v>
      </c>
      <c r="M221" s="31">
        <f>VLOOKUP($M$3,'Emission Factors'!$A$2:$R$8,MATCH($K$2,'Emission Factors'!$A$1:$R$1),FALSE)*'Travel Data'!C221*'Travel Data'!L221*'Travel Data'!O221*'Domicile Data'!D221/1000</f>
        <v>0</v>
      </c>
      <c r="N221" s="31">
        <f>VLOOKUP($N$3,'Emission Factors'!$A$2:$R$8,MATCH($K$2,'Emission Factors'!$A$1:$R$1),FALSE)*'Travel Data'!C221*'Travel Data'!L221*'Travel Data'!P221*'Domicile Data'!D221/1000</f>
        <v>0</v>
      </c>
      <c r="O221" s="31">
        <f>VLOOKUP($O$3,'Emission Factors'!$A$2:$R$8,MATCH($K$2,'Emission Factors'!$A$1:$R$1),FALSE)*'Travel Data'!C221*'Travel Data'!I221*'Travel Data'!Q221*'Domicile Data'!D221/1000</f>
        <v>0</v>
      </c>
      <c r="P221" s="31">
        <f>VLOOKUP($P$3,'Emission Factors'!$A$2:$R$8,MATCH($K$2,'Emission Factors'!$A$1:$R$1),FALSE)*'Travel Data'!C221*'Travel Data'!L221*'Travel Data'!R221*'Domicile Data'!D221/1000</f>
        <v>0</v>
      </c>
      <c r="Q221" s="31">
        <f>VLOOKUP($Q$3,'Emission Factors'!$A$2:$R$8,MATCH($K$2,'Emission Factors'!$A$1:$R$1),FALSE)*'Travel Data'!C221*'Travel Data'!L221*'Travel Data'!S221*'Domicile Data'!D221/1000</f>
        <v>9.4758937260000025</v>
      </c>
      <c r="R221" s="31">
        <f t="shared" si="46"/>
        <v>9.4758937260000025</v>
      </c>
      <c r="S221" s="31">
        <f>VLOOKUP($S$3,'Emission Factors'!$A$2:$R$8,MATCH($S$2,'Emission Factors'!$A$1:$R$1),FALSE)*'Travel Data'!C221*'Travel Data'!T221*'Travel Data'!U221*'Domicile Data'!E221/1000</f>
        <v>0</v>
      </c>
      <c r="T221" s="31">
        <f>VLOOKUP($T$3,'Emission Factors'!$A$2:$R$8,MATCH($S$2,'Emission Factors'!$A$1:$R$1),FALSE)*'Travel Data'!C221*'Travel Data'!T221*'Travel Data'!V221*'Domicile Data'!E221/1000</f>
        <v>0</v>
      </c>
      <c r="U221" s="31">
        <f>VLOOKUP($U$3,'Emission Factors'!$A$2:$R$8,MATCH($S$2,'Emission Factors'!$A$1:$R$1),FALSE)*'Travel Data'!C221*'Travel Data'!T221*'Travel Data'!W221*'Domicile Data'!E221/1000</f>
        <v>0</v>
      </c>
      <c r="V221" s="31">
        <f>VLOOKUP($V$3,'Emission Factors'!$A$2:$R$8,MATCH($S$2,'Emission Factors'!$A$1:$R$1),FALSE)*'Travel Data'!C221*'Travel Data'!T221*'Travel Data'!X221*'Domicile Data'!E221/1000</f>
        <v>0</v>
      </c>
      <c r="W221" s="31">
        <f>VLOOKUP($W$3,'Emission Factors'!$A$2:$R$8,MATCH($S$2,'Emission Factors'!$A$1:$R$1),FALSE)*'Travel Data'!C221*'Travel Data'!T221*'Travel Data'!Y221*'Domicile Data'!E221/1000</f>
        <v>0</v>
      </c>
      <c r="X221" s="31">
        <f>VLOOKUP($X$3,'Emission Factors'!$A$2:$R$8,MATCH($S$2,'Emission Factors'!$A$1:$R$1),FALSE)*'Travel Data'!C221*'Travel Data'!T221*'Travel Data'!Z221*'Domicile Data'!E221/1000</f>
        <v>0</v>
      </c>
      <c r="Y221" s="31">
        <f>VLOOKUP($Y$3,'Emission Factors'!$A$2:$R$8,MATCH($S$2,'Emission Factors'!$A$1:$R$1),FALSE)*'Travel Data'!C221*'Travel Data'!T221*'Travel Data'!AA221*'Domicile Data'!E221/1000</f>
        <v>13.603904488</v>
      </c>
      <c r="Z221" s="31">
        <f t="shared" si="47"/>
        <v>13.603904488</v>
      </c>
      <c r="AA221" s="31">
        <f>VLOOKUP($AA$3,'Emission Factors'!$A$2:$R$8,MATCH($AA$2,'Emission Factors'!$A$1:$R$1),FALSE)*'Travel Data'!C221*'Travel Data'!AB221*'Travel Data'!AC221*'Domicile Data'!F221/1000</f>
        <v>0</v>
      </c>
      <c r="AB221" s="31">
        <f>VLOOKUP($AB$3,'Emission Factors'!$A$2:$R$8,MATCH($AA$2,'Emission Factors'!$A$1:$R$1),FALSE)*'Travel Data'!C221*'Travel Data'!AB221*'Travel Data'!AD221*'Domicile Data'!F221/1000</f>
        <v>0</v>
      </c>
      <c r="AC221" s="31">
        <f>VLOOKUP($AC$3,'Emission Factors'!$A$2:$R$8,MATCH($AA$2,'Emission Factors'!$A$1:$R$1),FALSE)*'Travel Data'!C221*'Travel Data'!AB221*'Travel Data'!AE221*'Domicile Data'!F221/1000</f>
        <v>0</v>
      </c>
      <c r="AD221" s="31">
        <f>VLOOKUP($AD$3,'Emission Factors'!$A$2:$R$8,MATCH($AA$2,'Emission Factors'!$A$1:$R$1),FALSE)*'Travel Data'!C221*'Travel Data'!AB221*'Travel Data'!AF221*'Domicile Data'!F221/1000</f>
        <v>0</v>
      </c>
      <c r="AE221" s="31">
        <f>VLOOKUP($AE$3,'Emission Factors'!$A$2:$R$8,MATCH($AA$2,'Emission Factors'!$A$1:$R$1),FALSE)*'Travel Data'!C221*'Travel Data'!AB221*'Travel Data'!AG221*'Domicile Data'!F221/1000</f>
        <v>0</v>
      </c>
      <c r="AF221" s="31">
        <f>VLOOKUP($AF$3,'Emission Factors'!$A$2:$R$8,MATCH($AA$2,'Emission Factors'!$A$1:$R$1),FALSE)*'Travel Data'!C221*'Travel Data'!AB221*'Travel Data'!AH221*'Domicile Data'!F221/1000</f>
        <v>0</v>
      </c>
      <c r="AG221" s="31">
        <f>VLOOKUP($AG$3,'Emission Factors'!$A$2:$R$8,MATCH($AA$2,'Emission Factors'!$A$1:$R$1),FALSE)*'Travel Data'!C221*'Travel Data'!AB221*'Travel Data'!AI221*'Domicile Data'!F221/1000</f>
        <v>21.908603906</v>
      </c>
      <c r="AH221" s="31">
        <f t="shared" si="48"/>
        <v>21.908603906</v>
      </c>
      <c r="AI221" s="31">
        <f>VLOOKUP($AI$3,'Emission Factors'!$A$2:$R$8,MATCH($AI$2,'Emission Factors'!$A$1:$R$1),FALSE)*'Travel Data'!C221*'Travel Data'!D221*'Travel Data'!E221*'Domicile Data'!G221/1000</f>
        <v>0</v>
      </c>
      <c r="AJ221" s="31">
        <f>VLOOKUP($AJ$3,'Emission Factors'!$A$2:$R$8,MATCH($AI$2,'Emission Factors'!$A$1:$R$1),FALSE)*'Travel Data'!C221*'Travel Data'!D221*'Travel Data'!F221*'Domicile Data'!G221/1000</f>
        <v>0</v>
      </c>
      <c r="AK221" s="31">
        <f>VLOOKUP($AK$3,'Emission Factors'!$A$2:$R$8,MATCH($AI$2,'Emission Factors'!$A$1:$R$1),FALSE)*'Travel Data'!C221*'Travel Data'!AJ221*'Travel Data'!G221*'Domicile Data'!G221/1000</f>
        <v>0</v>
      </c>
      <c r="AL221" s="31">
        <f>VLOOKUP($AL$3,'Emission Factors'!$A$2:$R$8,MATCH($AI$2,'Emission Factors'!$A$1:$R$1),FALSE)*'Travel Data'!C221*'Travel Data'!AJ221*'Travel Data'!H221*'Domicile Data'!G221/1000</f>
        <v>0</v>
      </c>
      <c r="AM221" s="31">
        <f>VLOOKUP($AM$3,'Emission Factors'!$A$2:$R$8,MATCH($AI$2,'Emission Factors'!$A$1:$R$1),FALSE)*'Travel Data'!C221*'Travel Data'!AJ221*'Travel Data'!I221*'Domicile Data'!G221/1000</f>
        <v>0</v>
      </c>
      <c r="AN221" s="31">
        <f>VLOOKUP($AN$3,'Emission Factors'!$A$2:$R$8,MATCH($AI$2,'Emission Factors'!$A$1:$R$1),FALSE)*'Travel Data'!C221*'Travel Data'!D221*'Travel Data'!J221*'Domicile Data'!G221/1000</f>
        <v>0</v>
      </c>
      <c r="AO221" s="31">
        <f>VLOOKUP($AO$3,'Emission Factors'!$A$2:$R$8,MATCH($AI$2,'Emission Factors'!$A$1:$R$1),FALSE)*'Travel Data'!C221*'Travel Data'!D221*'Travel Data'!K221*'Domicile Data'!G221/1000</f>
        <v>18.320019420000001</v>
      </c>
      <c r="AP221" s="31">
        <f t="shared" si="49"/>
        <v>18.320019420000001</v>
      </c>
      <c r="AQ221" s="31">
        <f>VLOOKUP($AQ$3,'Emission Factors'!$A$2:$R$8,MATCH($AQ$2,'Emission Factors'!$A$1:$R$1),FALSE)*'Travel Data'!C221*'Travel Data'!AR221*'Travel Data'!AS221*'Domicile Data'!H221/1000</f>
        <v>0</v>
      </c>
      <c r="AR221" s="31">
        <f>VLOOKUP($AR$3,'Emission Factors'!$A$2:$R$8,MATCH($AQ$2,'Emission Factors'!$A$1:$R$1),FALSE)*'Travel Data'!C221*'Travel Data'!AR221*'Travel Data'!AT221*'Domicile Data'!H221/1000</f>
        <v>0</v>
      </c>
      <c r="AS221" s="31">
        <f>VLOOKUP($AS$3,'Emission Factors'!$A$2:$R$8,MATCH($AQ$2,'Emission Factors'!$A$1:$R$1),FALSE)*'Travel Data'!C221*'Travel Data'!AR221*'Travel Data'!AU221*'Domicile Data'!H221/1000</f>
        <v>0</v>
      </c>
      <c r="AT221" s="31">
        <f>VLOOKUP($AT$3,'Emission Factors'!$A$2:$R$8,MATCH($AQ$2,'Emission Factors'!$A$1:$R$1),FALSE)*'Travel Data'!C221*'Travel Data'!AR221*'Travel Data'!AV221*'Domicile Data'!H221/1000</f>
        <v>0</v>
      </c>
      <c r="AU221" s="31">
        <f>VLOOKUP($AU$3,'Emission Factors'!$A$2:$R$8,MATCH($AQ$2,'Emission Factors'!$A$1:$R$1),FALSE)*'Travel Data'!C221*'Travel Data'!AR221*'Travel Data'!AW221*'Domicile Data'!H221/1000</f>
        <v>0</v>
      </c>
      <c r="AV221" s="31">
        <f>VLOOKUP($AV$3,'Emission Factors'!$A$2:$R$8,MATCH($AQ$2,'Emission Factors'!$A$1:$R$1),FALSE)*'Travel Data'!C221*'Travel Data'!AR221*'Travel Data'!AX221*'Domicile Data'!H221/1000</f>
        <v>0</v>
      </c>
      <c r="AW221" s="31">
        <f>VLOOKUP($AW$3,'Emission Factors'!$A$2:$R$8,MATCH($AQ$2,'Emission Factors'!$A$1:$R$1),FALSE)*'Travel Data'!C221*'Travel Data'!AR221*'Travel Data'!AY221*'Domicile Data'!H221/1000</f>
        <v>18.535622796000002</v>
      </c>
      <c r="AX221" s="31">
        <f t="shared" si="50"/>
        <v>18.535622796000002</v>
      </c>
      <c r="AY221" s="31">
        <f>VLOOKUP($AY$3,'Emission Factors'!$A$2:$R$8,MATCH($AY$2,'Emission Factors'!$A$1:$R$1),FALSE)*'Travel Data'!C221*'Travel Data'!AZ221*'Travel Data'!BA221*'Domicile Data'!I221/1000</f>
        <v>0</v>
      </c>
      <c r="AZ221" s="31">
        <f>VLOOKUP($AZ$3,'Emission Factors'!$A$2:$R$8,MATCH($AY$2,'Emission Factors'!$A$1:$R$1),FALSE)*'Travel Data'!C221*'Travel Data'!AZ221*'Travel Data'!BB221*'Domicile Data'!I221/1000</f>
        <v>0</v>
      </c>
      <c r="BA221" s="31">
        <f>VLOOKUP($BA$3,'Emission Factors'!$A$2:$R$8,MATCH($AY$2,'Emission Factors'!$A$1:$R$1),FALSE)*'Travel Data'!C221*'Travel Data'!AZ221*'Travel Data'!BC221*'Domicile Data'!I221/1000</f>
        <v>0</v>
      </c>
      <c r="BB221" s="31">
        <f>VLOOKUP($BB$3,'Emission Factors'!$A$2:$R$8,MATCH($AY$2,'Emission Factors'!$A$1:$R$1),FALSE)*'Travel Data'!C221*'Travel Data'!AZ221*'Travel Data'!BD221*'Domicile Data'!I221/1000</f>
        <v>0</v>
      </c>
      <c r="BC221" s="31">
        <f>VLOOKUP($BC$3,'Emission Factors'!$A$2:$R$8,MATCH($AY$2,'Emission Factors'!$A$1:$R$1),FALSE)*'Travel Data'!C221*'Travel Data'!AZ221*'Travel Data'!BE221*'Domicile Data'!I221/1000</f>
        <v>0</v>
      </c>
      <c r="BD221" s="31">
        <f>VLOOKUP($BD$3,'Emission Factors'!$A$2:$R$8,MATCH($AY$2,'Emission Factors'!$A$1:$R$1),FALSE)*'Travel Data'!C221*'Travel Data'!AZ221*'Travel Data'!BF221*'Domicile Data'!I221/1000</f>
        <v>0</v>
      </c>
      <c r="BE221" s="31">
        <f>VLOOKUP($BE$3,'Emission Factors'!$A$2:$R$8,MATCH($AY$2,'Emission Factors'!$A$1:$R$1),FALSE)*'Travel Data'!C221*'Travel Data'!AZ221*'Travel Data'!BG221*'Domicile Data'!I221/1000</f>
        <v>27.803434194000005</v>
      </c>
      <c r="BF221" s="31">
        <f t="shared" si="51"/>
        <v>27.803434194000005</v>
      </c>
      <c r="BG221" s="31">
        <f>VLOOKUP($BG$3,'Emission Factors'!$A$2:$R$8,MATCH($BG$2,'Emission Factors'!$A$1:$R$1),FALSE)*'Travel Data'!C221*'Travel Data'!BH221*'Travel Data'!BI221*'Domicile Data'!J221/1000</f>
        <v>0</v>
      </c>
      <c r="BH221" s="31">
        <f>VLOOKUP($BH$3,'Emission Factors'!$A$2:$R$8,MATCH($BG$2,'Emission Factors'!$A$1:$R$1),FALSE)*'Travel Data'!C221*'Travel Data'!BH221*'Travel Data'!BJ221*'Domicile Data'!J221/1000</f>
        <v>0</v>
      </c>
      <c r="BI221" s="31">
        <f>VLOOKUP($BH$3,'Emission Factors'!$A$2:$R$8,MATCH($BG$2,'Emission Factors'!$A$1:$R$1),FALSE)*'Travel Data'!C221*'Travel Data'!BH221*'Travel Data'!BK221*'Domicile Data'!J221/1000</f>
        <v>0</v>
      </c>
      <c r="BJ221" s="31">
        <f>VLOOKUP($BH$3,'Emission Factors'!$A$2:$R$8,MATCH($BG$2,'Emission Factors'!$A$1:$R$1),FALSE)*'Travel Data'!C221*'Travel Data'!BH221*'Travel Data'!BL221*'Domicile Data'!J221/1000</f>
        <v>0</v>
      </c>
      <c r="BK221" s="31">
        <f>VLOOKUP($BH$3,'Emission Factors'!$A$2:$R$8,MATCH($BG$2,'Emission Factors'!$A$1:$R$1),FALSE)*'Travel Data'!C221*'Travel Data'!BH221*'Travel Data'!BM221*'Domicile Data'!J221/1000</f>
        <v>0</v>
      </c>
      <c r="BL221" s="31">
        <f>VLOOKUP($BL$3,'Emission Factors'!$A$2:$R$8,MATCH($BG$2,'Emission Factors'!$A$1:$R$1),FALSE)*'Travel Data'!C221*'Travel Data'!BH221*'Travel Data'!BN221*'Domicile Data'!J221/1000</f>
        <v>0</v>
      </c>
      <c r="BM221" s="31">
        <f>VLOOKUP($BM$3,'Emission Factors'!$A$2:$R$8,MATCH($BG$2,'Emission Factors'!$A$1:$R$1),FALSE)*'Travel Data'!C221*'Travel Data'!BH221*'Travel Data'!BO221*'Domicile Data'!J221/1000</f>
        <v>0</v>
      </c>
      <c r="BN221" s="31">
        <f t="shared" si="52"/>
        <v>0</v>
      </c>
      <c r="BO221" s="31">
        <f>VLOOKUP($BO$3,'Emission Factors'!$A$2:$R$8,MATCH($BO$2,'Emission Factors'!$A$1:$R$1),FALSE)*'Travel Data'!C221*'Travel Data'!BP221*'Travel Data'!BQ221*'Domicile Data'!K221/1000</f>
        <v>0</v>
      </c>
      <c r="BP221" s="31">
        <f>VLOOKUP($BP$3,'Emission Factors'!$A$2:$R$8,MATCH($BO$2,'Emission Factors'!$A$1:$R$1),FALSE)*'Travel Data'!C221*'Travel Data'!BP221*'Travel Data'!BR221*'Domicile Data'!K221/1000</f>
        <v>0</v>
      </c>
      <c r="BQ221" s="31">
        <f>VLOOKUP($BQ$3,'Emission Factors'!$A$2:$R$8,MATCH($BO$2,'Emission Factors'!$A$1:$R$1),FALSE)*'Travel Data'!C221*'Travel Data'!BP221*'Travel Data'!BS221*'Domicile Data'!K221/1000</f>
        <v>0</v>
      </c>
      <c r="BR221" s="31">
        <f>VLOOKUP($BR$3,'Emission Factors'!$A$2:$R$8,MATCH($BO$2,'Emission Factors'!$A$1:$R$1),FALSE)*'Travel Data'!C221*'Travel Data'!BP221*'Travel Data'!BT221*'Domicile Data'!K221/1000</f>
        <v>0</v>
      </c>
      <c r="BS221" s="31">
        <f>VLOOKUP($BS$3,'Emission Factors'!$A$2:$R$8,MATCH($BO$2,'Emission Factors'!$A$1:$R$1),FALSE)*'Travel Data'!C221*'Travel Data'!BP221*'Travel Data'!BU221*'Domicile Data'!K221/1000</f>
        <v>0</v>
      </c>
      <c r="BT221" s="31">
        <f>VLOOKUP($BT$3,'Emission Factors'!$A$2:$R$8,MATCH($BO$2,'Emission Factors'!$A$1:$R$1),FALSE)*'Travel Data'!C221*'Travel Data'!BP221*'Travel Data'!BV221*'Domicile Data'!K221/1000</f>
        <v>0</v>
      </c>
      <c r="BU221" s="31">
        <f>VLOOKUP($BU$3,'Emission Factors'!$A$2:$R$8,MATCH($BO$2,'Emission Factors'!$A$1:$R$1),FALSE)*'Travel Data'!C221*'Travel Data'!BP221*'Travel Data'!BW221*'Domicile Data'!K221/1000</f>
        <v>0</v>
      </c>
      <c r="BV221" s="31">
        <f t="shared" si="53"/>
        <v>0</v>
      </c>
      <c r="BW221" s="31">
        <f>VLOOKUP($BW$3,'Emission Factors'!$A$2:$R$8,MATCH($BW$2,'Emission Factors'!$A$1:$R$1),FALSE)*'Travel Data'!C221*'Travel Data'!BX221*'Travel Data'!BY221*'Domicile Data'!L221/1000</f>
        <v>0</v>
      </c>
      <c r="BX221" s="31">
        <f>VLOOKUP($BX$3,'Emission Factors'!$A$2:$R$8,MATCH($BW$2,'Emission Factors'!$A$1:$R$1),FALSE)*'Travel Data'!C221*'Travel Data'!BX221*'Travel Data'!BZ221*'Domicile Data'!L221/1000</f>
        <v>0</v>
      </c>
      <c r="BY221" s="31">
        <f>VLOOKUP($BY$3,'Emission Factors'!$A$2:$R$8,MATCH($BW$2,'Emission Factors'!$A$1:$R$1),FALSE)*'Travel Data'!C221*'Travel Data'!BX221*'Travel Data'!CA221*'Domicile Data'!L221/1000</f>
        <v>0</v>
      </c>
      <c r="BZ221" s="31">
        <f>VLOOKUP($BZ$3,'Emission Factors'!$A$2:$R$8,MATCH($BW$2,'Emission Factors'!$A$1:$R$1),FALSE)*'Travel Data'!C221*'Travel Data'!BX221*'Travel Data'!CB221*'Domicile Data'!L221/1000</f>
        <v>0</v>
      </c>
      <c r="CA221" s="31">
        <f>VLOOKUP($CA$3,'Emission Factors'!$A$2:$R$8,MATCH($BW$2,'Emission Factors'!$A$1:$R$1),FALSE)*'Travel Data'!C221*'Travel Data'!BC221*'Travel Data'!CC221*'Domicile Data'!L221/1000</f>
        <v>0</v>
      </c>
      <c r="CB221" s="31">
        <f>VLOOKUP($CB$3,'Emission Factors'!$A$2:$R$8,MATCH($BW$2,'Emission Factors'!$A$1:$R$1),FALSE)*'Travel Data'!C221*'Travel Data'!BX221*'Travel Data'!CD221*'Domicile Data'!L221/1000</f>
        <v>0</v>
      </c>
      <c r="CC221" s="31">
        <f>VLOOKUP($CC$3,'Emission Factors'!$A$2:$R$8,MATCH($BW$2,'Emission Factors'!$A$1:$R$1),FALSE)*'Travel Data'!C221*'Travel Data'!BX221*'Travel Data'!CE221*'Domicile Data'!L221/1000</f>
        <v>0</v>
      </c>
      <c r="CD221" s="31">
        <f t="shared" si="54"/>
        <v>0</v>
      </c>
      <c r="CE221" s="31">
        <f>VLOOKUP($CE$3,'Emission Factors'!$A$2:$R$8,MATCH($CE$2,'Emission Factors'!$A$1:$R$1),FALSE)*'Travel Data'!C221*'Travel Data'!CF221*'Travel Data'!CG221*'Domicile Data'!M221/1000</f>
        <v>0</v>
      </c>
      <c r="CF221" s="31">
        <f>VLOOKUP($CF$3,'Emission Factors'!$A$2:$R$8,MATCH($CE$2,'Emission Factors'!$A$1:$R$1),FALSE)*'Travel Data'!C221*'Travel Data'!CF221*'Travel Data'!CH221*'Domicile Data'!M221/1000</f>
        <v>0</v>
      </c>
      <c r="CG221" s="31">
        <f>VLOOKUP($CG$3,'Emission Factors'!$A$2:$R$8,MATCH($CE$2,'Emission Factors'!$A$1:$R$1),FALSE)*'Travel Data'!C221*'Travel Data'!CF221*'Travel Data'!CI221*'Domicile Data'!M221/1000</f>
        <v>0</v>
      </c>
      <c r="CH221" s="31">
        <f>VLOOKUP($CH$3,'Emission Factors'!$A$2:$R$8,MATCH($CE$2,'Emission Factors'!$A$1:$R$1),FALSE)*'Travel Data'!C221*'Travel Data'!CF221*'Travel Data'!CJ221*'Domicile Data'!M221/1000</f>
        <v>0</v>
      </c>
      <c r="CI221" s="31">
        <f>VLOOKUP($CI$3,'Emission Factors'!$A$2:$R$8,MATCH($CE$2,'Emission Factors'!$A$1:$R$1),FALSE)*'Travel Data'!C221*'Travel Data'!CF221*'Travel Data'!CK221*'Domicile Data'!M221/1000</f>
        <v>0</v>
      </c>
      <c r="CJ221" s="31">
        <f>VLOOKUP($CJ$3,'Emission Factors'!$A$2:$R$8,MATCH($CE$2,'Emission Factors'!$A$1:$R$1),FALSE)*'Travel Data'!C221*'Travel Data'!CF221*'Travel Data'!CL221*'Domicile Data'!M221/1000</f>
        <v>0</v>
      </c>
      <c r="CK221" s="31">
        <f>VLOOKUP($CK$3,'Emission Factors'!$A$2:$R$8,MATCH($CE$2,'Emission Factors'!$A$1:$R$1),FALSE)*'Travel Data'!C221*'Travel Data'!CF221*'Travel Data'!CM221*'Domicile Data'!M221/1000</f>
        <v>0</v>
      </c>
      <c r="CL221" s="31">
        <f t="shared" si="55"/>
        <v>0</v>
      </c>
      <c r="CM221" s="31">
        <f>VLOOKUP($CM$3,'Emission Factors'!$A$2:$R$8,MATCH($CM$2,'Emission Factors'!$A$1:$R$1),FALSE)*'Travel Data'!C221*'Travel Data'!CN221*'Travel Data'!CO221*'Domicile Data'!N221/1000</f>
        <v>0</v>
      </c>
      <c r="CN221" s="31">
        <f>VLOOKUP($CN$3,'Emission Factors'!$A$2:$R$8,MATCH($CM$2,'Emission Factors'!$A$1:$R$1),FALSE)*'Travel Data'!C221*'Travel Data'!CN221*'Travel Data'!CP221*'Domicile Data'!N221/1000</f>
        <v>0</v>
      </c>
      <c r="CO221" s="31">
        <f>VLOOKUP($CO$3,'Emission Factors'!$A$2:$R$8,MATCH($CM$2,'Emission Factors'!$A$1:$R$1),FALSE)*'Travel Data'!C221*'Travel Data'!CN221*'Travel Data'!CQ221*'Domicile Data'!N221/1000</f>
        <v>0</v>
      </c>
      <c r="CP221" s="31">
        <f>VLOOKUP($CP$3,'Emission Factors'!$A$2:$R$8,MATCH($CM$2,'Emission Factors'!$A$1:$R$1),FALSE)*'Travel Data'!C221*'Travel Data'!CN221*'Travel Data'!CR221*'Domicile Data'!N221/1000</f>
        <v>0</v>
      </c>
      <c r="CQ221" s="31">
        <f>VLOOKUP($CQ$3,'Emission Factors'!$A$2:$R$8,MATCH($CM$2,'Emission Factors'!$A$1:$R$1),FALSE)*'Travel Data'!C221*'Travel Data'!CN221*'Travel Data'!CS221*'Domicile Data'!N221/1000</f>
        <v>0</v>
      </c>
      <c r="CR221" s="31">
        <f>VLOOKUP($CR$3,'Emission Factors'!$A$2:$R$8,MATCH($CM$2,'Emission Factors'!$A$1:$R$1),FALSE)*'Travel Data'!C221*'Travel Data'!CN221*'Travel Data'!CT221*'Domicile Data'!N221/1000</f>
        <v>0</v>
      </c>
      <c r="CS221" s="31">
        <f>VLOOKUP($CS$3,'Emission Factors'!$A$2:$R$8,MATCH($CM$2,'Emission Factors'!$A$1:$R$1),FALSE)*'Travel Data'!C221*'Travel Data'!CN221*'Travel Data'!CU221*'Domicile Data'!N221/1000</f>
        <v>0</v>
      </c>
      <c r="CT221" s="31">
        <f t="shared" si="56"/>
        <v>0</v>
      </c>
      <c r="CU221" s="31">
        <f>VLOOKUP($CU$3,'Emission Factors'!$A$2:$R$8,MATCH($CU$2,'Emission Factors'!$A$1:$R$1),FALSE)*'Travel Data'!C221*'Travel Data'!CV221*'Travel Data'!CW221*'Domicile Data'!O221/1000</f>
        <v>0</v>
      </c>
      <c r="CV221" s="31">
        <f>VLOOKUP($CV$3,'Emission Factors'!$A$2:$R$8,MATCH($CU$2,'Emission Factors'!$A$1:$R$1),FALSE)*'Travel Data'!C221*'Travel Data'!CV221*'Travel Data'!CX221*'Domicile Data'!O221/1000</f>
        <v>0</v>
      </c>
      <c r="CW221" s="31">
        <f>VLOOKUP($CW$3,'Emission Factors'!$A$2:$R$8,MATCH($CU$2,'Emission Factors'!$A$1:$R$1),FALSE)*'Travel Data'!C221*'Travel Data'!CV221*'Travel Data'!CY221*'Domicile Data'!O221/1000</f>
        <v>0</v>
      </c>
      <c r="CX221" s="31">
        <f>VLOOKUP($CX$3,'Emission Factors'!$A$2:$R$8,MATCH($CU$2,'Emission Factors'!$A$1:$R$1),FALSE)*'Travel Data'!C221*'Travel Data'!CV221*'Travel Data'!CZ221*'Domicile Data'!O221/1000</f>
        <v>0</v>
      </c>
      <c r="CY221" s="31">
        <f>VLOOKUP($CY$3,'Emission Factors'!$A$2:$R$8,MATCH($CU$2,'Emission Factors'!$A$1:$R$1),FALSE)*'Travel Data'!C221*'Travel Data'!CV221*'Travel Data'!DA221*'Domicile Data'!O221/1000</f>
        <v>0</v>
      </c>
      <c r="CZ221" s="31">
        <f>VLOOKUP($CZ$3,'Emission Factors'!$A$2:$R$8,MATCH($CU$2,'Emission Factors'!$A$1:$R$1),FALSE)*'Travel Data'!C221*'Travel Data'!CV221*'Travel Data'!DB221*'Domicile Data'!O221/1000</f>
        <v>0</v>
      </c>
      <c r="DA221" s="31">
        <f>VLOOKUP($DA$3,'Emission Factors'!$A$2:$R$8,MATCH($CU$2,'Emission Factors'!$A$1:$R$1),FALSE)*'Travel Data'!C221*'Travel Data'!CV221*'Travel Data'!DC221*'Domicile Data'!O221/1000</f>
        <v>0</v>
      </c>
      <c r="DB221" s="31">
        <f t="shared" si="57"/>
        <v>0</v>
      </c>
      <c r="DC221" s="31">
        <f>VLOOKUP($DC$3,'Emission Factors'!$A$2:$R$8,MATCH($DC$2,'Emission Factors'!$A$1:$R$1),FALSE)*'Travel Data'!C221*'Travel Data'!DD221*'Travel Data'!DE221*'Domicile Data'!P221/1000</f>
        <v>0</v>
      </c>
      <c r="DD221" s="31">
        <f>VLOOKUP($DD$3,'Emission Factors'!$A$2:$R$8,MATCH($DC$2,'Emission Factors'!$A$1:$R$1),FALSE)*'Travel Data'!C221*'Travel Data'!DD221*'Travel Data'!DF221*'Domicile Data'!P221/1000</f>
        <v>0</v>
      </c>
      <c r="DE221" s="31">
        <f>VLOOKUP($DE$3,'Emission Factors'!$A$2:$R$8,MATCH($DC$2,'Emission Factors'!$A$1:$R$1),FALSE)*'Travel Data'!C221*'Travel Data'!DD221*'Travel Data'!DG221*'Domicile Data'!P221/1000</f>
        <v>0</v>
      </c>
      <c r="DF221" s="31">
        <f>VLOOKUP($DF$3,'Emission Factors'!$A$2:$R$8,MATCH($DC$2,'Emission Factors'!$A$1:$R$1),FALSE)*'Travel Data'!C221*'Travel Data'!DD221*'Travel Data'!DH221*'Domicile Data'!P221/1000</f>
        <v>0</v>
      </c>
      <c r="DG221" s="31">
        <f>VLOOKUP($DG$3,'Emission Factors'!$A$2:$R$8,MATCH($DC$2,'Emission Factors'!$A$1:$R$1),FALSE)*'Travel Data'!C221*'Travel Data'!DD221*'Travel Data'!DI221*'Domicile Data'!P221/1000</f>
        <v>0</v>
      </c>
      <c r="DH221" s="31">
        <f>VLOOKUP($DH$3,'Emission Factors'!$A$2:$R$8,MATCH($DC$2,'Emission Factors'!$A$1:$R$1),FALSE)*'Travel Data'!C221*'Travel Data'!DD221*'Travel Data'!DJ221*'Domicile Data'!P221/1000</f>
        <v>0</v>
      </c>
      <c r="DI221" s="31">
        <f>VLOOKUP($DI$3,'Emission Factors'!$A$2:$R$8,MATCH($DC$2,'Emission Factors'!$A$1:$R$1),FALSE)*'Travel Data'!C221*'Travel Data'!DD221*'Travel Data'!DK221*'Domicile Data'!P221/1000</f>
        <v>0</v>
      </c>
      <c r="DJ221" s="31">
        <f t="shared" si="58"/>
        <v>0</v>
      </c>
      <c r="DK221" s="31">
        <f>VLOOKUP($DK$3,'Emission Factors'!$A$2:$R$8,MATCH($DK$2,'Emission Factors'!$A$1:$R$1),FALSE)*'Travel Data'!C221*'Travel Data'!DL221*'Travel Data'!DM221*'Domicile Data'!Q221/1000</f>
        <v>0</v>
      </c>
      <c r="DL221" s="31">
        <f>VLOOKUP($DL$3,'Emission Factors'!$A$2:$R$8,MATCH($DK$2,'Emission Factors'!$A$1:$R$1),FALSE)*'Travel Data'!C221*'Travel Data'!DL221*'Travel Data'!DN221*'Domicile Data'!Q221/1000</f>
        <v>0</v>
      </c>
      <c r="DM221" s="31">
        <f>VLOOKUP($DM$3,'Emission Factors'!$A$2:$R$8,MATCH($DK$2,'Emission Factors'!$A$1:$R$1),FALSE)*'Travel Data'!C221*'Travel Data'!DL221*'Travel Data'!DO221*'Domicile Data'!Q221/1000</f>
        <v>0</v>
      </c>
      <c r="DN221" s="31">
        <f>VLOOKUP($DN$3,'Emission Factors'!$A$2:$R$8,MATCH($DK$2,'Emission Factors'!$A$1:$R$1),FALSE)*'Travel Data'!C221*'Travel Data'!DL221*'Travel Data'!DP221*'Domicile Data'!Q221/1000</f>
        <v>0</v>
      </c>
      <c r="DO221" s="31">
        <f>VLOOKUP($DO$3,'Emission Factors'!$A$2:$R$8,MATCH($DK$2,'Emission Factors'!$A$1:$R$1),FALSE)*'Travel Data'!C221*'Travel Data'!DL221*'Travel Data'!DQ221*'Domicile Data'!Q221/1000</f>
        <v>0</v>
      </c>
      <c r="DP221" s="31">
        <f>VLOOKUP($DP$3,'Emission Factors'!$A$2:$R$8,MATCH($DK$2,'Emission Factors'!$A$1:$R$1),FALSE)*'Travel Data'!C221*'Travel Data'!DL221*'Travel Data'!DR221*'Domicile Data'!Q221/1000</f>
        <v>0</v>
      </c>
      <c r="DQ221" s="31">
        <f>VLOOKUP($DQ$3,'Emission Factors'!$A$2:$R$8,MATCH($DK$2,'Emission Factors'!$A$1:$R$1),FALSE)*'Travel Data'!C221*'Travel Data'!DL221*'Travel Data'!DS221*'Domicile Data'!Q221/1000</f>
        <v>0</v>
      </c>
      <c r="DR221" s="31">
        <f t="shared" si="59"/>
        <v>0</v>
      </c>
    </row>
    <row r="222" spans="1:122" ht="15.75" x14ac:dyDescent="0.25">
      <c r="A222" s="7" t="s">
        <v>167</v>
      </c>
      <c r="B222" s="85" t="s">
        <v>41</v>
      </c>
      <c r="C222" s="31">
        <f>VLOOKUP($C$3,'Emission Factors'!$A$2:$R$8,MATCH($C$2,'Emission Factors'!$A$1:$R$1),FALSE)*'Travel Data'!C222*'Travel Data'!D222*'Travel Data'!E222*'Domicile Data'!C222/1000</f>
        <v>0</v>
      </c>
      <c r="D222" s="31">
        <f>VLOOKUP($D$3,'Emission Factors'!$A$2:$R$8,MATCH($C$2,'Emission Factors'!$A$1:$R$1),FALSE)*'Travel Data'!C222*'Travel Data'!D222*'Travel Data'!F222*'Domicile Data'!C222/1000</f>
        <v>0</v>
      </c>
      <c r="E222" s="31">
        <f>VLOOKUP($E$3,'Emission Factors'!$A$2:$R$8,MATCH($C$2,'Emission Factors'!$A$1:$R$1),FALSE)*'Travel Data'!C222*'Travel Data'!D222*'Travel Data'!G222*'Domicile Data'!C222/1000</f>
        <v>0</v>
      </c>
      <c r="F222" s="31">
        <f>VLOOKUP($F$3,'Emission Factors'!$A$2:$R$8,MATCH($C$2,'Emission Factors'!$A$1:$R$1),FALSE)*'Travel Data'!C222*'Travel Data'!D222*'Travel Data'!H222*'Domicile Data'!C222/1000</f>
        <v>0</v>
      </c>
      <c r="G222" s="31">
        <f>VLOOKUP($G$3,'Emission Factors'!$A$2:$R$8,MATCH($C$2,'Emission Factors'!$A$1:$R$1),FALSE)*'Travel Data'!C222*'Travel Data'!D222*'Travel Data'!I222*'Domicile Data'!C222/1000</f>
        <v>0</v>
      </c>
      <c r="H222" s="31">
        <f>VLOOKUP($H$3,'Emission Factors'!$A$2:$R$8,MATCH($C$2,'Emission Factors'!$A$1:$R$1),FALSE)*'Travel Data'!C222*'Travel Data'!D222*'Travel Data'!J222*'Domicile Data'!C222/1000</f>
        <v>0</v>
      </c>
      <c r="I222" s="31">
        <f>VLOOKUP($I$3,'Emission Factors'!$A$2:$R$8,MATCH($C$2,'Emission Factors'!$A$1:$R$1),FALSE)*'Travel Data'!C222*'Travel Data'!D222*'Travel Data'!K222*'Domicile Data'!C222/1000</f>
        <v>0</v>
      </c>
      <c r="J222" s="31">
        <f t="shared" si="45"/>
        <v>0</v>
      </c>
      <c r="K222" s="31">
        <f>VLOOKUP($K$3,'Emission Factors'!$A$2:$R$8,MATCH($K$2,'Emission Factors'!$A$1:$R$1),FALSE)*'Travel Data'!C222*'Travel Data'!L222*'Travel Data'!M222*'Domicile Data'!D222/1000</f>
        <v>0</v>
      </c>
      <c r="L222" s="31">
        <f>VLOOKUP($L$3,'Emission Factors'!$A$2:$R$8,MATCH($K$2,'Emission Factors'!$A$1:$R$1),FALSE)*'Travel Data'!C222*'Travel Data'!L222*'Travel Data'!N222*'Domicile Data'!D222/1000</f>
        <v>0</v>
      </c>
      <c r="M222" s="31">
        <f>VLOOKUP($M$3,'Emission Factors'!$A$2:$R$8,MATCH($K$2,'Emission Factors'!$A$1:$R$1),FALSE)*'Travel Data'!C222*'Travel Data'!L222*'Travel Data'!O222*'Domicile Data'!D222/1000</f>
        <v>0</v>
      </c>
      <c r="N222" s="31">
        <f>VLOOKUP($N$3,'Emission Factors'!$A$2:$R$8,MATCH($K$2,'Emission Factors'!$A$1:$R$1),FALSE)*'Travel Data'!C222*'Travel Data'!L222*'Travel Data'!P222*'Domicile Data'!D222/1000</f>
        <v>0</v>
      </c>
      <c r="O222" s="31">
        <f>VLOOKUP($O$3,'Emission Factors'!$A$2:$R$8,MATCH($K$2,'Emission Factors'!$A$1:$R$1),FALSE)*'Travel Data'!C222*'Travel Data'!I222*'Travel Data'!Q222*'Domicile Data'!D222/1000</f>
        <v>0</v>
      </c>
      <c r="P222" s="31">
        <f>VLOOKUP($P$3,'Emission Factors'!$A$2:$R$8,MATCH($K$2,'Emission Factors'!$A$1:$R$1),FALSE)*'Travel Data'!C222*'Travel Data'!L222*'Travel Data'!R222*'Domicile Data'!D222/1000</f>
        <v>0</v>
      </c>
      <c r="Q222" s="31">
        <f>VLOOKUP($Q$3,'Emission Factors'!$A$2:$R$8,MATCH($K$2,'Emission Factors'!$A$1:$R$1),FALSE)*'Travel Data'!C222*'Travel Data'!L222*'Travel Data'!S222*'Domicile Data'!D222/1000</f>
        <v>0</v>
      </c>
      <c r="R222" s="31">
        <f t="shared" si="46"/>
        <v>0</v>
      </c>
      <c r="S222" s="31">
        <f>VLOOKUP($S$3,'Emission Factors'!$A$2:$R$8,MATCH($S$2,'Emission Factors'!$A$1:$R$1),FALSE)*'Travel Data'!C222*'Travel Data'!T222*'Travel Data'!U222*'Domicile Data'!E222/1000</f>
        <v>0</v>
      </c>
      <c r="T222" s="31">
        <f>VLOOKUP($T$3,'Emission Factors'!$A$2:$R$8,MATCH($S$2,'Emission Factors'!$A$1:$R$1),FALSE)*'Travel Data'!C222*'Travel Data'!T222*'Travel Data'!V222*'Domicile Data'!E222/1000</f>
        <v>0</v>
      </c>
      <c r="U222" s="31">
        <f>VLOOKUP($U$3,'Emission Factors'!$A$2:$R$8,MATCH($S$2,'Emission Factors'!$A$1:$R$1),FALSE)*'Travel Data'!C222*'Travel Data'!T222*'Travel Data'!W222*'Domicile Data'!E222/1000</f>
        <v>0</v>
      </c>
      <c r="V222" s="31">
        <f>VLOOKUP($V$3,'Emission Factors'!$A$2:$R$8,MATCH($S$2,'Emission Factors'!$A$1:$R$1),FALSE)*'Travel Data'!C222*'Travel Data'!T222*'Travel Data'!X222*'Domicile Data'!E222/1000</f>
        <v>0</v>
      </c>
      <c r="W222" s="31">
        <f>VLOOKUP($W$3,'Emission Factors'!$A$2:$R$8,MATCH($S$2,'Emission Factors'!$A$1:$R$1),FALSE)*'Travel Data'!C222*'Travel Data'!T222*'Travel Data'!Y222*'Domicile Data'!E222/1000</f>
        <v>0</v>
      </c>
      <c r="X222" s="31">
        <f>VLOOKUP($X$3,'Emission Factors'!$A$2:$R$8,MATCH($S$2,'Emission Factors'!$A$1:$R$1),FALSE)*'Travel Data'!C222*'Travel Data'!T222*'Travel Data'!Z222*'Domicile Data'!E222/1000</f>
        <v>0</v>
      </c>
      <c r="Y222" s="31">
        <f>VLOOKUP($Y$3,'Emission Factors'!$A$2:$R$8,MATCH($S$2,'Emission Factors'!$A$1:$R$1),FALSE)*'Travel Data'!C222*'Travel Data'!T222*'Travel Data'!AA222*'Domicile Data'!E222/1000</f>
        <v>0</v>
      </c>
      <c r="Z222" s="31">
        <f t="shared" si="47"/>
        <v>0</v>
      </c>
      <c r="AA222" s="31">
        <f>VLOOKUP($AA$3,'Emission Factors'!$A$2:$R$8,MATCH($AA$2,'Emission Factors'!$A$1:$R$1),FALSE)*'Travel Data'!C222*'Travel Data'!AB222*'Travel Data'!AC222*'Domicile Data'!F222/1000</f>
        <v>0</v>
      </c>
      <c r="AB222" s="31">
        <f>VLOOKUP($AB$3,'Emission Factors'!$A$2:$R$8,MATCH($AA$2,'Emission Factors'!$A$1:$R$1),FALSE)*'Travel Data'!C222*'Travel Data'!AB222*'Travel Data'!AD222*'Domicile Data'!F222/1000</f>
        <v>0</v>
      </c>
      <c r="AC222" s="31">
        <f>VLOOKUP($AC$3,'Emission Factors'!$A$2:$R$8,MATCH($AA$2,'Emission Factors'!$A$1:$R$1),FALSE)*'Travel Data'!C222*'Travel Data'!AB222*'Travel Data'!AE222*'Domicile Data'!F222/1000</f>
        <v>0</v>
      </c>
      <c r="AD222" s="31">
        <f>VLOOKUP($AD$3,'Emission Factors'!$A$2:$R$8,MATCH($AA$2,'Emission Factors'!$A$1:$R$1),FALSE)*'Travel Data'!C222*'Travel Data'!AB222*'Travel Data'!AF222*'Domicile Data'!F222/1000</f>
        <v>0</v>
      </c>
      <c r="AE222" s="31">
        <f>VLOOKUP($AE$3,'Emission Factors'!$A$2:$R$8,MATCH($AA$2,'Emission Factors'!$A$1:$R$1),FALSE)*'Travel Data'!C222*'Travel Data'!AB222*'Travel Data'!AG222*'Domicile Data'!F222/1000</f>
        <v>0</v>
      </c>
      <c r="AF222" s="31">
        <f>VLOOKUP($AF$3,'Emission Factors'!$A$2:$R$8,MATCH($AA$2,'Emission Factors'!$A$1:$R$1),FALSE)*'Travel Data'!C222*'Travel Data'!AB222*'Travel Data'!AH222*'Domicile Data'!F222/1000</f>
        <v>0</v>
      </c>
      <c r="AG222" s="31">
        <f>VLOOKUP($AG$3,'Emission Factors'!$A$2:$R$8,MATCH($AA$2,'Emission Factors'!$A$1:$R$1),FALSE)*'Travel Data'!C222*'Travel Data'!AB222*'Travel Data'!AI222*'Domicile Data'!F222/1000</f>
        <v>0</v>
      </c>
      <c r="AH222" s="31">
        <f t="shared" si="48"/>
        <v>0</v>
      </c>
      <c r="AI222" s="31">
        <f>VLOOKUP($AI$3,'Emission Factors'!$A$2:$R$8,MATCH($AI$2,'Emission Factors'!$A$1:$R$1),FALSE)*'Travel Data'!C222*'Travel Data'!D222*'Travel Data'!E222*'Domicile Data'!G222/1000</f>
        <v>0</v>
      </c>
      <c r="AJ222" s="31">
        <f>VLOOKUP($AJ$3,'Emission Factors'!$A$2:$R$8,MATCH($AI$2,'Emission Factors'!$A$1:$R$1),FALSE)*'Travel Data'!C222*'Travel Data'!D222*'Travel Data'!F222*'Domicile Data'!G222/1000</f>
        <v>0</v>
      </c>
      <c r="AK222" s="31">
        <f>VLOOKUP($AK$3,'Emission Factors'!$A$2:$R$8,MATCH($AI$2,'Emission Factors'!$A$1:$R$1),FALSE)*'Travel Data'!C222*'Travel Data'!AJ222*'Travel Data'!G222*'Domicile Data'!G222/1000</f>
        <v>0</v>
      </c>
      <c r="AL222" s="31">
        <f>VLOOKUP($AL$3,'Emission Factors'!$A$2:$R$8,MATCH($AI$2,'Emission Factors'!$A$1:$R$1),FALSE)*'Travel Data'!C222*'Travel Data'!AJ222*'Travel Data'!H222*'Domicile Data'!G222/1000</f>
        <v>0</v>
      </c>
      <c r="AM222" s="31">
        <f>VLOOKUP($AM$3,'Emission Factors'!$A$2:$R$8,MATCH($AI$2,'Emission Factors'!$A$1:$R$1),FALSE)*'Travel Data'!C222*'Travel Data'!AJ222*'Travel Data'!I222*'Domicile Data'!G222/1000</f>
        <v>0</v>
      </c>
      <c r="AN222" s="31">
        <f>VLOOKUP($AN$3,'Emission Factors'!$A$2:$R$8,MATCH($AI$2,'Emission Factors'!$A$1:$R$1),FALSE)*'Travel Data'!C222*'Travel Data'!D222*'Travel Data'!J222*'Domicile Data'!G222/1000</f>
        <v>0</v>
      </c>
      <c r="AO222" s="31">
        <f>VLOOKUP($AO$3,'Emission Factors'!$A$2:$R$8,MATCH($AI$2,'Emission Factors'!$A$1:$R$1),FALSE)*'Travel Data'!C222*'Travel Data'!D222*'Travel Data'!K222*'Domicile Data'!G222/1000</f>
        <v>0</v>
      </c>
      <c r="AP222" s="31">
        <f t="shared" si="49"/>
        <v>0</v>
      </c>
      <c r="AQ222" s="31">
        <f>VLOOKUP($AQ$3,'Emission Factors'!$A$2:$R$8,MATCH($AQ$2,'Emission Factors'!$A$1:$R$1),FALSE)*'Travel Data'!C222*'Travel Data'!AR222*'Travel Data'!AS222*'Domicile Data'!H222/1000</f>
        <v>0</v>
      </c>
      <c r="AR222" s="31">
        <f>VLOOKUP($AR$3,'Emission Factors'!$A$2:$R$8,MATCH($AQ$2,'Emission Factors'!$A$1:$R$1),FALSE)*'Travel Data'!C222*'Travel Data'!AR222*'Travel Data'!AT222*'Domicile Data'!H222/1000</f>
        <v>0</v>
      </c>
      <c r="AS222" s="31">
        <f>VLOOKUP($AS$3,'Emission Factors'!$A$2:$R$8,MATCH($AQ$2,'Emission Factors'!$A$1:$R$1),FALSE)*'Travel Data'!C222*'Travel Data'!AR222*'Travel Data'!AU222*'Domicile Data'!H222/1000</f>
        <v>0</v>
      </c>
      <c r="AT222" s="31">
        <f>VLOOKUP($AT$3,'Emission Factors'!$A$2:$R$8,MATCH($AQ$2,'Emission Factors'!$A$1:$R$1),FALSE)*'Travel Data'!C222*'Travel Data'!AR222*'Travel Data'!AV222*'Domicile Data'!H222/1000</f>
        <v>0</v>
      </c>
      <c r="AU222" s="31">
        <f>VLOOKUP($AU$3,'Emission Factors'!$A$2:$R$8,MATCH($AQ$2,'Emission Factors'!$A$1:$R$1),FALSE)*'Travel Data'!C222*'Travel Data'!AR222*'Travel Data'!AW222*'Domicile Data'!H222/1000</f>
        <v>0</v>
      </c>
      <c r="AV222" s="31">
        <f>VLOOKUP($AV$3,'Emission Factors'!$A$2:$R$8,MATCH($AQ$2,'Emission Factors'!$A$1:$R$1),FALSE)*'Travel Data'!C222*'Travel Data'!AR222*'Travel Data'!AX222*'Domicile Data'!H222/1000</f>
        <v>0</v>
      </c>
      <c r="AW222" s="31">
        <f>VLOOKUP($AW$3,'Emission Factors'!$A$2:$R$8,MATCH($AQ$2,'Emission Factors'!$A$1:$R$1),FALSE)*'Travel Data'!C222*'Travel Data'!AR222*'Travel Data'!AY222*'Domicile Data'!H222/1000</f>
        <v>0</v>
      </c>
      <c r="AX222" s="31">
        <f t="shared" si="50"/>
        <v>0</v>
      </c>
      <c r="AY222" s="31">
        <f>VLOOKUP($AY$3,'Emission Factors'!$A$2:$R$8,MATCH($AY$2,'Emission Factors'!$A$1:$R$1),FALSE)*'Travel Data'!C222*'Travel Data'!AZ222*'Travel Data'!BA222*'Domicile Data'!I222/1000</f>
        <v>0</v>
      </c>
      <c r="AZ222" s="31">
        <f>VLOOKUP($AZ$3,'Emission Factors'!$A$2:$R$8,MATCH($AY$2,'Emission Factors'!$A$1:$R$1),FALSE)*'Travel Data'!C222*'Travel Data'!AZ222*'Travel Data'!BB222*'Domicile Data'!I222/1000</f>
        <v>0</v>
      </c>
      <c r="BA222" s="31">
        <f>VLOOKUP($BA$3,'Emission Factors'!$A$2:$R$8,MATCH($AY$2,'Emission Factors'!$A$1:$R$1),FALSE)*'Travel Data'!C222*'Travel Data'!AZ222*'Travel Data'!BC222*'Domicile Data'!I222/1000</f>
        <v>0</v>
      </c>
      <c r="BB222" s="31">
        <f>VLOOKUP($BB$3,'Emission Factors'!$A$2:$R$8,MATCH($AY$2,'Emission Factors'!$A$1:$R$1),FALSE)*'Travel Data'!C222*'Travel Data'!AZ222*'Travel Data'!BD222*'Domicile Data'!I222/1000</f>
        <v>0</v>
      </c>
      <c r="BC222" s="31">
        <f>VLOOKUP($BC$3,'Emission Factors'!$A$2:$R$8,MATCH($AY$2,'Emission Factors'!$A$1:$R$1),FALSE)*'Travel Data'!C222*'Travel Data'!AZ222*'Travel Data'!BE222*'Domicile Data'!I222/1000</f>
        <v>0</v>
      </c>
      <c r="BD222" s="31">
        <f>VLOOKUP($BD$3,'Emission Factors'!$A$2:$R$8,MATCH($AY$2,'Emission Factors'!$A$1:$R$1),FALSE)*'Travel Data'!C222*'Travel Data'!AZ222*'Travel Data'!BF222*'Domicile Data'!I222/1000</f>
        <v>0</v>
      </c>
      <c r="BE222" s="31">
        <f>VLOOKUP($BE$3,'Emission Factors'!$A$2:$R$8,MATCH($AY$2,'Emission Factors'!$A$1:$R$1),FALSE)*'Travel Data'!C222*'Travel Data'!AZ222*'Travel Data'!BG222*'Domicile Data'!I222/1000</f>
        <v>0</v>
      </c>
      <c r="BF222" s="31">
        <f t="shared" si="51"/>
        <v>0</v>
      </c>
      <c r="BG222" s="31">
        <f>VLOOKUP($BG$3,'Emission Factors'!$A$2:$R$8,MATCH($BG$2,'Emission Factors'!$A$1:$R$1),FALSE)*'Travel Data'!C222*'Travel Data'!BH222*'Travel Data'!BI222*'Domicile Data'!J222/1000</f>
        <v>0</v>
      </c>
      <c r="BH222" s="31">
        <f>VLOOKUP($BH$3,'Emission Factors'!$A$2:$R$8,MATCH($BG$2,'Emission Factors'!$A$1:$R$1),FALSE)*'Travel Data'!C222*'Travel Data'!BH222*'Travel Data'!BJ222*'Domicile Data'!J222/1000</f>
        <v>0</v>
      </c>
      <c r="BI222" s="31">
        <f>VLOOKUP($BH$3,'Emission Factors'!$A$2:$R$8,MATCH($BG$2,'Emission Factors'!$A$1:$R$1),FALSE)*'Travel Data'!C222*'Travel Data'!BH222*'Travel Data'!BK222*'Domicile Data'!J222/1000</f>
        <v>0</v>
      </c>
      <c r="BJ222" s="31">
        <f>VLOOKUP($BH$3,'Emission Factors'!$A$2:$R$8,MATCH($BG$2,'Emission Factors'!$A$1:$R$1),FALSE)*'Travel Data'!C222*'Travel Data'!BH222*'Travel Data'!BL222*'Domicile Data'!J222/1000</f>
        <v>0</v>
      </c>
      <c r="BK222" s="31">
        <f>VLOOKUP($BH$3,'Emission Factors'!$A$2:$R$8,MATCH($BG$2,'Emission Factors'!$A$1:$R$1),FALSE)*'Travel Data'!C222*'Travel Data'!BH222*'Travel Data'!BM222*'Domicile Data'!J222/1000</f>
        <v>0</v>
      </c>
      <c r="BL222" s="31">
        <f>VLOOKUP($BL$3,'Emission Factors'!$A$2:$R$8,MATCH($BG$2,'Emission Factors'!$A$1:$R$1),FALSE)*'Travel Data'!C222*'Travel Data'!BH222*'Travel Data'!BN222*'Domicile Data'!J222/1000</f>
        <v>0</v>
      </c>
      <c r="BM222" s="31">
        <f>VLOOKUP($BM$3,'Emission Factors'!$A$2:$R$8,MATCH($BG$2,'Emission Factors'!$A$1:$R$1),FALSE)*'Travel Data'!C222*'Travel Data'!BH222*'Travel Data'!BO222*'Domicile Data'!J222/1000</f>
        <v>0</v>
      </c>
      <c r="BN222" s="31">
        <f t="shared" si="52"/>
        <v>0</v>
      </c>
      <c r="BO222" s="31">
        <f>VLOOKUP($BO$3,'Emission Factors'!$A$2:$R$8,MATCH($BO$2,'Emission Factors'!$A$1:$R$1),FALSE)*'Travel Data'!C222*'Travel Data'!BP222*'Travel Data'!BQ222*'Domicile Data'!K222/1000</f>
        <v>0</v>
      </c>
      <c r="BP222" s="31">
        <f>VLOOKUP($BP$3,'Emission Factors'!$A$2:$R$8,MATCH($BO$2,'Emission Factors'!$A$1:$R$1),FALSE)*'Travel Data'!C222*'Travel Data'!BP222*'Travel Data'!BR222*'Domicile Data'!K222/1000</f>
        <v>0</v>
      </c>
      <c r="BQ222" s="31">
        <f>VLOOKUP($BQ$3,'Emission Factors'!$A$2:$R$8,MATCH($BO$2,'Emission Factors'!$A$1:$R$1),FALSE)*'Travel Data'!C222*'Travel Data'!BP222*'Travel Data'!BS222*'Domicile Data'!K222/1000</f>
        <v>0</v>
      </c>
      <c r="BR222" s="31">
        <f>VLOOKUP($BR$3,'Emission Factors'!$A$2:$R$8,MATCH($BO$2,'Emission Factors'!$A$1:$R$1),FALSE)*'Travel Data'!C222*'Travel Data'!BP222*'Travel Data'!BT222*'Domicile Data'!K222/1000</f>
        <v>0</v>
      </c>
      <c r="BS222" s="31">
        <f>VLOOKUP($BS$3,'Emission Factors'!$A$2:$R$8,MATCH($BO$2,'Emission Factors'!$A$1:$R$1),FALSE)*'Travel Data'!C222*'Travel Data'!BP222*'Travel Data'!BU222*'Domicile Data'!K222/1000</f>
        <v>0</v>
      </c>
      <c r="BT222" s="31">
        <f>VLOOKUP($BT$3,'Emission Factors'!$A$2:$R$8,MATCH($BO$2,'Emission Factors'!$A$1:$R$1),FALSE)*'Travel Data'!C222*'Travel Data'!BP222*'Travel Data'!BV222*'Domicile Data'!K222/1000</f>
        <v>0</v>
      </c>
      <c r="BU222" s="31">
        <f>VLOOKUP($BU$3,'Emission Factors'!$A$2:$R$8,MATCH($BO$2,'Emission Factors'!$A$1:$R$1),FALSE)*'Travel Data'!C222*'Travel Data'!BP222*'Travel Data'!BW222*'Domicile Data'!K222/1000</f>
        <v>0</v>
      </c>
      <c r="BV222" s="31">
        <f t="shared" si="53"/>
        <v>0</v>
      </c>
      <c r="BW222" s="31">
        <f>VLOOKUP($BW$3,'Emission Factors'!$A$2:$R$8,MATCH($BW$2,'Emission Factors'!$A$1:$R$1),FALSE)*'Travel Data'!C222*'Travel Data'!BX222*'Travel Data'!BY222*'Domicile Data'!L222/1000</f>
        <v>0</v>
      </c>
      <c r="BX222" s="31">
        <f>VLOOKUP($BX$3,'Emission Factors'!$A$2:$R$8,MATCH($BW$2,'Emission Factors'!$A$1:$R$1),FALSE)*'Travel Data'!C222*'Travel Data'!BX222*'Travel Data'!BZ222*'Domicile Data'!L222/1000</f>
        <v>0</v>
      </c>
      <c r="BY222" s="31">
        <f>VLOOKUP($BY$3,'Emission Factors'!$A$2:$R$8,MATCH($BW$2,'Emission Factors'!$A$1:$R$1),FALSE)*'Travel Data'!C222*'Travel Data'!BX222*'Travel Data'!CA222*'Domicile Data'!L222/1000</f>
        <v>0</v>
      </c>
      <c r="BZ222" s="31">
        <f>VLOOKUP($BZ$3,'Emission Factors'!$A$2:$R$8,MATCH($BW$2,'Emission Factors'!$A$1:$R$1),FALSE)*'Travel Data'!C222*'Travel Data'!BX222*'Travel Data'!CB222*'Domicile Data'!L222/1000</f>
        <v>0</v>
      </c>
      <c r="CA222" s="31">
        <f>VLOOKUP($CA$3,'Emission Factors'!$A$2:$R$8,MATCH($BW$2,'Emission Factors'!$A$1:$R$1),FALSE)*'Travel Data'!C222*'Travel Data'!BC222*'Travel Data'!CC222*'Domicile Data'!L222/1000</f>
        <v>0</v>
      </c>
      <c r="CB222" s="31">
        <f>VLOOKUP($CB$3,'Emission Factors'!$A$2:$R$8,MATCH($BW$2,'Emission Factors'!$A$1:$R$1),FALSE)*'Travel Data'!C222*'Travel Data'!BX222*'Travel Data'!CD222*'Domicile Data'!L222/1000</f>
        <v>0</v>
      </c>
      <c r="CC222" s="31">
        <f>VLOOKUP($CC$3,'Emission Factors'!$A$2:$R$8,MATCH($BW$2,'Emission Factors'!$A$1:$R$1),FALSE)*'Travel Data'!C222*'Travel Data'!BX222*'Travel Data'!CE222*'Domicile Data'!L222/1000</f>
        <v>0</v>
      </c>
      <c r="CD222" s="31">
        <f t="shared" si="54"/>
        <v>0</v>
      </c>
      <c r="CE222" s="31">
        <f>VLOOKUP($CE$3,'Emission Factors'!$A$2:$R$8,MATCH($CE$2,'Emission Factors'!$A$1:$R$1),FALSE)*'Travel Data'!C222*'Travel Data'!CF222*'Travel Data'!CG222*'Domicile Data'!M222/1000</f>
        <v>0</v>
      </c>
      <c r="CF222" s="31">
        <f>VLOOKUP($CF$3,'Emission Factors'!$A$2:$R$8,MATCH($CE$2,'Emission Factors'!$A$1:$R$1),FALSE)*'Travel Data'!C222*'Travel Data'!CF222*'Travel Data'!CH222*'Domicile Data'!M222/1000</f>
        <v>0</v>
      </c>
      <c r="CG222" s="31">
        <f>VLOOKUP($CG$3,'Emission Factors'!$A$2:$R$8,MATCH($CE$2,'Emission Factors'!$A$1:$R$1),FALSE)*'Travel Data'!C222*'Travel Data'!CF222*'Travel Data'!CI222*'Domicile Data'!M222/1000</f>
        <v>0</v>
      </c>
      <c r="CH222" s="31">
        <f>VLOOKUP($CH$3,'Emission Factors'!$A$2:$R$8,MATCH($CE$2,'Emission Factors'!$A$1:$R$1),FALSE)*'Travel Data'!C222*'Travel Data'!CF222*'Travel Data'!CJ222*'Domicile Data'!M222/1000</f>
        <v>0</v>
      </c>
      <c r="CI222" s="31">
        <f>VLOOKUP($CI$3,'Emission Factors'!$A$2:$R$8,MATCH($CE$2,'Emission Factors'!$A$1:$R$1),FALSE)*'Travel Data'!C222*'Travel Data'!CF222*'Travel Data'!CK222*'Domicile Data'!M222/1000</f>
        <v>0</v>
      </c>
      <c r="CJ222" s="31">
        <f>VLOOKUP($CJ$3,'Emission Factors'!$A$2:$R$8,MATCH($CE$2,'Emission Factors'!$A$1:$R$1),FALSE)*'Travel Data'!C222*'Travel Data'!CF222*'Travel Data'!CL222*'Domicile Data'!M222/1000</f>
        <v>0</v>
      </c>
      <c r="CK222" s="31">
        <f>VLOOKUP($CK$3,'Emission Factors'!$A$2:$R$8,MATCH($CE$2,'Emission Factors'!$A$1:$R$1),FALSE)*'Travel Data'!C222*'Travel Data'!CF222*'Travel Data'!CM222*'Domicile Data'!M222/1000</f>
        <v>0</v>
      </c>
      <c r="CL222" s="31">
        <f t="shared" si="55"/>
        <v>0</v>
      </c>
      <c r="CM222" s="31">
        <f>VLOOKUP($CM$3,'Emission Factors'!$A$2:$R$8,MATCH($CM$2,'Emission Factors'!$A$1:$R$1),FALSE)*'Travel Data'!C222*'Travel Data'!CN222*'Travel Data'!CO222*'Domicile Data'!N222/1000</f>
        <v>0</v>
      </c>
      <c r="CN222" s="31">
        <f>VLOOKUP($CN$3,'Emission Factors'!$A$2:$R$8,MATCH($CM$2,'Emission Factors'!$A$1:$R$1),FALSE)*'Travel Data'!C222*'Travel Data'!CN222*'Travel Data'!CP222*'Domicile Data'!N222/1000</f>
        <v>0</v>
      </c>
      <c r="CO222" s="31">
        <f>VLOOKUP($CO$3,'Emission Factors'!$A$2:$R$8,MATCH($CM$2,'Emission Factors'!$A$1:$R$1),FALSE)*'Travel Data'!C222*'Travel Data'!CN222*'Travel Data'!CQ222*'Domicile Data'!N222/1000</f>
        <v>0</v>
      </c>
      <c r="CP222" s="31">
        <f>VLOOKUP($CP$3,'Emission Factors'!$A$2:$R$8,MATCH($CM$2,'Emission Factors'!$A$1:$R$1),FALSE)*'Travel Data'!C222*'Travel Data'!CN222*'Travel Data'!CR222*'Domicile Data'!N222/1000</f>
        <v>0</v>
      </c>
      <c r="CQ222" s="31">
        <f>VLOOKUP($CQ$3,'Emission Factors'!$A$2:$R$8,MATCH($CM$2,'Emission Factors'!$A$1:$R$1),FALSE)*'Travel Data'!C222*'Travel Data'!CN222*'Travel Data'!CS222*'Domicile Data'!N222/1000</f>
        <v>0</v>
      </c>
      <c r="CR222" s="31">
        <f>VLOOKUP($CR$3,'Emission Factors'!$A$2:$R$8,MATCH($CM$2,'Emission Factors'!$A$1:$R$1),FALSE)*'Travel Data'!C222*'Travel Data'!CN222*'Travel Data'!CT222*'Domicile Data'!N222/1000</f>
        <v>0</v>
      </c>
      <c r="CS222" s="31">
        <f>VLOOKUP($CS$3,'Emission Factors'!$A$2:$R$8,MATCH($CM$2,'Emission Factors'!$A$1:$R$1),FALSE)*'Travel Data'!C222*'Travel Data'!CN222*'Travel Data'!CU222*'Domicile Data'!N222/1000</f>
        <v>0</v>
      </c>
      <c r="CT222" s="31">
        <f t="shared" si="56"/>
        <v>0</v>
      </c>
      <c r="CU222" s="31">
        <f>VLOOKUP($CU$3,'Emission Factors'!$A$2:$R$8,MATCH($CU$2,'Emission Factors'!$A$1:$R$1),FALSE)*'Travel Data'!C222*'Travel Data'!CV222*'Travel Data'!CW222*'Domicile Data'!O222/1000</f>
        <v>0</v>
      </c>
      <c r="CV222" s="31">
        <f>VLOOKUP($CV$3,'Emission Factors'!$A$2:$R$8,MATCH($CU$2,'Emission Factors'!$A$1:$R$1),FALSE)*'Travel Data'!C222*'Travel Data'!CV222*'Travel Data'!CX222*'Domicile Data'!O222/1000</f>
        <v>0</v>
      </c>
      <c r="CW222" s="31">
        <f>VLOOKUP($CW$3,'Emission Factors'!$A$2:$R$8,MATCH($CU$2,'Emission Factors'!$A$1:$R$1),FALSE)*'Travel Data'!C222*'Travel Data'!CV222*'Travel Data'!CY222*'Domicile Data'!O222/1000</f>
        <v>0</v>
      </c>
      <c r="CX222" s="31">
        <f>VLOOKUP($CX$3,'Emission Factors'!$A$2:$R$8,MATCH($CU$2,'Emission Factors'!$A$1:$R$1),FALSE)*'Travel Data'!C222*'Travel Data'!CV222*'Travel Data'!CZ222*'Domicile Data'!O222/1000</f>
        <v>0</v>
      </c>
      <c r="CY222" s="31">
        <f>VLOOKUP($CY$3,'Emission Factors'!$A$2:$R$8,MATCH($CU$2,'Emission Factors'!$A$1:$R$1),FALSE)*'Travel Data'!C222*'Travel Data'!CV222*'Travel Data'!DA222*'Domicile Data'!O222/1000</f>
        <v>0</v>
      </c>
      <c r="CZ222" s="31">
        <f>VLOOKUP($CZ$3,'Emission Factors'!$A$2:$R$8,MATCH($CU$2,'Emission Factors'!$A$1:$R$1),FALSE)*'Travel Data'!C222*'Travel Data'!CV222*'Travel Data'!DB222*'Domicile Data'!O222/1000</f>
        <v>0</v>
      </c>
      <c r="DA222" s="31">
        <f>VLOOKUP($DA$3,'Emission Factors'!$A$2:$R$8,MATCH($CU$2,'Emission Factors'!$A$1:$R$1),FALSE)*'Travel Data'!C222*'Travel Data'!CV222*'Travel Data'!DC222*'Domicile Data'!O222/1000</f>
        <v>0</v>
      </c>
      <c r="DB222" s="31">
        <f t="shared" si="57"/>
        <v>0</v>
      </c>
      <c r="DC222" s="31">
        <f>VLOOKUP($DC$3,'Emission Factors'!$A$2:$R$8,MATCH($DC$2,'Emission Factors'!$A$1:$R$1),FALSE)*'Travel Data'!C222*'Travel Data'!DD222*'Travel Data'!DE222*'Domicile Data'!P222/1000</f>
        <v>0</v>
      </c>
      <c r="DD222" s="31">
        <f>VLOOKUP($DD$3,'Emission Factors'!$A$2:$R$8,MATCH($DC$2,'Emission Factors'!$A$1:$R$1),FALSE)*'Travel Data'!C222*'Travel Data'!DD222*'Travel Data'!DF222*'Domicile Data'!P222/1000</f>
        <v>0</v>
      </c>
      <c r="DE222" s="31">
        <f>VLOOKUP($DE$3,'Emission Factors'!$A$2:$R$8,MATCH($DC$2,'Emission Factors'!$A$1:$R$1),FALSE)*'Travel Data'!C222*'Travel Data'!DD222*'Travel Data'!DG222*'Domicile Data'!P222/1000</f>
        <v>0</v>
      </c>
      <c r="DF222" s="31">
        <f>VLOOKUP($DF$3,'Emission Factors'!$A$2:$R$8,MATCH($DC$2,'Emission Factors'!$A$1:$R$1),FALSE)*'Travel Data'!C222*'Travel Data'!DD222*'Travel Data'!DH222*'Domicile Data'!P222/1000</f>
        <v>0</v>
      </c>
      <c r="DG222" s="31">
        <f>VLOOKUP($DG$3,'Emission Factors'!$A$2:$R$8,MATCH($DC$2,'Emission Factors'!$A$1:$R$1),FALSE)*'Travel Data'!C222*'Travel Data'!DD222*'Travel Data'!DI222*'Domicile Data'!P222/1000</f>
        <v>0</v>
      </c>
      <c r="DH222" s="31">
        <f>VLOOKUP($DH$3,'Emission Factors'!$A$2:$R$8,MATCH($DC$2,'Emission Factors'!$A$1:$R$1),FALSE)*'Travel Data'!C222*'Travel Data'!DD222*'Travel Data'!DJ222*'Domicile Data'!P222/1000</f>
        <v>0</v>
      </c>
      <c r="DI222" s="31">
        <f>VLOOKUP($DI$3,'Emission Factors'!$A$2:$R$8,MATCH($DC$2,'Emission Factors'!$A$1:$R$1),FALSE)*'Travel Data'!C222*'Travel Data'!DD222*'Travel Data'!DK222*'Domicile Data'!P222/1000</f>
        <v>0</v>
      </c>
      <c r="DJ222" s="31">
        <f t="shared" si="58"/>
        <v>0</v>
      </c>
      <c r="DK222" s="31">
        <f>VLOOKUP($DK$3,'Emission Factors'!$A$2:$R$8,MATCH($DK$2,'Emission Factors'!$A$1:$R$1),FALSE)*'Travel Data'!C222*'Travel Data'!DL222*'Travel Data'!DM222*'Domicile Data'!Q222/1000</f>
        <v>0</v>
      </c>
      <c r="DL222" s="31">
        <f>VLOOKUP($DL$3,'Emission Factors'!$A$2:$R$8,MATCH($DK$2,'Emission Factors'!$A$1:$R$1),FALSE)*'Travel Data'!C222*'Travel Data'!DL222*'Travel Data'!DN222*'Domicile Data'!Q222/1000</f>
        <v>0</v>
      </c>
      <c r="DM222" s="31">
        <f>VLOOKUP($DM$3,'Emission Factors'!$A$2:$R$8,MATCH($DK$2,'Emission Factors'!$A$1:$R$1),FALSE)*'Travel Data'!C222*'Travel Data'!DL222*'Travel Data'!DO222*'Domicile Data'!Q222/1000</f>
        <v>0</v>
      </c>
      <c r="DN222" s="31">
        <f>VLOOKUP($DN$3,'Emission Factors'!$A$2:$R$8,MATCH($DK$2,'Emission Factors'!$A$1:$R$1),FALSE)*'Travel Data'!C222*'Travel Data'!DL222*'Travel Data'!DP222*'Domicile Data'!Q222/1000</f>
        <v>0</v>
      </c>
      <c r="DO222" s="31">
        <f>VLOOKUP($DO$3,'Emission Factors'!$A$2:$R$8,MATCH($DK$2,'Emission Factors'!$A$1:$R$1),FALSE)*'Travel Data'!C222*'Travel Data'!DL222*'Travel Data'!DQ222*'Domicile Data'!Q222/1000</f>
        <v>0</v>
      </c>
      <c r="DP222" s="31">
        <f>VLOOKUP($DP$3,'Emission Factors'!$A$2:$R$8,MATCH($DK$2,'Emission Factors'!$A$1:$R$1),FALSE)*'Travel Data'!C222*'Travel Data'!DL222*'Travel Data'!DR222*'Domicile Data'!Q222/1000</f>
        <v>0</v>
      </c>
      <c r="DQ222" s="31">
        <f>VLOOKUP($DQ$3,'Emission Factors'!$A$2:$R$8,MATCH($DK$2,'Emission Factors'!$A$1:$R$1),FALSE)*'Travel Data'!C222*'Travel Data'!DL222*'Travel Data'!DS222*'Domicile Data'!Q222/1000</f>
        <v>0</v>
      </c>
      <c r="DR222" s="31">
        <f t="shared" si="59"/>
        <v>0</v>
      </c>
    </row>
    <row r="223" spans="1:122" ht="15.75" x14ac:dyDescent="0.25">
      <c r="A223" s="7" t="s">
        <v>117</v>
      </c>
      <c r="B223" s="85" t="s">
        <v>39</v>
      </c>
      <c r="C223" s="31">
        <f>VLOOKUP($C$3,'Emission Factors'!$A$2:$R$8,MATCH($C$2,'Emission Factors'!$A$1:$R$1),FALSE)*'Travel Data'!C223*'Travel Data'!D223*'Travel Data'!E223*'Domicile Data'!C223/1000</f>
        <v>0</v>
      </c>
      <c r="D223" s="31">
        <f>VLOOKUP($D$3,'Emission Factors'!$A$2:$R$8,MATCH($C$2,'Emission Factors'!$A$1:$R$1),FALSE)*'Travel Data'!C223*'Travel Data'!D223*'Travel Data'!F223*'Domicile Data'!C223/1000</f>
        <v>0</v>
      </c>
      <c r="E223" s="31">
        <f>VLOOKUP($E$3,'Emission Factors'!$A$2:$R$8,MATCH($C$2,'Emission Factors'!$A$1:$R$1),FALSE)*'Travel Data'!C223*'Travel Data'!D223*'Travel Data'!G223*'Domicile Data'!C223/1000</f>
        <v>0</v>
      </c>
      <c r="F223" s="31">
        <f>VLOOKUP($F$3,'Emission Factors'!$A$2:$R$8,MATCH($C$2,'Emission Factors'!$A$1:$R$1),FALSE)*'Travel Data'!C223*'Travel Data'!D223*'Travel Data'!H223*'Domicile Data'!C223/1000</f>
        <v>0</v>
      </c>
      <c r="G223" s="31">
        <f>VLOOKUP($G$3,'Emission Factors'!$A$2:$R$8,MATCH($C$2,'Emission Factors'!$A$1:$R$1),FALSE)*'Travel Data'!C223*'Travel Data'!D223*'Travel Data'!I223*'Domicile Data'!C223/1000</f>
        <v>0</v>
      </c>
      <c r="H223" s="31">
        <f>VLOOKUP($H$3,'Emission Factors'!$A$2:$R$8,MATCH($C$2,'Emission Factors'!$A$1:$R$1),FALSE)*'Travel Data'!C223*'Travel Data'!D223*'Travel Data'!J223*'Domicile Data'!C223/1000</f>
        <v>0</v>
      </c>
      <c r="I223" s="31">
        <f>VLOOKUP($I$3,'Emission Factors'!$A$2:$R$8,MATCH($C$2,'Emission Factors'!$A$1:$R$1),FALSE)*'Travel Data'!C223*'Travel Data'!D223*'Travel Data'!K223*'Domicile Data'!C223/1000</f>
        <v>65.822375472000004</v>
      </c>
      <c r="J223" s="31">
        <f t="shared" si="45"/>
        <v>65.822375472000004</v>
      </c>
      <c r="K223" s="31">
        <f>VLOOKUP($K$3,'Emission Factors'!$A$2:$R$8,MATCH($K$2,'Emission Factors'!$A$1:$R$1),FALSE)*'Travel Data'!C223*'Travel Data'!L223*'Travel Data'!M223*'Domicile Data'!D223/1000</f>
        <v>0</v>
      </c>
      <c r="L223" s="31">
        <f>VLOOKUP($L$3,'Emission Factors'!$A$2:$R$8,MATCH($K$2,'Emission Factors'!$A$1:$R$1),FALSE)*'Travel Data'!C223*'Travel Data'!L223*'Travel Data'!N223*'Domicile Data'!D223/1000</f>
        <v>0</v>
      </c>
      <c r="M223" s="31">
        <f>VLOOKUP($M$3,'Emission Factors'!$A$2:$R$8,MATCH($K$2,'Emission Factors'!$A$1:$R$1),FALSE)*'Travel Data'!C223*'Travel Data'!L223*'Travel Data'!O223*'Domicile Data'!D223/1000</f>
        <v>0</v>
      </c>
      <c r="N223" s="31">
        <f>VLOOKUP($N$3,'Emission Factors'!$A$2:$R$8,MATCH($K$2,'Emission Factors'!$A$1:$R$1),FALSE)*'Travel Data'!C223*'Travel Data'!L223*'Travel Data'!P223*'Domicile Data'!D223/1000</f>
        <v>0</v>
      </c>
      <c r="O223" s="31">
        <f>VLOOKUP($O$3,'Emission Factors'!$A$2:$R$8,MATCH($K$2,'Emission Factors'!$A$1:$R$1),FALSE)*'Travel Data'!C223*'Travel Data'!I223*'Travel Data'!Q223*'Domicile Data'!D223/1000</f>
        <v>0</v>
      </c>
      <c r="P223" s="31">
        <f>VLOOKUP($P$3,'Emission Factors'!$A$2:$R$8,MATCH($K$2,'Emission Factors'!$A$1:$R$1),FALSE)*'Travel Data'!C223*'Travel Data'!L223*'Travel Data'!R223*'Domicile Data'!D223/1000</f>
        <v>0</v>
      </c>
      <c r="Q223" s="31">
        <f>VLOOKUP($Q$3,'Emission Factors'!$A$2:$R$8,MATCH($K$2,'Emission Factors'!$A$1:$R$1),FALSE)*'Travel Data'!C223*'Travel Data'!L223*'Travel Data'!S223*'Domicile Data'!D223/1000</f>
        <v>48.42857604000001</v>
      </c>
      <c r="R223" s="31">
        <f t="shared" si="46"/>
        <v>48.42857604000001</v>
      </c>
      <c r="S223" s="31">
        <f>VLOOKUP($S$3,'Emission Factors'!$A$2:$R$8,MATCH($S$2,'Emission Factors'!$A$1:$R$1),FALSE)*'Travel Data'!C223*'Travel Data'!T223*'Travel Data'!U223*'Domicile Data'!E223/1000</f>
        <v>0</v>
      </c>
      <c r="T223" s="31">
        <f>VLOOKUP($T$3,'Emission Factors'!$A$2:$R$8,MATCH($S$2,'Emission Factors'!$A$1:$R$1),FALSE)*'Travel Data'!C223*'Travel Data'!T223*'Travel Data'!V223*'Domicile Data'!E223/1000</f>
        <v>0</v>
      </c>
      <c r="U223" s="31">
        <f>VLOOKUP($U$3,'Emission Factors'!$A$2:$R$8,MATCH($S$2,'Emission Factors'!$A$1:$R$1),FALSE)*'Travel Data'!C223*'Travel Data'!T223*'Travel Data'!W223*'Domicile Data'!E223/1000</f>
        <v>0</v>
      </c>
      <c r="V223" s="31">
        <f>VLOOKUP($V$3,'Emission Factors'!$A$2:$R$8,MATCH($S$2,'Emission Factors'!$A$1:$R$1),FALSE)*'Travel Data'!C223*'Travel Data'!T223*'Travel Data'!X223*'Domicile Data'!E223/1000</f>
        <v>0</v>
      </c>
      <c r="W223" s="31">
        <f>VLOOKUP($W$3,'Emission Factors'!$A$2:$R$8,MATCH($S$2,'Emission Factors'!$A$1:$R$1),FALSE)*'Travel Data'!C223*'Travel Data'!T223*'Travel Data'!Y223*'Domicile Data'!E223/1000</f>
        <v>0</v>
      </c>
      <c r="X223" s="31">
        <f>VLOOKUP($X$3,'Emission Factors'!$A$2:$R$8,MATCH($S$2,'Emission Factors'!$A$1:$R$1),FALSE)*'Travel Data'!C223*'Travel Data'!T223*'Travel Data'!Z223*'Domicile Data'!E223/1000</f>
        <v>0</v>
      </c>
      <c r="Y223" s="31">
        <f>VLOOKUP($Y$3,'Emission Factors'!$A$2:$R$8,MATCH($S$2,'Emission Factors'!$A$1:$R$1),FALSE)*'Travel Data'!C223*'Travel Data'!T223*'Travel Data'!AA223*'Domicile Data'!E223/1000</f>
        <v>46.929817475999997</v>
      </c>
      <c r="Z223" s="31">
        <f t="shared" si="47"/>
        <v>46.929817475999997</v>
      </c>
      <c r="AA223" s="31">
        <f>VLOOKUP($AA$3,'Emission Factors'!$A$2:$R$8,MATCH($AA$2,'Emission Factors'!$A$1:$R$1),FALSE)*'Travel Data'!C223*'Travel Data'!AB223*'Travel Data'!AC223*'Domicile Data'!F223/1000</f>
        <v>0</v>
      </c>
      <c r="AB223" s="31">
        <f>VLOOKUP($AB$3,'Emission Factors'!$A$2:$R$8,MATCH($AA$2,'Emission Factors'!$A$1:$R$1),FALSE)*'Travel Data'!C223*'Travel Data'!AB223*'Travel Data'!AD223*'Domicile Data'!F223/1000</f>
        <v>0</v>
      </c>
      <c r="AC223" s="31">
        <f>VLOOKUP($AC$3,'Emission Factors'!$A$2:$R$8,MATCH($AA$2,'Emission Factors'!$A$1:$R$1),FALSE)*'Travel Data'!C223*'Travel Data'!AB223*'Travel Data'!AE223*'Domicile Data'!F223/1000</f>
        <v>0</v>
      </c>
      <c r="AD223" s="31">
        <f>VLOOKUP($AD$3,'Emission Factors'!$A$2:$R$8,MATCH($AA$2,'Emission Factors'!$A$1:$R$1),FALSE)*'Travel Data'!C223*'Travel Data'!AB223*'Travel Data'!AF223*'Domicile Data'!F223/1000</f>
        <v>0</v>
      </c>
      <c r="AE223" s="31">
        <f>VLOOKUP($AE$3,'Emission Factors'!$A$2:$R$8,MATCH($AA$2,'Emission Factors'!$A$1:$R$1),FALSE)*'Travel Data'!C223*'Travel Data'!AB223*'Travel Data'!AG223*'Domicile Data'!F223/1000</f>
        <v>0</v>
      </c>
      <c r="AF223" s="31">
        <f>VLOOKUP($AF$3,'Emission Factors'!$A$2:$R$8,MATCH($AA$2,'Emission Factors'!$A$1:$R$1),FALSE)*'Travel Data'!C223*'Travel Data'!AB223*'Travel Data'!AH223*'Domicile Data'!F223/1000</f>
        <v>0</v>
      </c>
      <c r="AG223" s="31">
        <f>VLOOKUP($AG$3,'Emission Factors'!$A$2:$R$8,MATCH($AA$2,'Emission Factors'!$A$1:$R$1),FALSE)*'Travel Data'!C223*'Travel Data'!AB223*'Travel Data'!AI223*'Domicile Data'!F223/1000</f>
        <v>52.785193956000001</v>
      </c>
      <c r="AH223" s="31">
        <f t="shared" si="48"/>
        <v>52.785193956000001</v>
      </c>
      <c r="AI223" s="31">
        <f>VLOOKUP($AI$3,'Emission Factors'!$A$2:$R$8,MATCH($AI$2,'Emission Factors'!$A$1:$R$1),FALSE)*'Travel Data'!C223*'Travel Data'!D223*'Travel Data'!E223*'Domicile Data'!G223/1000</f>
        <v>0</v>
      </c>
      <c r="AJ223" s="31">
        <f>VLOOKUP($AJ$3,'Emission Factors'!$A$2:$R$8,MATCH($AI$2,'Emission Factors'!$A$1:$R$1),FALSE)*'Travel Data'!C223*'Travel Data'!D223*'Travel Data'!F223*'Domicile Data'!G223/1000</f>
        <v>0</v>
      </c>
      <c r="AK223" s="31">
        <f>VLOOKUP($AK$3,'Emission Factors'!$A$2:$R$8,MATCH($AI$2,'Emission Factors'!$A$1:$R$1),FALSE)*'Travel Data'!C223*'Travel Data'!AJ223*'Travel Data'!G223*'Domicile Data'!G223/1000</f>
        <v>0</v>
      </c>
      <c r="AL223" s="31">
        <f>VLOOKUP($AL$3,'Emission Factors'!$A$2:$R$8,MATCH($AI$2,'Emission Factors'!$A$1:$R$1),FALSE)*'Travel Data'!C223*'Travel Data'!AJ223*'Travel Data'!H223*'Domicile Data'!G223/1000</f>
        <v>0</v>
      </c>
      <c r="AM223" s="31">
        <f>VLOOKUP($AM$3,'Emission Factors'!$A$2:$R$8,MATCH($AI$2,'Emission Factors'!$A$1:$R$1),FALSE)*'Travel Data'!C223*'Travel Data'!AJ223*'Travel Data'!I223*'Domicile Data'!G223/1000</f>
        <v>0</v>
      </c>
      <c r="AN223" s="31">
        <f>VLOOKUP($AN$3,'Emission Factors'!$A$2:$R$8,MATCH($AI$2,'Emission Factors'!$A$1:$R$1),FALSE)*'Travel Data'!C223*'Travel Data'!D223*'Travel Data'!J223*'Domicile Data'!G223/1000</f>
        <v>0</v>
      </c>
      <c r="AO223" s="31">
        <f>VLOOKUP($AO$3,'Emission Factors'!$A$2:$R$8,MATCH($AI$2,'Emission Factors'!$A$1:$R$1),FALSE)*'Travel Data'!C223*'Travel Data'!D223*'Travel Data'!K223*'Domicile Data'!G223/1000</f>
        <v>46.814183400000005</v>
      </c>
      <c r="AP223" s="31">
        <f t="shared" si="49"/>
        <v>46.814183400000005</v>
      </c>
      <c r="AQ223" s="31">
        <f>VLOOKUP($AQ$3,'Emission Factors'!$A$2:$R$8,MATCH($AQ$2,'Emission Factors'!$A$1:$R$1),FALSE)*'Travel Data'!C223*'Travel Data'!AR223*'Travel Data'!AS223*'Domicile Data'!H223/1000</f>
        <v>0</v>
      </c>
      <c r="AR223" s="31">
        <f>VLOOKUP($AR$3,'Emission Factors'!$A$2:$R$8,MATCH($AQ$2,'Emission Factors'!$A$1:$R$1),FALSE)*'Travel Data'!C223*'Travel Data'!AR223*'Travel Data'!AT223*'Domicile Data'!H223/1000</f>
        <v>0</v>
      </c>
      <c r="AS223" s="31">
        <f>VLOOKUP($AS$3,'Emission Factors'!$A$2:$R$8,MATCH($AQ$2,'Emission Factors'!$A$1:$R$1),FALSE)*'Travel Data'!C223*'Travel Data'!AR223*'Travel Data'!AU223*'Domicile Data'!H223/1000</f>
        <v>0</v>
      </c>
      <c r="AT223" s="31">
        <f>VLOOKUP($AT$3,'Emission Factors'!$A$2:$R$8,MATCH($AQ$2,'Emission Factors'!$A$1:$R$1),FALSE)*'Travel Data'!C223*'Travel Data'!AR223*'Travel Data'!AV223*'Domicile Data'!H223/1000</f>
        <v>0</v>
      </c>
      <c r="AU223" s="31">
        <f>VLOOKUP($AU$3,'Emission Factors'!$A$2:$R$8,MATCH($AQ$2,'Emission Factors'!$A$1:$R$1),FALSE)*'Travel Data'!C223*'Travel Data'!AR223*'Travel Data'!AW223*'Domicile Data'!H223/1000</f>
        <v>0</v>
      </c>
      <c r="AV223" s="31">
        <f>VLOOKUP($AV$3,'Emission Factors'!$A$2:$R$8,MATCH($AQ$2,'Emission Factors'!$A$1:$R$1),FALSE)*'Travel Data'!C223*'Travel Data'!AR223*'Travel Data'!AX223*'Domicile Data'!H223/1000</f>
        <v>0</v>
      </c>
      <c r="AW223" s="31">
        <f>VLOOKUP($AW$3,'Emission Factors'!$A$2:$R$8,MATCH($AQ$2,'Emission Factors'!$A$1:$R$1),FALSE)*'Travel Data'!C223*'Travel Data'!AR223*'Travel Data'!AY223*'Domicile Data'!H223/1000</f>
        <v>23.682563460000004</v>
      </c>
      <c r="AX223" s="31">
        <f t="shared" si="50"/>
        <v>23.682563460000004</v>
      </c>
      <c r="AY223" s="31">
        <f>VLOOKUP($AY$3,'Emission Factors'!$A$2:$R$8,MATCH($AY$2,'Emission Factors'!$A$1:$R$1),FALSE)*'Travel Data'!C223*'Travel Data'!AZ223*'Travel Data'!BA223*'Domicile Data'!I223/1000</f>
        <v>0</v>
      </c>
      <c r="AZ223" s="31">
        <f>VLOOKUP($AZ$3,'Emission Factors'!$A$2:$R$8,MATCH($AY$2,'Emission Factors'!$A$1:$R$1),FALSE)*'Travel Data'!C223*'Travel Data'!AZ223*'Travel Data'!BB223*'Domicile Data'!I223/1000</f>
        <v>0</v>
      </c>
      <c r="BA223" s="31">
        <f>VLOOKUP($BA$3,'Emission Factors'!$A$2:$R$8,MATCH($AY$2,'Emission Factors'!$A$1:$R$1),FALSE)*'Travel Data'!C223*'Travel Data'!AZ223*'Travel Data'!BC223*'Domicile Data'!I223/1000</f>
        <v>0</v>
      </c>
      <c r="BB223" s="31">
        <f>VLOOKUP($BB$3,'Emission Factors'!$A$2:$R$8,MATCH($AY$2,'Emission Factors'!$A$1:$R$1),FALSE)*'Travel Data'!C223*'Travel Data'!AZ223*'Travel Data'!BD223*'Domicile Data'!I223/1000</f>
        <v>0</v>
      </c>
      <c r="BC223" s="31">
        <f>VLOOKUP($BC$3,'Emission Factors'!$A$2:$R$8,MATCH($AY$2,'Emission Factors'!$A$1:$R$1),FALSE)*'Travel Data'!C223*'Travel Data'!AZ223*'Travel Data'!BE223*'Domicile Data'!I223/1000</f>
        <v>0</v>
      </c>
      <c r="BD223" s="31">
        <f>VLOOKUP($BD$3,'Emission Factors'!$A$2:$R$8,MATCH($AY$2,'Emission Factors'!$A$1:$R$1),FALSE)*'Travel Data'!C223*'Travel Data'!AZ223*'Travel Data'!BF223*'Domicile Data'!I223/1000</f>
        <v>0</v>
      </c>
      <c r="BE223" s="31">
        <f>VLOOKUP($BE$3,'Emission Factors'!$A$2:$R$8,MATCH($AY$2,'Emission Factors'!$A$1:$R$1),FALSE)*'Travel Data'!C223*'Travel Data'!AZ223*'Travel Data'!BG223*'Domicile Data'!I223/1000</f>
        <v>28.419076152000009</v>
      </c>
      <c r="BF223" s="31">
        <f t="shared" si="51"/>
        <v>28.419076152000009</v>
      </c>
      <c r="BG223" s="31">
        <f>VLOOKUP($BG$3,'Emission Factors'!$A$2:$R$8,MATCH($BG$2,'Emission Factors'!$A$1:$R$1),FALSE)*'Travel Data'!C223*'Travel Data'!BH223*'Travel Data'!BI223*'Domicile Data'!J223/1000</f>
        <v>0</v>
      </c>
      <c r="BH223" s="31">
        <f>VLOOKUP($BH$3,'Emission Factors'!$A$2:$R$8,MATCH($BG$2,'Emission Factors'!$A$1:$R$1),FALSE)*'Travel Data'!C223*'Travel Data'!BH223*'Travel Data'!BJ223*'Domicile Data'!J223/1000</f>
        <v>0</v>
      </c>
      <c r="BI223" s="31">
        <f>VLOOKUP($BH$3,'Emission Factors'!$A$2:$R$8,MATCH($BG$2,'Emission Factors'!$A$1:$R$1),FALSE)*'Travel Data'!C223*'Travel Data'!BH223*'Travel Data'!BK223*'Domicile Data'!J223/1000</f>
        <v>0</v>
      </c>
      <c r="BJ223" s="31">
        <f>VLOOKUP($BH$3,'Emission Factors'!$A$2:$R$8,MATCH($BG$2,'Emission Factors'!$A$1:$R$1),FALSE)*'Travel Data'!C223*'Travel Data'!BH223*'Travel Data'!BL223*'Domicile Data'!J223/1000</f>
        <v>0</v>
      </c>
      <c r="BK223" s="31">
        <f>VLOOKUP($BH$3,'Emission Factors'!$A$2:$R$8,MATCH($BG$2,'Emission Factors'!$A$1:$R$1),FALSE)*'Travel Data'!C223*'Travel Data'!BH223*'Travel Data'!BM223*'Domicile Data'!J223/1000</f>
        <v>0</v>
      </c>
      <c r="BL223" s="31">
        <f>VLOOKUP($BL$3,'Emission Factors'!$A$2:$R$8,MATCH($BG$2,'Emission Factors'!$A$1:$R$1),FALSE)*'Travel Data'!C223*'Travel Data'!BH223*'Travel Data'!BN223*'Domicile Data'!J223/1000</f>
        <v>0</v>
      </c>
      <c r="BM223" s="31">
        <f>VLOOKUP($BM$3,'Emission Factors'!$A$2:$R$8,MATCH($BG$2,'Emission Factors'!$A$1:$R$1),FALSE)*'Travel Data'!C223*'Travel Data'!BH223*'Travel Data'!BO223*'Domicile Data'!J223/1000</f>
        <v>0</v>
      </c>
      <c r="BN223" s="31">
        <f t="shared" si="52"/>
        <v>0</v>
      </c>
      <c r="BO223" s="31">
        <f>VLOOKUP($BO$3,'Emission Factors'!$A$2:$R$8,MATCH($BO$2,'Emission Factors'!$A$1:$R$1),FALSE)*'Travel Data'!C223*'Travel Data'!BP223*'Travel Data'!BQ223*'Domicile Data'!K223/1000</f>
        <v>0</v>
      </c>
      <c r="BP223" s="31">
        <f>VLOOKUP($BP$3,'Emission Factors'!$A$2:$R$8,MATCH($BO$2,'Emission Factors'!$A$1:$R$1),FALSE)*'Travel Data'!C223*'Travel Data'!BP223*'Travel Data'!BR223*'Domicile Data'!K223/1000</f>
        <v>0</v>
      </c>
      <c r="BQ223" s="31">
        <f>VLOOKUP($BQ$3,'Emission Factors'!$A$2:$R$8,MATCH($BO$2,'Emission Factors'!$A$1:$R$1),FALSE)*'Travel Data'!C223*'Travel Data'!BP223*'Travel Data'!BS223*'Domicile Data'!K223/1000</f>
        <v>0</v>
      </c>
      <c r="BR223" s="31">
        <f>VLOOKUP($BR$3,'Emission Factors'!$A$2:$R$8,MATCH($BO$2,'Emission Factors'!$A$1:$R$1),FALSE)*'Travel Data'!C223*'Travel Data'!BP223*'Travel Data'!BT223*'Domicile Data'!K223/1000</f>
        <v>0</v>
      </c>
      <c r="BS223" s="31">
        <f>VLOOKUP($BS$3,'Emission Factors'!$A$2:$R$8,MATCH($BO$2,'Emission Factors'!$A$1:$R$1),FALSE)*'Travel Data'!C223*'Travel Data'!BP223*'Travel Data'!BU223*'Domicile Data'!K223/1000</f>
        <v>0</v>
      </c>
      <c r="BT223" s="31">
        <f>VLOOKUP($BT$3,'Emission Factors'!$A$2:$R$8,MATCH($BO$2,'Emission Factors'!$A$1:$R$1),FALSE)*'Travel Data'!C223*'Travel Data'!BP223*'Travel Data'!BV223*'Domicile Data'!K223/1000</f>
        <v>0</v>
      </c>
      <c r="BU223" s="31">
        <f>VLOOKUP($BU$3,'Emission Factors'!$A$2:$R$8,MATCH($BO$2,'Emission Factors'!$A$1:$R$1),FALSE)*'Travel Data'!C223*'Travel Data'!BP223*'Travel Data'!BW223*'Domicile Data'!K223/1000</f>
        <v>0</v>
      </c>
      <c r="BV223" s="31">
        <f t="shared" si="53"/>
        <v>0</v>
      </c>
      <c r="BW223" s="31">
        <f>VLOOKUP($BW$3,'Emission Factors'!$A$2:$R$8,MATCH($BW$2,'Emission Factors'!$A$1:$R$1),FALSE)*'Travel Data'!C223*'Travel Data'!BX223*'Travel Data'!BY223*'Domicile Data'!L223/1000</f>
        <v>0</v>
      </c>
      <c r="BX223" s="31">
        <f>VLOOKUP($BX$3,'Emission Factors'!$A$2:$R$8,MATCH($BW$2,'Emission Factors'!$A$1:$R$1),FALSE)*'Travel Data'!C223*'Travel Data'!BX223*'Travel Data'!BZ223*'Domicile Data'!L223/1000</f>
        <v>0</v>
      </c>
      <c r="BY223" s="31">
        <f>VLOOKUP($BY$3,'Emission Factors'!$A$2:$R$8,MATCH($BW$2,'Emission Factors'!$A$1:$R$1),FALSE)*'Travel Data'!C223*'Travel Data'!BX223*'Travel Data'!CA223*'Domicile Data'!L223/1000</f>
        <v>0</v>
      </c>
      <c r="BZ223" s="31">
        <f>VLOOKUP($BZ$3,'Emission Factors'!$A$2:$R$8,MATCH($BW$2,'Emission Factors'!$A$1:$R$1),FALSE)*'Travel Data'!C223*'Travel Data'!BX223*'Travel Data'!CB223*'Domicile Data'!L223/1000</f>
        <v>0</v>
      </c>
      <c r="CA223" s="31">
        <f>VLOOKUP($CA$3,'Emission Factors'!$A$2:$R$8,MATCH($BW$2,'Emission Factors'!$A$1:$R$1),FALSE)*'Travel Data'!C223*'Travel Data'!BC223*'Travel Data'!CC223*'Domicile Data'!L223/1000</f>
        <v>0</v>
      </c>
      <c r="CB223" s="31">
        <f>VLOOKUP($CB$3,'Emission Factors'!$A$2:$R$8,MATCH($BW$2,'Emission Factors'!$A$1:$R$1),FALSE)*'Travel Data'!C223*'Travel Data'!BX223*'Travel Data'!CD223*'Domicile Data'!L223/1000</f>
        <v>0</v>
      </c>
      <c r="CC223" s="31">
        <f>VLOOKUP($CC$3,'Emission Factors'!$A$2:$R$8,MATCH($BW$2,'Emission Factors'!$A$1:$R$1),FALSE)*'Travel Data'!C223*'Travel Data'!BX223*'Travel Data'!CE223*'Domicile Data'!L223/1000</f>
        <v>0</v>
      </c>
      <c r="CD223" s="31">
        <f t="shared" si="54"/>
        <v>0</v>
      </c>
      <c r="CE223" s="31">
        <f>VLOOKUP($CE$3,'Emission Factors'!$A$2:$R$8,MATCH($CE$2,'Emission Factors'!$A$1:$R$1),FALSE)*'Travel Data'!C223*'Travel Data'!CF223*'Travel Data'!CG223*'Domicile Data'!M223/1000</f>
        <v>0</v>
      </c>
      <c r="CF223" s="31">
        <f>VLOOKUP($CF$3,'Emission Factors'!$A$2:$R$8,MATCH($CE$2,'Emission Factors'!$A$1:$R$1),FALSE)*'Travel Data'!C223*'Travel Data'!CF223*'Travel Data'!CH223*'Domicile Data'!M223/1000</f>
        <v>0</v>
      </c>
      <c r="CG223" s="31">
        <f>VLOOKUP($CG$3,'Emission Factors'!$A$2:$R$8,MATCH($CE$2,'Emission Factors'!$A$1:$R$1),FALSE)*'Travel Data'!C223*'Travel Data'!CF223*'Travel Data'!CI223*'Domicile Data'!M223/1000</f>
        <v>0</v>
      </c>
      <c r="CH223" s="31">
        <f>VLOOKUP($CH$3,'Emission Factors'!$A$2:$R$8,MATCH($CE$2,'Emission Factors'!$A$1:$R$1),FALSE)*'Travel Data'!C223*'Travel Data'!CF223*'Travel Data'!CJ223*'Domicile Data'!M223/1000</f>
        <v>0</v>
      </c>
      <c r="CI223" s="31">
        <f>VLOOKUP($CI$3,'Emission Factors'!$A$2:$R$8,MATCH($CE$2,'Emission Factors'!$A$1:$R$1),FALSE)*'Travel Data'!C223*'Travel Data'!CF223*'Travel Data'!CK223*'Domicile Data'!M223/1000</f>
        <v>0</v>
      </c>
      <c r="CJ223" s="31">
        <f>VLOOKUP($CJ$3,'Emission Factors'!$A$2:$R$8,MATCH($CE$2,'Emission Factors'!$A$1:$R$1),FALSE)*'Travel Data'!C223*'Travel Data'!CF223*'Travel Data'!CL223*'Domicile Data'!M223/1000</f>
        <v>0</v>
      </c>
      <c r="CK223" s="31">
        <f>VLOOKUP($CK$3,'Emission Factors'!$A$2:$R$8,MATCH($CE$2,'Emission Factors'!$A$1:$R$1),FALSE)*'Travel Data'!C223*'Travel Data'!CF223*'Travel Data'!CM223*'Domicile Data'!M223/1000</f>
        <v>0</v>
      </c>
      <c r="CL223" s="31">
        <f t="shared" si="55"/>
        <v>0</v>
      </c>
      <c r="CM223" s="31">
        <f>VLOOKUP($CM$3,'Emission Factors'!$A$2:$R$8,MATCH($CM$2,'Emission Factors'!$A$1:$R$1),FALSE)*'Travel Data'!C223*'Travel Data'!CN223*'Travel Data'!CO223*'Domicile Data'!N223/1000</f>
        <v>0</v>
      </c>
      <c r="CN223" s="31">
        <f>VLOOKUP($CN$3,'Emission Factors'!$A$2:$R$8,MATCH($CM$2,'Emission Factors'!$A$1:$R$1),FALSE)*'Travel Data'!C223*'Travel Data'!CN223*'Travel Data'!CP223*'Domicile Data'!N223/1000</f>
        <v>0</v>
      </c>
      <c r="CO223" s="31">
        <f>VLOOKUP($CO$3,'Emission Factors'!$A$2:$R$8,MATCH($CM$2,'Emission Factors'!$A$1:$R$1),FALSE)*'Travel Data'!C223*'Travel Data'!CN223*'Travel Data'!CQ223*'Domicile Data'!N223/1000</f>
        <v>0</v>
      </c>
      <c r="CP223" s="31">
        <f>VLOOKUP($CP$3,'Emission Factors'!$A$2:$R$8,MATCH($CM$2,'Emission Factors'!$A$1:$R$1),FALSE)*'Travel Data'!C223*'Travel Data'!CN223*'Travel Data'!CR223*'Domicile Data'!N223/1000</f>
        <v>0</v>
      </c>
      <c r="CQ223" s="31">
        <f>VLOOKUP($CQ$3,'Emission Factors'!$A$2:$R$8,MATCH($CM$2,'Emission Factors'!$A$1:$R$1),FALSE)*'Travel Data'!C223*'Travel Data'!CN223*'Travel Data'!CS223*'Domicile Data'!N223/1000</f>
        <v>0</v>
      </c>
      <c r="CR223" s="31">
        <f>VLOOKUP($CR$3,'Emission Factors'!$A$2:$R$8,MATCH($CM$2,'Emission Factors'!$A$1:$R$1),FALSE)*'Travel Data'!C223*'Travel Data'!CN223*'Travel Data'!CT223*'Domicile Data'!N223/1000</f>
        <v>0</v>
      </c>
      <c r="CS223" s="31">
        <f>VLOOKUP($CS$3,'Emission Factors'!$A$2:$R$8,MATCH($CM$2,'Emission Factors'!$A$1:$R$1),FALSE)*'Travel Data'!C223*'Travel Data'!CN223*'Travel Data'!CU223*'Domicile Data'!N223/1000</f>
        <v>0</v>
      </c>
      <c r="CT223" s="31">
        <f t="shared" si="56"/>
        <v>0</v>
      </c>
      <c r="CU223" s="31">
        <f>VLOOKUP($CU$3,'Emission Factors'!$A$2:$R$8,MATCH($CU$2,'Emission Factors'!$A$1:$R$1),FALSE)*'Travel Data'!C223*'Travel Data'!CV223*'Travel Data'!CW223*'Domicile Data'!O223/1000</f>
        <v>0</v>
      </c>
      <c r="CV223" s="31">
        <f>VLOOKUP($CV$3,'Emission Factors'!$A$2:$R$8,MATCH($CU$2,'Emission Factors'!$A$1:$R$1),FALSE)*'Travel Data'!C223*'Travel Data'!CV223*'Travel Data'!CX223*'Domicile Data'!O223/1000</f>
        <v>0</v>
      </c>
      <c r="CW223" s="31">
        <f>VLOOKUP($CW$3,'Emission Factors'!$A$2:$R$8,MATCH($CU$2,'Emission Factors'!$A$1:$R$1),FALSE)*'Travel Data'!C223*'Travel Data'!CV223*'Travel Data'!CY223*'Domicile Data'!O223/1000</f>
        <v>0</v>
      </c>
      <c r="CX223" s="31">
        <f>VLOOKUP($CX$3,'Emission Factors'!$A$2:$R$8,MATCH($CU$2,'Emission Factors'!$A$1:$R$1),FALSE)*'Travel Data'!C223*'Travel Data'!CV223*'Travel Data'!CZ223*'Domicile Data'!O223/1000</f>
        <v>0</v>
      </c>
      <c r="CY223" s="31">
        <f>VLOOKUP($CY$3,'Emission Factors'!$A$2:$R$8,MATCH($CU$2,'Emission Factors'!$A$1:$R$1),FALSE)*'Travel Data'!C223*'Travel Data'!CV223*'Travel Data'!DA223*'Domicile Data'!O223/1000</f>
        <v>0</v>
      </c>
      <c r="CZ223" s="31">
        <f>VLOOKUP($CZ$3,'Emission Factors'!$A$2:$R$8,MATCH($CU$2,'Emission Factors'!$A$1:$R$1),FALSE)*'Travel Data'!C223*'Travel Data'!CV223*'Travel Data'!DB223*'Domicile Data'!O223/1000</f>
        <v>0</v>
      </c>
      <c r="DA223" s="31">
        <f>VLOOKUP($DA$3,'Emission Factors'!$A$2:$R$8,MATCH($CU$2,'Emission Factors'!$A$1:$R$1),FALSE)*'Travel Data'!C223*'Travel Data'!CV223*'Travel Data'!DC223*'Domicile Data'!O223/1000</f>
        <v>0</v>
      </c>
      <c r="DB223" s="31">
        <f t="shared" si="57"/>
        <v>0</v>
      </c>
      <c r="DC223" s="31">
        <f>VLOOKUP($DC$3,'Emission Factors'!$A$2:$R$8,MATCH($DC$2,'Emission Factors'!$A$1:$R$1),FALSE)*'Travel Data'!C223*'Travel Data'!DD223*'Travel Data'!DE223*'Domicile Data'!P223/1000</f>
        <v>0</v>
      </c>
      <c r="DD223" s="31">
        <f>VLOOKUP($DD$3,'Emission Factors'!$A$2:$R$8,MATCH($DC$2,'Emission Factors'!$A$1:$R$1),FALSE)*'Travel Data'!C223*'Travel Data'!DD223*'Travel Data'!DF223*'Domicile Data'!P223/1000</f>
        <v>0</v>
      </c>
      <c r="DE223" s="31">
        <f>VLOOKUP($DE$3,'Emission Factors'!$A$2:$R$8,MATCH($DC$2,'Emission Factors'!$A$1:$R$1),FALSE)*'Travel Data'!C223*'Travel Data'!DD223*'Travel Data'!DG223*'Domicile Data'!P223/1000</f>
        <v>0</v>
      </c>
      <c r="DF223" s="31">
        <f>VLOOKUP($DF$3,'Emission Factors'!$A$2:$R$8,MATCH($DC$2,'Emission Factors'!$A$1:$R$1),FALSE)*'Travel Data'!C223*'Travel Data'!DD223*'Travel Data'!DH223*'Domicile Data'!P223/1000</f>
        <v>0</v>
      </c>
      <c r="DG223" s="31">
        <f>VLOOKUP($DG$3,'Emission Factors'!$A$2:$R$8,MATCH($DC$2,'Emission Factors'!$A$1:$R$1),FALSE)*'Travel Data'!C223*'Travel Data'!DD223*'Travel Data'!DI223*'Domicile Data'!P223/1000</f>
        <v>0</v>
      </c>
      <c r="DH223" s="31">
        <f>VLOOKUP($DH$3,'Emission Factors'!$A$2:$R$8,MATCH($DC$2,'Emission Factors'!$A$1:$R$1),FALSE)*'Travel Data'!C223*'Travel Data'!DD223*'Travel Data'!DJ223*'Domicile Data'!P223/1000</f>
        <v>0</v>
      </c>
      <c r="DI223" s="31">
        <f>VLOOKUP($DI$3,'Emission Factors'!$A$2:$R$8,MATCH($DC$2,'Emission Factors'!$A$1:$R$1),FALSE)*'Travel Data'!C223*'Travel Data'!DD223*'Travel Data'!DK223*'Domicile Data'!P223/1000</f>
        <v>0</v>
      </c>
      <c r="DJ223" s="31">
        <f t="shared" si="58"/>
        <v>0</v>
      </c>
      <c r="DK223" s="31">
        <f>VLOOKUP($DK$3,'Emission Factors'!$A$2:$R$8,MATCH($DK$2,'Emission Factors'!$A$1:$R$1),FALSE)*'Travel Data'!C223*'Travel Data'!DL223*'Travel Data'!DM223*'Domicile Data'!Q223/1000</f>
        <v>0</v>
      </c>
      <c r="DL223" s="31">
        <f>VLOOKUP($DL$3,'Emission Factors'!$A$2:$R$8,MATCH($DK$2,'Emission Factors'!$A$1:$R$1),FALSE)*'Travel Data'!C223*'Travel Data'!DL223*'Travel Data'!DN223*'Domicile Data'!Q223/1000</f>
        <v>0</v>
      </c>
      <c r="DM223" s="31">
        <f>VLOOKUP($DM$3,'Emission Factors'!$A$2:$R$8,MATCH($DK$2,'Emission Factors'!$A$1:$R$1),FALSE)*'Travel Data'!C223*'Travel Data'!DL223*'Travel Data'!DO223*'Domicile Data'!Q223/1000</f>
        <v>0</v>
      </c>
      <c r="DN223" s="31">
        <f>VLOOKUP($DN$3,'Emission Factors'!$A$2:$R$8,MATCH($DK$2,'Emission Factors'!$A$1:$R$1),FALSE)*'Travel Data'!C223*'Travel Data'!DL223*'Travel Data'!DP223*'Domicile Data'!Q223/1000</f>
        <v>0</v>
      </c>
      <c r="DO223" s="31">
        <f>VLOOKUP($DO$3,'Emission Factors'!$A$2:$R$8,MATCH($DK$2,'Emission Factors'!$A$1:$R$1),FALSE)*'Travel Data'!C223*'Travel Data'!DL223*'Travel Data'!DQ223*'Domicile Data'!Q223/1000</f>
        <v>0</v>
      </c>
      <c r="DP223" s="31">
        <f>VLOOKUP($DP$3,'Emission Factors'!$A$2:$R$8,MATCH($DK$2,'Emission Factors'!$A$1:$R$1),FALSE)*'Travel Data'!C223*'Travel Data'!DL223*'Travel Data'!DR223*'Domicile Data'!Q223/1000</f>
        <v>0</v>
      </c>
      <c r="DQ223" s="31">
        <f>VLOOKUP($DQ$3,'Emission Factors'!$A$2:$R$8,MATCH($DK$2,'Emission Factors'!$A$1:$R$1),FALSE)*'Travel Data'!C223*'Travel Data'!DL223*'Travel Data'!DS223*'Domicile Data'!Q223/1000</f>
        <v>0</v>
      </c>
      <c r="DR223" s="31">
        <f t="shared" si="59"/>
        <v>0</v>
      </c>
    </row>
    <row r="224" spans="1:122" ht="15.75" x14ac:dyDescent="0.25">
      <c r="A224" s="7" t="s">
        <v>168</v>
      </c>
      <c r="B224" s="85" t="s">
        <v>41</v>
      </c>
      <c r="C224" s="31">
        <f>VLOOKUP($C$3,'Emission Factors'!$A$2:$R$8,MATCH($C$2,'Emission Factors'!$A$1:$R$1),FALSE)*'Travel Data'!C224*'Travel Data'!D224*'Travel Data'!E224*'Domicile Data'!C224/1000</f>
        <v>0</v>
      </c>
      <c r="D224" s="31">
        <f>VLOOKUP($D$3,'Emission Factors'!$A$2:$R$8,MATCH($C$2,'Emission Factors'!$A$1:$R$1),FALSE)*'Travel Data'!C224*'Travel Data'!D224*'Travel Data'!F224*'Domicile Data'!C224/1000</f>
        <v>0</v>
      </c>
      <c r="E224" s="31">
        <f>VLOOKUP($E$3,'Emission Factors'!$A$2:$R$8,MATCH($C$2,'Emission Factors'!$A$1:$R$1),FALSE)*'Travel Data'!C224*'Travel Data'!D224*'Travel Data'!G224*'Domicile Data'!C224/1000</f>
        <v>0</v>
      </c>
      <c r="F224" s="31">
        <f>VLOOKUP($F$3,'Emission Factors'!$A$2:$R$8,MATCH($C$2,'Emission Factors'!$A$1:$R$1),FALSE)*'Travel Data'!C224*'Travel Data'!D224*'Travel Data'!H224*'Domicile Data'!C224/1000</f>
        <v>0</v>
      </c>
      <c r="G224" s="31">
        <f>VLOOKUP($G$3,'Emission Factors'!$A$2:$R$8,MATCH($C$2,'Emission Factors'!$A$1:$R$1),FALSE)*'Travel Data'!C224*'Travel Data'!D224*'Travel Data'!I224*'Domicile Data'!C224/1000</f>
        <v>0</v>
      </c>
      <c r="H224" s="31">
        <f>VLOOKUP($H$3,'Emission Factors'!$A$2:$R$8,MATCH($C$2,'Emission Factors'!$A$1:$R$1),FALSE)*'Travel Data'!C224*'Travel Data'!D224*'Travel Data'!J224*'Domicile Data'!C224/1000</f>
        <v>0</v>
      </c>
      <c r="I224" s="31">
        <f>VLOOKUP($I$3,'Emission Factors'!$A$2:$R$8,MATCH($C$2,'Emission Factors'!$A$1:$R$1),FALSE)*'Travel Data'!C224*'Travel Data'!D224*'Travel Data'!K224*'Domicile Data'!C224/1000</f>
        <v>312.04653001600002</v>
      </c>
      <c r="J224" s="31">
        <f t="shared" si="45"/>
        <v>312.04653001600002</v>
      </c>
      <c r="K224" s="31">
        <f>VLOOKUP($K$3,'Emission Factors'!$A$2:$R$8,MATCH($K$2,'Emission Factors'!$A$1:$R$1),FALSE)*'Travel Data'!C224*'Travel Data'!L224*'Travel Data'!M224*'Domicile Data'!D224/1000</f>
        <v>0</v>
      </c>
      <c r="L224" s="31">
        <f>VLOOKUP($L$3,'Emission Factors'!$A$2:$R$8,MATCH($K$2,'Emission Factors'!$A$1:$R$1),FALSE)*'Travel Data'!C224*'Travel Data'!L224*'Travel Data'!N224*'Domicile Data'!D224/1000</f>
        <v>0</v>
      </c>
      <c r="M224" s="31">
        <f>VLOOKUP($M$3,'Emission Factors'!$A$2:$R$8,MATCH($K$2,'Emission Factors'!$A$1:$R$1),FALSE)*'Travel Data'!C224*'Travel Data'!L224*'Travel Data'!O224*'Domicile Data'!D224/1000</f>
        <v>0</v>
      </c>
      <c r="N224" s="31">
        <f>VLOOKUP($N$3,'Emission Factors'!$A$2:$R$8,MATCH($K$2,'Emission Factors'!$A$1:$R$1),FALSE)*'Travel Data'!C224*'Travel Data'!L224*'Travel Data'!P224*'Domicile Data'!D224/1000</f>
        <v>0</v>
      </c>
      <c r="O224" s="31">
        <f>VLOOKUP($O$3,'Emission Factors'!$A$2:$R$8,MATCH($K$2,'Emission Factors'!$A$1:$R$1),FALSE)*'Travel Data'!C224*'Travel Data'!I224*'Travel Data'!Q224*'Domicile Data'!D224/1000</f>
        <v>0</v>
      </c>
      <c r="P224" s="31">
        <f>VLOOKUP($P$3,'Emission Factors'!$A$2:$R$8,MATCH($K$2,'Emission Factors'!$A$1:$R$1),FALSE)*'Travel Data'!C224*'Travel Data'!L224*'Travel Data'!R224*'Domicile Data'!D224/1000</f>
        <v>0</v>
      </c>
      <c r="Q224" s="31">
        <f>VLOOKUP($Q$3,'Emission Factors'!$A$2:$R$8,MATCH($K$2,'Emission Factors'!$A$1:$R$1),FALSE)*'Travel Data'!C224*'Travel Data'!L224*'Travel Data'!S224*'Domicile Data'!D224/1000</f>
        <v>278.15361678000005</v>
      </c>
      <c r="R224" s="31">
        <f t="shared" si="46"/>
        <v>278.15361678000005</v>
      </c>
      <c r="S224" s="31">
        <f>VLOOKUP($S$3,'Emission Factors'!$A$2:$R$8,MATCH($S$2,'Emission Factors'!$A$1:$R$1),FALSE)*'Travel Data'!C224*'Travel Data'!T224*'Travel Data'!U224*'Domicile Data'!E224/1000</f>
        <v>0</v>
      </c>
      <c r="T224" s="31">
        <f>VLOOKUP($T$3,'Emission Factors'!$A$2:$R$8,MATCH($S$2,'Emission Factors'!$A$1:$R$1),FALSE)*'Travel Data'!C224*'Travel Data'!T224*'Travel Data'!V224*'Domicile Data'!E224/1000</f>
        <v>0</v>
      </c>
      <c r="U224" s="31">
        <f>VLOOKUP($U$3,'Emission Factors'!$A$2:$R$8,MATCH($S$2,'Emission Factors'!$A$1:$R$1),FALSE)*'Travel Data'!C224*'Travel Data'!T224*'Travel Data'!W224*'Domicile Data'!E224/1000</f>
        <v>0</v>
      </c>
      <c r="V224" s="31">
        <f>VLOOKUP($V$3,'Emission Factors'!$A$2:$R$8,MATCH($S$2,'Emission Factors'!$A$1:$R$1),FALSE)*'Travel Data'!C224*'Travel Data'!T224*'Travel Data'!X224*'Domicile Data'!E224/1000</f>
        <v>0</v>
      </c>
      <c r="W224" s="31">
        <f>VLOOKUP($W$3,'Emission Factors'!$A$2:$R$8,MATCH($S$2,'Emission Factors'!$A$1:$R$1),FALSE)*'Travel Data'!C224*'Travel Data'!T224*'Travel Data'!Y224*'Domicile Data'!E224/1000</f>
        <v>0</v>
      </c>
      <c r="X224" s="31">
        <f>VLOOKUP($X$3,'Emission Factors'!$A$2:$R$8,MATCH($S$2,'Emission Factors'!$A$1:$R$1),FALSE)*'Travel Data'!C224*'Travel Data'!T224*'Travel Data'!Z224*'Domicile Data'!E224/1000</f>
        <v>0</v>
      </c>
      <c r="Y224" s="31">
        <f>VLOOKUP($Y$3,'Emission Factors'!$A$2:$R$8,MATCH($S$2,'Emission Factors'!$A$1:$R$1),FALSE)*'Travel Data'!C224*'Travel Data'!T224*'Travel Data'!AA224*'Domicile Data'!E224/1000</f>
        <v>302.82257660200003</v>
      </c>
      <c r="Z224" s="31">
        <f t="shared" si="47"/>
        <v>302.82257660200003</v>
      </c>
      <c r="AA224" s="31">
        <f>VLOOKUP($AA$3,'Emission Factors'!$A$2:$R$8,MATCH($AA$2,'Emission Factors'!$A$1:$R$1),FALSE)*'Travel Data'!C224*'Travel Data'!AB224*'Travel Data'!AC224*'Domicile Data'!F224/1000</f>
        <v>0</v>
      </c>
      <c r="AB224" s="31">
        <f>VLOOKUP($AB$3,'Emission Factors'!$A$2:$R$8,MATCH($AA$2,'Emission Factors'!$A$1:$R$1),FALSE)*'Travel Data'!C224*'Travel Data'!AB224*'Travel Data'!AD224*'Domicile Data'!F224/1000</f>
        <v>0</v>
      </c>
      <c r="AC224" s="31">
        <f>VLOOKUP($AC$3,'Emission Factors'!$A$2:$R$8,MATCH($AA$2,'Emission Factors'!$A$1:$R$1),FALSE)*'Travel Data'!C224*'Travel Data'!AB224*'Travel Data'!AE224*'Domicile Data'!F224/1000</f>
        <v>0</v>
      </c>
      <c r="AD224" s="31">
        <f>VLOOKUP($AD$3,'Emission Factors'!$A$2:$R$8,MATCH($AA$2,'Emission Factors'!$A$1:$R$1),FALSE)*'Travel Data'!C224*'Travel Data'!AB224*'Travel Data'!AF224*'Domicile Data'!F224/1000</f>
        <v>0</v>
      </c>
      <c r="AE224" s="31">
        <f>VLOOKUP($AE$3,'Emission Factors'!$A$2:$R$8,MATCH($AA$2,'Emission Factors'!$A$1:$R$1),FALSE)*'Travel Data'!C224*'Travel Data'!AB224*'Travel Data'!AG224*'Domicile Data'!F224/1000</f>
        <v>0</v>
      </c>
      <c r="AF224" s="31">
        <f>VLOOKUP($AF$3,'Emission Factors'!$A$2:$R$8,MATCH($AA$2,'Emission Factors'!$A$1:$R$1),FALSE)*'Travel Data'!C224*'Travel Data'!AB224*'Travel Data'!AH224*'Domicile Data'!F224/1000</f>
        <v>0</v>
      </c>
      <c r="AG224" s="31">
        <f>VLOOKUP($AG$3,'Emission Factors'!$A$2:$R$8,MATCH($AA$2,'Emission Factors'!$A$1:$R$1),FALSE)*'Travel Data'!C224*'Travel Data'!AB224*'Travel Data'!AI224*'Domicile Data'!F224/1000</f>
        <v>238.86611252399999</v>
      </c>
      <c r="AH224" s="31">
        <f t="shared" si="48"/>
        <v>238.86611252399999</v>
      </c>
      <c r="AI224" s="31">
        <f>VLOOKUP($AI$3,'Emission Factors'!$A$2:$R$8,MATCH($AI$2,'Emission Factors'!$A$1:$R$1),FALSE)*'Travel Data'!C224*'Travel Data'!D224*'Travel Data'!E224*'Domicile Data'!G224/1000</f>
        <v>0</v>
      </c>
      <c r="AJ224" s="31">
        <f>VLOOKUP($AJ$3,'Emission Factors'!$A$2:$R$8,MATCH($AI$2,'Emission Factors'!$A$1:$R$1),FALSE)*'Travel Data'!C224*'Travel Data'!D224*'Travel Data'!F224*'Domicile Data'!G224/1000</f>
        <v>0</v>
      </c>
      <c r="AK224" s="31">
        <f>VLOOKUP($AK$3,'Emission Factors'!$A$2:$R$8,MATCH($AI$2,'Emission Factors'!$A$1:$R$1),FALSE)*'Travel Data'!C224*'Travel Data'!AJ224*'Travel Data'!G224*'Domicile Data'!G224/1000</f>
        <v>0</v>
      </c>
      <c r="AL224" s="31">
        <f>VLOOKUP($AL$3,'Emission Factors'!$A$2:$R$8,MATCH($AI$2,'Emission Factors'!$A$1:$R$1),FALSE)*'Travel Data'!C224*'Travel Data'!AJ224*'Travel Data'!H224*'Domicile Data'!G224/1000</f>
        <v>0</v>
      </c>
      <c r="AM224" s="31">
        <f>VLOOKUP($AM$3,'Emission Factors'!$A$2:$R$8,MATCH($AI$2,'Emission Factors'!$A$1:$R$1),FALSE)*'Travel Data'!C224*'Travel Data'!AJ224*'Travel Data'!I224*'Domicile Data'!G224/1000</f>
        <v>0</v>
      </c>
      <c r="AN224" s="31">
        <f>VLOOKUP($AN$3,'Emission Factors'!$A$2:$R$8,MATCH($AI$2,'Emission Factors'!$A$1:$R$1),FALSE)*'Travel Data'!C224*'Travel Data'!D224*'Travel Data'!J224*'Domicile Data'!G224/1000</f>
        <v>0</v>
      </c>
      <c r="AO224" s="31">
        <f>VLOOKUP($AO$3,'Emission Factors'!$A$2:$R$8,MATCH($AI$2,'Emission Factors'!$A$1:$R$1),FALSE)*'Travel Data'!C224*'Travel Data'!D224*'Travel Data'!K224*'Domicile Data'!G224/1000</f>
        <v>221.08011118000002</v>
      </c>
      <c r="AP224" s="31">
        <f t="shared" si="49"/>
        <v>221.08011118000002</v>
      </c>
      <c r="AQ224" s="31">
        <f>VLOOKUP($AQ$3,'Emission Factors'!$A$2:$R$8,MATCH($AQ$2,'Emission Factors'!$A$1:$R$1),FALSE)*'Travel Data'!C224*'Travel Data'!AR224*'Travel Data'!AS224*'Domicile Data'!H224/1000</f>
        <v>0</v>
      </c>
      <c r="AR224" s="31">
        <f>VLOOKUP($AR$3,'Emission Factors'!$A$2:$R$8,MATCH($AQ$2,'Emission Factors'!$A$1:$R$1),FALSE)*'Travel Data'!C224*'Travel Data'!AR224*'Travel Data'!AT224*'Domicile Data'!H224/1000</f>
        <v>0</v>
      </c>
      <c r="AS224" s="31">
        <f>VLOOKUP($AS$3,'Emission Factors'!$A$2:$R$8,MATCH($AQ$2,'Emission Factors'!$A$1:$R$1),FALSE)*'Travel Data'!C224*'Travel Data'!AR224*'Travel Data'!AU224*'Domicile Data'!H224/1000</f>
        <v>0</v>
      </c>
      <c r="AT224" s="31">
        <f>VLOOKUP($AT$3,'Emission Factors'!$A$2:$R$8,MATCH($AQ$2,'Emission Factors'!$A$1:$R$1),FALSE)*'Travel Data'!C224*'Travel Data'!AR224*'Travel Data'!AV224*'Domicile Data'!H224/1000</f>
        <v>0</v>
      </c>
      <c r="AU224" s="31">
        <f>VLOOKUP($AU$3,'Emission Factors'!$A$2:$R$8,MATCH($AQ$2,'Emission Factors'!$A$1:$R$1),FALSE)*'Travel Data'!C224*'Travel Data'!AR224*'Travel Data'!AW224*'Domicile Data'!H224/1000</f>
        <v>0</v>
      </c>
      <c r="AV224" s="31">
        <f>VLOOKUP($AV$3,'Emission Factors'!$A$2:$R$8,MATCH($AQ$2,'Emission Factors'!$A$1:$R$1),FALSE)*'Travel Data'!C224*'Travel Data'!AR224*'Travel Data'!AX224*'Domicile Data'!H224/1000</f>
        <v>0</v>
      </c>
      <c r="AW224" s="31">
        <f>VLOOKUP($AW$3,'Emission Factors'!$A$2:$R$8,MATCH($AQ$2,'Emission Factors'!$A$1:$R$1),FALSE)*'Travel Data'!C224*'Travel Data'!AR224*'Travel Data'!AY224*'Domicile Data'!H224/1000</f>
        <v>163.22736416400002</v>
      </c>
      <c r="AX224" s="31">
        <f t="shared" si="50"/>
        <v>163.22736416400002</v>
      </c>
      <c r="AY224" s="31">
        <f>VLOOKUP($AY$3,'Emission Factors'!$A$2:$R$8,MATCH($AY$2,'Emission Factors'!$A$1:$R$1),FALSE)*'Travel Data'!C224*'Travel Data'!AZ224*'Travel Data'!BA224*'Domicile Data'!I224/1000</f>
        <v>0</v>
      </c>
      <c r="AZ224" s="31">
        <f>VLOOKUP($AZ$3,'Emission Factors'!$A$2:$R$8,MATCH($AY$2,'Emission Factors'!$A$1:$R$1),FALSE)*'Travel Data'!C224*'Travel Data'!AZ224*'Travel Data'!BB224*'Domicile Data'!I224/1000</f>
        <v>0</v>
      </c>
      <c r="BA224" s="31">
        <f>VLOOKUP($BA$3,'Emission Factors'!$A$2:$R$8,MATCH($AY$2,'Emission Factors'!$A$1:$R$1),FALSE)*'Travel Data'!C224*'Travel Data'!AZ224*'Travel Data'!BC224*'Domicile Data'!I224/1000</f>
        <v>0</v>
      </c>
      <c r="BB224" s="31">
        <f>VLOOKUP($BB$3,'Emission Factors'!$A$2:$R$8,MATCH($AY$2,'Emission Factors'!$A$1:$R$1),FALSE)*'Travel Data'!C224*'Travel Data'!AZ224*'Travel Data'!BD224*'Domicile Data'!I224/1000</f>
        <v>0</v>
      </c>
      <c r="BC224" s="31">
        <f>VLOOKUP($BC$3,'Emission Factors'!$A$2:$R$8,MATCH($AY$2,'Emission Factors'!$A$1:$R$1),FALSE)*'Travel Data'!C224*'Travel Data'!AZ224*'Travel Data'!BE224*'Domicile Data'!I224/1000</f>
        <v>0</v>
      </c>
      <c r="BD224" s="31">
        <f>VLOOKUP($BD$3,'Emission Factors'!$A$2:$R$8,MATCH($AY$2,'Emission Factors'!$A$1:$R$1),FALSE)*'Travel Data'!C224*'Travel Data'!AZ224*'Travel Data'!BF224*'Domicile Data'!I224/1000</f>
        <v>0</v>
      </c>
      <c r="BE224" s="31">
        <f>VLOOKUP($BE$3,'Emission Factors'!$A$2:$R$8,MATCH($AY$2,'Emission Factors'!$A$1:$R$1),FALSE)*'Travel Data'!C224*'Travel Data'!AZ224*'Travel Data'!BG224*'Domicile Data'!I224/1000</f>
        <v>157.18190623200005</v>
      </c>
      <c r="BF224" s="31">
        <f t="shared" si="51"/>
        <v>157.18190623200005</v>
      </c>
      <c r="BG224" s="31">
        <f>VLOOKUP($BG$3,'Emission Factors'!$A$2:$R$8,MATCH($BG$2,'Emission Factors'!$A$1:$R$1),FALSE)*'Travel Data'!C224*'Travel Data'!BH224*'Travel Data'!BI224*'Domicile Data'!J224/1000</f>
        <v>0</v>
      </c>
      <c r="BH224" s="31">
        <f>VLOOKUP($BH$3,'Emission Factors'!$A$2:$R$8,MATCH($BG$2,'Emission Factors'!$A$1:$R$1),FALSE)*'Travel Data'!C224*'Travel Data'!BH224*'Travel Data'!BJ224*'Domicile Data'!J224/1000</f>
        <v>0</v>
      </c>
      <c r="BI224" s="31">
        <f>VLOOKUP($BH$3,'Emission Factors'!$A$2:$R$8,MATCH($BG$2,'Emission Factors'!$A$1:$R$1),FALSE)*'Travel Data'!C224*'Travel Data'!BH224*'Travel Data'!BK224*'Domicile Data'!J224/1000</f>
        <v>0</v>
      </c>
      <c r="BJ224" s="31">
        <f>VLOOKUP($BH$3,'Emission Factors'!$A$2:$R$8,MATCH($BG$2,'Emission Factors'!$A$1:$R$1),FALSE)*'Travel Data'!C224*'Travel Data'!BH224*'Travel Data'!BL224*'Domicile Data'!J224/1000</f>
        <v>0</v>
      </c>
      <c r="BK224" s="31">
        <f>VLOOKUP($BH$3,'Emission Factors'!$A$2:$R$8,MATCH($BG$2,'Emission Factors'!$A$1:$R$1),FALSE)*'Travel Data'!C224*'Travel Data'!BH224*'Travel Data'!BM224*'Domicile Data'!J224/1000</f>
        <v>0</v>
      </c>
      <c r="BL224" s="31">
        <f>VLOOKUP($BL$3,'Emission Factors'!$A$2:$R$8,MATCH($BG$2,'Emission Factors'!$A$1:$R$1),FALSE)*'Travel Data'!C224*'Travel Data'!BH224*'Travel Data'!BN224*'Domicile Data'!J224/1000</f>
        <v>0</v>
      </c>
      <c r="BM224" s="31">
        <f>VLOOKUP($BM$3,'Emission Factors'!$A$2:$R$8,MATCH($BG$2,'Emission Factors'!$A$1:$R$1),FALSE)*'Travel Data'!C224*'Travel Data'!BH224*'Travel Data'!BO224*'Domicile Data'!J224/1000</f>
        <v>0</v>
      </c>
      <c r="BN224" s="31">
        <f t="shared" si="52"/>
        <v>0</v>
      </c>
      <c r="BO224" s="31">
        <f>VLOOKUP($BO$3,'Emission Factors'!$A$2:$R$8,MATCH($BO$2,'Emission Factors'!$A$1:$R$1),FALSE)*'Travel Data'!C224*'Travel Data'!BP224*'Travel Data'!BQ224*'Domicile Data'!K224/1000</f>
        <v>0</v>
      </c>
      <c r="BP224" s="31">
        <f>VLOOKUP($BP$3,'Emission Factors'!$A$2:$R$8,MATCH($BO$2,'Emission Factors'!$A$1:$R$1),FALSE)*'Travel Data'!C224*'Travel Data'!BP224*'Travel Data'!BR224*'Domicile Data'!K224/1000</f>
        <v>0</v>
      </c>
      <c r="BQ224" s="31">
        <f>VLOOKUP($BQ$3,'Emission Factors'!$A$2:$R$8,MATCH($BO$2,'Emission Factors'!$A$1:$R$1),FALSE)*'Travel Data'!C224*'Travel Data'!BP224*'Travel Data'!BS224*'Domicile Data'!K224/1000</f>
        <v>0</v>
      </c>
      <c r="BR224" s="31">
        <f>VLOOKUP($BR$3,'Emission Factors'!$A$2:$R$8,MATCH($BO$2,'Emission Factors'!$A$1:$R$1),FALSE)*'Travel Data'!C224*'Travel Data'!BP224*'Travel Data'!BT224*'Domicile Data'!K224/1000</f>
        <v>0</v>
      </c>
      <c r="BS224" s="31">
        <f>VLOOKUP($BS$3,'Emission Factors'!$A$2:$R$8,MATCH($BO$2,'Emission Factors'!$A$1:$R$1),FALSE)*'Travel Data'!C224*'Travel Data'!BP224*'Travel Data'!BU224*'Domicile Data'!K224/1000</f>
        <v>0</v>
      </c>
      <c r="BT224" s="31">
        <f>VLOOKUP($BT$3,'Emission Factors'!$A$2:$R$8,MATCH($BO$2,'Emission Factors'!$A$1:$R$1),FALSE)*'Travel Data'!C224*'Travel Data'!BP224*'Travel Data'!BV224*'Domicile Data'!K224/1000</f>
        <v>0</v>
      </c>
      <c r="BU224" s="31">
        <f>VLOOKUP($BU$3,'Emission Factors'!$A$2:$R$8,MATCH($BO$2,'Emission Factors'!$A$1:$R$1),FALSE)*'Travel Data'!C224*'Travel Data'!BP224*'Travel Data'!BW224*'Domicile Data'!K224/1000</f>
        <v>0</v>
      </c>
      <c r="BV224" s="31">
        <f t="shared" si="53"/>
        <v>0</v>
      </c>
      <c r="BW224" s="31">
        <f>VLOOKUP($BW$3,'Emission Factors'!$A$2:$R$8,MATCH($BW$2,'Emission Factors'!$A$1:$R$1),FALSE)*'Travel Data'!C224*'Travel Data'!BX224*'Travel Data'!BY224*'Domicile Data'!L224/1000</f>
        <v>0</v>
      </c>
      <c r="BX224" s="31">
        <f>VLOOKUP($BX$3,'Emission Factors'!$A$2:$R$8,MATCH($BW$2,'Emission Factors'!$A$1:$R$1),FALSE)*'Travel Data'!C224*'Travel Data'!BX224*'Travel Data'!BZ224*'Domicile Data'!L224/1000</f>
        <v>0</v>
      </c>
      <c r="BY224" s="31">
        <f>VLOOKUP($BY$3,'Emission Factors'!$A$2:$R$8,MATCH($BW$2,'Emission Factors'!$A$1:$R$1),FALSE)*'Travel Data'!C224*'Travel Data'!BX224*'Travel Data'!CA224*'Domicile Data'!L224/1000</f>
        <v>0</v>
      </c>
      <c r="BZ224" s="31">
        <f>VLOOKUP($BZ$3,'Emission Factors'!$A$2:$R$8,MATCH($BW$2,'Emission Factors'!$A$1:$R$1),FALSE)*'Travel Data'!C224*'Travel Data'!BX224*'Travel Data'!CB224*'Domicile Data'!L224/1000</f>
        <v>0</v>
      </c>
      <c r="CA224" s="31">
        <f>VLOOKUP($CA$3,'Emission Factors'!$A$2:$R$8,MATCH($BW$2,'Emission Factors'!$A$1:$R$1),FALSE)*'Travel Data'!C224*'Travel Data'!BC224*'Travel Data'!CC224*'Domicile Data'!L224/1000</f>
        <v>0</v>
      </c>
      <c r="CB224" s="31">
        <f>VLOOKUP($CB$3,'Emission Factors'!$A$2:$R$8,MATCH($BW$2,'Emission Factors'!$A$1:$R$1),FALSE)*'Travel Data'!C224*'Travel Data'!BX224*'Travel Data'!CD224*'Domicile Data'!L224/1000</f>
        <v>0</v>
      </c>
      <c r="CC224" s="31">
        <f>VLOOKUP($CC$3,'Emission Factors'!$A$2:$R$8,MATCH($BW$2,'Emission Factors'!$A$1:$R$1),FALSE)*'Travel Data'!C224*'Travel Data'!BX224*'Travel Data'!CE224*'Domicile Data'!L224/1000</f>
        <v>0</v>
      </c>
      <c r="CD224" s="31">
        <f t="shared" si="54"/>
        <v>0</v>
      </c>
      <c r="CE224" s="31">
        <f>VLOOKUP($CE$3,'Emission Factors'!$A$2:$R$8,MATCH($CE$2,'Emission Factors'!$A$1:$R$1),FALSE)*'Travel Data'!C224*'Travel Data'!CF224*'Travel Data'!CG224*'Domicile Data'!M224/1000</f>
        <v>0</v>
      </c>
      <c r="CF224" s="31">
        <f>VLOOKUP($CF$3,'Emission Factors'!$A$2:$R$8,MATCH($CE$2,'Emission Factors'!$A$1:$R$1),FALSE)*'Travel Data'!C224*'Travel Data'!CF224*'Travel Data'!CH224*'Domicile Data'!M224/1000</f>
        <v>0</v>
      </c>
      <c r="CG224" s="31">
        <f>VLOOKUP($CG$3,'Emission Factors'!$A$2:$R$8,MATCH($CE$2,'Emission Factors'!$A$1:$R$1),FALSE)*'Travel Data'!C224*'Travel Data'!CF224*'Travel Data'!CI224*'Domicile Data'!M224/1000</f>
        <v>0</v>
      </c>
      <c r="CH224" s="31">
        <f>VLOOKUP($CH$3,'Emission Factors'!$A$2:$R$8,MATCH($CE$2,'Emission Factors'!$A$1:$R$1),FALSE)*'Travel Data'!C224*'Travel Data'!CF224*'Travel Data'!CJ224*'Domicile Data'!M224/1000</f>
        <v>0</v>
      </c>
      <c r="CI224" s="31">
        <f>VLOOKUP($CI$3,'Emission Factors'!$A$2:$R$8,MATCH($CE$2,'Emission Factors'!$A$1:$R$1),FALSE)*'Travel Data'!C224*'Travel Data'!CF224*'Travel Data'!CK224*'Domicile Data'!M224/1000</f>
        <v>0</v>
      </c>
      <c r="CJ224" s="31">
        <f>VLOOKUP($CJ$3,'Emission Factors'!$A$2:$R$8,MATCH($CE$2,'Emission Factors'!$A$1:$R$1),FALSE)*'Travel Data'!C224*'Travel Data'!CF224*'Travel Data'!CL224*'Domicile Data'!M224/1000</f>
        <v>0</v>
      </c>
      <c r="CK224" s="31">
        <f>VLOOKUP($CK$3,'Emission Factors'!$A$2:$R$8,MATCH($CE$2,'Emission Factors'!$A$1:$R$1),FALSE)*'Travel Data'!C224*'Travel Data'!CF224*'Travel Data'!CM224*'Domicile Data'!M224/1000</f>
        <v>0</v>
      </c>
      <c r="CL224" s="31">
        <f t="shared" si="55"/>
        <v>0</v>
      </c>
      <c r="CM224" s="31">
        <f>VLOOKUP($CM$3,'Emission Factors'!$A$2:$R$8,MATCH($CM$2,'Emission Factors'!$A$1:$R$1),FALSE)*'Travel Data'!C224*'Travel Data'!CN224*'Travel Data'!CO224*'Domicile Data'!N224/1000</f>
        <v>0</v>
      </c>
      <c r="CN224" s="31">
        <f>VLOOKUP($CN$3,'Emission Factors'!$A$2:$R$8,MATCH($CM$2,'Emission Factors'!$A$1:$R$1),FALSE)*'Travel Data'!C224*'Travel Data'!CN224*'Travel Data'!CP224*'Domicile Data'!N224/1000</f>
        <v>0</v>
      </c>
      <c r="CO224" s="31">
        <f>VLOOKUP($CO$3,'Emission Factors'!$A$2:$R$8,MATCH($CM$2,'Emission Factors'!$A$1:$R$1),FALSE)*'Travel Data'!C224*'Travel Data'!CN224*'Travel Data'!CQ224*'Domicile Data'!N224/1000</f>
        <v>0</v>
      </c>
      <c r="CP224" s="31">
        <f>VLOOKUP($CP$3,'Emission Factors'!$A$2:$R$8,MATCH($CM$2,'Emission Factors'!$A$1:$R$1),FALSE)*'Travel Data'!C224*'Travel Data'!CN224*'Travel Data'!CR224*'Domicile Data'!N224/1000</f>
        <v>0</v>
      </c>
      <c r="CQ224" s="31">
        <f>VLOOKUP($CQ$3,'Emission Factors'!$A$2:$R$8,MATCH($CM$2,'Emission Factors'!$A$1:$R$1),FALSE)*'Travel Data'!C224*'Travel Data'!CN224*'Travel Data'!CS224*'Domicile Data'!N224/1000</f>
        <v>0</v>
      </c>
      <c r="CR224" s="31">
        <f>VLOOKUP($CR$3,'Emission Factors'!$A$2:$R$8,MATCH($CM$2,'Emission Factors'!$A$1:$R$1),FALSE)*'Travel Data'!C224*'Travel Data'!CN224*'Travel Data'!CT224*'Domicile Data'!N224/1000</f>
        <v>0</v>
      </c>
      <c r="CS224" s="31">
        <f>VLOOKUP($CS$3,'Emission Factors'!$A$2:$R$8,MATCH($CM$2,'Emission Factors'!$A$1:$R$1),FALSE)*'Travel Data'!C224*'Travel Data'!CN224*'Travel Data'!CU224*'Domicile Data'!N224/1000</f>
        <v>0</v>
      </c>
      <c r="CT224" s="31">
        <f t="shared" si="56"/>
        <v>0</v>
      </c>
      <c r="CU224" s="31">
        <f>VLOOKUP($CU$3,'Emission Factors'!$A$2:$R$8,MATCH($CU$2,'Emission Factors'!$A$1:$R$1),FALSE)*'Travel Data'!C224*'Travel Data'!CV224*'Travel Data'!CW224*'Domicile Data'!O224/1000</f>
        <v>0</v>
      </c>
      <c r="CV224" s="31">
        <f>VLOOKUP($CV$3,'Emission Factors'!$A$2:$R$8,MATCH($CU$2,'Emission Factors'!$A$1:$R$1),FALSE)*'Travel Data'!C224*'Travel Data'!CV224*'Travel Data'!CX224*'Domicile Data'!O224/1000</f>
        <v>0</v>
      </c>
      <c r="CW224" s="31">
        <f>VLOOKUP($CW$3,'Emission Factors'!$A$2:$R$8,MATCH($CU$2,'Emission Factors'!$A$1:$R$1),FALSE)*'Travel Data'!C224*'Travel Data'!CV224*'Travel Data'!CY224*'Domicile Data'!O224/1000</f>
        <v>0</v>
      </c>
      <c r="CX224" s="31">
        <f>VLOOKUP($CX$3,'Emission Factors'!$A$2:$R$8,MATCH($CU$2,'Emission Factors'!$A$1:$R$1),FALSE)*'Travel Data'!C224*'Travel Data'!CV224*'Travel Data'!CZ224*'Domicile Data'!O224/1000</f>
        <v>0</v>
      </c>
      <c r="CY224" s="31">
        <f>VLOOKUP($CY$3,'Emission Factors'!$A$2:$R$8,MATCH($CU$2,'Emission Factors'!$A$1:$R$1),FALSE)*'Travel Data'!C224*'Travel Data'!CV224*'Travel Data'!DA224*'Domicile Data'!O224/1000</f>
        <v>0</v>
      </c>
      <c r="CZ224" s="31">
        <f>VLOOKUP($CZ$3,'Emission Factors'!$A$2:$R$8,MATCH($CU$2,'Emission Factors'!$A$1:$R$1),FALSE)*'Travel Data'!C224*'Travel Data'!CV224*'Travel Data'!DB224*'Domicile Data'!O224/1000</f>
        <v>0</v>
      </c>
      <c r="DA224" s="31">
        <f>VLOOKUP($DA$3,'Emission Factors'!$A$2:$R$8,MATCH($CU$2,'Emission Factors'!$A$1:$R$1),FALSE)*'Travel Data'!C224*'Travel Data'!CV224*'Travel Data'!DC224*'Domicile Data'!O224/1000</f>
        <v>0</v>
      </c>
      <c r="DB224" s="31">
        <f t="shared" si="57"/>
        <v>0</v>
      </c>
      <c r="DC224" s="31">
        <f>VLOOKUP($DC$3,'Emission Factors'!$A$2:$R$8,MATCH($DC$2,'Emission Factors'!$A$1:$R$1),FALSE)*'Travel Data'!C224*'Travel Data'!DD224*'Travel Data'!DE224*'Domicile Data'!P224/1000</f>
        <v>0</v>
      </c>
      <c r="DD224" s="31">
        <f>VLOOKUP($DD$3,'Emission Factors'!$A$2:$R$8,MATCH($DC$2,'Emission Factors'!$A$1:$R$1),FALSE)*'Travel Data'!C224*'Travel Data'!DD224*'Travel Data'!DF224*'Domicile Data'!P224/1000</f>
        <v>0</v>
      </c>
      <c r="DE224" s="31">
        <f>VLOOKUP($DE$3,'Emission Factors'!$A$2:$R$8,MATCH($DC$2,'Emission Factors'!$A$1:$R$1),FALSE)*'Travel Data'!C224*'Travel Data'!DD224*'Travel Data'!DG224*'Domicile Data'!P224/1000</f>
        <v>0</v>
      </c>
      <c r="DF224" s="31">
        <f>VLOOKUP($DF$3,'Emission Factors'!$A$2:$R$8,MATCH($DC$2,'Emission Factors'!$A$1:$R$1),FALSE)*'Travel Data'!C224*'Travel Data'!DD224*'Travel Data'!DH224*'Domicile Data'!P224/1000</f>
        <v>0</v>
      </c>
      <c r="DG224" s="31">
        <f>VLOOKUP($DG$3,'Emission Factors'!$A$2:$R$8,MATCH($DC$2,'Emission Factors'!$A$1:$R$1),FALSE)*'Travel Data'!C224*'Travel Data'!DD224*'Travel Data'!DI224*'Domicile Data'!P224/1000</f>
        <v>0</v>
      </c>
      <c r="DH224" s="31">
        <f>VLOOKUP($DH$3,'Emission Factors'!$A$2:$R$8,MATCH($DC$2,'Emission Factors'!$A$1:$R$1),FALSE)*'Travel Data'!C224*'Travel Data'!DD224*'Travel Data'!DJ224*'Domicile Data'!P224/1000</f>
        <v>0</v>
      </c>
      <c r="DI224" s="31">
        <f>VLOOKUP($DI$3,'Emission Factors'!$A$2:$R$8,MATCH($DC$2,'Emission Factors'!$A$1:$R$1),FALSE)*'Travel Data'!C224*'Travel Data'!DD224*'Travel Data'!DK224*'Domicile Data'!P224/1000</f>
        <v>0</v>
      </c>
      <c r="DJ224" s="31">
        <f t="shared" si="58"/>
        <v>0</v>
      </c>
      <c r="DK224" s="31">
        <f>VLOOKUP($DK$3,'Emission Factors'!$A$2:$R$8,MATCH($DK$2,'Emission Factors'!$A$1:$R$1),FALSE)*'Travel Data'!C224*'Travel Data'!DL224*'Travel Data'!DM224*'Domicile Data'!Q224/1000</f>
        <v>0</v>
      </c>
      <c r="DL224" s="31">
        <f>VLOOKUP($DL$3,'Emission Factors'!$A$2:$R$8,MATCH($DK$2,'Emission Factors'!$A$1:$R$1),FALSE)*'Travel Data'!C224*'Travel Data'!DL224*'Travel Data'!DN224*'Domicile Data'!Q224/1000</f>
        <v>0</v>
      </c>
      <c r="DM224" s="31">
        <f>VLOOKUP($DM$3,'Emission Factors'!$A$2:$R$8,MATCH($DK$2,'Emission Factors'!$A$1:$R$1),FALSE)*'Travel Data'!C224*'Travel Data'!DL224*'Travel Data'!DO224*'Domicile Data'!Q224/1000</f>
        <v>0</v>
      </c>
      <c r="DN224" s="31">
        <f>VLOOKUP($DN$3,'Emission Factors'!$A$2:$R$8,MATCH($DK$2,'Emission Factors'!$A$1:$R$1),FALSE)*'Travel Data'!C224*'Travel Data'!DL224*'Travel Data'!DP224*'Domicile Data'!Q224/1000</f>
        <v>0</v>
      </c>
      <c r="DO224" s="31">
        <f>VLOOKUP($DO$3,'Emission Factors'!$A$2:$R$8,MATCH($DK$2,'Emission Factors'!$A$1:$R$1),FALSE)*'Travel Data'!C224*'Travel Data'!DL224*'Travel Data'!DQ224*'Domicile Data'!Q224/1000</f>
        <v>0</v>
      </c>
      <c r="DP224" s="31">
        <f>VLOOKUP($DP$3,'Emission Factors'!$A$2:$R$8,MATCH($DK$2,'Emission Factors'!$A$1:$R$1),FALSE)*'Travel Data'!C224*'Travel Data'!DL224*'Travel Data'!DR224*'Domicile Data'!Q224/1000</f>
        <v>0</v>
      </c>
      <c r="DQ224" s="31">
        <f>VLOOKUP($DQ$3,'Emission Factors'!$A$2:$R$8,MATCH($DK$2,'Emission Factors'!$A$1:$R$1),FALSE)*'Travel Data'!C224*'Travel Data'!DL224*'Travel Data'!DS224*'Domicile Data'!Q224/1000</f>
        <v>0</v>
      </c>
      <c r="DR224" s="31">
        <f t="shared" si="59"/>
        <v>0</v>
      </c>
    </row>
    <row r="225" spans="1:122" ht="15.75" x14ac:dyDescent="0.25">
      <c r="A225" s="7" t="s">
        <v>118</v>
      </c>
      <c r="B225" s="85" t="s">
        <v>39</v>
      </c>
      <c r="C225" s="31">
        <f>VLOOKUP($C$3,'Emission Factors'!$A$2:$R$8,MATCH($C$2,'Emission Factors'!$A$1:$R$1),FALSE)*'Travel Data'!C225*'Travel Data'!D225*'Travel Data'!E225*'Domicile Data'!C225/1000</f>
        <v>0</v>
      </c>
      <c r="D225" s="31">
        <f>VLOOKUP($D$3,'Emission Factors'!$A$2:$R$8,MATCH($C$2,'Emission Factors'!$A$1:$R$1),FALSE)*'Travel Data'!C225*'Travel Data'!D225*'Travel Data'!F225*'Domicile Data'!C225/1000</f>
        <v>0</v>
      </c>
      <c r="E225" s="31">
        <f>VLOOKUP($E$3,'Emission Factors'!$A$2:$R$8,MATCH($C$2,'Emission Factors'!$A$1:$R$1),FALSE)*'Travel Data'!C225*'Travel Data'!D225*'Travel Data'!G225*'Domicile Data'!C225/1000</f>
        <v>0</v>
      </c>
      <c r="F225" s="31">
        <f>VLOOKUP($F$3,'Emission Factors'!$A$2:$R$8,MATCH($C$2,'Emission Factors'!$A$1:$R$1),FALSE)*'Travel Data'!C225*'Travel Data'!D225*'Travel Data'!H225*'Domicile Data'!C225/1000</f>
        <v>0</v>
      </c>
      <c r="G225" s="31">
        <f>VLOOKUP($G$3,'Emission Factors'!$A$2:$R$8,MATCH($C$2,'Emission Factors'!$A$1:$R$1),FALSE)*'Travel Data'!C225*'Travel Data'!D225*'Travel Data'!I225*'Domicile Data'!C225/1000</f>
        <v>0</v>
      </c>
      <c r="H225" s="31">
        <f>VLOOKUP($H$3,'Emission Factors'!$A$2:$R$8,MATCH($C$2,'Emission Factors'!$A$1:$R$1),FALSE)*'Travel Data'!C225*'Travel Data'!D225*'Travel Data'!J225*'Domicile Data'!C225/1000</f>
        <v>0</v>
      </c>
      <c r="I225" s="31">
        <f>VLOOKUP($I$3,'Emission Factors'!$A$2:$R$8,MATCH($C$2,'Emission Factors'!$A$1:$R$1),FALSE)*'Travel Data'!C225*'Travel Data'!D225*'Travel Data'!K225*'Domicile Data'!C225/1000</f>
        <v>0</v>
      </c>
      <c r="J225" s="31">
        <f t="shared" si="45"/>
        <v>0</v>
      </c>
      <c r="K225" s="31">
        <f>VLOOKUP($K$3,'Emission Factors'!$A$2:$R$8,MATCH($K$2,'Emission Factors'!$A$1:$R$1),FALSE)*'Travel Data'!C225*'Travel Data'!L225*'Travel Data'!M225*'Domicile Data'!D225/1000</f>
        <v>0</v>
      </c>
      <c r="L225" s="31">
        <f>VLOOKUP($L$3,'Emission Factors'!$A$2:$R$8,MATCH($K$2,'Emission Factors'!$A$1:$R$1),FALSE)*'Travel Data'!C225*'Travel Data'!L225*'Travel Data'!N225*'Domicile Data'!D225/1000</f>
        <v>0</v>
      </c>
      <c r="M225" s="31">
        <f>VLOOKUP($M$3,'Emission Factors'!$A$2:$R$8,MATCH($K$2,'Emission Factors'!$A$1:$R$1),FALSE)*'Travel Data'!C225*'Travel Data'!L225*'Travel Data'!O225*'Domicile Data'!D225/1000</f>
        <v>0</v>
      </c>
      <c r="N225" s="31">
        <f>VLOOKUP($N$3,'Emission Factors'!$A$2:$R$8,MATCH($K$2,'Emission Factors'!$A$1:$R$1),FALSE)*'Travel Data'!C225*'Travel Data'!L225*'Travel Data'!P225*'Domicile Data'!D225/1000</f>
        <v>0</v>
      </c>
      <c r="O225" s="31">
        <f>VLOOKUP($O$3,'Emission Factors'!$A$2:$R$8,MATCH($K$2,'Emission Factors'!$A$1:$R$1),FALSE)*'Travel Data'!C225*'Travel Data'!I225*'Travel Data'!Q225*'Domicile Data'!D225/1000</f>
        <v>0</v>
      </c>
      <c r="P225" s="31">
        <f>VLOOKUP($P$3,'Emission Factors'!$A$2:$R$8,MATCH($K$2,'Emission Factors'!$A$1:$R$1),FALSE)*'Travel Data'!C225*'Travel Data'!L225*'Travel Data'!R225*'Domicile Data'!D225/1000</f>
        <v>0</v>
      </c>
      <c r="Q225" s="31">
        <f>VLOOKUP($Q$3,'Emission Factors'!$A$2:$R$8,MATCH($K$2,'Emission Factors'!$A$1:$R$1),FALSE)*'Travel Data'!C225*'Travel Data'!L225*'Travel Data'!S225*'Domicile Data'!D225/1000</f>
        <v>0</v>
      </c>
      <c r="R225" s="31">
        <f t="shared" si="46"/>
        <v>0</v>
      </c>
      <c r="S225" s="31">
        <f>VLOOKUP($S$3,'Emission Factors'!$A$2:$R$8,MATCH($S$2,'Emission Factors'!$A$1:$R$1),FALSE)*'Travel Data'!C225*'Travel Data'!T225*'Travel Data'!U225*'Domicile Data'!E225/1000</f>
        <v>0</v>
      </c>
      <c r="T225" s="31">
        <f>VLOOKUP($T$3,'Emission Factors'!$A$2:$R$8,MATCH($S$2,'Emission Factors'!$A$1:$R$1),FALSE)*'Travel Data'!C225*'Travel Data'!T225*'Travel Data'!V225*'Domicile Data'!E225/1000</f>
        <v>0</v>
      </c>
      <c r="U225" s="31">
        <f>VLOOKUP($U$3,'Emission Factors'!$A$2:$R$8,MATCH($S$2,'Emission Factors'!$A$1:$R$1),FALSE)*'Travel Data'!C225*'Travel Data'!T225*'Travel Data'!W225*'Domicile Data'!E225/1000</f>
        <v>0</v>
      </c>
      <c r="V225" s="31">
        <f>VLOOKUP($V$3,'Emission Factors'!$A$2:$R$8,MATCH($S$2,'Emission Factors'!$A$1:$R$1),FALSE)*'Travel Data'!C225*'Travel Data'!T225*'Travel Data'!X225*'Domicile Data'!E225/1000</f>
        <v>0</v>
      </c>
      <c r="W225" s="31">
        <f>VLOOKUP($W$3,'Emission Factors'!$A$2:$R$8,MATCH($S$2,'Emission Factors'!$A$1:$R$1),FALSE)*'Travel Data'!C225*'Travel Data'!T225*'Travel Data'!Y225*'Domicile Data'!E225/1000</f>
        <v>0</v>
      </c>
      <c r="X225" s="31">
        <f>VLOOKUP($X$3,'Emission Factors'!$A$2:$R$8,MATCH($S$2,'Emission Factors'!$A$1:$R$1),FALSE)*'Travel Data'!C225*'Travel Data'!T225*'Travel Data'!Z225*'Domicile Data'!E225/1000</f>
        <v>0</v>
      </c>
      <c r="Y225" s="31">
        <f>VLOOKUP($Y$3,'Emission Factors'!$A$2:$R$8,MATCH($S$2,'Emission Factors'!$A$1:$R$1),FALSE)*'Travel Data'!C225*'Travel Data'!T225*'Travel Data'!AA225*'Domicile Data'!E225/1000</f>
        <v>0</v>
      </c>
      <c r="Z225" s="31">
        <f t="shared" si="47"/>
        <v>0</v>
      </c>
      <c r="AA225" s="31">
        <f>VLOOKUP($AA$3,'Emission Factors'!$A$2:$R$8,MATCH($AA$2,'Emission Factors'!$A$1:$R$1),FALSE)*'Travel Data'!C225*'Travel Data'!AB225*'Travel Data'!AC225*'Domicile Data'!F225/1000</f>
        <v>0</v>
      </c>
      <c r="AB225" s="31">
        <f>VLOOKUP($AB$3,'Emission Factors'!$A$2:$R$8,MATCH($AA$2,'Emission Factors'!$A$1:$R$1),FALSE)*'Travel Data'!C225*'Travel Data'!AB225*'Travel Data'!AD225*'Domicile Data'!F225/1000</f>
        <v>0</v>
      </c>
      <c r="AC225" s="31">
        <f>VLOOKUP($AC$3,'Emission Factors'!$A$2:$R$8,MATCH($AA$2,'Emission Factors'!$A$1:$R$1),FALSE)*'Travel Data'!C225*'Travel Data'!AB225*'Travel Data'!AE225*'Domicile Data'!F225/1000</f>
        <v>0</v>
      </c>
      <c r="AD225" s="31">
        <f>VLOOKUP($AD$3,'Emission Factors'!$A$2:$R$8,MATCH($AA$2,'Emission Factors'!$A$1:$R$1),FALSE)*'Travel Data'!C225*'Travel Data'!AB225*'Travel Data'!AF225*'Domicile Data'!F225/1000</f>
        <v>0</v>
      </c>
      <c r="AE225" s="31">
        <f>VLOOKUP($AE$3,'Emission Factors'!$A$2:$R$8,MATCH($AA$2,'Emission Factors'!$A$1:$R$1),FALSE)*'Travel Data'!C225*'Travel Data'!AB225*'Travel Data'!AG225*'Domicile Data'!F225/1000</f>
        <v>0</v>
      </c>
      <c r="AF225" s="31">
        <f>VLOOKUP($AF$3,'Emission Factors'!$A$2:$R$8,MATCH($AA$2,'Emission Factors'!$A$1:$R$1),FALSE)*'Travel Data'!C225*'Travel Data'!AB225*'Travel Data'!AH225*'Domicile Data'!F225/1000</f>
        <v>0</v>
      </c>
      <c r="AG225" s="31">
        <f>VLOOKUP($AG$3,'Emission Factors'!$A$2:$R$8,MATCH($AA$2,'Emission Factors'!$A$1:$R$1),FALSE)*'Travel Data'!C225*'Travel Data'!AB225*'Travel Data'!AI225*'Domicile Data'!F225/1000</f>
        <v>0</v>
      </c>
      <c r="AH225" s="31">
        <f t="shared" si="48"/>
        <v>0</v>
      </c>
      <c r="AI225" s="31">
        <f>VLOOKUP($AI$3,'Emission Factors'!$A$2:$R$8,MATCH($AI$2,'Emission Factors'!$A$1:$R$1),FALSE)*'Travel Data'!C225*'Travel Data'!D225*'Travel Data'!E225*'Domicile Data'!G225/1000</f>
        <v>0</v>
      </c>
      <c r="AJ225" s="31">
        <f>VLOOKUP($AJ$3,'Emission Factors'!$A$2:$R$8,MATCH($AI$2,'Emission Factors'!$A$1:$R$1),FALSE)*'Travel Data'!C225*'Travel Data'!D225*'Travel Data'!F225*'Domicile Data'!G225/1000</f>
        <v>0</v>
      </c>
      <c r="AK225" s="31">
        <f>VLOOKUP($AK$3,'Emission Factors'!$A$2:$R$8,MATCH($AI$2,'Emission Factors'!$A$1:$R$1),FALSE)*'Travel Data'!C225*'Travel Data'!AJ225*'Travel Data'!G225*'Domicile Data'!G225/1000</f>
        <v>0</v>
      </c>
      <c r="AL225" s="31">
        <f>VLOOKUP($AL$3,'Emission Factors'!$A$2:$R$8,MATCH($AI$2,'Emission Factors'!$A$1:$R$1),FALSE)*'Travel Data'!C225*'Travel Data'!AJ225*'Travel Data'!H225*'Domicile Data'!G225/1000</f>
        <v>0</v>
      </c>
      <c r="AM225" s="31">
        <f>VLOOKUP($AM$3,'Emission Factors'!$A$2:$R$8,MATCH($AI$2,'Emission Factors'!$A$1:$R$1),FALSE)*'Travel Data'!C225*'Travel Data'!AJ225*'Travel Data'!I225*'Domicile Data'!G225/1000</f>
        <v>0</v>
      </c>
      <c r="AN225" s="31">
        <f>VLOOKUP($AN$3,'Emission Factors'!$A$2:$R$8,MATCH($AI$2,'Emission Factors'!$A$1:$R$1),FALSE)*'Travel Data'!C225*'Travel Data'!D225*'Travel Data'!J225*'Domicile Data'!G225/1000</f>
        <v>0</v>
      </c>
      <c r="AO225" s="31">
        <f>VLOOKUP($AO$3,'Emission Factors'!$A$2:$R$8,MATCH($AI$2,'Emission Factors'!$A$1:$R$1),FALSE)*'Travel Data'!C225*'Travel Data'!D225*'Travel Data'!K225*'Domicile Data'!G225/1000</f>
        <v>0</v>
      </c>
      <c r="AP225" s="31">
        <f t="shared" si="49"/>
        <v>0</v>
      </c>
      <c r="AQ225" s="31">
        <f>VLOOKUP($AQ$3,'Emission Factors'!$A$2:$R$8,MATCH($AQ$2,'Emission Factors'!$A$1:$R$1),FALSE)*'Travel Data'!C225*'Travel Data'!AR225*'Travel Data'!AS225*'Domicile Data'!H225/1000</f>
        <v>0</v>
      </c>
      <c r="AR225" s="31">
        <f>VLOOKUP($AR$3,'Emission Factors'!$A$2:$R$8,MATCH($AQ$2,'Emission Factors'!$A$1:$R$1),FALSE)*'Travel Data'!C225*'Travel Data'!AR225*'Travel Data'!AT225*'Domicile Data'!H225/1000</f>
        <v>0</v>
      </c>
      <c r="AS225" s="31">
        <f>VLOOKUP($AS$3,'Emission Factors'!$A$2:$R$8,MATCH($AQ$2,'Emission Factors'!$A$1:$R$1),FALSE)*'Travel Data'!C225*'Travel Data'!AR225*'Travel Data'!AU225*'Domicile Data'!H225/1000</f>
        <v>0</v>
      </c>
      <c r="AT225" s="31">
        <f>VLOOKUP($AT$3,'Emission Factors'!$A$2:$R$8,MATCH($AQ$2,'Emission Factors'!$A$1:$R$1),FALSE)*'Travel Data'!C225*'Travel Data'!AR225*'Travel Data'!AV225*'Domicile Data'!H225/1000</f>
        <v>0</v>
      </c>
      <c r="AU225" s="31">
        <f>VLOOKUP($AU$3,'Emission Factors'!$A$2:$R$8,MATCH($AQ$2,'Emission Factors'!$A$1:$R$1),FALSE)*'Travel Data'!C225*'Travel Data'!AR225*'Travel Data'!AW225*'Domicile Data'!H225/1000</f>
        <v>0</v>
      </c>
      <c r="AV225" s="31">
        <f>VLOOKUP($AV$3,'Emission Factors'!$A$2:$R$8,MATCH($AQ$2,'Emission Factors'!$A$1:$R$1),FALSE)*'Travel Data'!C225*'Travel Data'!AR225*'Travel Data'!AX225*'Domicile Data'!H225/1000</f>
        <v>0</v>
      </c>
      <c r="AW225" s="31">
        <f>VLOOKUP($AW$3,'Emission Factors'!$A$2:$R$8,MATCH($AQ$2,'Emission Factors'!$A$1:$R$1),FALSE)*'Travel Data'!C225*'Travel Data'!AR225*'Travel Data'!AY225*'Domicile Data'!H225/1000</f>
        <v>0</v>
      </c>
      <c r="AX225" s="31">
        <f t="shared" si="50"/>
        <v>0</v>
      </c>
      <c r="AY225" s="31">
        <f>VLOOKUP($AY$3,'Emission Factors'!$A$2:$R$8,MATCH($AY$2,'Emission Factors'!$A$1:$R$1),FALSE)*'Travel Data'!C225*'Travel Data'!AZ225*'Travel Data'!BA225*'Domicile Data'!I225/1000</f>
        <v>0</v>
      </c>
      <c r="AZ225" s="31">
        <f>VLOOKUP($AZ$3,'Emission Factors'!$A$2:$R$8,MATCH($AY$2,'Emission Factors'!$A$1:$R$1),FALSE)*'Travel Data'!C225*'Travel Data'!AZ225*'Travel Data'!BB225*'Domicile Data'!I225/1000</f>
        <v>0</v>
      </c>
      <c r="BA225" s="31">
        <f>VLOOKUP($BA$3,'Emission Factors'!$A$2:$R$8,MATCH($AY$2,'Emission Factors'!$A$1:$R$1),FALSE)*'Travel Data'!C225*'Travel Data'!AZ225*'Travel Data'!BC225*'Domicile Data'!I225/1000</f>
        <v>0</v>
      </c>
      <c r="BB225" s="31">
        <f>VLOOKUP($BB$3,'Emission Factors'!$A$2:$R$8,MATCH($AY$2,'Emission Factors'!$A$1:$R$1),FALSE)*'Travel Data'!C225*'Travel Data'!AZ225*'Travel Data'!BD225*'Domicile Data'!I225/1000</f>
        <v>0</v>
      </c>
      <c r="BC225" s="31">
        <f>VLOOKUP($BC$3,'Emission Factors'!$A$2:$R$8,MATCH($AY$2,'Emission Factors'!$A$1:$R$1),FALSE)*'Travel Data'!C225*'Travel Data'!AZ225*'Travel Data'!BE225*'Domicile Data'!I225/1000</f>
        <v>0</v>
      </c>
      <c r="BD225" s="31">
        <f>VLOOKUP($BD$3,'Emission Factors'!$A$2:$R$8,MATCH($AY$2,'Emission Factors'!$A$1:$R$1),FALSE)*'Travel Data'!C225*'Travel Data'!AZ225*'Travel Data'!BF225*'Domicile Data'!I225/1000</f>
        <v>0</v>
      </c>
      <c r="BE225" s="31">
        <f>VLOOKUP($BE$3,'Emission Factors'!$A$2:$R$8,MATCH($AY$2,'Emission Factors'!$A$1:$R$1),FALSE)*'Travel Data'!C225*'Travel Data'!AZ225*'Travel Data'!BG225*'Domicile Data'!I225/1000</f>
        <v>0</v>
      </c>
      <c r="BF225" s="31">
        <f t="shared" si="51"/>
        <v>0</v>
      </c>
      <c r="BG225" s="31">
        <f>VLOOKUP($BG$3,'Emission Factors'!$A$2:$R$8,MATCH($BG$2,'Emission Factors'!$A$1:$R$1),FALSE)*'Travel Data'!C225*'Travel Data'!BH225*'Travel Data'!BI225*'Domicile Data'!J225/1000</f>
        <v>0</v>
      </c>
      <c r="BH225" s="31">
        <f>VLOOKUP($BH$3,'Emission Factors'!$A$2:$R$8,MATCH($BG$2,'Emission Factors'!$A$1:$R$1),FALSE)*'Travel Data'!C225*'Travel Data'!BH225*'Travel Data'!BJ225*'Domicile Data'!J225/1000</f>
        <v>0</v>
      </c>
      <c r="BI225" s="31">
        <f>VLOOKUP($BH$3,'Emission Factors'!$A$2:$R$8,MATCH($BG$2,'Emission Factors'!$A$1:$R$1),FALSE)*'Travel Data'!C225*'Travel Data'!BH225*'Travel Data'!BK225*'Domicile Data'!J225/1000</f>
        <v>0</v>
      </c>
      <c r="BJ225" s="31">
        <f>VLOOKUP($BH$3,'Emission Factors'!$A$2:$R$8,MATCH($BG$2,'Emission Factors'!$A$1:$R$1),FALSE)*'Travel Data'!C225*'Travel Data'!BH225*'Travel Data'!BL225*'Domicile Data'!J225/1000</f>
        <v>0</v>
      </c>
      <c r="BK225" s="31">
        <f>VLOOKUP($BH$3,'Emission Factors'!$A$2:$R$8,MATCH($BG$2,'Emission Factors'!$A$1:$R$1),FALSE)*'Travel Data'!C225*'Travel Data'!BH225*'Travel Data'!BM225*'Domicile Data'!J225/1000</f>
        <v>0</v>
      </c>
      <c r="BL225" s="31">
        <f>VLOOKUP($BL$3,'Emission Factors'!$A$2:$R$8,MATCH($BG$2,'Emission Factors'!$A$1:$R$1),FALSE)*'Travel Data'!C225*'Travel Data'!BH225*'Travel Data'!BN225*'Domicile Data'!J225/1000</f>
        <v>0</v>
      </c>
      <c r="BM225" s="31">
        <f>VLOOKUP($BM$3,'Emission Factors'!$A$2:$R$8,MATCH($BG$2,'Emission Factors'!$A$1:$R$1),FALSE)*'Travel Data'!C225*'Travel Data'!BH225*'Travel Data'!BO225*'Domicile Data'!J225/1000</f>
        <v>0</v>
      </c>
      <c r="BN225" s="31">
        <f t="shared" si="52"/>
        <v>0</v>
      </c>
      <c r="BO225" s="31">
        <f>VLOOKUP($BO$3,'Emission Factors'!$A$2:$R$8,MATCH($BO$2,'Emission Factors'!$A$1:$R$1),FALSE)*'Travel Data'!C225*'Travel Data'!BP225*'Travel Data'!BQ225*'Domicile Data'!K225/1000</f>
        <v>0</v>
      </c>
      <c r="BP225" s="31">
        <f>VLOOKUP($BP$3,'Emission Factors'!$A$2:$R$8,MATCH($BO$2,'Emission Factors'!$A$1:$R$1),FALSE)*'Travel Data'!C225*'Travel Data'!BP225*'Travel Data'!BR225*'Domicile Data'!K225/1000</f>
        <v>0</v>
      </c>
      <c r="BQ225" s="31">
        <f>VLOOKUP($BQ$3,'Emission Factors'!$A$2:$R$8,MATCH($BO$2,'Emission Factors'!$A$1:$R$1),FALSE)*'Travel Data'!C225*'Travel Data'!BP225*'Travel Data'!BS225*'Domicile Data'!K225/1000</f>
        <v>0</v>
      </c>
      <c r="BR225" s="31">
        <f>VLOOKUP($BR$3,'Emission Factors'!$A$2:$R$8,MATCH($BO$2,'Emission Factors'!$A$1:$R$1),FALSE)*'Travel Data'!C225*'Travel Data'!BP225*'Travel Data'!BT225*'Domicile Data'!K225/1000</f>
        <v>0</v>
      </c>
      <c r="BS225" s="31">
        <f>VLOOKUP($BS$3,'Emission Factors'!$A$2:$R$8,MATCH($BO$2,'Emission Factors'!$A$1:$R$1),FALSE)*'Travel Data'!C225*'Travel Data'!BP225*'Travel Data'!BU225*'Domicile Data'!K225/1000</f>
        <v>0</v>
      </c>
      <c r="BT225" s="31">
        <f>VLOOKUP($BT$3,'Emission Factors'!$A$2:$R$8,MATCH($BO$2,'Emission Factors'!$A$1:$R$1),FALSE)*'Travel Data'!C225*'Travel Data'!BP225*'Travel Data'!BV225*'Domicile Data'!K225/1000</f>
        <v>0</v>
      </c>
      <c r="BU225" s="31">
        <f>VLOOKUP($BU$3,'Emission Factors'!$A$2:$R$8,MATCH($BO$2,'Emission Factors'!$A$1:$R$1),FALSE)*'Travel Data'!C225*'Travel Data'!BP225*'Travel Data'!BW225*'Domicile Data'!K225/1000</f>
        <v>0</v>
      </c>
      <c r="BV225" s="31">
        <f t="shared" si="53"/>
        <v>0</v>
      </c>
      <c r="BW225" s="31">
        <f>VLOOKUP($BW$3,'Emission Factors'!$A$2:$R$8,MATCH($BW$2,'Emission Factors'!$A$1:$R$1),FALSE)*'Travel Data'!C225*'Travel Data'!BX225*'Travel Data'!BY225*'Domicile Data'!L225/1000</f>
        <v>0</v>
      </c>
      <c r="BX225" s="31">
        <f>VLOOKUP($BX$3,'Emission Factors'!$A$2:$R$8,MATCH($BW$2,'Emission Factors'!$A$1:$R$1),FALSE)*'Travel Data'!C225*'Travel Data'!BX225*'Travel Data'!BZ225*'Domicile Data'!L225/1000</f>
        <v>0</v>
      </c>
      <c r="BY225" s="31">
        <f>VLOOKUP($BY$3,'Emission Factors'!$A$2:$R$8,MATCH($BW$2,'Emission Factors'!$A$1:$R$1),FALSE)*'Travel Data'!C225*'Travel Data'!BX225*'Travel Data'!CA225*'Domicile Data'!L225/1000</f>
        <v>0</v>
      </c>
      <c r="BZ225" s="31">
        <f>VLOOKUP($BZ$3,'Emission Factors'!$A$2:$R$8,MATCH($BW$2,'Emission Factors'!$A$1:$R$1),FALSE)*'Travel Data'!C225*'Travel Data'!BX225*'Travel Data'!CB225*'Domicile Data'!L225/1000</f>
        <v>0</v>
      </c>
      <c r="CA225" s="31">
        <f>VLOOKUP($CA$3,'Emission Factors'!$A$2:$R$8,MATCH($BW$2,'Emission Factors'!$A$1:$R$1),FALSE)*'Travel Data'!C225*'Travel Data'!BC225*'Travel Data'!CC225*'Domicile Data'!L225/1000</f>
        <v>0</v>
      </c>
      <c r="CB225" s="31">
        <f>VLOOKUP($CB$3,'Emission Factors'!$A$2:$R$8,MATCH($BW$2,'Emission Factors'!$A$1:$R$1),FALSE)*'Travel Data'!C225*'Travel Data'!BX225*'Travel Data'!CD225*'Domicile Data'!L225/1000</f>
        <v>0</v>
      </c>
      <c r="CC225" s="31">
        <f>VLOOKUP($CC$3,'Emission Factors'!$A$2:$R$8,MATCH($BW$2,'Emission Factors'!$A$1:$R$1),FALSE)*'Travel Data'!C225*'Travel Data'!BX225*'Travel Data'!CE225*'Domicile Data'!L225/1000</f>
        <v>0</v>
      </c>
      <c r="CD225" s="31">
        <f t="shared" si="54"/>
        <v>0</v>
      </c>
      <c r="CE225" s="31">
        <f>VLOOKUP($CE$3,'Emission Factors'!$A$2:$R$8,MATCH($CE$2,'Emission Factors'!$A$1:$R$1),FALSE)*'Travel Data'!C225*'Travel Data'!CF225*'Travel Data'!CG225*'Domicile Data'!M225/1000</f>
        <v>0</v>
      </c>
      <c r="CF225" s="31">
        <f>VLOOKUP($CF$3,'Emission Factors'!$A$2:$R$8,MATCH($CE$2,'Emission Factors'!$A$1:$R$1),FALSE)*'Travel Data'!C225*'Travel Data'!CF225*'Travel Data'!CH225*'Domicile Data'!M225/1000</f>
        <v>0</v>
      </c>
      <c r="CG225" s="31">
        <f>VLOOKUP($CG$3,'Emission Factors'!$A$2:$R$8,MATCH($CE$2,'Emission Factors'!$A$1:$R$1),FALSE)*'Travel Data'!C225*'Travel Data'!CF225*'Travel Data'!CI225*'Domicile Data'!M225/1000</f>
        <v>0</v>
      </c>
      <c r="CH225" s="31">
        <f>VLOOKUP($CH$3,'Emission Factors'!$A$2:$R$8,MATCH($CE$2,'Emission Factors'!$A$1:$R$1),FALSE)*'Travel Data'!C225*'Travel Data'!CF225*'Travel Data'!CJ225*'Domicile Data'!M225/1000</f>
        <v>0</v>
      </c>
      <c r="CI225" s="31">
        <f>VLOOKUP($CI$3,'Emission Factors'!$A$2:$R$8,MATCH($CE$2,'Emission Factors'!$A$1:$R$1),FALSE)*'Travel Data'!C225*'Travel Data'!CF225*'Travel Data'!CK225*'Domicile Data'!M225/1000</f>
        <v>0</v>
      </c>
      <c r="CJ225" s="31">
        <f>VLOOKUP($CJ$3,'Emission Factors'!$A$2:$R$8,MATCH($CE$2,'Emission Factors'!$A$1:$R$1),FALSE)*'Travel Data'!C225*'Travel Data'!CF225*'Travel Data'!CL225*'Domicile Data'!M225/1000</f>
        <v>0</v>
      </c>
      <c r="CK225" s="31">
        <f>VLOOKUP($CK$3,'Emission Factors'!$A$2:$R$8,MATCH($CE$2,'Emission Factors'!$A$1:$R$1),FALSE)*'Travel Data'!C225*'Travel Data'!CF225*'Travel Data'!CM225*'Domicile Data'!M225/1000</f>
        <v>0</v>
      </c>
      <c r="CL225" s="31">
        <f t="shared" si="55"/>
        <v>0</v>
      </c>
      <c r="CM225" s="31">
        <f>VLOOKUP($CM$3,'Emission Factors'!$A$2:$R$8,MATCH($CM$2,'Emission Factors'!$A$1:$R$1),FALSE)*'Travel Data'!C225*'Travel Data'!CN225*'Travel Data'!CO225*'Domicile Data'!N225/1000</f>
        <v>0</v>
      </c>
      <c r="CN225" s="31">
        <f>VLOOKUP($CN$3,'Emission Factors'!$A$2:$R$8,MATCH($CM$2,'Emission Factors'!$A$1:$R$1),FALSE)*'Travel Data'!C225*'Travel Data'!CN225*'Travel Data'!CP225*'Domicile Data'!N225/1000</f>
        <v>0</v>
      </c>
      <c r="CO225" s="31">
        <f>VLOOKUP($CO$3,'Emission Factors'!$A$2:$R$8,MATCH($CM$2,'Emission Factors'!$A$1:$R$1),FALSE)*'Travel Data'!C225*'Travel Data'!CN225*'Travel Data'!CQ225*'Domicile Data'!N225/1000</f>
        <v>0</v>
      </c>
      <c r="CP225" s="31">
        <f>VLOOKUP($CP$3,'Emission Factors'!$A$2:$R$8,MATCH($CM$2,'Emission Factors'!$A$1:$R$1),FALSE)*'Travel Data'!C225*'Travel Data'!CN225*'Travel Data'!CR225*'Domicile Data'!N225/1000</f>
        <v>0</v>
      </c>
      <c r="CQ225" s="31">
        <f>VLOOKUP($CQ$3,'Emission Factors'!$A$2:$R$8,MATCH($CM$2,'Emission Factors'!$A$1:$R$1),FALSE)*'Travel Data'!C225*'Travel Data'!CN225*'Travel Data'!CS225*'Domicile Data'!N225/1000</f>
        <v>0</v>
      </c>
      <c r="CR225" s="31">
        <f>VLOOKUP($CR$3,'Emission Factors'!$A$2:$R$8,MATCH($CM$2,'Emission Factors'!$A$1:$R$1),FALSE)*'Travel Data'!C225*'Travel Data'!CN225*'Travel Data'!CT225*'Domicile Data'!N225/1000</f>
        <v>0</v>
      </c>
      <c r="CS225" s="31">
        <f>VLOOKUP($CS$3,'Emission Factors'!$A$2:$R$8,MATCH($CM$2,'Emission Factors'!$A$1:$R$1),FALSE)*'Travel Data'!C225*'Travel Data'!CN225*'Travel Data'!CU225*'Domicile Data'!N225/1000</f>
        <v>0</v>
      </c>
      <c r="CT225" s="31">
        <f t="shared" si="56"/>
        <v>0</v>
      </c>
      <c r="CU225" s="31">
        <f>VLOOKUP($CU$3,'Emission Factors'!$A$2:$R$8,MATCH($CU$2,'Emission Factors'!$A$1:$R$1),FALSE)*'Travel Data'!C225*'Travel Data'!CV225*'Travel Data'!CW225*'Domicile Data'!O225/1000</f>
        <v>0</v>
      </c>
      <c r="CV225" s="31">
        <f>VLOOKUP($CV$3,'Emission Factors'!$A$2:$R$8,MATCH($CU$2,'Emission Factors'!$A$1:$R$1),FALSE)*'Travel Data'!C225*'Travel Data'!CV225*'Travel Data'!CX225*'Domicile Data'!O225/1000</f>
        <v>0</v>
      </c>
      <c r="CW225" s="31">
        <f>VLOOKUP($CW$3,'Emission Factors'!$A$2:$R$8,MATCH($CU$2,'Emission Factors'!$A$1:$R$1),FALSE)*'Travel Data'!C225*'Travel Data'!CV225*'Travel Data'!CY225*'Domicile Data'!O225/1000</f>
        <v>0</v>
      </c>
      <c r="CX225" s="31">
        <f>VLOOKUP($CX$3,'Emission Factors'!$A$2:$R$8,MATCH($CU$2,'Emission Factors'!$A$1:$R$1),FALSE)*'Travel Data'!C225*'Travel Data'!CV225*'Travel Data'!CZ225*'Domicile Data'!O225/1000</f>
        <v>0</v>
      </c>
      <c r="CY225" s="31">
        <f>VLOOKUP($CY$3,'Emission Factors'!$A$2:$R$8,MATCH($CU$2,'Emission Factors'!$A$1:$R$1),FALSE)*'Travel Data'!C225*'Travel Data'!CV225*'Travel Data'!DA225*'Domicile Data'!O225/1000</f>
        <v>0</v>
      </c>
      <c r="CZ225" s="31">
        <f>VLOOKUP($CZ$3,'Emission Factors'!$A$2:$R$8,MATCH($CU$2,'Emission Factors'!$A$1:$R$1),FALSE)*'Travel Data'!C225*'Travel Data'!CV225*'Travel Data'!DB225*'Domicile Data'!O225/1000</f>
        <v>0</v>
      </c>
      <c r="DA225" s="31">
        <f>VLOOKUP($DA$3,'Emission Factors'!$A$2:$R$8,MATCH($CU$2,'Emission Factors'!$A$1:$R$1),FALSE)*'Travel Data'!C225*'Travel Data'!CV225*'Travel Data'!DC225*'Domicile Data'!O225/1000</f>
        <v>0</v>
      </c>
      <c r="DB225" s="31">
        <f t="shared" si="57"/>
        <v>0</v>
      </c>
      <c r="DC225" s="31">
        <f>VLOOKUP($DC$3,'Emission Factors'!$A$2:$R$8,MATCH($DC$2,'Emission Factors'!$A$1:$R$1),FALSE)*'Travel Data'!C225*'Travel Data'!DD225*'Travel Data'!DE225*'Domicile Data'!P225/1000</f>
        <v>0</v>
      </c>
      <c r="DD225" s="31">
        <f>VLOOKUP($DD$3,'Emission Factors'!$A$2:$R$8,MATCH($DC$2,'Emission Factors'!$A$1:$R$1),FALSE)*'Travel Data'!C225*'Travel Data'!DD225*'Travel Data'!DF225*'Domicile Data'!P225/1000</f>
        <v>0</v>
      </c>
      <c r="DE225" s="31">
        <f>VLOOKUP($DE$3,'Emission Factors'!$A$2:$R$8,MATCH($DC$2,'Emission Factors'!$A$1:$R$1),FALSE)*'Travel Data'!C225*'Travel Data'!DD225*'Travel Data'!DG225*'Domicile Data'!P225/1000</f>
        <v>0</v>
      </c>
      <c r="DF225" s="31">
        <f>VLOOKUP($DF$3,'Emission Factors'!$A$2:$R$8,MATCH($DC$2,'Emission Factors'!$A$1:$R$1),FALSE)*'Travel Data'!C225*'Travel Data'!DD225*'Travel Data'!DH225*'Domicile Data'!P225/1000</f>
        <v>0</v>
      </c>
      <c r="DG225" s="31">
        <f>VLOOKUP($DG$3,'Emission Factors'!$A$2:$R$8,MATCH($DC$2,'Emission Factors'!$A$1:$R$1),FALSE)*'Travel Data'!C225*'Travel Data'!DD225*'Travel Data'!DI225*'Domicile Data'!P225/1000</f>
        <v>0</v>
      </c>
      <c r="DH225" s="31">
        <f>VLOOKUP($DH$3,'Emission Factors'!$A$2:$R$8,MATCH($DC$2,'Emission Factors'!$A$1:$R$1),FALSE)*'Travel Data'!C225*'Travel Data'!DD225*'Travel Data'!DJ225*'Domicile Data'!P225/1000</f>
        <v>0</v>
      </c>
      <c r="DI225" s="31">
        <f>VLOOKUP($DI$3,'Emission Factors'!$A$2:$R$8,MATCH($DC$2,'Emission Factors'!$A$1:$R$1),FALSE)*'Travel Data'!C225*'Travel Data'!DD225*'Travel Data'!DK225*'Domicile Data'!P225/1000</f>
        <v>0</v>
      </c>
      <c r="DJ225" s="31">
        <f t="shared" si="58"/>
        <v>0</v>
      </c>
      <c r="DK225" s="31">
        <f>VLOOKUP($DK$3,'Emission Factors'!$A$2:$R$8,MATCH($DK$2,'Emission Factors'!$A$1:$R$1),FALSE)*'Travel Data'!C225*'Travel Data'!DL225*'Travel Data'!DM225*'Domicile Data'!Q225/1000</f>
        <v>0</v>
      </c>
      <c r="DL225" s="31">
        <f>VLOOKUP($DL$3,'Emission Factors'!$A$2:$R$8,MATCH($DK$2,'Emission Factors'!$A$1:$R$1),FALSE)*'Travel Data'!C225*'Travel Data'!DL225*'Travel Data'!DN225*'Domicile Data'!Q225/1000</f>
        <v>0</v>
      </c>
      <c r="DM225" s="31">
        <f>VLOOKUP($DM$3,'Emission Factors'!$A$2:$R$8,MATCH($DK$2,'Emission Factors'!$A$1:$R$1),FALSE)*'Travel Data'!C225*'Travel Data'!DL225*'Travel Data'!DO225*'Domicile Data'!Q225/1000</f>
        <v>0</v>
      </c>
      <c r="DN225" s="31">
        <f>VLOOKUP($DN$3,'Emission Factors'!$A$2:$R$8,MATCH($DK$2,'Emission Factors'!$A$1:$R$1),FALSE)*'Travel Data'!C225*'Travel Data'!DL225*'Travel Data'!DP225*'Domicile Data'!Q225/1000</f>
        <v>0</v>
      </c>
      <c r="DO225" s="31">
        <f>VLOOKUP($DO$3,'Emission Factors'!$A$2:$R$8,MATCH($DK$2,'Emission Factors'!$A$1:$R$1),FALSE)*'Travel Data'!C225*'Travel Data'!DL225*'Travel Data'!DQ225*'Domicile Data'!Q225/1000</f>
        <v>0</v>
      </c>
      <c r="DP225" s="31">
        <f>VLOOKUP($DP$3,'Emission Factors'!$A$2:$R$8,MATCH($DK$2,'Emission Factors'!$A$1:$R$1),FALSE)*'Travel Data'!C225*'Travel Data'!DL225*'Travel Data'!DR225*'Domicile Data'!Q225/1000</f>
        <v>0</v>
      </c>
      <c r="DQ225" s="31">
        <f>VLOOKUP($DQ$3,'Emission Factors'!$A$2:$R$8,MATCH($DK$2,'Emission Factors'!$A$1:$R$1),FALSE)*'Travel Data'!C225*'Travel Data'!DL225*'Travel Data'!DS225*'Domicile Data'!Q225/1000</f>
        <v>0</v>
      </c>
      <c r="DR225" s="31">
        <f t="shared" si="59"/>
        <v>0</v>
      </c>
    </row>
    <row r="226" spans="1:122" ht="15.75" x14ac:dyDescent="0.25">
      <c r="A226" s="7" t="s">
        <v>286</v>
      </c>
      <c r="B226" s="85" t="s">
        <v>45</v>
      </c>
      <c r="C226" s="31">
        <f>VLOOKUP($C$3,'Emission Factors'!$A$2:$R$8,MATCH($C$2,'Emission Factors'!$A$1:$R$1),FALSE)*'Travel Data'!C226*'Travel Data'!D226*'Travel Data'!E226*'Domicile Data'!C226/1000</f>
        <v>0</v>
      </c>
      <c r="D226" s="31">
        <f>VLOOKUP($D$3,'Emission Factors'!$A$2:$R$8,MATCH($C$2,'Emission Factors'!$A$1:$R$1),FALSE)*'Travel Data'!C226*'Travel Data'!D226*'Travel Data'!F226*'Domicile Data'!C226/1000</f>
        <v>0</v>
      </c>
      <c r="E226" s="31">
        <f>VLOOKUP($E$3,'Emission Factors'!$A$2:$R$8,MATCH($C$2,'Emission Factors'!$A$1:$R$1),FALSE)*'Travel Data'!C226*'Travel Data'!D226*'Travel Data'!G226*'Domicile Data'!C226/1000</f>
        <v>0</v>
      </c>
      <c r="F226" s="31">
        <f>VLOOKUP($F$3,'Emission Factors'!$A$2:$R$8,MATCH($C$2,'Emission Factors'!$A$1:$R$1),FALSE)*'Travel Data'!C226*'Travel Data'!D226*'Travel Data'!H226*'Domicile Data'!C226/1000</f>
        <v>0</v>
      </c>
      <c r="G226" s="31">
        <f>VLOOKUP($G$3,'Emission Factors'!$A$2:$R$8,MATCH($C$2,'Emission Factors'!$A$1:$R$1),FALSE)*'Travel Data'!C226*'Travel Data'!D226*'Travel Data'!I226*'Domicile Data'!C226/1000</f>
        <v>0</v>
      </c>
      <c r="H226" s="31">
        <f>VLOOKUP($H$3,'Emission Factors'!$A$2:$R$8,MATCH($C$2,'Emission Factors'!$A$1:$R$1),FALSE)*'Travel Data'!C226*'Travel Data'!D226*'Travel Data'!J226*'Domicile Data'!C226/1000</f>
        <v>0</v>
      </c>
      <c r="I226" s="31">
        <f>VLOOKUP($I$3,'Emission Factors'!$A$2:$R$8,MATCH($C$2,'Emission Factors'!$A$1:$R$1),FALSE)*'Travel Data'!C226*'Travel Data'!D226*'Travel Data'!K226*'Domicile Data'!C226/1000</f>
        <v>0</v>
      </c>
      <c r="J226" s="31">
        <f t="shared" si="45"/>
        <v>0</v>
      </c>
      <c r="K226" s="31">
        <f>VLOOKUP($K$3,'Emission Factors'!$A$2:$R$8,MATCH($K$2,'Emission Factors'!$A$1:$R$1),FALSE)*'Travel Data'!C226*'Travel Data'!L226*'Travel Data'!M226*'Domicile Data'!D226/1000</f>
        <v>0</v>
      </c>
      <c r="L226" s="31">
        <f>VLOOKUP($L$3,'Emission Factors'!$A$2:$R$8,MATCH($K$2,'Emission Factors'!$A$1:$R$1),FALSE)*'Travel Data'!C226*'Travel Data'!L226*'Travel Data'!N226*'Domicile Data'!D226/1000</f>
        <v>0</v>
      </c>
      <c r="M226" s="31">
        <f>VLOOKUP($M$3,'Emission Factors'!$A$2:$R$8,MATCH($K$2,'Emission Factors'!$A$1:$R$1),FALSE)*'Travel Data'!C226*'Travel Data'!L226*'Travel Data'!O226*'Domicile Data'!D226/1000</f>
        <v>0</v>
      </c>
      <c r="N226" s="31">
        <f>VLOOKUP($N$3,'Emission Factors'!$A$2:$R$8,MATCH($K$2,'Emission Factors'!$A$1:$R$1),FALSE)*'Travel Data'!C226*'Travel Data'!L226*'Travel Data'!P226*'Domicile Data'!D226/1000</f>
        <v>0</v>
      </c>
      <c r="O226" s="31">
        <f>VLOOKUP($O$3,'Emission Factors'!$A$2:$R$8,MATCH($K$2,'Emission Factors'!$A$1:$R$1),FALSE)*'Travel Data'!C226*'Travel Data'!I226*'Travel Data'!Q226*'Domicile Data'!D226/1000</f>
        <v>0</v>
      </c>
      <c r="P226" s="31">
        <f>VLOOKUP($P$3,'Emission Factors'!$A$2:$R$8,MATCH($K$2,'Emission Factors'!$A$1:$R$1),FALSE)*'Travel Data'!C226*'Travel Data'!L226*'Travel Data'!R226*'Domicile Data'!D226/1000</f>
        <v>0</v>
      </c>
      <c r="Q226" s="31">
        <f>VLOOKUP($Q$3,'Emission Factors'!$A$2:$R$8,MATCH($K$2,'Emission Factors'!$A$1:$R$1),FALSE)*'Travel Data'!C226*'Travel Data'!L226*'Travel Data'!S226*'Domicile Data'!D226/1000</f>
        <v>0</v>
      </c>
      <c r="R226" s="31">
        <f t="shared" si="46"/>
        <v>0</v>
      </c>
      <c r="S226" s="31">
        <f>VLOOKUP($S$3,'Emission Factors'!$A$2:$R$8,MATCH($S$2,'Emission Factors'!$A$1:$R$1),FALSE)*'Travel Data'!C226*'Travel Data'!T226*'Travel Data'!U226*'Domicile Data'!E226/1000</f>
        <v>0</v>
      </c>
      <c r="T226" s="31">
        <f>VLOOKUP($T$3,'Emission Factors'!$A$2:$R$8,MATCH($S$2,'Emission Factors'!$A$1:$R$1),FALSE)*'Travel Data'!C226*'Travel Data'!T226*'Travel Data'!V226*'Domicile Data'!E226/1000</f>
        <v>0</v>
      </c>
      <c r="U226" s="31">
        <f>VLOOKUP($U$3,'Emission Factors'!$A$2:$R$8,MATCH($S$2,'Emission Factors'!$A$1:$R$1),FALSE)*'Travel Data'!C226*'Travel Data'!T226*'Travel Data'!W226*'Domicile Data'!E226/1000</f>
        <v>0</v>
      </c>
      <c r="V226" s="31">
        <f>VLOOKUP($V$3,'Emission Factors'!$A$2:$R$8,MATCH($S$2,'Emission Factors'!$A$1:$R$1),FALSE)*'Travel Data'!C226*'Travel Data'!T226*'Travel Data'!X226*'Domicile Data'!E226/1000</f>
        <v>0</v>
      </c>
      <c r="W226" s="31">
        <f>VLOOKUP($W$3,'Emission Factors'!$A$2:$R$8,MATCH($S$2,'Emission Factors'!$A$1:$R$1),FALSE)*'Travel Data'!C226*'Travel Data'!T226*'Travel Data'!Y226*'Domicile Data'!E226/1000</f>
        <v>0</v>
      </c>
      <c r="X226" s="31">
        <f>VLOOKUP($X$3,'Emission Factors'!$A$2:$R$8,MATCH($S$2,'Emission Factors'!$A$1:$R$1),FALSE)*'Travel Data'!C226*'Travel Data'!T226*'Travel Data'!Z226*'Domicile Data'!E226/1000</f>
        <v>0</v>
      </c>
      <c r="Y226" s="31">
        <f>VLOOKUP($Y$3,'Emission Factors'!$A$2:$R$8,MATCH($S$2,'Emission Factors'!$A$1:$R$1),FALSE)*'Travel Data'!C226*'Travel Data'!T226*'Travel Data'!AA226*'Domicile Data'!E226/1000</f>
        <v>0</v>
      </c>
      <c r="Z226" s="31">
        <f t="shared" si="47"/>
        <v>0</v>
      </c>
      <c r="AA226" s="31">
        <f>VLOOKUP($AA$3,'Emission Factors'!$A$2:$R$8,MATCH($AA$2,'Emission Factors'!$A$1:$R$1),FALSE)*'Travel Data'!C226*'Travel Data'!AB226*'Travel Data'!AC226*'Domicile Data'!F226/1000</f>
        <v>0</v>
      </c>
      <c r="AB226" s="31">
        <f>VLOOKUP($AB$3,'Emission Factors'!$A$2:$R$8,MATCH($AA$2,'Emission Factors'!$A$1:$R$1),FALSE)*'Travel Data'!C226*'Travel Data'!AB226*'Travel Data'!AD226*'Domicile Data'!F226/1000</f>
        <v>0</v>
      </c>
      <c r="AC226" s="31">
        <f>VLOOKUP($AC$3,'Emission Factors'!$A$2:$R$8,MATCH($AA$2,'Emission Factors'!$A$1:$R$1),FALSE)*'Travel Data'!C226*'Travel Data'!AB226*'Travel Data'!AE226*'Domicile Data'!F226/1000</f>
        <v>0</v>
      </c>
      <c r="AD226" s="31">
        <f>VLOOKUP($AD$3,'Emission Factors'!$A$2:$R$8,MATCH($AA$2,'Emission Factors'!$A$1:$R$1),FALSE)*'Travel Data'!C226*'Travel Data'!AB226*'Travel Data'!AF226*'Domicile Data'!F226/1000</f>
        <v>0</v>
      </c>
      <c r="AE226" s="31">
        <f>VLOOKUP($AE$3,'Emission Factors'!$A$2:$R$8,MATCH($AA$2,'Emission Factors'!$A$1:$R$1),FALSE)*'Travel Data'!C226*'Travel Data'!AB226*'Travel Data'!AG226*'Domicile Data'!F226/1000</f>
        <v>0</v>
      </c>
      <c r="AF226" s="31">
        <f>VLOOKUP($AF$3,'Emission Factors'!$A$2:$R$8,MATCH($AA$2,'Emission Factors'!$A$1:$R$1),FALSE)*'Travel Data'!C226*'Travel Data'!AB226*'Travel Data'!AH226*'Domicile Data'!F226/1000</f>
        <v>0</v>
      </c>
      <c r="AG226" s="31">
        <f>VLOOKUP($AG$3,'Emission Factors'!$A$2:$R$8,MATCH($AA$2,'Emission Factors'!$A$1:$R$1),FALSE)*'Travel Data'!C226*'Travel Data'!AB226*'Travel Data'!AI226*'Domicile Data'!F226/1000</f>
        <v>0</v>
      </c>
      <c r="AH226" s="31">
        <f t="shared" si="48"/>
        <v>0</v>
      </c>
      <c r="AI226" s="31">
        <f>VLOOKUP($AI$3,'Emission Factors'!$A$2:$R$8,MATCH($AI$2,'Emission Factors'!$A$1:$R$1),FALSE)*'Travel Data'!C226*'Travel Data'!D226*'Travel Data'!E226*'Domicile Data'!G226/1000</f>
        <v>0</v>
      </c>
      <c r="AJ226" s="31">
        <f>VLOOKUP($AJ$3,'Emission Factors'!$A$2:$R$8,MATCH($AI$2,'Emission Factors'!$A$1:$R$1),FALSE)*'Travel Data'!C226*'Travel Data'!D226*'Travel Data'!F226*'Domicile Data'!G226/1000</f>
        <v>0</v>
      </c>
      <c r="AK226" s="31">
        <f>VLOOKUP($AK$3,'Emission Factors'!$A$2:$R$8,MATCH($AI$2,'Emission Factors'!$A$1:$R$1),FALSE)*'Travel Data'!C226*'Travel Data'!AJ226*'Travel Data'!G226*'Domicile Data'!G226/1000</f>
        <v>0</v>
      </c>
      <c r="AL226" s="31">
        <f>VLOOKUP($AL$3,'Emission Factors'!$A$2:$R$8,MATCH($AI$2,'Emission Factors'!$A$1:$R$1),FALSE)*'Travel Data'!C226*'Travel Data'!AJ226*'Travel Data'!H226*'Domicile Data'!G226/1000</f>
        <v>0</v>
      </c>
      <c r="AM226" s="31">
        <f>VLOOKUP($AM$3,'Emission Factors'!$A$2:$R$8,MATCH($AI$2,'Emission Factors'!$A$1:$R$1),FALSE)*'Travel Data'!C226*'Travel Data'!AJ226*'Travel Data'!I226*'Domicile Data'!G226/1000</f>
        <v>0</v>
      </c>
      <c r="AN226" s="31">
        <f>VLOOKUP($AN$3,'Emission Factors'!$A$2:$R$8,MATCH($AI$2,'Emission Factors'!$A$1:$R$1),FALSE)*'Travel Data'!C226*'Travel Data'!D226*'Travel Data'!J226*'Domicile Data'!G226/1000</f>
        <v>0</v>
      </c>
      <c r="AO226" s="31">
        <f>VLOOKUP($AO$3,'Emission Factors'!$A$2:$R$8,MATCH($AI$2,'Emission Factors'!$A$1:$R$1),FALSE)*'Travel Data'!C226*'Travel Data'!D226*'Travel Data'!K226*'Domicile Data'!G226/1000</f>
        <v>0</v>
      </c>
      <c r="AP226" s="31">
        <f t="shared" si="49"/>
        <v>0</v>
      </c>
      <c r="AQ226" s="31">
        <f>VLOOKUP($AQ$3,'Emission Factors'!$A$2:$R$8,MATCH($AQ$2,'Emission Factors'!$A$1:$R$1),FALSE)*'Travel Data'!C226*'Travel Data'!AR226*'Travel Data'!AS226*'Domicile Data'!H226/1000</f>
        <v>0</v>
      </c>
      <c r="AR226" s="31">
        <f>VLOOKUP($AR$3,'Emission Factors'!$A$2:$R$8,MATCH($AQ$2,'Emission Factors'!$A$1:$R$1),FALSE)*'Travel Data'!C226*'Travel Data'!AR226*'Travel Data'!AT226*'Domicile Data'!H226/1000</f>
        <v>0</v>
      </c>
      <c r="AS226" s="31">
        <f>VLOOKUP($AS$3,'Emission Factors'!$A$2:$R$8,MATCH($AQ$2,'Emission Factors'!$A$1:$R$1),FALSE)*'Travel Data'!C226*'Travel Data'!AR226*'Travel Data'!AU226*'Domicile Data'!H226/1000</f>
        <v>0</v>
      </c>
      <c r="AT226" s="31">
        <f>VLOOKUP($AT$3,'Emission Factors'!$A$2:$R$8,MATCH($AQ$2,'Emission Factors'!$A$1:$R$1),FALSE)*'Travel Data'!C226*'Travel Data'!AR226*'Travel Data'!AV226*'Domicile Data'!H226/1000</f>
        <v>0</v>
      </c>
      <c r="AU226" s="31">
        <f>VLOOKUP($AU$3,'Emission Factors'!$A$2:$R$8,MATCH($AQ$2,'Emission Factors'!$A$1:$R$1),FALSE)*'Travel Data'!C226*'Travel Data'!AR226*'Travel Data'!AW226*'Domicile Data'!H226/1000</f>
        <v>0</v>
      </c>
      <c r="AV226" s="31">
        <f>VLOOKUP($AV$3,'Emission Factors'!$A$2:$R$8,MATCH($AQ$2,'Emission Factors'!$A$1:$R$1),FALSE)*'Travel Data'!C226*'Travel Data'!AR226*'Travel Data'!AX226*'Domicile Data'!H226/1000</f>
        <v>0</v>
      </c>
      <c r="AW226" s="31">
        <f>VLOOKUP($AW$3,'Emission Factors'!$A$2:$R$8,MATCH($AQ$2,'Emission Factors'!$A$1:$R$1),FALSE)*'Travel Data'!C226*'Travel Data'!AR226*'Travel Data'!AY226*'Domicile Data'!H226/1000</f>
        <v>0</v>
      </c>
      <c r="AX226" s="31">
        <f t="shared" si="50"/>
        <v>0</v>
      </c>
      <c r="AY226" s="31">
        <f>VLOOKUP($AY$3,'Emission Factors'!$A$2:$R$8,MATCH($AY$2,'Emission Factors'!$A$1:$R$1),FALSE)*'Travel Data'!C226*'Travel Data'!AZ226*'Travel Data'!BA226*'Domicile Data'!I226/1000</f>
        <v>0</v>
      </c>
      <c r="AZ226" s="31">
        <f>VLOOKUP($AZ$3,'Emission Factors'!$A$2:$R$8,MATCH($AY$2,'Emission Factors'!$A$1:$R$1),FALSE)*'Travel Data'!C226*'Travel Data'!AZ226*'Travel Data'!BB226*'Domicile Data'!I226/1000</f>
        <v>0</v>
      </c>
      <c r="BA226" s="31">
        <f>VLOOKUP($BA$3,'Emission Factors'!$A$2:$R$8,MATCH($AY$2,'Emission Factors'!$A$1:$R$1),FALSE)*'Travel Data'!C226*'Travel Data'!AZ226*'Travel Data'!BC226*'Domicile Data'!I226/1000</f>
        <v>0</v>
      </c>
      <c r="BB226" s="31">
        <f>VLOOKUP($BB$3,'Emission Factors'!$A$2:$R$8,MATCH($AY$2,'Emission Factors'!$A$1:$R$1),FALSE)*'Travel Data'!C226*'Travel Data'!AZ226*'Travel Data'!BD226*'Domicile Data'!I226/1000</f>
        <v>0</v>
      </c>
      <c r="BC226" s="31">
        <f>VLOOKUP($BC$3,'Emission Factors'!$A$2:$R$8,MATCH($AY$2,'Emission Factors'!$A$1:$R$1),FALSE)*'Travel Data'!C226*'Travel Data'!AZ226*'Travel Data'!BE226*'Domicile Data'!I226/1000</f>
        <v>0</v>
      </c>
      <c r="BD226" s="31">
        <f>VLOOKUP($BD$3,'Emission Factors'!$A$2:$R$8,MATCH($AY$2,'Emission Factors'!$A$1:$R$1),FALSE)*'Travel Data'!C226*'Travel Data'!AZ226*'Travel Data'!BF226*'Domicile Data'!I226/1000</f>
        <v>0</v>
      </c>
      <c r="BE226" s="31">
        <f>VLOOKUP($BE$3,'Emission Factors'!$A$2:$R$8,MATCH($AY$2,'Emission Factors'!$A$1:$R$1),FALSE)*'Travel Data'!C226*'Travel Data'!AZ226*'Travel Data'!BG226*'Domicile Data'!I226/1000</f>
        <v>0</v>
      </c>
      <c r="BF226" s="31">
        <f t="shared" si="51"/>
        <v>0</v>
      </c>
      <c r="BG226" s="31">
        <f>VLOOKUP($BG$3,'Emission Factors'!$A$2:$R$8,MATCH($BG$2,'Emission Factors'!$A$1:$R$1),FALSE)*'Travel Data'!C226*'Travel Data'!BH226*'Travel Data'!BI226*'Domicile Data'!J226/1000</f>
        <v>0</v>
      </c>
      <c r="BH226" s="31">
        <f>VLOOKUP($BH$3,'Emission Factors'!$A$2:$R$8,MATCH($BG$2,'Emission Factors'!$A$1:$R$1),FALSE)*'Travel Data'!C226*'Travel Data'!BH226*'Travel Data'!BJ226*'Domicile Data'!J226/1000</f>
        <v>0</v>
      </c>
      <c r="BI226" s="31">
        <f>VLOOKUP($BH$3,'Emission Factors'!$A$2:$R$8,MATCH($BG$2,'Emission Factors'!$A$1:$R$1),FALSE)*'Travel Data'!C226*'Travel Data'!BH226*'Travel Data'!BK226*'Domicile Data'!J226/1000</f>
        <v>0</v>
      </c>
      <c r="BJ226" s="31">
        <f>VLOOKUP($BH$3,'Emission Factors'!$A$2:$R$8,MATCH($BG$2,'Emission Factors'!$A$1:$R$1),FALSE)*'Travel Data'!C226*'Travel Data'!BH226*'Travel Data'!BL226*'Domicile Data'!J226/1000</f>
        <v>0</v>
      </c>
      <c r="BK226" s="31">
        <f>VLOOKUP($BH$3,'Emission Factors'!$A$2:$R$8,MATCH($BG$2,'Emission Factors'!$A$1:$R$1),FALSE)*'Travel Data'!C226*'Travel Data'!BH226*'Travel Data'!BM226*'Domicile Data'!J226/1000</f>
        <v>0</v>
      </c>
      <c r="BL226" s="31">
        <f>VLOOKUP($BL$3,'Emission Factors'!$A$2:$R$8,MATCH($BG$2,'Emission Factors'!$A$1:$R$1),FALSE)*'Travel Data'!C226*'Travel Data'!BH226*'Travel Data'!BN226*'Domicile Data'!J226/1000</f>
        <v>0</v>
      </c>
      <c r="BM226" s="31">
        <f>VLOOKUP($BM$3,'Emission Factors'!$A$2:$R$8,MATCH($BG$2,'Emission Factors'!$A$1:$R$1),FALSE)*'Travel Data'!C226*'Travel Data'!BH226*'Travel Data'!BO226*'Domicile Data'!J226/1000</f>
        <v>0</v>
      </c>
      <c r="BN226" s="31">
        <f t="shared" si="52"/>
        <v>0</v>
      </c>
      <c r="BO226" s="31">
        <f>VLOOKUP($BO$3,'Emission Factors'!$A$2:$R$8,MATCH($BO$2,'Emission Factors'!$A$1:$R$1),FALSE)*'Travel Data'!C226*'Travel Data'!BP226*'Travel Data'!BQ226*'Domicile Data'!K226/1000</f>
        <v>0</v>
      </c>
      <c r="BP226" s="31">
        <f>VLOOKUP($BP$3,'Emission Factors'!$A$2:$R$8,MATCH($BO$2,'Emission Factors'!$A$1:$R$1),FALSE)*'Travel Data'!C226*'Travel Data'!BP226*'Travel Data'!BR226*'Domicile Data'!K226/1000</f>
        <v>0</v>
      </c>
      <c r="BQ226" s="31">
        <f>VLOOKUP($BQ$3,'Emission Factors'!$A$2:$R$8,MATCH($BO$2,'Emission Factors'!$A$1:$R$1),FALSE)*'Travel Data'!C226*'Travel Data'!BP226*'Travel Data'!BS226*'Domicile Data'!K226/1000</f>
        <v>0</v>
      </c>
      <c r="BR226" s="31">
        <f>VLOOKUP($BR$3,'Emission Factors'!$A$2:$R$8,MATCH($BO$2,'Emission Factors'!$A$1:$R$1),FALSE)*'Travel Data'!C226*'Travel Data'!BP226*'Travel Data'!BT226*'Domicile Data'!K226/1000</f>
        <v>0</v>
      </c>
      <c r="BS226" s="31">
        <f>VLOOKUP($BS$3,'Emission Factors'!$A$2:$R$8,MATCH($BO$2,'Emission Factors'!$A$1:$R$1),FALSE)*'Travel Data'!C226*'Travel Data'!BP226*'Travel Data'!BU226*'Domicile Data'!K226/1000</f>
        <v>0</v>
      </c>
      <c r="BT226" s="31">
        <f>VLOOKUP($BT$3,'Emission Factors'!$A$2:$R$8,MATCH($BO$2,'Emission Factors'!$A$1:$R$1),FALSE)*'Travel Data'!C226*'Travel Data'!BP226*'Travel Data'!BV226*'Domicile Data'!K226/1000</f>
        <v>0</v>
      </c>
      <c r="BU226" s="31">
        <f>VLOOKUP($BU$3,'Emission Factors'!$A$2:$R$8,MATCH($BO$2,'Emission Factors'!$A$1:$R$1),FALSE)*'Travel Data'!C226*'Travel Data'!BP226*'Travel Data'!BW226*'Domicile Data'!K226/1000</f>
        <v>0</v>
      </c>
      <c r="BV226" s="31">
        <f t="shared" si="53"/>
        <v>0</v>
      </c>
      <c r="BW226" s="31">
        <f>VLOOKUP($BW$3,'Emission Factors'!$A$2:$R$8,MATCH($BW$2,'Emission Factors'!$A$1:$R$1),FALSE)*'Travel Data'!C226*'Travel Data'!BX226*'Travel Data'!BY226*'Domicile Data'!L226/1000</f>
        <v>0</v>
      </c>
      <c r="BX226" s="31">
        <f>VLOOKUP($BX$3,'Emission Factors'!$A$2:$R$8,MATCH($BW$2,'Emission Factors'!$A$1:$R$1),FALSE)*'Travel Data'!C226*'Travel Data'!BX226*'Travel Data'!BZ226*'Domicile Data'!L226/1000</f>
        <v>0</v>
      </c>
      <c r="BY226" s="31">
        <f>VLOOKUP($BY$3,'Emission Factors'!$A$2:$R$8,MATCH($BW$2,'Emission Factors'!$A$1:$R$1),FALSE)*'Travel Data'!C226*'Travel Data'!BX226*'Travel Data'!CA226*'Domicile Data'!L226/1000</f>
        <v>0</v>
      </c>
      <c r="BZ226" s="31">
        <f>VLOOKUP($BZ$3,'Emission Factors'!$A$2:$R$8,MATCH($BW$2,'Emission Factors'!$A$1:$R$1),FALSE)*'Travel Data'!C226*'Travel Data'!BX226*'Travel Data'!CB226*'Domicile Data'!L226/1000</f>
        <v>0</v>
      </c>
      <c r="CA226" s="31">
        <f>VLOOKUP($CA$3,'Emission Factors'!$A$2:$R$8,MATCH($BW$2,'Emission Factors'!$A$1:$R$1),FALSE)*'Travel Data'!C226*'Travel Data'!BC226*'Travel Data'!CC226*'Domicile Data'!L226/1000</f>
        <v>0</v>
      </c>
      <c r="CB226" s="31">
        <f>VLOOKUP($CB$3,'Emission Factors'!$A$2:$R$8,MATCH($BW$2,'Emission Factors'!$A$1:$R$1),FALSE)*'Travel Data'!C226*'Travel Data'!BX226*'Travel Data'!CD226*'Domicile Data'!L226/1000</f>
        <v>0</v>
      </c>
      <c r="CC226" s="31">
        <f>VLOOKUP($CC$3,'Emission Factors'!$A$2:$R$8,MATCH($BW$2,'Emission Factors'!$A$1:$R$1),FALSE)*'Travel Data'!C226*'Travel Data'!BX226*'Travel Data'!CE226*'Domicile Data'!L226/1000</f>
        <v>0</v>
      </c>
      <c r="CD226" s="31">
        <f t="shared" si="54"/>
        <v>0</v>
      </c>
      <c r="CE226" s="31">
        <f>VLOOKUP($CE$3,'Emission Factors'!$A$2:$R$8,MATCH($CE$2,'Emission Factors'!$A$1:$R$1),FALSE)*'Travel Data'!C226*'Travel Data'!CF226*'Travel Data'!CG226*'Domicile Data'!M226/1000</f>
        <v>0</v>
      </c>
      <c r="CF226" s="31">
        <f>VLOOKUP($CF$3,'Emission Factors'!$A$2:$R$8,MATCH($CE$2,'Emission Factors'!$A$1:$R$1),FALSE)*'Travel Data'!C226*'Travel Data'!CF226*'Travel Data'!CH226*'Domicile Data'!M226/1000</f>
        <v>0</v>
      </c>
      <c r="CG226" s="31">
        <f>VLOOKUP($CG$3,'Emission Factors'!$A$2:$R$8,MATCH($CE$2,'Emission Factors'!$A$1:$R$1),FALSE)*'Travel Data'!C226*'Travel Data'!CF226*'Travel Data'!CI226*'Domicile Data'!M226/1000</f>
        <v>0</v>
      </c>
      <c r="CH226" s="31">
        <f>VLOOKUP($CH$3,'Emission Factors'!$A$2:$R$8,MATCH($CE$2,'Emission Factors'!$A$1:$R$1),FALSE)*'Travel Data'!C226*'Travel Data'!CF226*'Travel Data'!CJ226*'Domicile Data'!M226/1000</f>
        <v>0</v>
      </c>
      <c r="CI226" s="31">
        <f>VLOOKUP($CI$3,'Emission Factors'!$A$2:$R$8,MATCH($CE$2,'Emission Factors'!$A$1:$R$1),FALSE)*'Travel Data'!C226*'Travel Data'!CF226*'Travel Data'!CK226*'Domicile Data'!M226/1000</f>
        <v>0</v>
      </c>
      <c r="CJ226" s="31">
        <f>VLOOKUP($CJ$3,'Emission Factors'!$A$2:$R$8,MATCH($CE$2,'Emission Factors'!$A$1:$R$1),FALSE)*'Travel Data'!C226*'Travel Data'!CF226*'Travel Data'!CL226*'Domicile Data'!M226/1000</f>
        <v>0</v>
      </c>
      <c r="CK226" s="31">
        <f>VLOOKUP($CK$3,'Emission Factors'!$A$2:$R$8,MATCH($CE$2,'Emission Factors'!$A$1:$R$1),FALSE)*'Travel Data'!C226*'Travel Data'!CF226*'Travel Data'!CM226*'Domicile Data'!M226/1000</f>
        <v>0</v>
      </c>
      <c r="CL226" s="31">
        <f t="shared" si="55"/>
        <v>0</v>
      </c>
      <c r="CM226" s="31">
        <f>VLOOKUP($CM$3,'Emission Factors'!$A$2:$R$8,MATCH($CM$2,'Emission Factors'!$A$1:$R$1),FALSE)*'Travel Data'!C226*'Travel Data'!CN226*'Travel Data'!CO226*'Domicile Data'!N226/1000</f>
        <v>0</v>
      </c>
      <c r="CN226" s="31">
        <f>VLOOKUP($CN$3,'Emission Factors'!$A$2:$R$8,MATCH($CM$2,'Emission Factors'!$A$1:$R$1),FALSE)*'Travel Data'!C226*'Travel Data'!CN226*'Travel Data'!CP226*'Domicile Data'!N226/1000</f>
        <v>0</v>
      </c>
      <c r="CO226" s="31">
        <f>VLOOKUP($CO$3,'Emission Factors'!$A$2:$R$8,MATCH($CM$2,'Emission Factors'!$A$1:$R$1),FALSE)*'Travel Data'!C226*'Travel Data'!CN226*'Travel Data'!CQ226*'Domicile Data'!N226/1000</f>
        <v>0</v>
      </c>
      <c r="CP226" s="31">
        <f>VLOOKUP($CP$3,'Emission Factors'!$A$2:$R$8,MATCH($CM$2,'Emission Factors'!$A$1:$R$1),FALSE)*'Travel Data'!C226*'Travel Data'!CN226*'Travel Data'!CR226*'Domicile Data'!N226/1000</f>
        <v>0</v>
      </c>
      <c r="CQ226" s="31">
        <f>VLOOKUP($CQ$3,'Emission Factors'!$A$2:$R$8,MATCH($CM$2,'Emission Factors'!$A$1:$R$1),FALSE)*'Travel Data'!C226*'Travel Data'!CN226*'Travel Data'!CS226*'Domicile Data'!N226/1000</f>
        <v>0</v>
      </c>
      <c r="CR226" s="31">
        <f>VLOOKUP($CR$3,'Emission Factors'!$A$2:$R$8,MATCH($CM$2,'Emission Factors'!$A$1:$R$1),FALSE)*'Travel Data'!C226*'Travel Data'!CN226*'Travel Data'!CT226*'Domicile Data'!N226/1000</f>
        <v>0</v>
      </c>
      <c r="CS226" s="31">
        <f>VLOOKUP($CS$3,'Emission Factors'!$A$2:$R$8,MATCH($CM$2,'Emission Factors'!$A$1:$R$1),FALSE)*'Travel Data'!C226*'Travel Data'!CN226*'Travel Data'!CU226*'Domicile Data'!N226/1000</f>
        <v>0</v>
      </c>
      <c r="CT226" s="31">
        <f t="shared" si="56"/>
        <v>0</v>
      </c>
      <c r="CU226" s="31">
        <f>VLOOKUP($CU$3,'Emission Factors'!$A$2:$R$8,MATCH($CU$2,'Emission Factors'!$A$1:$R$1),FALSE)*'Travel Data'!C226*'Travel Data'!CV226*'Travel Data'!CW226*'Domicile Data'!O226/1000</f>
        <v>0</v>
      </c>
      <c r="CV226" s="31">
        <f>VLOOKUP($CV$3,'Emission Factors'!$A$2:$R$8,MATCH($CU$2,'Emission Factors'!$A$1:$R$1),FALSE)*'Travel Data'!C226*'Travel Data'!CV226*'Travel Data'!CX226*'Domicile Data'!O226/1000</f>
        <v>0</v>
      </c>
      <c r="CW226" s="31">
        <f>VLOOKUP($CW$3,'Emission Factors'!$A$2:$R$8,MATCH($CU$2,'Emission Factors'!$A$1:$R$1),FALSE)*'Travel Data'!C226*'Travel Data'!CV226*'Travel Data'!CY226*'Domicile Data'!O226/1000</f>
        <v>0</v>
      </c>
      <c r="CX226" s="31">
        <f>VLOOKUP($CX$3,'Emission Factors'!$A$2:$R$8,MATCH($CU$2,'Emission Factors'!$A$1:$R$1),FALSE)*'Travel Data'!C226*'Travel Data'!CV226*'Travel Data'!CZ226*'Domicile Data'!O226/1000</f>
        <v>0</v>
      </c>
      <c r="CY226" s="31">
        <f>VLOOKUP($CY$3,'Emission Factors'!$A$2:$R$8,MATCH($CU$2,'Emission Factors'!$A$1:$R$1),FALSE)*'Travel Data'!C226*'Travel Data'!CV226*'Travel Data'!DA226*'Domicile Data'!O226/1000</f>
        <v>0</v>
      </c>
      <c r="CZ226" s="31">
        <f>VLOOKUP($CZ$3,'Emission Factors'!$A$2:$R$8,MATCH($CU$2,'Emission Factors'!$A$1:$R$1),FALSE)*'Travel Data'!C226*'Travel Data'!CV226*'Travel Data'!DB226*'Domicile Data'!O226/1000</f>
        <v>0</v>
      </c>
      <c r="DA226" s="31">
        <f>VLOOKUP($DA$3,'Emission Factors'!$A$2:$R$8,MATCH($CU$2,'Emission Factors'!$A$1:$R$1),FALSE)*'Travel Data'!C226*'Travel Data'!CV226*'Travel Data'!DC226*'Domicile Data'!O226/1000</f>
        <v>0</v>
      </c>
      <c r="DB226" s="31">
        <f t="shared" si="57"/>
        <v>0</v>
      </c>
      <c r="DC226" s="31">
        <f>VLOOKUP($DC$3,'Emission Factors'!$A$2:$R$8,MATCH($DC$2,'Emission Factors'!$A$1:$R$1),FALSE)*'Travel Data'!C226*'Travel Data'!DD226*'Travel Data'!DE226*'Domicile Data'!P226/1000</f>
        <v>0</v>
      </c>
      <c r="DD226" s="31">
        <f>VLOOKUP($DD$3,'Emission Factors'!$A$2:$R$8,MATCH($DC$2,'Emission Factors'!$A$1:$R$1),FALSE)*'Travel Data'!C226*'Travel Data'!DD226*'Travel Data'!DF226*'Domicile Data'!P226/1000</f>
        <v>0</v>
      </c>
      <c r="DE226" s="31">
        <f>VLOOKUP($DE$3,'Emission Factors'!$A$2:$R$8,MATCH($DC$2,'Emission Factors'!$A$1:$R$1),FALSE)*'Travel Data'!C226*'Travel Data'!DD226*'Travel Data'!DG226*'Domicile Data'!P226/1000</f>
        <v>0</v>
      </c>
      <c r="DF226" s="31">
        <f>VLOOKUP($DF$3,'Emission Factors'!$A$2:$R$8,MATCH($DC$2,'Emission Factors'!$A$1:$R$1),FALSE)*'Travel Data'!C226*'Travel Data'!DD226*'Travel Data'!DH226*'Domicile Data'!P226/1000</f>
        <v>0</v>
      </c>
      <c r="DG226" s="31">
        <f>VLOOKUP($DG$3,'Emission Factors'!$A$2:$R$8,MATCH($DC$2,'Emission Factors'!$A$1:$R$1),FALSE)*'Travel Data'!C226*'Travel Data'!DD226*'Travel Data'!DI226*'Domicile Data'!P226/1000</f>
        <v>0</v>
      </c>
      <c r="DH226" s="31">
        <f>VLOOKUP($DH$3,'Emission Factors'!$A$2:$R$8,MATCH($DC$2,'Emission Factors'!$A$1:$R$1),FALSE)*'Travel Data'!C226*'Travel Data'!DD226*'Travel Data'!DJ226*'Domicile Data'!P226/1000</f>
        <v>0</v>
      </c>
      <c r="DI226" s="31">
        <f>VLOOKUP($DI$3,'Emission Factors'!$A$2:$R$8,MATCH($DC$2,'Emission Factors'!$A$1:$R$1),FALSE)*'Travel Data'!C226*'Travel Data'!DD226*'Travel Data'!DK226*'Domicile Data'!P226/1000</f>
        <v>0</v>
      </c>
      <c r="DJ226" s="31">
        <f t="shared" si="58"/>
        <v>0</v>
      </c>
      <c r="DK226" s="31">
        <f>VLOOKUP($DK$3,'Emission Factors'!$A$2:$R$8,MATCH($DK$2,'Emission Factors'!$A$1:$R$1),FALSE)*'Travel Data'!C226*'Travel Data'!DL226*'Travel Data'!DM226*'Domicile Data'!Q226/1000</f>
        <v>0</v>
      </c>
      <c r="DL226" s="31">
        <f>VLOOKUP($DL$3,'Emission Factors'!$A$2:$R$8,MATCH($DK$2,'Emission Factors'!$A$1:$R$1),FALSE)*'Travel Data'!C226*'Travel Data'!DL226*'Travel Data'!DN226*'Domicile Data'!Q226/1000</f>
        <v>0</v>
      </c>
      <c r="DM226" s="31">
        <f>VLOOKUP($DM$3,'Emission Factors'!$A$2:$R$8,MATCH($DK$2,'Emission Factors'!$A$1:$R$1),FALSE)*'Travel Data'!C226*'Travel Data'!DL226*'Travel Data'!DO226*'Domicile Data'!Q226/1000</f>
        <v>0</v>
      </c>
      <c r="DN226" s="31">
        <f>VLOOKUP($DN$3,'Emission Factors'!$A$2:$R$8,MATCH($DK$2,'Emission Factors'!$A$1:$R$1),FALSE)*'Travel Data'!C226*'Travel Data'!DL226*'Travel Data'!DP226*'Domicile Data'!Q226/1000</f>
        <v>0</v>
      </c>
      <c r="DO226" s="31">
        <f>VLOOKUP($DO$3,'Emission Factors'!$A$2:$R$8,MATCH($DK$2,'Emission Factors'!$A$1:$R$1),FALSE)*'Travel Data'!C226*'Travel Data'!DL226*'Travel Data'!DQ226*'Domicile Data'!Q226/1000</f>
        <v>0</v>
      </c>
      <c r="DP226" s="31">
        <f>VLOOKUP($DP$3,'Emission Factors'!$A$2:$R$8,MATCH($DK$2,'Emission Factors'!$A$1:$R$1),FALSE)*'Travel Data'!C226*'Travel Data'!DL226*'Travel Data'!DR226*'Domicile Data'!Q226/1000</f>
        <v>0</v>
      </c>
      <c r="DQ226" s="31">
        <f>VLOOKUP($DQ$3,'Emission Factors'!$A$2:$R$8,MATCH($DK$2,'Emission Factors'!$A$1:$R$1),FALSE)*'Travel Data'!C226*'Travel Data'!DL226*'Travel Data'!DS226*'Domicile Data'!Q226/1000</f>
        <v>0</v>
      </c>
      <c r="DR226" s="31">
        <f t="shared" si="59"/>
        <v>0</v>
      </c>
    </row>
    <row r="227" spans="1:122" ht="15.75" x14ac:dyDescent="0.25">
      <c r="A227" s="7" t="s">
        <v>119</v>
      </c>
      <c r="B227" s="85" t="s">
        <v>39</v>
      </c>
      <c r="C227" s="31">
        <f>VLOOKUP($C$3,'Emission Factors'!$A$2:$R$8,MATCH($C$2,'Emission Factors'!$A$1:$R$1),FALSE)*'Travel Data'!C227*'Travel Data'!D227*'Travel Data'!E227*'Domicile Data'!C227/1000</f>
        <v>0</v>
      </c>
      <c r="D227" s="31">
        <f>VLOOKUP($D$3,'Emission Factors'!$A$2:$R$8,MATCH($C$2,'Emission Factors'!$A$1:$R$1),FALSE)*'Travel Data'!C227*'Travel Data'!D227*'Travel Data'!F227*'Domicile Data'!C227/1000</f>
        <v>0</v>
      </c>
      <c r="E227" s="31">
        <f>VLOOKUP($E$3,'Emission Factors'!$A$2:$R$8,MATCH($C$2,'Emission Factors'!$A$1:$R$1),FALSE)*'Travel Data'!C227*'Travel Data'!D227*'Travel Data'!G227*'Domicile Data'!C227/1000</f>
        <v>0</v>
      </c>
      <c r="F227" s="31">
        <f>VLOOKUP($F$3,'Emission Factors'!$A$2:$R$8,MATCH($C$2,'Emission Factors'!$A$1:$R$1),FALSE)*'Travel Data'!C227*'Travel Data'!D227*'Travel Data'!H227*'Domicile Data'!C227/1000</f>
        <v>0</v>
      </c>
      <c r="G227" s="31">
        <f>VLOOKUP($G$3,'Emission Factors'!$A$2:$R$8,MATCH($C$2,'Emission Factors'!$A$1:$R$1),FALSE)*'Travel Data'!C227*'Travel Data'!D227*'Travel Data'!I227*'Domicile Data'!C227/1000</f>
        <v>0</v>
      </c>
      <c r="H227" s="31">
        <f>VLOOKUP($H$3,'Emission Factors'!$A$2:$R$8,MATCH($C$2,'Emission Factors'!$A$1:$R$1),FALSE)*'Travel Data'!C227*'Travel Data'!D227*'Travel Data'!J227*'Domicile Data'!C227/1000</f>
        <v>0</v>
      </c>
      <c r="I227" s="31">
        <f>VLOOKUP($I$3,'Emission Factors'!$A$2:$R$8,MATCH($C$2,'Emission Factors'!$A$1:$R$1),FALSE)*'Travel Data'!C227*'Travel Data'!D227*'Travel Data'!K227*'Domicile Data'!C227/1000</f>
        <v>0</v>
      </c>
      <c r="J227" s="31">
        <f t="shared" si="45"/>
        <v>0</v>
      </c>
      <c r="K227" s="31">
        <f>VLOOKUP($K$3,'Emission Factors'!$A$2:$R$8,MATCH($K$2,'Emission Factors'!$A$1:$R$1),FALSE)*'Travel Data'!C227*'Travel Data'!L227*'Travel Data'!M227*'Domicile Data'!D227/1000</f>
        <v>0</v>
      </c>
      <c r="L227" s="31">
        <f>VLOOKUP($L$3,'Emission Factors'!$A$2:$R$8,MATCH($K$2,'Emission Factors'!$A$1:$R$1),FALSE)*'Travel Data'!C227*'Travel Data'!L227*'Travel Data'!N227*'Domicile Data'!D227/1000</f>
        <v>0</v>
      </c>
      <c r="M227" s="31">
        <f>VLOOKUP($M$3,'Emission Factors'!$A$2:$R$8,MATCH($K$2,'Emission Factors'!$A$1:$R$1),FALSE)*'Travel Data'!C227*'Travel Data'!L227*'Travel Data'!O227*'Domicile Data'!D227/1000</f>
        <v>0</v>
      </c>
      <c r="N227" s="31">
        <f>VLOOKUP($N$3,'Emission Factors'!$A$2:$R$8,MATCH($K$2,'Emission Factors'!$A$1:$R$1),FALSE)*'Travel Data'!C227*'Travel Data'!L227*'Travel Data'!P227*'Domicile Data'!D227/1000</f>
        <v>0</v>
      </c>
      <c r="O227" s="31">
        <f>VLOOKUP($O$3,'Emission Factors'!$A$2:$R$8,MATCH($K$2,'Emission Factors'!$A$1:$R$1),FALSE)*'Travel Data'!C227*'Travel Data'!I227*'Travel Data'!Q227*'Domicile Data'!D227/1000</f>
        <v>0</v>
      </c>
      <c r="P227" s="31">
        <f>VLOOKUP($P$3,'Emission Factors'!$A$2:$R$8,MATCH($K$2,'Emission Factors'!$A$1:$R$1),FALSE)*'Travel Data'!C227*'Travel Data'!L227*'Travel Data'!R227*'Domicile Data'!D227/1000</f>
        <v>0</v>
      </c>
      <c r="Q227" s="31">
        <f>VLOOKUP($Q$3,'Emission Factors'!$A$2:$R$8,MATCH($K$2,'Emission Factors'!$A$1:$R$1),FALSE)*'Travel Data'!C227*'Travel Data'!L227*'Travel Data'!S227*'Domicile Data'!D227/1000</f>
        <v>0</v>
      </c>
      <c r="R227" s="31">
        <f t="shared" si="46"/>
        <v>0</v>
      </c>
      <c r="S227" s="31">
        <f>VLOOKUP($S$3,'Emission Factors'!$A$2:$R$8,MATCH($S$2,'Emission Factors'!$A$1:$R$1),FALSE)*'Travel Data'!C227*'Travel Data'!T227*'Travel Data'!U227*'Domicile Data'!E227/1000</f>
        <v>0</v>
      </c>
      <c r="T227" s="31">
        <f>VLOOKUP($T$3,'Emission Factors'!$A$2:$R$8,MATCH($S$2,'Emission Factors'!$A$1:$R$1),FALSE)*'Travel Data'!C227*'Travel Data'!T227*'Travel Data'!V227*'Domicile Data'!E227/1000</f>
        <v>0</v>
      </c>
      <c r="U227" s="31">
        <f>VLOOKUP($U$3,'Emission Factors'!$A$2:$R$8,MATCH($S$2,'Emission Factors'!$A$1:$R$1),FALSE)*'Travel Data'!C227*'Travel Data'!T227*'Travel Data'!W227*'Domicile Data'!E227/1000</f>
        <v>0</v>
      </c>
      <c r="V227" s="31">
        <f>VLOOKUP($V$3,'Emission Factors'!$A$2:$R$8,MATCH($S$2,'Emission Factors'!$A$1:$R$1),FALSE)*'Travel Data'!C227*'Travel Data'!T227*'Travel Data'!X227*'Domicile Data'!E227/1000</f>
        <v>0</v>
      </c>
      <c r="W227" s="31">
        <f>VLOOKUP($W$3,'Emission Factors'!$A$2:$R$8,MATCH($S$2,'Emission Factors'!$A$1:$R$1),FALSE)*'Travel Data'!C227*'Travel Data'!T227*'Travel Data'!Y227*'Domicile Data'!E227/1000</f>
        <v>0</v>
      </c>
      <c r="X227" s="31">
        <f>VLOOKUP($X$3,'Emission Factors'!$A$2:$R$8,MATCH($S$2,'Emission Factors'!$A$1:$R$1),FALSE)*'Travel Data'!C227*'Travel Data'!T227*'Travel Data'!Z227*'Domicile Data'!E227/1000</f>
        <v>0</v>
      </c>
      <c r="Y227" s="31">
        <f>VLOOKUP($Y$3,'Emission Factors'!$A$2:$R$8,MATCH($S$2,'Emission Factors'!$A$1:$R$1),FALSE)*'Travel Data'!C227*'Travel Data'!T227*'Travel Data'!AA227*'Domicile Data'!E227/1000</f>
        <v>0</v>
      </c>
      <c r="Z227" s="31">
        <f t="shared" si="47"/>
        <v>0</v>
      </c>
      <c r="AA227" s="31">
        <f>VLOOKUP($AA$3,'Emission Factors'!$A$2:$R$8,MATCH($AA$2,'Emission Factors'!$A$1:$R$1),FALSE)*'Travel Data'!C227*'Travel Data'!AB227*'Travel Data'!AC227*'Domicile Data'!F227/1000</f>
        <v>0</v>
      </c>
      <c r="AB227" s="31">
        <f>VLOOKUP($AB$3,'Emission Factors'!$A$2:$R$8,MATCH($AA$2,'Emission Factors'!$A$1:$R$1),FALSE)*'Travel Data'!C227*'Travel Data'!AB227*'Travel Data'!AD227*'Domicile Data'!F227/1000</f>
        <v>0</v>
      </c>
      <c r="AC227" s="31">
        <f>VLOOKUP($AC$3,'Emission Factors'!$A$2:$R$8,MATCH($AA$2,'Emission Factors'!$A$1:$R$1),FALSE)*'Travel Data'!C227*'Travel Data'!AB227*'Travel Data'!AE227*'Domicile Data'!F227/1000</f>
        <v>0</v>
      </c>
      <c r="AD227" s="31">
        <f>VLOOKUP($AD$3,'Emission Factors'!$A$2:$R$8,MATCH($AA$2,'Emission Factors'!$A$1:$R$1),FALSE)*'Travel Data'!C227*'Travel Data'!AB227*'Travel Data'!AF227*'Domicile Data'!F227/1000</f>
        <v>0</v>
      </c>
      <c r="AE227" s="31">
        <f>VLOOKUP($AE$3,'Emission Factors'!$A$2:$R$8,MATCH($AA$2,'Emission Factors'!$A$1:$R$1),FALSE)*'Travel Data'!C227*'Travel Data'!AB227*'Travel Data'!AG227*'Domicile Data'!F227/1000</f>
        <v>0</v>
      </c>
      <c r="AF227" s="31">
        <f>VLOOKUP($AF$3,'Emission Factors'!$A$2:$R$8,MATCH($AA$2,'Emission Factors'!$A$1:$R$1),FALSE)*'Travel Data'!C227*'Travel Data'!AB227*'Travel Data'!AH227*'Domicile Data'!F227/1000</f>
        <v>0</v>
      </c>
      <c r="AG227" s="31">
        <f>VLOOKUP($AG$3,'Emission Factors'!$A$2:$R$8,MATCH($AA$2,'Emission Factors'!$A$1:$R$1),FALSE)*'Travel Data'!C227*'Travel Data'!AB227*'Travel Data'!AI227*'Domicile Data'!F227/1000</f>
        <v>0</v>
      </c>
      <c r="AH227" s="31">
        <f t="shared" si="48"/>
        <v>0</v>
      </c>
      <c r="AI227" s="31">
        <f>VLOOKUP($AI$3,'Emission Factors'!$A$2:$R$8,MATCH($AI$2,'Emission Factors'!$A$1:$R$1),FALSE)*'Travel Data'!C227*'Travel Data'!D227*'Travel Data'!E227*'Domicile Data'!G227/1000</f>
        <v>0</v>
      </c>
      <c r="AJ227" s="31">
        <f>VLOOKUP($AJ$3,'Emission Factors'!$A$2:$R$8,MATCH($AI$2,'Emission Factors'!$A$1:$R$1),FALSE)*'Travel Data'!C227*'Travel Data'!D227*'Travel Data'!F227*'Domicile Data'!G227/1000</f>
        <v>0</v>
      </c>
      <c r="AK227" s="31">
        <f>VLOOKUP($AK$3,'Emission Factors'!$A$2:$R$8,MATCH($AI$2,'Emission Factors'!$A$1:$R$1),FALSE)*'Travel Data'!C227*'Travel Data'!AJ227*'Travel Data'!G227*'Domicile Data'!G227/1000</f>
        <v>0</v>
      </c>
      <c r="AL227" s="31">
        <f>VLOOKUP($AL$3,'Emission Factors'!$A$2:$R$8,MATCH($AI$2,'Emission Factors'!$A$1:$R$1),FALSE)*'Travel Data'!C227*'Travel Data'!AJ227*'Travel Data'!H227*'Domicile Data'!G227/1000</f>
        <v>0</v>
      </c>
      <c r="AM227" s="31">
        <f>VLOOKUP($AM$3,'Emission Factors'!$A$2:$R$8,MATCH($AI$2,'Emission Factors'!$A$1:$R$1),FALSE)*'Travel Data'!C227*'Travel Data'!AJ227*'Travel Data'!I227*'Domicile Data'!G227/1000</f>
        <v>0</v>
      </c>
      <c r="AN227" s="31">
        <f>VLOOKUP($AN$3,'Emission Factors'!$A$2:$R$8,MATCH($AI$2,'Emission Factors'!$A$1:$R$1),FALSE)*'Travel Data'!C227*'Travel Data'!D227*'Travel Data'!J227*'Domicile Data'!G227/1000</f>
        <v>0</v>
      </c>
      <c r="AO227" s="31">
        <f>VLOOKUP($AO$3,'Emission Factors'!$A$2:$R$8,MATCH($AI$2,'Emission Factors'!$A$1:$R$1),FALSE)*'Travel Data'!C227*'Travel Data'!D227*'Travel Data'!K227*'Domicile Data'!G227/1000</f>
        <v>0</v>
      </c>
      <c r="AP227" s="31">
        <f t="shared" si="49"/>
        <v>0</v>
      </c>
      <c r="AQ227" s="31">
        <f>VLOOKUP($AQ$3,'Emission Factors'!$A$2:$R$8,MATCH($AQ$2,'Emission Factors'!$A$1:$R$1),FALSE)*'Travel Data'!C227*'Travel Data'!AR227*'Travel Data'!AS227*'Domicile Data'!H227/1000</f>
        <v>0</v>
      </c>
      <c r="AR227" s="31">
        <f>VLOOKUP($AR$3,'Emission Factors'!$A$2:$R$8,MATCH($AQ$2,'Emission Factors'!$A$1:$R$1),FALSE)*'Travel Data'!C227*'Travel Data'!AR227*'Travel Data'!AT227*'Domicile Data'!H227/1000</f>
        <v>0</v>
      </c>
      <c r="AS227" s="31">
        <f>VLOOKUP($AS$3,'Emission Factors'!$A$2:$R$8,MATCH($AQ$2,'Emission Factors'!$A$1:$R$1),FALSE)*'Travel Data'!C227*'Travel Data'!AR227*'Travel Data'!AU227*'Domicile Data'!H227/1000</f>
        <v>0</v>
      </c>
      <c r="AT227" s="31">
        <f>VLOOKUP($AT$3,'Emission Factors'!$A$2:$R$8,MATCH($AQ$2,'Emission Factors'!$A$1:$R$1),FALSE)*'Travel Data'!C227*'Travel Data'!AR227*'Travel Data'!AV227*'Domicile Data'!H227/1000</f>
        <v>0</v>
      </c>
      <c r="AU227" s="31">
        <f>VLOOKUP($AU$3,'Emission Factors'!$A$2:$R$8,MATCH($AQ$2,'Emission Factors'!$A$1:$R$1),FALSE)*'Travel Data'!C227*'Travel Data'!AR227*'Travel Data'!AW227*'Domicile Data'!H227/1000</f>
        <v>0</v>
      </c>
      <c r="AV227" s="31">
        <f>VLOOKUP($AV$3,'Emission Factors'!$A$2:$R$8,MATCH($AQ$2,'Emission Factors'!$A$1:$R$1),FALSE)*'Travel Data'!C227*'Travel Data'!AR227*'Travel Data'!AX227*'Domicile Data'!H227/1000</f>
        <v>0</v>
      </c>
      <c r="AW227" s="31">
        <f>VLOOKUP($AW$3,'Emission Factors'!$A$2:$R$8,MATCH($AQ$2,'Emission Factors'!$A$1:$R$1),FALSE)*'Travel Data'!C227*'Travel Data'!AR227*'Travel Data'!AY227*'Domicile Data'!H227/1000</f>
        <v>0</v>
      </c>
      <c r="AX227" s="31">
        <f t="shared" si="50"/>
        <v>0</v>
      </c>
      <c r="AY227" s="31">
        <f>VLOOKUP($AY$3,'Emission Factors'!$A$2:$R$8,MATCH($AY$2,'Emission Factors'!$A$1:$R$1),FALSE)*'Travel Data'!C227*'Travel Data'!AZ227*'Travel Data'!BA227*'Domicile Data'!I227/1000</f>
        <v>0</v>
      </c>
      <c r="AZ227" s="31">
        <f>VLOOKUP($AZ$3,'Emission Factors'!$A$2:$R$8,MATCH($AY$2,'Emission Factors'!$A$1:$R$1),FALSE)*'Travel Data'!C227*'Travel Data'!AZ227*'Travel Data'!BB227*'Domicile Data'!I227/1000</f>
        <v>0</v>
      </c>
      <c r="BA227" s="31">
        <f>VLOOKUP($BA$3,'Emission Factors'!$A$2:$R$8,MATCH($AY$2,'Emission Factors'!$A$1:$R$1),FALSE)*'Travel Data'!C227*'Travel Data'!AZ227*'Travel Data'!BC227*'Domicile Data'!I227/1000</f>
        <v>0</v>
      </c>
      <c r="BB227" s="31">
        <f>VLOOKUP($BB$3,'Emission Factors'!$A$2:$R$8,MATCH($AY$2,'Emission Factors'!$A$1:$R$1),FALSE)*'Travel Data'!C227*'Travel Data'!AZ227*'Travel Data'!BD227*'Domicile Data'!I227/1000</f>
        <v>0</v>
      </c>
      <c r="BC227" s="31">
        <f>VLOOKUP($BC$3,'Emission Factors'!$A$2:$R$8,MATCH($AY$2,'Emission Factors'!$A$1:$R$1),FALSE)*'Travel Data'!C227*'Travel Data'!AZ227*'Travel Data'!BE227*'Domicile Data'!I227/1000</f>
        <v>0</v>
      </c>
      <c r="BD227" s="31">
        <f>VLOOKUP($BD$3,'Emission Factors'!$A$2:$R$8,MATCH($AY$2,'Emission Factors'!$A$1:$R$1),FALSE)*'Travel Data'!C227*'Travel Data'!AZ227*'Travel Data'!BF227*'Domicile Data'!I227/1000</f>
        <v>0</v>
      </c>
      <c r="BE227" s="31">
        <f>VLOOKUP($BE$3,'Emission Factors'!$A$2:$R$8,MATCH($AY$2,'Emission Factors'!$A$1:$R$1),FALSE)*'Travel Data'!C227*'Travel Data'!AZ227*'Travel Data'!BG227*'Domicile Data'!I227/1000</f>
        <v>0</v>
      </c>
      <c r="BF227" s="31">
        <f t="shared" si="51"/>
        <v>0</v>
      </c>
      <c r="BG227" s="31">
        <f>VLOOKUP($BG$3,'Emission Factors'!$A$2:$R$8,MATCH($BG$2,'Emission Factors'!$A$1:$R$1),FALSE)*'Travel Data'!C227*'Travel Data'!BH227*'Travel Data'!BI227*'Domicile Data'!J227/1000</f>
        <v>0</v>
      </c>
      <c r="BH227" s="31">
        <f>VLOOKUP($BH$3,'Emission Factors'!$A$2:$R$8,MATCH($BG$2,'Emission Factors'!$A$1:$R$1),FALSE)*'Travel Data'!C227*'Travel Data'!BH227*'Travel Data'!BJ227*'Domicile Data'!J227/1000</f>
        <v>0</v>
      </c>
      <c r="BI227" s="31">
        <f>VLOOKUP($BH$3,'Emission Factors'!$A$2:$R$8,MATCH($BG$2,'Emission Factors'!$A$1:$R$1),FALSE)*'Travel Data'!C227*'Travel Data'!BH227*'Travel Data'!BK227*'Domicile Data'!J227/1000</f>
        <v>0</v>
      </c>
      <c r="BJ227" s="31">
        <f>VLOOKUP($BH$3,'Emission Factors'!$A$2:$R$8,MATCH($BG$2,'Emission Factors'!$A$1:$R$1),FALSE)*'Travel Data'!C227*'Travel Data'!BH227*'Travel Data'!BL227*'Domicile Data'!J227/1000</f>
        <v>0</v>
      </c>
      <c r="BK227" s="31">
        <f>VLOOKUP($BH$3,'Emission Factors'!$A$2:$R$8,MATCH($BG$2,'Emission Factors'!$A$1:$R$1),FALSE)*'Travel Data'!C227*'Travel Data'!BH227*'Travel Data'!BM227*'Domicile Data'!J227/1000</f>
        <v>0</v>
      </c>
      <c r="BL227" s="31">
        <f>VLOOKUP($BL$3,'Emission Factors'!$A$2:$R$8,MATCH($BG$2,'Emission Factors'!$A$1:$R$1),FALSE)*'Travel Data'!C227*'Travel Data'!BH227*'Travel Data'!BN227*'Domicile Data'!J227/1000</f>
        <v>0</v>
      </c>
      <c r="BM227" s="31">
        <f>VLOOKUP($BM$3,'Emission Factors'!$A$2:$R$8,MATCH($BG$2,'Emission Factors'!$A$1:$R$1),FALSE)*'Travel Data'!C227*'Travel Data'!BH227*'Travel Data'!BO227*'Domicile Data'!J227/1000</f>
        <v>0</v>
      </c>
      <c r="BN227" s="31">
        <f t="shared" si="52"/>
        <v>0</v>
      </c>
      <c r="BO227" s="31">
        <f>VLOOKUP($BO$3,'Emission Factors'!$A$2:$R$8,MATCH($BO$2,'Emission Factors'!$A$1:$R$1),FALSE)*'Travel Data'!C227*'Travel Data'!BP227*'Travel Data'!BQ227*'Domicile Data'!K227/1000</f>
        <v>0</v>
      </c>
      <c r="BP227" s="31">
        <f>VLOOKUP($BP$3,'Emission Factors'!$A$2:$R$8,MATCH($BO$2,'Emission Factors'!$A$1:$R$1),FALSE)*'Travel Data'!C227*'Travel Data'!BP227*'Travel Data'!BR227*'Domicile Data'!K227/1000</f>
        <v>0</v>
      </c>
      <c r="BQ227" s="31">
        <f>VLOOKUP($BQ$3,'Emission Factors'!$A$2:$R$8,MATCH($BO$2,'Emission Factors'!$A$1:$R$1),FALSE)*'Travel Data'!C227*'Travel Data'!BP227*'Travel Data'!BS227*'Domicile Data'!K227/1000</f>
        <v>0</v>
      </c>
      <c r="BR227" s="31">
        <f>VLOOKUP($BR$3,'Emission Factors'!$A$2:$R$8,MATCH($BO$2,'Emission Factors'!$A$1:$R$1),FALSE)*'Travel Data'!C227*'Travel Data'!BP227*'Travel Data'!BT227*'Domicile Data'!K227/1000</f>
        <v>0</v>
      </c>
      <c r="BS227" s="31">
        <f>VLOOKUP($BS$3,'Emission Factors'!$A$2:$R$8,MATCH($BO$2,'Emission Factors'!$A$1:$R$1),FALSE)*'Travel Data'!C227*'Travel Data'!BP227*'Travel Data'!BU227*'Domicile Data'!K227/1000</f>
        <v>0</v>
      </c>
      <c r="BT227" s="31">
        <f>VLOOKUP($BT$3,'Emission Factors'!$A$2:$R$8,MATCH($BO$2,'Emission Factors'!$A$1:$R$1),FALSE)*'Travel Data'!C227*'Travel Data'!BP227*'Travel Data'!BV227*'Domicile Data'!K227/1000</f>
        <v>0</v>
      </c>
      <c r="BU227" s="31">
        <f>VLOOKUP($BU$3,'Emission Factors'!$A$2:$R$8,MATCH($BO$2,'Emission Factors'!$A$1:$R$1),FALSE)*'Travel Data'!C227*'Travel Data'!BP227*'Travel Data'!BW227*'Domicile Data'!K227/1000</f>
        <v>0</v>
      </c>
      <c r="BV227" s="31">
        <f t="shared" si="53"/>
        <v>0</v>
      </c>
      <c r="BW227" s="31">
        <f>VLOOKUP($BW$3,'Emission Factors'!$A$2:$R$8,MATCH($BW$2,'Emission Factors'!$A$1:$R$1),FALSE)*'Travel Data'!C227*'Travel Data'!BX227*'Travel Data'!BY227*'Domicile Data'!L227/1000</f>
        <v>0</v>
      </c>
      <c r="BX227" s="31">
        <f>VLOOKUP($BX$3,'Emission Factors'!$A$2:$R$8,MATCH($BW$2,'Emission Factors'!$A$1:$R$1),FALSE)*'Travel Data'!C227*'Travel Data'!BX227*'Travel Data'!BZ227*'Domicile Data'!L227/1000</f>
        <v>0</v>
      </c>
      <c r="BY227" s="31">
        <f>VLOOKUP($BY$3,'Emission Factors'!$A$2:$R$8,MATCH($BW$2,'Emission Factors'!$A$1:$R$1),FALSE)*'Travel Data'!C227*'Travel Data'!BX227*'Travel Data'!CA227*'Domicile Data'!L227/1000</f>
        <v>0</v>
      </c>
      <c r="BZ227" s="31">
        <f>VLOOKUP($BZ$3,'Emission Factors'!$A$2:$R$8,MATCH($BW$2,'Emission Factors'!$A$1:$R$1),FALSE)*'Travel Data'!C227*'Travel Data'!BX227*'Travel Data'!CB227*'Domicile Data'!L227/1000</f>
        <v>0</v>
      </c>
      <c r="CA227" s="31">
        <f>VLOOKUP($CA$3,'Emission Factors'!$A$2:$R$8,MATCH($BW$2,'Emission Factors'!$A$1:$R$1),FALSE)*'Travel Data'!C227*'Travel Data'!BC227*'Travel Data'!CC227*'Domicile Data'!L227/1000</f>
        <v>0</v>
      </c>
      <c r="CB227" s="31">
        <f>VLOOKUP($CB$3,'Emission Factors'!$A$2:$R$8,MATCH($BW$2,'Emission Factors'!$A$1:$R$1),FALSE)*'Travel Data'!C227*'Travel Data'!BX227*'Travel Data'!CD227*'Domicile Data'!L227/1000</f>
        <v>0</v>
      </c>
      <c r="CC227" s="31">
        <f>VLOOKUP($CC$3,'Emission Factors'!$A$2:$R$8,MATCH($BW$2,'Emission Factors'!$A$1:$R$1),FALSE)*'Travel Data'!C227*'Travel Data'!BX227*'Travel Data'!CE227*'Domicile Data'!L227/1000</f>
        <v>0</v>
      </c>
      <c r="CD227" s="31">
        <f t="shared" si="54"/>
        <v>0</v>
      </c>
      <c r="CE227" s="31">
        <f>VLOOKUP($CE$3,'Emission Factors'!$A$2:$R$8,MATCH($CE$2,'Emission Factors'!$A$1:$R$1),FALSE)*'Travel Data'!C227*'Travel Data'!CF227*'Travel Data'!CG227*'Domicile Data'!M227/1000</f>
        <v>0</v>
      </c>
      <c r="CF227" s="31">
        <f>VLOOKUP($CF$3,'Emission Factors'!$A$2:$R$8,MATCH($CE$2,'Emission Factors'!$A$1:$R$1),FALSE)*'Travel Data'!C227*'Travel Data'!CF227*'Travel Data'!CH227*'Domicile Data'!M227/1000</f>
        <v>0</v>
      </c>
      <c r="CG227" s="31">
        <f>VLOOKUP($CG$3,'Emission Factors'!$A$2:$R$8,MATCH($CE$2,'Emission Factors'!$A$1:$R$1),FALSE)*'Travel Data'!C227*'Travel Data'!CF227*'Travel Data'!CI227*'Domicile Data'!M227/1000</f>
        <v>0</v>
      </c>
      <c r="CH227" s="31">
        <f>VLOOKUP($CH$3,'Emission Factors'!$A$2:$R$8,MATCH($CE$2,'Emission Factors'!$A$1:$R$1),FALSE)*'Travel Data'!C227*'Travel Data'!CF227*'Travel Data'!CJ227*'Domicile Data'!M227/1000</f>
        <v>0</v>
      </c>
      <c r="CI227" s="31">
        <f>VLOOKUP($CI$3,'Emission Factors'!$A$2:$R$8,MATCH($CE$2,'Emission Factors'!$A$1:$R$1),FALSE)*'Travel Data'!C227*'Travel Data'!CF227*'Travel Data'!CK227*'Domicile Data'!M227/1000</f>
        <v>0</v>
      </c>
      <c r="CJ227" s="31">
        <f>VLOOKUP($CJ$3,'Emission Factors'!$A$2:$R$8,MATCH($CE$2,'Emission Factors'!$A$1:$R$1),FALSE)*'Travel Data'!C227*'Travel Data'!CF227*'Travel Data'!CL227*'Domicile Data'!M227/1000</f>
        <v>0</v>
      </c>
      <c r="CK227" s="31">
        <f>VLOOKUP($CK$3,'Emission Factors'!$A$2:$R$8,MATCH($CE$2,'Emission Factors'!$A$1:$R$1),FALSE)*'Travel Data'!C227*'Travel Data'!CF227*'Travel Data'!CM227*'Domicile Data'!M227/1000</f>
        <v>0</v>
      </c>
      <c r="CL227" s="31">
        <f t="shared" si="55"/>
        <v>0</v>
      </c>
      <c r="CM227" s="31">
        <f>VLOOKUP($CM$3,'Emission Factors'!$A$2:$R$8,MATCH($CM$2,'Emission Factors'!$A$1:$R$1),FALSE)*'Travel Data'!C227*'Travel Data'!CN227*'Travel Data'!CO227*'Domicile Data'!N227/1000</f>
        <v>0</v>
      </c>
      <c r="CN227" s="31">
        <f>VLOOKUP($CN$3,'Emission Factors'!$A$2:$R$8,MATCH($CM$2,'Emission Factors'!$A$1:$R$1),FALSE)*'Travel Data'!C227*'Travel Data'!CN227*'Travel Data'!CP227*'Domicile Data'!N227/1000</f>
        <v>0</v>
      </c>
      <c r="CO227" s="31">
        <f>VLOOKUP($CO$3,'Emission Factors'!$A$2:$R$8,MATCH($CM$2,'Emission Factors'!$A$1:$R$1),FALSE)*'Travel Data'!C227*'Travel Data'!CN227*'Travel Data'!CQ227*'Domicile Data'!N227/1000</f>
        <v>0</v>
      </c>
      <c r="CP227" s="31">
        <f>VLOOKUP($CP$3,'Emission Factors'!$A$2:$R$8,MATCH($CM$2,'Emission Factors'!$A$1:$R$1),FALSE)*'Travel Data'!C227*'Travel Data'!CN227*'Travel Data'!CR227*'Domicile Data'!N227/1000</f>
        <v>0</v>
      </c>
      <c r="CQ227" s="31">
        <f>VLOOKUP($CQ$3,'Emission Factors'!$A$2:$R$8,MATCH($CM$2,'Emission Factors'!$A$1:$R$1),FALSE)*'Travel Data'!C227*'Travel Data'!CN227*'Travel Data'!CS227*'Domicile Data'!N227/1000</f>
        <v>0</v>
      </c>
      <c r="CR227" s="31">
        <f>VLOOKUP($CR$3,'Emission Factors'!$A$2:$R$8,MATCH($CM$2,'Emission Factors'!$A$1:$R$1),FALSE)*'Travel Data'!C227*'Travel Data'!CN227*'Travel Data'!CT227*'Domicile Data'!N227/1000</f>
        <v>0</v>
      </c>
      <c r="CS227" s="31">
        <f>VLOOKUP($CS$3,'Emission Factors'!$A$2:$R$8,MATCH($CM$2,'Emission Factors'!$A$1:$R$1),FALSE)*'Travel Data'!C227*'Travel Data'!CN227*'Travel Data'!CU227*'Domicile Data'!N227/1000</f>
        <v>0</v>
      </c>
      <c r="CT227" s="31">
        <f t="shared" si="56"/>
        <v>0</v>
      </c>
      <c r="CU227" s="31">
        <f>VLOOKUP($CU$3,'Emission Factors'!$A$2:$R$8,MATCH($CU$2,'Emission Factors'!$A$1:$R$1),FALSE)*'Travel Data'!C227*'Travel Data'!CV227*'Travel Data'!CW227*'Domicile Data'!O227/1000</f>
        <v>0</v>
      </c>
      <c r="CV227" s="31">
        <f>VLOOKUP($CV$3,'Emission Factors'!$A$2:$R$8,MATCH($CU$2,'Emission Factors'!$A$1:$R$1),FALSE)*'Travel Data'!C227*'Travel Data'!CV227*'Travel Data'!CX227*'Domicile Data'!O227/1000</f>
        <v>0</v>
      </c>
      <c r="CW227" s="31">
        <f>VLOOKUP($CW$3,'Emission Factors'!$A$2:$R$8,MATCH($CU$2,'Emission Factors'!$A$1:$R$1),FALSE)*'Travel Data'!C227*'Travel Data'!CV227*'Travel Data'!CY227*'Domicile Data'!O227/1000</f>
        <v>0</v>
      </c>
      <c r="CX227" s="31">
        <f>VLOOKUP($CX$3,'Emission Factors'!$A$2:$R$8,MATCH($CU$2,'Emission Factors'!$A$1:$R$1),FALSE)*'Travel Data'!C227*'Travel Data'!CV227*'Travel Data'!CZ227*'Domicile Data'!O227/1000</f>
        <v>0</v>
      </c>
      <c r="CY227" s="31">
        <f>VLOOKUP($CY$3,'Emission Factors'!$A$2:$R$8,MATCH($CU$2,'Emission Factors'!$A$1:$R$1),FALSE)*'Travel Data'!C227*'Travel Data'!CV227*'Travel Data'!DA227*'Domicile Data'!O227/1000</f>
        <v>0</v>
      </c>
      <c r="CZ227" s="31">
        <f>VLOOKUP($CZ$3,'Emission Factors'!$A$2:$R$8,MATCH($CU$2,'Emission Factors'!$A$1:$R$1),FALSE)*'Travel Data'!C227*'Travel Data'!CV227*'Travel Data'!DB227*'Domicile Data'!O227/1000</f>
        <v>0</v>
      </c>
      <c r="DA227" s="31">
        <f>VLOOKUP($DA$3,'Emission Factors'!$A$2:$R$8,MATCH($CU$2,'Emission Factors'!$A$1:$R$1),FALSE)*'Travel Data'!C227*'Travel Data'!CV227*'Travel Data'!DC227*'Domicile Data'!O227/1000</f>
        <v>0</v>
      </c>
      <c r="DB227" s="31">
        <f t="shared" si="57"/>
        <v>0</v>
      </c>
      <c r="DC227" s="31">
        <f>VLOOKUP($DC$3,'Emission Factors'!$A$2:$R$8,MATCH($DC$2,'Emission Factors'!$A$1:$R$1),FALSE)*'Travel Data'!C227*'Travel Data'!DD227*'Travel Data'!DE227*'Domicile Data'!P227/1000</f>
        <v>0</v>
      </c>
      <c r="DD227" s="31">
        <f>VLOOKUP($DD$3,'Emission Factors'!$A$2:$R$8,MATCH($DC$2,'Emission Factors'!$A$1:$R$1),FALSE)*'Travel Data'!C227*'Travel Data'!DD227*'Travel Data'!DF227*'Domicile Data'!P227/1000</f>
        <v>0</v>
      </c>
      <c r="DE227" s="31">
        <f>VLOOKUP($DE$3,'Emission Factors'!$A$2:$R$8,MATCH($DC$2,'Emission Factors'!$A$1:$R$1),FALSE)*'Travel Data'!C227*'Travel Data'!DD227*'Travel Data'!DG227*'Domicile Data'!P227/1000</f>
        <v>0</v>
      </c>
      <c r="DF227" s="31">
        <f>VLOOKUP($DF$3,'Emission Factors'!$A$2:$R$8,MATCH($DC$2,'Emission Factors'!$A$1:$R$1),FALSE)*'Travel Data'!C227*'Travel Data'!DD227*'Travel Data'!DH227*'Domicile Data'!P227/1000</f>
        <v>0</v>
      </c>
      <c r="DG227" s="31">
        <f>VLOOKUP($DG$3,'Emission Factors'!$A$2:$R$8,MATCH($DC$2,'Emission Factors'!$A$1:$R$1),FALSE)*'Travel Data'!C227*'Travel Data'!DD227*'Travel Data'!DI227*'Domicile Data'!P227/1000</f>
        <v>0</v>
      </c>
      <c r="DH227" s="31">
        <f>VLOOKUP($DH$3,'Emission Factors'!$A$2:$R$8,MATCH($DC$2,'Emission Factors'!$A$1:$R$1),FALSE)*'Travel Data'!C227*'Travel Data'!DD227*'Travel Data'!DJ227*'Domicile Data'!P227/1000</f>
        <v>0</v>
      </c>
      <c r="DI227" s="31">
        <f>VLOOKUP($DI$3,'Emission Factors'!$A$2:$R$8,MATCH($DC$2,'Emission Factors'!$A$1:$R$1),FALSE)*'Travel Data'!C227*'Travel Data'!DD227*'Travel Data'!DK227*'Domicile Data'!P227/1000</f>
        <v>0</v>
      </c>
      <c r="DJ227" s="31">
        <f t="shared" si="58"/>
        <v>0</v>
      </c>
      <c r="DK227" s="31">
        <f>VLOOKUP($DK$3,'Emission Factors'!$A$2:$R$8,MATCH($DK$2,'Emission Factors'!$A$1:$R$1),FALSE)*'Travel Data'!C227*'Travel Data'!DL227*'Travel Data'!DM227*'Domicile Data'!Q227/1000</f>
        <v>0</v>
      </c>
      <c r="DL227" s="31">
        <f>VLOOKUP($DL$3,'Emission Factors'!$A$2:$R$8,MATCH($DK$2,'Emission Factors'!$A$1:$R$1),FALSE)*'Travel Data'!C227*'Travel Data'!DL227*'Travel Data'!DN227*'Domicile Data'!Q227/1000</f>
        <v>0</v>
      </c>
      <c r="DM227" s="31">
        <f>VLOOKUP($DM$3,'Emission Factors'!$A$2:$R$8,MATCH($DK$2,'Emission Factors'!$A$1:$R$1),FALSE)*'Travel Data'!C227*'Travel Data'!DL227*'Travel Data'!DO227*'Domicile Data'!Q227/1000</f>
        <v>0</v>
      </c>
      <c r="DN227" s="31">
        <f>VLOOKUP($DN$3,'Emission Factors'!$A$2:$R$8,MATCH($DK$2,'Emission Factors'!$A$1:$R$1),FALSE)*'Travel Data'!C227*'Travel Data'!DL227*'Travel Data'!DP227*'Domicile Data'!Q227/1000</f>
        <v>0</v>
      </c>
      <c r="DO227" s="31">
        <f>VLOOKUP($DO$3,'Emission Factors'!$A$2:$R$8,MATCH($DK$2,'Emission Factors'!$A$1:$R$1),FALSE)*'Travel Data'!C227*'Travel Data'!DL227*'Travel Data'!DQ227*'Domicile Data'!Q227/1000</f>
        <v>0</v>
      </c>
      <c r="DP227" s="31">
        <f>VLOOKUP($DP$3,'Emission Factors'!$A$2:$R$8,MATCH($DK$2,'Emission Factors'!$A$1:$R$1),FALSE)*'Travel Data'!C227*'Travel Data'!DL227*'Travel Data'!DR227*'Domicile Data'!Q227/1000</f>
        <v>0</v>
      </c>
      <c r="DQ227" s="31">
        <f>VLOOKUP($DQ$3,'Emission Factors'!$A$2:$R$8,MATCH($DK$2,'Emission Factors'!$A$1:$R$1),FALSE)*'Travel Data'!C227*'Travel Data'!DL227*'Travel Data'!DS227*'Domicile Data'!Q227/1000</f>
        <v>0</v>
      </c>
      <c r="DR227" s="31">
        <f t="shared" si="59"/>
        <v>0</v>
      </c>
    </row>
    <row r="228" spans="1:122" ht="31.5" x14ac:dyDescent="0.25">
      <c r="A228" s="7" t="s">
        <v>263</v>
      </c>
      <c r="B228" s="85" t="s">
        <v>44</v>
      </c>
      <c r="C228" s="31">
        <f>VLOOKUP($C$3,'Emission Factors'!$A$2:$R$8,MATCH($C$2,'Emission Factors'!$A$1:$R$1),FALSE)*'Travel Data'!C228*'Travel Data'!D228*'Travel Data'!E228*'Domicile Data'!C228/1000</f>
        <v>0</v>
      </c>
      <c r="D228" s="31">
        <f>VLOOKUP($D$3,'Emission Factors'!$A$2:$R$8,MATCH($C$2,'Emission Factors'!$A$1:$R$1),FALSE)*'Travel Data'!C228*'Travel Data'!D228*'Travel Data'!F228*'Domicile Data'!C228/1000</f>
        <v>0</v>
      </c>
      <c r="E228" s="31">
        <f>VLOOKUP($E$3,'Emission Factors'!$A$2:$R$8,MATCH($C$2,'Emission Factors'!$A$1:$R$1),FALSE)*'Travel Data'!C228*'Travel Data'!D228*'Travel Data'!G228*'Domicile Data'!C228/1000</f>
        <v>0</v>
      </c>
      <c r="F228" s="31">
        <f>VLOOKUP($F$3,'Emission Factors'!$A$2:$R$8,MATCH($C$2,'Emission Factors'!$A$1:$R$1),FALSE)*'Travel Data'!C228*'Travel Data'!D228*'Travel Data'!H228*'Domicile Data'!C228/1000</f>
        <v>0</v>
      </c>
      <c r="G228" s="31">
        <f>VLOOKUP($G$3,'Emission Factors'!$A$2:$R$8,MATCH($C$2,'Emission Factors'!$A$1:$R$1),FALSE)*'Travel Data'!C228*'Travel Data'!D228*'Travel Data'!I228*'Domicile Data'!C228/1000</f>
        <v>0</v>
      </c>
      <c r="H228" s="31">
        <f>VLOOKUP($H$3,'Emission Factors'!$A$2:$R$8,MATCH($C$2,'Emission Factors'!$A$1:$R$1),FALSE)*'Travel Data'!C228*'Travel Data'!D228*'Travel Data'!J228*'Domicile Data'!C228/1000</f>
        <v>0</v>
      </c>
      <c r="I228" s="31">
        <f>VLOOKUP($I$3,'Emission Factors'!$A$2:$R$8,MATCH($C$2,'Emission Factors'!$A$1:$R$1),FALSE)*'Travel Data'!C228*'Travel Data'!D228*'Travel Data'!K228*'Domicile Data'!C228/1000</f>
        <v>9.1014168160000004</v>
      </c>
      <c r="J228" s="31">
        <f t="shared" si="45"/>
        <v>9.1014168160000004</v>
      </c>
      <c r="K228" s="31">
        <f>VLOOKUP($K$3,'Emission Factors'!$A$2:$R$8,MATCH($K$2,'Emission Factors'!$A$1:$R$1),FALSE)*'Travel Data'!C228*'Travel Data'!L228*'Travel Data'!M228*'Domicile Data'!D228/1000</f>
        <v>0</v>
      </c>
      <c r="L228" s="31">
        <f>VLOOKUP($L$3,'Emission Factors'!$A$2:$R$8,MATCH($K$2,'Emission Factors'!$A$1:$R$1),FALSE)*'Travel Data'!C228*'Travel Data'!L228*'Travel Data'!N228*'Domicile Data'!D228/1000</f>
        <v>0</v>
      </c>
      <c r="M228" s="31">
        <f>VLOOKUP($M$3,'Emission Factors'!$A$2:$R$8,MATCH($K$2,'Emission Factors'!$A$1:$R$1),FALSE)*'Travel Data'!C228*'Travel Data'!L228*'Travel Data'!O228*'Domicile Data'!D228/1000</f>
        <v>0</v>
      </c>
      <c r="N228" s="31">
        <f>VLOOKUP($N$3,'Emission Factors'!$A$2:$R$8,MATCH($K$2,'Emission Factors'!$A$1:$R$1),FALSE)*'Travel Data'!C228*'Travel Data'!L228*'Travel Data'!P228*'Domicile Data'!D228/1000</f>
        <v>0</v>
      </c>
      <c r="O228" s="31">
        <f>VLOOKUP($O$3,'Emission Factors'!$A$2:$R$8,MATCH($K$2,'Emission Factors'!$A$1:$R$1),FALSE)*'Travel Data'!C228*'Travel Data'!I228*'Travel Data'!Q228*'Domicile Data'!D228/1000</f>
        <v>0</v>
      </c>
      <c r="P228" s="31">
        <f>VLOOKUP($P$3,'Emission Factors'!$A$2:$R$8,MATCH($K$2,'Emission Factors'!$A$1:$R$1),FALSE)*'Travel Data'!C228*'Travel Data'!L228*'Travel Data'!R228*'Domicile Data'!D228/1000</f>
        <v>0</v>
      </c>
      <c r="Q228" s="31">
        <f>VLOOKUP($Q$3,'Emission Factors'!$A$2:$R$8,MATCH($K$2,'Emission Factors'!$A$1:$R$1),FALSE)*'Travel Data'!C228*'Travel Data'!L228*'Travel Data'!S228*'Domicile Data'!D228/1000</f>
        <v>16.406019993999998</v>
      </c>
      <c r="R228" s="31">
        <f t="shared" si="46"/>
        <v>16.406019993999998</v>
      </c>
      <c r="S228" s="31">
        <f>VLOOKUP($S$3,'Emission Factors'!$A$2:$R$8,MATCH($S$2,'Emission Factors'!$A$1:$R$1),FALSE)*'Travel Data'!C228*'Travel Data'!T228*'Travel Data'!U228*'Domicile Data'!E228/1000</f>
        <v>0</v>
      </c>
      <c r="T228" s="31">
        <f>VLOOKUP($T$3,'Emission Factors'!$A$2:$R$8,MATCH($S$2,'Emission Factors'!$A$1:$R$1),FALSE)*'Travel Data'!C228*'Travel Data'!T228*'Travel Data'!V228*'Domicile Data'!E228/1000</f>
        <v>0</v>
      </c>
      <c r="U228" s="31">
        <f>VLOOKUP($U$3,'Emission Factors'!$A$2:$R$8,MATCH($S$2,'Emission Factors'!$A$1:$R$1),FALSE)*'Travel Data'!C228*'Travel Data'!T228*'Travel Data'!W228*'Domicile Data'!E228/1000</f>
        <v>0</v>
      </c>
      <c r="V228" s="31">
        <f>VLOOKUP($V$3,'Emission Factors'!$A$2:$R$8,MATCH($S$2,'Emission Factors'!$A$1:$R$1),FALSE)*'Travel Data'!C228*'Travel Data'!T228*'Travel Data'!X228*'Domicile Data'!E228/1000</f>
        <v>0</v>
      </c>
      <c r="W228" s="31">
        <f>VLOOKUP($W$3,'Emission Factors'!$A$2:$R$8,MATCH($S$2,'Emission Factors'!$A$1:$R$1),FALSE)*'Travel Data'!C228*'Travel Data'!T228*'Travel Data'!Y228*'Domicile Data'!E228/1000</f>
        <v>0</v>
      </c>
      <c r="X228" s="31">
        <f>VLOOKUP($X$3,'Emission Factors'!$A$2:$R$8,MATCH($S$2,'Emission Factors'!$A$1:$R$1),FALSE)*'Travel Data'!C228*'Travel Data'!T228*'Travel Data'!Z228*'Domicile Data'!E228/1000</f>
        <v>0</v>
      </c>
      <c r="Y228" s="31">
        <f>VLOOKUP($Y$3,'Emission Factors'!$A$2:$R$8,MATCH($S$2,'Emission Factors'!$A$1:$R$1),FALSE)*'Travel Data'!C228*'Travel Data'!T228*'Travel Data'!AA228*'Domicile Data'!E228/1000</f>
        <v>5.0470760440000006</v>
      </c>
      <c r="Z228" s="31">
        <f t="shared" si="47"/>
        <v>5.0470760440000006</v>
      </c>
      <c r="AA228" s="31">
        <f>VLOOKUP($AA$3,'Emission Factors'!$A$2:$R$8,MATCH($AA$2,'Emission Factors'!$A$1:$R$1),FALSE)*'Travel Data'!C228*'Travel Data'!AB228*'Travel Data'!AC228*'Domicile Data'!F228/1000</f>
        <v>0</v>
      </c>
      <c r="AB228" s="31">
        <f>VLOOKUP($AB$3,'Emission Factors'!$A$2:$R$8,MATCH($AA$2,'Emission Factors'!$A$1:$R$1),FALSE)*'Travel Data'!C228*'Travel Data'!AB228*'Travel Data'!AD228*'Domicile Data'!F228/1000</f>
        <v>0</v>
      </c>
      <c r="AC228" s="31">
        <f>VLOOKUP($AC$3,'Emission Factors'!$A$2:$R$8,MATCH($AA$2,'Emission Factors'!$A$1:$R$1),FALSE)*'Travel Data'!C228*'Travel Data'!AB228*'Travel Data'!AE228*'Domicile Data'!F228/1000</f>
        <v>0</v>
      </c>
      <c r="AD228" s="31">
        <f>VLOOKUP($AD$3,'Emission Factors'!$A$2:$R$8,MATCH($AA$2,'Emission Factors'!$A$1:$R$1),FALSE)*'Travel Data'!C228*'Travel Data'!AB228*'Travel Data'!AF228*'Domicile Data'!F228/1000</f>
        <v>0</v>
      </c>
      <c r="AE228" s="31">
        <f>VLOOKUP($AE$3,'Emission Factors'!$A$2:$R$8,MATCH($AA$2,'Emission Factors'!$A$1:$R$1),FALSE)*'Travel Data'!C228*'Travel Data'!AB228*'Travel Data'!AG228*'Domicile Data'!F228/1000</f>
        <v>0</v>
      </c>
      <c r="AF228" s="31">
        <f>VLOOKUP($AF$3,'Emission Factors'!$A$2:$R$8,MATCH($AA$2,'Emission Factors'!$A$1:$R$1),FALSE)*'Travel Data'!C228*'Travel Data'!AB228*'Travel Data'!AH228*'Domicile Data'!F228/1000</f>
        <v>0</v>
      </c>
      <c r="AG228" s="31">
        <f>VLOOKUP($AG$3,'Emission Factors'!$A$2:$R$8,MATCH($AA$2,'Emission Factors'!$A$1:$R$1),FALSE)*'Travel Data'!C228*'Travel Data'!AB228*'Travel Data'!AI228*'Domicile Data'!F228/1000</f>
        <v>9.2892986319999995</v>
      </c>
      <c r="AH228" s="31">
        <f t="shared" si="48"/>
        <v>9.2892986319999995</v>
      </c>
      <c r="AI228" s="31">
        <f>VLOOKUP($AI$3,'Emission Factors'!$A$2:$R$8,MATCH($AI$2,'Emission Factors'!$A$1:$R$1),FALSE)*'Travel Data'!C228*'Travel Data'!D228*'Travel Data'!E228*'Domicile Data'!G228/1000</f>
        <v>0</v>
      </c>
      <c r="AJ228" s="31">
        <f>VLOOKUP($AJ$3,'Emission Factors'!$A$2:$R$8,MATCH($AI$2,'Emission Factors'!$A$1:$R$1),FALSE)*'Travel Data'!C228*'Travel Data'!D228*'Travel Data'!F228*'Domicile Data'!G228/1000</f>
        <v>0</v>
      </c>
      <c r="AK228" s="31">
        <f>VLOOKUP($AK$3,'Emission Factors'!$A$2:$R$8,MATCH($AI$2,'Emission Factors'!$A$1:$R$1),FALSE)*'Travel Data'!C228*'Travel Data'!AJ228*'Travel Data'!G228*'Domicile Data'!G228/1000</f>
        <v>0</v>
      </c>
      <c r="AL228" s="31">
        <f>VLOOKUP($AL$3,'Emission Factors'!$A$2:$R$8,MATCH($AI$2,'Emission Factors'!$A$1:$R$1),FALSE)*'Travel Data'!C228*'Travel Data'!AJ228*'Travel Data'!H228*'Domicile Data'!G228/1000</f>
        <v>0</v>
      </c>
      <c r="AM228" s="31">
        <f>VLOOKUP($AM$3,'Emission Factors'!$A$2:$R$8,MATCH($AI$2,'Emission Factors'!$A$1:$R$1),FALSE)*'Travel Data'!C228*'Travel Data'!AJ228*'Travel Data'!I228*'Domicile Data'!G228/1000</f>
        <v>0</v>
      </c>
      <c r="AN228" s="31">
        <f>VLOOKUP($AN$3,'Emission Factors'!$A$2:$R$8,MATCH($AI$2,'Emission Factors'!$A$1:$R$1),FALSE)*'Travel Data'!C228*'Travel Data'!D228*'Travel Data'!J228*'Domicile Data'!G228/1000</f>
        <v>0</v>
      </c>
      <c r="AO228" s="31">
        <f>VLOOKUP($AO$3,'Emission Factors'!$A$2:$R$8,MATCH($AI$2,'Emission Factors'!$A$1:$R$1),FALSE)*'Travel Data'!C228*'Travel Data'!D228*'Travel Data'!K228*'Domicile Data'!G228/1000</f>
        <v>6.7967642099999992</v>
      </c>
      <c r="AP228" s="31">
        <f t="shared" si="49"/>
        <v>6.7967642099999992</v>
      </c>
      <c r="AQ228" s="31">
        <f>VLOOKUP($AQ$3,'Emission Factors'!$A$2:$R$8,MATCH($AQ$2,'Emission Factors'!$A$1:$R$1),FALSE)*'Travel Data'!C228*'Travel Data'!AR228*'Travel Data'!AS228*'Domicile Data'!H228/1000</f>
        <v>0</v>
      </c>
      <c r="AR228" s="31">
        <f>VLOOKUP($AR$3,'Emission Factors'!$A$2:$R$8,MATCH($AQ$2,'Emission Factors'!$A$1:$R$1),FALSE)*'Travel Data'!C228*'Travel Data'!AR228*'Travel Data'!AT228*'Domicile Data'!H228/1000</f>
        <v>0</v>
      </c>
      <c r="AS228" s="31">
        <f>VLOOKUP($AS$3,'Emission Factors'!$A$2:$R$8,MATCH($AQ$2,'Emission Factors'!$A$1:$R$1),FALSE)*'Travel Data'!C228*'Travel Data'!AR228*'Travel Data'!AU228*'Domicile Data'!H228/1000</f>
        <v>0</v>
      </c>
      <c r="AT228" s="31">
        <f>VLOOKUP($AT$3,'Emission Factors'!$A$2:$R$8,MATCH($AQ$2,'Emission Factors'!$A$1:$R$1),FALSE)*'Travel Data'!C228*'Travel Data'!AR228*'Travel Data'!AV228*'Domicile Data'!H228/1000</f>
        <v>0</v>
      </c>
      <c r="AU228" s="31">
        <f>VLOOKUP($AU$3,'Emission Factors'!$A$2:$R$8,MATCH($AQ$2,'Emission Factors'!$A$1:$R$1),FALSE)*'Travel Data'!C228*'Travel Data'!AR228*'Travel Data'!AW228*'Domicile Data'!H228/1000</f>
        <v>0</v>
      </c>
      <c r="AV228" s="31">
        <f>VLOOKUP($AV$3,'Emission Factors'!$A$2:$R$8,MATCH($AQ$2,'Emission Factors'!$A$1:$R$1),FALSE)*'Travel Data'!C228*'Travel Data'!AR228*'Travel Data'!AX228*'Domicile Data'!H228/1000</f>
        <v>0</v>
      </c>
      <c r="AW228" s="31">
        <f>VLOOKUP($AW$3,'Emission Factors'!$A$2:$R$8,MATCH($AQ$2,'Emission Factors'!$A$1:$R$1),FALSE)*'Travel Data'!C228*'Travel Data'!AR228*'Travel Data'!AY228*'Domicile Data'!H228/1000</f>
        <v>6.876753498000002</v>
      </c>
      <c r="AX228" s="31">
        <f t="shared" si="50"/>
        <v>6.876753498000002</v>
      </c>
      <c r="AY228" s="31">
        <f>VLOOKUP($AY$3,'Emission Factors'!$A$2:$R$8,MATCH($AY$2,'Emission Factors'!$A$1:$R$1),FALSE)*'Travel Data'!C228*'Travel Data'!AZ228*'Travel Data'!BA228*'Domicile Data'!I228/1000</f>
        <v>0</v>
      </c>
      <c r="AZ228" s="31">
        <f>VLOOKUP($AZ$3,'Emission Factors'!$A$2:$R$8,MATCH($AY$2,'Emission Factors'!$A$1:$R$1),FALSE)*'Travel Data'!C228*'Travel Data'!AZ228*'Travel Data'!BB228*'Domicile Data'!I228/1000</f>
        <v>0</v>
      </c>
      <c r="BA228" s="31">
        <f>VLOOKUP($BA$3,'Emission Factors'!$A$2:$R$8,MATCH($AY$2,'Emission Factors'!$A$1:$R$1),FALSE)*'Travel Data'!C228*'Travel Data'!AZ228*'Travel Data'!BC228*'Domicile Data'!I228/1000</f>
        <v>0</v>
      </c>
      <c r="BB228" s="31">
        <f>VLOOKUP($BB$3,'Emission Factors'!$A$2:$R$8,MATCH($AY$2,'Emission Factors'!$A$1:$R$1),FALSE)*'Travel Data'!C228*'Travel Data'!AZ228*'Travel Data'!BD228*'Domicile Data'!I228/1000</f>
        <v>0</v>
      </c>
      <c r="BC228" s="31">
        <f>VLOOKUP($BC$3,'Emission Factors'!$A$2:$R$8,MATCH($AY$2,'Emission Factors'!$A$1:$R$1),FALSE)*'Travel Data'!C228*'Travel Data'!AZ228*'Travel Data'!BE228*'Domicile Data'!I228/1000</f>
        <v>0</v>
      </c>
      <c r="BD228" s="31">
        <f>VLOOKUP($BD$3,'Emission Factors'!$A$2:$R$8,MATCH($AY$2,'Emission Factors'!$A$1:$R$1),FALSE)*'Travel Data'!C228*'Travel Data'!AZ228*'Travel Data'!BF228*'Domicile Data'!I228/1000</f>
        <v>0</v>
      </c>
      <c r="BE228" s="31">
        <f>VLOOKUP($BE$3,'Emission Factors'!$A$2:$R$8,MATCH($AY$2,'Emission Factors'!$A$1:$R$1),FALSE)*'Travel Data'!C228*'Travel Data'!AZ228*'Travel Data'!BG228*'Domicile Data'!I228/1000</f>
        <v>16.045758162000002</v>
      </c>
      <c r="BF228" s="31">
        <f t="shared" si="51"/>
        <v>16.045758162000002</v>
      </c>
      <c r="BG228" s="31">
        <f>VLOOKUP($BG$3,'Emission Factors'!$A$2:$R$8,MATCH($BG$2,'Emission Factors'!$A$1:$R$1),FALSE)*'Travel Data'!C228*'Travel Data'!BH228*'Travel Data'!BI228*'Domicile Data'!J228/1000</f>
        <v>0</v>
      </c>
      <c r="BH228" s="31">
        <f>VLOOKUP($BH$3,'Emission Factors'!$A$2:$R$8,MATCH($BG$2,'Emission Factors'!$A$1:$R$1),FALSE)*'Travel Data'!C228*'Travel Data'!BH228*'Travel Data'!BJ228*'Domicile Data'!J228/1000</f>
        <v>0</v>
      </c>
      <c r="BI228" s="31">
        <f>VLOOKUP($BH$3,'Emission Factors'!$A$2:$R$8,MATCH($BG$2,'Emission Factors'!$A$1:$R$1),FALSE)*'Travel Data'!C228*'Travel Data'!BH228*'Travel Data'!BK228*'Domicile Data'!J228/1000</f>
        <v>0</v>
      </c>
      <c r="BJ228" s="31">
        <f>VLOOKUP($BH$3,'Emission Factors'!$A$2:$R$8,MATCH($BG$2,'Emission Factors'!$A$1:$R$1),FALSE)*'Travel Data'!C228*'Travel Data'!BH228*'Travel Data'!BL228*'Domicile Data'!J228/1000</f>
        <v>0</v>
      </c>
      <c r="BK228" s="31">
        <f>VLOOKUP($BH$3,'Emission Factors'!$A$2:$R$8,MATCH($BG$2,'Emission Factors'!$A$1:$R$1),FALSE)*'Travel Data'!C228*'Travel Data'!BH228*'Travel Data'!BM228*'Domicile Data'!J228/1000</f>
        <v>0</v>
      </c>
      <c r="BL228" s="31">
        <f>VLOOKUP($BL$3,'Emission Factors'!$A$2:$R$8,MATCH($BG$2,'Emission Factors'!$A$1:$R$1),FALSE)*'Travel Data'!C228*'Travel Data'!BH228*'Travel Data'!BN228*'Domicile Data'!J228/1000</f>
        <v>0</v>
      </c>
      <c r="BM228" s="31">
        <f>VLOOKUP($BM$3,'Emission Factors'!$A$2:$R$8,MATCH($BG$2,'Emission Factors'!$A$1:$R$1),FALSE)*'Travel Data'!C228*'Travel Data'!BH228*'Travel Data'!BO228*'Domicile Data'!J228/1000</f>
        <v>0</v>
      </c>
      <c r="BN228" s="31">
        <f t="shared" si="52"/>
        <v>0</v>
      </c>
      <c r="BO228" s="31">
        <f>VLOOKUP($BO$3,'Emission Factors'!$A$2:$R$8,MATCH($BO$2,'Emission Factors'!$A$1:$R$1),FALSE)*'Travel Data'!C228*'Travel Data'!BP228*'Travel Data'!BQ228*'Domicile Data'!K228/1000</f>
        <v>0</v>
      </c>
      <c r="BP228" s="31">
        <f>VLOOKUP($BP$3,'Emission Factors'!$A$2:$R$8,MATCH($BO$2,'Emission Factors'!$A$1:$R$1),FALSE)*'Travel Data'!C228*'Travel Data'!BP228*'Travel Data'!BR228*'Domicile Data'!K228/1000</f>
        <v>0</v>
      </c>
      <c r="BQ228" s="31">
        <f>VLOOKUP($BQ$3,'Emission Factors'!$A$2:$R$8,MATCH($BO$2,'Emission Factors'!$A$1:$R$1),FALSE)*'Travel Data'!C228*'Travel Data'!BP228*'Travel Data'!BS228*'Domicile Data'!K228/1000</f>
        <v>0</v>
      </c>
      <c r="BR228" s="31">
        <f>VLOOKUP($BR$3,'Emission Factors'!$A$2:$R$8,MATCH($BO$2,'Emission Factors'!$A$1:$R$1),FALSE)*'Travel Data'!C228*'Travel Data'!BP228*'Travel Data'!BT228*'Domicile Data'!K228/1000</f>
        <v>0</v>
      </c>
      <c r="BS228" s="31">
        <f>VLOOKUP($BS$3,'Emission Factors'!$A$2:$R$8,MATCH($BO$2,'Emission Factors'!$A$1:$R$1),FALSE)*'Travel Data'!C228*'Travel Data'!BP228*'Travel Data'!BU228*'Domicile Data'!K228/1000</f>
        <v>0</v>
      </c>
      <c r="BT228" s="31">
        <f>VLOOKUP($BT$3,'Emission Factors'!$A$2:$R$8,MATCH($BO$2,'Emission Factors'!$A$1:$R$1),FALSE)*'Travel Data'!C228*'Travel Data'!BP228*'Travel Data'!BV228*'Domicile Data'!K228/1000</f>
        <v>0</v>
      </c>
      <c r="BU228" s="31">
        <f>VLOOKUP($BU$3,'Emission Factors'!$A$2:$R$8,MATCH($BO$2,'Emission Factors'!$A$1:$R$1),FALSE)*'Travel Data'!C228*'Travel Data'!BP228*'Travel Data'!BW228*'Domicile Data'!K228/1000</f>
        <v>0</v>
      </c>
      <c r="BV228" s="31">
        <f t="shared" si="53"/>
        <v>0</v>
      </c>
      <c r="BW228" s="31">
        <f>VLOOKUP($BW$3,'Emission Factors'!$A$2:$R$8,MATCH($BW$2,'Emission Factors'!$A$1:$R$1),FALSE)*'Travel Data'!C228*'Travel Data'!BX228*'Travel Data'!BY228*'Domicile Data'!L228/1000</f>
        <v>0</v>
      </c>
      <c r="BX228" s="31">
        <f>VLOOKUP($BX$3,'Emission Factors'!$A$2:$R$8,MATCH($BW$2,'Emission Factors'!$A$1:$R$1),FALSE)*'Travel Data'!C228*'Travel Data'!BX228*'Travel Data'!BZ228*'Domicile Data'!L228/1000</f>
        <v>0</v>
      </c>
      <c r="BY228" s="31">
        <f>VLOOKUP($BY$3,'Emission Factors'!$A$2:$R$8,MATCH($BW$2,'Emission Factors'!$A$1:$R$1),FALSE)*'Travel Data'!C228*'Travel Data'!BX228*'Travel Data'!CA228*'Domicile Data'!L228/1000</f>
        <v>0</v>
      </c>
      <c r="BZ228" s="31">
        <f>VLOOKUP($BZ$3,'Emission Factors'!$A$2:$R$8,MATCH($BW$2,'Emission Factors'!$A$1:$R$1),FALSE)*'Travel Data'!C228*'Travel Data'!BX228*'Travel Data'!CB228*'Domicile Data'!L228/1000</f>
        <v>0</v>
      </c>
      <c r="CA228" s="31">
        <f>VLOOKUP($CA$3,'Emission Factors'!$A$2:$R$8,MATCH($BW$2,'Emission Factors'!$A$1:$R$1),FALSE)*'Travel Data'!C228*'Travel Data'!BC228*'Travel Data'!CC228*'Domicile Data'!L228/1000</f>
        <v>0</v>
      </c>
      <c r="CB228" s="31">
        <f>VLOOKUP($CB$3,'Emission Factors'!$A$2:$R$8,MATCH($BW$2,'Emission Factors'!$A$1:$R$1),FALSE)*'Travel Data'!C228*'Travel Data'!BX228*'Travel Data'!CD228*'Domicile Data'!L228/1000</f>
        <v>0</v>
      </c>
      <c r="CC228" s="31">
        <f>VLOOKUP($CC$3,'Emission Factors'!$A$2:$R$8,MATCH($BW$2,'Emission Factors'!$A$1:$R$1),FALSE)*'Travel Data'!C228*'Travel Data'!BX228*'Travel Data'!CE228*'Domicile Data'!L228/1000</f>
        <v>0</v>
      </c>
      <c r="CD228" s="31">
        <f t="shared" si="54"/>
        <v>0</v>
      </c>
      <c r="CE228" s="31">
        <f>VLOOKUP($CE$3,'Emission Factors'!$A$2:$R$8,MATCH($CE$2,'Emission Factors'!$A$1:$R$1),FALSE)*'Travel Data'!C228*'Travel Data'!CF228*'Travel Data'!CG228*'Domicile Data'!M228/1000</f>
        <v>0</v>
      </c>
      <c r="CF228" s="31">
        <f>VLOOKUP($CF$3,'Emission Factors'!$A$2:$R$8,MATCH($CE$2,'Emission Factors'!$A$1:$R$1),FALSE)*'Travel Data'!C228*'Travel Data'!CF228*'Travel Data'!CH228*'Domicile Data'!M228/1000</f>
        <v>0</v>
      </c>
      <c r="CG228" s="31">
        <f>VLOOKUP($CG$3,'Emission Factors'!$A$2:$R$8,MATCH($CE$2,'Emission Factors'!$A$1:$R$1),FALSE)*'Travel Data'!C228*'Travel Data'!CF228*'Travel Data'!CI228*'Domicile Data'!M228/1000</f>
        <v>0</v>
      </c>
      <c r="CH228" s="31">
        <f>VLOOKUP($CH$3,'Emission Factors'!$A$2:$R$8,MATCH($CE$2,'Emission Factors'!$A$1:$R$1),FALSE)*'Travel Data'!C228*'Travel Data'!CF228*'Travel Data'!CJ228*'Domicile Data'!M228/1000</f>
        <v>0</v>
      </c>
      <c r="CI228" s="31">
        <f>VLOOKUP($CI$3,'Emission Factors'!$A$2:$R$8,MATCH($CE$2,'Emission Factors'!$A$1:$R$1),FALSE)*'Travel Data'!C228*'Travel Data'!CF228*'Travel Data'!CK228*'Domicile Data'!M228/1000</f>
        <v>0</v>
      </c>
      <c r="CJ228" s="31">
        <f>VLOOKUP($CJ$3,'Emission Factors'!$A$2:$R$8,MATCH($CE$2,'Emission Factors'!$A$1:$R$1),FALSE)*'Travel Data'!C228*'Travel Data'!CF228*'Travel Data'!CL228*'Domicile Data'!M228/1000</f>
        <v>0</v>
      </c>
      <c r="CK228" s="31">
        <f>VLOOKUP($CK$3,'Emission Factors'!$A$2:$R$8,MATCH($CE$2,'Emission Factors'!$A$1:$R$1),FALSE)*'Travel Data'!C228*'Travel Data'!CF228*'Travel Data'!CM228*'Domicile Data'!M228/1000</f>
        <v>0</v>
      </c>
      <c r="CL228" s="31">
        <f t="shared" si="55"/>
        <v>0</v>
      </c>
      <c r="CM228" s="31">
        <f>VLOOKUP($CM$3,'Emission Factors'!$A$2:$R$8,MATCH($CM$2,'Emission Factors'!$A$1:$R$1),FALSE)*'Travel Data'!C228*'Travel Data'!CN228*'Travel Data'!CO228*'Domicile Data'!N228/1000</f>
        <v>0</v>
      </c>
      <c r="CN228" s="31">
        <f>VLOOKUP($CN$3,'Emission Factors'!$A$2:$R$8,MATCH($CM$2,'Emission Factors'!$A$1:$R$1),FALSE)*'Travel Data'!C228*'Travel Data'!CN228*'Travel Data'!CP228*'Domicile Data'!N228/1000</f>
        <v>0</v>
      </c>
      <c r="CO228" s="31">
        <f>VLOOKUP($CO$3,'Emission Factors'!$A$2:$R$8,MATCH($CM$2,'Emission Factors'!$A$1:$R$1),FALSE)*'Travel Data'!C228*'Travel Data'!CN228*'Travel Data'!CQ228*'Domicile Data'!N228/1000</f>
        <v>0</v>
      </c>
      <c r="CP228" s="31">
        <f>VLOOKUP($CP$3,'Emission Factors'!$A$2:$R$8,MATCH($CM$2,'Emission Factors'!$A$1:$R$1),FALSE)*'Travel Data'!C228*'Travel Data'!CN228*'Travel Data'!CR228*'Domicile Data'!N228/1000</f>
        <v>0</v>
      </c>
      <c r="CQ228" s="31">
        <f>VLOOKUP($CQ$3,'Emission Factors'!$A$2:$R$8,MATCH($CM$2,'Emission Factors'!$A$1:$R$1),FALSE)*'Travel Data'!C228*'Travel Data'!CN228*'Travel Data'!CS228*'Domicile Data'!N228/1000</f>
        <v>0</v>
      </c>
      <c r="CR228" s="31">
        <f>VLOOKUP($CR$3,'Emission Factors'!$A$2:$R$8,MATCH($CM$2,'Emission Factors'!$A$1:$R$1),FALSE)*'Travel Data'!C228*'Travel Data'!CN228*'Travel Data'!CT228*'Domicile Data'!N228/1000</f>
        <v>0</v>
      </c>
      <c r="CS228" s="31">
        <f>VLOOKUP($CS$3,'Emission Factors'!$A$2:$R$8,MATCH($CM$2,'Emission Factors'!$A$1:$R$1),FALSE)*'Travel Data'!C228*'Travel Data'!CN228*'Travel Data'!CU228*'Domicile Data'!N228/1000</f>
        <v>0</v>
      </c>
      <c r="CT228" s="31">
        <f t="shared" si="56"/>
        <v>0</v>
      </c>
      <c r="CU228" s="31">
        <f>VLOOKUP($CU$3,'Emission Factors'!$A$2:$R$8,MATCH($CU$2,'Emission Factors'!$A$1:$R$1),FALSE)*'Travel Data'!C228*'Travel Data'!CV228*'Travel Data'!CW228*'Domicile Data'!O228/1000</f>
        <v>0</v>
      </c>
      <c r="CV228" s="31">
        <f>VLOOKUP($CV$3,'Emission Factors'!$A$2:$R$8,MATCH($CU$2,'Emission Factors'!$A$1:$R$1),FALSE)*'Travel Data'!C228*'Travel Data'!CV228*'Travel Data'!CX228*'Domicile Data'!O228/1000</f>
        <v>0</v>
      </c>
      <c r="CW228" s="31">
        <f>VLOOKUP($CW$3,'Emission Factors'!$A$2:$R$8,MATCH($CU$2,'Emission Factors'!$A$1:$R$1),FALSE)*'Travel Data'!C228*'Travel Data'!CV228*'Travel Data'!CY228*'Domicile Data'!O228/1000</f>
        <v>0</v>
      </c>
      <c r="CX228" s="31">
        <f>VLOOKUP($CX$3,'Emission Factors'!$A$2:$R$8,MATCH($CU$2,'Emission Factors'!$A$1:$R$1),FALSE)*'Travel Data'!C228*'Travel Data'!CV228*'Travel Data'!CZ228*'Domicile Data'!O228/1000</f>
        <v>0</v>
      </c>
      <c r="CY228" s="31">
        <f>VLOOKUP($CY$3,'Emission Factors'!$A$2:$R$8,MATCH($CU$2,'Emission Factors'!$A$1:$R$1),FALSE)*'Travel Data'!C228*'Travel Data'!CV228*'Travel Data'!DA228*'Domicile Data'!O228/1000</f>
        <v>0</v>
      </c>
      <c r="CZ228" s="31">
        <f>VLOOKUP($CZ$3,'Emission Factors'!$A$2:$R$8,MATCH($CU$2,'Emission Factors'!$A$1:$R$1),FALSE)*'Travel Data'!C228*'Travel Data'!CV228*'Travel Data'!DB228*'Domicile Data'!O228/1000</f>
        <v>0</v>
      </c>
      <c r="DA228" s="31">
        <f>VLOOKUP($DA$3,'Emission Factors'!$A$2:$R$8,MATCH($CU$2,'Emission Factors'!$A$1:$R$1),FALSE)*'Travel Data'!C228*'Travel Data'!CV228*'Travel Data'!DC228*'Domicile Data'!O228/1000</f>
        <v>0</v>
      </c>
      <c r="DB228" s="31">
        <f t="shared" si="57"/>
        <v>0</v>
      </c>
      <c r="DC228" s="31">
        <f>VLOOKUP($DC$3,'Emission Factors'!$A$2:$R$8,MATCH($DC$2,'Emission Factors'!$A$1:$R$1),FALSE)*'Travel Data'!C228*'Travel Data'!DD228*'Travel Data'!DE228*'Domicile Data'!P228/1000</f>
        <v>0</v>
      </c>
      <c r="DD228" s="31">
        <f>VLOOKUP($DD$3,'Emission Factors'!$A$2:$R$8,MATCH($DC$2,'Emission Factors'!$A$1:$R$1),FALSE)*'Travel Data'!C228*'Travel Data'!DD228*'Travel Data'!DF228*'Domicile Data'!P228/1000</f>
        <v>0</v>
      </c>
      <c r="DE228" s="31">
        <f>VLOOKUP($DE$3,'Emission Factors'!$A$2:$R$8,MATCH($DC$2,'Emission Factors'!$A$1:$R$1),FALSE)*'Travel Data'!C228*'Travel Data'!DD228*'Travel Data'!DG228*'Domicile Data'!P228/1000</f>
        <v>0</v>
      </c>
      <c r="DF228" s="31">
        <f>VLOOKUP($DF$3,'Emission Factors'!$A$2:$R$8,MATCH($DC$2,'Emission Factors'!$A$1:$R$1),FALSE)*'Travel Data'!C228*'Travel Data'!DD228*'Travel Data'!DH228*'Domicile Data'!P228/1000</f>
        <v>0</v>
      </c>
      <c r="DG228" s="31">
        <f>VLOOKUP($DG$3,'Emission Factors'!$A$2:$R$8,MATCH($DC$2,'Emission Factors'!$A$1:$R$1),FALSE)*'Travel Data'!C228*'Travel Data'!DD228*'Travel Data'!DI228*'Domicile Data'!P228/1000</f>
        <v>0</v>
      </c>
      <c r="DH228" s="31">
        <f>VLOOKUP($DH$3,'Emission Factors'!$A$2:$R$8,MATCH($DC$2,'Emission Factors'!$A$1:$R$1),FALSE)*'Travel Data'!C228*'Travel Data'!DD228*'Travel Data'!DJ228*'Domicile Data'!P228/1000</f>
        <v>0</v>
      </c>
      <c r="DI228" s="31">
        <f>VLOOKUP($DI$3,'Emission Factors'!$A$2:$R$8,MATCH($DC$2,'Emission Factors'!$A$1:$R$1),FALSE)*'Travel Data'!C228*'Travel Data'!DD228*'Travel Data'!DK228*'Domicile Data'!P228/1000</f>
        <v>0</v>
      </c>
      <c r="DJ228" s="31">
        <f t="shared" si="58"/>
        <v>0</v>
      </c>
      <c r="DK228" s="31">
        <f>VLOOKUP($DK$3,'Emission Factors'!$A$2:$R$8,MATCH($DK$2,'Emission Factors'!$A$1:$R$1),FALSE)*'Travel Data'!C228*'Travel Data'!DL228*'Travel Data'!DM228*'Domicile Data'!Q228/1000</f>
        <v>0</v>
      </c>
      <c r="DL228" s="31">
        <f>VLOOKUP($DL$3,'Emission Factors'!$A$2:$R$8,MATCH($DK$2,'Emission Factors'!$A$1:$R$1),FALSE)*'Travel Data'!C228*'Travel Data'!DL228*'Travel Data'!DN228*'Domicile Data'!Q228/1000</f>
        <v>0</v>
      </c>
      <c r="DM228" s="31">
        <f>VLOOKUP($DM$3,'Emission Factors'!$A$2:$R$8,MATCH($DK$2,'Emission Factors'!$A$1:$R$1),FALSE)*'Travel Data'!C228*'Travel Data'!DL228*'Travel Data'!DO228*'Domicile Data'!Q228/1000</f>
        <v>0</v>
      </c>
      <c r="DN228" s="31">
        <f>VLOOKUP($DN$3,'Emission Factors'!$A$2:$R$8,MATCH($DK$2,'Emission Factors'!$A$1:$R$1),FALSE)*'Travel Data'!C228*'Travel Data'!DL228*'Travel Data'!DP228*'Domicile Data'!Q228/1000</f>
        <v>0</v>
      </c>
      <c r="DO228" s="31">
        <f>VLOOKUP($DO$3,'Emission Factors'!$A$2:$R$8,MATCH($DK$2,'Emission Factors'!$A$1:$R$1),FALSE)*'Travel Data'!C228*'Travel Data'!DL228*'Travel Data'!DQ228*'Domicile Data'!Q228/1000</f>
        <v>0</v>
      </c>
      <c r="DP228" s="31">
        <f>VLOOKUP($DP$3,'Emission Factors'!$A$2:$R$8,MATCH($DK$2,'Emission Factors'!$A$1:$R$1),FALSE)*'Travel Data'!C228*'Travel Data'!DL228*'Travel Data'!DR228*'Domicile Data'!Q228/1000</f>
        <v>0</v>
      </c>
      <c r="DQ228" s="31">
        <f>VLOOKUP($DQ$3,'Emission Factors'!$A$2:$R$8,MATCH($DK$2,'Emission Factors'!$A$1:$R$1),FALSE)*'Travel Data'!C228*'Travel Data'!DL228*'Travel Data'!DS228*'Domicile Data'!Q228/1000</f>
        <v>0</v>
      </c>
      <c r="DR228" s="31">
        <f t="shared" si="59"/>
        <v>0</v>
      </c>
    </row>
    <row r="229" spans="1:122" ht="15.75" x14ac:dyDescent="0.25">
      <c r="A229" s="7" t="s">
        <v>120</v>
      </c>
      <c r="B229" s="85" t="s">
        <v>39</v>
      </c>
      <c r="C229" s="31">
        <f>VLOOKUP($C$3,'Emission Factors'!$A$2:$R$8,MATCH($C$2,'Emission Factors'!$A$1:$R$1),FALSE)*'Travel Data'!C229*'Travel Data'!D229*'Travel Data'!E229*'Domicile Data'!C229/1000</f>
        <v>0</v>
      </c>
      <c r="D229" s="31">
        <f>VLOOKUP($D$3,'Emission Factors'!$A$2:$R$8,MATCH($C$2,'Emission Factors'!$A$1:$R$1),FALSE)*'Travel Data'!C229*'Travel Data'!D229*'Travel Data'!F229*'Domicile Data'!C229/1000</f>
        <v>0</v>
      </c>
      <c r="E229" s="31">
        <f>VLOOKUP($E$3,'Emission Factors'!$A$2:$R$8,MATCH($C$2,'Emission Factors'!$A$1:$R$1),FALSE)*'Travel Data'!C229*'Travel Data'!D229*'Travel Data'!G229*'Domicile Data'!C229/1000</f>
        <v>0</v>
      </c>
      <c r="F229" s="31">
        <f>VLOOKUP($F$3,'Emission Factors'!$A$2:$R$8,MATCH($C$2,'Emission Factors'!$A$1:$R$1),FALSE)*'Travel Data'!C229*'Travel Data'!D229*'Travel Data'!H229*'Domicile Data'!C229/1000</f>
        <v>0</v>
      </c>
      <c r="G229" s="31">
        <f>VLOOKUP($G$3,'Emission Factors'!$A$2:$R$8,MATCH($C$2,'Emission Factors'!$A$1:$R$1),FALSE)*'Travel Data'!C229*'Travel Data'!D229*'Travel Data'!I229*'Domicile Data'!C229/1000</f>
        <v>0</v>
      </c>
      <c r="H229" s="31">
        <f>VLOOKUP($H$3,'Emission Factors'!$A$2:$R$8,MATCH($C$2,'Emission Factors'!$A$1:$R$1),FALSE)*'Travel Data'!C229*'Travel Data'!D229*'Travel Data'!J229*'Domicile Data'!C229/1000</f>
        <v>0</v>
      </c>
      <c r="I229" s="31">
        <f>VLOOKUP($I$3,'Emission Factors'!$A$2:$R$8,MATCH($C$2,'Emission Factors'!$A$1:$R$1),FALSE)*'Travel Data'!C229*'Travel Data'!D229*'Travel Data'!K229*'Domicile Data'!C229/1000</f>
        <v>0</v>
      </c>
      <c r="J229" s="31">
        <f t="shared" si="45"/>
        <v>0</v>
      </c>
      <c r="K229" s="31">
        <f>VLOOKUP($K$3,'Emission Factors'!$A$2:$R$8,MATCH($K$2,'Emission Factors'!$A$1:$R$1),FALSE)*'Travel Data'!C229*'Travel Data'!L229*'Travel Data'!M229*'Domicile Data'!D229/1000</f>
        <v>0</v>
      </c>
      <c r="L229" s="31">
        <f>VLOOKUP($L$3,'Emission Factors'!$A$2:$R$8,MATCH($K$2,'Emission Factors'!$A$1:$R$1),FALSE)*'Travel Data'!C229*'Travel Data'!L229*'Travel Data'!N229*'Domicile Data'!D229/1000</f>
        <v>0</v>
      </c>
      <c r="M229" s="31">
        <f>VLOOKUP($M$3,'Emission Factors'!$A$2:$R$8,MATCH($K$2,'Emission Factors'!$A$1:$R$1),FALSE)*'Travel Data'!C229*'Travel Data'!L229*'Travel Data'!O229*'Domicile Data'!D229/1000</f>
        <v>0</v>
      </c>
      <c r="N229" s="31">
        <f>VLOOKUP($N$3,'Emission Factors'!$A$2:$R$8,MATCH($K$2,'Emission Factors'!$A$1:$R$1),FALSE)*'Travel Data'!C229*'Travel Data'!L229*'Travel Data'!P229*'Domicile Data'!D229/1000</f>
        <v>0</v>
      </c>
      <c r="O229" s="31">
        <f>VLOOKUP($O$3,'Emission Factors'!$A$2:$R$8,MATCH($K$2,'Emission Factors'!$A$1:$R$1),FALSE)*'Travel Data'!C229*'Travel Data'!I229*'Travel Data'!Q229*'Domicile Data'!D229/1000</f>
        <v>0</v>
      </c>
      <c r="P229" s="31">
        <f>VLOOKUP($P$3,'Emission Factors'!$A$2:$R$8,MATCH($K$2,'Emission Factors'!$A$1:$R$1),FALSE)*'Travel Data'!C229*'Travel Data'!L229*'Travel Data'!R229*'Domicile Data'!D229/1000</f>
        <v>0</v>
      </c>
      <c r="Q229" s="31">
        <f>VLOOKUP($Q$3,'Emission Factors'!$A$2:$R$8,MATCH($K$2,'Emission Factors'!$A$1:$R$1),FALSE)*'Travel Data'!C229*'Travel Data'!L229*'Travel Data'!S229*'Domicile Data'!D229/1000</f>
        <v>0.75108168200000014</v>
      </c>
      <c r="R229" s="31">
        <f t="shared" si="46"/>
        <v>0.75108168200000014</v>
      </c>
      <c r="S229" s="31">
        <f>VLOOKUP($S$3,'Emission Factors'!$A$2:$R$8,MATCH($S$2,'Emission Factors'!$A$1:$R$1),FALSE)*'Travel Data'!C229*'Travel Data'!T229*'Travel Data'!U229*'Domicile Data'!E229/1000</f>
        <v>0</v>
      </c>
      <c r="T229" s="31">
        <f>VLOOKUP($T$3,'Emission Factors'!$A$2:$R$8,MATCH($S$2,'Emission Factors'!$A$1:$R$1),FALSE)*'Travel Data'!C229*'Travel Data'!T229*'Travel Data'!V229*'Domicile Data'!E229/1000</f>
        <v>0</v>
      </c>
      <c r="U229" s="31">
        <f>VLOOKUP($U$3,'Emission Factors'!$A$2:$R$8,MATCH($S$2,'Emission Factors'!$A$1:$R$1),FALSE)*'Travel Data'!C229*'Travel Data'!T229*'Travel Data'!W229*'Domicile Data'!E229/1000</f>
        <v>0</v>
      </c>
      <c r="V229" s="31">
        <f>VLOOKUP($V$3,'Emission Factors'!$A$2:$R$8,MATCH($S$2,'Emission Factors'!$A$1:$R$1),FALSE)*'Travel Data'!C229*'Travel Data'!T229*'Travel Data'!X229*'Domicile Data'!E229/1000</f>
        <v>0</v>
      </c>
      <c r="W229" s="31">
        <f>VLOOKUP($W$3,'Emission Factors'!$A$2:$R$8,MATCH($S$2,'Emission Factors'!$A$1:$R$1),FALSE)*'Travel Data'!C229*'Travel Data'!T229*'Travel Data'!Y229*'Domicile Data'!E229/1000</f>
        <v>0</v>
      </c>
      <c r="X229" s="31">
        <f>VLOOKUP($X$3,'Emission Factors'!$A$2:$R$8,MATCH($S$2,'Emission Factors'!$A$1:$R$1),FALSE)*'Travel Data'!C229*'Travel Data'!T229*'Travel Data'!Z229*'Domicile Data'!E229/1000</f>
        <v>0</v>
      </c>
      <c r="Y229" s="31">
        <f>VLOOKUP($Y$3,'Emission Factors'!$A$2:$R$8,MATCH($S$2,'Emission Factors'!$A$1:$R$1),FALSE)*'Travel Data'!C229*'Travel Data'!T229*'Travel Data'!AA229*'Domicile Data'!E229/1000</f>
        <v>0</v>
      </c>
      <c r="Z229" s="31">
        <f t="shared" si="47"/>
        <v>0</v>
      </c>
      <c r="AA229" s="31">
        <f>VLOOKUP($AA$3,'Emission Factors'!$A$2:$R$8,MATCH($AA$2,'Emission Factors'!$A$1:$R$1),FALSE)*'Travel Data'!C229*'Travel Data'!AB229*'Travel Data'!AC229*'Domicile Data'!F229/1000</f>
        <v>0</v>
      </c>
      <c r="AB229" s="31">
        <f>VLOOKUP($AB$3,'Emission Factors'!$A$2:$R$8,MATCH($AA$2,'Emission Factors'!$A$1:$R$1),FALSE)*'Travel Data'!C229*'Travel Data'!AB229*'Travel Data'!AD229*'Domicile Data'!F229/1000</f>
        <v>0</v>
      </c>
      <c r="AC229" s="31">
        <f>VLOOKUP($AC$3,'Emission Factors'!$A$2:$R$8,MATCH($AA$2,'Emission Factors'!$A$1:$R$1),FALSE)*'Travel Data'!C229*'Travel Data'!AB229*'Travel Data'!AE229*'Domicile Data'!F229/1000</f>
        <v>0</v>
      </c>
      <c r="AD229" s="31">
        <f>VLOOKUP($AD$3,'Emission Factors'!$A$2:$R$8,MATCH($AA$2,'Emission Factors'!$A$1:$R$1),FALSE)*'Travel Data'!C229*'Travel Data'!AB229*'Travel Data'!AF229*'Domicile Data'!F229/1000</f>
        <v>0</v>
      </c>
      <c r="AE229" s="31">
        <f>VLOOKUP($AE$3,'Emission Factors'!$A$2:$R$8,MATCH($AA$2,'Emission Factors'!$A$1:$R$1),FALSE)*'Travel Data'!C229*'Travel Data'!AB229*'Travel Data'!AG229*'Domicile Data'!F229/1000</f>
        <v>0</v>
      </c>
      <c r="AF229" s="31">
        <f>VLOOKUP($AF$3,'Emission Factors'!$A$2:$R$8,MATCH($AA$2,'Emission Factors'!$A$1:$R$1),FALSE)*'Travel Data'!C229*'Travel Data'!AB229*'Travel Data'!AH229*'Domicile Data'!F229/1000</f>
        <v>0</v>
      </c>
      <c r="AG229" s="31">
        <f>VLOOKUP($AG$3,'Emission Factors'!$A$2:$R$8,MATCH($AA$2,'Emission Factors'!$A$1:$R$1),FALSE)*'Travel Data'!C229*'Travel Data'!AB229*'Travel Data'!AI229*'Domicile Data'!F229/1000</f>
        <v>0</v>
      </c>
      <c r="AH229" s="31">
        <f t="shared" si="48"/>
        <v>0</v>
      </c>
      <c r="AI229" s="31">
        <f>VLOOKUP($AI$3,'Emission Factors'!$A$2:$R$8,MATCH($AI$2,'Emission Factors'!$A$1:$R$1),FALSE)*'Travel Data'!C229*'Travel Data'!D229*'Travel Data'!E229*'Domicile Data'!G229/1000</f>
        <v>0</v>
      </c>
      <c r="AJ229" s="31">
        <f>VLOOKUP($AJ$3,'Emission Factors'!$A$2:$R$8,MATCH($AI$2,'Emission Factors'!$A$1:$R$1),FALSE)*'Travel Data'!C229*'Travel Data'!D229*'Travel Data'!F229*'Domicile Data'!G229/1000</f>
        <v>0</v>
      </c>
      <c r="AK229" s="31">
        <f>VLOOKUP($AK$3,'Emission Factors'!$A$2:$R$8,MATCH($AI$2,'Emission Factors'!$A$1:$R$1),FALSE)*'Travel Data'!C229*'Travel Data'!AJ229*'Travel Data'!G229*'Domicile Data'!G229/1000</f>
        <v>0</v>
      </c>
      <c r="AL229" s="31">
        <f>VLOOKUP($AL$3,'Emission Factors'!$A$2:$R$8,MATCH($AI$2,'Emission Factors'!$A$1:$R$1),FALSE)*'Travel Data'!C229*'Travel Data'!AJ229*'Travel Data'!H229*'Domicile Data'!G229/1000</f>
        <v>0</v>
      </c>
      <c r="AM229" s="31">
        <f>VLOOKUP($AM$3,'Emission Factors'!$A$2:$R$8,MATCH($AI$2,'Emission Factors'!$A$1:$R$1),FALSE)*'Travel Data'!C229*'Travel Data'!AJ229*'Travel Data'!I229*'Domicile Data'!G229/1000</f>
        <v>0</v>
      </c>
      <c r="AN229" s="31">
        <f>VLOOKUP($AN$3,'Emission Factors'!$A$2:$R$8,MATCH($AI$2,'Emission Factors'!$A$1:$R$1),FALSE)*'Travel Data'!C229*'Travel Data'!D229*'Travel Data'!J229*'Domicile Data'!G229/1000</f>
        <v>0</v>
      </c>
      <c r="AO229" s="31">
        <f>VLOOKUP($AO$3,'Emission Factors'!$A$2:$R$8,MATCH($AI$2,'Emission Factors'!$A$1:$R$1),FALSE)*'Travel Data'!C229*'Travel Data'!D229*'Travel Data'!K229*'Domicile Data'!G229/1000</f>
        <v>0</v>
      </c>
      <c r="AP229" s="31">
        <f t="shared" si="49"/>
        <v>0</v>
      </c>
      <c r="AQ229" s="31">
        <f>VLOOKUP($AQ$3,'Emission Factors'!$A$2:$R$8,MATCH($AQ$2,'Emission Factors'!$A$1:$R$1),FALSE)*'Travel Data'!C229*'Travel Data'!AR229*'Travel Data'!AS229*'Domicile Data'!H229/1000</f>
        <v>0</v>
      </c>
      <c r="AR229" s="31">
        <f>VLOOKUP($AR$3,'Emission Factors'!$A$2:$R$8,MATCH($AQ$2,'Emission Factors'!$A$1:$R$1),FALSE)*'Travel Data'!C229*'Travel Data'!AR229*'Travel Data'!AT229*'Domicile Data'!H229/1000</f>
        <v>0</v>
      </c>
      <c r="AS229" s="31">
        <f>VLOOKUP($AS$3,'Emission Factors'!$A$2:$R$8,MATCH($AQ$2,'Emission Factors'!$A$1:$R$1),FALSE)*'Travel Data'!C229*'Travel Data'!AR229*'Travel Data'!AU229*'Domicile Data'!H229/1000</f>
        <v>0</v>
      </c>
      <c r="AT229" s="31">
        <f>VLOOKUP($AT$3,'Emission Factors'!$A$2:$R$8,MATCH($AQ$2,'Emission Factors'!$A$1:$R$1),FALSE)*'Travel Data'!C229*'Travel Data'!AR229*'Travel Data'!AV229*'Domicile Data'!H229/1000</f>
        <v>0</v>
      </c>
      <c r="AU229" s="31">
        <f>VLOOKUP($AU$3,'Emission Factors'!$A$2:$R$8,MATCH($AQ$2,'Emission Factors'!$A$1:$R$1),FALSE)*'Travel Data'!C229*'Travel Data'!AR229*'Travel Data'!AW229*'Domicile Data'!H229/1000</f>
        <v>0</v>
      </c>
      <c r="AV229" s="31">
        <f>VLOOKUP($AV$3,'Emission Factors'!$A$2:$R$8,MATCH($AQ$2,'Emission Factors'!$A$1:$R$1),FALSE)*'Travel Data'!C229*'Travel Data'!AR229*'Travel Data'!AX229*'Domicile Data'!H229/1000</f>
        <v>0</v>
      </c>
      <c r="AW229" s="31">
        <f>VLOOKUP($AW$3,'Emission Factors'!$A$2:$R$8,MATCH($AQ$2,'Emission Factors'!$A$1:$R$1),FALSE)*'Travel Data'!C229*'Travel Data'!AR229*'Travel Data'!AY229*'Domicile Data'!H229/1000</f>
        <v>0</v>
      </c>
      <c r="AX229" s="31">
        <f t="shared" si="50"/>
        <v>0</v>
      </c>
      <c r="AY229" s="31">
        <f>VLOOKUP($AY$3,'Emission Factors'!$A$2:$R$8,MATCH($AY$2,'Emission Factors'!$A$1:$R$1),FALSE)*'Travel Data'!C229*'Travel Data'!AZ229*'Travel Data'!BA229*'Domicile Data'!I229/1000</f>
        <v>0</v>
      </c>
      <c r="AZ229" s="31">
        <f>VLOOKUP($AZ$3,'Emission Factors'!$A$2:$R$8,MATCH($AY$2,'Emission Factors'!$A$1:$R$1),FALSE)*'Travel Data'!C229*'Travel Data'!AZ229*'Travel Data'!BB229*'Domicile Data'!I229/1000</f>
        <v>0</v>
      </c>
      <c r="BA229" s="31">
        <f>VLOOKUP($BA$3,'Emission Factors'!$A$2:$R$8,MATCH($AY$2,'Emission Factors'!$A$1:$R$1),FALSE)*'Travel Data'!C229*'Travel Data'!AZ229*'Travel Data'!BC229*'Domicile Data'!I229/1000</f>
        <v>0</v>
      </c>
      <c r="BB229" s="31">
        <f>VLOOKUP($BB$3,'Emission Factors'!$A$2:$R$8,MATCH($AY$2,'Emission Factors'!$A$1:$R$1),FALSE)*'Travel Data'!C229*'Travel Data'!AZ229*'Travel Data'!BD229*'Domicile Data'!I229/1000</f>
        <v>0</v>
      </c>
      <c r="BC229" s="31">
        <f>VLOOKUP($BC$3,'Emission Factors'!$A$2:$R$8,MATCH($AY$2,'Emission Factors'!$A$1:$R$1),FALSE)*'Travel Data'!C229*'Travel Data'!AZ229*'Travel Data'!BE229*'Domicile Data'!I229/1000</f>
        <v>0</v>
      </c>
      <c r="BD229" s="31">
        <f>VLOOKUP($BD$3,'Emission Factors'!$A$2:$R$8,MATCH($AY$2,'Emission Factors'!$A$1:$R$1),FALSE)*'Travel Data'!C229*'Travel Data'!AZ229*'Travel Data'!BF229*'Domicile Data'!I229/1000</f>
        <v>0</v>
      </c>
      <c r="BE229" s="31">
        <f>VLOOKUP($BE$3,'Emission Factors'!$A$2:$R$8,MATCH($AY$2,'Emission Factors'!$A$1:$R$1),FALSE)*'Travel Data'!C229*'Travel Data'!AZ229*'Travel Data'!BG229*'Domicile Data'!I229/1000</f>
        <v>0</v>
      </c>
      <c r="BF229" s="31">
        <f t="shared" si="51"/>
        <v>0</v>
      </c>
      <c r="BG229" s="31">
        <f>VLOOKUP($BG$3,'Emission Factors'!$A$2:$R$8,MATCH($BG$2,'Emission Factors'!$A$1:$R$1),FALSE)*'Travel Data'!C229*'Travel Data'!BH229*'Travel Data'!BI229*'Domicile Data'!J229/1000</f>
        <v>0</v>
      </c>
      <c r="BH229" s="31">
        <f>VLOOKUP($BH$3,'Emission Factors'!$A$2:$R$8,MATCH($BG$2,'Emission Factors'!$A$1:$R$1),FALSE)*'Travel Data'!C229*'Travel Data'!BH229*'Travel Data'!BJ229*'Domicile Data'!J229/1000</f>
        <v>0</v>
      </c>
      <c r="BI229" s="31">
        <f>VLOOKUP($BH$3,'Emission Factors'!$A$2:$R$8,MATCH($BG$2,'Emission Factors'!$A$1:$R$1),FALSE)*'Travel Data'!C229*'Travel Data'!BH229*'Travel Data'!BK229*'Domicile Data'!J229/1000</f>
        <v>0</v>
      </c>
      <c r="BJ229" s="31">
        <f>VLOOKUP($BH$3,'Emission Factors'!$A$2:$R$8,MATCH($BG$2,'Emission Factors'!$A$1:$R$1),FALSE)*'Travel Data'!C229*'Travel Data'!BH229*'Travel Data'!BL229*'Domicile Data'!J229/1000</f>
        <v>0</v>
      </c>
      <c r="BK229" s="31">
        <f>VLOOKUP($BH$3,'Emission Factors'!$A$2:$R$8,MATCH($BG$2,'Emission Factors'!$A$1:$R$1),FALSE)*'Travel Data'!C229*'Travel Data'!BH229*'Travel Data'!BM229*'Domicile Data'!J229/1000</f>
        <v>0</v>
      </c>
      <c r="BL229" s="31">
        <f>VLOOKUP($BL$3,'Emission Factors'!$A$2:$R$8,MATCH($BG$2,'Emission Factors'!$A$1:$R$1),FALSE)*'Travel Data'!C229*'Travel Data'!BH229*'Travel Data'!BN229*'Domicile Data'!J229/1000</f>
        <v>0</v>
      </c>
      <c r="BM229" s="31">
        <f>VLOOKUP($BM$3,'Emission Factors'!$A$2:$R$8,MATCH($BG$2,'Emission Factors'!$A$1:$R$1),FALSE)*'Travel Data'!C229*'Travel Data'!BH229*'Travel Data'!BO229*'Domicile Data'!J229/1000</f>
        <v>0</v>
      </c>
      <c r="BN229" s="31">
        <f t="shared" si="52"/>
        <v>0</v>
      </c>
      <c r="BO229" s="31">
        <f>VLOOKUP($BO$3,'Emission Factors'!$A$2:$R$8,MATCH($BO$2,'Emission Factors'!$A$1:$R$1),FALSE)*'Travel Data'!C229*'Travel Data'!BP229*'Travel Data'!BQ229*'Domicile Data'!K229/1000</f>
        <v>0</v>
      </c>
      <c r="BP229" s="31">
        <f>VLOOKUP($BP$3,'Emission Factors'!$A$2:$R$8,MATCH($BO$2,'Emission Factors'!$A$1:$R$1),FALSE)*'Travel Data'!C229*'Travel Data'!BP229*'Travel Data'!BR229*'Domicile Data'!K229/1000</f>
        <v>0</v>
      </c>
      <c r="BQ229" s="31">
        <f>VLOOKUP($BQ$3,'Emission Factors'!$A$2:$R$8,MATCH($BO$2,'Emission Factors'!$A$1:$R$1),FALSE)*'Travel Data'!C229*'Travel Data'!BP229*'Travel Data'!BS229*'Domicile Data'!K229/1000</f>
        <v>0</v>
      </c>
      <c r="BR229" s="31">
        <f>VLOOKUP($BR$3,'Emission Factors'!$A$2:$R$8,MATCH($BO$2,'Emission Factors'!$A$1:$R$1),FALSE)*'Travel Data'!C229*'Travel Data'!BP229*'Travel Data'!BT229*'Domicile Data'!K229/1000</f>
        <v>0</v>
      </c>
      <c r="BS229" s="31">
        <f>VLOOKUP($BS$3,'Emission Factors'!$A$2:$R$8,MATCH($BO$2,'Emission Factors'!$A$1:$R$1),FALSE)*'Travel Data'!C229*'Travel Data'!BP229*'Travel Data'!BU229*'Domicile Data'!K229/1000</f>
        <v>0</v>
      </c>
      <c r="BT229" s="31">
        <f>VLOOKUP($BT$3,'Emission Factors'!$A$2:$R$8,MATCH($BO$2,'Emission Factors'!$A$1:$R$1),FALSE)*'Travel Data'!C229*'Travel Data'!BP229*'Travel Data'!BV229*'Domicile Data'!K229/1000</f>
        <v>0</v>
      </c>
      <c r="BU229" s="31">
        <f>VLOOKUP($BU$3,'Emission Factors'!$A$2:$R$8,MATCH($BO$2,'Emission Factors'!$A$1:$R$1),FALSE)*'Travel Data'!C229*'Travel Data'!BP229*'Travel Data'!BW229*'Domicile Data'!K229/1000</f>
        <v>0</v>
      </c>
      <c r="BV229" s="31">
        <f t="shared" si="53"/>
        <v>0</v>
      </c>
      <c r="BW229" s="31">
        <f>VLOOKUP($BW$3,'Emission Factors'!$A$2:$R$8,MATCH($BW$2,'Emission Factors'!$A$1:$R$1),FALSE)*'Travel Data'!C229*'Travel Data'!BX229*'Travel Data'!BY229*'Domicile Data'!L229/1000</f>
        <v>0</v>
      </c>
      <c r="BX229" s="31">
        <f>VLOOKUP($BX$3,'Emission Factors'!$A$2:$R$8,MATCH($BW$2,'Emission Factors'!$A$1:$R$1),FALSE)*'Travel Data'!C229*'Travel Data'!BX229*'Travel Data'!BZ229*'Domicile Data'!L229/1000</f>
        <v>0</v>
      </c>
      <c r="BY229" s="31">
        <f>VLOOKUP($BY$3,'Emission Factors'!$A$2:$R$8,MATCH($BW$2,'Emission Factors'!$A$1:$R$1),FALSE)*'Travel Data'!C229*'Travel Data'!BX229*'Travel Data'!CA229*'Domicile Data'!L229/1000</f>
        <v>0</v>
      </c>
      <c r="BZ229" s="31">
        <f>VLOOKUP($BZ$3,'Emission Factors'!$A$2:$R$8,MATCH($BW$2,'Emission Factors'!$A$1:$R$1),FALSE)*'Travel Data'!C229*'Travel Data'!BX229*'Travel Data'!CB229*'Domicile Data'!L229/1000</f>
        <v>0</v>
      </c>
      <c r="CA229" s="31">
        <f>VLOOKUP($CA$3,'Emission Factors'!$A$2:$R$8,MATCH($BW$2,'Emission Factors'!$A$1:$R$1),FALSE)*'Travel Data'!C229*'Travel Data'!BC229*'Travel Data'!CC229*'Domicile Data'!L229/1000</f>
        <v>0</v>
      </c>
      <c r="CB229" s="31">
        <f>VLOOKUP($CB$3,'Emission Factors'!$A$2:$R$8,MATCH($BW$2,'Emission Factors'!$A$1:$R$1),FALSE)*'Travel Data'!C229*'Travel Data'!BX229*'Travel Data'!CD229*'Domicile Data'!L229/1000</f>
        <v>0</v>
      </c>
      <c r="CC229" s="31">
        <f>VLOOKUP($CC$3,'Emission Factors'!$A$2:$R$8,MATCH($BW$2,'Emission Factors'!$A$1:$R$1),FALSE)*'Travel Data'!C229*'Travel Data'!BX229*'Travel Data'!CE229*'Domicile Data'!L229/1000</f>
        <v>0</v>
      </c>
      <c r="CD229" s="31">
        <f t="shared" si="54"/>
        <v>0</v>
      </c>
      <c r="CE229" s="31">
        <f>VLOOKUP($CE$3,'Emission Factors'!$A$2:$R$8,MATCH($CE$2,'Emission Factors'!$A$1:$R$1),FALSE)*'Travel Data'!C229*'Travel Data'!CF229*'Travel Data'!CG229*'Domicile Data'!M229/1000</f>
        <v>0</v>
      </c>
      <c r="CF229" s="31">
        <f>VLOOKUP($CF$3,'Emission Factors'!$A$2:$R$8,MATCH($CE$2,'Emission Factors'!$A$1:$R$1),FALSE)*'Travel Data'!C229*'Travel Data'!CF229*'Travel Data'!CH229*'Domicile Data'!M229/1000</f>
        <v>0</v>
      </c>
      <c r="CG229" s="31">
        <f>VLOOKUP($CG$3,'Emission Factors'!$A$2:$R$8,MATCH($CE$2,'Emission Factors'!$A$1:$R$1),FALSE)*'Travel Data'!C229*'Travel Data'!CF229*'Travel Data'!CI229*'Domicile Data'!M229/1000</f>
        <v>0</v>
      </c>
      <c r="CH229" s="31">
        <f>VLOOKUP($CH$3,'Emission Factors'!$A$2:$R$8,MATCH($CE$2,'Emission Factors'!$A$1:$R$1),FALSE)*'Travel Data'!C229*'Travel Data'!CF229*'Travel Data'!CJ229*'Domicile Data'!M229/1000</f>
        <v>0</v>
      </c>
      <c r="CI229" s="31">
        <f>VLOOKUP($CI$3,'Emission Factors'!$A$2:$R$8,MATCH($CE$2,'Emission Factors'!$A$1:$R$1),FALSE)*'Travel Data'!C229*'Travel Data'!CF229*'Travel Data'!CK229*'Domicile Data'!M229/1000</f>
        <v>0</v>
      </c>
      <c r="CJ229" s="31">
        <f>VLOOKUP($CJ$3,'Emission Factors'!$A$2:$R$8,MATCH($CE$2,'Emission Factors'!$A$1:$R$1),FALSE)*'Travel Data'!C229*'Travel Data'!CF229*'Travel Data'!CL229*'Domicile Data'!M229/1000</f>
        <v>0</v>
      </c>
      <c r="CK229" s="31">
        <f>VLOOKUP($CK$3,'Emission Factors'!$A$2:$R$8,MATCH($CE$2,'Emission Factors'!$A$1:$R$1),FALSE)*'Travel Data'!C229*'Travel Data'!CF229*'Travel Data'!CM229*'Domicile Data'!M229/1000</f>
        <v>0</v>
      </c>
      <c r="CL229" s="31">
        <f t="shared" si="55"/>
        <v>0</v>
      </c>
      <c r="CM229" s="31">
        <f>VLOOKUP($CM$3,'Emission Factors'!$A$2:$R$8,MATCH($CM$2,'Emission Factors'!$A$1:$R$1),FALSE)*'Travel Data'!C229*'Travel Data'!CN229*'Travel Data'!CO229*'Domicile Data'!N229/1000</f>
        <v>0</v>
      </c>
      <c r="CN229" s="31">
        <f>VLOOKUP($CN$3,'Emission Factors'!$A$2:$R$8,MATCH($CM$2,'Emission Factors'!$A$1:$R$1),FALSE)*'Travel Data'!C229*'Travel Data'!CN229*'Travel Data'!CP229*'Domicile Data'!N229/1000</f>
        <v>0</v>
      </c>
      <c r="CO229" s="31">
        <f>VLOOKUP($CO$3,'Emission Factors'!$A$2:$R$8,MATCH($CM$2,'Emission Factors'!$A$1:$R$1),FALSE)*'Travel Data'!C229*'Travel Data'!CN229*'Travel Data'!CQ229*'Domicile Data'!N229/1000</f>
        <v>0</v>
      </c>
      <c r="CP229" s="31">
        <f>VLOOKUP($CP$3,'Emission Factors'!$A$2:$R$8,MATCH($CM$2,'Emission Factors'!$A$1:$R$1),FALSE)*'Travel Data'!C229*'Travel Data'!CN229*'Travel Data'!CR229*'Domicile Data'!N229/1000</f>
        <v>0</v>
      </c>
      <c r="CQ229" s="31">
        <f>VLOOKUP($CQ$3,'Emission Factors'!$A$2:$R$8,MATCH($CM$2,'Emission Factors'!$A$1:$R$1),FALSE)*'Travel Data'!C229*'Travel Data'!CN229*'Travel Data'!CS229*'Domicile Data'!N229/1000</f>
        <v>0</v>
      </c>
      <c r="CR229" s="31">
        <f>VLOOKUP($CR$3,'Emission Factors'!$A$2:$R$8,MATCH($CM$2,'Emission Factors'!$A$1:$R$1),FALSE)*'Travel Data'!C229*'Travel Data'!CN229*'Travel Data'!CT229*'Domicile Data'!N229/1000</f>
        <v>0</v>
      </c>
      <c r="CS229" s="31">
        <f>VLOOKUP($CS$3,'Emission Factors'!$A$2:$R$8,MATCH($CM$2,'Emission Factors'!$A$1:$R$1),FALSE)*'Travel Data'!C229*'Travel Data'!CN229*'Travel Data'!CU229*'Domicile Data'!N229/1000</f>
        <v>0</v>
      </c>
      <c r="CT229" s="31">
        <f t="shared" si="56"/>
        <v>0</v>
      </c>
      <c r="CU229" s="31">
        <f>VLOOKUP($CU$3,'Emission Factors'!$A$2:$R$8,MATCH($CU$2,'Emission Factors'!$A$1:$R$1),FALSE)*'Travel Data'!C229*'Travel Data'!CV229*'Travel Data'!CW229*'Domicile Data'!O229/1000</f>
        <v>0</v>
      </c>
      <c r="CV229" s="31">
        <f>VLOOKUP($CV$3,'Emission Factors'!$A$2:$R$8,MATCH($CU$2,'Emission Factors'!$A$1:$R$1),FALSE)*'Travel Data'!C229*'Travel Data'!CV229*'Travel Data'!CX229*'Domicile Data'!O229/1000</f>
        <v>0</v>
      </c>
      <c r="CW229" s="31">
        <f>VLOOKUP($CW$3,'Emission Factors'!$A$2:$R$8,MATCH($CU$2,'Emission Factors'!$A$1:$R$1),FALSE)*'Travel Data'!C229*'Travel Data'!CV229*'Travel Data'!CY229*'Domicile Data'!O229/1000</f>
        <v>0</v>
      </c>
      <c r="CX229" s="31">
        <f>VLOOKUP($CX$3,'Emission Factors'!$A$2:$R$8,MATCH($CU$2,'Emission Factors'!$A$1:$R$1),FALSE)*'Travel Data'!C229*'Travel Data'!CV229*'Travel Data'!CZ229*'Domicile Data'!O229/1000</f>
        <v>0</v>
      </c>
      <c r="CY229" s="31">
        <f>VLOOKUP($CY$3,'Emission Factors'!$A$2:$R$8,MATCH($CU$2,'Emission Factors'!$A$1:$R$1),FALSE)*'Travel Data'!C229*'Travel Data'!CV229*'Travel Data'!DA229*'Domicile Data'!O229/1000</f>
        <v>0</v>
      </c>
      <c r="CZ229" s="31">
        <f>VLOOKUP($CZ$3,'Emission Factors'!$A$2:$R$8,MATCH($CU$2,'Emission Factors'!$A$1:$R$1),FALSE)*'Travel Data'!C229*'Travel Data'!CV229*'Travel Data'!DB229*'Domicile Data'!O229/1000</f>
        <v>0</v>
      </c>
      <c r="DA229" s="31">
        <f>VLOOKUP($DA$3,'Emission Factors'!$A$2:$R$8,MATCH($CU$2,'Emission Factors'!$A$1:$R$1),FALSE)*'Travel Data'!C229*'Travel Data'!CV229*'Travel Data'!DC229*'Domicile Data'!O229/1000</f>
        <v>0</v>
      </c>
      <c r="DB229" s="31">
        <f t="shared" si="57"/>
        <v>0</v>
      </c>
      <c r="DC229" s="31">
        <f>VLOOKUP($DC$3,'Emission Factors'!$A$2:$R$8,MATCH($DC$2,'Emission Factors'!$A$1:$R$1),FALSE)*'Travel Data'!C229*'Travel Data'!DD229*'Travel Data'!DE229*'Domicile Data'!P229/1000</f>
        <v>0</v>
      </c>
      <c r="DD229" s="31">
        <f>VLOOKUP($DD$3,'Emission Factors'!$A$2:$R$8,MATCH($DC$2,'Emission Factors'!$A$1:$R$1),FALSE)*'Travel Data'!C229*'Travel Data'!DD229*'Travel Data'!DF229*'Domicile Data'!P229/1000</f>
        <v>0</v>
      </c>
      <c r="DE229" s="31">
        <f>VLOOKUP($DE$3,'Emission Factors'!$A$2:$R$8,MATCH($DC$2,'Emission Factors'!$A$1:$R$1),FALSE)*'Travel Data'!C229*'Travel Data'!DD229*'Travel Data'!DG229*'Domicile Data'!P229/1000</f>
        <v>0</v>
      </c>
      <c r="DF229" s="31">
        <f>VLOOKUP($DF$3,'Emission Factors'!$A$2:$R$8,MATCH($DC$2,'Emission Factors'!$A$1:$R$1),FALSE)*'Travel Data'!C229*'Travel Data'!DD229*'Travel Data'!DH229*'Domicile Data'!P229/1000</f>
        <v>0</v>
      </c>
      <c r="DG229" s="31">
        <f>VLOOKUP($DG$3,'Emission Factors'!$A$2:$R$8,MATCH($DC$2,'Emission Factors'!$A$1:$R$1),FALSE)*'Travel Data'!C229*'Travel Data'!DD229*'Travel Data'!DI229*'Domicile Data'!P229/1000</f>
        <v>0</v>
      </c>
      <c r="DH229" s="31">
        <f>VLOOKUP($DH$3,'Emission Factors'!$A$2:$R$8,MATCH($DC$2,'Emission Factors'!$A$1:$R$1),FALSE)*'Travel Data'!C229*'Travel Data'!DD229*'Travel Data'!DJ229*'Domicile Data'!P229/1000</f>
        <v>0</v>
      </c>
      <c r="DI229" s="31">
        <f>VLOOKUP($DI$3,'Emission Factors'!$A$2:$R$8,MATCH($DC$2,'Emission Factors'!$A$1:$R$1),FALSE)*'Travel Data'!C229*'Travel Data'!DD229*'Travel Data'!DK229*'Domicile Data'!P229/1000</f>
        <v>0</v>
      </c>
      <c r="DJ229" s="31">
        <f t="shared" si="58"/>
        <v>0</v>
      </c>
      <c r="DK229" s="31">
        <f>VLOOKUP($DK$3,'Emission Factors'!$A$2:$R$8,MATCH($DK$2,'Emission Factors'!$A$1:$R$1),FALSE)*'Travel Data'!C229*'Travel Data'!DL229*'Travel Data'!DM229*'Domicile Data'!Q229/1000</f>
        <v>0</v>
      </c>
      <c r="DL229" s="31">
        <f>VLOOKUP($DL$3,'Emission Factors'!$A$2:$R$8,MATCH($DK$2,'Emission Factors'!$A$1:$R$1),FALSE)*'Travel Data'!C229*'Travel Data'!DL229*'Travel Data'!DN229*'Domicile Data'!Q229/1000</f>
        <v>0</v>
      </c>
      <c r="DM229" s="31">
        <f>VLOOKUP($DM$3,'Emission Factors'!$A$2:$R$8,MATCH($DK$2,'Emission Factors'!$A$1:$R$1),FALSE)*'Travel Data'!C229*'Travel Data'!DL229*'Travel Data'!DO229*'Domicile Data'!Q229/1000</f>
        <v>0</v>
      </c>
      <c r="DN229" s="31">
        <f>VLOOKUP($DN$3,'Emission Factors'!$A$2:$R$8,MATCH($DK$2,'Emission Factors'!$A$1:$R$1),FALSE)*'Travel Data'!C229*'Travel Data'!DL229*'Travel Data'!DP229*'Domicile Data'!Q229/1000</f>
        <v>0</v>
      </c>
      <c r="DO229" s="31">
        <f>VLOOKUP($DO$3,'Emission Factors'!$A$2:$R$8,MATCH($DK$2,'Emission Factors'!$A$1:$R$1),FALSE)*'Travel Data'!C229*'Travel Data'!DL229*'Travel Data'!DQ229*'Domicile Data'!Q229/1000</f>
        <v>0</v>
      </c>
      <c r="DP229" s="31">
        <f>VLOOKUP($DP$3,'Emission Factors'!$A$2:$R$8,MATCH($DK$2,'Emission Factors'!$A$1:$R$1),FALSE)*'Travel Data'!C229*'Travel Data'!DL229*'Travel Data'!DR229*'Domicile Data'!Q229/1000</f>
        <v>0</v>
      </c>
      <c r="DQ229" s="31">
        <f>VLOOKUP($DQ$3,'Emission Factors'!$A$2:$R$8,MATCH($DK$2,'Emission Factors'!$A$1:$R$1),FALSE)*'Travel Data'!C229*'Travel Data'!DL229*'Travel Data'!DS229*'Domicile Data'!Q229/1000</f>
        <v>0</v>
      </c>
      <c r="DR229" s="31">
        <f t="shared" si="59"/>
        <v>0</v>
      </c>
    </row>
    <row r="230" spans="1:122" ht="15.75" x14ac:dyDescent="0.25">
      <c r="A230" s="7" t="s">
        <v>169</v>
      </c>
      <c r="B230" s="85" t="s">
        <v>41</v>
      </c>
      <c r="C230" s="31">
        <f>VLOOKUP($C$3,'Emission Factors'!$A$2:$R$8,MATCH($C$2,'Emission Factors'!$A$1:$R$1),FALSE)*'Travel Data'!C230*'Travel Data'!D230*'Travel Data'!E230*'Domicile Data'!C230/1000</f>
        <v>0</v>
      </c>
      <c r="D230" s="31">
        <f>VLOOKUP($D$3,'Emission Factors'!$A$2:$R$8,MATCH($C$2,'Emission Factors'!$A$1:$R$1),FALSE)*'Travel Data'!C230*'Travel Data'!D230*'Travel Data'!F230*'Domicile Data'!C230/1000</f>
        <v>0</v>
      </c>
      <c r="E230" s="31">
        <f>VLOOKUP($E$3,'Emission Factors'!$A$2:$R$8,MATCH($C$2,'Emission Factors'!$A$1:$R$1),FALSE)*'Travel Data'!C230*'Travel Data'!D230*'Travel Data'!G230*'Domicile Data'!C230/1000</f>
        <v>0</v>
      </c>
      <c r="F230" s="31">
        <f>VLOOKUP($F$3,'Emission Factors'!$A$2:$R$8,MATCH($C$2,'Emission Factors'!$A$1:$R$1),FALSE)*'Travel Data'!C230*'Travel Data'!D230*'Travel Data'!H230*'Domicile Data'!C230/1000</f>
        <v>0</v>
      </c>
      <c r="G230" s="31">
        <f>VLOOKUP($G$3,'Emission Factors'!$A$2:$R$8,MATCH($C$2,'Emission Factors'!$A$1:$R$1),FALSE)*'Travel Data'!C230*'Travel Data'!D230*'Travel Data'!I230*'Domicile Data'!C230/1000</f>
        <v>0</v>
      </c>
      <c r="H230" s="31">
        <f>VLOOKUP($H$3,'Emission Factors'!$A$2:$R$8,MATCH($C$2,'Emission Factors'!$A$1:$R$1),FALSE)*'Travel Data'!C230*'Travel Data'!D230*'Travel Data'!J230*'Domicile Data'!C230/1000</f>
        <v>0</v>
      </c>
      <c r="I230" s="31">
        <f>VLOOKUP($I$3,'Emission Factors'!$A$2:$R$8,MATCH($C$2,'Emission Factors'!$A$1:$R$1),FALSE)*'Travel Data'!C230*'Travel Data'!D230*'Travel Data'!K230*'Domicile Data'!C230/1000</f>
        <v>13.345149532000002</v>
      </c>
      <c r="J230" s="31">
        <f t="shared" si="45"/>
        <v>13.345149532000002</v>
      </c>
      <c r="K230" s="31">
        <f>VLOOKUP($K$3,'Emission Factors'!$A$2:$R$8,MATCH($K$2,'Emission Factors'!$A$1:$R$1),FALSE)*'Travel Data'!C230*'Travel Data'!L230*'Travel Data'!M230*'Domicile Data'!D230/1000</f>
        <v>0</v>
      </c>
      <c r="L230" s="31">
        <f>VLOOKUP($L$3,'Emission Factors'!$A$2:$R$8,MATCH($K$2,'Emission Factors'!$A$1:$R$1),FALSE)*'Travel Data'!C230*'Travel Data'!L230*'Travel Data'!N230*'Domicile Data'!D230/1000</f>
        <v>0</v>
      </c>
      <c r="M230" s="31">
        <f>VLOOKUP($M$3,'Emission Factors'!$A$2:$R$8,MATCH($K$2,'Emission Factors'!$A$1:$R$1),FALSE)*'Travel Data'!C230*'Travel Data'!L230*'Travel Data'!O230*'Domicile Data'!D230/1000</f>
        <v>0</v>
      </c>
      <c r="N230" s="31">
        <f>VLOOKUP($N$3,'Emission Factors'!$A$2:$R$8,MATCH($K$2,'Emission Factors'!$A$1:$R$1),FALSE)*'Travel Data'!C230*'Travel Data'!L230*'Travel Data'!P230*'Domicile Data'!D230/1000</f>
        <v>0</v>
      </c>
      <c r="O230" s="31">
        <f>VLOOKUP($O$3,'Emission Factors'!$A$2:$R$8,MATCH($K$2,'Emission Factors'!$A$1:$R$1),FALSE)*'Travel Data'!C230*'Travel Data'!I230*'Travel Data'!Q230*'Domicile Data'!D230/1000</f>
        <v>0</v>
      </c>
      <c r="P230" s="31">
        <f>VLOOKUP($P$3,'Emission Factors'!$A$2:$R$8,MATCH($K$2,'Emission Factors'!$A$1:$R$1),FALSE)*'Travel Data'!C230*'Travel Data'!L230*'Travel Data'!R230*'Domicile Data'!D230/1000</f>
        <v>0</v>
      </c>
      <c r="Q230" s="31">
        <f>VLOOKUP($Q$3,'Emission Factors'!$A$2:$R$8,MATCH($K$2,'Emission Factors'!$A$1:$R$1),FALSE)*'Travel Data'!C230*'Travel Data'!L230*'Travel Data'!S230*'Domicile Data'!D230/1000</f>
        <v>17.975674573999999</v>
      </c>
      <c r="R230" s="31">
        <f t="shared" si="46"/>
        <v>17.975674573999999</v>
      </c>
      <c r="S230" s="31">
        <f>VLOOKUP($S$3,'Emission Factors'!$A$2:$R$8,MATCH($S$2,'Emission Factors'!$A$1:$R$1),FALSE)*'Travel Data'!C230*'Travel Data'!T230*'Travel Data'!U230*'Domicile Data'!E230/1000</f>
        <v>0</v>
      </c>
      <c r="T230" s="31">
        <f>VLOOKUP($T$3,'Emission Factors'!$A$2:$R$8,MATCH($S$2,'Emission Factors'!$A$1:$R$1),FALSE)*'Travel Data'!C230*'Travel Data'!T230*'Travel Data'!V230*'Domicile Data'!E230/1000</f>
        <v>0</v>
      </c>
      <c r="U230" s="31">
        <f>VLOOKUP($U$3,'Emission Factors'!$A$2:$R$8,MATCH($S$2,'Emission Factors'!$A$1:$R$1),FALSE)*'Travel Data'!C230*'Travel Data'!T230*'Travel Data'!W230*'Domicile Data'!E230/1000</f>
        <v>0</v>
      </c>
      <c r="V230" s="31">
        <f>VLOOKUP($V$3,'Emission Factors'!$A$2:$R$8,MATCH($S$2,'Emission Factors'!$A$1:$R$1),FALSE)*'Travel Data'!C230*'Travel Data'!T230*'Travel Data'!X230*'Domicile Data'!E230/1000</f>
        <v>0</v>
      </c>
      <c r="W230" s="31">
        <f>VLOOKUP($W$3,'Emission Factors'!$A$2:$R$8,MATCH($S$2,'Emission Factors'!$A$1:$R$1),FALSE)*'Travel Data'!C230*'Travel Data'!T230*'Travel Data'!Y230*'Domicile Data'!E230/1000</f>
        <v>0</v>
      </c>
      <c r="X230" s="31">
        <f>VLOOKUP($X$3,'Emission Factors'!$A$2:$R$8,MATCH($S$2,'Emission Factors'!$A$1:$R$1),FALSE)*'Travel Data'!C230*'Travel Data'!T230*'Travel Data'!Z230*'Domicile Data'!E230/1000</f>
        <v>0</v>
      </c>
      <c r="Y230" s="31">
        <f>VLOOKUP($Y$3,'Emission Factors'!$A$2:$R$8,MATCH($S$2,'Emission Factors'!$A$1:$R$1),FALSE)*'Travel Data'!C230*'Travel Data'!T230*'Travel Data'!AA230*'Domicile Data'!E230/1000</f>
        <v>23.908934742000007</v>
      </c>
      <c r="Z230" s="31">
        <f t="shared" si="47"/>
        <v>23.908934742000007</v>
      </c>
      <c r="AA230" s="31">
        <f>VLOOKUP($AA$3,'Emission Factors'!$A$2:$R$8,MATCH($AA$2,'Emission Factors'!$A$1:$R$1),FALSE)*'Travel Data'!C230*'Travel Data'!AB230*'Travel Data'!AC230*'Domicile Data'!F230/1000</f>
        <v>0</v>
      </c>
      <c r="AB230" s="31">
        <f>VLOOKUP($AB$3,'Emission Factors'!$A$2:$R$8,MATCH($AA$2,'Emission Factors'!$A$1:$R$1),FALSE)*'Travel Data'!C230*'Travel Data'!AB230*'Travel Data'!AD230*'Domicile Data'!F230/1000</f>
        <v>0</v>
      </c>
      <c r="AC230" s="31">
        <f>VLOOKUP($AC$3,'Emission Factors'!$A$2:$R$8,MATCH($AA$2,'Emission Factors'!$A$1:$R$1),FALSE)*'Travel Data'!C230*'Travel Data'!AB230*'Travel Data'!AE230*'Domicile Data'!F230/1000</f>
        <v>0</v>
      </c>
      <c r="AD230" s="31">
        <f>VLOOKUP($AD$3,'Emission Factors'!$A$2:$R$8,MATCH($AA$2,'Emission Factors'!$A$1:$R$1),FALSE)*'Travel Data'!C230*'Travel Data'!AB230*'Travel Data'!AF230*'Domicile Data'!F230/1000</f>
        <v>0</v>
      </c>
      <c r="AE230" s="31">
        <f>VLOOKUP($AE$3,'Emission Factors'!$A$2:$R$8,MATCH($AA$2,'Emission Factors'!$A$1:$R$1),FALSE)*'Travel Data'!C230*'Travel Data'!AB230*'Travel Data'!AG230*'Domicile Data'!F230/1000</f>
        <v>0</v>
      </c>
      <c r="AF230" s="31">
        <f>VLOOKUP($AF$3,'Emission Factors'!$A$2:$R$8,MATCH($AA$2,'Emission Factors'!$A$1:$R$1),FALSE)*'Travel Data'!C230*'Travel Data'!AB230*'Travel Data'!AH230*'Domicile Data'!F230/1000</f>
        <v>0</v>
      </c>
      <c r="AG230" s="31">
        <f>VLOOKUP($AG$3,'Emission Factors'!$A$2:$R$8,MATCH($AA$2,'Emission Factors'!$A$1:$R$1),FALSE)*'Travel Data'!C230*'Travel Data'!AB230*'Travel Data'!AI230*'Domicile Data'!F230/1000</f>
        <v>23.050305916000003</v>
      </c>
      <c r="AH230" s="31">
        <f t="shared" si="48"/>
        <v>23.050305916000003</v>
      </c>
      <c r="AI230" s="31">
        <f>VLOOKUP($AI$3,'Emission Factors'!$A$2:$R$8,MATCH($AI$2,'Emission Factors'!$A$1:$R$1),FALSE)*'Travel Data'!C230*'Travel Data'!D230*'Travel Data'!E230*'Domicile Data'!G230/1000</f>
        <v>0</v>
      </c>
      <c r="AJ230" s="31">
        <f>VLOOKUP($AJ$3,'Emission Factors'!$A$2:$R$8,MATCH($AI$2,'Emission Factors'!$A$1:$R$1),FALSE)*'Travel Data'!C230*'Travel Data'!D230*'Travel Data'!F230*'Domicile Data'!G230/1000</f>
        <v>0</v>
      </c>
      <c r="AK230" s="31">
        <f>VLOOKUP($AK$3,'Emission Factors'!$A$2:$R$8,MATCH($AI$2,'Emission Factors'!$A$1:$R$1),FALSE)*'Travel Data'!C230*'Travel Data'!AJ230*'Travel Data'!G230*'Domicile Data'!G230/1000</f>
        <v>0</v>
      </c>
      <c r="AL230" s="31">
        <f>VLOOKUP($AL$3,'Emission Factors'!$A$2:$R$8,MATCH($AI$2,'Emission Factors'!$A$1:$R$1),FALSE)*'Travel Data'!C230*'Travel Data'!AJ230*'Travel Data'!H230*'Domicile Data'!G230/1000</f>
        <v>0</v>
      </c>
      <c r="AM230" s="31">
        <f>VLOOKUP($AM$3,'Emission Factors'!$A$2:$R$8,MATCH($AI$2,'Emission Factors'!$A$1:$R$1),FALSE)*'Travel Data'!C230*'Travel Data'!AJ230*'Travel Data'!I230*'Domicile Data'!G230/1000</f>
        <v>0</v>
      </c>
      <c r="AN230" s="31">
        <f>VLOOKUP($AN$3,'Emission Factors'!$A$2:$R$8,MATCH($AI$2,'Emission Factors'!$A$1:$R$1),FALSE)*'Travel Data'!C230*'Travel Data'!D230*'Travel Data'!J230*'Domicile Data'!G230/1000</f>
        <v>0</v>
      </c>
      <c r="AO230" s="31">
        <f>VLOOKUP($AO$3,'Emission Factors'!$A$2:$R$8,MATCH($AI$2,'Emission Factors'!$A$1:$R$1),FALSE)*'Travel Data'!C230*'Travel Data'!D230*'Travel Data'!K230*'Domicile Data'!G230/1000</f>
        <v>26.575740620000001</v>
      </c>
      <c r="AP230" s="31">
        <f t="shared" si="49"/>
        <v>26.575740620000001</v>
      </c>
      <c r="AQ230" s="31">
        <f>VLOOKUP($AQ$3,'Emission Factors'!$A$2:$R$8,MATCH($AQ$2,'Emission Factors'!$A$1:$R$1),FALSE)*'Travel Data'!C230*'Travel Data'!AR230*'Travel Data'!AS230*'Domicile Data'!H230/1000</f>
        <v>0</v>
      </c>
      <c r="AR230" s="31">
        <f>VLOOKUP($AR$3,'Emission Factors'!$A$2:$R$8,MATCH($AQ$2,'Emission Factors'!$A$1:$R$1),FALSE)*'Travel Data'!C230*'Travel Data'!AR230*'Travel Data'!AT230*'Domicile Data'!H230/1000</f>
        <v>0</v>
      </c>
      <c r="AS230" s="31">
        <f>VLOOKUP($AS$3,'Emission Factors'!$A$2:$R$8,MATCH($AQ$2,'Emission Factors'!$A$1:$R$1),FALSE)*'Travel Data'!C230*'Travel Data'!AR230*'Travel Data'!AU230*'Domicile Data'!H230/1000</f>
        <v>0</v>
      </c>
      <c r="AT230" s="31">
        <f>VLOOKUP($AT$3,'Emission Factors'!$A$2:$R$8,MATCH($AQ$2,'Emission Factors'!$A$1:$R$1),FALSE)*'Travel Data'!C230*'Travel Data'!AR230*'Travel Data'!AV230*'Domicile Data'!H230/1000</f>
        <v>0</v>
      </c>
      <c r="AU230" s="31">
        <f>VLOOKUP($AU$3,'Emission Factors'!$A$2:$R$8,MATCH($AQ$2,'Emission Factors'!$A$1:$R$1),FALSE)*'Travel Data'!C230*'Travel Data'!AR230*'Travel Data'!AW230*'Domicile Data'!H230/1000</f>
        <v>0</v>
      </c>
      <c r="AV230" s="31">
        <f>VLOOKUP($AV$3,'Emission Factors'!$A$2:$R$8,MATCH($AQ$2,'Emission Factors'!$A$1:$R$1),FALSE)*'Travel Data'!C230*'Travel Data'!AR230*'Travel Data'!AX230*'Domicile Data'!H230/1000</f>
        <v>0</v>
      </c>
      <c r="AW230" s="31">
        <f>VLOOKUP($AW$3,'Emission Factors'!$A$2:$R$8,MATCH($AQ$2,'Emission Factors'!$A$1:$R$1),FALSE)*'Travel Data'!C230*'Travel Data'!AR230*'Travel Data'!AY230*'Domicile Data'!H230/1000</f>
        <v>21.717637326000002</v>
      </c>
      <c r="AX230" s="31">
        <f t="shared" si="50"/>
        <v>21.717637326000002</v>
      </c>
      <c r="AY230" s="31">
        <f>VLOOKUP($AY$3,'Emission Factors'!$A$2:$R$8,MATCH($AY$2,'Emission Factors'!$A$1:$R$1),FALSE)*'Travel Data'!C230*'Travel Data'!AZ230*'Travel Data'!BA230*'Domicile Data'!I230/1000</f>
        <v>0</v>
      </c>
      <c r="AZ230" s="31">
        <f>VLOOKUP($AZ$3,'Emission Factors'!$A$2:$R$8,MATCH($AY$2,'Emission Factors'!$A$1:$R$1),FALSE)*'Travel Data'!C230*'Travel Data'!AZ230*'Travel Data'!BB230*'Domicile Data'!I230/1000</f>
        <v>0</v>
      </c>
      <c r="BA230" s="31">
        <f>VLOOKUP($BA$3,'Emission Factors'!$A$2:$R$8,MATCH($AY$2,'Emission Factors'!$A$1:$R$1),FALSE)*'Travel Data'!C230*'Travel Data'!AZ230*'Travel Data'!BC230*'Domicile Data'!I230/1000</f>
        <v>0</v>
      </c>
      <c r="BB230" s="31">
        <f>VLOOKUP($BB$3,'Emission Factors'!$A$2:$R$8,MATCH($AY$2,'Emission Factors'!$A$1:$R$1),FALSE)*'Travel Data'!C230*'Travel Data'!AZ230*'Travel Data'!BD230*'Domicile Data'!I230/1000</f>
        <v>0</v>
      </c>
      <c r="BC230" s="31">
        <f>VLOOKUP($BC$3,'Emission Factors'!$A$2:$R$8,MATCH($AY$2,'Emission Factors'!$A$1:$R$1),FALSE)*'Travel Data'!C230*'Travel Data'!AZ230*'Travel Data'!BE230*'Domicile Data'!I230/1000</f>
        <v>0</v>
      </c>
      <c r="BD230" s="31">
        <f>VLOOKUP($BD$3,'Emission Factors'!$A$2:$R$8,MATCH($AY$2,'Emission Factors'!$A$1:$R$1),FALSE)*'Travel Data'!C230*'Travel Data'!AZ230*'Travel Data'!BF230*'Domicile Data'!I230/1000</f>
        <v>0</v>
      </c>
      <c r="BE230" s="31">
        <f>VLOOKUP($BE$3,'Emission Factors'!$A$2:$R$8,MATCH($AY$2,'Emission Factors'!$A$1:$R$1),FALSE)*'Travel Data'!C230*'Travel Data'!AZ230*'Travel Data'!BG230*'Domicile Data'!I230/1000</f>
        <v>24.820156944000001</v>
      </c>
      <c r="BF230" s="31">
        <f t="shared" si="51"/>
        <v>24.820156944000001</v>
      </c>
      <c r="BG230" s="31">
        <f>VLOOKUP($BG$3,'Emission Factors'!$A$2:$R$8,MATCH($BG$2,'Emission Factors'!$A$1:$R$1),FALSE)*'Travel Data'!C230*'Travel Data'!BH230*'Travel Data'!BI230*'Domicile Data'!J230/1000</f>
        <v>0</v>
      </c>
      <c r="BH230" s="31">
        <f>VLOOKUP($BH$3,'Emission Factors'!$A$2:$R$8,MATCH($BG$2,'Emission Factors'!$A$1:$R$1),FALSE)*'Travel Data'!C230*'Travel Data'!BH230*'Travel Data'!BJ230*'Domicile Data'!J230/1000</f>
        <v>0</v>
      </c>
      <c r="BI230" s="31">
        <f>VLOOKUP($BH$3,'Emission Factors'!$A$2:$R$8,MATCH($BG$2,'Emission Factors'!$A$1:$R$1),FALSE)*'Travel Data'!C230*'Travel Data'!BH230*'Travel Data'!BK230*'Domicile Data'!J230/1000</f>
        <v>0</v>
      </c>
      <c r="BJ230" s="31">
        <f>VLOOKUP($BH$3,'Emission Factors'!$A$2:$R$8,MATCH($BG$2,'Emission Factors'!$A$1:$R$1),FALSE)*'Travel Data'!C230*'Travel Data'!BH230*'Travel Data'!BL230*'Domicile Data'!J230/1000</f>
        <v>0</v>
      </c>
      <c r="BK230" s="31">
        <f>VLOOKUP($BH$3,'Emission Factors'!$A$2:$R$8,MATCH($BG$2,'Emission Factors'!$A$1:$R$1),FALSE)*'Travel Data'!C230*'Travel Data'!BH230*'Travel Data'!BM230*'Domicile Data'!J230/1000</f>
        <v>0</v>
      </c>
      <c r="BL230" s="31">
        <f>VLOOKUP($BL$3,'Emission Factors'!$A$2:$R$8,MATCH($BG$2,'Emission Factors'!$A$1:$R$1),FALSE)*'Travel Data'!C230*'Travel Data'!BH230*'Travel Data'!BN230*'Domicile Data'!J230/1000</f>
        <v>0</v>
      </c>
      <c r="BM230" s="31">
        <f>VLOOKUP($BM$3,'Emission Factors'!$A$2:$R$8,MATCH($BG$2,'Emission Factors'!$A$1:$R$1),FALSE)*'Travel Data'!C230*'Travel Data'!BH230*'Travel Data'!BO230*'Domicile Data'!J230/1000</f>
        <v>0</v>
      </c>
      <c r="BN230" s="31">
        <f t="shared" si="52"/>
        <v>0</v>
      </c>
      <c r="BO230" s="31">
        <f>VLOOKUP($BO$3,'Emission Factors'!$A$2:$R$8,MATCH($BO$2,'Emission Factors'!$A$1:$R$1),FALSE)*'Travel Data'!C230*'Travel Data'!BP230*'Travel Data'!BQ230*'Domicile Data'!K230/1000</f>
        <v>0</v>
      </c>
      <c r="BP230" s="31">
        <f>VLOOKUP($BP$3,'Emission Factors'!$A$2:$R$8,MATCH($BO$2,'Emission Factors'!$A$1:$R$1),FALSE)*'Travel Data'!C230*'Travel Data'!BP230*'Travel Data'!BR230*'Domicile Data'!K230/1000</f>
        <v>0</v>
      </c>
      <c r="BQ230" s="31">
        <f>VLOOKUP($BQ$3,'Emission Factors'!$A$2:$R$8,MATCH($BO$2,'Emission Factors'!$A$1:$R$1),FALSE)*'Travel Data'!C230*'Travel Data'!BP230*'Travel Data'!BS230*'Domicile Data'!K230/1000</f>
        <v>0</v>
      </c>
      <c r="BR230" s="31">
        <f>VLOOKUP($BR$3,'Emission Factors'!$A$2:$R$8,MATCH($BO$2,'Emission Factors'!$A$1:$R$1),FALSE)*'Travel Data'!C230*'Travel Data'!BP230*'Travel Data'!BT230*'Domicile Data'!K230/1000</f>
        <v>0</v>
      </c>
      <c r="BS230" s="31">
        <f>VLOOKUP($BS$3,'Emission Factors'!$A$2:$R$8,MATCH($BO$2,'Emission Factors'!$A$1:$R$1),FALSE)*'Travel Data'!C230*'Travel Data'!BP230*'Travel Data'!BU230*'Domicile Data'!K230/1000</f>
        <v>0</v>
      </c>
      <c r="BT230" s="31">
        <f>VLOOKUP($BT$3,'Emission Factors'!$A$2:$R$8,MATCH($BO$2,'Emission Factors'!$A$1:$R$1),FALSE)*'Travel Data'!C230*'Travel Data'!BP230*'Travel Data'!BV230*'Domicile Data'!K230/1000</f>
        <v>0</v>
      </c>
      <c r="BU230" s="31">
        <f>VLOOKUP($BU$3,'Emission Factors'!$A$2:$R$8,MATCH($BO$2,'Emission Factors'!$A$1:$R$1),FALSE)*'Travel Data'!C230*'Travel Data'!BP230*'Travel Data'!BW230*'Domicile Data'!K230/1000</f>
        <v>0</v>
      </c>
      <c r="BV230" s="31">
        <f t="shared" si="53"/>
        <v>0</v>
      </c>
      <c r="BW230" s="31">
        <f>VLOOKUP($BW$3,'Emission Factors'!$A$2:$R$8,MATCH($BW$2,'Emission Factors'!$A$1:$R$1),FALSE)*'Travel Data'!C230*'Travel Data'!BX230*'Travel Data'!BY230*'Domicile Data'!L230/1000</f>
        <v>0</v>
      </c>
      <c r="BX230" s="31">
        <f>VLOOKUP($BX$3,'Emission Factors'!$A$2:$R$8,MATCH($BW$2,'Emission Factors'!$A$1:$R$1),FALSE)*'Travel Data'!C230*'Travel Data'!BX230*'Travel Data'!BZ230*'Domicile Data'!L230/1000</f>
        <v>0</v>
      </c>
      <c r="BY230" s="31">
        <f>VLOOKUP($BY$3,'Emission Factors'!$A$2:$R$8,MATCH($BW$2,'Emission Factors'!$A$1:$R$1),FALSE)*'Travel Data'!C230*'Travel Data'!BX230*'Travel Data'!CA230*'Domicile Data'!L230/1000</f>
        <v>0</v>
      </c>
      <c r="BZ230" s="31">
        <f>VLOOKUP($BZ$3,'Emission Factors'!$A$2:$R$8,MATCH($BW$2,'Emission Factors'!$A$1:$R$1),FALSE)*'Travel Data'!C230*'Travel Data'!BX230*'Travel Data'!CB230*'Domicile Data'!L230/1000</f>
        <v>0</v>
      </c>
      <c r="CA230" s="31">
        <f>VLOOKUP($CA$3,'Emission Factors'!$A$2:$R$8,MATCH($BW$2,'Emission Factors'!$A$1:$R$1),FALSE)*'Travel Data'!C230*'Travel Data'!BC230*'Travel Data'!CC230*'Domicile Data'!L230/1000</f>
        <v>0</v>
      </c>
      <c r="CB230" s="31">
        <f>VLOOKUP($CB$3,'Emission Factors'!$A$2:$R$8,MATCH($BW$2,'Emission Factors'!$A$1:$R$1),FALSE)*'Travel Data'!C230*'Travel Data'!BX230*'Travel Data'!CD230*'Domicile Data'!L230/1000</f>
        <v>0</v>
      </c>
      <c r="CC230" s="31">
        <f>VLOOKUP($CC$3,'Emission Factors'!$A$2:$R$8,MATCH($BW$2,'Emission Factors'!$A$1:$R$1),FALSE)*'Travel Data'!C230*'Travel Data'!BX230*'Travel Data'!CE230*'Domicile Data'!L230/1000</f>
        <v>0</v>
      </c>
      <c r="CD230" s="31">
        <f t="shared" si="54"/>
        <v>0</v>
      </c>
      <c r="CE230" s="31">
        <f>VLOOKUP($CE$3,'Emission Factors'!$A$2:$R$8,MATCH($CE$2,'Emission Factors'!$A$1:$R$1),FALSE)*'Travel Data'!C230*'Travel Data'!CF230*'Travel Data'!CG230*'Domicile Data'!M230/1000</f>
        <v>0</v>
      </c>
      <c r="CF230" s="31">
        <f>VLOOKUP($CF$3,'Emission Factors'!$A$2:$R$8,MATCH($CE$2,'Emission Factors'!$A$1:$R$1),FALSE)*'Travel Data'!C230*'Travel Data'!CF230*'Travel Data'!CH230*'Domicile Data'!M230/1000</f>
        <v>0</v>
      </c>
      <c r="CG230" s="31">
        <f>VLOOKUP($CG$3,'Emission Factors'!$A$2:$R$8,MATCH($CE$2,'Emission Factors'!$A$1:$R$1),FALSE)*'Travel Data'!C230*'Travel Data'!CF230*'Travel Data'!CI230*'Domicile Data'!M230/1000</f>
        <v>0</v>
      </c>
      <c r="CH230" s="31">
        <f>VLOOKUP($CH$3,'Emission Factors'!$A$2:$R$8,MATCH($CE$2,'Emission Factors'!$A$1:$R$1),FALSE)*'Travel Data'!C230*'Travel Data'!CF230*'Travel Data'!CJ230*'Domicile Data'!M230/1000</f>
        <v>0</v>
      </c>
      <c r="CI230" s="31">
        <f>VLOOKUP($CI$3,'Emission Factors'!$A$2:$R$8,MATCH($CE$2,'Emission Factors'!$A$1:$R$1),FALSE)*'Travel Data'!C230*'Travel Data'!CF230*'Travel Data'!CK230*'Domicile Data'!M230/1000</f>
        <v>0</v>
      </c>
      <c r="CJ230" s="31">
        <f>VLOOKUP($CJ$3,'Emission Factors'!$A$2:$R$8,MATCH($CE$2,'Emission Factors'!$A$1:$R$1),FALSE)*'Travel Data'!C230*'Travel Data'!CF230*'Travel Data'!CL230*'Domicile Data'!M230/1000</f>
        <v>0</v>
      </c>
      <c r="CK230" s="31">
        <f>VLOOKUP($CK$3,'Emission Factors'!$A$2:$R$8,MATCH($CE$2,'Emission Factors'!$A$1:$R$1),FALSE)*'Travel Data'!C230*'Travel Data'!CF230*'Travel Data'!CM230*'Domicile Data'!M230/1000</f>
        <v>0</v>
      </c>
      <c r="CL230" s="31">
        <f t="shared" si="55"/>
        <v>0</v>
      </c>
      <c r="CM230" s="31">
        <f>VLOOKUP($CM$3,'Emission Factors'!$A$2:$R$8,MATCH($CM$2,'Emission Factors'!$A$1:$R$1),FALSE)*'Travel Data'!C230*'Travel Data'!CN230*'Travel Data'!CO230*'Domicile Data'!N230/1000</f>
        <v>0</v>
      </c>
      <c r="CN230" s="31">
        <f>VLOOKUP($CN$3,'Emission Factors'!$A$2:$R$8,MATCH($CM$2,'Emission Factors'!$A$1:$R$1),FALSE)*'Travel Data'!C230*'Travel Data'!CN230*'Travel Data'!CP230*'Domicile Data'!N230/1000</f>
        <v>0</v>
      </c>
      <c r="CO230" s="31">
        <f>VLOOKUP($CO$3,'Emission Factors'!$A$2:$R$8,MATCH($CM$2,'Emission Factors'!$A$1:$R$1),FALSE)*'Travel Data'!C230*'Travel Data'!CN230*'Travel Data'!CQ230*'Domicile Data'!N230/1000</f>
        <v>0</v>
      </c>
      <c r="CP230" s="31">
        <f>VLOOKUP($CP$3,'Emission Factors'!$A$2:$R$8,MATCH($CM$2,'Emission Factors'!$A$1:$R$1),FALSE)*'Travel Data'!C230*'Travel Data'!CN230*'Travel Data'!CR230*'Domicile Data'!N230/1000</f>
        <v>0</v>
      </c>
      <c r="CQ230" s="31">
        <f>VLOOKUP($CQ$3,'Emission Factors'!$A$2:$R$8,MATCH($CM$2,'Emission Factors'!$A$1:$R$1),FALSE)*'Travel Data'!C230*'Travel Data'!CN230*'Travel Data'!CS230*'Domicile Data'!N230/1000</f>
        <v>0</v>
      </c>
      <c r="CR230" s="31">
        <f>VLOOKUP($CR$3,'Emission Factors'!$A$2:$R$8,MATCH($CM$2,'Emission Factors'!$A$1:$R$1),FALSE)*'Travel Data'!C230*'Travel Data'!CN230*'Travel Data'!CT230*'Domicile Data'!N230/1000</f>
        <v>0</v>
      </c>
      <c r="CS230" s="31">
        <f>VLOOKUP($CS$3,'Emission Factors'!$A$2:$R$8,MATCH($CM$2,'Emission Factors'!$A$1:$R$1),FALSE)*'Travel Data'!C230*'Travel Data'!CN230*'Travel Data'!CU230*'Domicile Data'!N230/1000</f>
        <v>0</v>
      </c>
      <c r="CT230" s="31">
        <f t="shared" si="56"/>
        <v>0</v>
      </c>
      <c r="CU230" s="31">
        <f>VLOOKUP($CU$3,'Emission Factors'!$A$2:$R$8,MATCH($CU$2,'Emission Factors'!$A$1:$R$1),FALSE)*'Travel Data'!C230*'Travel Data'!CV230*'Travel Data'!CW230*'Domicile Data'!O230/1000</f>
        <v>0</v>
      </c>
      <c r="CV230" s="31">
        <f>VLOOKUP($CV$3,'Emission Factors'!$A$2:$R$8,MATCH($CU$2,'Emission Factors'!$A$1:$R$1),FALSE)*'Travel Data'!C230*'Travel Data'!CV230*'Travel Data'!CX230*'Domicile Data'!O230/1000</f>
        <v>0</v>
      </c>
      <c r="CW230" s="31">
        <f>VLOOKUP($CW$3,'Emission Factors'!$A$2:$R$8,MATCH($CU$2,'Emission Factors'!$A$1:$R$1),FALSE)*'Travel Data'!C230*'Travel Data'!CV230*'Travel Data'!CY230*'Domicile Data'!O230/1000</f>
        <v>0</v>
      </c>
      <c r="CX230" s="31">
        <f>VLOOKUP($CX$3,'Emission Factors'!$A$2:$R$8,MATCH($CU$2,'Emission Factors'!$A$1:$R$1),FALSE)*'Travel Data'!C230*'Travel Data'!CV230*'Travel Data'!CZ230*'Domicile Data'!O230/1000</f>
        <v>0</v>
      </c>
      <c r="CY230" s="31">
        <f>VLOOKUP($CY$3,'Emission Factors'!$A$2:$R$8,MATCH($CU$2,'Emission Factors'!$A$1:$R$1),FALSE)*'Travel Data'!C230*'Travel Data'!CV230*'Travel Data'!DA230*'Domicile Data'!O230/1000</f>
        <v>0</v>
      </c>
      <c r="CZ230" s="31">
        <f>VLOOKUP($CZ$3,'Emission Factors'!$A$2:$R$8,MATCH($CU$2,'Emission Factors'!$A$1:$R$1),FALSE)*'Travel Data'!C230*'Travel Data'!CV230*'Travel Data'!DB230*'Domicile Data'!O230/1000</f>
        <v>0</v>
      </c>
      <c r="DA230" s="31">
        <f>VLOOKUP($DA$3,'Emission Factors'!$A$2:$R$8,MATCH($CU$2,'Emission Factors'!$A$1:$R$1),FALSE)*'Travel Data'!C230*'Travel Data'!CV230*'Travel Data'!DC230*'Domicile Data'!O230/1000</f>
        <v>0</v>
      </c>
      <c r="DB230" s="31">
        <f t="shared" si="57"/>
        <v>0</v>
      </c>
      <c r="DC230" s="31">
        <f>VLOOKUP($DC$3,'Emission Factors'!$A$2:$R$8,MATCH($DC$2,'Emission Factors'!$A$1:$R$1),FALSE)*'Travel Data'!C230*'Travel Data'!DD230*'Travel Data'!DE230*'Domicile Data'!P230/1000</f>
        <v>0</v>
      </c>
      <c r="DD230" s="31">
        <f>VLOOKUP($DD$3,'Emission Factors'!$A$2:$R$8,MATCH($DC$2,'Emission Factors'!$A$1:$R$1),FALSE)*'Travel Data'!C230*'Travel Data'!DD230*'Travel Data'!DF230*'Domicile Data'!P230/1000</f>
        <v>0</v>
      </c>
      <c r="DE230" s="31">
        <f>VLOOKUP($DE$3,'Emission Factors'!$A$2:$R$8,MATCH($DC$2,'Emission Factors'!$A$1:$R$1),FALSE)*'Travel Data'!C230*'Travel Data'!DD230*'Travel Data'!DG230*'Domicile Data'!P230/1000</f>
        <v>0</v>
      </c>
      <c r="DF230" s="31">
        <f>VLOOKUP($DF$3,'Emission Factors'!$A$2:$R$8,MATCH($DC$2,'Emission Factors'!$A$1:$R$1),FALSE)*'Travel Data'!C230*'Travel Data'!DD230*'Travel Data'!DH230*'Domicile Data'!P230/1000</f>
        <v>0</v>
      </c>
      <c r="DG230" s="31">
        <f>VLOOKUP($DG$3,'Emission Factors'!$A$2:$R$8,MATCH($DC$2,'Emission Factors'!$A$1:$R$1),FALSE)*'Travel Data'!C230*'Travel Data'!DD230*'Travel Data'!DI230*'Domicile Data'!P230/1000</f>
        <v>0</v>
      </c>
      <c r="DH230" s="31">
        <f>VLOOKUP($DH$3,'Emission Factors'!$A$2:$R$8,MATCH($DC$2,'Emission Factors'!$A$1:$R$1),FALSE)*'Travel Data'!C230*'Travel Data'!DD230*'Travel Data'!DJ230*'Domicile Data'!P230/1000</f>
        <v>0</v>
      </c>
      <c r="DI230" s="31">
        <f>VLOOKUP($DI$3,'Emission Factors'!$A$2:$R$8,MATCH($DC$2,'Emission Factors'!$A$1:$R$1),FALSE)*'Travel Data'!C230*'Travel Data'!DD230*'Travel Data'!DK230*'Domicile Data'!P230/1000</f>
        <v>0</v>
      </c>
      <c r="DJ230" s="31">
        <f t="shared" si="58"/>
        <v>0</v>
      </c>
      <c r="DK230" s="31">
        <f>VLOOKUP($DK$3,'Emission Factors'!$A$2:$R$8,MATCH($DK$2,'Emission Factors'!$A$1:$R$1),FALSE)*'Travel Data'!C230*'Travel Data'!DL230*'Travel Data'!DM230*'Domicile Data'!Q230/1000</f>
        <v>0</v>
      </c>
      <c r="DL230" s="31">
        <f>VLOOKUP($DL$3,'Emission Factors'!$A$2:$R$8,MATCH($DK$2,'Emission Factors'!$A$1:$R$1),FALSE)*'Travel Data'!C230*'Travel Data'!DL230*'Travel Data'!DN230*'Domicile Data'!Q230/1000</f>
        <v>0</v>
      </c>
      <c r="DM230" s="31">
        <f>VLOOKUP($DM$3,'Emission Factors'!$A$2:$R$8,MATCH($DK$2,'Emission Factors'!$A$1:$R$1),FALSE)*'Travel Data'!C230*'Travel Data'!DL230*'Travel Data'!DO230*'Domicile Data'!Q230/1000</f>
        <v>0</v>
      </c>
      <c r="DN230" s="31">
        <f>VLOOKUP($DN$3,'Emission Factors'!$A$2:$R$8,MATCH($DK$2,'Emission Factors'!$A$1:$R$1),FALSE)*'Travel Data'!C230*'Travel Data'!DL230*'Travel Data'!DP230*'Domicile Data'!Q230/1000</f>
        <v>0</v>
      </c>
      <c r="DO230" s="31">
        <f>VLOOKUP($DO$3,'Emission Factors'!$A$2:$R$8,MATCH($DK$2,'Emission Factors'!$A$1:$R$1),FALSE)*'Travel Data'!C230*'Travel Data'!DL230*'Travel Data'!DQ230*'Domicile Data'!Q230/1000</f>
        <v>0</v>
      </c>
      <c r="DP230" s="31">
        <f>VLOOKUP($DP$3,'Emission Factors'!$A$2:$R$8,MATCH($DK$2,'Emission Factors'!$A$1:$R$1),FALSE)*'Travel Data'!C230*'Travel Data'!DL230*'Travel Data'!DR230*'Domicile Data'!Q230/1000</f>
        <v>0</v>
      </c>
      <c r="DQ230" s="31">
        <f>VLOOKUP($DQ$3,'Emission Factors'!$A$2:$R$8,MATCH($DK$2,'Emission Factors'!$A$1:$R$1),FALSE)*'Travel Data'!C230*'Travel Data'!DL230*'Travel Data'!DS230*'Domicile Data'!Q230/1000</f>
        <v>0</v>
      </c>
      <c r="DR230" s="31">
        <f t="shared" si="59"/>
        <v>0</v>
      </c>
    </row>
    <row r="231" spans="1:122" ht="15.75" x14ac:dyDescent="0.25">
      <c r="A231" s="7" t="s">
        <v>170</v>
      </c>
      <c r="B231" s="85" t="s">
        <v>41</v>
      </c>
      <c r="C231" s="31">
        <f>VLOOKUP($C$3,'Emission Factors'!$A$2:$R$8,MATCH($C$2,'Emission Factors'!$A$1:$R$1),FALSE)*'Travel Data'!C231*'Travel Data'!D231*'Travel Data'!E231*'Domicile Data'!C231/1000</f>
        <v>0</v>
      </c>
      <c r="D231" s="31">
        <f>VLOOKUP($D$3,'Emission Factors'!$A$2:$R$8,MATCH($C$2,'Emission Factors'!$A$1:$R$1),FALSE)*'Travel Data'!C231*'Travel Data'!D231*'Travel Data'!F231*'Domicile Data'!C231/1000</f>
        <v>0</v>
      </c>
      <c r="E231" s="31">
        <f>VLOOKUP($E$3,'Emission Factors'!$A$2:$R$8,MATCH($C$2,'Emission Factors'!$A$1:$R$1),FALSE)*'Travel Data'!C231*'Travel Data'!D231*'Travel Data'!G231*'Domicile Data'!C231/1000</f>
        <v>0</v>
      </c>
      <c r="F231" s="31">
        <f>VLOOKUP($F$3,'Emission Factors'!$A$2:$R$8,MATCH($C$2,'Emission Factors'!$A$1:$R$1),FALSE)*'Travel Data'!C231*'Travel Data'!D231*'Travel Data'!H231*'Domicile Data'!C231/1000</f>
        <v>0</v>
      </c>
      <c r="G231" s="31">
        <f>VLOOKUP($G$3,'Emission Factors'!$A$2:$R$8,MATCH($C$2,'Emission Factors'!$A$1:$R$1),FALSE)*'Travel Data'!C231*'Travel Data'!D231*'Travel Data'!I231*'Domicile Data'!C231/1000</f>
        <v>0</v>
      </c>
      <c r="H231" s="31">
        <f>VLOOKUP($H$3,'Emission Factors'!$A$2:$R$8,MATCH($C$2,'Emission Factors'!$A$1:$R$1),FALSE)*'Travel Data'!C231*'Travel Data'!D231*'Travel Data'!J231*'Domicile Data'!C231/1000</f>
        <v>0</v>
      </c>
      <c r="I231" s="31">
        <f>VLOOKUP($I$3,'Emission Factors'!$A$2:$R$8,MATCH($C$2,'Emission Factors'!$A$1:$R$1),FALSE)*'Travel Data'!C231*'Travel Data'!D231*'Travel Data'!K231*'Domicile Data'!C231/1000</f>
        <v>1.5851946440000002</v>
      </c>
      <c r="J231" s="31">
        <f t="shared" si="45"/>
        <v>1.5851946440000002</v>
      </c>
      <c r="K231" s="31">
        <f>VLOOKUP($K$3,'Emission Factors'!$A$2:$R$8,MATCH($K$2,'Emission Factors'!$A$1:$R$1),FALSE)*'Travel Data'!C231*'Travel Data'!L231*'Travel Data'!M231*'Domicile Data'!D231/1000</f>
        <v>0</v>
      </c>
      <c r="L231" s="31">
        <f>VLOOKUP($L$3,'Emission Factors'!$A$2:$R$8,MATCH($K$2,'Emission Factors'!$A$1:$R$1),FALSE)*'Travel Data'!C231*'Travel Data'!L231*'Travel Data'!N231*'Domicile Data'!D231/1000</f>
        <v>0</v>
      </c>
      <c r="M231" s="31">
        <f>VLOOKUP($M$3,'Emission Factors'!$A$2:$R$8,MATCH($K$2,'Emission Factors'!$A$1:$R$1),FALSE)*'Travel Data'!C231*'Travel Data'!L231*'Travel Data'!O231*'Domicile Data'!D231/1000</f>
        <v>0</v>
      </c>
      <c r="N231" s="31">
        <f>VLOOKUP($N$3,'Emission Factors'!$A$2:$R$8,MATCH($K$2,'Emission Factors'!$A$1:$R$1),FALSE)*'Travel Data'!C231*'Travel Data'!L231*'Travel Data'!P231*'Domicile Data'!D231/1000</f>
        <v>0</v>
      </c>
      <c r="O231" s="31">
        <f>VLOOKUP($O$3,'Emission Factors'!$A$2:$R$8,MATCH($K$2,'Emission Factors'!$A$1:$R$1),FALSE)*'Travel Data'!C231*'Travel Data'!I231*'Travel Data'!Q231*'Domicile Data'!D231/1000</f>
        <v>0</v>
      </c>
      <c r="P231" s="31">
        <f>VLOOKUP($P$3,'Emission Factors'!$A$2:$R$8,MATCH($K$2,'Emission Factors'!$A$1:$R$1),FALSE)*'Travel Data'!C231*'Travel Data'!L231*'Travel Data'!R231*'Domicile Data'!D231/1000</f>
        <v>0</v>
      </c>
      <c r="Q231" s="31">
        <f>VLOOKUP($Q$3,'Emission Factors'!$A$2:$R$8,MATCH($K$2,'Emission Factors'!$A$1:$R$1),FALSE)*'Travel Data'!C231*'Travel Data'!L231*'Travel Data'!S231*'Domicile Data'!D231/1000</f>
        <v>0</v>
      </c>
      <c r="R231" s="31">
        <f t="shared" si="46"/>
        <v>0</v>
      </c>
      <c r="S231" s="31">
        <f>VLOOKUP($S$3,'Emission Factors'!$A$2:$R$8,MATCH($S$2,'Emission Factors'!$A$1:$R$1),FALSE)*'Travel Data'!C231*'Travel Data'!T231*'Travel Data'!U231*'Domicile Data'!E231/1000</f>
        <v>0</v>
      </c>
      <c r="T231" s="31">
        <f>VLOOKUP($T$3,'Emission Factors'!$A$2:$R$8,MATCH($S$2,'Emission Factors'!$A$1:$R$1),FALSE)*'Travel Data'!C231*'Travel Data'!T231*'Travel Data'!V231*'Domicile Data'!E231/1000</f>
        <v>0</v>
      </c>
      <c r="U231" s="31">
        <f>VLOOKUP($U$3,'Emission Factors'!$A$2:$R$8,MATCH($S$2,'Emission Factors'!$A$1:$R$1),FALSE)*'Travel Data'!C231*'Travel Data'!T231*'Travel Data'!W231*'Domicile Data'!E231/1000</f>
        <v>0</v>
      </c>
      <c r="V231" s="31">
        <f>VLOOKUP($V$3,'Emission Factors'!$A$2:$R$8,MATCH($S$2,'Emission Factors'!$A$1:$R$1),FALSE)*'Travel Data'!C231*'Travel Data'!T231*'Travel Data'!X231*'Domicile Data'!E231/1000</f>
        <v>0</v>
      </c>
      <c r="W231" s="31">
        <f>VLOOKUP($W$3,'Emission Factors'!$A$2:$R$8,MATCH($S$2,'Emission Factors'!$A$1:$R$1),FALSE)*'Travel Data'!C231*'Travel Data'!T231*'Travel Data'!Y231*'Domicile Data'!E231/1000</f>
        <v>0</v>
      </c>
      <c r="X231" s="31">
        <f>VLOOKUP($X$3,'Emission Factors'!$A$2:$R$8,MATCH($S$2,'Emission Factors'!$A$1:$R$1),FALSE)*'Travel Data'!C231*'Travel Data'!T231*'Travel Data'!Z231*'Domicile Data'!E231/1000</f>
        <v>0</v>
      </c>
      <c r="Y231" s="31">
        <f>VLOOKUP($Y$3,'Emission Factors'!$A$2:$R$8,MATCH($S$2,'Emission Factors'!$A$1:$R$1),FALSE)*'Travel Data'!C231*'Travel Data'!T231*'Travel Data'!AA231*'Domicile Data'!E231/1000</f>
        <v>1.7580994420000002</v>
      </c>
      <c r="Z231" s="31">
        <f t="shared" si="47"/>
        <v>1.7580994420000002</v>
      </c>
      <c r="AA231" s="31">
        <f>VLOOKUP($AA$3,'Emission Factors'!$A$2:$R$8,MATCH($AA$2,'Emission Factors'!$A$1:$R$1),FALSE)*'Travel Data'!C231*'Travel Data'!AB231*'Travel Data'!AC231*'Domicile Data'!F231/1000</f>
        <v>0</v>
      </c>
      <c r="AB231" s="31">
        <f>VLOOKUP($AB$3,'Emission Factors'!$A$2:$R$8,MATCH($AA$2,'Emission Factors'!$A$1:$R$1),FALSE)*'Travel Data'!C231*'Travel Data'!AB231*'Travel Data'!AD231*'Domicile Data'!F231/1000</f>
        <v>0</v>
      </c>
      <c r="AC231" s="31">
        <f>VLOOKUP($AC$3,'Emission Factors'!$A$2:$R$8,MATCH($AA$2,'Emission Factors'!$A$1:$R$1),FALSE)*'Travel Data'!C231*'Travel Data'!AB231*'Travel Data'!AE231*'Domicile Data'!F231/1000</f>
        <v>0</v>
      </c>
      <c r="AD231" s="31">
        <f>VLOOKUP($AD$3,'Emission Factors'!$A$2:$R$8,MATCH($AA$2,'Emission Factors'!$A$1:$R$1),FALSE)*'Travel Data'!C231*'Travel Data'!AB231*'Travel Data'!AF231*'Domicile Data'!F231/1000</f>
        <v>0</v>
      </c>
      <c r="AE231" s="31">
        <f>VLOOKUP($AE$3,'Emission Factors'!$A$2:$R$8,MATCH($AA$2,'Emission Factors'!$A$1:$R$1),FALSE)*'Travel Data'!C231*'Travel Data'!AB231*'Travel Data'!AG231*'Domicile Data'!F231/1000</f>
        <v>0</v>
      </c>
      <c r="AF231" s="31">
        <f>VLOOKUP($AF$3,'Emission Factors'!$A$2:$R$8,MATCH($AA$2,'Emission Factors'!$A$1:$R$1),FALSE)*'Travel Data'!C231*'Travel Data'!AB231*'Travel Data'!AH231*'Domicile Data'!F231/1000</f>
        <v>0</v>
      </c>
      <c r="AG231" s="31">
        <f>VLOOKUP($AG$3,'Emission Factors'!$A$2:$R$8,MATCH($AA$2,'Emission Factors'!$A$1:$R$1),FALSE)*'Travel Data'!C231*'Travel Data'!AB231*'Travel Data'!AI231*'Domicile Data'!F231/1000</f>
        <v>1.6179180379999998</v>
      </c>
      <c r="AH231" s="31">
        <f t="shared" si="48"/>
        <v>1.6179180379999998</v>
      </c>
      <c r="AI231" s="31">
        <f>VLOOKUP($AI$3,'Emission Factors'!$A$2:$R$8,MATCH($AI$2,'Emission Factors'!$A$1:$R$1),FALSE)*'Travel Data'!C231*'Travel Data'!D231*'Travel Data'!E231*'Domicile Data'!G231/1000</f>
        <v>0</v>
      </c>
      <c r="AJ231" s="31">
        <f>VLOOKUP($AJ$3,'Emission Factors'!$A$2:$R$8,MATCH($AI$2,'Emission Factors'!$A$1:$R$1),FALSE)*'Travel Data'!C231*'Travel Data'!D231*'Travel Data'!F231*'Domicile Data'!G231/1000</f>
        <v>0</v>
      </c>
      <c r="AK231" s="31">
        <f>VLOOKUP($AK$3,'Emission Factors'!$A$2:$R$8,MATCH($AI$2,'Emission Factors'!$A$1:$R$1),FALSE)*'Travel Data'!C231*'Travel Data'!AJ231*'Travel Data'!G231*'Domicile Data'!G231/1000</f>
        <v>0</v>
      </c>
      <c r="AL231" s="31">
        <f>VLOOKUP($AL$3,'Emission Factors'!$A$2:$R$8,MATCH($AI$2,'Emission Factors'!$A$1:$R$1),FALSE)*'Travel Data'!C231*'Travel Data'!AJ231*'Travel Data'!H231*'Domicile Data'!G231/1000</f>
        <v>0</v>
      </c>
      <c r="AM231" s="31">
        <f>VLOOKUP($AM$3,'Emission Factors'!$A$2:$R$8,MATCH($AI$2,'Emission Factors'!$A$1:$R$1),FALSE)*'Travel Data'!C231*'Travel Data'!AJ231*'Travel Data'!I231*'Domicile Data'!G231/1000</f>
        <v>0</v>
      </c>
      <c r="AN231" s="31">
        <f>VLOOKUP($AN$3,'Emission Factors'!$A$2:$R$8,MATCH($AI$2,'Emission Factors'!$A$1:$R$1),FALSE)*'Travel Data'!C231*'Travel Data'!D231*'Travel Data'!J231*'Domicile Data'!G231/1000</f>
        <v>0</v>
      </c>
      <c r="AO231" s="31">
        <f>VLOOKUP($AO$3,'Emission Factors'!$A$2:$R$8,MATCH($AI$2,'Emission Factors'!$A$1:$R$1),FALSE)*'Travel Data'!C231*'Travel Data'!D231*'Travel Data'!K231*'Domicile Data'!G231/1000</f>
        <v>1.5783907699999999</v>
      </c>
      <c r="AP231" s="31">
        <f t="shared" si="49"/>
        <v>1.5783907699999999</v>
      </c>
      <c r="AQ231" s="31">
        <f>VLOOKUP($AQ$3,'Emission Factors'!$A$2:$R$8,MATCH($AQ$2,'Emission Factors'!$A$1:$R$1),FALSE)*'Travel Data'!C231*'Travel Data'!AR231*'Travel Data'!AS231*'Domicile Data'!H231/1000</f>
        <v>0</v>
      </c>
      <c r="AR231" s="31">
        <f>VLOOKUP($AR$3,'Emission Factors'!$A$2:$R$8,MATCH($AQ$2,'Emission Factors'!$A$1:$R$1),FALSE)*'Travel Data'!C231*'Travel Data'!AR231*'Travel Data'!AT231*'Domicile Data'!H231/1000</f>
        <v>0</v>
      </c>
      <c r="AS231" s="31">
        <f>VLOOKUP($AS$3,'Emission Factors'!$A$2:$R$8,MATCH($AQ$2,'Emission Factors'!$A$1:$R$1),FALSE)*'Travel Data'!C231*'Travel Data'!AR231*'Travel Data'!AU231*'Domicile Data'!H231/1000</f>
        <v>0</v>
      </c>
      <c r="AT231" s="31">
        <f>VLOOKUP($AT$3,'Emission Factors'!$A$2:$R$8,MATCH($AQ$2,'Emission Factors'!$A$1:$R$1),FALSE)*'Travel Data'!C231*'Travel Data'!AR231*'Travel Data'!AV231*'Domicile Data'!H231/1000</f>
        <v>0</v>
      </c>
      <c r="AU231" s="31">
        <f>VLOOKUP($AU$3,'Emission Factors'!$A$2:$R$8,MATCH($AQ$2,'Emission Factors'!$A$1:$R$1),FALSE)*'Travel Data'!C231*'Travel Data'!AR231*'Travel Data'!AW231*'Domicile Data'!H231/1000</f>
        <v>0</v>
      </c>
      <c r="AV231" s="31">
        <f>VLOOKUP($AV$3,'Emission Factors'!$A$2:$R$8,MATCH($AQ$2,'Emission Factors'!$A$1:$R$1),FALSE)*'Travel Data'!C231*'Travel Data'!AR231*'Travel Data'!AX231*'Domicile Data'!H231/1000</f>
        <v>0</v>
      </c>
      <c r="AW231" s="31">
        <f>VLOOKUP($AW$3,'Emission Factors'!$A$2:$R$8,MATCH($AQ$2,'Emission Factors'!$A$1:$R$1),FALSE)*'Travel Data'!C231*'Travel Data'!AR231*'Travel Data'!AY231*'Domicile Data'!H231/1000</f>
        <v>0</v>
      </c>
      <c r="AX231" s="31">
        <f t="shared" si="50"/>
        <v>0</v>
      </c>
      <c r="AY231" s="31">
        <f>VLOOKUP($AY$3,'Emission Factors'!$A$2:$R$8,MATCH($AY$2,'Emission Factors'!$A$1:$R$1),FALSE)*'Travel Data'!C231*'Travel Data'!AZ231*'Travel Data'!BA231*'Domicile Data'!I231/1000</f>
        <v>0</v>
      </c>
      <c r="AZ231" s="31">
        <f>VLOOKUP($AZ$3,'Emission Factors'!$A$2:$R$8,MATCH($AY$2,'Emission Factors'!$A$1:$R$1),FALSE)*'Travel Data'!C231*'Travel Data'!AZ231*'Travel Data'!BB231*'Domicile Data'!I231/1000</f>
        <v>0</v>
      </c>
      <c r="BA231" s="31">
        <f>VLOOKUP($BA$3,'Emission Factors'!$A$2:$R$8,MATCH($AY$2,'Emission Factors'!$A$1:$R$1),FALSE)*'Travel Data'!C231*'Travel Data'!AZ231*'Travel Data'!BC231*'Domicile Data'!I231/1000</f>
        <v>0</v>
      </c>
      <c r="BB231" s="31">
        <f>VLOOKUP($BB$3,'Emission Factors'!$A$2:$R$8,MATCH($AY$2,'Emission Factors'!$A$1:$R$1),FALSE)*'Travel Data'!C231*'Travel Data'!AZ231*'Travel Data'!BD231*'Domicile Data'!I231/1000</f>
        <v>0</v>
      </c>
      <c r="BC231" s="31">
        <f>VLOOKUP($BC$3,'Emission Factors'!$A$2:$R$8,MATCH($AY$2,'Emission Factors'!$A$1:$R$1),FALSE)*'Travel Data'!C231*'Travel Data'!AZ231*'Travel Data'!BE231*'Domicile Data'!I231/1000</f>
        <v>0</v>
      </c>
      <c r="BD231" s="31">
        <f>VLOOKUP($BD$3,'Emission Factors'!$A$2:$R$8,MATCH($AY$2,'Emission Factors'!$A$1:$R$1),FALSE)*'Travel Data'!C231*'Travel Data'!AZ231*'Travel Data'!BF231*'Domicile Data'!I231/1000</f>
        <v>0</v>
      </c>
      <c r="BE231" s="31">
        <f>VLOOKUP($BE$3,'Emission Factors'!$A$2:$R$8,MATCH($AY$2,'Emission Factors'!$A$1:$R$1),FALSE)*'Travel Data'!C231*'Travel Data'!AZ231*'Travel Data'!BG231*'Domicile Data'!I231/1000</f>
        <v>1.5969664260000003</v>
      </c>
      <c r="BF231" s="31">
        <f t="shared" si="51"/>
        <v>1.5969664260000003</v>
      </c>
      <c r="BG231" s="31">
        <f>VLOOKUP($BG$3,'Emission Factors'!$A$2:$R$8,MATCH($BG$2,'Emission Factors'!$A$1:$R$1),FALSE)*'Travel Data'!C231*'Travel Data'!BH231*'Travel Data'!BI231*'Domicile Data'!J231/1000</f>
        <v>0</v>
      </c>
      <c r="BH231" s="31">
        <f>VLOOKUP($BH$3,'Emission Factors'!$A$2:$R$8,MATCH($BG$2,'Emission Factors'!$A$1:$R$1),FALSE)*'Travel Data'!C231*'Travel Data'!BH231*'Travel Data'!BJ231*'Domicile Data'!J231/1000</f>
        <v>0</v>
      </c>
      <c r="BI231" s="31">
        <f>VLOOKUP($BH$3,'Emission Factors'!$A$2:$R$8,MATCH($BG$2,'Emission Factors'!$A$1:$R$1),FALSE)*'Travel Data'!C231*'Travel Data'!BH231*'Travel Data'!BK231*'Domicile Data'!J231/1000</f>
        <v>0</v>
      </c>
      <c r="BJ231" s="31">
        <f>VLOOKUP($BH$3,'Emission Factors'!$A$2:$R$8,MATCH($BG$2,'Emission Factors'!$A$1:$R$1),FALSE)*'Travel Data'!C231*'Travel Data'!BH231*'Travel Data'!BL231*'Domicile Data'!J231/1000</f>
        <v>0</v>
      </c>
      <c r="BK231" s="31">
        <f>VLOOKUP($BH$3,'Emission Factors'!$A$2:$R$8,MATCH($BG$2,'Emission Factors'!$A$1:$R$1),FALSE)*'Travel Data'!C231*'Travel Data'!BH231*'Travel Data'!BM231*'Domicile Data'!J231/1000</f>
        <v>0</v>
      </c>
      <c r="BL231" s="31">
        <f>VLOOKUP($BL$3,'Emission Factors'!$A$2:$R$8,MATCH($BG$2,'Emission Factors'!$A$1:$R$1),FALSE)*'Travel Data'!C231*'Travel Data'!BH231*'Travel Data'!BN231*'Domicile Data'!J231/1000</f>
        <v>0</v>
      </c>
      <c r="BM231" s="31">
        <f>VLOOKUP($BM$3,'Emission Factors'!$A$2:$R$8,MATCH($BG$2,'Emission Factors'!$A$1:$R$1),FALSE)*'Travel Data'!C231*'Travel Data'!BH231*'Travel Data'!BO231*'Domicile Data'!J231/1000</f>
        <v>0</v>
      </c>
      <c r="BN231" s="31">
        <f t="shared" si="52"/>
        <v>0</v>
      </c>
      <c r="BO231" s="31">
        <f>VLOOKUP($BO$3,'Emission Factors'!$A$2:$R$8,MATCH($BO$2,'Emission Factors'!$A$1:$R$1),FALSE)*'Travel Data'!C231*'Travel Data'!BP231*'Travel Data'!BQ231*'Domicile Data'!K231/1000</f>
        <v>0</v>
      </c>
      <c r="BP231" s="31">
        <f>VLOOKUP($BP$3,'Emission Factors'!$A$2:$R$8,MATCH($BO$2,'Emission Factors'!$A$1:$R$1),FALSE)*'Travel Data'!C231*'Travel Data'!BP231*'Travel Data'!BR231*'Domicile Data'!K231/1000</f>
        <v>0</v>
      </c>
      <c r="BQ231" s="31">
        <f>VLOOKUP($BQ$3,'Emission Factors'!$A$2:$R$8,MATCH($BO$2,'Emission Factors'!$A$1:$R$1),FALSE)*'Travel Data'!C231*'Travel Data'!BP231*'Travel Data'!BS231*'Domicile Data'!K231/1000</f>
        <v>0</v>
      </c>
      <c r="BR231" s="31">
        <f>VLOOKUP($BR$3,'Emission Factors'!$A$2:$R$8,MATCH($BO$2,'Emission Factors'!$A$1:$R$1),FALSE)*'Travel Data'!C231*'Travel Data'!BP231*'Travel Data'!BT231*'Domicile Data'!K231/1000</f>
        <v>0</v>
      </c>
      <c r="BS231" s="31">
        <f>VLOOKUP($BS$3,'Emission Factors'!$A$2:$R$8,MATCH($BO$2,'Emission Factors'!$A$1:$R$1),FALSE)*'Travel Data'!C231*'Travel Data'!BP231*'Travel Data'!BU231*'Domicile Data'!K231/1000</f>
        <v>0</v>
      </c>
      <c r="BT231" s="31">
        <f>VLOOKUP($BT$3,'Emission Factors'!$A$2:$R$8,MATCH($BO$2,'Emission Factors'!$A$1:$R$1),FALSE)*'Travel Data'!C231*'Travel Data'!BP231*'Travel Data'!BV231*'Domicile Data'!K231/1000</f>
        <v>0</v>
      </c>
      <c r="BU231" s="31">
        <f>VLOOKUP($BU$3,'Emission Factors'!$A$2:$R$8,MATCH($BO$2,'Emission Factors'!$A$1:$R$1),FALSE)*'Travel Data'!C231*'Travel Data'!BP231*'Travel Data'!BW231*'Domicile Data'!K231/1000</f>
        <v>0</v>
      </c>
      <c r="BV231" s="31">
        <f t="shared" si="53"/>
        <v>0</v>
      </c>
      <c r="BW231" s="31">
        <f>VLOOKUP($BW$3,'Emission Factors'!$A$2:$R$8,MATCH($BW$2,'Emission Factors'!$A$1:$R$1),FALSE)*'Travel Data'!C231*'Travel Data'!BX231*'Travel Data'!BY231*'Domicile Data'!L231/1000</f>
        <v>0</v>
      </c>
      <c r="BX231" s="31">
        <f>VLOOKUP($BX$3,'Emission Factors'!$A$2:$R$8,MATCH($BW$2,'Emission Factors'!$A$1:$R$1),FALSE)*'Travel Data'!C231*'Travel Data'!BX231*'Travel Data'!BZ231*'Domicile Data'!L231/1000</f>
        <v>0</v>
      </c>
      <c r="BY231" s="31">
        <f>VLOOKUP($BY$3,'Emission Factors'!$A$2:$R$8,MATCH($BW$2,'Emission Factors'!$A$1:$R$1),FALSE)*'Travel Data'!C231*'Travel Data'!BX231*'Travel Data'!CA231*'Domicile Data'!L231/1000</f>
        <v>0</v>
      </c>
      <c r="BZ231" s="31">
        <f>VLOOKUP($BZ$3,'Emission Factors'!$A$2:$R$8,MATCH($BW$2,'Emission Factors'!$A$1:$R$1),FALSE)*'Travel Data'!C231*'Travel Data'!BX231*'Travel Data'!CB231*'Domicile Data'!L231/1000</f>
        <v>0</v>
      </c>
      <c r="CA231" s="31">
        <f>VLOOKUP($CA$3,'Emission Factors'!$A$2:$R$8,MATCH($BW$2,'Emission Factors'!$A$1:$R$1),FALSE)*'Travel Data'!C231*'Travel Data'!BC231*'Travel Data'!CC231*'Domicile Data'!L231/1000</f>
        <v>0</v>
      </c>
      <c r="CB231" s="31">
        <f>VLOOKUP($CB$3,'Emission Factors'!$A$2:$R$8,MATCH($BW$2,'Emission Factors'!$A$1:$R$1),FALSE)*'Travel Data'!C231*'Travel Data'!BX231*'Travel Data'!CD231*'Domicile Data'!L231/1000</f>
        <v>0</v>
      </c>
      <c r="CC231" s="31">
        <f>VLOOKUP($CC$3,'Emission Factors'!$A$2:$R$8,MATCH($BW$2,'Emission Factors'!$A$1:$R$1),FALSE)*'Travel Data'!C231*'Travel Data'!BX231*'Travel Data'!CE231*'Domicile Data'!L231/1000</f>
        <v>0</v>
      </c>
      <c r="CD231" s="31">
        <f t="shared" si="54"/>
        <v>0</v>
      </c>
      <c r="CE231" s="31">
        <f>VLOOKUP($CE$3,'Emission Factors'!$A$2:$R$8,MATCH($CE$2,'Emission Factors'!$A$1:$R$1),FALSE)*'Travel Data'!C231*'Travel Data'!CF231*'Travel Data'!CG231*'Domicile Data'!M231/1000</f>
        <v>0</v>
      </c>
      <c r="CF231" s="31">
        <f>VLOOKUP($CF$3,'Emission Factors'!$A$2:$R$8,MATCH($CE$2,'Emission Factors'!$A$1:$R$1),FALSE)*'Travel Data'!C231*'Travel Data'!CF231*'Travel Data'!CH231*'Domicile Data'!M231/1000</f>
        <v>0</v>
      </c>
      <c r="CG231" s="31">
        <f>VLOOKUP($CG$3,'Emission Factors'!$A$2:$R$8,MATCH($CE$2,'Emission Factors'!$A$1:$R$1),FALSE)*'Travel Data'!C231*'Travel Data'!CF231*'Travel Data'!CI231*'Domicile Data'!M231/1000</f>
        <v>0</v>
      </c>
      <c r="CH231" s="31">
        <f>VLOOKUP($CH$3,'Emission Factors'!$A$2:$R$8,MATCH($CE$2,'Emission Factors'!$A$1:$R$1),FALSE)*'Travel Data'!C231*'Travel Data'!CF231*'Travel Data'!CJ231*'Domicile Data'!M231/1000</f>
        <v>0</v>
      </c>
      <c r="CI231" s="31">
        <f>VLOOKUP($CI$3,'Emission Factors'!$A$2:$R$8,MATCH($CE$2,'Emission Factors'!$A$1:$R$1),FALSE)*'Travel Data'!C231*'Travel Data'!CF231*'Travel Data'!CK231*'Domicile Data'!M231/1000</f>
        <v>0</v>
      </c>
      <c r="CJ231" s="31">
        <f>VLOOKUP($CJ$3,'Emission Factors'!$A$2:$R$8,MATCH($CE$2,'Emission Factors'!$A$1:$R$1),FALSE)*'Travel Data'!C231*'Travel Data'!CF231*'Travel Data'!CL231*'Domicile Data'!M231/1000</f>
        <v>0</v>
      </c>
      <c r="CK231" s="31">
        <f>VLOOKUP($CK$3,'Emission Factors'!$A$2:$R$8,MATCH($CE$2,'Emission Factors'!$A$1:$R$1),FALSE)*'Travel Data'!C231*'Travel Data'!CF231*'Travel Data'!CM231*'Domicile Data'!M231/1000</f>
        <v>0</v>
      </c>
      <c r="CL231" s="31">
        <f t="shared" si="55"/>
        <v>0</v>
      </c>
      <c r="CM231" s="31">
        <f>VLOOKUP($CM$3,'Emission Factors'!$A$2:$R$8,MATCH($CM$2,'Emission Factors'!$A$1:$R$1),FALSE)*'Travel Data'!C231*'Travel Data'!CN231*'Travel Data'!CO231*'Domicile Data'!N231/1000</f>
        <v>0</v>
      </c>
      <c r="CN231" s="31">
        <f>VLOOKUP($CN$3,'Emission Factors'!$A$2:$R$8,MATCH($CM$2,'Emission Factors'!$A$1:$R$1),FALSE)*'Travel Data'!C231*'Travel Data'!CN231*'Travel Data'!CP231*'Domicile Data'!N231/1000</f>
        <v>0</v>
      </c>
      <c r="CO231" s="31">
        <f>VLOOKUP($CO$3,'Emission Factors'!$A$2:$R$8,MATCH($CM$2,'Emission Factors'!$A$1:$R$1),FALSE)*'Travel Data'!C231*'Travel Data'!CN231*'Travel Data'!CQ231*'Domicile Data'!N231/1000</f>
        <v>0</v>
      </c>
      <c r="CP231" s="31">
        <f>VLOOKUP($CP$3,'Emission Factors'!$A$2:$R$8,MATCH($CM$2,'Emission Factors'!$A$1:$R$1),FALSE)*'Travel Data'!C231*'Travel Data'!CN231*'Travel Data'!CR231*'Domicile Data'!N231/1000</f>
        <v>0</v>
      </c>
      <c r="CQ231" s="31">
        <f>VLOOKUP($CQ$3,'Emission Factors'!$A$2:$R$8,MATCH($CM$2,'Emission Factors'!$A$1:$R$1),FALSE)*'Travel Data'!C231*'Travel Data'!CN231*'Travel Data'!CS231*'Domicile Data'!N231/1000</f>
        <v>0</v>
      </c>
      <c r="CR231" s="31">
        <f>VLOOKUP($CR$3,'Emission Factors'!$A$2:$R$8,MATCH($CM$2,'Emission Factors'!$A$1:$R$1),FALSE)*'Travel Data'!C231*'Travel Data'!CN231*'Travel Data'!CT231*'Domicile Data'!N231/1000</f>
        <v>0</v>
      </c>
      <c r="CS231" s="31">
        <f>VLOOKUP($CS$3,'Emission Factors'!$A$2:$R$8,MATCH($CM$2,'Emission Factors'!$A$1:$R$1),FALSE)*'Travel Data'!C231*'Travel Data'!CN231*'Travel Data'!CU231*'Domicile Data'!N231/1000</f>
        <v>0</v>
      </c>
      <c r="CT231" s="31">
        <f t="shared" si="56"/>
        <v>0</v>
      </c>
      <c r="CU231" s="31">
        <f>VLOOKUP($CU$3,'Emission Factors'!$A$2:$R$8,MATCH($CU$2,'Emission Factors'!$A$1:$R$1),FALSE)*'Travel Data'!C231*'Travel Data'!CV231*'Travel Data'!CW231*'Domicile Data'!O231/1000</f>
        <v>0</v>
      </c>
      <c r="CV231" s="31">
        <f>VLOOKUP($CV$3,'Emission Factors'!$A$2:$R$8,MATCH($CU$2,'Emission Factors'!$A$1:$R$1),FALSE)*'Travel Data'!C231*'Travel Data'!CV231*'Travel Data'!CX231*'Domicile Data'!O231/1000</f>
        <v>0</v>
      </c>
      <c r="CW231" s="31">
        <f>VLOOKUP($CW$3,'Emission Factors'!$A$2:$R$8,MATCH($CU$2,'Emission Factors'!$A$1:$R$1),FALSE)*'Travel Data'!C231*'Travel Data'!CV231*'Travel Data'!CY231*'Domicile Data'!O231/1000</f>
        <v>0</v>
      </c>
      <c r="CX231" s="31">
        <f>VLOOKUP($CX$3,'Emission Factors'!$A$2:$R$8,MATCH($CU$2,'Emission Factors'!$A$1:$R$1),FALSE)*'Travel Data'!C231*'Travel Data'!CV231*'Travel Data'!CZ231*'Domicile Data'!O231/1000</f>
        <v>0</v>
      </c>
      <c r="CY231" s="31">
        <f>VLOOKUP($CY$3,'Emission Factors'!$A$2:$R$8,MATCH($CU$2,'Emission Factors'!$A$1:$R$1),FALSE)*'Travel Data'!C231*'Travel Data'!CV231*'Travel Data'!DA231*'Domicile Data'!O231/1000</f>
        <v>0</v>
      </c>
      <c r="CZ231" s="31">
        <f>VLOOKUP($CZ$3,'Emission Factors'!$A$2:$R$8,MATCH($CU$2,'Emission Factors'!$A$1:$R$1),FALSE)*'Travel Data'!C231*'Travel Data'!CV231*'Travel Data'!DB231*'Domicile Data'!O231/1000</f>
        <v>0</v>
      </c>
      <c r="DA231" s="31">
        <f>VLOOKUP($DA$3,'Emission Factors'!$A$2:$R$8,MATCH($CU$2,'Emission Factors'!$A$1:$R$1),FALSE)*'Travel Data'!C231*'Travel Data'!CV231*'Travel Data'!DC231*'Domicile Data'!O231/1000</f>
        <v>0</v>
      </c>
      <c r="DB231" s="31">
        <f t="shared" si="57"/>
        <v>0</v>
      </c>
      <c r="DC231" s="31">
        <f>VLOOKUP($DC$3,'Emission Factors'!$A$2:$R$8,MATCH($DC$2,'Emission Factors'!$A$1:$R$1),FALSE)*'Travel Data'!C231*'Travel Data'!DD231*'Travel Data'!DE231*'Domicile Data'!P231/1000</f>
        <v>0</v>
      </c>
      <c r="DD231" s="31">
        <f>VLOOKUP($DD$3,'Emission Factors'!$A$2:$R$8,MATCH($DC$2,'Emission Factors'!$A$1:$R$1),FALSE)*'Travel Data'!C231*'Travel Data'!DD231*'Travel Data'!DF231*'Domicile Data'!P231/1000</f>
        <v>0</v>
      </c>
      <c r="DE231" s="31">
        <f>VLOOKUP($DE$3,'Emission Factors'!$A$2:$R$8,MATCH($DC$2,'Emission Factors'!$A$1:$R$1),FALSE)*'Travel Data'!C231*'Travel Data'!DD231*'Travel Data'!DG231*'Domicile Data'!P231/1000</f>
        <v>0</v>
      </c>
      <c r="DF231" s="31">
        <f>VLOOKUP($DF$3,'Emission Factors'!$A$2:$R$8,MATCH($DC$2,'Emission Factors'!$A$1:$R$1),FALSE)*'Travel Data'!C231*'Travel Data'!DD231*'Travel Data'!DH231*'Domicile Data'!P231/1000</f>
        <v>0</v>
      </c>
      <c r="DG231" s="31">
        <f>VLOOKUP($DG$3,'Emission Factors'!$A$2:$R$8,MATCH($DC$2,'Emission Factors'!$A$1:$R$1),FALSE)*'Travel Data'!C231*'Travel Data'!DD231*'Travel Data'!DI231*'Domicile Data'!P231/1000</f>
        <v>0</v>
      </c>
      <c r="DH231" s="31">
        <f>VLOOKUP($DH$3,'Emission Factors'!$A$2:$R$8,MATCH($DC$2,'Emission Factors'!$A$1:$R$1),FALSE)*'Travel Data'!C231*'Travel Data'!DD231*'Travel Data'!DJ231*'Domicile Data'!P231/1000</f>
        <v>0</v>
      </c>
      <c r="DI231" s="31">
        <f>VLOOKUP($DI$3,'Emission Factors'!$A$2:$R$8,MATCH($DC$2,'Emission Factors'!$A$1:$R$1),FALSE)*'Travel Data'!C231*'Travel Data'!DD231*'Travel Data'!DK231*'Domicile Data'!P231/1000</f>
        <v>0</v>
      </c>
      <c r="DJ231" s="31">
        <f t="shared" si="58"/>
        <v>0</v>
      </c>
      <c r="DK231" s="31">
        <f>VLOOKUP($DK$3,'Emission Factors'!$A$2:$R$8,MATCH($DK$2,'Emission Factors'!$A$1:$R$1),FALSE)*'Travel Data'!C231*'Travel Data'!DL231*'Travel Data'!DM231*'Domicile Data'!Q231/1000</f>
        <v>0</v>
      </c>
      <c r="DL231" s="31">
        <f>VLOOKUP($DL$3,'Emission Factors'!$A$2:$R$8,MATCH($DK$2,'Emission Factors'!$A$1:$R$1),FALSE)*'Travel Data'!C231*'Travel Data'!DL231*'Travel Data'!DN231*'Domicile Data'!Q231/1000</f>
        <v>0</v>
      </c>
      <c r="DM231" s="31">
        <f>VLOOKUP($DM$3,'Emission Factors'!$A$2:$R$8,MATCH($DK$2,'Emission Factors'!$A$1:$R$1),FALSE)*'Travel Data'!C231*'Travel Data'!DL231*'Travel Data'!DO231*'Domicile Data'!Q231/1000</f>
        <v>0</v>
      </c>
      <c r="DN231" s="31">
        <f>VLOOKUP($DN$3,'Emission Factors'!$A$2:$R$8,MATCH($DK$2,'Emission Factors'!$A$1:$R$1),FALSE)*'Travel Data'!C231*'Travel Data'!DL231*'Travel Data'!DP231*'Domicile Data'!Q231/1000</f>
        <v>0</v>
      </c>
      <c r="DO231" s="31">
        <f>VLOOKUP($DO$3,'Emission Factors'!$A$2:$R$8,MATCH($DK$2,'Emission Factors'!$A$1:$R$1),FALSE)*'Travel Data'!C231*'Travel Data'!DL231*'Travel Data'!DQ231*'Domicile Data'!Q231/1000</f>
        <v>0</v>
      </c>
      <c r="DP231" s="31">
        <f>VLOOKUP($DP$3,'Emission Factors'!$A$2:$R$8,MATCH($DK$2,'Emission Factors'!$A$1:$R$1),FALSE)*'Travel Data'!C231*'Travel Data'!DL231*'Travel Data'!DR231*'Domicile Data'!Q231/1000</f>
        <v>0</v>
      </c>
      <c r="DQ231" s="31">
        <f>VLOOKUP($DQ$3,'Emission Factors'!$A$2:$R$8,MATCH($DK$2,'Emission Factors'!$A$1:$R$1),FALSE)*'Travel Data'!C231*'Travel Data'!DL231*'Travel Data'!DS231*'Domicile Data'!Q231/1000</f>
        <v>0</v>
      </c>
      <c r="DR231" s="31">
        <f t="shared" si="59"/>
        <v>0</v>
      </c>
    </row>
    <row r="232" spans="1:122" ht="31.5" x14ac:dyDescent="0.25">
      <c r="A232" s="7" t="s">
        <v>264</v>
      </c>
      <c r="B232" s="85" t="s">
        <v>44</v>
      </c>
      <c r="C232" s="31">
        <f>VLOOKUP($C$3,'Emission Factors'!$A$2:$R$8,MATCH($C$2,'Emission Factors'!$A$1:$R$1),FALSE)*'Travel Data'!C232*'Travel Data'!D232*'Travel Data'!E232*'Domicile Data'!C232/1000</f>
        <v>0</v>
      </c>
      <c r="D232" s="31">
        <f>VLOOKUP($D$3,'Emission Factors'!$A$2:$R$8,MATCH($C$2,'Emission Factors'!$A$1:$R$1),FALSE)*'Travel Data'!C232*'Travel Data'!D232*'Travel Data'!F232*'Domicile Data'!C232/1000</f>
        <v>0</v>
      </c>
      <c r="E232" s="31">
        <f>VLOOKUP($E$3,'Emission Factors'!$A$2:$R$8,MATCH($C$2,'Emission Factors'!$A$1:$R$1),FALSE)*'Travel Data'!C232*'Travel Data'!D232*'Travel Data'!G232*'Domicile Data'!C232/1000</f>
        <v>0</v>
      </c>
      <c r="F232" s="31">
        <f>VLOOKUP($F$3,'Emission Factors'!$A$2:$R$8,MATCH($C$2,'Emission Factors'!$A$1:$R$1),FALSE)*'Travel Data'!C232*'Travel Data'!D232*'Travel Data'!H232*'Domicile Data'!C232/1000</f>
        <v>0</v>
      </c>
      <c r="G232" s="31">
        <f>VLOOKUP($G$3,'Emission Factors'!$A$2:$R$8,MATCH($C$2,'Emission Factors'!$A$1:$R$1),FALSE)*'Travel Data'!C232*'Travel Data'!D232*'Travel Data'!I232*'Domicile Data'!C232/1000</f>
        <v>0</v>
      </c>
      <c r="H232" s="31">
        <f>VLOOKUP($H$3,'Emission Factors'!$A$2:$R$8,MATCH($C$2,'Emission Factors'!$A$1:$R$1),FALSE)*'Travel Data'!C232*'Travel Data'!D232*'Travel Data'!J232*'Domicile Data'!C232/1000</f>
        <v>0</v>
      </c>
      <c r="I232" s="31">
        <f>VLOOKUP($I$3,'Emission Factors'!$A$2:$R$8,MATCH($C$2,'Emission Factors'!$A$1:$R$1),FALSE)*'Travel Data'!C232*'Travel Data'!D232*'Travel Data'!K232*'Domicile Data'!C232/1000</f>
        <v>0</v>
      </c>
      <c r="J232" s="31">
        <f t="shared" si="45"/>
        <v>0</v>
      </c>
      <c r="K232" s="31">
        <f>VLOOKUP($K$3,'Emission Factors'!$A$2:$R$8,MATCH($K$2,'Emission Factors'!$A$1:$R$1),FALSE)*'Travel Data'!C232*'Travel Data'!L232*'Travel Data'!M232*'Domicile Data'!D232/1000</f>
        <v>0</v>
      </c>
      <c r="L232" s="31">
        <f>VLOOKUP($L$3,'Emission Factors'!$A$2:$R$8,MATCH($K$2,'Emission Factors'!$A$1:$R$1),FALSE)*'Travel Data'!C232*'Travel Data'!L232*'Travel Data'!N232*'Domicile Data'!D232/1000</f>
        <v>0</v>
      </c>
      <c r="M232" s="31">
        <f>VLOOKUP($M$3,'Emission Factors'!$A$2:$R$8,MATCH($K$2,'Emission Factors'!$A$1:$R$1),FALSE)*'Travel Data'!C232*'Travel Data'!L232*'Travel Data'!O232*'Domicile Data'!D232/1000</f>
        <v>0</v>
      </c>
      <c r="N232" s="31">
        <f>VLOOKUP($N$3,'Emission Factors'!$A$2:$R$8,MATCH($K$2,'Emission Factors'!$A$1:$R$1),FALSE)*'Travel Data'!C232*'Travel Data'!L232*'Travel Data'!P232*'Domicile Data'!D232/1000</f>
        <v>0</v>
      </c>
      <c r="O232" s="31">
        <f>VLOOKUP($O$3,'Emission Factors'!$A$2:$R$8,MATCH($K$2,'Emission Factors'!$A$1:$R$1),FALSE)*'Travel Data'!C232*'Travel Data'!I232*'Travel Data'!Q232*'Domicile Data'!D232/1000</f>
        <v>0</v>
      </c>
      <c r="P232" s="31">
        <f>VLOOKUP($P$3,'Emission Factors'!$A$2:$R$8,MATCH($K$2,'Emission Factors'!$A$1:$R$1),FALSE)*'Travel Data'!C232*'Travel Data'!L232*'Travel Data'!R232*'Domicile Data'!D232/1000</f>
        <v>0</v>
      </c>
      <c r="Q232" s="31">
        <f>VLOOKUP($Q$3,'Emission Factors'!$A$2:$R$8,MATCH($K$2,'Emission Factors'!$A$1:$R$1),FALSE)*'Travel Data'!C232*'Travel Data'!L232*'Travel Data'!S232*'Domicile Data'!D232/1000</f>
        <v>0</v>
      </c>
      <c r="R232" s="31">
        <f t="shared" si="46"/>
        <v>0</v>
      </c>
      <c r="S232" s="31">
        <f>VLOOKUP($S$3,'Emission Factors'!$A$2:$R$8,MATCH($S$2,'Emission Factors'!$A$1:$R$1),FALSE)*'Travel Data'!C232*'Travel Data'!T232*'Travel Data'!U232*'Domicile Data'!E232/1000</f>
        <v>0</v>
      </c>
      <c r="T232" s="31">
        <f>VLOOKUP($T$3,'Emission Factors'!$A$2:$R$8,MATCH($S$2,'Emission Factors'!$A$1:$R$1),FALSE)*'Travel Data'!C232*'Travel Data'!T232*'Travel Data'!V232*'Domicile Data'!E232/1000</f>
        <v>0</v>
      </c>
      <c r="U232" s="31">
        <f>VLOOKUP($U$3,'Emission Factors'!$A$2:$R$8,MATCH($S$2,'Emission Factors'!$A$1:$R$1),FALSE)*'Travel Data'!C232*'Travel Data'!T232*'Travel Data'!W232*'Domicile Data'!E232/1000</f>
        <v>0</v>
      </c>
      <c r="V232" s="31">
        <f>VLOOKUP($V$3,'Emission Factors'!$A$2:$R$8,MATCH($S$2,'Emission Factors'!$A$1:$R$1),FALSE)*'Travel Data'!C232*'Travel Data'!T232*'Travel Data'!X232*'Domicile Data'!E232/1000</f>
        <v>0</v>
      </c>
      <c r="W232" s="31">
        <f>VLOOKUP($W$3,'Emission Factors'!$A$2:$R$8,MATCH($S$2,'Emission Factors'!$A$1:$R$1),FALSE)*'Travel Data'!C232*'Travel Data'!T232*'Travel Data'!Y232*'Domicile Data'!E232/1000</f>
        <v>0</v>
      </c>
      <c r="X232" s="31">
        <f>VLOOKUP($X$3,'Emission Factors'!$A$2:$R$8,MATCH($S$2,'Emission Factors'!$A$1:$R$1),FALSE)*'Travel Data'!C232*'Travel Data'!T232*'Travel Data'!Z232*'Domicile Data'!E232/1000</f>
        <v>0</v>
      </c>
      <c r="Y232" s="31">
        <f>VLOOKUP($Y$3,'Emission Factors'!$A$2:$R$8,MATCH($S$2,'Emission Factors'!$A$1:$R$1),FALSE)*'Travel Data'!C232*'Travel Data'!T232*'Travel Data'!AA232*'Domicile Data'!E232/1000</f>
        <v>0</v>
      </c>
      <c r="Z232" s="31">
        <f t="shared" si="47"/>
        <v>0</v>
      </c>
      <c r="AA232" s="31">
        <f>VLOOKUP($AA$3,'Emission Factors'!$A$2:$R$8,MATCH($AA$2,'Emission Factors'!$A$1:$R$1),FALSE)*'Travel Data'!C232*'Travel Data'!AB232*'Travel Data'!AC232*'Domicile Data'!F232/1000</f>
        <v>0</v>
      </c>
      <c r="AB232" s="31">
        <f>VLOOKUP($AB$3,'Emission Factors'!$A$2:$R$8,MATCH($AA$2,'Emission Factors'!$A$1:$R$1),FALSE)*'Travel Data'!C232*'Travel Data'!AB232*'Travel Data'!AD232*'Domicile Data'!F232/1000</f>
        <v>0</v>
      </c>
      <c r="AC232" s="31">
        <f>VLOOKUP($AC$3,'Emission Factors'!$A$2:$R$8,MATCH($AA$2,'Emission Factors'!$A$1:$R$1),FALSE)*'Travel Data'!C232*'Travel Data'!AB232*'Travel Data'!AE232*'Domicile Data'!F232/1000</f>
        <v>0</v>
      </c>
      <c r="AD232" s="31">
        <f>VLOOKUP($AD$3,'Emission Factors'!$A$2:$R$8,MATCH($AA$2,'Emission Factors'!$A$1:$R$1),FALSE)*'Travel Data'!C232*'Travel Data'!AB232*'Travel Data'!AF232*'Domicile Data'!F232/1000</f>
        <v>0</v>
      </c>
      <c r="AE232" s="31">
        <f>VLOOKUP($AE$3,'Emission Factors'!$A$2:$R$8,MATCH($AA$2,'Emission Factors'!$A$1:$R$1),FALSE)*'Travel Data'!C232*'Travel Data'!AB232*'Travel Data'!AG232*'Domicile Data'!F232/1000</f>
        <v>0</v>
      </c>
      <c r="AF232" s="31">
        <f>VLOOKUP($AF$3,'Emission Factors'!$A$2:$R$8,MATCH($AA$2,'Emission Factors'!$A$1:$R$1),FALSE)*'Travel Data'!C232*'Travel Data'!AB232*'Travel Data'!AH232*'Domicile Data'!F232/1000</f>
        <v>0</v>
      </c>
      <c r="AG232" s="31">
        <f>VLOOKUP($AG$3,'Emission Factors'!$A$2:$R$8,MATCH($AA$2,'Emission Factors'!$A$1:$R$1),FALSE)*'Travel Data'!C232*'Travel Data'!AB232*'Travel Data'!AI232*'Domicile Data'!F232/1000</f>
        <v>0</v>
      </c>
      <c r="AH232" s="31">
        <f t="shared" si="48"/>
        <v>0</v>
      </c>
      <c r="AI232" s="31">
        <f>VLOOKUP($AI$3,'Emission Factors'!$A$2:$R$8,MATCH($AI$2,'Emission Factors'!$A$1:$R$1),FALSE)*'Travel Data'!C232*'Travel Data'!D232*'Travel Data'!E232*'Domicile Data'!G232/1000</f>
        <v>0</v>
      </c>
      <c r="AJ232" s="31">
        <f>VLOOKUP($AJ$3,'Emission Factors'!$A$2:$R$8,MATCH($AI$2,'Emission Factors'!$A$1:$R$1),FALSE)*'Travel Data'!C232*'Travel Data'!D232*'Travel Data'!F232*'Domicile Data'!G232/1000</f>
        <v>0</v>
      </c>
      <c r="AK232" s="31">
        <f>VLOOKUP($AK$3,'Emission Factors'!$A$2:$R$8,MATCH($AI$2,'Emission Factors'!$A$1:$R$1),FALSE)*'Travel Data'!C232*'Travel Data'!AJ232*'Travel Data'!G232*'Domicile Data'!G232/1000</f>
        <v>0</v>
      </c>
      <c r="AL232" s="31">
        <f>VLOOKUP($AL$3,'Emission Factors'!$A$2:$R$8,MATCH($AI$2,'Emission Factors'!$A$1:$R$1),FALSE)*'Travel Data'!C232*'Travel Data'!AJ232*'Travel Data'!H232*'Domicile Data'!G232/1000</f>
        <v>0</v>
      </c>
      <c r="AM232" s="31">
        <f>VLOOKUP($AM$3,'Emission Factors'!$A$2:$R$8,MATCH($AI$2,'Emission Factors'!$A$1:$R$1),FALSE)*'Travel Data'!C232*'Travel Data'!AJ232*'Travel Data'!I232*'Domicile Data'!G232/1000</f>
        <v>0</v>
      </c>
      <c r="AN232" s="31">
        <f>VLOOKUP($AN$3,'Emission Factors'!$A$2:$R$8,MATCH($AI$2,'Emission Factors'!$A$1:$R$1),FALSE)*'Travel Data'!C232*'Travel Data'!D232*'Travel Data'!J232*'Domicile Data'!G232/1000</f>
        <v>0</v>
      </c>
      <c r="AO232" s="31">
        <f>VLOOKUP($AO$3,'Emission Factors'!$A$2:$R$8,MATCH($AI$2,'Emission Factors'!$A$1:$R$1),FALSE)*'Travel Data'!C232*'Travel Data'!D232*'Travel Data'!K232*'Domicile Data'!G232/1000</f>
        <v>0</v>
      </c>
      <c r="AP232" s="31">
        <f t="shared" si="49"/>
        <v>0</v>
      </c>
      <c r="AQ232" s="31">
        <f>VLOOKUP($AQ$3,'Emission Factors'!$A$2:$R$8,MATCH($AQ$2,'Emission Factors'!$A$1:$R$1),FALSE)*'Travel Data'!C232*'Travel Data'!AR232*'Travel Data'!AS232*'Domicile Data'!H232/1000</f>
        <v>0</v>
      </c>
      <c r="AR232" s="31">
        <f>VLOOKUP($AR$3,'Emission Factors'!$A$2:$R$8,MATCH($AQ$2,'Emission Factors'!$A$1:$R$1),FALSE)*'Travel Data'!C232*'Travel Data'!AR232*'Travel Data'!AT232*'Domicile Data'!H232/1000</f>
        <v>0</v>
      </c>
      <c r="AS232" s="31">
        <f>VLOOKUP($AS$3,'Emission Factors'!$A$2:$R$8,MATCH($AQ$2,'Emission Factors'!$A$1:$R$1),FALSE)*'Travel Data'!C232*'Travel Data'!AR232*'Travel Data'!AU232*'Domicile Data'!H232/1000</f>
        <v>0</v>
      </c>
      <c r="AT232" s="31">
        <f>VLOOKUP($AT$3,'Emission Factors'!$A$2:$R$8,MATCH($AQ$2,'Emission Factors'!$A$1:$R$1),FALSE)*'Travel Data'!C232*'Travel Data'!AR232*'Travel Data'!AV232*'Domicile Data'!H232/1000</f>
        <v>0</v>
      </c>
      <c r="AU232" s="31">
        <f>VLOOKUP($AU$3,'Emission Factors'!$A$2:$R$8,MATCH($AQ$2,'Emission Factors'!$A$1:$R$1),FALSE)*'Travel Data'!C232*'Travel Data'!AR232*'Travel Data'!AW232*'Domicile Data'!H232/1000</f>
        <v>0</v>
      </c>
      <c r="AV232" s="31">
        <f>VLOOKUP($AV$3,'Emission Factors'!$A$2:$R$8,MATCH($AQ$2,'Emission Factors'!$A$1:$R$1),FALSE)*'Travel Data'!C232*'Travel Data'!AR232*'Travel Data'!AX232*'Domicile Data'!H232/1000</f>
        <v>0</v>
      </c>
      <c r="AW232" s="31">
        <f>VLOOKUP($AW$3,'Emission Factors'!$A$2:$R$8,MATCH($AQ$2,'Emission Factors'!$A$1:$R$1),FALSE)*'Travel Data'!C232*'Travel Data'!AR232*'Travel Data'!AY232*'Domicile Data'!H232/1000</f>
        <v>0</v>
      </c>
      <c r="AX232" s="31">
        <f t="shared" si="50"/>
        <v>0</v>
      </c>
      <c r="AY232" s="31">
        <f>VLOOKUP($AY$3,'Emission Factors'!$A$2:$R$8,MATCH($AY$2,'Emission Factors'!$A$1:$R$1),FALSE)*'Travel Data'!C232*'Travel Data'!AZ232*'Travel Data'!BA232*'Domicile Data'!I232/1000</f>
        <v>0</v>
      </c>
      <c r="AZ232" s="31">
        <f>VLOOKUP($AZ$3,'Emission Factors'!$A$2:$R$8,MATCH($AY$2,'Emission Factors'!$A$1:$R$1),FALSE)*'Travel Data'!C232*'Travel Data'!AZ232*'Travel Data'!BB232*'Domicile Data'!I232/1000</f>
        <v>0</v>
      </c>
      <c r="BA232" s="31">
        <f>VLOOKUP($BA$3,'Emission Factors'!$A$2:$R$8,MATCH($AY$2,'Emission Factors'!$A$1:$R$1),FALSE)*'Travel Data'!C232*'Travel Data'!AZ232*'Travel Data'!BC232*'Domicile Data'!I232/1000</f>
        <v>0</v>
      </c>
      <c r="BB232" s="31">
        <f>VLOOKUP($BB$3,'Emission Factors'!$A$2:$R$8,MATCH($AY$2,'Emission Factors'!$A$1:$R$1),FALSE)*'Travel Data'!C232*'Travel Data'!AZ232*'Travel Data'!BD232*'Domicile Data'!I232/1000</f>
        <v>0</v>
      </c>
      <c r="BC232" s="31">
        <f>VLOOKUP($BC$3,'Emission Factors'!$A$2:$R$8,MATCH($AY$2,'Emission Factors'!$A$1:$R$1),FALSE)*'Travel Data'!C232*'Travel Data'!AZ232*'Travel Data'!BE232*'Domicile Data'!I232/1000</f>
        <v>0</v>
      </c>
      <c r="BD232" s="31">
        <f>VLOOKUP($BD$3,'Emission Factors'!$A$2:$R$8,MATCH($AY$2,'Emission Factors'!$A$1:$R$1),FALSE)*'Travel Data'!C232*'Travel Data'!AZ232*'Travel Data'!BF232*'Domicile Data'!I232/1000</f>
        <v>0</v>
      </c>
      <c r="BE232" s="31">
        <f>VLOOKUP($BE$3,'Emission Factors'!$A$2:$R$8,MATCH($AY$2,'Emission Factors'!$A$1:$R$1),FALSE)*'Travel Data'!C232*'Travel Data'!AZ232*'Travel Data'!BG232*'Domicile Data'!I232/1000</f>
        <v>0</v>
      </c>
      <c r="BF232" s="31">
        <f t="shared" si="51"/>
        <v>0</v>
      </c>
      <c r="BG232" s="31">
        <f>VLOOKUP($BG$3,'Emission Factors'!$A$2:$R$8,MATCH($BG$2,'Emission Factors'!$A$1:$R$1),FALSE)*'Travel Data'!C232*'Travel Data'!BH232*'Travel Data'!BI232*'Domicile Data'!J232/1000</f>
        <v>0</v>
      </c>
      <c r="BH232" s="31">
        <f>VLOOKUP($BH$3,'Emission Factors'!$A$2:$R$8,MATCH($BG$2,'Emission Factors'!$A$1:$R$1),FALSE)*'Travel Data'!C232*'Travel Data'!BH232*'Travel Data'!BJ232*'Domicile Data'!J232/1000</f>
        <v>0</v>
      </c>
      <c r="BI232" s="31">
        <f>VLOOKUP($BH$3,'Emission Factors'!$A$2:$R$8,MATCH($BG$2,'Emission Factors'!$A$1:$R$1),FALSE)*'Travel Data'!C232*'Travel Data'!BH232*'Travel Data'!BK232*'Domicile Data'!J232/1000</f>
        <v>0</v>
      </c>
      <c r="BJ232" s="31">
        <f>VLOOKUP($BH$3,'Emission Factors'!$A$2:$R$8,MATCH($BG$2,'Emission Factors'!$A$1:$R$1),FALSE)*'Travel Data'!C232*'Travel Data'!BH232*'Travel Data'!BL232*'Domicile Data'!J232/1000</f>
        <v>0</v>
      </c>
      <c r="BK232" s="31">
        <f>VLOOKUP($BH$3,'Emission Factors'!$A$2:$R$8,MATCH($BG$2,'Emission Factors'!$A$1:$R$1),FALSE)*'Travel Data'!C232*'Travel Data'!BH232*'Travel Data'!BM232*'Domicile Data'!J232/1000</f>
        <v>0</v>
      </c>
      <c r="BL232" s="31">
        <f>VLOOKUP($BL$3,'Emission Factors'!$A$2:$R$8,MATCH($BG$2,'Emission Factors'!$A$1:$R$1),FALSE)*'Travel Data'!C232*'Travel Data'!BH232*'Travel Data'!BN232*'Domicile Data'!J232/1000</f>
        <v>0</v>
      </c>
      <c r="BM232" s="31">
        <f>VLOOKUP($BM$3,'Emission Factors'!$A$2:$R$8,MATCH($BG$2,'Emission Factors'!$A$1:$R$1),FALSE)*'Travel Data'!C232*'Travel Data'!BH232*'Travel Data'!BO232*'Domicile Data'!J232/1000</f>
        <v>0</v>
      </c>
      <c r="BN232" s="31">
        <f t="shared" si="52"/>
        <v>0</v>
      </c>
      <c r="BO232" s="31">
        <f>VLOOKUP($BO$3,'Emission Factors'!$A$2:$R$8,MATCH($BO$2,'Emission Factors'!$A$1:$R$1),FALSE)*'Travel Data'!C232*'Travel Data'!BP232*'Travel Data'!BQ232*'Domicile Data'!K232/1000</f>
        <v>0</v>
      </c>
      <c r="BP232" s="31">
        <f>VLOOKUP($BP$3,'Emission Factors'!$A$2:$R$8,MATCH($BO$2,'Emission Factors'!$A$1:$R$1),FALSE)*'Travel Data'!C232*'Travel Data'!BP232*'Travel Data'!BR232*'Domicile Data'!K232/1000</f>
        <v>0</v>
      </c>
      <c r="BQ232" s="31">
        <f>VLOOKUP($BQ$3,'Emission Factors'!$A$2:$R$8,MATCH($BO$2,'Emission Factors'!$A$1:$R$1),FALSE)*'Travel Data'!C232*'Travel Data'!BP232*'Travel Data'!BS232*'Domicile Data'!K232/1000</f>
        <v>0</v>
      </c>
      <c r="BR232" s="31">
        <f>VLOOKUP($BR$3,'Emission Factors'!$A$2:$R$8,MATCH($BO$2,'Emission Factors'!$A$1:$R$1),FALSE)*'Travel Data'!C232*'Travel Data'!BP232*'Travel Data'!BT232*'Domicile Data'!K232/1000</f>
        <v>0</v>
      </c>
      <c r="BS232" s="31">
        <f>VLOOKUP($BS$3,'Emission Factors'!$A$2:$R$8,MATCH($BO$2,'Emission Factors'!$A$1:$R$1),FALSE)*'Travel Data'!C232*'Travel Data'!BP232*'Travel Data'!BU232*'Domicile Data'!K232/1000</f>
        <v>0</v>
      </c>
      <c r="BT232" s="31">
        <f>VLOOKUP($BT$3,'Emission Factors'!$A$2:$R$8,MATCH($BO$2,'Emission Factors'!$A$1:$R$1),FALSE)*'Travel Data'!C232*'Travel Data'!BP232*'Travel Data'!BV232*'Domicile Data'!K232/1000</f>
        <v>0</v>
      </c>
      <c r="BU232" s="31">
        <f>VLOOKUP($BU$3,'Emission Factors'!$A$2:$R$8,MATCH($BO$2,'Emission Factors'!$A$1:$R$1),FALSE)*'Travel Data'!C232*'Travel Data'!BP232*'Travel Data'!BW232*'Domicile Data'!K232/1000</f>
        <v>0</v>
      </c>
      <c r="BV232" s="31">
        <f t="shared" si="53"/>
        <v>0</v>
      </c>
      <c r="BW232" s="31">
        <f>VLOOKUP($BW$3,'Emission Factors'!$A$2:$R$8,MATCH($BW$2,'Emission Factors'!$A$1:$R$1),FALSE)*'Travel Data'!C232*'Travel Data'!BX232*'Travel Data'!BY232*'Domicile Data'!L232/1000</f>
        <v>0</v>
      </c>
      <c r="BX232" s="31">
        <f>VLOOKUP($BX$3,'Emission Factors'!$A$2:$R$8,MATCH($BW$2,'Emission Factors'!$A$1:$R$1),FALSE)*'Travel Data'!C232*'Travel Data'!BX232*'Travel Data'!BZ232*'Domicile Data'!L232/1000</f>
        <v>0</v>
      </c>
      <c r="BY232" s="31">
        <f>VLOOKUP($BY$3,'Emission Factors'!$A$2:$R$8,MATCH($BW$2,'Emission Factors'!$A$1:$R$1),FALSE)*'Travel Data'!C232*'Travel Data'!BX232*'Travel Data'!CA232*'Domicile Data'!L232/1000</f>
        <v>0</v>
      </c>
      <c r="BZ232" s="31">
        <f>VLOOKUP($BZ$3,'Emission Factors'!$A$2:$R$8,MATCH($BW$2,'Emission Factors'!$A$1:$R$1),FALSE)*'Travel Data'!C232*'Travel Data'!BX232*'Travel Data'!CB232*'Domicile Data'!L232/1000</f>
        <v>0</v>
      </c>
      <c r="CA232" s="31">
        <f>VLOOKUP($CA$3,'Emission Factors'!$A$2:$R$8,MATCH($BW$2,'Emission Factors'!$A$1:$R$1),FALSE)*'Travel Data'!C232*'Travel Data'!BC232*'Travel Data'!CC232*'Domicile Data'!L232/1000</f>
        <v>0</v>
      </c>
      <c r="CB232" s="31">
        <f>VLOOKUP($CB$3,'Emission Factors'!$A$2:$R$8,MATCH($BW$2,'Emission Factors'!$A$1:$R$1),FALSE)*'Travel Data'!C232*'Travel Data'!BX232*'Travel Data'!CD232*'Domicile Data'!L232/1000</f>
        <v>0</v>
      </c>
      <c r="CC232" s="31">
        <f>VLOOKUP($CC$3,'Emission Factors'!$A$2:$R$8,MATCH($BW$2,'Emission Factors'!$A$1:$R$1),FALSE)*'Travel Data'!C232*'Travel Data'!BX232*'Travel Data'!CE232*'Domicile Data'!L232/1000</f>
        <v>0</v>
      </c>
      <c r="CD232" s="31">
        <f t="shared" si="54"/>
        <v>0</v>
      </c>
      <c r="CE232" s="31">
        <f>VLOOKUP($CE$3,'Emission Factors'!$A$2:$R$8,MATCH($CE$2,'Emission Factors'!$A$1:$R$1),FALSE)*'Travel Data'!C232*'Travel Data'!CF232*'Travel Data'!CG232*'Domicile Data'!M232/1000</f>
        <v>0</v>
      </c>
      <c r="CF232" s="31">
        <f>VLOOKUP($CF$3,'Emission Factors'!$A$2:$R$8,MATCH($CE$2,'Emission Factors'!$A$1:$R$1),FALSE)*'Travel Data'!C232*'Travel Data'!CF232*'Travel Data'!CH232*'Domicile Data'!M232/1000</f>
        <v>0</v>
      </c>
      <c r="CG232" s="31">
        <f>VLOOKUP($CG$3,'Emission Factors'!$A$2:$R$8,MATCH($CE$2,'Emission Factors'!$A$1:$R$1),FALSE)*'Travel Data'!C232*'Travel Data'!CF232*'Travel Data'!CI232*'Domicile Data'!M232/1000</f>
        <v>0</v>
      </c>
      <c r="CH232" s="31">
        <f>VLOOKUP($CH$3,'Emission Factors'!$A$2:$R$8,MATCH($CE$2,'Emission Factors'!$A$1:$R$1),FALSE)*'Travel Data'!C232*'Travel Data'!CF232*'Travel Data'!CJ232*'Domicile Data'!M232/1000</f>
        <v>0</v>
      </c>
      <c r="CI232" s="31">
        <f>VLOOKUP($CI$3,'Emission Factors'!$A$2:$R$8,MATCH($CE$2,'Emission Factors'!$A$1:$R$1),FALSE)*'Travel Data'!C232*'Travel Data'!CF232*'Travel Data'!CK232*'Domicile Data'!M232/1000</f>
        <v>0</v>
      </c>
      <c r="CJ232" s="31">
        <f>VLOOKUP($CJ$3,'Emission Factors'!$A$2:$R$8,MATCH($CE$2,'Emission Factors'!$A$1:$R$1),FALSE)*'Travel Data'!C232*'Travel Data'!CF232*'Travel Data'!CL232*'Domicile Data'!M232/1000</f>
        <v>0</v>
      </c>
      <c r="CK232" s="31">
        <f>VLOOKUP($CK$3,'Emission Factors'!$A$2:$R$8,MATCH($CE$2,'Emission Factors'!$A$1:$R$1),FALSE)*'Travel Data'!C232*'Travel Data'!CF232*'Travel Data'!CM232*'Domicile Data'!M232/1000</f>
        <v>0</v>
      </c>
      <c r="CL232" s="31">
        <f t="shared" si="55"/>
        <v>0</v>
      </c>
      <c r="CM232" s="31">
        <f>VLOOKUP($CM$3,'Emission Factors'!$A$2:$R$8,MATCH($CM$2,'Emission Factors'!$A$1:$R$1),FALSE)*'Travel Data'!C232*'Travel Data'!CN232*'Travel Data'!CO232*'Domicile Data'!N232/1000</f>
        <v>0</v>
      </c>
      <c r="CN232" s="31">
        <f>VLOOKUP($CN$3,'Emission Factors'!$A$2:$R$8,MATCH($CM$2,'Emission Factors'!$A$1:$R$1),FALSE)*'Travel Data'!C232*'Travel Data'!CN232*'Travel Data'!CP232*'Domicile Data'!N232/1000</f>
        <v>0</v>
      </c>
      <c r="CO232" s="31">
        <f>VLOOKUP($CO$3,'Emission Factors'!$A$2:$R$8,MATCH($CM$2,'Emission Factors'!$A$1:$R$1),FALSE)*'Travel Data'!C232*'Travel Data'!CN232*'Travel Data'!CQ232*'Domicile Data'!N232/1000</f>
        <v>0</v>
      </c>
      <c r="CP232" s="31">
        <f>VLOOKUP($CP$3,'Emission Factors'!$A$2:$R$8,MATCH($CM$2,'Emission Factors'!$A$1:$R$1),FALSE)*'Travel Data'!C232*'Travel Data'!CN232*'Travel Data'!CR232*'Domicile Data'!N232/1000</f>
        <v>0</v>
      </c>
      <c r="CQ232" s="31">
        <f>VLOOKUP($CQ$3,'Emission Factors'!$A$2:$R$8,MATCH($CM$2,'Emission Factors'!$A$1:$R$1),FALSE)*'Travel Data'!C232*'Travel Data'!CN232*'Travel Data'!CS232*'Domicile Data'!N232/1000</f>
        <v>0</v>
      </c>
      <c r="CR232" s="31">
        <f>VLOOKUP($CR$3,'Emission Factors'!$A$2:$R$8,MATCH($CM$2,'Emission Factors'!$A$1:$R$1),FALSE)*'Travel Data'!C232*'Travel Data'!CN232*'Travel Data'!CT232*'Domicile Data'!N232/1000</f>
        <v>0</v>
      </c>
      <c r="CS232" s="31">
        <f>VLOOKUP($CS$3,'Emission Factors'!$A$2:$R$8,MATCH($CM$2,'Emission Factors'!$A$1:$R$1),FALSE)*'Travel Data'!C232*'Travel Data'!CN232*'Travel Data'!CU232*'Domicile Data'!N232/1000</f>
        <v>0</v>
      </c>
      <c r="CT232" s="31">
        <f t="shared" si="56"/>
        <v>0</v>
      </c>
      <c r="CU232" s="31">
        <f>VLOOKUP($CU$3,'Emission Factors'!$A$2:$R$8,MATCH($CU$2,'Emission Factors'!$A$1:$R$1),FALSE)*'Travel Data'!C232*'Travel Data'!CV232*'Travel Data'!CW232*'Domicile Data'!O232/1000</f>
        <v>0</v>
      </c>
      <c r="CV232" s="31">
        <f>VLOOKUP($CV$3,'Emission Factors'!$A$2:$R$8,MATCH($CU$2,'Emission Factors'!$A$1:$R$1),FALSE)*'Travel Data'!C232*'Travel Data'!CV232*'Travel Data'!CX232*'Domicile Data'!O232/1000</f>
        <v>0</v>
      </c>
      <c r="CW232" s="31">
        <f>VLOOKUP($CW$3,'Emission Factors'!$A$2:$R$8,MATCH($CU$2,'Emission Factors'!$A$1:$R$1),FALSE)*'Travel Data'!C232*'Travel Data'!CV232*'Travel Data'!CY232*'Domicile Data'!O232/1000</f>
        <v>0</v>
      </c>
      <c r="CX232" s="31">
        <f>VLOOKUP($CX$3,'Emission Factors'!$A$2:$R$8,MATCH($CU$2,'Emission Factors'!$A$1:$R$1),FALSE)*'Travel Data'!C232*'Travel Data'!CV232*'Travel Data'!CZ232*'Domicile Data'!O232/1000</f>
        <v>0</v>
      </c>
      <c r="CY232" s="31">
        <f>VLOOKUP($CY$3,'Emission Factors'!$A$2:$R$8,MATCH($CU$2,'Emission Factors'!$A$1:$R$1),FALSE)*'Travel Data'!C232*'Travel Data'!CV232*'Travel Data'!DA232*'Domicile Data'!O232/1000</f>
        <v>0</v>
      </c>
      <c r="CZ232" s="31">
        <f>VLOOKUP($CZ$3,'Emission Factors'!$A$2:$R$8,MATCH($CU$2,'Emission Factors'!$A$1:$R$1),FALSE)*'Travel Data'!C232*'Travel Data'!CV232*'Travel Data'!DB232*'Domicile Data'!O232/1000</f>
        <v>0</v>
      </c>
      <c r="DA232" s="31">
        <f>VLOOKUP($DA$3,'Emission Factors'!$A$2:$R$8,MATCH($CU$2,'Emission Factors'!$A$1:$R$1),FALSE)*'Travel Data'!C232*'Travel Data'!CV232*'Travel Data'!DC232*'Domicile Data'!O232/1000</f>
        <v>0</v>
      </c>
      <c r="DB232" s="31">
        <f t="shared" si="57"/>
        <v>0</v>
      </c>
      <c r="DC232" s="31">
        <f>VLOOKUP($DC$3,'Emission Factors'!$A$2:$R$8,MATCH($DC$2,'Emission Factors'!$A$1:$R$1),FALSE)*'Travel Data'!C232*'Travel Data'!DD232*'Travel Data'!DE232*'Domicile Data'!P232/1000</f>
        <v>0</v>
      </c>
      <c r="DD232" s="31">
        <f>VLOOKUP($DD$3,'Emission Factors'!$A$2:$R$8,MATCH($DC$2,'Emission Factors'!$A$1:$R$1),FALSE)*'Travel Data'!C232*'Travel Data'!DD232*'Travel Data'!DF232*'Domicile Data'!P232/1000</f>
        <v>0</v>
      </c>
      <c r="DE232" s="31">
        <f>VLOOKUP($DE$3,'Emission Factors'!$A$2:$R$8,MATCH($DC$2,'Emission Factors'!$A$1:$R$1),FALSE)*'Travel Data'!C232*'Travel Data'!DD232*'Travel Data'!DG232*'Domicile Data'!P232/1000</f>
        <v>0</v>
      </c>
      <c r="DF232" s="31">
        <f>VLOOKUP($DF$3,'Emission Factors'!$A$2:$R$8,MATCH($DC$2,'Emission Factors'!$A$1:$R$1),FALSE)*'Travel Data'!C232*'Travel Data'!DD232*'Travel Data'!DH232*'Domicile Data'!P232/1000</f>
        <v>0</v>
      </c>
      <c r="DG232" s="31">
        <f>VLOOKUP($DG$3,'Emission Factors'!$A$2:$R$8,MATCH($DC$2,'Emission Factors'!$A$1:$R$1),FALSE)*'Travel Data'!C232*'Travel Data'!DD232*'Travel Data'!DI232*'Domicile Data'!P232/1000</f>
        <v>0</v>
      </c>
      <c r="DH232" s="31">
        <f>VLOOKUP($DH$3,'Emission Factors'!$A$2:$R$8,MATCH($DC$2,'Emission Factors'!$A$1:$R$1),FALSE)*'Travel Data'!C232*'Travel Data'!DD232*'Travel Data'!DJ232*'Domicile Data'!P232/1000</f>
        <v>0</v>
      </c>
      <c r="DI232" s="31">
        <f>VLOOKUP($DI$3,'Emission Factors'!$A$2:$R$8,MATCH($DC$2,'Emission Factors'!$A$1:$R$1),FALSE)*'Travel Data'!C232*'Travel Data'!DD232*'Travel Data'!DK232*'Domicile Data'!P232/1000</f>
        <v>0</v>
      </c>
      <c r="DJ232" s="31">
        <f t="shared" si="58"/>
        <v>0</v>
      </c>
      <c r="DK232" s="31">
        <f>VLOOKUP($DK$3,'Emission Factors'!$A$2:$R$8,MATCH($DK$2,'Emission Factors'!$A$1:$R$1),FALSE)*'Travel Data'!C232*'Travel Data'!DL232*'Travel Data'!DM232*'Domicile Data'!Q232/1000</f>
        <v>0</v>
      </c>
      <c r="DL232" s="31">
        <f>VLOOKUP($DL$3,'Emission Factors'!$A$2:$R$8,MATCH($DK$2,'Emission Factors'!$A$1:$R$1),FALSE)*'Travel Data'!C232*'Travel Data'!DL232*'Travel Data'!DN232*'Domicile Data'!Q232/1000</f>
        <v>0</v>
      </c>
      <c r="DM232" s="31">
        <f>VLOOKUP($DM$3,'Emission Factors'!$A$2:$R$8,MATCH($DK$2,'Emission Factors'!$A$1:$R$1),FALSE)*'Travel Data'!C232*'Travel Data'!DL232*'Travel Data'!DO232*'Domicile Data'!Q232/1000</f>
        <v>0</v>
      </c>
      <c r="DN232" s="31">
        <f>VLOOKUP($DN$3,'Emission Factors'!$A$2:$R$8,MATCH($DK$2,'Emission Factors'!$A$1:$R$1),FALSE)*'Travel Data'!C232*'Travel Data'!DL232*'Travel Data'!DP232*'Domicile Data'!Q232/1000</f>
        <v>0</v>
      </c>
      <c r="DO232" s="31">
        <f>VLOOKUP($DO$3,'Emission Factors'!$A$2:$R$8,MATCH($DK$2,'Emission Factors'!$A$1:$R$1),FALSE)*'Travel Data'!C232*'Travel Data'!DL232*'Travel Data'!DQ232*'Domicile Data'!Q232/1000</f>
        <v>0</v>
      </c>
      <c r="DP232" s="31">
        <f>VLOOKUP($DP$3,'Emission Factors'!$A$2:$R$8,MATCH($DK$2,'Emission Factors'!$A$1:$R$1),FALSE)*'Travel Data'!C232*'Travel Data'!DL232*'Travel Data'!DR232*'Domicile Data'!Q232/1000</f>
        <v>0</v>
      </c>
      <c r="DQ232" s="31">
        <f>VLOOKUP($DQ$3,'Emission Factors'!$A$2:$R$8,MATCH($DK$2,'Emission Factors'!$A$1:$R$1),FALSE)*'Travel Data'!C232*'Travel Data'!DL232*'Travel Data'!DS232*'Domicile Data'!Q232/1000</f>
        <v>0</v>
      </c>
      <c r="DR232" s="31">
        <f t="shared" si="59"/>
        <v>0</v>
      </c>
    </row>
    <row r="233" spans="1:122" ht="15.75" x14ac:dyDescent="0.25">
      <c r="A233" s="7" t="s">
        <v>287</v>
      </c>
      <c r="B233" s="85" t="s">
        <v>45</v>
      </c>
      <c r="C233" s="31">
        <f>VLOOKUP($C$3,'Emission Factors'!$A$2:$R$8,MATCH($C$2,'Emission Factors'!$A$1:$R$1),FALSE)*'Travel Data'!C233*'Travel Data'!D233*'Travel Data'!E233*'Domicile Data'!C233/1000</f>
        <v>0</v>
      </c>
      <c r="D233" s="31">
        <f>VLOOKUP($D$3,'Emission Factors'!$A$2:$R$8,MATCH($C$2,'Emission Factors'!$A$1:$R$1),FALSE)*'Travel Data'!C233*'Travel Data'!D233*'Travel Data'!F233*'Domicile Data'!C233/1000</f>
        <v>0</v>
      </c>
      <c r="E233" s="31">
        <f>VLOOKUP($E$3,'Emission Factors'!$A$2:$R$8,MATCH($C$2,'Emission Factors'!$A$1:$R$1),FALSE)*'Travel Data'!C233*'Travel Data'!D233*'Travel Data'!G233*'Domicile Data'!C233/1000</f>
        <v>0</v>
      </c>
      <c r="F233" s="31">
        <f>VLOOKUP($F$3,'Emission Factors'!$A$2:$R$8,MATCH($C$2,'Emission Factors'!$A$1:$R$1),FALSE)*'Travel Data'!C233*'Travel Data'!D233*'Travel Data'!H233*'Domicile Data'!C233/1000</f>
        <v>0</v>
      </c>
      <c r="G233" s="31">
        <f>VLOOKUP($G$3,'Emission Factors'!$A$2:$R$8,MATCH($C$2,'Emission Factors'!$A$1:$R$1),FALSE)*'Travel Data'!C233*'Travel Data'!D233*'Travel Data'!I233*'Domicile Data'!C233/1000</f>
        <v>0</v>
      </c>
      <c r="H233" s="31">
        <f>VLOOKUP($H$3,'Emission Factors'!$A$2:$R$8,MATCH($C$2,'Emission Factors'!$A$1:$R$1),FALSE)*'Travel Data'!C233*'Travel Data'!D233*'Travel Data'!J233*'Domicile Data'!C233/1000</f>
        <v>0</v>
      </c>
      <c r="I233" s="31">
        <f>VLOOKUP($I$3,'Emission Factors'!$A$2:$R$8,MATCH($C$2,'Emission Factors'!$A$1:$R$1),FALSE)*'Travel Data'!C233*'Travel Data'!D233*'Travel Data'!K233*'Domicile Data'!C233/1000</f>
        <v>0</v>
      </c>
      <c r="J233" s="31">
        <f t="shared" si="45"/>
        <v>0</v>
      </c>
      <c r="K233" s="31">
        <f>VLOOKUP($K$3,'Emission Factors'!$A$2:$R$8,MATCH($K$2,'Emission Factors'!$A$1:$R$1),FALSE)*'Travel Data'!C233*'Travel Data'!L233*'Travel Data'!M233*'Domicile Data'!D233/1000</f>
        <v>0</v>
      </c>
      <c r="L233" s="31">
        <f>VLOOKUP($L$3,'Emission Factors'!$A$2:$R$8,MATCH($K$2,'Emission Factors'!$A$1:$R$1),FALSE)*'Travel Data'!C233*'Travel Data'!L233*'Travel Data'!N233*'Domicile Data'!D233/1000</f>
        <v>0</v>
      </c>
      <c r="M233" s="31">
        <f>VLOOKUP($M$3,'Emission Factors'!$A$2:$R$8,MATCH($K$2,'Emission Factors'!$A$1:$R$1),FALSE)*'Travel Data'!C233*'Travel Data'!L233*'Travel Data'!O233*'Domicile Data'!D233/1000</f>
        <v>0</v>
      </c>
      <c r="N233" s="31">
        <f>VLOOKUP($N$3,'Emission Factors'!$A$2:$R$8,MATCH($K$2,'Emission Factors'!$A$1:$R$1),FALSE)*'Travel Data'!C233*'Travel Data'!L233*'Travel Data'!P233*'Domicile Data'!D233/1000</f>
        <v>0</v>
      </c>
      <c r="O233" s="31">
        <f>VLOOKUP($O$3,'Emission Factors'!$A$2:$R$8,MATCH($K$2,'Emission Factors'!$A$1:$R$1),FALSE)*'Travel Data'!C233*'Travel Data'!I233*'Travel Data'!Q233*'Domicile Data'!D233/1000</f>
        <v>0</v>
      </c>
      <c r="P233" s="31">
        <f>VLOOKUP($P$3,'Emission Factors'!$A$2:$R$8,MATCH($K$2,'Emission Factors'!$A$1:$R$1),FALSE)*'Travel Data'!C233*'Travel Data'!L233*'Travel Data'!R233*'Domicile Data'!D233/1000</f>
        <v>0</v>
      </c>
      <c r="Q233" s="31">
        <f>VLOOKUP($Q$3,'Emission Factors'!$A$2:$R$8,MATCH($K$2,'Emission Factors'!$A$1:$R$1),FALSE)*'Travel Data'!C233*'Travel Data'!L233*'Travel Data'!S233*'Domicile Data'!D233/1000</f>
        <v>0</v>
      </c>
      <c r="R233" s="31">
        <f t="shared" si="46"/>
        <v>0</v>
      </c>
      <c r="S233" s="31">
        <f>VLOOKUP($S$3,'Emission Factors'!$A$2:$R$8,MATCH($S$2,'Emission Factors'!$A$1:$R$1),FALSE)*'Travel Data'!C233*'Travel Data'!T233*'Travel Data'!U233*'Domicile Data'!E233/1000</f>
        <v>0</v>
      </c>
      <c r="T233" s="31">
        <f>VLOOKUP($T$3,'Emission Factors'!$A$2:$R$8,MATCH($S$2,'Emission Factors'!$A$1:$R$1),FALSE)*'Travel Data'!C233*'Travel Data'!T233*'Travel Data'!V233*'Domicile Data'!E233/1000</f>
        <v>0</v>
      </c>
      <c r="U233" s="31">
        <f>VLOOKUP($U$3,'Emission Factors'!$A$2:$R$8,MATCH($S$2,'Emission Factors'!$A$1:$R$1),FALSE)*'Travel Data'!C233*'Travel Data'!T233*'Travel Data'!W233*'Domicile Data'!E233/1000</f>
        <v>0</v>
      </c>
      <c r="V233" s="31">
        <f>VLOOKUP($V$3,'Emission Factors'!$A$2:$R$8,MATCH($S$2,'Emission Factors'!$A$1:$R$1),FALSE)*'Travel Data'!C233*'Travel Data'!T233*'Travel Data'!X233*'Domicile Data'!E233/1000</f>
        <v>0</v>
      </c>
      <c r="W233" s="31">
        <f>VLOOKUP($W$3,'Emission Factors'!$A$2:$R$8,MATCH($S$2,'Emission Factors'!$A$1:$R$1),FALSE)*'Travel Data'!C233*'Travel Data'!T233*'Travel Data'!Y233*'Domicile Data'!E233/1000</f>
        <v>0</v>
      </c>
      <c r="X233" s="31">
        <f>VLOOKUP($X$3,'Emission Factors'!$A$2:$R$8,MATCH($S$2,'Emission Factors'!$A$1:$R$1),FALSE)*'Travel Data'!C233*'Travel Data'!T233*'Travel Data'!Z233*'Domicile Data'!E233/1000</f>
        <v>0</v>
      </c>
      <c r="Y233" s="31">
        <f>VLOOKUP($Y$3,'Emission Factors'!$A$2:$R$8,MATCH($S$2,'Emission Factors'!$A$1:$R$1),FALSE)*'Travel Data'!C233*'Travel Data'!T233*'Travel Data'!AA233*'Domicile Data'!E233/1000</f>
        <v>0</v>
      </c>
      <c r="Z233" s="31">
        <f t="shared" si="47"/>
        <v>0</v>
      </c>
      <c r="AA233" s="31">
        <f>VLOOKUP($AA$3,'Emission Factors'!$A$2:$R$8,MATCH($AA$2,'Emission Factors'!$A$1:$R$1),FALSE)*'Travel Data'!C233*'Travel Data'!AB233*'Travel Data'!AC233*'Domicile Data'!F233/1000</f>
        <v>0</v>
      </c>
      <c r="AB233" s="31">
        <f>VLOOKUP($AB$3,'Emission Factors'!$A$2:$R$8,MATCH($AA$2,'Emission Factors'!$A$1:$R$1),FALSE)*'Travel Data'!C233*'Travel Data'!AB233*'Travel Data'!AD233*'Domicile Data'!F233/1000</f>
        <v>0</v>
      </c>
      <c r="AC233" s="31">
        <f>VLOOKUP($AC$3,'Emission Factors'!$A$2:$R$8,MATCH($AA$2,'Emission Factors'!$A$1:$R$1),FALSE)*'Travel Data'!C233*'Travel Data'!AB233*'Travel Data'!AE233*'Domicile Data'!F233/1000</f>
        <v>0</v>
      </c>
      <c r="AD233" s="31">
        <f>VLOOKUP($AD$3,'Emission Factors'!$A$2:$R$8,MATCH($AA$2,'Emission Factors'!$A$1:$R$1),FALSE)*'Travel Data'!C233*'Travel Data'!AB233*'Travel Data'!AF233*'Domicile Data'!F233/1000</f>
        <v>0</v>
      </c>
      <c r="AE233" s="31">
        <f>VLOOKUP($AE$3,'Emission Factors'!$A$2:$R$8,MATCH($AA$2,'Emission Factors'!$A$1:$R$1),FALSE)*'Travel Data'!C233*'Travel Data'!AB233*'Travel Data'!AG233*'Domicile Data'!F233/1000</f>
        <v>0</v>
      </c>
      <c r="AF233" s="31">
        <f>VLOOKUP($AF$3,'Emission Factors'!$A$2:$R$8,MATCH($AA$2,'Emission Factors'!$A$1:$R$1),FALSE)*'Travel Data'!C233*'Travel Data'!AB233*'Travel Data'!AH233*'Domicile Data'!F233/1000</f>
        <v>0</v>
      </c>
      <c r="AG233" s="31">
        <f>VLOOKUP($AG$3,'Emission Factors'!$A$2:$R$8,MATCH($AA$2,'Emission Factors'!$A$1:$R$1),FALSE)*'Travel Data'!C233*'Travel Data'!AB233*'Travel Data'!AI233*'Domicile Data'!F233/1000</f>
        <v>0</v>
      </c>
      <c r="AH233" s="31">
        <f t="shared" si="48"/>
        <v>0</v>
      </c>
      <c r="AI233" s="31">
        <f>VLOOKUP($AI$3,'Emission Factors'!$A$2:$R$8,MATCH($AI$2,'Emission Factors'!$A$1:$R$1),FALSE)*'Travel Data'!C233*'Travel Data'!D233*'Travel Data'!E233*'Domicile Data'!G233/1000</f>
        <v>0</v>
      </c>
      <c r="AJ233" s="31">
        <f>VLOOKUP($AJ$3,'Emission Factors'!$A$2:$R$8,MATCH($AI$2,'Emission Factors'!$A$1:$R$1),FALSE)*'Travel Data'!C233*'Travel Data'!D233*'Travel Data'!F233*'Domicile Data'!G233/1000</f>
        <v>0</v>
      </c>
      <c r="AK233" s="31">
        <f>VLOOKUP($AK$3,'Emission Factors'!$A$2:$R$8,MATCH($AI$2,'Emission Factors'!$A$1:$R$1),FALSE)*'Travel Data'!C233*'Travel Data'!AJ233*'Travel Data'!G233*'Domicile Data'!G233/1000</f>
        <v>0</v>
      </c>
      <c r="AL233" s="31">
        <f>VLOOKUP($AL$3,'Emission Factors'!$A$2:$R$8,MATCH($AI$2,'Emission Factors'!$A$1:$R$1),FALSE)*'Travel Data'!C233*'Travel Data'!AJ233*'Travel Data'!H233*'Domicile Data'!G233/1000</f>
        <v>0</v>
      </c>
      <c r="AM233" s="31">
        <f>VLOOKUP($AM$3,'Emission Factors'!$A$2:$R$8,MATCH($AI$2,'Emission Factors'!$A$1:$R$1),FALSE)*'Travel Data'!C233*'Travel Data'!AJ233*'Travel Data'!I233*'Domicile Data'!G233/1000</f>
        <v>0</v>
      </c>
      <c r="AN233" s="31">
        <f>VLOOKUP($AN$3,'Emission Factors'!$A$2:$R$8,MATCH($AI$2,'Emission Factors'!$A$1:$R$1),FALSE)*'Travel Data'!C233*'Travel Data'!D233*'Travel Data'!J233*'Domicile Data'!G233/1000</f>
        <v>0</v>
      </c>
      <c r="AO233" s="31">
        <f>VLOOKUP($AO$3,'Emission Factors'!$A$2:$R$8,MATCH($AI$2,'Emission Factors'!$A$1:$R$1),FALSE)*'Travel Data'!C233*'Travel Data'!D233*'Travel Data'!K233*'Domicile Data'!G233/1000</f>
        <v>0</v>
      </c>
      <c r="AP233" s="31">
        <f t="shared" si="49"/>
        <v>0</v>
      </c>
      <c r="AQ233" s="31">
        <f>VLOOKUP($AQ$3,'Emission Factors'!$A$2:$R$8,MATCH($AQ$2,'Emission Factors'!$A$1:$R$1),FALSE)*'Travel Data'!C233*'Travel Data'!AR233*'Travel Data'!AS233*'Domicile Data'!H233/1000</f>
        <v>0</v>
      </c>
      <c r="AR233" s="31">
        <f>VLOOKUP($AR$3,'Emission Factors'!$A$2:$R$8,MATCH($AQ$2,'Emission Factors'!$A$1:$R$1),FALSE)*'Travel Data'!C233*'Travel Data'!AR233*'Travel Data'!AT233*'Domicile Data'!H233/1000</f>
        <v>0</v>
      </c>
      <c r="AS233" s="31">
        <f>VLOOKUP($AS$3,'Emission Factors'!$A$2:$R$8,MATCH($AQ$2,'Emission Factors'!$A$1:$R$1),FALSE)*'Travel Data'!C233*'Travel Data'!AR233*'Travel Data'!AU233*'Domicile Data'!H233/1000</f>
        <v>0</v>
      </c>
      <c r="AT233" s="31">
        <f>VLOOKUP($AT$3,'Emission Factors'!$A$2:$R$8,MATCH($AQ$2,'Emission Factors'!$A$1:$R$1),FALSE)*'Travel Data'!C233*'Travel Data'!AR233*'Travel Data'!AV233*'Domicile Data'!H233/1000</f>
        <v>0</v>
      </c>
      <c r="AU233" s="31">
        <f>VLOOKUP($AU$3,'Emission Factors'!$A$2:$R$8,MATCH($AQ$2,'Emission Factors'!$A$1:$R$1),FALSE)*'Travel Data'!C233*'Travel Data'!AR233*'Travel Data'!AW233*'Domicile Data'!H233/1000</f>
        <v>0</v>
      </c>
      <c r="AV233" s="31">
        <f>VLOOKUP($AV$3,'Emission Factors'!$A$2:$R$8,MATCH($AQ$2,'Emission Factors'!$A$1:$R$1),FALSE)*'Travel Data'!C233*'Travel Data'!AR233*'Travel Data'!AX233*'Domicile Data'!H233/1000</f>
        <v>0</v>
      </c>
      <c r="AW233" s="31">
        <f>VLOOKUP($AW$3,'Emission Factors'!$A$2:$R$8,MATCH($AQ$2,'Emission Factors'!$A$1:$R$1),FALSE)*'Travel Data'!C233*'Travel Data'!AR233*'Travel Data'!AY233*'Domicile Data'!H233/1000</f>
        <v>0</v>
      </c>
      <c r="AX233" s="31">
        <f t="shared" si="50"/>
        <v>0</v>
      </c>
      <c r="AY233" s="31">
        <f>VLOOKUP($AY$3,'Emission Factors'!$A$2:$R$8,MATCH($AY$2,'Emission Factors'!$A$1:$R$1),FALSE)*'Travel Data'!C233*'Travel Data'!AZ233*'Travel Data'!BA233*'Domicile Data'!I233/1000</f>
        <v>0</v>
      </c>
      <c r="AZ233" s="31">
        <f>VLOOKUP($AZ$3,'Emission Factors'!$A$2:$R$8,MATCH($AY$2,'Emission Factors'!$A$1:$R$1),FALSE)*'Travel Data'!C233*'Travel Data'!AZ233*'Travel Data'!BB233*'Domicile Data'!I233/1000</f>
        <v>0</v>
      </c>
      <c r="BA233" s="31">
        <f>VLOOKUP($BA$3,'Emission Factors'!$A$2:$R$8,MATCH($AY$2,'Emission Factors'!$A$1:$R$1),FALSE)*'Travel Data'!C233*'Travel Data'!AZ233*'Travel Data'!BC233*'Domicile Data'!I233/1000</f>
        <v>0</v>
      </c>
      <c r="BB233" s="31">
        <f>VLOOKUP($BB$3,'Emission Factors'!$A$2:$R$8,MATCH($AY$2,'Emission Factors'!$A$1:$R$1),FALSE)*'Travel Data'!C233*'Travel Data'!AZ233*'Travel Data'!BD233*'Domicile Data'!I233/1000</f>
        <v>0</v>
      </c>
      <c r="BC233" s="31">
        <f>VLOOKUP($BC$3,'Emission Factors'!$A$2:$R$8,MATCH($AY$2,'Emission Factors'!$A$1:$R$1),FALSE)*'Travel Data'!C233*'Travel Data'!AZ233*'Travel Data'!BE233*'Domicile Data'!I233/1000</f>
        <v>0</v>
      </c>
      <c r="BD233" s="31">
        <f>VLOOKUP($BD$3,'Emission Factors'!$A$2:$R$8,MATCH($AY$2,'Emission Factors'!$A$1:$R$1),FALSE)*'Travel Data'!C233*'Travel Data'!AZ233*'Travel Data'!BF233*'Domicile Data'!I233/1000</f>
        <v>0</v>
      </c>
      <c r="BE233" s="31">
        <f>VLOOKUP($BE$3,'Emission Factors'!$A$2:$R$8,MATCH($AY$2,'Emission Factors'!$A$1:$R$1),FALSE)*'Travel Data'!C233*'Travel Data'!AZ233*'Travel Data'!BG233*'Domicile Data'!I233/1000</f>
        <v>0</v>
      </c>
      <c r="BF233" s="31">
        <f t="shared" si="51"/>
        <v>0</v>
      </c>
      <c r="BG233" s="31">
        <f>VLOOKUP($BG$3,'Emission Factors'!$A$2:$R$8,MATCH($BG$2,'Emission Factors'!$A$1:$R$1),FALSE)*'Travel Data'!C233*'Travel Data'!BH233*'Travel Data'!BI233*'Domicile Data'!J233/1000</f>
        <v>0</v>
      </c>
      <c r="BH233" s="31">
        <f>VLOOKUP($BH$3,'Emission Factors'!$A$2:$R$8,MATCH($BG$2,'Emission Factors'!$A$1:$R$1),FALSE)*'Travel Data'!C233*'Travel Data'!BH233*'Travel Data'!BJ233*'Domicile Data'!J233/1000</f>
        <v>0</v>
      </c>
      <c r="BI233" s="31">
        <f>VLOOKUP($BH$3,'Emission Factors'!$A$2:$R$8,MATCH($BG$2,'Emission Factors'!$A$1:$R$1),FALSE)*'Travel Data'!C233*'Travel Data'!BH233*'Travel Data'!BK233*'Domicile Data'!J233/1000</f>
        <v>0</v>
      </c>
      <c r="BJ233" s="31">
        <f>VLOOKUP($BH$3,'Emission Factors'!$A$2:$R$8,MATCH($BG$2,'Emission Factors'!$A$1:$R$1),FALSE)*'Travel Data'!C233*'Travel Data'!BH233*'Travel Data'!BL233*'Domicile Data'!J233/1000</f>
        <v>0</v>
      </c>
      <c r="BK233" s="31">
        <f>VLOOKUP($BH$3,'Emission Factors'!$A$2:$R$8,MATCH($BG$2,'Emission Factors'!$A$1:$R$1),FALSE)*'Travel Data'!C233*'Travel Data'!BH233*'Travel Data'!BM233*'Domicile Data'!J233/1000</f>
        <v>0</v>
      </c>
      <c r="BL233" s="31">
        <f>VLOOKUP($BL$3,'Emission Factors'!$A$2:$R$8,MATCH($BG$2,'Emission Factors'!$A$1:$R$1),FALSE)*'Travel Data'!C233*'Travel Data'!BH233*'Travel Data'!BN233*'Domicile Data'!J233/1000</f>
        <v>0</v>
      </c>
      <c r="BM233" s="31">
        <f>VLOOKUP($BM$3,'Emission Factors'!$A$2:$R$8,MATCH($BG$2,'Emission Factors'!$A$1:$R$1),FALSE)*'Travel Data'!C233*'Travel Data'!BH233*'Travel Data'!BO233*'Domicile Data'!J233/1000</f>
        <v>0</v>
      </c>
      <c r="BN233" s="31">
        <f t="shared" si="52"/>
        <v>0</v>
      </c>
      <c r="BO233" s="31">
        <f>VLOOKUP($BO$3,'Emission Factors'!$A$2:$R$8,MATCH($BO$2,'Emission Factors'!$A$1:$R$1),FALSE)*'Travel Data'!C233*'Travel Data'!BP233*'Travel Data'!BQ233*'Domicile Data'!K233/1000</f>
        <v>0</v>
      </c>
      <c r="BP233" s="31">
        <f>VLOOKUP($BP$3,'Emission Factors'!$A$2:$R$8,MATCH($BO$2,'Emission Factors'!$A$1:$R$1),FALSE)*'Travel Data'!C233*'Travel Data'!BP233*'Travel Data'!BR233*'Domicile Data'!K233/1000</f>
        <v>0</v>
      </c>
      <c r="BQ233" s="31">
        <f>VLOOKUP($BQ$3,'Emission Factors'!$A$2:$R$8,MATCH($BO$2,'Emission Factors'!$A$1:$R$1),FALSE)*'Travel Data'!C233*'Travel Data'!BP233*'Travel Data'!BS233*'Domicile Data'!K233/1000</f>
        <v>0</v>
      </c>
      <c r="BR233" s="31">
        <f>VLOOKUP($BR$3,'Emission Factors'!$A$2:$R$8,MATCH($BO$2,'Emission Factors'!$A$1:$R$1),FALSE)*'Travel Data'!C233*'Travel Data'!BP233*'Travel Data'!BT233*'Domicile Data'!K233/1000</f>
        <v>0</v>
      </c>
      <c r="BS233" s="31">
        <f>VLOOKUP($BS$3,'Emission Factors'!$A$2:$R$8,MATCH($BO$2,'Emission Factors'!$A$1:$R$1),FALSE)*'Travel Data'!C233*'Travel Data'!BP233*'Travel Data'!BU233*'Domicile Data'!K233/1000</f>
        <v>0</v>
      </c>
      <c r="BT233" s="31">
        <f>VLOOKUP($BT$3,'Emission Factors'!$A$2:$R$8,MATCH($BO$2,'Emission Factors'!$A$1:$R$1),FALSE)*'Travel Data'!C233*'Travel Data'!BP233*'Travel Data'!BV233*'Domicile Data'!K233/1000</f>
        <v>0</v>
      </c>
      <c r="BU233" s="31">
        <f>VLOOKUP($BU$3,'Emission Factors'!$A$2:$R$8,MATCH($BO$2,'Emission Factors'!$A$1:$R$1),FALSE)*'Travel Data'!C233*'Travel Data'!BP233*'Travel Data'!BW233*'Domicile Data'!K233/1000</f>
        <v>0</v>
      </c>
      <c r="BV233" s="31">
        <f t="shared" si="53"/>
        <v>0</v>
      </c>
      <c r="BW233" s="31">
        <f>VLOOKUP($BW$3,'Emission Factors'!$A$2:$R$8,MATCH($BW$2,'Emission Factors'!$A$1:$R$1),FALSE)*'Travel Data'!C233*'Travel Data'!BX233*'Travel Data'!BY233*'Domicile Data'!L233/1000</f>
        <v>0</v>
      </c>
      <c r="BX233" s="31">
        <f>VLOOKUP($BX$3,'Emission Factors'!$A$2:$R$8,MATCH($BW$2,'Emission Factors'!$A$1:$R$1),FALSE)*'Travel Data'!C233*'Travel Data'!BX233*'Travel Data'!BZ233*'Domicile Data'!L233/1000</f>
        <v>0</v>
      </c>
      <c r="BY233" s="31">
        <f>VLOOKUP($BY$3,'Emission Factors'!$A$2:$R$8,MATCH($BW$2,'Emission Factors'!$A$1:$R$1),FALSE)*'Travel Data'!C233*'Travel Data'!BX233*'Travel Data'!CA233*'Domicile Data'!L233/1000</f>
        <v>0</v>
      </c>
      <c r="BZ233" s="31">
        <f>VLOOKUP($BZ$3,'Emission Factors'!$A$2:$R$8,MATCH($BW$2,'Emission Factors'!$A$1:$R$1),FALSE)*'Travel Data'!C233*'Travel Data'!BX233*'Travel Data'!CB233*'Domicile Data'!L233/1000</f>
        <v>0</v>
      </c>
      <c r="CA233" s="31">
        <f>VLOOKUP($CA$3,'Emission Factors'!$A$2:$R$8,MATCH($BW$2,'Emission Factors'!$A$1:$R$1),FALSE)*'Travel Data'!C233*'Travel Data'!BC233*'Travel Data'!CC233*'Domicile Data'!L233/1000</f>
        <v>0</v>
      </c>
      <c r="CB233" s="31">
        <f>VLOOKUP($CB$3,'Emission Factors'!$A$2:$R$8,MATCH($BW$2,'Emission Factors'!$A$1:$R$1),FALSE)*'Travel Data'!C233*'Travel Data'!BX233*'Travel Data'!CD233*'Domicile Data'!L233/1000</f>
        <v>0</v>
      </c>
      <c r="CC233" s="31">
        <f>VLOOKUP($CC$3,'Emission Factors'!$A$2:$R$8,MATCH($BW$2,'Emission Factors'!$A$1:$R$1),FALSE)*'Travel Data'!C233*'Travel Data'!BX233*'Travel Data'!CE233*'Domicile Data'!L233/1000</f>
        <v>0</v>
      </c>
      <c r="CD233" s="31">
        <f t="shared" si="54"/>
        <v>0</v>
      </c>
      <c r="CE233" s="31">
        <f>VLOOKUP($CE$3,'Emission Factors'!$A$2:$R$8,MATCH($CE$2,'Emission Factors'!$A$1:$R$1),FALSE)*'Travel Data'!C233*'Travel Data'!CF233*'Travel Data'!CG233*'Domicile Data'!M233/1000</f>
        <v>0</v>
      </c>
      <c r="CF233" s="31">
        <f>VLOOKUP($CF$3,'Emission Factors'!$A$2:$R$8,MATCH($CE$2,'Emission Factors'!$A$1:$R$1),FALSE)*'Travel Data'!C233*'Travel Data'!CF233*'Travel Data'!CH233*'Domicile Data'!M233/1000</f>
        <v>0</v>
      </c>
      <c r="CG233" s="31">
        <f>VLOOKUP($CG$3,'Emission Factors'!$A$2:$R$8,MATCH($CE$2,'Emission Factors'!$A$1:$R$1),FALSE)*'Travel Data'!C233*'Travel Data'!CF233*'Travel Data'!CI233*'Domicile Data'!M233/1000</f>
        <v>0</v>
      </c>
      <c r="CH233" s="31">
        <f>VLOOKUP($CH$3,'Emission Factors'!$A$2:$R$8,MATCH($CE$2,'Emission Factors'!$A$1:$R$1),FALSE)*'Travel Data'!C233*'Travel Data'!CF233*'Travel Data'!CJ233*'Domicile Data'!M233/1000</f>
        <v>0</v>
      </c>
      <c r="CI233" s="31">
        <f>VLOOKUP($CI$3,'Emission Factors'!$A$2:$R$8,MATCH($CE$2,'Emission Factors'!$A$1:$R$1),FALSE)*'Travel Data'!C233*'Travel Data'!CF233*'Travel Data'!CK233*'Domicile Data'!M233/1000</f>
        <v>0</v>
      </c>
      <c r="CJ233" s="31">
        <f>VLOOKUP($CJ$3,'Emission Factors'!$A$2:$R$8,MATCH($CE$2,'Emission Factors'!$A$1:$R$1),FALSE)*'Travel Data'!C233*'Travel Data'!CF233*'Travel Data'!CL233*'Domicile Data'!M233/1000</f>
        <v>0</v>
      </c>
      <c r="CK233" s="31">
        <f>VLOOKUP($CK$3,'Emission Factors'!$A$2:$R$8,MATCH($CE$2,'Emission Factors'!$A$1:$R$1),FALSE)*'Travel Data'!C233*'Travel Data'!CF233*'Travel Data'!CM233*'Domicile Data'!M233/1000</f>
        <v>0</v>
      </c>
      <c r="CL233" s="31">
        <f t="shared" si="55"/>
        <v>0</v>
      </c>
      <c r="CM233" s="31">
        <f>VLOOKUP($CM$3,'Emission Factors'!$A$2:$R$8,MATCH($CM$2,'Emission Factors'!$A$1:$R$1),FALSE)*'Travel Data'!C233*'Travel Data'!CN233*'Travel Data'!CO233*'Domicile Data'!N233/1000</f>
        <v>0</v>
      </c>
      <c r="CN233" s="31">
        <f>VLOOKUP($CN$3,'Emission Factors'!$A$2:$R$8,MATCH($CM$2,'Emission Factors'!$A$1:$R$1),FALSE)*'Travel Data'!C233*'Travel Data'!CN233*'Travel Data'!CP233*'Domicile Data'!N233/1000</f>
        <v>0</v>
      </c>
      <c r="CO233" s="31">
        <f>VLOOKUP($CO$3,'Emission Factors'!$A$2:$R$8,MATCH($CM$2,'Emission Factors'!$A$1:$R$1),FALSE)*'Travel Data'!C233*'Travel Data'!CN233*'Travel Data'!CQ233*'Domicile Data'!N233/1000</f>
        <v>0</v>
      </c>
      <c r="CP233" s="31">
        <f>VLOOKUP($CP$3,'Emission Factors'!$A$2:$R$8,MATCH($CM$2,'Emission Factors'!$A$1:$R$1),FALSE)*'Travel Data'!C233*'Travel Data'!CN233*'Travel Data'!CR233*'Domicile Data'!N233/1000</f>
        <v>0</v>
      </c>
      <c r="CQ233" s="31">
        <f>VLOOKUP($CQ$3,'Emission Factors'!$A$2:$R$8,MATCH($CM$2,'Emission Factors'!$A$1:$R$1),FALSE)*'Travel Data'!C233*'Travel Data'!CN233*'Travel Data'!CS233*'Domicile Data'!N233/1000</f>
        <v>0</v>
      </c>
      <c r="CR233" s="31">
        <f>VLOOKUP($CR$3,'Emission Factors'!$A$2:$R$8,MATCH($CM$2,'Emission Factors'!$A$1:$R$1),FALSE)*'Travel Data'!C233*'Travel Data'!CN233*'Travel Data'!CT233*'Domicile Data'!N233/1000</f>
        <v>0</v>
      </c>
      <c r="CS233" s="31">
        <f>VLOOKUP($CS$3,'Emission Factors'!$A$2:$R$8,MATCH($CM$2,'Emission Factors'!$A$1:$R$1),FALSE)*'Travel Data'!C233*'Travel Data'!CN233*'Travel Data'!CU233*'Domicile Data'!N233/1000</f>
        <v>0</v>
      </c>
      <c r="CT233" s="31">
        <f t="shared" si="56"/>
        <v>0</v>
      </c>
      <c r="CU233" s="31">
        <f>VLOOKUP($CU$3,'Emission Factors'!$A$2:$R$8,MATCH($CU$2,'Emission Factors'!$A$1:$R$1),FALSE)*'Travel Data'!C233*'Travel Data'!CV233*'Travel Data'!CW233*'Domicile Data'!O233/1000</f>
        <v>0</v>
      </c>
      <c r="CV233" s="31">
        <f>VLOOKUP($CV$3,'Emission Factors'!$A$2:$R$8,MATCH($CU$2,'Emission Factors'!$A$1:$R$1),FALSE)*'Travel Data'!C233*'Travel Data'!CV233*'Travel Data'!CX233*'Domicile Data'!O233/1000</f>
        <v>0</v>
      </c>
      <c r="CW233" s="31">
        <f>VLOOKUP($CW$3,'Emission Factors'!$A$2:$R$8,MATCH($CU$2,'Emission Factors'!$A$1:$R$1),FALSE)*'Travel Data'!C233*'Travel Data'!CV233*'Travel Data'!CY233*'Domicile Data'!O233/1000</f>
        <v>0</v>
      </c>
      <c r="CX233" s="31">
        <f>VLOOKUP($CX$3,'Emission Factors'!$A$2:$R$8,MATCH($CU$2,'Emission Factors'!$A$1:$R$1),FALSE)*'Travel Data'!C233*'Travel Data'!CV233*'Travel Data'!CZ233*'Domicile Data'!O233/1000</f>
        <v>0</v>
      </c>
      <c r="CY233" s="31">
        <f>VLOOKUP($CY$3,'Emission Factors'!$A$2:$R$8,MATCH($CU$2,'Emission Factors'!$A$1:$R$1),FALSE)*'Travel Data'!C233*'Travel Data'!CV233*'Travel Data'!DA233*'Domicile Data'!O233/1000</f>
        <v>0</v>
      </c>
      <c r="CZ233" s="31">
        <f>VLOOKUP($CZ$3,'Emission Factors'!$A$2:$R$8,MATCH($CU$2,'Emission Factors'!$A$1:$R$1),FALSE)*'Travel Data'!C233*'Travel Data'!CV233*'Travel Data'!DB233*'Domicile Data'!O233/1000</f>
        <v>0</v>
      </c>
      <c r="DA233" s="31">
        <f>VLOOKUP($DA$3,'Emission Factors'!$A$2:$R$8,MATCH($CU$2,'Emission Factors'!$A$1:$R$1),FALSE)*'Travel Data'!C233*'Travel Data'!CV233*'Travel Data'!DC233*'Domicile Data'!O233/1000</f>
        <v>0</v>
      </c>
      <c r="DB233" s="31">
        <f t="shared" si="57"/>
        <v>0</v>
      </c>
      <c r="DC233" s="31">
        <f>VLOOKUP($DC$3,'Emission Factors'!$A$2:$R$8,MATCH($DC$2,'Emission Factors'!$A$1:$R$1),FALSE)*'Travel Data'!C233*'Travel Data'!DD233*'Travel Data'!DE233*'Domicile Data'!P233/1000</f>
        <v>0</v>
      </c>
      <c r="DD233" s="31">
        <f>VLOOKUP($DD$3,'Emission Factors'!$A$2:$R$8,MATCH($DC$2,'Emission Factors'!$A$1:$R$1),FALSE)*'Travel Data'!C233*'Travel Data'!DD233*'Travel Data'!DF233*'Domicile Data'!P233/1000</f>
        <v>0</v>
      </c>
      <c r="DE233" s="31">
        <f>VLOOKUP($DE$3,'Emission Factors'!$A$2:$R$8,MATCH($DC$2,'Emission Factors'!$A$1:$R$1),FALSE)*'Travel Data'!C233*'Travel Data'!DD233*'Travel Data'!DG233*'Domicile Data'!P233/1000</f>
        <v>0</v>
      </c>
      <c r="DF233" s="31">
        <f>VLOOKUP($DF$3,'Emission Factors'!$A$2:$R$8,MATCH($DC$2,'Emission Factors'!$A$1:$R$1),FALSE)*'Travel Data'!C233*'Travel Data'!DD233*'Travel Data'!DH233*'Domicile Data'!P233/1000</f>
        <v>0</v>
      </c>
      <c r="DG233" s="31">
        <f>VLOOKUP($DG$3,'Emission Factors'!$A$2:$R$8,MATCH($DC$2,'Emission Factors'!$A$1:$R$1),FALSE)*'Travel Data'!C233*'Travel Data'!DD233*'Travel Data'!DI233*'Domicile Data'!P233/1000</f>
        <v>0</v>
      </c>
      <c r="DH233" s="31">
        <f>VLOOKUP($DH$3,'Emission Factors'!$A$2:$R$8,MATCH($DC$2,'Emission Factors'!$A$1:$R$1),FALSE)*'Travel Data'!C233*'Travel Data'!DD233*'Travel Data'!DJ233*'Domicile Data'!P233/1000</f>
        <v>0</v>
      </c>
      <c r="DI233" s="31">
        <f>VLOOKUP($DI$3,'Emission Factors'!$A$2:$R$8,MATCH($DC$2,'Emission Factors'!$A$1:$R$1),FALSE)*'Travel Data'!C233*'Travel Data'!DD233*'Travel Data'!DK233*'Domicile Data'!P233/1000</f>
        <v>0</v>
      </c>
      <c r="DJ233" s="31">
        <f t="shared" si="58"/>
        <v>0</v>
      </c>
      <c r="DK233" s="31">
        <f>VLOOKUP($DK$3,'Emission Factors'!$A$2:$R$8,MATCH($DK$2,'Emission Factors'!$A$1:$R$1),FALSE)*'Travel Data'!C233*'Travel Data'!DL233*'Travel Data'!DM233*'Domicile Data'!Q233/1000</f>
        <v>0</v>
      </c>
      <c r="DL233" s="31">
        <f>VLOOKUP($DL$3,'Emission Factors'!$A$2:$R$8,MATCH($DK$2,'Emission Factors'!$A$1:$R$1),FALSE)*'Travel Data'!C233*'Travel Data'!DL233*'Travel Data'!DN233*'Domicile Data'!Q233/1000</f>
        <v>0</v>
      </c>
      <c r="DM233" s="31">
        <f>VLOOKUP($DM$3,'Emission Factors'!$A$2:$R$8,MATCH($DK$2,'Emission Factors'!$A$1:$R$1),FALSE)*'Travel Data'!C233*'Travel Data'!DL233*'Travel Data'!DO233*'Domicile Data'!Q233/1000</f>
        <v>0</v>
      </c>
      <c r="DN233" s="31">
        <f>VLOOKUP($DN$3,'Emission Factors'!$A$2:$R$8,MATCH($DK$2,'Emission Factors'!$A$1:$R$1),FALSE)*'Travel Data'!C233*'Travel Data'!DL233*'Travel Data'!DP233*'Domicile Data'!Q233/1000</f>
        <v>0</v>
      </c>
      <c r="DO233" s="31">
        <f>VLOOKUP($DO$3,'Emission Factors'!$A$2:$R$8,MATCH($DK$2,'Emission Factors'!$A$1:$R$1),FALSE)*'Travel Data'!C233*'Travel Data'!DL233*'Travel Data'!DQ233*'Domicile Data'!Q233/1000</f>
        <v>0</v>
      </c>
      <c r="DP233" s="31">
        <f>VLOOKUP($DP$3,'Emission Factors'!$A$2:$R$8,MATCH($DK$2,'Emission Factors'!$A$1:$R$1),FALSE)*'Travel Data'!C233*'Travel Data'!DL233*'Travel Data'!DR233*'Domicile Data'!Q233/1000</f>
        <v>0</v>
      </c>
      <c r="DQ233" s="31">
        <f>VLOOKUP($DQ$3,'Emission Factors'!$A$2:$R$8,MATCH($DK$2,'Emission Factors'!$A$1:$R$1),FALSE)*'Travel Data'!C233*'Travel Data'!DL233*'Travel Data'!DS233*'Domicile Data'!Q233/1000</f>
        <v>0</v>
      </c>
      <c r="DR233" s="31">
        <f t="shared" si="59"/>
        <v>0</v>
      </c>
    </row>
    <row r="234" spans="1:122" ht="15.75" x14ac:dyDescent="0.25">
      <c r="A234" s="7" t="s">
        <v>121</v>
      </c>
      <c r="B234" s="85" t="s">
        <v>39</v>
      </c>
      <c r="C234" s="31">
        <f>VLOOKUP($C$3,'Emission Factors'!$A$2:$R$8,MATCH($C$2,'Emission Factors'!$A$1:$R$1),FALSE)*'Travel Data'!C234*'Travel Data'!D234*'Travel Data'!E234*'Domicile Data'!C234/1000</f>
        <v>0</v>
      </c>
      <c r="D234" s="31">
        <f>VLOOKUP($D$3,'Emission Factors'!$A$2:$R$8,MATCH($C$2,'Emission Factors'!$A$1:$R$1),FALSE)*'Travel Data'!C234*'Travel Data'!D234*'Travel Data'!F234*'Domicile Data'!C234/1000</f>
        <v>0</v>
      </c>
      <c r="E234" s="31">
        <f>VLOOKUP($E$3,'Emission Factors'!$A$2:$R$8,MATCH($C$2,'Emission Factors'!$A$1:$R$1),FALSE)*'Travel Data'!C234*'Travel Data'!D234*'Travel Data'!G234*'Domicile Data'!C234/1000</f>
        <v>0</v>
      </c>
      <c r="F234" s="31">
        <f>VLOOKUP($F$3,'Emission Factors'!$A$2:$R$8,MATCH($C$2,'Emission Factors'!$A$1:$R$1),FALSE)*'Travel Data'!C234*'Travel Data'!D234*'Travel Data'!H234*'Domicile Data'!C234/1000</f>
        <v>0</v>
      </c>
      <c r="G234" s="31">
        <f>VLOOKUP($G$3,'Emission Factors'!$A$2:$R$8,MATCH($C$2,'Emission Factors'!$A$1:$R$1),FALSE)*'Travel Data'!C234*'Travel Data'!D234*'Travel Data'!I234*'Domicile Data'!C234/1000</f>
        <v>0</v>
      </c>
      <c r="H234" s="31">
        <f>VLOOKUP($H$3,'Emission Factors'!$A$2:$R$8,MATCH($C$2,'Emission Factors'!$A$1:$R$1),FALSE)*'Travel Data'!C234*'Travel Data'!D234*'Travel Data'!J234*'Domicile Data'!C234/1000</f>
        <v>0</v>
      </c>
      <c r="I234" s="31">
        <f>VLOOKUP($I$3,'Emission Factors'!$A$2:$R$8,MATCH($C$2,'Emission Factors'!$A$1:$R$1),FALSE)*'Travel Data'!C234*'Travel Data'!D234*'Travel Data'!K234*'Domicile Data'!C234/1000</f>
        <v>33.225825344000008</v>
      </c>
      <c r="J234" s="31">
        <f t="shared" si="45"/>
        <v>33.225825344000008</v>
      </c>
      <c r="K234" s="31">
        <f>VLOOKUP($K$3,'Emission Factors'!$A$2:$R$8,MATCH($K$2,'Emission Factors'!$A$1:$R$1),FALSE)*'Travel Data'!C234*'Travel Data'!L234*'Travel Data'!M234*'Domicile Data'!D234/1000</f>
        <v>0</v>
      </c>
      <c r="L234" s="31">
        <f>VLOOKUP($L$3,'Emission Factors'!$A$2:$R$8,MATCH($K$2,'Emission Factors'!$A$1:$R$1),FALSE)*'Travel Data'!C234*'Travel Data'!L234*'Travel Data'!N234*'Domicile Data'!D234/1000</f>
        <v>0</v>
      </c>
      <c r="M234" s="31">
        <f>VLOOKUP($M$3,'Emission Factors'!$A$2:$R$8,MATCH($K$2,'Emission Factors'!$A$1:$R$1),FALSE)*'Travel Data'!C234*'Travel Data'!L234*'Travel Data'!O234*'Domicile Data'!D234/1000</f>
        <v>0</v>
      </c>
      <c r="N234" s="31">
        <f>VLOOKUP($N$3,'Emission Factors'!$A$2:$R$8,MATCH($K$2,'Emission Factors'!$A$1:$R$1),FALSE)*'Travel Data'!C234*'Travel Data'!L234*'Travel Data'!P234*'Domicile Data'!D234/1000</f>
        <v>0</v>
      </c>
      <c r="O234" s="31">
        <f>VLOOKUP($O$3,'Emission Factors'!$A$2:$R$8,MATCH($K$2,'Emission Factors'!$A$1:$R$1),FALSE)*'Travel Data'!C234*'Travel Data'!I234*'Travel Data'!Q234*'Domicile Data'!D234/1000</f>
        <v>0</v>
      </c>
      <c r="P234" s="31">
        <f>VLOOKUP($P$3,'Emission Factors'!$A$2:$R$8,MATCH($K$2,'Emission Factors'!$A$1:$R$1),FALSE)*'Travel Data'!C234*'Travel Data'!L234*'Travel Data'!R234*'Domicile Data'!D234/1000</f>
        <v>0</v>
      </c>
      <c r="Q234" s="31">
        <f>VLOOKUP($Q$3,'Emission Factors'!$A$2:$R$8,MATCH($K$2,'Emission Factors'!$A$1:$R$1),FALSE)*'Travel Data'!C234*'Travel Data'!L234*'Travel Data'!S234*'Domicile Data'!D234/1000</f>
        <v>21.390058820000007</v>
      </c>
      <c r="R234" s="31">
        <f t="shared" si="46"/>
        <v>21.390058820000007</v>
      </c>
      <c r="S234" s="31">
        <f>VLOOKUP($S$3,'Emission Factors'!$A$2:$R$8,MATCH($S$2,'Emission Factors'!$A$1:$R$1),FALSE)*'Travel Data'!C234*'Travel Data'!T234*'Travel Data'!U234*'Domicile Data'!E234/1000</f>
        <v>0</v>
      </c>
      <c r="T234" s="31">
        <f>VLOOKUP($T$3,'Emission Factors'!$A$2:$R$8,MATCH($S$2,'Emission Factors'!$A$1:$R$1),FALSE)*'Travel Data'!C234*'Travel Data'!T234*'Travel Data'!V234*'Domicile Data'!E234/1000</f>
        <v>0</v>
      </c>
      <c r="U234" s="31">
        <f>VLOOKUP($U$3,'Emission Factors'!$A$2:$R$8,MATCH($S$2,'Emission Factors'!$A$1:$R$1),FALSE)*'Travel Data'!C234*'Travel Data'!T234*'Travel Data'!W234*'Domicile Data'!E234/1000</f>
        <v>0</v>
      </c>
      <c r="V234" s="31">
        <f>VLOOKUP($V$3,'Emission Factors'!$A$2:$R$8,MATCH($S$2,'Emission Factors'!$A$1:$R$1),FALSE)*'Travel Data'!C234*'Travel Data'!T234*'Travel Data'!X234*'Domicile Data'!E234/1000</f>
        <v>0</v>
      </c>
      <c r="W234" s="31">
        <f>VLOOKUP($W$3,'Emission Factors'!$A$2:$R$8,MATCH($S$2,'Emission Factors'!$A$1:$R$1),FALSE)*'Travel Data'!C234*'Travel Data'!T234*'Travel Data'!Y234*'Domicile Data'!E234/1000</f>
        <v>0</v>
      </c>
      <c r="X234" s="31">
        <f>VLOOKUP($X$3,'Emission Factors'!$A$2:$R$8,MATCH($S$2,'Emission Factors'!$A$1:$R$1),FALSE)*'Travel Data'!C234*'Travel Data'!T234*'Travel Data'!Z234*'Domicile Data'!E234/1000</f>
        <v>0</v>
      </c>
      <c r="Y234" s="31">
        <f>VLOOKUP($Y$3,'Emission Factors'!$A$2:$R$8,MATCH($S$2,'Emission Factors'!$A$1:$R$1),FALSE)*'Travel Data'!C234*'Travel Data'!T234*'Travel Data'!AA234*'Domicile Data'!E234/1000</f>
        <v>16.121842534000002</v>
      </c>
      <c r="Z234" s="31">
        <f t="shared" si="47"/>
        <v>16.121842534000002</v>
      </c>
      <c r="AA234" s="31">
        <f>VLOOKUP($AA$3,'Emission Factors'!$A$2:$R$8,MATCH($AA$2,'Emission Factors'!$A$1:$R$1),FALSE)*'Travel Data'!C234*'Travel Data'!AB234*'Travel Data'!AC234*'Domicile Data'!F234/1000</f>
        <v>0</v>
      </c>
      <c r="AB234" s="31">
        <f>VLOOKUP($AB$3,'Emission Factors'!$A$2:$R$8,MATCH($AA$2,'Emission Factors'!$A$1:$R$1),FALSE)*'Travel Data'!C234*'Travel Data'!AB234*'Travel Data'!AD234*'Domicile Data'!F234/1000</f>
        <v>0</v>
      </c>
      <c r="AC234" s="31">
        <f>VLOOKUP($AC$3,'Emission Factors'!$A$2:$R$8,MATCH($AA$2,'Emission Factors'!$A$1:$R$1),FALSE)*'Travel Data'!C234*'Travel Data'!AB234*'Travel Data'!AE234*'Domicile Data'!F234/1000</f>
        <v>0</v>
      </c>
      <c r="AD234" s="31">
        <f>VLOOKUP($AD$3,'Emission Factors'!$A$2:$R$8,MATCH($AA$2,'Emission Factors'!$A$1:$R$1),FALSE)*'Travel Data'!C234*'Travel Data'!AB234*'Travel Data'!AF234*'Domicile Data'!F234/1000</f>
        <v>0</v>
      </c>
      <c r="AE234" s="31">
        <f>VLOOKUP($AE$3,'Emission Factors'!$A$2:$R$8,MATCH($AA$2,'Emission Factors'!$A$1:$R$1),FALSE)*'Travel Data'!C234*'Travel Data'!AB234*'Travel Data'!AG234*'Domicile Data'!F234/1000</f>
        <v>0</v>
      </c>
      <c r="AF234" s="31">
        <f>VLOOKUP($AF$3,'Emission Factors'!$A$2:$R$8,MATCH($AA$2,'Emission Factors'!$A$1:$R$1),FALSE)*'Travel Data'!C234*'Travel Data'!AB234*'Travel Data'!AH234*'Domicile Data'!F234/1000</f>
        <v>0</v>
      </c>
      <c r="AG234" s="31">
        <f>VLOOKUP($AG$3,'Emission Factors'!$A$2:$R$8,MATCH($AA$2,'Emission Factors'!$A$1:$R$1),FALSE)*'Travel Data'!C234*'Travel Data'!AB234*'Travel Data'!AI234*'Domicile Data'!F234/1000</f>
        <v>19.075337262000001</v>
      </c>
      <c r="AH234" s="31">
        <f t="shared" si="48"/>
        <v>19.075337262000001</v>
      </c>
      <c r="AI234" s="31">
        <f>VLOOKUP($AI$3,'Emission Factors'!$A$2:$R$8,MATCH($AI$2,'Emission Factors'!$A$1:$R$1),FALSE)*'Travel Data'!C234*'Travel Data'!D234*'Travel Data'!E234*'Domicile Data'!G234/1000</f>
        <v>0</v>
      </c>
      <c r="AJ234" s="31">
        <f>VLOOKUP($AJ$3,'Emission Factors'!$A$2:$R$8,MATCH($AI$2,'Emission Factors'!$A$1:$R$1),FALSE)*'Travel Data'!C234*'Travel Data'!D234*'Travel Data'!F234*'Domicile Data'!G234/1000</f>
        <v>0</v>
      </c>
      <c r="AK234" s="31">
        <f>VLOOKUP($AK$3,'Emission Factors'!$A$2:$R$8,MATCH($AI$2,'Emission Factors'!$A$1:$R$1),FALSE)*'Travel Data'!C234*'Travel Data'!AJ234*'Travel Data'!G234*'Domicile Data'!G234/1000</f>
        <v>0</v>
      </c>
      <c r="AL234" s="31">
        <f>VLOOKUP($AL$3,'Emission Factors'!$A$2:$R$8,MATCH($AI$2,'Emission Factors'!$A$1:$R$1),FALSE)*'Travel Data'!C234*'Travel Data'!AJ234*'Travel Data'!H234*'Domicile Data'!G234/1000</f>
        <v>0</v>
      </c>
      <c r="AM234" s="31">
        <f>VLOOKUP($AM$3,'Emission Factors'!$A$2:$R$8,MATCH($AI$2,'Emission Factors'!$A$1:$R$1),FALSE)*'Travel Data'!C234*'Travel Data'!AJ234*'Travel Data'!I234*'Domicile Data'!G234/1000</f>
        <v>0</v>
      </c>
      <c r="AN234" s="31">
        <f>VLOOKUP($AN$3,'Emission Factors'!$A$2:$R$8,MATCH($AI$2,'Emission Factors'!$A$1:$R$1),FALSE)*'Travel Data'!C234*'Travel Data'!D234*'Travel Data'!J234*'Domicile Data'!G234/1000</f>
        <v>0</v>
      </c>
      <c r="AO234" s="31">
        <f>VLOOKUP($AO$3,'Emission Factors'!$A$2:$R$8,MATCH($AI$2,'Emission Factors'!$A$1:$R$1),FALSE)*'Travel Data'!C234*'Travel Data'!D234*'Travel Data'!K234*'Domicile Data'!G234/1000</f>
        <v>16.541607759999998</v>
      </c>
      <c r="AP234" s="31">
        <f t="shared" si="49"/>
        <v>16.541607759999998</v>
      </c>
      <c r="AQ234" s="31">
        <f>VLOOKUP($AQ$3,'Emission Factors'!$A$2:$R$8,MATCH($AQ$2,'Emission Factors'!$A$1:$R$1),FALSE)*'Travel Data'!C234*'Travel Data'!AR234*'Travel Data'!AS234*'Domicile Data'!H234/1000</f>
        <v>0</v>
      </c>
      <c r="AR234" s="31">
        <f>VLOOKUP($AR$3,'Emission Factors'!$A$2:$R$8,MATCH($AQ$2,'Emission Factors'!$A$1:$R$1),FALSE)*'Travel Data'!C234*'Travel Data'!AR234*'Travel Data'!AT234*'Domicile Data'!H234/1000</f>
        <v>0</v>
      </c>
      <c r="AS234" s="31">
        <f>VLOOKUP($AS$3,'Emission Factors'!$A$2:$R$8,MATCH($AQ$2,'Emission Factors'!$A$1:$R$1),FALSE)*'Travel Data'!C234*'Travel Data'!AR234*'Travel Data'!AU234*'Domicile Data'!H234/1000</f>
        <v>0</v>
      </c>
      <c r="AT234" s="31">
        <f>VLOOKUP($AT$3,'Emission Factors'!$A$2:$R$8,MATCH($AQ$2,'Emission Factors'!$A$1:$R$1),FALSE)*'Travel Data'!C234*'Travel Data'!AR234*'Travel Data'!AV234*'Domicile Data'!H234/1000</f>
        <v>0</v>
      </c>
      <c r="AU234" s="31">
        <f>VLOOKUP($AU$3,'Emission Factors'!$A$2:$R$8,MATCH($AQ$2,'Emission Factors'!$A$1:$R$1),FALSE)*'Travel Data'!C234*'Travel Data'!AR234*'Travel Data'!AW234*'Domicile Data'!H234/1000</f>
        <v>0</v>
      </c>
      <c r="AV234" s="31">
        <f>VLOOKUP($AV$3,'Emission Factors'!$A$2:$R$8,MATCH($AQ$2,'Emission Factors'!$A$1:$R$1),FALSE)*'Travel Data'!C234*'Travel Data'!AR234*'Travel Data'!AX234*'Domicile Data'!H234/1000</f>
        <v>0</v>
      </c>
      <c r="AW234" s="31">
        <f>VLOOKUP($AW$3,'Emission Factors'!$A$2:$R$8,MATCH($AQ$2,'Emission Factors'!$A$1:$R$1),FALSE)*'Travel Data'!C234*'Travel Data'!AR234*'Travel Data'!AY234*'Domicile Data'!H234/1000</f>
        <v>25.104422232000005</v>
      </c>
      <c r="AX234" s="31">
        <f t="shared" si="50"/>
        <v>25.104422232000005</v>
      </c>
      <c r="AY234" s="31">
        <f>VLOOKUP($AY$3,'Emission Factors'!$A$2:$R$8,MATCH($AY$2,'Emission Factors'!$A$1:$R$1),FALSE)*'Travel Data'!C234*'Travel Data'!AZ234*'Travel Data'!BA234*'Domicile Data'!I234/1000</f>
        <v>0</v>
      </c>
      <c r="AZ234" s="31">
        <f>VLOOKUP($AZ$3,'Emission Factors'!$A$2:$R$8,MATCH($AY$2,'Emission Factors'!$A$1:$R$1),FALSE)*'Travel Data'!C234*'Travel Data'!AZ234*'Travel Data'!BB234*'Domicile Data'!I234/1000</f>
        <v>0</v>
      </c>
      <c r="BA234" s="31">
        <f>VLOOKUP($BA$3,'Emission Factors'!$A$2:$R$8,MATCH($AY$2,'Emission Factors'!$A$1:$R$1),FALSE)*'Travel Data'!C234*'Travel Data'!AZ234*'Travel Data'!BC234*'Domicile Data'!I234/1000</f>
        <v>0</v>
      </c>
      <c r="BB234" s="31">
        <f>VLOOKUP($BB$3,'Emission Factors'!$A$2:$R$8,MATCH($AY$2,'Emission Factors'!$A$1:$R$1),FALSE)*'Travel Data'!C234*'Travel Data'!AZ234*'Travel Data'!BD234*'Domicile Data'!I234/1000</f>
        <v>0</v>
      </c>
      <c r="BC234" s="31">
        <f>VLOOKUP($BC$3,'Emission Factors'!$A$2:$R$8,MATCH($AY$2,'Emission Factors'!$A$1:$R$1),FALSE)*'Travel Data'!C234*'Travel Data'!AZ234*'Travel Data'!BE234*'Domicile Data'!I234/1000</f>
        <v>0</v>
      </c>
      <c r="BD234" s="31">
        <f>VLOOKUP($BD$3,'Emission Factors'!$A$2:$R$8,MATCH($AY$2,'Emission Factors'!$A$1:$R$1),FALSE)*'Travel Data'!C234*'Travel Data'!AZ234*'Travel Data'!BF234*'Domicile Data'!I234/1000</f>
        <v>0</v>
      </c>
      <c r="BE234" s="31">
        <f>VLOOKUP($BE$3,'Emission Factors'!$A$2:$R$8,MATCH($AY$2,'Emission Factors'!$A$1:$R$1),FALSE)*'Travel Data'!C234*'Travel Data'!AZ234*'Travel Data'!BG234*'Domicile Data'!I234/1000</f>
        <v>27.196457418000005</v>
      </c>
      <c r="BF234" s="31">
        <f t="shared" si="51"/>
        <v>27.196457418000005</v>
      </c>
      <c r="BG234" s="31">
        <f>VLOOKUP($BG$3,'Emission Factors'!$A$2:$R$8,MATCH($BG$2,'Emission Factors'!$A$1:$R$1),FALSE)*'Travel Data'!C234*'Travel Data'!BH234*'Travel Data'!BI234*'Domicile Data'!J234/1000</f>
        <v>0</v>
      </c>
      <c r="BH234" s="31">
        <f>VLOOKUP($BH$3,'Emission Factors'!$A$2:$R$8,MATCH($BG$2,'Emission Factors'!$A$1:$R$1),FALSE)*'Travel Data'!C234*'Travel Data'!BH234*'Travel Data'!BJ234*'Domicile Data'!J234/1000</f>
        <v>0</v>
      </c>
      <c r="BI234" s="31">
        <f>VLOOKUP($BH$3,'Emission Factors'!$A$2:$R$8,MATCH($BG$2,'Emission Factors'!$A$1:$R$1),FALSE)*'Travel Data'!C234*'Travel Data'!BH234*'Travel Data'!BK234*'Domicile Data'!J234/1000</f>
        <v>0</v>
      </c>
      <c r="BJ234" s="31">
        <f>VLOOKUP($BH$3,'Emission Factors'!$A$2:$R$8,MATCH($BG$2,'Emission Factors'!$A$1:$R$1),FALSE)*'Travel Data'!C234*'Travel Data'!BH234*'Travel Data'!BL234*'Domicile Data'!J234/1000</f>
        <v>0</v>
      </c>
      <c r="BK234" s="31">
        <f>VLOOKUP($BH$3,'Emission Factors'!$A$2:$R$8,MATCH($BG$2,'Emission Factors'!$A$1:$R$1),FALSE)*'Travel Data'!C234*'Travel Data'!BH234*'Travel Data'!BM234*'Domicile Data'!J234/1000</f>
        <v>0</v>
      </c>
      <c r="BL234" s="31">
        <f>VLOOKUP($BL$3,'Emission Factors'!$A$2:$R$8,MATCH($BG$2,'Emission Factors'!$A$1:$R$1),FALSE)*'Travel Data'!C234*'Travel Data'!BH234*'Travel Data'!BN234*'Domicile Data'!J234/1000</f>
        <v>0</v>
      </c>
      <c r="BM234" s="31">
        <f>VLOOKUP($BM$3,'Emission Factors'!$A$2:$R$8,MATCH($BG$2,'Emission Factors'!$A$1:$R$1),FALSE)*'Travel Data'!C234*'Travel Data'!BH234*'Travel Data'!BO234*'Domicile Data'!J234/1000</f>
        <v>0</v>
      </c>
      <c r="BN234" s="31">
        <f t="shared" si="52"/>
        <v>0</v>
      </c>
      <c r="BO234" s="31">
        <f>VLOOKUP($BO$3,'Emission Factors'!$A$2:$R$8,MATCH($BO$2,'Emission Factors'!$A$1:$R$1),FALSE)*'Travel Data'!C234*'Travel Data'!BP234*'Travel Data'!BQ234*'Domicile Data'!K234/1000</f>
        <v>0</v>
      </c>
      <c r="BP234" s="31">
        <f>VLOOKUP($BP$3,'Emission Factors'!$A$2:$R$8,MATCH($BO$2,'Emission Factors'!$A$1:$R$1),FALSE)*'Travel Data'!C234*'Travel Data'!BP234*'Travel Data'!BR234*'Domicile Data'!K234/1000</f>
        <v>0</v>
      </c>
      <c r="BQ234" s="31">
        <f>VLOOKUP($BQ$3,'Emission Factors'!$A$2:$R$8,MATCH($BO$2,'Emission Factors'!$A$1:$R$1),FALSE)*'Travel Data'!C234*'Travel Data'!BP234*'Travel Data'!BS234*'Domicile Data'!K234/1000</f>
        <v>0</v>
      </c>
      <c r="BR234" s="31">
        <f>VLOOKUP($BR$3,'Emission Factors'!$A$2:$R$8,MATCH($BO$2,'Emission Factors'!$A$1:$R$1),FALSE)*'Travel Data'!C234*'Travel Data'!BP234*'Travel Data'!BT234*'Domicile Data'!K234/1000</f>
        <v>0</v>
      </c>
      <c r="BS234" s="31">
        <f>VLOOKUP($BS$3,'Emission Factors'!$A$2:$R$8,MATCH($BO$2,'Emission Factors'!$A$1:$R$1),FALSE)*'Travel Data'!C234*'Travel Data'!BP234*'Travel Data'!BU234*'Domicile Data'!K234/1000</f>
        <v>0</v>
      </c>
      <c r="BT234" s="31">
        <f>VLOOKUP($BT$3,'Emission Factors'!$A$2:$R$8,MATCH($BO$2,'Emission Factors'!$A$1:$R$1),FALSE)*'Travel Data'!C234*'Travel Data'!BP234*'Travel Data'!BV234*'Domicile Data'!K234/1000</f>
        <v>0</v>
      </c>
      <c r="BU234" s="31">
        <f>VLOOKUP($BU$3,'Emission Factors'!$A$2:$R$8,MATCH($BO$2,'Emission Factors'!$A$1:$R$1),FALSE)*'Travel Data'!C234*'Travel Data'!BP234*'Travel Data'!BW234*'Domicile Data'!K234/1000</f>
        <v>0</v>
      </c>
      <c r="BV234" s="31">
        <f t="shared" si="53"/>
        <v>0</v>
      </c>
      <c r="BW234" s="31">
        <f>VLOOKUP($BW$3,'Emission Factors'!$A$2:$R$8,MATCH($BW$2,'Emission Factors'!$A$1:$R$1),FALSE)*'Travel Data'!C234*'Travel Data'!BX234*'Travel Data'!BY234*'Domicile Data'!L234/1000</f>
        <v>0</v>
      </c>
      <c r="BX234" s="31">
        <f>VLOOKUP($BX$3,'Emission Factors'!$A$2:$R$8,MATCH($BW$2,'Emission Factors'!$A$1:$R$1),FALSE)*'Travel Data'!C234*'Travel Data'!BX234*'Travel Data'!BZ234*'Domicile Data'!L234/1000</f>
        <v>0</v>
      </c>
      <c r="BY234" s="31">
        <f>VLOOKUP($BY$3,'Emission Factors'!$A$2:$R$8,MATCH($BW$2,'Emission Factors'!$A$1:$R$1),FALSE)*'Travel Data'!C234*'Travel Data'!BX234*'Travel Data'!CA234*'Domicile Data'!L234/1000</f>
        <v>0</v>
      </c>
      <c r="BZ234" s="31">
        <f>VLOOKUP($BZ$3,'Emission Factors'!$A$2:$R$8,MATCH($BW$2,'Emission Factors'!$A$1:$R$1),FALSE)*'Travel Data'!C234*'Travel Data'!BX234*'Travel Data'!CB234*'Domicile Data'!L234/1000</f>
        <v>0</v>
      </c>
      <c r="CA234" s="31">
        <f>VLOOKUP($CA$3,'Emission Factors'!$A$2:$R$8,MATCH($BW$2,'Emission Factors'!$A$1:$R$1),FALSE)*'Travel Data'!C234*'Travel Data'!BC234*'Travel Data'!CC234*'Domicile Data'!L234/1000</f>
        <v>0</v>
      </c>
      <c r="CB234" s="31">
        <f>VLOOKUP($CB$3,'Emission Factors'!$A$2:$R$8,MATCH($BW$2,'Emission Factors'!$A$1:$R$1),FALSE)*'Travel Data'!C234*'Travel Data'!BX234*'Travel Data'!CD234*'Domicile Data'!L234/1000</f>
        <v>0</v>
      </c>
      <c r="CC234" s="31">
        <f>VLOOKUP($CC$3,'Emission Factors'!$A$2:$R$8,MATCH($BW$2,'Emission Factors'!$A$1:$R$1),FALSE)*'Travel Data'!C234*'Travel Data'!BX234*'Travel Data'!CE234*'Domicile Data'!L234/1000</f>
        <v>0</v>
      </c>
      <c r="CD234" s="31">
        <f t="shared" si="54"/>
        <v>0</v>
      </c>
      <c r="CE234" s="31">
        <f>VLOOKUP($CE$3,'Emission Factors'!$A$2:$R$8,MATCH($CE$2,'Emission Factors'!$A$1:$R$1),FALSE)*'Travel Data'!C234*'Travel Data'!CF234*'Travel Data'!CG234*'Domicile Data'!M234/1000</f>
        <v>0</v>
      </c>
      <c r="CF234" s="31">
        <f>VLOOKUP($CF$3,'Emission Factors'!$A$2:$R$8,MATCH($CE$2,'Emission Factors'!$A$1:$R$1),FALSE)*'Travel Data'!C234*'Travel Data'!CF234*'Travel Data'!CH234*'Domicile Data'!M234/1000</f>
        <v>0</v>
      </c>
      <c r="CG234" s="31">
        <f>VLOOKUP($CG$3,'Emission Factors'!$A$2:$R$8,MATCH($CE$2,'Emission Factors'!$A$1:$R$1),FALSE)*'Travel Data'!C234*'Travel Data'!CF234*'Travel Data'!CI234*'Domicile Data'!M234/1000</f>
        <v>0</v>
      </c>
      <c r="CH234" s="31">
        <f>VLOOKUP($CH$3,'Emission Factors'!$A$2:$R$8,MATCH($CE$2,'Emission Factors'!$A$1:$R$1),FALSE)*'Travel Data'!C234*'Travel Data'!CF234*'Travel Data'!CJ234*'Domicile Data'!M234/1000</f>
        <v>0</v>
      </c>
      <c r="CI234" s="31">
        <f>VLOOKUP($CI$3,'Emission Factors'!$A$2:$R$8,MATCH($CE$2,'Emission Factors'!$A$1:$R$1),FALSE)*'Travel Data'!C234*'Travel Data'!CF234*'Travel Data'!CK234*'Domicile Data'!M234/1000</f>
        <v>0</v>
      </c>
      <c r="CJ234" s="31">
        <f>VLOOKUP($CJ$3,'Emission Factors'!$A$2:$R$8,MATCH($CE$2,'Emission Factors'!$A$1:$R$1),FALSE)*'Travel Data'!C234*'Travel Data'!CF234*'Travel Data'!CL234*'Domicile Data'!M234/1000</f>
        <v>0</v>
      </c>
      <c r="CK234" s="31">
        <f>VLOOKUP($CK$3,'Emission Factors'!$A$2:$R$8,MATCH($CE$2,'Emission Factors'!$A$1:$R$1),FALSE)*'Travel Data'!C234*'Travel Data'!CF234*'Travel Data'!CM234*'Domicile Data'!M234/1000</f>
        <v>0</v>
      </c>
      <c r="CL234" s="31">
        <f t="shared" si="55"/>
        <v>0</v>
      </c>
      <c r="CM234" s="31">
        <f>VLOOKUP($CM$3,'Emission Factors'!$A$2:$R$8,MATCH($CM$2,'Emission Factors'!$A$1:$R$1),FALSE)*'Travel Data'!C234*'Travel Data'!CN234*'Travel Data'!CO234*'Domicile Data'!N234/1000</f>
        <v>0</v>
      </c>
      <c r="CN234" s="31">
        <f>VLOOKUP($CN$3,'Emission Factors'!$A$2:$R$8,MATCH($CM$2,'Emission Factors'!$A$1:$R$1),FALSE)*'Travel Data'!C234*'Travel Data'!CN234*'Travel Data'!CP234*'Domicile Data'!N234/1000</f>
        <v>0</v>
      </c>
      <c r="CO234" s="31">
        <f>VLOOKUP($CO$3,'Emission Factors'!$A$2:$R$8,MATCH($CM$2,'Emission Factors'!$A$1:$R$1),FALSE)*'Travel Data'!C234*'Travel Data'!CN234*'Travel Data'!CQ234*'Domicile Data'!N234/1000</f>
        <v>0</v>
      </c>
      <c r="CP234" s="31">
        <f>VLOOKUP($CP$3,'Emission Factors'!$A$2:$R$8,MATCH($CM$2,'Emission Factors'!$A$1:$R$1),FALSE)*'Travel Data'!C234*'Travel Data'!CN234*'Travel Data'!CR234*'Domicile Data'!N234/1000</f>
        <v>0</v>
      </c>
      <c r="CQ234" s="31">
        <f>VLOOKUP($CQ$3,'Emission Factors'!$A$2:$R$8,MATCH($CM$2,'Emission Factors'!$A$1:$R$1),FALSE)*'Travel Data'!C234*'Travel Data'!CN234*'Travel Data'!CS234*'Domicile Data'!N234/1000</f>
        <v>0</v>
      </c>
      <c r="CR234" s="31">
        <f>VLOOKUP($CR$3,'Emission Factors'!$A$2:$R$8,MATCH($CM$2,'Emission Factors'!$A$1:$R$1),FALSE)*'Travel Data'!C234*'Travel Data'!CN234*'Travel Data'!CT234*'Domicile Data'!N234/1000</f>
        <v>0</v>
      </c>
      <c r="CS234" s="31">
        <f>VLOOKUP($CS$3,'Emission Factors'!$A$2:$R$8,MATCH($CM$2,'Emission Factors'!$A$1:$R$1),FALSE)*'Travel Data'!C234*'Travel Data'!CN234*'Travel Data'!CU234*'Domicile Data'!N234/1000</f>
        <v>0</v>
      </c>
      <c r="CT234" s="31">
        <f t="shared" si="56"/>
        <v>0</v>
      </c>
      <c r="CU234" s="31">
        <f>VLOOKUP($CU$3,'Emission Factors'!$A$2:$R$8,MATCH($CU$2,'Emission Factors'!$A$1:$R$1),FALSE)*'Travel Data'!C234*'Travel Data'!CV234*'Travel Data'!CW234*'Domicile Data'!O234/1000</f>
        <v>0</v>
      </c>
      <c r="CV234" s="31">
        <f>VLOOKUP($CV$3,'Emission Factors'!$A$2:$R$8,MATCH($CU$2,'Emission Factors'!$A$1:$R$1),FALSE)*'Travel Data'!C234*'Travel Data'!CV234*'Travel Data'!CX234*'Domicile Data'!O234/1000</f>
        <v>0</v>
      </c>
      <c r="CW234" s="31">
        <f>VLOOKUP($CW$3,'Emission Factors'!$A$2:$R$8,MATCH($CU$2,'Emission Factors'!$A$1:$R$1),FALSE)*'Travel Data'!C234*'Travel Data'!CV234*'Travel Data'!CY234*'Domicile Data'!O234/1000</f>
        <v>0</v>
      </c>
      <c r="CX234" s="31">
        <f>VLOOKUP($CX$3,'Emission Factors'!$A$2:$R$8,MATCH($CU$2,'Emission Factors'!$A$1:$R$1),FALSE)*'Travel Data'!C234*'Travel Data'!CV234*'Travel Data'!CZ234*'Domicile Data'!O234/1000</f>
        <v>0</v>
      </c>
      <c r="CY234" s="31">
        <f>VLOOKUP($CY$3,'Emission Factors'!$A$2:$R$8,MATCH($CU$2,'Emission Factors'!$A$1:$R$1),FALSE)*'Travel Data'!C234*'Travel Data'!CV234*'Travel Data'!DA234*'Domicile Data'!O234/1000</f>
        <v>0</v>
      </c>
      <c r="CZ234" s="31">
        <f>VLOOKUP($CZ$3,'Emission Factors'!$A$2:$R$8,MATCH($CU$2,'Emission Factors'!$A$1:$R$1),FALSE)*'Travel Data'!C234*'Travel Data'!CV234*'Travel Data'!DB234*'Domicile Data'!O234/1000</f>
        <v>0</v>
      </c>
      <c r="DA234" s="31">
        <f>VLOOKUP($DA$3,'Emission Factors'!$A$2:$R$8,MATCH($CU$2,'Emission Factors'!$A$1:$R$1),FALSE)*'Travel Data'!C234*'Travel Data'!CV234*'Travel Data'!DC234*'Domicile Data'!O234/1000</f>
        <v>0</v>
      </c>
      <c r="DB234" s="31">
        <f t="shared" si="57"/>
        <v>0</v>
      </c>
      <c r="DC234" s="31">
        <f>VLOOKUP($DC$3,'Emission Factors'!$A$2:$R$8,MATCH($DC$2,'Emission Factors'!$A$1:$R$1),FALSE)*'Travel Data'!C234*'Travel Data'!DD234*'Travel Data'!DE234*'Domicile Data'!P234/1000</f>
        <v>0</v>
      </c>
      <c r="DD234" s="31">
        <f>VLOOKUP($DD$3,'Emission Factors'!$A$2:$R$8,MATCH($DC$2,'Emission Factors'!$A$1:$R$1),FALSE)*'Travel Data'!C234*'Travel Data'!DD234*'Travel Data'!DF234*'Domicile Data'!P234/1000</f>
        <v>0</v>
      </c>
      <c r="DE234" s="31">
        <f>VLOOKUP($DE$3,'Emission Factors'!$A$2:$R$8,MATCH($DC$2,'Emission Factors'!$A$1:$R$1),FALSE)*'Travel Data'!C234*'Travel Data'!DD234*'Travel Data'!DG234*'Domicile Data'!P234/1000</f>
        <v>0</v>
      </c>
      <c r="DF234" s="31">
        <f>VLOOKUP($DF$3,'Emission Factors'!$A$2:$R$8,MATCH($DC$2,'Emission Factors'!$A$1:$R$1),FALSE)*'Travel Data'!C234*'Travel Data'!DD234*'Travel Data'!DH234*'Domicile Data'!P234/1000</f>
        <v>0</v>
      </c>
      <c r="DG234" s="31">
        <f>VLOOKUP($DG$3,'Emission Factors'!$A$2:$R$8,MATCH($DC$2,'Emission Factors'!$A$1:$R$1),FALSE)*'Travel Data'!C234*'Travel Data'!DD234*'Travel Data'!DI234*'Domicile Data'!P234/1000</f>
        <v>0</v>
      </c>
      <c r="DH234" s="31">
        <f>VLOOKUP($DH$3,'Emission Factors'!$A$2:$R$8,MATCH($DC$2,'Emission Factors'!$A$1:$R$1),FALSE)*'Travel Data'!C234*'Travel Data'!DD234*'Travel Data'!DJ234*'Domicile Data'!P234/1000</f>
        <v>0</v>
      </c>
      <c r="DI234" s="31">
        <f>VLOOKUP($DI$3,'Emission Factors'!$A$2:$R$8,MATCH($DC$2,'Emission Factors'!$A$1:$R$1),FALSE)*'Travel Data'!C234*'Travel Data'!DD234*'Travel Data'!DK234*'Domicile Data'!P234/1000</f>
        <v>0</v>
      </c>
      <c r="DJ234" s="31">
        <f t="shared" si="58"/>
        <v>0</v>
      </c>
      <c r="DK234" s="31">
        <f>VLOOKUP($DK$3,'Emission Factors'!$A$2:$R$8,MATCH($DK$2,'Emission Factors'!$A$1:$R$1),FALSE)*'Travel Data'!C234*'Travel Data'!DL234*'Travel Data'!DM234*'Domicile Data'!Q234/1000</f>
        <v>0</v>
      </c>
      <c r="DL234" s="31">
        <f>VLOOKUP($DL$3,'Emission Factors'!$A$2:$R$8,MATCH($DK$2,'Emission Factors'!$A$1:$R$1),FALSE)*'Travel Data'!C234*'Travel Data'!DL234*'Travel Data'!DN234*'Domicile Data'!Q234/1000</f>
        <v>0</v>
      </c>
      <c r="DM234" s="31">
        <f>VLOOKUP($DM$3,'Emission Factors'!$A$2:$R$8,MATCH($DK$2,'Emission Factors'!$A$1:$R$1),FALSE)*'Travel Data'!C234*'Travel Data'!DL234*'Travel Data'!DO234*'Domicile Data'!Q234/1000</f>
        <v>0</v>
      </c>
      <c r="DN234" s="31">
        <f>VLOOKUP($DN$3,'Emission Factors'!$A$2:$R$8,MATCH($DK$2,'Emission Factors'!$A$1:$R$1),FALSE)*'Travel Data'!C234*'Travel Data'!DL234*'Travel Data'!DP234*'Domicile Data'!Q234/1000</f>
        <v>0</v>
      </c>
      <c r="DO234" s="31">
        <f>VLOOKUP($DO$3,'Emission Factors'!$A$2:$R$8,MATCH($DK$2,'Emission Factors'!$A$1:$R$1),FALSE)*'Travel Data'!C234*'Travel Data'!DL234*'Travel Data'!DQ234*'Domicile Data'!Q234/1000</f>
        <v>0</v>
      </c>
      <c r="DP234" s="31">
        <f>VLOOKUP($DP$3,'Emission Factors'!$A$2:$R$8,MATCH($DK$2,'Emission Factors'!$A$1:$R$1),FALSE)*'Travel Data'!C234*'Travel Data'!DL234*'Travel Data'!DR234*'Domicile Data'!Q234/1000</f>
        <v>0</v>
      </c>
      <c r="DQ234" s="31">
        <f>VLOOKUP($DQ$3,'Emission Factors'!$A$2:$R$8,MATCH($DK$2,'Emission Factors'!$A$1:$R$1),FALSE)*'Travel Data'!C234*'Travel Data'!DL234*'Travel Data'!DS234*'Domicile Data'!Q234/1000</f>
        <v>0</v>
      </c>
      <c r="DR234" s="31">
        <f t="shared" si="59"/>
        <v>0</v>
      </c>
    </row>
    <row r="235" spans="1:122" ht="15.75" x14ac:dyDescent="0.25">
      <c r="A235" s="7" t="s">
        <v>224</v>
      </c>
      <c r="B235" s="85" t="s">
        <v>42</v>
      </c>
      <c r="C235" s="31">
        <f>VLOOKUP($C$3,'Emission Factors'!$A$2:$R$8,MATCH($C$2,'Emission Factors'!$A$1:$R$1),FALSE)*'Travel Data'!C235*'Travel Data'!D235*'Travel Data'!E235*'Domicile Data'!C235/1000</f>
        <v>0</v>
      </c>
      <c r="D235" s="31">
        <f>VLOOKUP($D$3,'Emission Factors'!$A$2:$R$8,MATCH($C$2,'Emission Factors'!$A$1:$R$1),FALSE)*'Travel Data'!C235*'Travel Data'!D235*'Travel Data'!F235*'Domicile Data'!C235/1000</f>
        <v>0</v>
      </c>
      <c r="E235" s="31">
        <f>VLOOKUP($E$3,'Emission Factors'!$A$2:$R$8,MATCH($C$2,'Emission Factors'!$A$1:$R$1),FALSE)*'Travel Data'!C235*'Travel Data'!D235*'Travel Data'!G235*'Domicile Data'!C235/1000</f>
        <v>0</v>
      </c>
      <c r="F235" s="31">
        <f>VLOOKUP($F$3,'Emission Factors'!$A$2:$R$8,MATCH($C$2,'Emission Factors'!$A$1:$R$1),FALSE)*'Travel Data'!C235*'Travel Data'!D235*'Travel Data'!H235*'Domicile Data'!C235/1000</f>
        <v>0</v>
      </c>
      <c r="G235" s="31">
        <f>VLOOKUP($G$3,'Emission Factors'!$A$2:$R$8,MATCH($C$2,'Emission Factors'!$A$1:$R$1),FALSE)*'Travel Data'!C235*'Travel Data'!D235*'Travel Data'!I235*'Domicile Data'!C235/1000</f>
        <v>0</v>
      </c>
      <c r="H235" s="31">
        <f>VLOOKUP($H$3,'Emission Factors'!$A$2:$R$8,MATCH($C$2,'Emission Factors'!$A$1:$R$1),FALSE)*'Travel Data'!C235*'Travel Data'!D235*'Travel Data'!J235*'Domicile Data'!C235/1000</f>
        <v>6.4061935280000011</v>
      </c>
      <c r="I235" s="31">
        <f>VLOOKUP($I$3,'Emission Factors'!$A$2:$R$8,MATCH($C$2,'Emission Factors'!$A$1:$R$1),FALSE)*'Travel Data'!C235*'Travel Data'!D235*'Travel Data'!K235*'Domicile Data'!C235/1000</f>
        <v>0</v>
      </c>
      <c r="J235" s="31">
        <f t="shared" si="45"/>
        <v>6.4061935280000011</v>
      </c>
      <c r="K235" s="31">
        <f>VLOOKUP($K$3,'Emission Factors'!$A$2:$R$8,MATCH($K$2,'Emission Factors'!$A$1:$R$1),FALSE)*'Travel Data'!C235*'Travel Data'!L235*'Travel Data'!M235*'Domicile Data'!D235/1000</f>
        <v>0</v>
      </c>
      <c r="L235" s="31">
        <f>VLOOKUP($L$3,'Emission Factors'!$A$2:$R$8,MATCH($K$2,'Emission Factors'!$A$1:$R$1),FALSE)*'Travel Data'!C235*'Travel Data'!L235*'Travel Data'!N235*'Domicile Data'!D235/1000</f>
        <v>0</v>
      </c>
      <c r="M235" s="31">
        <f>VLOOKUP($M$3,'Emission Factors'!$A$2:$R$8,MATCH($K$2,'Emission Factors'!$A$1:$R$1),FALSE)*'Travel Data'!C235*'Travel Data'!L235*'Travel Data'!O235*'Domicile Data'!D235/1000</f>
        <v>0</v>
      </c>
      <c r="N235" s="31">
        <f>VLOOKUP($N$3,'Emission Factors'!$A$2:$R$8,MATCH($K$2,'Emission Factors'!$A$1:$R$1),FALSE)*'Travel Data'!C235*'Travel Data'!L235*'Travel Data'!P235*'Domicile Data'!D235/1000</f>
        <v>0</v>
      </c>
      <c r="O235" s="31">
        <f>VLOOKUP($O$3,'Emission Factors'!$A$2:$R$8,MATCH($K$2,'Emission Factors'!$A$1:$R$1),FALSE)*'Travel Data'!C235*'Travel Data'!I235*'Travel Data'!Q235*'Domicile Data'!D235/1000</f>
        <v>0</v>
      </c>
      <c r="P235" s="31">
        <f>VLOOKUP($P$3,'Emission Factors'!$A$2:$R$8,MATCH($K$2,'Emission Factors'!$A$1:$R$1),FALSE)*'Travel Data'!C235*'Travel Data'!L235*'Travel Data'!R235*'Domicile Data'!D235/1000</f>
        <v>7.0273208800000022</v>
      </c>
      <c r="Q235" s="31">
        <f>VLOOKUP($Q$3,'Emission Factors'!$A$2:$R$8,MATCH($K$2,'Emission Factors'!$A$1:$R$1),FALSE)*'Travel Data'!C235*'Travel Data'!L235*'Travel Data'!S235*'Domicile Data'!D235/1000</f>
        <v>0</v>
      </c>
      <c r="R235" s="31">
        <f t="shared" si="46"/>
        <v>7.0273208800000022</v>
      </c>
      <c r="S235" s="31">
        <f>VLOOKUP($S$3,'Emission Factors'!$A$2:$R$8,MATCH($S$2,'Emission Factors'!$A$1:$R$1),FALSE)*'Travel Data'!C235*'Travel Data'!T235*'Travel Data'!U235*'Domicile Data'!E235/1000</f>
        <v>0</v>
      </c>
      <c r="T235" s="31">
        <f>VLOOKUP($T$3,'Emission Factors'!$A$2:$R$8,MATCH($S$2,'Emission Factors'!$A$1:$R$1),FALSE)*'Travel Data'!C235*'Travel Data'!T235*'Travel Data'!V235*'Domicile Data'!E235/1000</f>
        <v>0</v>
      </c>
      <c r="U235" s="31">
        <f>VLOOKUP($U$3,'Emission Factors'!$A$2:$R$8,MATCH($S$2,'Emission Factors'!$A$1:$R$1),FALSE)*'Travel Data'!C235*'Travel Data'!T235*'Travel Data'!W235*'Domicile Data'!E235/1000</f>
        <v>0</v>
      </c>
      <c r="V235" s="31">
        <f>VLOOKUP($V$3,'Emission Factors'!$A$2:$R$8,MATCH($S$2,'Emission Factors'!$A$1:$R$1),FALSE)*'Travel Data'!C235*'Travel Data'!T235*'Travel Data'!X235*'Domicile Data'!E235/1000</f>
        <v>0</v>
      </c>
      <c r="W235" s="31">
        <f>VLOOKUP($W$3,'Emission Factors'!$A$2:$R$8,MATCH($S$2,'Emission Factors'!$A$1:$R$1),FALSE)*'Travel Data'!C235*'Travel Data'!T235*'Travel Data'!Y235*'Domicile Data'!E235/1000</f>
        <v>0</v>
      </c>
      <c r="X235" s="31">
        <f>VLOOKUP($X$3,'Emission Factors'!$A$2:$R$8,MATCH($S$2,'Emission Factors'!$A$1:$R$1),FALSE)*'Travel Data'!C235*'Travel Data'!T235*'Travel Data'!Z235*'Domicile Data'!E235/1000</f>
        <v>3.5413794400000009</v>
      </c>
      <c r="Y235" s="31">
        <f>VLOOKUP($Y$3,'Emission Factors'!$A$2:$R$8,MATCH($S$2,'Emission Factors'!$A$1:$R$1),FALSE)*'Travel Data'!C235*'Travel Data'!T235*'Travel Data'!AA235*'Domicile Data'!E235/1000</f>
        <v>0</v>
      </c>
      <c r="Z235" s="31">
        <f t="shared" si="47"/>
        <v>3.5413794400000009</v>
      </c>
      <c r="AA235" s="31">
        <f>VLOOKUP($AA$3,'Emission Factors'!$A$2:$R$8,MATCH($AA$2,'Emission Factors'!$A$1:$R$1),FALSE)*'Travel Data'!C235*'Travel Data'!AB235*'Travel Data'!AC235*'Domicile Data'!F235/1000</f>
        <v>0</v>
      </c>
      <c r="AB235" s="31">
        <f>VLOOKUP($AB$3,'Emission Factors'!$A$2:$R$8,MATCH($AA$2,'Emission Factors'!$A$1:$R$1),FALSE)*'Travel Data'!C235*'Travel Data'!AB235*'Travel Data'!AD235*'Domicile Data'!F235/1000</f>
        <v>0</v>
      </c>
      <c r="AC235" s="31">
        <f>VLOOKUP($AC$3,'Emission Factors'!$A$2:$R$8,MATCH($AA$2,'Emission Factors'!$A$1:$R$1),FALSE)*'Travel Data'!C235*'Travel Data'!AB235*'Travel Data'!AE235*'Domicile Data'!F235/1000</f>
        <v>0</v>
      </c>
      <c r="AD235" s="31">
        <f>VLOOKUP($AD$3,'Emission Factors'!$A$2:$R$8,MATCH($AA$2,'Emission Factors'!$A$1:$R$1),FALSE)*'Travel Data'!C235*'Travel Data'!AB235*'Travel Data'!AF235*'Domicile Data'!F235/1000</f>
        <v>0</v>
      </c>
      <c r="AE235" s="31">
        <f>VLOOKUP($AE$3,'Emission Factors'!$A$2:$R$8,MATCH($AA$2,'Emission Factors'!$A$1:$R$1),FALSE)*'Travel Data'!C235*'Travel Data'!AB235*'Travel Data'!AG235*'Domicile Data'!F235/1000</f>
        <v>0</v>
      </c>
      <c r="AF235" s="31">
        <f>VLOOKUP($AF$3,'Emission Factors'!$A$2:$R$8,MATCH($AA$2,'Emission Factors'!$A$1:$R$1),FALSE)*'Travel Data'!C235*'Travel Data'!AB235*'Travel Data'!AH235*'Domicile Data'!F235/1000</f>
        <v>1.7266719480000001</v>
      </c>
      <c r="AG235" s="31">
        <f>VLOOKUP($AG$3,'Emission Factors'!$A$2:$R$8,MATCH($AA$2,'Emission Factors'!$A$1:$R$1),FALSE)*'Travel Data'!C235*'Travel Data'!AB235*'Travel Data'!AI235*'Domicile Data'!F235/1000</f>
        <v>0</v>
      </c>
      <c r="AH235" s="31">
        <f t="shared" si="48"/>
        <v>1.7266719480000001</v>
      </c>
      <c r="AI235" s="31">
        <f>VLOOKUP($AI$3,'Emission Factors'!$A$2:$R$8,MATCH($AI$2,'Emission Factors'!$A$1:$R$1),FALSE)*'Travel Data'!C235*'Travel Data'!D235*'Travel Data'!E235*'Domicile Data'!G235/1000</f>
        <v>0</v>
      </c>
      <c r="AJ235" s="31">
        <f>VLOOKUP($AJ$3,'Emission Factors'!$A$2:$R$8,MATCH($AI$2,'Emission Factors'!$A$1:$R$1),FALSE)*'Travel Data'!C235*'Travel Data'!D235*'Travel Data'!F235*'Domicile Data'!G235/1000</f>
        <v>0</v>
      </c>
      <c r="AK235" s="31">
        <f>VLOOKUP($AK$3,'Emission Factors'!$A$2:$R$8,MATCH($AI$2,'Emission Factors'!$A$1:$R$1),FALSE)*'Travel Data'!C235*'Travel Data'!AJ235*'Travel Data'!G235*'Domicile Data'!G235/1000</f>
        <v>0</v>
      </c>
      <c r="AL235" s="31">
        <f>VLOOKUP($AL$3,'Emission Factors'!$A$2:$R$8,MATCH($AI$2,'Emission Factors'!$A$1:$R$1),FALSE)*'Travel Data'!C235*'Travel Data'!AJ235*'Travel Data'!H235*'Domicile Data'!G235/1000</f>
        <v>0</v>
      </c>
      <c r="AM235" s="31">
        <f>VLOOKUP($AM$3,'Emission Factors'!$A$2:$R$8,MATCH($AI$2,'Emission Factors'!$A$1:$R$1),FALSE)*'Travel Data'!C235*'Travel Data'!AJ235*'Travel Data'!I235*'Domicile Data'!G235/1000</f>
        <v>0</v>
      </c>
      <c r="AN235" s="31">
        <f>VLOOKUP($AN$3,'Emission Factors'!$A$2:$R$8,MATCH($AI$2,'Emission Factors'!$A$1:$R$1),FALSE)*'Travel Data'!C235*'Travel Data'!D235*'Travel Data'!J235*'Domicile Data'!G235/1000</f>
        <v>2.5442715720000004</v>
      </c>
      <c r="AO235" s="31">
        <f>VLOOKUP($AO$3,'Emission Factors'!$A$2:$R$8,MATCH($AI$2,'Emission Factors'!$A$1:$R$1),FALSE)*'Travel Data'!C235*'Travel Data'!D235*'Travel Data'!K235*'Domicile Data'!G235/1000</f>
        <v>0</v>
      </c>
      <c r="AP235" s="31">
        <f t="shared" si="49"/>
        <v>2.5442715720000004</v>
      </c>
      <c r="AQ235" s="31">
        <f>VLOOKUP($AQ$3,'Emission Factors'!$A$2:$R$8,MATCH($AQ$2,'Emission Factors'!$A$1:$R$1),FALSE)*'Travel Data'!C235*'Travel Data'!AR235*'Travel Data'!AS235*'Domicile Data'!H235/1000</f>
        <v>0</v>
      </c>
      <c r="AR235" s="31">
        <f>VLOOKUP($AR$3,'Emission Factors'!$A$2:$R$8,MATCH($AQ$2,'Emission Factors'!$A$1:$R$1),FALSE)*'Travel Data'!C235*'Travel Data'!AR235*'Travel Data'!AT235*'Domicile Data'!H235/1000</f>
        <v>0</v>
      </c>
      <c r="AS235" s="31">
        <f>VLOOKUP($AS$3,'Emission Factors'!$A$2:$R$8,MATCH($AQ$2,'Emission Factors'!$A$1:$R$1),FALSE)*'Travel Data'!C235*'Travel Data'!AR235*'Travel Data'!AU235*'Domicile Data'!H235/1000</f>
        <v>0</v>
      </c>
      <c r="AT235" s="31">
        <f>VLOOKUP($AT$3,'Emission Factors'!$A$2:$R$8,MATCH($AQ$2,'Emission Factors'!$A$1:$R$1),FALSE)*'Travel Data'!C235*'Travel Data'!AR235*'Travel Data'!AV235*'Domicile Data'!H235/1000</f>
        <v>0</v>
      </c>
      <c r="AU235" s="31">
        <f>VLOOKUP($AU$3,'Emission Factors'!$A$2:$R$8,MATCH($AQ$2,'Emission Factors'!$A$1:$R$1),FALSE)*'Travel Data'!C235*'Travel Data'!AR235*'Travel Data'!AW235*'Domicile Data'!H235/1000</f>
        <v>0</v>
      </c>
      <c r="AV235" s="31">
        <f>VLOOKUP($AV$3,'Emission Factors'!$A$2:$R$8,MATCH($AQ$2,'Emission Factors'!$A$1:$R$1),FALSE)*'Travel Data'!C235*'Travel Data'!AR235*'Travel Data'!AX235*'Domicile Data'!H235/1000</f>
        <v>1.6744493520000003</v>
      </c>
      <c r="AW235" s="31">
        <f>VLOOKUP($AW$3,'Emission Factors'!$A$2:$R$8,MATCH($AQ$2,'Emission Factors'!$A$1:$R$1),FALSE)*'Travel Data'!C235*'Travel Data'!AR235*'Travel Data'!AY235*'Domicile Data'!H235/1000</f>
        <v>0</v>
      </c>
      <c r="AX235" s="31">
        <f t="shared" si="50"/>
        <v>1.6744493520000003</v>
      </c>
      <c r="AY235" s="31">
        <f>VLOOKUP($AY$3,'Emission Factors'!$A$2:$R$8,MATCH($AY$2,'Emission Factors'!$A$1:$R$1),FALSE)*'Travel Data'!C235*'Travel Data'!AZ235*'Travel Data'!BA235*'Domicile Data'!I235/1000</f>
        <v>0</v>
      </c>
      <c r="AZ235" s="31">
        <f>VLOOKUP($AZ$3,'Emission Factors'!$A$2:$R$8,MATCH($AY$2,'Emission Factors'!$A$1:$R$1),FALSE)*'Travel Data'!C235*'Travel Data'!AZ235*'Travel Data'!BB235*'Domicile Data'!I235/1000</f>
        <v>0</v>
      </c>
      <c r="BA235" s="31">
        <f>VLOOKUP($BA$3,'Emission Factors'!$A$2:$R$8,MATCH($AY$2,'Emission Factors'!$A$1:$R$1),FALSE)*'Travel Data'!C235*'Travel Data'!AZ235*'Travel Data'!BC235*'Domicile Data'!I235/1000</f>
        <v>0</v>
      </c>
      <c r="BB235" s="31">
        <f>VLOOKUP($BB$3,'Emission Factors'!$A$2:$R$8,MATCH($AY$2,'Emission Factors'!$A$1:$R$1),FALSE)*'Travel Data'!C235*'Travel Data'!AZ235*'Travel Data'!BD235*'Domicile Data'!I235/1000</f>
        <v>0</v>
      </c>
      <c r="BC235" s="31">
        <f>VLOOKUP($BC$3,'Emission Factors'!$A$2:$R$8,MATCH($AY$2,'Emission Factors'!$A$1:$R$1),FALSE)*'Travel Data'!C235*'Travel Data'!AZ235*'Travel Data'!BE235*'Domicile Data'!I235/1000</f>
        <v>0</v>
      </c>
      <c r="BD235" s="31">
        <f>VLOOKUP($BD$3,'Emission Factors'!$A$2:$R$8,MATCH($AY$2,'Emission Factors'!$A$1:$R$1),FALSE)*'Travel Data'!C235*'Travel Data'!AZ235*'Travel Data'!BF235*'Domicile Data'!I235/1000</f>
        <v>2.5116740280000003</v>
      </c>
      <c r="BE235" s="31">
        <f>VLOOKUP($BE$3,'Emission Factors'!$A$2:$R$8,MATCH($AY$2,'Emission Factors'!$A$1:$R$1),FALSE)*'Travel Data'!C235*'Travel Data'!AZ235*'Travel Data'!BG235*'Domicile Data'!I235/1000</f>
        <v>0</v>
      </c>
      <c r="BF235" s="31">
        <f t="shared" si="51"/>
        <v>2.5116740280000003</v>
      </c>
      <c r="BG235" s="31">
        <f>VLOOKUP($BG$3,'Emission Factors'!$A$2:$R$8,MATCH($BG$2,'Emission Factors'!$A$1:$R$1),FALSE)*'Travel Data'!C235*'Travel Data'!BH235*'Travel Data'!BI235*'Domicile Data'!J235/1000</f>
        <v>0</v>
      </c>
      <c r="BH235" s="31">
        <f>VLOOKUP($BH$3,'Emission Factors'!$A$2:$R$8,MATCH($BG$2,'Emission Factors'!$A$1:$R$1),FALSE)*'Travel Data'!C235*'Travel Data'!BH235*'Travel Data'!BJ235*'Domicile Data'!J235/1000</f>
        <v>0</v>
      </c>
      <c r="BI235" s="31">
        <f>VLOOKUP($BH$3,'Emission Factors'!$A$2:$R$8,MATCH($BG$2,'Emission Factors'!$A$1:$R$1),FALSE)*'Travel Data'!C235*'Travel Data'!BH235*'Travel Data'!BK235*'Domicile Data'!J235/1000</f>
        <v>0</v>
      </c>
      <c r="BJ235" s="31">
        <f>VLOOKUP($BH$3,'Emission Factors'!$A$2:$R$8,MATCH($BG$2,'Emission Factors'!$A$1:$R$1),FALSE)*'Travel Data'!C235*'Travel Data'!BH235*'Travel Data'!BL235*'Domicile Data'!J235/1000</f>
        <v>0</v>
      </c>
      <c r="BK235" s="31">
        <f>VLOOKUP($BH$3,'Emission Factors'!$A$2:$R$8,MATCH($BG$2,'Emission Factors'!$A$1:$R$1),FALSE)*'Travel Data'!C235*'Travel Data'!BH235*'Travel Data'!BM235*'Domicile Data'!J235/1000</f>
        <v>0</v>
      </c>
      <c r="BL235" s="31">
        <f>VLOOKUP($BL$3,'Emission Factors'!$A$2:$R$8,MATCH($BG$2,'Emission Factors'!$A$1:$R$1),FALSE)*'Travel Data'!C235*'Travel Data'!BH235*'Travel Data'!BN235*'Domicile Data'!J235/1000</f>
        <v>0</v>
      </c>
      <c r="BM235" s="31">
        <f>VLOOKUP($BM$3,'Emission Factors'!$A$2:$R$8,MATCH($BG$2,'Emission Factors'!$A$1:$R$1),FALSE)*'Travel Data'!C235*'Travel Data'!BH235*'Travel Data'!BO235*'Domicile Data'!J235/1000</f>
        <v>0</v>
      </c>
      <c r="BN235" s="31">
        <f t="shared" si="52"/>
        <v>0</v>
      </c>
      <c r="BO235" s="31">
        <f>VLOOKUP($BO$3,'Emission Factors'!$A$2:$R$8,MATCH($BO$2,'Emission Factors'!$A$1:$R$1),FALSE)*'Travel Data'!C235*'Travel Data'!BP235*'Travel Data'!BQ235*'Domicile Data'!K235/1000</f>
        <v>0</v>
      </c>
      <c r="BP235" s="31">
        <f>VLOOKUP($BP$3,'Emission Factors'!$A$2:$R$8,MATCH($BO$2,'Emission Factors'!$A$1:$R$1),FALSE)*'Travel Data'!C235*'Travel Data'!BP235*'Travel Data'!BR235*'Domicile Data'!K235/1000</f>
        <v>0</v>
      </c>
      <c r="BQ235" s="31">
        <f>VLOOKUP($BQ$3,'Emission Factors'!$A$2:$R$8,MATCH($BO$2,'Emission Factors'!$A$1:$R$1),FALSE)*'Travel Data'!C235*'Travel Data'!BP235*'Travel Data'!BS235*'Domicile Data'!K235/1000</f>
        <v>0</v>
      </c>
      <c r="BR235" s="31">
        <f>VLOOKUP($BR$3,'Emission Factors'!$A$2:$R$8,MATCH($BO$2,'Emission Factors'!$A$1:$R$1),FALSE)*'Travel Data'!C235*'Travel Data'!BP235*'Travel Data'!BT235*'Domicile Data'!K235/1000</f>
        <v>0</v>
      </c>
      <c r="BS235" s="31">
        <f>VLOOKUP($BS$3,'Emission Factors'!$A$2:$R$8,MATCH($BO$2,'Emission Factors'!$A$1:$R$1),FALSE)*'Travel Data'!C235*'Travel Data'!BP235*'Travel Data'!BU235*'Domicile Data'!K235/1000</f>
        <v>0</v>
      </c>
      <c r="BT235" s="31">
        <f>VLOOKUP($BT$3,'Emission Factors'!$A$2:$R$8,MATCH($BO$2,'Emission Factors'!$A$1:$R$1),FALSE)*'Travel Data'!C235*'Travel Data'!BP235*'Travel Data'!BV235*'Domicile Data'!K235/1000</f>
        <v>0</v>
      </c>
      <c r="BU235" s="31">
        <f>VLOOKUP($BU$3,'Emission Factors'!$A$2:$R$8,MATCH($BO$2,'Emission Factors'!$A$1:$R$1),FALSE)*'Travel Data'!C235*'Travel Data'!BP235*'Travel Data'!BW235*'Domicile Data'!K235/1000</f>
        <v>0</v>
      </c>
      <c r="BV235" s="31">
        <f t="shared" si="53"/>
        <v>0</v>
      </c>
      <c r="BW235" s="31">
        <f>VLOOKUP($BW$3,'Emission Factors'!$A$2:$R$8,MATCH($BW$2,'Emission Factors'!$A$1:$R$1),FALSE)*'Travel Data'!C235*'Travel Data'!BX235*'Travel Data'!BY235*'Domicile Data'!L235/1000</f>
        <v>0</v>
      </c>
      <c r="BX235" s="31">
        <f>VLOOKUP($BX$3,'Emission Factors'!$A$2:$R$8,MATCH($BW$2,'Emission Factors'!$A$1:$R$1),FALSE)*'Travel Data'!C235*'Travel Data'!BX235*'Travel Data'!BZ235*'Domicile Data'!L235/1000</f>
        <v>0</v>
      </c>
      <c r="BY235" s="31">
        <f>VLOOKUP($BY$3,'Emission Factors'!$A$2:$R$8,MATCH($BW$2,'Emission Factors'!$A$1:$R$1),FALSE)*'Travel Data'!C235*'Travel Data'!BX235*'Travel Data'!CA235*'Domicile Data'!L235/1000</f>
        <v>0</v>
      </c>
      <c r="BZ235" s="31">
        <f>VLOOKUP($BZ$3,'Emission Factors'!$A$2:$R$8,MATCH($BW$2,'Emission Factors'!$A$1:$R$1),FALSE)*'Travel Data'!C235*'Travel Data'!BX235*'Travel Data'!CB235*'Domicile Data'!L235/1000</f>
        <v>0</v>
      </c>
      <c r="CA235" s="31">
        <f>VLOOKUP($CA$3,'Emission Factors'!$A$2:$R$8,MATCH($BW$2,'Emission Factors'!$A$1:$R$1),FALSE)*'Travel Data'!C235*'Travel Data'!BC235*'Travel Data'!CC235*'Domicile Data'!L235/1000</f>
        <v>0</v>
      </c>
      <c r="CB235" s="31">
        <f>VLOOKUP($CB$3,'Emission Factors'!$A$2:$R$8,MATCH($BW$2,'Emission Factors'!$A$1:$R$1),FALSE)*'Travel Data'!C235*'Travel Data'!BX235*'Travel Data'!CD235*'Domicile Data'!L235/1000</f>
        <v>0</v>
      </c>
      <c r="CC235" s="31">
        <f>VLOOKUP($CC$3,'Emission Factors'!$A$2:$R$8,MATCH($BW$2,'Emission Factors'!$A$1:$R$1),FALSE)*'Travel Data'!C235*'Travel Data'!BX235*'Travel Data'!CE235*'Domicile Data'!L235/1000</f>
        <v>0</v>
      </c>
      <c r="CD235" s="31">
        <f t="shared" si="54"/>
        <v>0</v>
      </c>
      <c r="CE235" s="31">
        <f>VLOOKUP($CE$3,'Emission Factors'!$A$2:$R$8,MATCH($CE$2,'Emission Factors'!$A$1:$R$1),FALSE)*'Travel Data'!C235*'Travel Data'!CF235*'Travel Data'!CG235*'Domicile Data'!M235/1000</f>
        <v>0</v>
      </c>
      <c r="CF235" s="31">
        <f>VLOOKUP($CF$3,'Emission Factors'!$A$2:$R$8,MATCH($CE$2,'Emission Factors'!$A$1:$R$1),FALSE)*'Travel Data'!C235*'Travel Data'!CF235*'Travel Data'!CH235*'Domicile Data'!M235/1000</f>
        <v>0</v>
      </c>
      <c r="CG235" s="31">
        <f>VLOOKUP($CG$3,'Emission Factors'!$A$2:$R$8,MATCH($CE$2,'Emission Factors'!$A$1:$R$1),FALSE)*'Travel Data'!C235*'Travel Data'!CF235*'Travel Data'!CI235*'Domicile Data'!M235/1000</f>
        <v>0</v>
      </c>
      <c r="CH235" s="31">
        <f>VLOOKUP($CH$3,'Emission Factors'!$A$2:$R$8,MATCH($CE$2,'Emission Factors'!$A$1:$R$1),FALSE)*'Travel Data'!C235*'Travel Data'!CF235*'Travel Data'!CJ235*'Domicile Data'!M235/1000</f>
        <v>0</v>
      </c>
      <c r="CI235" s="31">
        <f>VLOOKUP($CI$3,'Emission Factors'!$A$2:$R$8,MATCH($CE$2,'Emission Factors'!$A$1:$R$1),FALSE)*'Travel Data'!C235*'Travel Data'!CF235*'Travel Data'!CK235*'Domicile Data'!M235/1000</f>
        <v>0</v>
      </c>
      <c r="CJ235" s="31">
        <f>VLOOKUP($CJ$3,'Emission Factors'!$A$2:$R$8,MATCH($CE$2,'Emission Factors'!$A$1:$R$1),FALSE)*'Travel Data'!C235*'Travel Data'!CF235*'Travel Data'!CL235*'Domicile Data'!M235/1000</f>
        <v>0</v>
      </c>
      <c r="CK235" s="31">
        <f>VLOOKUP($CK$3,'Emission Factors'!$A$2:$R$8,MATCH($CE$2,'Emission Factors'!$A$1:$R$1),FALSE)*'Travel Data'!C235*'Travel Data'!CF235*'Travel Data'!CM235*'Domicile Data'!M235/1000</f>
        <v>0</v>
      </c>
      <c r="CL235" s="31">
        <f t="shared" si="55"/>
        <v>0</v>
      </c>
      <c r="CM235" s="31">
        <f>VLOOKUP($CM$3,'Emission Factors'!$A$2:$R$8,MATCH($CM$2,'Emission Factors'!$A$1:$R$1),FALSE)*'Travel Data'!C235*'Travel Data'!CN235*'Travel Data'!CO235*'Domicile Data'!N235/1000</f>
        <v>0</v>
      </c>
      <c r="CN235" s="31">
        <f>VLOOKUP($CN$3,'Emission Factors'!$A$2:$R$8,MATCH($CM$2,'Emission Factors'!$A$1:$R$1),FALSE)*'Travel Data'!C235*'Travel Data'!CN235*'Travel Data'!CP235*'Domicile Data'!N235/1000</f>
        <v>0</v>
      </c>
      <c r="CO235" s="31">
        <f>VLOOKUP($CO$3,'Emission Factors'!$A$2:$R$8,MATCH($CM$2,'Emission Factors'!$A$1:$R$1),FALSE)*'Travel Data'!C235*'Travel Data'!CN235*'Travel Data'!CQ235*'Domicile Data'!N235/1000</f>
        <v>0</v>
      </c>
      <c r="CP235" s="31">
        <f>VLOOKUP($CP$3,'Emission Factors'!$A$2:$R$8,MATCH($CM$2,'Emission Factors'!$A$1:$R$1),FALSE)*'Travel Data'!C235*'Travel Data'!CN235*'Travel Data'!CR235*'Domicile Data'!N235/1000</f>
        <v>0</v>
      </c>
      <c r="CQ235" s="31">
        <f>VLOOKUP($CQ$3,'Emission Factors'!$A$2:$R$8,MATCH($CM$2,'Emission Factors'!$A$1:$R$1),FALSE)*'Travel Data'!C235*'Travel Data'!CN235*'Travel Data'!CS235*'Domicile Data'!N235/1000</f>
        <v>0</v>
      </c>
      <c r="CR235" s="31">
        <f>VLOOKUP($CR$3,'Emission Factors'!$A$2:$R$8,MATCH($CM$2,'Emission Factors'!$A$1:$R$1),FALSE)*'Travel Data'!C235*'Travel Data'!CN235*'Travel Data'!CT235*'Domicile Data'!N235/1000</f>
        <v>0</v>
      </c>
      <c r="CS235" s="31">
        <f>VLOOKUP($CS$3,'Emission Factors'!$A$2:$R$8,MATCH($CM$2,'Emission Factors'!$A$1:$R$1),FALSE)*'Travel Data'!C235*'Travel Data'!CN235*'Travel Data'!CU235*'Domicile Data'!N235/1000</f>
        <v>0</v>
      </c>
      <c r="CT235" s="31">
        <f t="shared" si="56"/>
        <v>0</v>
      </c>
      <c r="CU235" s="31">
        <f>VLOOKUP($CU$3,'Emission Factors'!$A$2:$R$8,MATCH($CU$2,'Emission Factors'!$A$1:$R$1),FALSE)*'Travel Data'!C235*'Travel Data'!CV235*'Travel Data'!CW235*'Domicile Data'!O235/1000</f>
        <v>0</v>
      </c>
      <c r="CV235" s="31">
        <f>VLOOKUP($CV$3,'Emission Factors'!$A$2:$R$8,MATCH($CU$2,'Emission Factors'!$A$1:$R$1),FALSE)*'Travel Data'!C235*'Travel Data'!CV235*'Travel Data'!CX235*'Domicile Data'!O235/1000</f>
        <v>0</v>
      </c>
      <c r="CW235" s="31">
        <f>VLOOKUP($CW$3,'Emission Factors'!$A$2:$R$8,MATCH($CU$2,'Emission Factors'!$A$1:$R$1),FALSE)*'Travel Data'!C235*'Travel Data'!CV235*'Travel Data'!CY235*'Domicile Data'!O235/1000</f>
        <v>0</v>
      </c>
      <c r="CX235" s="31">
        <f>VLOOKUP($CX$3,'Emission Factors'!$A$2:$R$8,MATCH($CU$2,'Emission Factors'!$A$1:$R$1),FALSE)*'Travel Data'!C235*'Travel Data'!CV235*'Travel Data'!CZ235*'Domicile Data'!O235/1000</f>
        <v>0</v>
      </c>
      <c r="CY235" s="31">
        <f>VLOOKUP($CY$3,'Emission Factors'!$A$2:$R$8,MATCH($CU$2,'Emission Factors'!$A$1:$R$1),FALSE)*'Travel Data'!C235*'Travel Data'!CV235*'Travel Data'!DA235*'Domicile Data'!O235/1000</f>
        <v>0</v>
      </c>
      <c r="CZ235" s="31">
        <f>VLOOKUP($CZ$3,'Emission Factors'!$A$2:$R$8,MATCH($CU$2,'Emission Factors'!$A$1:$R$1),FALSE)*'Travel Data'!C235*'Travel Data'!CV235*'Travel Data'!DB235*'Domicile Data'!O235/1000</f>
        <v>0</v>
      </c>
      <c r="DA235" s="31">
        <f>VLOOKUP($DA$3,'Emission Factors'!$A$2:$R$8,MATCH($CU$2,'Emission Factors'!$A$1:$R$1),FALSE)*'Travel Data'!C235*'Travel Data'!CV235*'Travel Data'!DC235*'Domicile Data'!O235/1000</f>
        <v>0</v>
      </c>
      <c r="DB235" s="31">
        <f t="shared" si="57"/>
        <v>0</v>
      </c>
      <c r="DC235" s="31">
        <f>VLOOKUP($DC$3,'Emission Factors'!$A$2:$R$8,MATCH($DC$2,'Emission Factors'!$A$1:$R$1),FALSE)*'Travel Data'!C235*'Travel Data'!DD235*'Travel Data'!DE235*'Domicile Data'!P235/1000</f>
        <v>0</v>
      </c>
      <c r="DD235" s="31">
        <f>VLOOKUP($DD$3,'Emission Factors'!$A$2:$R$8,MATCH($DC$2,'Emission Factors'!$A$1:$R$1),FALSE)*'Travel Data'!C235*'Travel Data'!DD235*'Travel Data'!DF235*'Domicile Data'!P235/1000</f>
        <v>0</v>
      </c>
      <c r="DE235" s="31">
        <f>VLOOKUP($DE$3,'Emission Factors'!$A$2:$R$8,MATCH($DC$2,'Emission Factors'!$A$1:$R$1),FALSE)*'Travel Data'!C235*'Travel Data'!DD235*'Travel Data'!DG235*'Domicile Data'!P235/1000</f>
        <v>0</v>
      </c>
      <c r="DF235" s="31">
        <f>VLOOKUP($DF$3,'Emission Factors'!$A$2:$R$8,MATCH($DC$2,'Emission Factors'!$A$1:$R$1),FALSE)*'Travel Data'!C235*'Travel Data'!DD235*'Travel Data'!DH235*'Domicile Data'!P235/1000</f>
        <v>0</v>
      </c>
      <c r="DG235" s="31">
        <f>VLOOKUP($DG$3,'Emission Factors'!$A$2:$R$8,MATCH($DC$2,'Emission Factors'!$A$1:$R$1),FALSE)*'Travel Data'!C235*'Travel Data'!DD235*'Travel Data'!DI235*'Domicile Data'!P235/1000</f>
        <v>0</v>
      </c>
      <c r="DH235" s="31">
        <f>VLOOKUP($DH$3,'Emission Factors'!$A$2:$R$8,MATCH($DC$2,'Emission Factors'!$A$1:$R$1),FALSE)*'Travel Data'!C235*'Travel Data'!DD235*'Travel Data'!DJ235*'Domicile Data'!P235/1000</f>
        <v>0</v>
      </c>
      <c r="DI235" s="31">
        <f>VLOOKUP($DI$3,'Emission Factors'!$A$2:$R$8,MATCH($DC$2,'Emission Factors'!$A$1:$R$1),FALSE)*'Travel Data'!C235*'Travel Data'!DD235*'Travel Data'!DK235*'Domicile Data'!P235/1000</f>
        <v>0</v>
      </c>
      <c r="DJ235" s="31">
        <f t="shared" si="58"/>
        <v>0</v>
      </c>
      <c r="DK235" s="31">
        <f>VLOOKUP($DK$3,'Emission Factors'!$A$2:$R$8,MATCH($DK$2,'Emission Factors'!$A$1:$R$1),FALSE)*'Travel Data'!C235*'Travel Data'!DL235*'Travel Data'!DM235*'Domicile Data'!Q235/1000</f>
        <v>0</v>
      </c>
      <c r="DL235" s="31">
        <f>VLOOKUP($DL$3,'Emission Factors'!$A$2:$R$8,MATCH($DK$2,'Emission Factors'!$A$1:$R$1),FALSE)*'Travel Data'!C235*'Travel Data'!DL235*'Travel Data'!DN235*'Domicile Data'!Q235/1000</f>
        <v>0</v>
      </c>
      <c r="DM235" s="31">
        <f>VLOOKUP($DM$3,'Emission Factors'!$A$2:$R$8,MATCH($DK$2,'Emission Factors'!$A$1:$R$1),FALSE)*'Travel Data'!C235*'Travel Data'!DL235*'Travel Data'!DO235*'Domicile Data'!Q235/1000</f>
        <v>0</v>
      </c>
      <c r="DN235" s="31">
        <f>VLOOKUP($DN$3,'Emission Factors'!$A$2:$R$8,MATCH($DK$2,'Emission Factors'!$A$1:$R$1),FALSE)*'Travel Data'!C235*'Travel Data'!DL235*'Travel Data'!DP235*'Domicile Data'!Q235/1000</f>
        <v>0</v>
      </c>
      <c r="DO235" s="31">
        <f>VLOOKUP($DO$3,'Emission Factors'!$A$2:$R$8,MATCH($DK$2,'Emission Factors'!$A$1:$R$1),FALSE)*'Travel Data'!C235*'Travel Data'!DL235*'Travel Data'!DQ235*'Domicile Data'!Q235/1000</f>
        <v>0</v>
      </c>
      <c r="DP235" s="31">
        <f>VLOOKUP($DP$3,'Emission Factors'!$A$2:$R$8,MATCH($DK$2,'Emission Factors'!$A$1:$R$1),FALSE)*'Travel Data'!C235*'Travel Data'!DL235*'Travel Data'!DR235*'Domicile Data'!Q235/1000</f>
        <v>0</v>
      </c>
      <c r="DQ235" s="31">
        <f>VLOOKUP($DQ$3,'Emission Factors'!$A$2:$R$8,MATCH($DK$2,'Emission Factors'!$A$1:$R$1),FALSE)*'Travel Data'!C235*'Travel Data'!DL235*'Travel Data'!DS235*'Domicile Data'!Q235/1000</f>
        <v>0</v>
      </c>
      <c r="DR235" s="31">
        <f t="shared" si="59"/>
        <v>0</v>
      </c>
    </row>
    <row r="236" spans="1:122" ht="31.5" x14ac:dyDescent="0.25">
      <c r="A236" s="7" t="s">
        <v>171</v>
      </c>
      <c r="B236" s="85" t="s">
        <v>41</v>
      </c>
      <c r="C236" s="31">
        <f>VLOOKUP($C$3,'Emission Factors'!$A$2:$R$8,MATCH($C$2,'Emission Factors'!$A$1:$R$1),FALSE)*'Travel Data'!C236*'Travel Data'!D236*'Travel Data'!E236*'Domicile Data'!C236/1000</f>
        <v>0</v>
      </c>
      <c r="D236" s="31">
        <f>VLOOKUP($D$3,'Emission Factors'!$A$2:$R$8,MATCH($C$2,'Emission Factors'!$A$1:$R$1),FALSE)*'Travel Data'!C236*'Travel Data'!D236*'Travel Data'!F236*'Domicile Data'!C236/1000</f>
        <v>0</v>
      </c>
      <c r="E236" s="31">
        <f>VLOOKUP($E$3,'Emission Factors'!$A$2:$R$8,MATCH($C$2,'Emission Factors'!$A$1:$R$1),FALSE)*'Travel Data'!C236*'Travel Data'!D236*'Travel Data'!G236*'Domicile Data'!C236/1000</f>
        <v>0</v>
      </c>
      <c r="F236" s="31">
        <f>VLOOKUP($F$3,'Emission Factors'!$A$2:$R$8,MATCH($C$2,'Emission Factors'!$A$1:$R$1),FALSE)*'Travel Data'!C236*'Travel Data'!D236*'Travel Data'!H236*'Domicile Data'!C236/1000</f>
        <v>0</v>
      </c>
      <c r="G236" s="31">
        <f>VLOOKUP($G$3,'Emission Factors'!$A$2:$R$8,MATCH($C$2,'Emission Factors'!$A$1:$R$1),FALSE)*'Travel Data'!C236*'Travel Data'!D236*'Travel Data'!I236*'Domicile Data'!C236/1000</f>
        <v>0</v>
      </c>
      <c r="H236" s="31">
        <f>VLOOKUP($H$3,'Emission Factors'!$A$2:$R$8,MATCH($C$2,'Emission Factors'!$A$1:$R$1),FALSE)*'Travel Data'!C236*'Travel Data'!D236*'Travel Data'!J236*'Domicile Data'!C236/1000</f>
        <v>0</v>
      </c>
      <c r="I236" s="31">
        <f>VLOOKUP($I$3,'Emission Factors'!$A$2:$R$8,MATCH($C$2,'Emission Factors'!$A$1:$R$1),FALSE)*'Travel Data'!C236*'Travel Data'!D236*'Travel Data'!K236*'Domicile Data'!C236/1000</f>
        <v>25.176468856000003</v>
      </c>
      <c r="J236" s="31">
        <f t="shared" si="45"/>
        <v>25.176468856000003</v>
      </c>
      <c r="K236" s="31">
        <f>VLOOKUP($K$3,'Emission Factors'!$A$2:$R$8,MATCH($K$2,'Emission Factors'!$A$1:$R$1),FALSE)*'Travel Data'!C236*'Travel Data'!L236*'Travel Data'!M236*'Domicile Data'!D236/1000</f>
        <v>0</v>
      </c>
      <c r="L236" s="31">
        <f>VLOOKUP($L$3,'Emission Factors'!$A$2:$R$8,MATCH($K$2,'Emission Factors'!$A$1:$R$1),FALSE)*'Travel Data'!C236*'Travel Data'!L236*'Travel Data'!N236*'Domicile Data'!D236/1000</f>
        <v>0</v>
      </c>
      <c r="M236" s="31">
        <f>VLOOKUP($M$3,'Emission Factors'!$A$2:$R$8,MATCH($K$2,'Emission Factors'!$A$1:$R$1),FALSE)*'Travel Data'!C236*'Travel Data'!L236*'Travel Data'!O236*'Domicile Data'!D236/1000</f>
        <v>0</v>
      </c>
      <c r="N236" s="31">
        <f>VLOOKUP($N$3,'Emission Factors'!$A$2:$R$8,MATCH($K$2,'Emission Factors'!$A$1:$R$1),FALSE)*'Travel Data'!C236*'Travel Data'!L236*'Travel Data'!P236*'Domicile Data'!D236/1000</f>
        <v>0</v>
      </c>
      <c r="O236" s="31">
        <f>VLOOKUP($O$3,'Emission Factors'!$A$2:$R$8,MATCH($K$2,'Emission Factors'!$A$1:$R$1),FALSE)*'Travel Data'!C236*'Travel Data'!I236*'Travel Data'!Q236*'Domicile Data'!D236/1000</f>
        <v>0</v>
      </c>
      <c r="P236" s="31">
        <f>VLOOKUP($P$3,'Emission Factors'!$A$2:$R$8,MATCH($K$2,'Emission Factors'!$A$1:$R$1),FALSE)*'Travel Data'!C236*'Travel Data'!L236*'Travel Data'!R236*'Domicile Data'!D236/1000</f>
        <v>0</v>
      </c>
      <c r="Q236" s="31">
        <f>VLOOKUP($Q$3,'Emission Factors'!$A$2:$R$8,MATCH($K$2,'Emission Factors'!$A$1:$R$1),FALSE)*'Travel Data'!C236*'Travel Data'!L236*'Travel Data'!S236*'Domicile Data'!D236/1000</f>
        <v>53.718139618000002</v>
      </c>
      <c r="R236" s="31">
        <f t="shared" si="46"/>
        <v>53.718139618000002</v>
      </c>
      <c r="S236" s="31">
        <f>VLOOKUP($S$3,'Emission Factors'!$A$2:$R$8,MATCH($S$2,'Emission Factors'!$A$1:$R$1),FALSE)*'Travel Data'!C236*'Travel Data'!T236*'Travel Data'!U236*'Domicile Data'!E236/1000</f>
        <v>0</v>
      </c>
      <c r="T236" s="31">
        <f>VLOOKUP($T$3,'Emission Factors'!$A$2:$R$8,MATCH($S$2,'Emission Factors'!$A$1:$R$1),FALSE)*'Travel Data'!C236*'Travel Data'!T236*'Travel Data'!V236*'Domicile Data'!E236/1000</f>
        <v>0</v>
      </c>
      <c r="U236" s="31">
        <f>VLOOKUP($U$3,'Emission Factors'!$A$2:$R$8,MATCH($S$2,'Emission Factors'!$A$1:$R$1),FALSE)*'Travel Data'!C236*'Travel Data'!T236*'Travel Data'!W236*'Domicile Data'!E236/1000</f>
        <v>0</v>
      </c>
      <c r="V236" s="31">
        <f>VLOOKUP($V$3,'Emission Factors'!$A$2:$R$8,MATCH($S$2,'Emission Factors'!$A$1:$R$1),FALSE)*'Travel Data'!C236*'Travel Data'!T236*'Travel Data'!X236*'Domicile Data'!E236/1000</f>
        <v>0</v>
      </c>
      <c r="W236" s="31">
        <f>VLOOKUP($W$3,'Emission Factors'!$A$2:$R$8,MATCH($S$2,'Emission Factors'!$A$1:$R$1),FALSE)*'Travel Data'!C236*'Travel Data'!T236*'Travel Data'!Y236*'Domicile Data'!E236/1000</f>
        <v>0</v>
      </c>
      <c r="X236" s="31">
        <f>VLOOKUP($X$3,'Emission Factors'!$A$2:$R$8,MATCH($S$2,'Emission Factors'!$A$1:$R$1),FALSE)*'Travel Data'!C236*'Travel Data'!T236*'Travel Data'!Z236*'Domicile Data'!E236/1000</f>
        <v>0</v>
      </c>
      <c r="Y236" s="31">
        <f>VLOOKUP($Y$3,'Emission Factors'!$A$2:$R$8,MATCH($S$2,'Emission Factors'!$A$1:$R$1),FALSE)*'Travel Data'!C236*'Travel Data'!T236*'Travel Data'!AA236*'Domicile Data'!E236/1000</f>
        <v>77.784350357999998</v>
      </c>
      <c r="Z236" s="31">
        <f t="shared" si="47"/>
        <v>77.784350357999998</v>
      </c>
      <c r="AA236" s="31">
        <f>VLOOKUP($AA$3,'Emission Factors'!$A$2:$R$8,MATCH($AA$2,'Emission Factors'!$A$1:$R$1),FALSE)*'Travel Data'!C236*'Travel Data'!AB236*'Travel Data'!AC236*'Domicile Data'!F236/1000</f>
        <v>0</v>
      </c>
      <c r="AB236" s="31">
        <f>VLOOKUP($AB$3,'Emission Factors'!$A$2:$R$8,MATCH($AA$2,'Emission Factors'!$A$1:$R$1),FALSE)*'Travel Data'!C236*'Travel Data'!AB236*'Travel Data'!AD236*'Domicile Data'!F236/1000</f>
        <v>0</v>
      </c>
      <c r="AC236" s="31">
        <f>VLOOKUP($AC$3,'Emission Factors'!$A$2:$R$8,MATCH($AA$2,'Emission Factors'!$A$1:$R$1),FALSE)*'Travel Data'!C236*'Travel Data'!AB236*'Travel Data'!AE236*'Domicile Data'!F236/1000</f>
        <v>0</v>
      </c>
      <c r="AD236" s="31">
        <f>VLOOKUP($AD$3,'Emission Factors'!$A$2:$R$8,MATCH($AA$2,'Emission Factors'!$A$1:$R$1),FALSE)*'Travel Data'!C236*'Travel Data'!AB236*'Travel Data'!AF236*'Domicile Data'!F236/1000</f>
        <v>0</v>
      </c>
      <c r="AE236" s="31">
        <f>VLOOKUP($AE$3,'Emission Factors'!$A$2:$R$8,MATCH($AA$2,'Emission Factors'!$A$1:$R$1),FALSE)*'Travel Data'!C236*'Travel Data'!AB236*'Travel Data'!AG236*'Domicile Data'!F236/1000</f>
        <v>0</v>
      </c>
      <c r="AF236" s="31">
        <f>VLOOKUP($AF$3,'Emission Factors'!$A$2:$R$8,MATCH($AA$2,'Emission Factors'!$A$1:$R$1),FALSE)*'Travel Data'!C236*'Travel Data'!AB236*'Travel Data'!AH236*'Domicile Data'!F236/1000</f>
        <v>0</v>
      </c>
      <c r="AG236" s="31">
        <f>VLOOKUP($AG$3,'Emission Factors'!$A$2:$R$8,MATCH($AA$2,'Emission Factors'!$A$1:$R$1),FALSE)*'Travel Data'!C236*'Travel Data'!AB236*'Travel Data'!AI236*'Domicile Data'!F236/1000</f>
        <v>67.911359845999996</v>
      </c>
      <c r="AH236" s="31">
        <f t="shared" si="48"/>
        <v>67.911359845999996</v>
      </c>
      <c r="AI236" s="31">
        <f>VLOOKUP($AI$3,'Emission Factors'!$A$2:$R$8,MATCH($AI$2,'Emission Factors'!$A$1:$R$1),FALSE)*'Travel Data'!C236*'Travel Data'!D236*'Travel Data'!E236*'Domicile Data'!G236/1000</f>
        <v>0</v>
      </c>
      <c r="AJ236" s="31">
        <f>VLOOKUP($AJ$3,'Emission Factors'!$A$2:$R$8,MATCH($AI$2,'Emission Factors'!$A$1:$R$1),FALSE)*'Travel Data'!C236*'Travel Data'!D236*'Travel Data'!F236*'Domicile Data'!G236/1000</f>
        <v>0</v>
      </c>
      <c r="AK236" s="31">
        <f>VLOOKUP($AK$3,'Emission Factors'!$A$2:$R$8,MATCH($AI$2,'Emission Factors'!$A$1:$R$1),FALSE)*'Travel Data'!C236*'Travel Data'!AJ236*'Travel Data'!G236*'Domicile Data'!G236/1000</f>
        <v>0</v>
      </c>
      <c r="AL236" s="31">
        <f>VLOOKUP($AL$3,'Emission Factors'!$A$2:$R$8,MATCH($AI$2,'Emission Factors'!$A$1:$R$1),FALSE)*'Travel Data'!C236*'Travel Data'!AJ236*'Travel Data'!H236*'Domicile Data'!G236/1000</f>
        <v>0</v>
      </c>
      <c r="AM236" s="31">
        <f>VLOOKUP($AM$3,'Emission Factors'!$A$2:$R$8,MATCH($AI$2,'Emission Factors'!$A$1:$R$1),FALSE)*'Travel Data'!C236*'Travel Data'!AJ236*'Travel Data'!I236*'Domicile Data'!G236/1000</f>
        <v>0</v>
      </c>
      <c r="AN236" s="31">
        <f>VLOOKUP($AN$3,'Emission Factors'!$A$2:$R$8,MATCH($AI$2,'Emission Factors'!$A$1:$R$1),FALSE)*'Travel Data'!C236*'Travel Data'!D236*'Travel Data'!J236*'Domicile Data'!G236/1000</f>
        <v>0</v>
      </c>
      <c r="AO236" s="31">
        <f>VLOOKUP($AO$3,'Emission Factors'!$A$2:$R$8,MATCH($AI$2,'Emission Factors'!$A$1:$R$1),FALSE)*'Travel Data'!C236*'Travel Data'!D236*'Travel Data'!K236*'Domicile Data'!G236/1000</f>
        <v>51.927416529999995</v>
      </c>
      <c r="AP236" s="31">
        <f t="shared" si="49"/>
        <v>51.927416529999995</v>
      </c>
      <c r="AQ236" s="31">
        <f>VLOOKUP($AQ$3,'Emission Factors'!$A$2:$R$8,MATCH($AQ$2,'Emission Factors'!$A$1:$R$1),FALSE)*'Travel Data'!C236*'Travel Data'!AR236*'Travel Data'!AS236*'Domicile Data'!H236/1000</f>
        <v>0</v>
      </c>
      <c r="AR236" s="31">
        <f>VLOOKUP($AR$3,'Emission Factors'!$A$2:$R$8,MATCH($AQ$2,'Emission Factors'!$A$1:$R$1),FALSE)*'Travel Data'!C236*'Travel Data'!AR236*'Travel Data'!AT236*'Domicile Data'!H236/1000</f>
        <v>0</v>
      </c>
      <c r="AS236" s="31">
        <f>VLOOKUP($AS$3,'Emission Factors'!$A$2:$R$8,MATCH($AQ$2,'Emission Factors'!$A$1:$R$1),FALSE)*'Travel Data'!C236*'Travel Data'!AR236*'Travel Data'!AU236*'Domicile Data'!H236/1000</f>
        <v>0</v>
      </c>
      <c r="AT236" s="31">
        <f>VLOOKUP($AT$3,'Emission Factors'!$A$2:$R$8,MATCH($AQ$2,'Emission Factors'!$A$1:$R$1),FALSE)*'Travel Data'!C236*'Travel Data'!AR236*'Travel Data'!AV236*'Domicile Data'!H236/1000</f>
        <v>0</v>
      </c>
      <c r="AU236" s="31">
        <f>VLOOKUP($AU$3,'Emission Factors'!$A$2:$R$8,MATCH($AQ$2,'Emission Factors'!$A$1:$R$1),FALSE)*'Travel Data'!C236*'Travel Data'!AR236*'Travel Data'!AW236*'Domicile Data'!H236/1000</f>
        <v>0</v>
      </c>
      <c r="AV236" s="31">
        <f>VLOOKUP($AV$3,'Emission Factors'!$A$2:$R$8,MATCH($AQ$2,'Emission Factors'!$A$1:$R$1),FALSE)*'Travel Data'!C236*'Travel Data'!AR236*'Travel Data'!AX236*'Domicile Data'!H236/1000</f>
        <v>0</v>
      </c>
      <c r="AW236" s="31">
        <f>VLOOKUP($AW$3,'Emission Factors'!$A$2:$R$8,MATCH($AQ$2,'Emission Factors'!$A$1:$R$1),FALSE)*'Travel Data'!C236*'Travel Data'!AR236*'Travel Data'!AY236*'Domicile Data'!H236/1000</f>
        <v>72.466946640000003</v>
      </c>
      <c r="AX236" s="31">
        <f t="shared" si="50"/>
        <v>72.466946640000003</v>
      </c>
      <c r="AY236" s="31">
        <f>VLOOKUP($AY$3,'Emission Factors'!$A$2:$R$8,MATCH($AY$2,'Emission Factors'!$A$1:$R$1),FALSE)*'Travel Data'!C236*'Travel Data'!AZ236*'Travel Data'!BA236*'Domicile Data'!I236/1000</f>
        <v>0</v>
      </c>
      <c r="AZ236" s="31">
        <f>VLOOKUP($AZ$3,'Emission Factors'!$A$2:$R$8,MATCH($AY$2,'Emission Factors'!$A$1:$R$1),FALSE)*'Travel Data'!C236*'Travel Data'!AZ236*'Travel Data'!BB236*'Domicile Data'!I236/1000</f>
        <v>0</v>
      </c>
      <c r="BA236" s="31">
        <f>VLOOKUP($BA$3,'Emission Factors'!$A$2:$R$8,MATCH($AY$2,'Emission Factors'!$A$1:$R$1),FALSE)*'Travel Data'!C236*'Travel Data'!AZ236*'Travel Data'!BC236*'Domicile Data'!I236/1000</f>
        <v>0</v>
      </c>
      <c r="BB236" s="31">
        <f>VLOOKUP($BB$3,'Emission Factors'!$A$2:$R$8,MATCH($AY$2,'Emission Factors'!$A$1:$R$1),FALSE)*'Travel Data'!C236*'Travel Data'!AZ236*'Travel Data'!BD236*'Domicile Data'!I236/1000</f>
        <v>0</v>
      </c>
      <c r="BC236" s="31">
        <f>VLOOKUP($BC$3,'Emission Factors'!$A$2:$R$8,MATCH($AY$2,'Emission Factors'!$A$1:$R$1),FALSE)*'Travel Data'!C236*'Travel Data'!AZ236*'Travel Data'!BE236*'Domicile Data'!I236/1000</f>
        <v>0</v>
      </c>
      <c r="BD236" s="31">
        <f>VLOOKUP($BD$3,'Emission Factors'!$A$2:$R$8,MATCH($AY$2,'Emission Factors'!$A$1:$R$1),FALSE)*'Travel Data'!C236*'Travel Data'!AZ236*'Travel Data'!BF236*'Domicile Data'!I236/1000</f>
        <v>0</v>
      </c>
      <c r="BE236" s="31">
        <f>VLOOKUP($BE$3,'Emission Factors'!$A$2:$R$8,MATCH($AY$2,'Emission Factors'!$A$1:$R$1),FALSE)*'Travel Data'!C236*'Travel Data'!AZ236*'Travel Data'!BG236*'Domicile Data'!I236/1000</f>
        <v>85.148662302000005</v>
      </c>
      <c r="BF236" s="31">
        <f t="shared" si="51"/>
        <v>85.148662302000005</v>
      </c>
      <c r="BG236" s="31">
        <f>VLOOKUP($BG$3,'Emission Factors'!$A$2:$R$8,MATCH($BG$2,'Emission Factors'!$A$1:$R$1),FALSE)*'Travel Data'!C236*'Travel Data'!BH236*'Travel Data'!BI236*'Domicile Data'!J236/1000</f>
        <v>0</v>
      </c>
      <c r="BH236" s="31">
        <f>VLOOKUP($BH$3,'Emission Factors'!$A$2:$R$8,MATCH($BG$2,'Emission Factors'!$A$1:$R$1),FALSE)*'Travel Data'!C236*'Travel Data'!BH236*'Travel Data'!BJ236*'Domicile Data'!J236/1000</f>
        <v>0</v>
      </c>
      <c r="BI236" s="31">
        <f>VLOOKUP($BH$3,'Emission Factors'!$A$2:$R$8,MATCH($BG$2,'Emission Factors'!$A$1:$R$1),FALSE)*'Travel Data'!C236*'Travel Data'!BH236*'Travel Data'!BK236*'Domicile Data'!J236/1000</f>
        <v>0</v>
      </c>
      <c r="BJ236" s="31">
        <f>VLOOKUP($BH$3,'Emission Factors'!$A$2:$R$8,MATCH($BG$2,'Emission Factors'!$A$1:$R$1),FALSE)*'Travel Data'!C236*'Travel Data'!BH236*'Travel Data'!BL236*'Domicile Data'!J236/1000</f>
        <v>0</v>
      </c>
      <c r="BK236" s="31">
        <f>VLOOKUP($BH$3,'Emission Factors'!$A$2:$R$8,MATCH($BG$2,'Emission Factors'!$A$1:$R$1),FALSE)*'Travel Data'!C236*'Travel Data'!BH236*'Travel Data'!BM236*'Domicile Data'!J236/1000</f>
        <v>0</v>
      </c>
      <c r="BL236" s="31">
        <f>VLOOKUP($BL$3,'Emission Factors'!$A$2:$R$8,MATCH($BG$2,'Emission Factors'!$A$1:$R$1),FALSE)*'Travel Data'!C236*'Travel Data'!BH236*'Travel Data'!BN236*'Domicile Data'!J236/1000</f>
        <v>0</v>
      </c>
      <c r="BM236" s="31">
        <f>VLOOKUP($BM$3,'Emission Factors'!$A$2:$R$8,MATCH($BG$2,'Emission Factors'!$A$1:$R$1),FALSE)*'Travel Data'!C236*'Travel Data'!BH236*'Travel Data'!BO236*'Domicile Data'!J236/1000</f>
        <v>0</v>
      </c>
      <c r="BN236" s="31">
        <f t="shared" si="52"/>
        <v>0</v>
      </c>
      <c r="BO236" s="31">
        <f>VLOOKUP($BO$3,'Emission Factors'!$A$2:$R$8,MATCH($BO$2,'Emission Factors'!$A$1:$R$1),FALSE)*'Travel Data'!C236*'Travel Data'!BP236*'Travel Data'!BQ236*'Domicile Data'!K236/1000</f>
        <v>0</v>
      </c>
      <c r="BP236" s="31">
        <f>VLOOKUP($BP$3,'Emission Factors'!$A$2:$R$8,MATCH($BO$2,'Emission Factors'!$A$1:$R$1),FALSE)*'Travel Data'!C236*'Travel Data'!BP236*'Travel Data'!BR236*'Domicile Data'!K236/1000</f>
        <v>0</v>
      </c>
      <c r="BQ236" s="31">
        <f>VLOOKUP($BQ$3,'Emission Factors'!$A$2:$R$8,MATCH($BO$2,'Emission Factors'!$A$1:$R$1),FALSE)*'Travel Data'!C236*'Travel Data'!BP236*'Travel Data'!BS236*'Domicile Data'!K236/1000</f>
        <v>0</v>
      </c>
      <c r="BR236" s="31">
        <f>VLOOKUP($BR$3,'Emission Factors'!$A$2:$R$8,MATCH($BO$2,'Emission Factors'!$A$1:$R$1),FALSE)*'Travel Data'!C236*'Travel Data'!BP236*'Travel Data'!BT236*'Domicile Data'!K236/1000</f>
        <v>0</v>
      </c>
      <c r="BS236" s="31">
        <f>VLOOKUP($BS$3,'Emission Factors'!$A$2:$R$8,MATCH($BO$2,'Emission Factors'!$A$1:$R$1),FALSE)*'Travel Data'!C236*'Travel Data'!BP236*'Travel Data'!BU236*'Domicile Data'!K236/1000</f>
        <v>0</v>
      </c>
      <c r="BT236" s="31">
        <f>VLOOKUP($BT$3,'Emission Factors'!$A$2:$R$8,MATCH($BO$2,'Emission Factors'!$A$1:$R$1),FALSE)*'Travel Data'!C236*'Travel Data'!BP236*'Travel Data'!BV236*'Domicile Data'!K236/1000</f>
        <v>0</v>
      </c>
      <c r="BU236" s="31">
        <f>VLOOKUP($BU$3,'Emission Factors'!$A$2:$R$8,MATCH($BO$2,'Emission Factors'!$A$1:$R$1),FALSE)*'Travel Data'!C236*'Travel Data'!BP236*'Travel Data'!BW236*'Domicile Data'!K236/1000</f>
        <v>0</v>
      </c>
      <c r="BV236" s="31">
        <f t="shared" si="53"/>
        <v>0</v>
      </c>
      <c r="BW236" s="31">
        <f>VLOOKUP($BW$3,'Emission Factors'!$A$2:$R$8,MATCH($BW$2,'Emission Factors'!$A$1:$R$1),FALSE)*'Travel Data'!C236*'Travel Data'!BX236*'Travel Data'!BY236*'Domicile Data'!L236/1000</f>
        <v>0</v>
      </c>
      <c r="BX236" s="31">
        <f>VLOOKUP($BX$3,'Emission Factors'!$A$2:$R$8,MATCH($BW$2,'Emission Factors'!$A$1:$R$1),FALSE)*'Travel Data'!C236*'Travel Data'!BX236*'Travel Data'!BZ236*'Domicile Data'!L236/1000</f>
        <v>0</v>
      </c>
      <c r="BY236" s="31">
        <f>VLOOKUP($BY$3,'Emission Factors'!$A$2:$R$8,MATCH($BW$2,'Emission Factors'!$A$1:$R$1),FALSE)*'Travel Data'!C236*'Travel Data'!BX236*'Travel Data'!CA236*'Domicile Data'!L236/1000</f>
        <v>0</v>
      </c>
      <c r="BZ236" s="31">
        <f>VLOOKUP($BZ$3,'Emission Factors'!$A$2:$R$8,MATCH($BW$2,'Emission Factors'!$A$1:$R$1),FALSE)*'Travel Data'!C236*'Travel Data'!BX236*'Travel Data'!CB236*'Domicile Data'!L236/1000</f>
        <v>0</v>
      </c>
      <c r="CA236" s="31">
        <f>VLOOKUP($CA$3,'Emission Factors'!$A$2:$R$8,MATCH($BW$2,'Emission Factors'!$A$1:$R$1),FALSE)*'Travel Data'!C236*'Travel Data'!BC236*'Travel Data'!CC236*'Domicile Data'!L236/1000</f>
        <v>0</v>
      </c>
      <c r="CB236" s="31">
        <f>VLOOKUP($CB$3,'Emission Factors'!$A$2:$R$8,MATCH($BW$2,'Emission Factors'!$A$1:$R$1),FALSE)*'Travel Data'!C236*'Travel Data'!BX236*'Travel Data'!CD236*'Domicile Data'!L236/1000</f>
        <v>0</v>
      </c>
      <c r="CC236" s="31">
        <f>VLOOKUP($CC$3,'Emission Factors'!$A$2:$R$8,MATCH($BW$2,'Emission Factors'!$A$1:$R$1),FALSE)*'Travel Data'!C236*'Travel Data'!BX236*'Travel Data'!CE236*'Domicile Data'!L236/1000</f>
        <v>0</v>
      </c>
      <c r="CD236" s="31">
        <f t="shared" si="54"/>
        <v>0</v>
      </c>
      <c r="CE236" s="31">
        <f>VLOOKUP($CE$3,'Emission Factors'!$A$2:$R$8,MATCH($CE$2,'Emission Factors'!$A$1:$R$1),FALSE)*'Travel Data'!C236*'Travel Data'!CF236*'Travel Data'!CG236*'Domicile Data'!M236/1000</f>
        <v>0</v>
      </c>
      <c r="CF236" s="31">
        <f>VLOOKUP($CF$3,'Emission Factors'!$A$2:$R$8,MATCH($CE$2,'Emission Factors'!$A$1:$R$1),FALSE)*'Travel Data'!C236*'Travel Data'!CF236*'Travel Data'!CH236*'Domicile Data'!M236/1000</f>
        <v>0</v>
      </c>
      <c r="CG236" s="31">
        <f>VLOOKUP($CG$3,'Emission Factors'!$A$2:$R$8,MATCH($CE$2,'Emission Factors'!$A$1:$R$1),FALSE)*'Travel Data'!C236*'Travel Data'!CF236*'Travel Data'!CI236*'Domicile Data'!M236/1000</f>
        <v>0</v>
      </c>
      <c r="CH236" s="31">
        <f>VLOOKUP($CH$3,'Emission Factors'!$A$2:$R$8,MATCH($CE$2,'Emission Factors'!$A$1:$R$1),FALSE)*'Travel Data'!C236*'Travel Data'!CF236*'Travel Data'!CJ236*'Domicile Data'!M236/1000</f>
        <v>0</v>
      </c>
      <c r="CI236" s="31">
        <f>VLOOKUP($CI$3,'Emission Factors'!$A$2:$R$8,MATCH($CE$2,'Emission Factors'!$A$1:$R$1),FALSE)*'Travel Data'!C236*'Travel Data'!CF236*'Travel Data'!CK236*'Domicile Data'!M236/1000</f>
        <v>0</v>
      </c>
      <c r="CJ236" s="31">
        <f>VLOOKUP($CJ$3,'Emission Factors'!$A$2:$R$8,MATCH($CE$2,'Emission Factors'!$A$1:$R$1),FALSE)*'Travel Data'!C236*'Travel Data'!CF236*'Travel Data'!CL236*'Domicile Data'!M236/1000</f>
        <v>0</v>
      </c>
      <c r="CK236" s="31">
        <f>VLOOKUP($CK$3,'Emission Factors'!$A$2:$R$8,MATCH($CE$2,'Emission Factors'!$A$1:$R$1),FALSE)*'Travel Data'!C236*'Travel Data'!CF236*'Travel Data'!CM236*'Domicile Data'!M236/1000</f>
        <v>0</v>
      </c>
      <c r="CL236" s="31">
        <f t="shared" si="55"/>
        <v>0</v>
      </c>
      <c r="CM236" s="31">
        <f>VLOOKUP($CM$3,'Emission Factors'!$A$2:$R$8,MATCH($CM$2,'Emission Factors'!$A$1:$R$1),FALSE)*'Travel Data'!C236*'Travel Data'!CN236*'Travel Data'!CO236*'Domicile Data'!N236/1000</f>
        <v>0</v>
      </c>
      <c r="CN236" s="31">
        <f>VLOOKUP($CN$3,'Emission Factors'!$A$2:$R$8,MATCH($CM$2,'Emission Factors'!$A$1:$R$1),FALSE)*'Travel Data'!C236*'Travel Data'!CN236*'Travel Data'!CP236*'Domicile Data'!N236/1000</f>
        <v>0</v>
      </c>
      <c r="CO236" s="31">
        <f>VLOOKUP($CO$3,'Emission Factors'!$A$2:$R$8,MATCH($CM$2,'Emission Factors'!$A$1:$R$1),FALSE)*'Travel Data'!C236*'Travel Data'!CN236*'Travel Data'!CQ236*'Domicile Data'!N236/1000</f>
        <v>0</v>
      </c>
      <c r="CP236" s="31">
        <f>VLOOKUP($CP$3,'Emission Factors'!$A$2:$R$8,MATCH($CM$2,'Emission Factors'!$A$1:$R$1),FALSE)*'Travel Data'!C236*'Travel Data'!CN236*'Travel Data'!CR236*'Domicile Data'!N236/1000</f>
        <v>0</v>
      </c>
      <c r="CQ236" s="31">
        <f>VLOOKUP($CQ$3,'Emission Factors'!$A$2:$R$8,MATCH($CM$2,'Emission Factors'!$A$1:$R$1),FALSE)*'Travel Data'!C236*'Travel Data'!CN236*'Travel Data'!CS236*'Domicile Data'!N236/1000</f>
        <v>0</v>
      </c>
      <c r="CR236" s="31">
        <f>VLOOKUP($CR$3,'Emission Factors'!$A$2:$R$8,MATCH($CM$2,'Emission Factors'!$A$1:$R$1),FALSE)*'Travel Data'!C236*'Travel Data'!CN236*'Travel Data'!CT236*'Domicile Data'!N236/1000</f>
        <v>0</v>
      </c>
      <c r="CS236" s="31">
        <f>VLOOKUP($CS$3,'Emission Factors'!$A$2:$R$8,MATCH($CM$2,'Emission Factors'!$A$1:$R$1),FALSE)*'Travel Data'!C236*'Travel Data'!CN236*'Travel Data'!CU236*'Domicile Data'!N236/1000</f>
        <v>0</v>
      </c>
      <c r="CT236" s="31">
        <f t="shared" si="56"/>
        <v>0</v>
      </c>
      <c r="CU236" s="31">
        <f>VLOOKUP($CU$3,'Emission Factors'!$A$2:$R$8,MATCH($CU$2,'Emission Factors'!$A$1:$R$1),FALSE)*'Travel Data'!C236*'Travel Data'!CV236*'Travel Data'!CW236*'Domicile Data'!O236/1000</f>
        <v>0</v>
      </c>
      <c r="CV236" s="31">
        <f>VLOOKUP($CV$3,'Emission Factors'!$A$2:$R$8,MATCH($CU$2,'Emission Factors'!$A$1:$R$1),FALSE)*'Travel Data'!C236*'Travel Data'!CV236*'Travel Data'!CX236*'Domicile Data'!O236/1000</f>
        <v>0</v>
      </c>
      <c r="CW236" s="31">
        <f>VLOOKUP($CW$3,'Emission Factors'!$A$2:$R$8,MATCH($CU$2,'Emission Factors'!$A$1:$R$1),FALSE)*'Travel Data'!C236*'Travel Data'!CV236*'Travel Data'!CY236*'Domicile Data'!O236/1000</f>
        <v>0</v>
      </c>
      <c r="CX236" s="31">
        <f>VLOOKUP($CX$3,'Emission Factors'!$A$2:$R$8,MATCH($CU$2,'Emission Factors'!$A$1:$R$1),FALSE)*'Travel Data'!C236*'Travel Data'!CV236*'Travel Data'!CZ236*'Domicile Data'!O236/1000</f>
        <v>0</v>
      </c>
      <c r="CY236" s="31">
        <f>VLOOKUP($CY$3,'Emission Factors'!$A$2:$R$8,MATCH($CU$2,'Emission Factors'!$A$1:$R$1),FALSE)*'Travel Data'!C236*'Travel Data'!CV236*'Travel Data'!DA236*'Domicile Data'!O236/1000</f>
        <v>0</v>
      </c>
      <c r="CZ236" s="31">
        <f>VLOOKUP($CZ$3,'Emission Factors'!$A$2:$R$8,MATCH($CU$2,'Emission Factors'!$A$1:$R$1),FALSE)*'Travel Data'!C236*'Travel Data'!CV236*'Travel Data'!DB236*'Domicile Data'!O236/1000</f>
        <v>0</v>
      </c>
      <c r="DA236" s="31">
        <f>VLOOKUP($DA$3,'Emission Factors'!$A$2:$R$8,MATCH($CU$2,'Emission Factors'!$A$1:$R$1),FALSE)*'Travel Data'!C236*'Travel Data'!CV236*'Travel Data'!DC236*'Domicile Data'!O236/1000</f>
        <v>0</v>
      </c>
      <c r="DB236" s="31">
        <f t="shared" si="57"/>
        <v>0</v>
      </c>
      <c r="DC236" s="31">
        <f>VLOOKUP($DC$3,'Emission Factors'!$A$2:$R$8,MATCH($DC$2,'Emission Factors'!$A$1:$R$1),FALSE)*'Travel Data'!C236*'Travel Data'!DD236*'Travel Data'!DE236*'Domicile Data'!P236/1000</f>
        <v>0</v>
      </c>
      <c r="DD236" s="31">
        <f>VLOOKUP($DD$3,'Emission Factors'!$A$2:$R$8,MATCH($DC$2,'Emission Factors'!$A$1:$R$1),FALSE)*'Travel Data'!C236*'Travel Data'!DD236*'Travel Data'!DF236*'Domicile Data'!P236/1000</f>
        <v>0</v>
      </c>
      <c r="DE236" s="31">
        <f>VLOOKUP($DE$3,'Emission Factors'!$A$2:$R$8,MATCH($DC$2,'Emission Factors'!$A$1:$R$1),FALSE)*'Travel Data'!C236*'Travel Data'!DD236*'Travel Data'!DG236*'Domicile Data'!P236/1000</f>
        <v>0</v>
      </c>
      <c r="DF236" s="31">
        <f>VLOOKUP($DF$3,'Emission Factors'!$A$2:$R$8,MATCH($DC$2,'Emission Factors'!$A$1:$R$1),FALSE)*'Travel Data'!C236*'Travel Data'!DD236*'Travel Data'!DH236*'Domicile Data'!P236/1000</f>
        <v>0</v>
      </c>
      <c r="DG236" s="31">
        <f>VLOOKUP($DG$3,'Emission Factors'!$A$2:$R$8,MATCH($DC$2,'Emission Factors'!$A$1:$R$1),FALSE)*'Travel Data'!C236*'Travel Data'!DD236*'Travel Data'!DI236*'Domicile Data'!P236/1000</f>
        <v>0</v>
      </c>
      <c r="DH236" s="31">
        <f>VLOOKUP($DH$3,'Emission Factors'!$A$2:$R$8,MATCH($DC$2,'Emission Factors'!$A$1:$R$1),FALSE)*'Travel Data'!C236*'Travel Data'!DD236*'Travel Data'!DJ236*'Domicile Data'!P236/1000</f>
        <v>0</v>
      </c>
      <c r="DI236" s="31">
        <f>VLOOKUP($DI$3,'Emission Factors'!$A$2:$R$8,MATCH($DC$2,'Emission Factors'!$A$1:$R$1),FALSE)*'Travel Data'!C236*'Travel Data'!DD236*'Travel Data'!DK236*'Domicile Data'!P236/1000</f>
        <v>0</v>
      </c>
      <c r="DJ236" s="31">
        <f t="shared" si="58"/>
        <v>0</v>
      </c>
      <c r="DK236" s="31">
        <f>VLOOKUP($DK$3,'Emission Factors'!$A$2:$R$8,MATCH($DK$2,'Emission Factors'!$A$1:$R$1),FALSE)*'Travel Data'!C236*'Travel Data'!DL236*'Travel Data'!DM236*'Domicile Data'!Q236/1000</f>
        <v>0</v>
      </c>
      <c r="DL236" s="31">
        <f>VLOOKUP($DL$3,'Emission Factors'!$A$2:$R$8,MATCH($DK$2,'Emission Factors'!$A$1:$R$1),FALSE)*'Travel Data'!C236*'Travel Data'!DL236*'Travel Data'!DN236*'Domicile Data'!Q236/1000</f>
        <v>0</v>
      </c>
      <c r="DM236" s="31">
        <f>VLOOKUP($DM$3,'Emission Factors'!$A$2:$R$8,MATCH($DK$2,'Emission Factors'!$A$1:$R$1),FALSE)*'Travel Data'!C236*'Travel Data'!DL236*'Travel Data'!DO236*'Domicile Data'!Q236/1000</f>
        <v>0</v>
      </c>
      <c r="DN236" s="31">
        <f>VLOOKUP($DN$3,'Emission Factors'!$A$2:$R$8,MATCH($DK$2,'Emission Factors'!$A$1:$R$1),FALSE)*'Travel Data'!C236*'Travel Data'!DL236*'Travel Data'!DP236*'Domicile Data'!Q236/1000</f>
        <v>0</v>
      </c>
      <c r="DO236" s="31">
        <f>VLOOKUP($DO$3,'Emission Factors'!$A$2:$R$8,MATCH($DK$2,'Emission Factors'!$A$1:$R$1),FALSE)*'Travel Data'!C236*'Travel Data'!DL236*'Travel Data'!DQ236*'Domicile Data'!Q236/1000</f>
        <v>0</v>
      </c>
      <c r="DP236" s="31">
        <f>VLOOKUP($DP$3,'Emission Factors'!$A$2:$R$8,MATCH($DK$2,'Emission Factors'!$A$1:$R$1),FALSE)*'Travel Data'!C236*'Travel Data'!DL236*'Travel Data'!DR236*'Domicile Data'!Q236/1000</f>
        <v>0</v>
      </c>
      <c r="DQ236" s="31">
        <f>VLOOKUP($DQ$3,'Emission Factors'!$A$2:$R$8,MATCH($DK$2,'Emission Factors'!$A$1:$R$1),FALSE)*'Travel Data'!C236*'Travel Data'!DL236*'Travel Data'!DS236*'Domicile Data'!Q236/1000</f>
        <v>0</v>
      </c>
      <c r="DR236" s="31">
        <f t="shared" si="59"/>
        <v>0</v>
      </c>
    </row>
    <row r="237" spans="1:122" ht="31.5" x14ac:dyDescent="0.25">
      <c r="A237" s="7" t="s">
        <v>310</v>
      </c>
      <c r="B237" s="85" t="s">
        <v>47</v>
      </c>
      <c r="C237" s="31">
        <f>VLOOKUP($C$3,'Emission Factors'!$A$2:$R$8,MATCH($C$2,'Emission Factors'!$A$1:$R$1),FALSE)*'Travel Data'!C237*'Travel Data'!D237*'Travel Data'!E237*'Domicile Data'!C237/1000</f>
        <v>3.1230483569999996</v>
      </c>
      <c r="D237" s="31">
        <f>VLOOKUP($D$3,'Emission Factors'!$A$2:$R$8,MATCH($C$2,'Emission Factors'!$A$1:$R$1),FALSE)*'Travel Data'!C237*'Travel Data'!D237*'Travel Data'!F237*'Domicile Data'!C237/1000</f>
        <v>0.81605195100000005</v>
      </c>
      <c r="E237" s="31">
        <f>VLOOKUP($E$3,'Emission Factors'!$A$2:$R$8,MATCH($C$2,'Emission Factors'!$A$1:$R$1),FALSE)*'Travel Data'!C237*'Travel Data'!D237*'Travel Data'!G237*'Domicile Data'!C237/1000</f>
        <v>0</v>
      </c>
      <c r="F237" s="31">
        <f>VLOOKUP($F$3,'Emission Factors'!$A$2:$R$8,MATCH($C$2,'Emission Factors'!$A$1:$R$1),FALSE)*'Travel Data'!C237*'Travel Data'!D237*'Travel Data'!H237*'Domicile Data'!C237/1000</f>
        <v>0</v>
      </c>
      <c r="G237" s="31">
        <f>VLOOKUP($G$3,'Emission Factors'!$A$2:$R$8,MATCH($C$2,'Emission Factors'!$A$1:$R$1),FALSE)*'Travel Data'!C237*'Travel Data'!D237*'Travel Data'!I237*'Domicile Data'!C237/1000</f>
        <v>0</v>
      </c>
      <c r="H237" s="31">
        <f>VLOOKUP($H$3,'Emission Factors'!$A$2:$R$8,MATCH($C$2,'Emission Factors'!$A$1:$R$1),FALSE)*'Travel Data'!C237*'Travel Data'!D237*'Travel Data'!J237*'Domicile Data'!C237/1000</f>
        <v>0</v>
      </c>
      <c r="I237" s="31">
        <f>VLOOKUP($I$3,'Emission Factors'!$A$2:$R$8,MATCH($C$2,'Emission Factors'!$A$1:$R$1),FALSE)*'Travel Data'!C237*'Travel Data'!D237*'Travel Data'!K237*'Domicile Data'!C237/1000</f>
        <v>0</v>
      </c>
      <c r="J237" s="31">
        <f t="shared" si="45"/>
        <v>3.9391003079999996</v>
      </c>
      <c r="K237" s="31">
        <f>VLOOKUP($K$3,'Emission Factors'!$A$2:$R$8,MATCH($K$2,'Emission Factors'!$A$1:$R$1),FALSE)*'Travel Data'!C237*'Travel Data'!L237*'Travel Data'!M237*'Domicile Data'!D237/1000</f>
        <v>2.2269268097999997</v>
      </c>
      <c r="L237" s="31">
        <f>VLOOKUP($L$3,'Emission Factors'!$A$2:$R$8,MATCH($K$2,'Emission Factors'!$A$1:$R$1),FALSE)*'Travel Data'!C237*'Travel Data'!L237*'Travel Data'!N237*'Domicile Data'!D237/1000</f>
        <v>0.5710757381999999</v>
      </c>
      <c r="M237" s="31">
        <f>VLOOKUP($M$3,'Emission Factors'!$A$2:$R$8,MATCH($K$2,'Emission Factors'!$A$1:$R$1),FALSE)*'Travel Data'!C237*'Travel Data'!L237*'Travel Data'!O237*'Domicile Data'!D237/1000</f>
        <v>0</v>
      </c>
      <c r="N237" s="31">
        <f>VLOOKUP($N$3,'Emission Factors'!$A$2:$R$8,MATCH($K$2,'Emission Factors'!$A$1:$R$1),FALSE)*'Travel Data'!C237*'Travel Data'!L237*'Travel Data'!P237*'Domicile Data'!D237/1000</f>
        <v>0</v>
      </c>
      <c r="O237" s="31">
        <f>VLOOKUP($O$3,'Emission Factors'!$A$2:$R$8,MATCH($K$2,'Emission Factors'!$A$1:$R$1),FALSE)*'Travel Data'!C237*'Travel Data'!I237*'Travel Data'!Q237*'Domicile Data'!D237/1000</f>
        <v>0</v>
      </c>
      <c r="P237" s="31">
        <f>VLOOKUP($P$3,'Emission Factors'!$A$2:$R$8,MATCH($K$2,'Emission Factors'!$A$1:$R$1),FALSE)*'Travel Data'!C237*'Travel Data'!L237*'Travel Data'!R237*'Domicile Data'!D237/1000</f>
        <v>0</v>
      </c>
      <c r="Q237" s="31">
        <f>VLOOKUP($Q$3,'Emission Factors'!$A$2:$R$8,MATCH($K$2,'Emission Factors'!$A$1:$R$1),FALSE)*'Travel Data'!C237*'Travel Data'!L237*'Travel Data'!S237*'Domicile Data'!D237/1000</f>
        <v>0</v>
      </c>
      <c r="R237" s="31">
        <f t="shared" si="46"/>
        <v>2.7980025479999995</v>
      </c>
      <c r="S237" s="31">
        <f>VLOOKUP($S$3,'Emission Factors'!$A$2:$R$8,MATCH($S$2,'Emission Factors'!$A$1:$R$1),FALSE)*'Travel Data'!C237*'Travel Data'!T237*'Travel Data'!U237*'Domicile Data'!E237/1000</f>
        <v>4.4103942431999998</v>
      </c>
      <c r="T237" s="31">
        <f>VLOOKUP($T$3,'Emission Factors'!$A$2:$R$8,MATCH($S$2,'Emission Factors'!$A$1:$R$1),FALSE)*'Travel Data'!C237*'Travel Data'!T237*'Travel Data'!V237*'Domicile Data'!E237/1000</f>
        <v>1.0801364111999998</v>
      </c>
      <c r="U237" s="31">
        <f>VLOOKUP($U$3,'Emission Factors'!$A$2:$R$8,MATCH($S$2,'Emission Factors'!$A$1:$R$1),FALSE)*'Travel Data'!C237*'Travel Data'!T237*'Travel Data'!W237*'Domicile Data'!E237/1000</f>
        <v>0</v>
      </c>
      <c r="V237" s="31">
        <f>VLOOKUP($V$3,'Emission Factors'!$A$2:$R$8,MATCH($S$2,'Emission Factors'!$A$1:$R$1),FALSE)*'Travel Data'!C237*'Travel Data'!T237*'Travel Data'!X237*'Domicile Data'!E237/1000</f>
        <v>0</v>
      </c>
      <c r="W237" s="31">
        <f>VLOOKUP($W$3,'Emission Factors'!$A$2:$R$8,MATCH($S$2,'Emission Factors'!$A$1:$R$1),FALSE)*'Travel Data'!C237*'Travel Data'!T237*'Travel Data'!Y237*'Domicile Data'!E237/1000</f>
        <v>0</v>
      </c>
      <c r="X237" s="31">
        <f>VLOOKUP($X$3,'Emission Factors'!$A$2:$R$8,MATCH($S$2,'Emission Factors'!$A$1:$R$1),FALSE)*'Travel Data'!C237*'Travel Data'!T237*'Travel Data'!Z237*'Domicile Data'!E237/1000</f>
        <v>0</v>
      </c>
      <c r="Y237" s="31">
        <f>VLOOKUP($Y$3,'Emission Factors'!$A$2:$R$8,MATCH($S$2,'Emission Factors'!$A$1:$R$1),FALSE)*'Travel Data'!C237*'Travel Data'!T237*'Travel Data'!AA237*'Domicile Data'!E237/1000</f>
        <v>0</v>
      </c>
      <c r="Z237" s="31">
        <f t="shared" si="47"/>
        <v>5.4905306543999997</v>
      </c>
      <c r="AA237" s="31">
        <f>VLOOKUP($AA$3,'Emission Factors'!$A$2:$R$8,MATCH($AA$2,'Emission Factors'!$A$1:$R$1),FALSE)*'Travel Data'!C237*'Travel Data'!AB237*'Travel Data'!AC237*'Domicile Data'!F237/1000</f>
        <v>0.68273112599999997</v>
      </c>
      <c r="AB237" s="31">
        <f>VLOOKUP($AB$3,'Emission Factors'!$A$2:$R$8,MATCH($AA$2,'Emission Factors'!$A$1:$R$1),FALSE)*'Travel Data'!C237*'Travel Data'!AB237*'Travel Data'!AD237*'Domicile Data'!F237/1000</f>
        <v>0.15863571900000001</v>
      </c>
      <c r="AC237" s="31">
        <f>VLOOKUP($AC$3,'Emission Factors'!$A$2:$R$8,MATCH($AA$2,'Emission Factors'!$A$1:$R$1),FALSE)*'Travel Data'!C237*'Travel Data'!AB237*'Travel Data'!AE237*'Domicile Data'!F237/1000</f>
        <v>0</v>
      </c>
      <c r="AD237" s="31">
        <f>VLOOKUP($AD$3,'Emission Factors'!$A$2:$R$8,MATCH($AA$2,'Emission Factors'!$A$1:$R$1),FALSE)*'Travel Data'!C237*'Travel Data'!AB237*'Travel Data'!AF237*'Domicile Data'!F237/1000</f>
        <v>0</v>
      </c>
      <c r="AE237" s="31">
        <f>VLOOKUP($AE$3,'Emission Factors'!$A$2:$R$8,MATCH($AA$2,'Emission Factors'!$A$1:$R$1),FALSE)*'Travel Data'!C237*'Travel Data'!AB237*'Travel Data'!AG237*'Domicile Data'!F237/1000</f>
        <v>0</v>
      </c>
      <c r="AF237" s="31">
        <f>VLOOKUP($AF$3,'Emission Factors'!$A$2:$R$8,MATCH($AA$2,'Emission Factors'!$A$1:$R$1),FALSE)*'Travel Data'!C237*'Travel Data'!AB237*'Travel Data'!AH237*'Domicile Data'!F237/1000</f>
        <v>0</v>
      </c>
      <c r="AG237" s="31">
        <f>VLOOKUP($AG$3,'Emission Factors'!$A$2:$R$8,MATCH($AA$2,'Emission Factors'!$A$1:$R$1),FALSE)*'Travel Data'!C237*'Travel Data'!AB237*'Travel Data'!AI237*'Domicile Data'!F237/1000</f>
        <v>0</v>
      </c>
      <c r="AH237" s="31">
        <f t="shared" si="48"/>
        <v>0.84136684500000003</v>
      </c>
      <c r="AI237" s="31">
        <f>VLOOKUP($AI$3,'Emission Factors'!$A$2:$R$8,MATCH($AI$2,'Emission Factors'!$A$1:$R$1),FALSE)*'Travel Data'!C237*'Travel Data'!D237*'Travel Data'!E237*'Domicile Data'!G237/1000</f>
        <v>0.33037864199999994</v>
      </c>
      <c r="AJ237" s="31">
        <f>VLOOKUP($AJ$3,'Emission Factors'!$A$2:$R$8,MATCH($AI$2,'Emission Factors'!$A$1:$R$1),FALSE)*'Travel Data'!C237*'Travel Data'!D237*'Travel Data'!F237*'Domicile Data'!G237/1000</f>
        <v>7.1202958199999999E-2</v>
      </c>
      <c r="AK237" s="31">
        <f>VLOOKUP($AK$3,'Emission Factors'!$A$2:$R$8,MATCH($AI$2,'Emission Factors'!$A$1:$R$1),FALSE)*'Travel Data'!C237*'Travel Data'!AJ237*'Travel Data'!G237*'Domicile Data'!G237/1000</f>
        <v>0</v>
      </c>
      <c r="AL237" s="31">
        <f>VLOOKUP($AL$3,'Emission Factors'!$A$2:$R$8,MATCH($AI$2,'Emission Factors'!$A$1:$R$1),FALSE)*'Travel Data'!C237*'Travel Data'!AJ237*'Travel Data'!H237*'Domicile Data'!G237/1000</f>
        <v>0</v>
      </c>
      <c r="AM237" s="31">
        <f>VLOOKUP($AM$3,'Emission Factors'!$A$2:$R$8,MATCH($AI$2,'Emission Factors'!$A$1:$R$1),FALSE)*'Travel Data'!C237*'Travel Data'!AJ237*'Travel Data'!I237*'Domicile Data'!G237/1000</f>
        <v>0</v>
      </c>
      <c r="AN237" s="31">
        <f>VLOOKUP($AN$3,'Emission Factors'!$A$2:$R$8,MATCH($AI$2,'Emission Factors'!$A$1:$R$1),FALSE)*'Travel Data'!C237*'Travel Data'!D237*'Travel Data'!J237*'Domicile Data'!G237/1000</f>
        <v>0</v>
      </c>
      <c r="AO237" s="31">
        <f>VLOOKUP($AO$3,'Emission Factors'!$A$2:$R$8,MATCH($AI$2,'Emission Factors'!$A$1:$R$1),FALSE)*'Travel Data'!C237*'Travel Data'!D237*'Travel Data'!K237*'Domicile Data'!G237/1000</f>
        <v>0</v>
      </c>
      <c r="AP237" s="31">
        <f t="shared" si="49"/>
        <v>0.40158160019999994</v>
      </c>
      <c r="AQ237" s="31">
        <f>VLOOKUP($AQ$3,'Emission Factors'!$A$2:$R$8,MATCH($AQ$2,'Emission Factors'!$A$1:$R$1),FALSE)*'Travel Data'!C237*'Travel Data'!AR237*'Travel Data'!AS237*'Domicile Data'!H237/1000</f>
        <v>0.1101776148</v>
      </c>
      <c r="AR237" s="31">
        <f>VLOOKUP($AR$3,'Emission Factors'!$A$2:$R$8,MATCH($AQ$2,'Emission Factors'!$A$1:$R$1),FALSE)*'Travel Data'!C237*'Travel Data'!AR237*'Travel Data'!AT237*'Domicile Data'!H237/1000</f>
        <v>2.2802679900000001E-2</v>
      </c>
      <c r="AS237" s="31">
        <f>VLOOKUP($AS$3,'Emission Factors'!$A$2:$R$8,MATCH($AQ$2,'Emission Factors'!$A$1:$R$1),FALSE)*'Travel Data'!C237*'Travel Data'!AR237*'Travel Data'!AU237*'Domicile Data'!H237/1000</f>
        <v>0</v>
      </c>
      <c r="AT237" s="31">
        <f>VLOOKUP($AT$3,'Emission Factors'!$A$2:$R$8,MATCH($AQ$2,'Emission Factors'!$A$1:$R$1),FALSE)*'Travel Data'!C237*'Travel Data'!AR237*'Travel Data'!AV237*'Domicile Data'!H237/1000</f>
        <v>0</v>
      </c>
      <c r="AU237" s="31">
        <f>VLOOKUP($AU$3,'Emission Factors'!$A$2:$R$8,MATCH($AQ$2,'Emission Factors'!$A$1:$R$1),FALSE)*'Travel Data'!C237*'Travel Data'!AR237*'Travel Data'!AW237*'Domicile Data'!H237/1000</f>
        <v>0</v>
      </c>
      <c r="AV237" s="31">
        <f>VLOOKUP($AV$3,'Emission Factors'!$A$2:$R$8,MATCH($AQ$2,'Emission Factors'!$A$1:$R$1),FALSE)*'Travel Data'!C237*'Travel Data'!AR237*'Travel Data'!AX237*'Domicile Data'!H237/1000</f>
        <v>0</v>
      </c>
      <c r="AW237" s="31">
        <f>VLOOKUP($AW$3,'Emission Factors'!$A$2:$R$8,MATCH($AQ$2,'Emission Factors'!$A$1:$R$1),FALSE)*'Travel Data'!C237*'Travel Data'!AR237*'Travel Data'!AY237*'Domicile Data'!H237/1000</f>
        <v>0</v>
      </c>
      <c r="AX237" s="31">
        <f t="shared" si="50"/>
        <v>0.1329802947</v>
      </c>
      <c r="AY237" s="31">
        <f>VLOOKUP($AY$3,'Emission Factors'!$A$2:$R$8,MATCH($AY$2,'Emission Factors'!$A$1:$R$1),FALSE)*'Travel Data'!C237*'Travel Data'!AZ237*'Travel Data'!BA237*'Domicile Data'!I237/1000</f>
        <v>0.10965718169999999</v>
      </c>
      <c r="AZ237" s="31">
        <f>VLOOKUP($AZ$3,'Emission Factors'!$A$2:$R$8,MATCH($AY$2,'Emission Factors'!$A$1:$R$1),FALSE)*'Travel Data'!C237*'Travel Data'!AZ237*'Travel Data'!BB237*'Domicile Data'!I237/1000</f>
        <v>2.2802679900000001E-2</v>
      </c>
      <c r="BA237" s="31">
        <f>VLOOKUP($BA$3,'Emission Factors'!$A$2:$R$8,MATCH($AY$2,'Emission Factors'!$A$1:$R$1),FALSE)*'Travel Data'!C237*'Travel Data'!AZ237*'Travel Data'!BC237*'Domicile Data'!I237/1000</f>
        <v>0</v>
      </c>
      <c r="BB237" s="31">
        <f>VLOOKUP($BB$3,'Emission Factors'!$A$2:$R$8,MATCH($AY$2,'Emission Factors'!$A$1:$R$1),FALSE)*'Travel Data'!C237*'Travel Data'!AZ237*'Travel Data'!BD237*'Domicile Data'!I237/1000</f>
        <v>0</v>
      </c>
      <c r="BC237" s="31">
        <f>VLOOKUP($BC$3,'Emission Factors'!$A$2:$R$8,MATCH($AY$2,'Emission Factors'!$A$1:$R$1),FALSE)*'Travel Data'!C237*'Travel Data'!AZ237*'Travel Data'!BE237*'Domicile Data'!I237/1000</f>
        <v>0</v>
      </c>
      <c r="BD237" s="31">
        <f>VLOOKUP($BD$3,'Emission Factors'!$A$2:$R$8,MATCH($AY$2,'Emission Factors'!$A$1:$R$1),FALSE)*'Travel Data'!C237*'Travel Data'!AZ237*'Travel Data'!BF237*'Domicile Data'!I237/1000</f>
        <v>0</v>
      </c>
      <c r="BE237" s="31">
        <f>VLOOKUP($BE$3,'Emission Factors'!$A$2:$R$8,MATCH($AY$2,'Emission Factors'!$A$1:$R$1),FALSE)*'Travel Data'!C237*'Travel Data'!AZ237*'Travel Data'!BG237*'Domicile Data'!I237/1000</f>
        <v>0</v>
      </c>
      <c r="BF237" s="31">
        <f t="shared" si="51"/>
        <v>0.13245986160000001</v>
      </c>
      <c r="BG237" s="31">
        <f>VLOOKUP($BG$3,'Emission Factors'!$A$2:$R$8,MATCH($BG$2,'Emission Factors'!$A$1:$R$1),FALSE)*'Travel Data'!C237*'Travel Data'!BH237*'Travel Data'!BI237*'Domicile Data'!J237/1000</f>
        <v>0</v>
      </c>
      <c r="BH237" s="31">
        <f>VLOOKUP($BH$3,'Emission Factors'!$A$2:$R$8,MATCH($BG$2,'Emission Factors'!$A$1:$R$1),FALSE)*'Travel Data'!C237*'Travel Data'!BH237*'Travel Data'!BJ237*'Domicile Data'!J237/1000</f>
        <v>0</v>
      </c>
      <c r="BI237" s="31">
        <f>VLOOKUP($BH$3,'Emission Factors'!$A$2:$R$8,MATCH($BG$2,'Emission Factors'!$A$1:$R$1),FALSE)*'Travel Data'!C237*'Travel Data'!BH237*'Travel Data'!BK237*'Domicile Data'!J237/1000</f>
        <v>0</v>
      </c>
      <c r="BJ237" s="31">
        <f>VLOOKUP($BH$3,'Emission Factors'!$A$2:$R$8,MATCH($BG$2,'Emission Factors'!$A$1:$R$1),FALSE)*'Travel Data'!C237*'Travel Data'!BH237*'Travel Data'!BL237*'Domicile Data'!J237/1000</f>
        <v>0</v>
      </c>
      <c r="BK237" s="31">
        <f>VLOOKUP($BH$3,'Emission Factors'!$A$2:$R$8,MATCH($BG$2,'Emission Factors'!$A$1:$R$1),FALSE)*'Travel Data'!C237*'Travel Data'!BH237*'Travel Data'!BM237*'Domicile Data'!J237/1000</f>
        <v>0</v>
      </c>
      <c r="BL237" s="31">
        <f>VLOOKUP($BL$3,'Emission Factors'!$A$2:$R$8,MATCH($BG$2,'Emission Factors'!$A$1:$R$1),FALSE)*'Travel Data'!C237*'Travel Data'!BH237*'Travel Data'!BN237*'Domicile Data'!J237/1000</f>
        <v>0</v>
      </c>
      <c r="BM237" s="31">
        <f>VLOOKUP($BM$3,'Emission Factors'!$A$2:$R$8,MATCH($BG$2,'Emission Factors'!$A$1:$R$1),FALSE)*'Travel Data'!C237*'Travel Data'!BH237*'Travel Data'!BO237*'Domicile Data'!J237/1000</f>
        <v>0</v>
      </c>
      <c r="BN237" s="31">
        <f t="shared" si="52"/>
        <v>0</v>
      </c>
      <c r="BO237" s="31">
        <f>VLOOKUP($BO$3,'Emission Factors'!$A$2:$R$8,MATCH($BO$2,'Emission Factors'!$A$1:$R$1),FALSE)*'Travel Data'!C237*'Travel Data'!BP237*'Travel Data'!BQ237*'Domicile Data'!K237/1000</f>
        <v>0</v>
      </c>
      <c r="BP237" s="31">
        <f>VLOOKUP($BP$3,'Emission Factors'!$A$2:$R$8,MATCH($BO$2,'Emission Factors'!$A$1:$R$1),FALSE)*'Travel Data'!C237*'Travel Data'!BP237*'Travel Data'!BR237*'Domicile Data'!K237/1000</f>
        <v>0</v>
      </c>
      <c r="BQ237" s="31">
        <f>VLOOKUP($BQ$3,'Emission Factors'!$A$2:$R$8,MATCH($BO$2,'Emission Factors'!$A$1:$R$1),FALSE)*'Travel Data'!C237*'Travel Data'!BP237*'Travel Data'!BS237*'Domicile Data'!K237/1000</f>
        <v>0</v>
      </c>
      <c r="BR237" s="31">
        <f>VLOOKUP($BR$3,'Emission Factors'!$A$2:$R$8,MATCH($BO$2,'Emission Factors'!$A$1:$R$1),FALSE)*'Travel Data'!C237*'Travel Data'!BP237*'Travel Data'!BT237*'Domicile Data'!K237/1000</f>
        <v>0</v>
      </c>
      <c r="BS237" s="31">
        <f>VLOOKUP($BS$3,'Emission Factors'!$A$2:$R$8,MATCH($BO$2,'Emission Factors'!$A$1:$R$1),FALSE)*'Travel Data'!C237*'Travel Data'!BP237*'Travel Data'!BU237*'Domicile Data'!K237/1000</f>
        <v>0</v>
      </c>
      <c r="BT237" s="31">
        <f>VLOOKUP($BT$3,'Emission Factors'!$A$2:$R$8,MATCH($BO$2,'Emission Factors'!$A$1:$R$1),FALSE)*'Travel Data'!C237*'Travel Data'!BP237*'Travel Data'!BV237*'Domicile Data'!K237/1000</f>
        <v>0</v>
      </c>
      <c r="BU237" s="31">
        <f>VLOOKUP($BU$3,'Emission Factors'!$A$2:$R$8,MATCH($BO$2,'Emission Factors'!$A$1:$R$1),FALSE)*'Travel Data'!C237*'Travel Data'!BP237*'Travel Data'!BW237*'Domicile Data'!K237/1000</f>
        <v>0</v>
      </c>
      <c r="BV237" s="31">
        <f t="shared" si="53"/>
        <v>0</v>
      </c>
      <c r="BW237" s="31">
        <f>VLOOKUP($BW$3,'Emission Factors'!$A$2:$R$8,MATCH($BW$2,'Emission Factors'!$A$1:$R$1),FALSE)*'Travel Data'!C237*'Travel Data'!BX237*'Travel Data'!BY237*'Domicile Data'!L237/1000</f>
        <v>0</v>
      </c>
      <c r="BX237" s="31">
        <f>VLOOKUP($BX$3,'Emission Factors'!$A$2:$R$8,MATCH($BW$2,'Emission Factors'!$A$1:$R$1),FALSE)*'Travel Data'!C237*'Travel Data'!BX237*'Travel Data'!BZ237*'Domicile Data'!L237/1000</f>
        <v>0</v>
      </c>
      <c r="BY237" s="31">
        <f>VLOOKUP($BY$3,'Emission Factors'!$A$2:$R$8,MATCH($BW$2,'Emission Factors'!$A$1:$R$1),FALSE)*'Travel Data'!C237*'Travel Data'!BX237*'Travel Data'!CA237*'Domicile Data'!L237/1000</f>
        <v>0</v>
      </c>
      <c r="BZ237" s="31">
        <f>VLOOKUP($BZ$3,'Emission Factors'!$A$2:$R$8,MATCH($BW$2,'Emission Factors'!$A$1:$R$1),FALSE)*'Travel Data'!C237*'Travel Data'!BX237*'Travel Data'!CB237*'Domicile Data'!L237/1000</f>
        <v>0</v>
      </c>
      <c r="CA237" s="31">
        <f>VLOOKUP($CA$3,'Emission Factors'!$A$2:$R$8,MATCH($BW$2,'Emission Factors'!$A$1:$R$1),FALSE)*'Travel Data'!C237*'Travel Data'!BC237*'Travel Data'!CC237*'Domicile Data'!L237/1000</f>
        <v>0</v>
      </c>
      <c r="CB237" s="31">
        <f>VLOOKUP($CB$3,'Emission Factors'!$A$2:$R$8,MATCH($BW$2,'Emission Factors'!$A$1:$R$1),FALSE)*'Travel Data'!C237*'Travel Data'!BX237*'Travel Data'!CD237*'Domicile Data'!L237/1000</f>
        <v>0</v>
      </c>
      <c r="CC237" s="31">
        <f>VLOOKUP($CC$3,'Emission Factors'!$A$2:$R$8,MATCH($BW$2,'Emission Factors'!$A$1:$R$1),FALSE)*'Travel Data'!C237*'Travel Data'!BX237*'Travel Data'!CE237*'Domicile Data'!L237/1000</f>
        <v>0</v>
      </c>
      <c r="CD237" s="31">
        <f t="shared" si="54"/>
        <v>0</v>
      </c>
      <c r="CE237" s="31">
        <f>VLOOKUP($CE$3,'Emission Factors'!$A$2:$R$8,MATCH($CE$2,'Emission Factors'!$A$1:$R$1),FALSE)*'Travel Data'!C237*'Travel Data'!CF237*'Travel Data'!CG237*'Domicile Data'!M237/1000</f>
        <v>0</v>
      </c>
      <c r="CF237" s="31">
        <f>VLOOKUP($CF$3,'Emission Factors'!$A$2:$R$8,MATCH($CE$2,'Emission Factors'!$A$1:$R$1),FALSE)*'Travel Data'!C237*'Travel Data'!CF237*'Travel Data'!CH237*'Domicile Data'!M237/1000</f>
        <v>0</v>
      </c>
      <c r="CG237" s="31">
        <f>VLOOKUP($CG$3,'Emission Factors'!$A$2:$R$8,MATCH($CE$2,'Emission Factors'!$A$1:$R$1),FALSE)*'Travel Data'!C237*'Travel Data'!CF237*'Travel Data'!CI237*'Domicile Data'!M237/1000</f>
        <v>0</v>
      </c>
      <c r="CH237" s="31">
        <f>VLOOKUP($CH$3,'Emission Factors'!$A$2:$R$8,MATCH($CE$2,'Emission Factors'!$A$1:$R$1),FALSE)*'Travel Data'!C237*'Travel Data'!CF237*'Travel Data'!CJ237*'Domicile Data'!M237/1000</f>
        <v>0</v>
      </c>
      <c r="CI237" s="31">
        <f>VLOOKUP($CI$3,'Emission Factors'!$A$2:$R$8,MATCH($CE$2,'Emission Factors'!$A$1:$R$1),FALSE)*'Travel Data'!C237*'Travel Data'!CF237*'Travel Data'!CK237*'Domicile Data'!M237/1000</f>
        <v>0</v>
      </c>
      <c r="CJ237" s="31">
        <f>VLOOKUP($CJ$3,'Emission Factors'!$A$2:$R$8,MATCH($CE$2,'Emission Factors'!$A$1:$R$1),FALSE)*'Travel Data'!C237*'Travel Data'!CF237*'Travel Data'!CL237*'Domicile Data'!M237/1000</f>
        <v>0</v>
      </c>
      <c r="CK237" s="31">
        <f>VLOOKUP($CK$3,'Emission Factors'!$A$2:$R$8,MATCH($CE$2,'Emission Factors'!$A$1:$R$1),FALSE)*'Travel Data'!C237*'Travel Data'!CF237*'Travel Data'!CM237*'Domicile Data'!M237/1000</f>
        <v>0</v>
      </c>
      <c r="CL237" s="31">
        <f t="shared" si="55"/>
        <v>0</v>
      </c>
      <c r="CM237" s="31">
        <f>VLOOKUP($CM$3,'Emission Factors'!$A$2:$R$8,MATCH($CM$2,'Emission Factors'!$A$1:$R$1),FALSE)*'Travel Data'!C237*'Travel Data'!CN237*'Travel Data'!CO237*'Domicile Data'!N237/1000</f>
        <v>0</v>
      </c>
      <c r="CN237" s="31">
        <f>VLOOKUP($CN$3,'Emission Factors'!$A$2:$R$8,MATCH($CM$2,'Emission Factors'!$A$1:$R$1),FALSE)*'Travel Data'!C237*'Travel Data'!CN237*'Travel Data'!CP237*'Domicile Data'!N237/1000</f>
        <v>0</v>
      </c>
      <c r="CO237" s="31">
        <f>VLOOKUP($CO$3,'Emission Factors'!$A$2:$R$8,MATCH($CM$2,'Emission Factors'!$A$1:$R$1),FALSE)*'Travel Data'!C237*'Travel Data'!CN237*'Travel Data'!CQ237*'Domicile Data'!N237/1000</f>
        <v>0</v>
      </c>
      <c r="CP237" s="31">
        <f>VLOOKUP($CP$3,'Emission Factors'!$A$2:$R$8,MATCH($CM$2,'Emission Factors'!$A$1:$R$1),FALSE)*'Travel Data'!C237*'Travel Data'!CN237*'Travel Data'!CR237*'Domicile Data'!N237/1000</f>
        <v>0</v>
      </c>
      <c r="CQ237" s="31">
        <f>VLOOKUP($CQ$3,'Emission Factors'!$A$2:$R$8,MATCH($CM$2,'Emission Factors'!$A$1:$R$1),FALSE)*'Travel Data'!C237*'Travel Data'!CN237*'Travel Data'!CS237*'Domicile Data'!N237/1000</f>
        <v>0</v>
      </c>
      <c r="CR237" s="31">
        <f>VLOOKUP($CR$3,'Emission Factors'!$A$2:$R$8,MATCH($CM$2,'Emission Factors'!$A$1:$R$1),FALSE)*'Travel Data'!C237*'Travel Data'!CN237*'Travel Data'!CT237*'Domicile Data'!N237/1000</f>
        <v>0</v>
      </c>
      <c r="CS237" s="31">
        <f>VLOOKUP($CS$3,'Emission Factors'!$A$2:$R$8,MATCH($CM$2,'Emission Factors'!$A$1:$R$1),FALSE)*'Travel Data'!C237*'Travel Data'!CN237*'Travel Data'!CU237*'Domicile Data'!N237/1000</f>
        <v>0</v>
      </c>
      <c r="CT237" s="31">
        <f t="shared" si="56"/>
        <v>0</v>
      </c>
      <c r="CU237" s="31">
        <f>VLOOKUP($CU$3,'Emission Factors'!$A$2:$R$8,MATCH($CU$2,'Emission Factors'!$A$1:$R$1),FALSE)*'Travel Data'!C237*'Travel Data'!CV237*'Travel Data'!CW237*'Domicile Data'!O237/1000</f>
        <v>0</v>
      </c>
      <c r="CV237" s="31">
        <f>VLOOKUP($CV$3,'Emission Factors'!$A$2:$R$8,MATCH($CU$2,'Emission Factors'!$A$1:$R$1),FALSE)*'Travel Data'!C237*'Travel Data'!CV237*'Travel Data'!CX237*'Domicile Data'!O237/1000</f>
        <v>0</v>
      </c>
      <c r="CW237" s="31">
        <f>VLOOKUP($CW$3,'Emission Factors'!$A$2:$R$8,MATCH($CU$2,'Emission Factors'!$A$1:$R$1),FALSE)*'Travel Data'!C237*'Travel Data'!CV237*'Travel Data'!CY237*'Domicile Data'!O237/1000</f>
        <v>0</v>
      </c>
      <c r="CX237" s="31">
        <f>VLOOKUP($CX$3,'Emission Factors'!$A$2:$R$8,MATCH($CU$2,'Emission Factors'!$A$1:$R$1),FALSE)*'Travel Data'!C237*'Travel Data'!CV237*'Travel Data'!CZ237*'Domicile Data'!O237/1000</f>
        <v>0</v>
      </c>
      <c r="CY237" s="31">
        <f>VLOOKUP($CY$3,'Emission Factors'!$A$2:$R$8,MATCH($CU$2,'Emission Factors'!$A$1:$R$1),FALSE)*'Travel Data'!C237*'Travel Data'!CV237*'Travel Data'!DA237*'Domicile Data'!O237/1000</f>
        <v>0</v>
      </c>
      <c r="CZ237" s="31">
        <f>VLOOKUP($CZ$3,'Emission Factors'!$A$2:$R$8,MATCH($CU$2,'Emission Factors'!$A$1:$R$1),FALSE)*'Travel Data'!C237*'Travel Data'!CV237*'Travel Data'!DB237*'Domicile Data'!O237/1000</f>
        <v>0</v>
      </c>
      <c r="DA237" s="31">
        <f>VLOOKUP($DA$3,'Emission Factors'!$A$2:$R$8,MATCH($CU$2,'Emission Factors'!$A$1:$R$1),FALSE)*'Travel Data'!C237*'Travel Data'!CV237*'Travel Data'!DC237*'Domicile Data'!O237/1000</f>
        <v>0</v>
      </c>
      <c r="DB237" s="31">
        <f t="shared" si="57"/>
        <v>0</v>
      </c>
      <c r="DC237" s="31">
        <f>VLOOKUP($DC$3,'Emission Factors'!$A$2:$R$8,MATCH($DC$2,'Emission Factors'!$A$1:$R$1),FALSE)*'Travel Data'!C237*'Travel Data'!DD237*'Travel Data'!DE237*'Domicile Data'!P237/1000</f>
        <v>0</v>
      </c>
      <c r="DD237" s="31">
        <f>VLOOKUP($DD$3,'Emission Factors'!$A$2:$R$8,MATCH($DC$2,'Emission Factors'!$A$1:$R$1),FALSE)*'Travel Data'!C237*'Travel Data'!DD237*'Travel Data'!DF237*'Domicile Data'!P237/1000</f>
        <v>0</v>
      </c>
      <c r="DE237" s="31">
        <f>VLOOKUP($DE$3,'Emission Factors'!$A$2:$R$8,MATCH($DC$2,'Emission Factors'!$A$1:$R$1),FALSE)*'Travel Data'!C237*'Travel Data'!DD237*'Travel Data'!DG237*'Domicile Data'!P237/1000</f>
        <v>0</v>
      </c>
      <c r="DF237" s="31">
        <f>VLOOKUP($DF$3,'Emission Factors'!$A$2:$R$8,MATCH($DC$2,'Emission Factors'!$A$1:$R$1),FALSE)*'Travel Data'!C237*'Travel Data'!DD237*'Travel Data'!DH237*'Domicile Data'!P237/1000</f>
        <v>0</v>
      </c>
      <c r="DG237" s="31">
        <f>VLOOKUP($DG$3,'Emission Factors'!$A$2:$R$8,MATCH($DC$2,'Emission Factors'!$A$1:$R$1),FALSE)*'Travel Data'!C237*'Travel Data'!DD237*'Travel Data'!DI237*'Domicile Data'!P237/1000</f>
        <v>0</v>
      </c>
      <c r="DH237" s="31">
        <f>VLOOKUP($DH$3,'Emission Factors'!$A$2:$R$8,MATCH($DC$2,'Emission Factors'!$A$1:$R$1),FALSE)*'Travel Data'!C237*'Travel Data'!DD237*'Travel Data'!DJ237*'Domicile Data'!P237/1000</f>
        <v>0</v>
      </c>
      <c r="DI237" s="31">
        <f>VLOOKUP($DI$3,'Emission Factors'!$A$2:$R$8,MATCH($DC$2,'Emission Factors'!$A$1:$R$1),FALSE)*'Travel Data'!C237*'Travel Data'!DD237*'Travel Data'!DK237*'Domicile Data'!P237/1000</f>
        <v>0</v>
      </c>
      <c r="DJ237" s="31">
        <f t="shared" si="58"/>
        <v>0</v>
      </c>
      <c r="DK237" s="31">
        <f>VLOOKUP($DK$3,'Emission Factors'!$A$2:$R$8,MATCH($DK$2,'Emission Factors'!$A$1:$R$1),FALSE)*'Travel Data'!C237*'Travel Data'!DL237*'Travel Data'!DM237*'Domicile Data'!Q237/1000</f>
        <v>0</v>
      </c>
      <c r="DL237" s="31">
        <f>VLOOKUP($DL$3,'Emission Factors'!$A$2:$R$8,MATCH($DK$2,'Emission Factors'!$A$1:$R$1),FALSE)*'Travel Data'!C237*'Travel Data'!DL237*'Travel Data'!DN237*'Domicile Data'!Q237/1000</f>
        <v>0</v>
      </c>
      <c r="DM237" s="31">
        <f>VLOOKUP($DM$3,'Emission Factors'!$A$2:$R$8,MATCH($DK$2,'Emission Factors'!$A$1:$R$1),FALSE)*'Travel Data'!C237*'Travel Data'!DL237*'Travel Data'!DO237*'Domicile Data'!Q237/1000</f>
        <v>0</v>
      </c>
      <c r="DN237" s="31">
        <f>VLOOKUP($DN$3,'Emission Factors'!$A$2:$R$8,MATCH($DK$2,'Emission Factors'!$A$1:$R$1),FALSE)*'Travel Data'!C237*'Travel Data'!DL237*'Travel Data'!DP237*'Domicile Data'!Q237/1000</f>
        <v>0</v>
      </c>
      <c r="DO237" s="31">
        <f>VLOOKUP($DO$3,'Emission Factors'!$A$2:$R$8,MATCH($DK$2,'Emission Factors'!$A$1:$R$1),FALSE)*'Travel Data'!C237*'Travel Data'!DL237*'Travel Data'!DQ237*'Domicile Data'!Q237/1000</f>
        <v>0</v>
      </c>
      <c r="DP237" s="31">
        <f>VLOOKUP($DP$3,'Emission Factors'!$A$2:$R$8,MATCH($DK$2,'Emission Factors'!$A$1:$R$1),FALSE)*'Travel Data'!C237*'Travel Data'!DL237*'Travel Data'!DR237*'Domicile Data'!Q237/1000</f>
        <v>0</v>
      </c>
      <c r="DQ237" s="31">
        <f>VLOOKUP($DQ$3,'Emission Factors'!$A$2:$R$8,MATCH($DK$2,'Emission Factors'!$A$1:$R$1),FALSE)*'Travel Data'!C237*'Travel Data'!DL237*'Travel Data'!DS237*'Domicile Data'!Q237/1000</f>
        <v>0</v>
      </c>
      <c r="DR237" s="31">
        <f t="shared" si="59"/>
        <v>0</v>
      </c>
    </row>
    <row r="238" spans="1:122" ht="15.75" x14ac:dyDescent="0.25">
      <c r="A238" s="7" t="s">
        <v>265</v>
      </c>
      <c r="B238" s="85" t="s">
        <v>44</v>
      </c>
      <c r="C238" s="31">
        <f>VLOOKUP($C$3,'Emission Factors'!$A$2:$R$8,MATCH($C$2,'Emission Factors'!$A$1:$R$1),FALSE)*'Travel Data'!C238*'Travel Data'!D238*'Travel Data'!E238*'Domicile Data'!C238/1000</f>
        <v>0</v>
      </c>
      <c r="D238" s="31">
        <f>VLOOKUP($D$3,'Emission Factors'!$A$2:$R$8,MATCH($C$2,'Emission Factors'!$A$1:$R$1),FALSE)*'Travel Data'!C238*'Travel Data'!D238*'Travel Data'!F238*'Domicile Data'!C238/1000</f>
        <v>0</v>
      </c>
      <c r="E238" s="31">
        <f>VLOOKUP($E$3,'Emission Factors'!$A$2:$R$8,MATCH($C$2,'Emission Factors'!$A$1:$R$1),FALSE)*'Travel Data'!C238*'Travel Data'!D238*'Travel Data'!G238*'Domicile Data'!C238/1000</f>
        <v>0</v>
      </c>
      <c r="F238" s="31">
        <f>VLOOKUP($F$3,'Emission Factors'!$A$2:$R$8,MATCH($C$2,'Emission Factors'!$A$1:$R$1),FALSE)*'Travel Data'!C238*'Travel Data'!D238*'Travel Data'!H238*'Domicile Data'!C238/1000</f>
        <v>0</v>
      </c>
      <c r="G238" s="31">
        <f>VLOOKUP($G$3,'Emission Factors'!$A$2:$R$8,MATCH($C$2,'Emission Factors'!$A$1:$R$1),FALSE)*'Travel Data'!C238*'Travel Data'!D238*'Travel Data'!I238*'Domicile Data'!C238/1000</f>
        <v>0</v>
      </c>
      <c r="H238" s="31">
        <f>VLOOKUP($H$3,'Emission Factors'!$A$2:$R$8,MATCH($C$2,'Emission Factors'!$A$1:$R$1),FALSE)*'Travel Data'!C238*'Travel Data'!D238*'Travel Data'!J238*'Domicile Data'!C238/1000</f>
        <v>0</v>
      </c>
      <c r="I238" s="31">
        <f>VLOOKUP($I$3,'Emission Factors'!$A$2:$R$8,MATCH($C$2,'Emission Factors'!$A$1:$R$1),FALSE)*'Travel Data'!C238*'Travel Data'!D238*'Travel Data'!K238*'Domicile Data'!C238/1000</f>
        <v>551.93254802399997</v>
      </c>
      <c r="J238" s="31">
        <f t="shared" si="45"/>
        <v>551.93254802399997</v>
      </c>
      <c r="K238" s="31">
        <f>VLOOKUP($K$3,'Emission Factors'!$A$2:$R$8,MATCH($K$2,'Emission Factors'!$A$1:$R$1),FALSE)*'Travel Data'!C238*'Travel Data'!L238*'Travel Data'!M238*'Domicile Data'!D238/1000</f>
        <v>0</v>
      </c>
      <c r="L238" s="31">
        <f>VLOOKUP($L$3,'Emission Factors'!$A$2:$R$8,MATCH($K$2,'Emission Factors'!$A$1:$R$1),FALSE)*'Travel Data'!C238*'Travel Data'!L238*'Travel Data'!N238*'Domicile Data'!D238/1000</f>
        <v>0</v>
      </c>
      <c r="M238" s="31">
        <f>VLOOKUP($M$3,'Emission Factors'!$A$2:$R$8,MATCH($K$2,'Emission Factors'!$A$1:$R$1),FALSE)*'Travel Data'!C238*'Travel Data'!L238*'Travel Data'!O238*'Domicile Data'!D238/1000</f>
        <v>0</v>
      </c>
      <c r="N238" s="31">
        <f>VLOOKUP($N$3,'Emission Factors'!$A$2:$R$8,MATCH($K$2,'Emission Factors'!$A$1:$R$1),FALSE)*'Travel Data'!C238*'Travel Data'!L238*'Travel Data'!P238*'Domicile Data'!D238/1000</f>
        <v>0</v>
      </c>
      <c r="O238" s="31">
        <f>VLOOKUP($O$3,'Emission Factors'!$A$2:$R$8,MATCH($K$2,'Emission Factors'!$A$1:$R$1),FALSE)*'Travel Data'!C238*'Travel Data'!I238*'Travel Data'!Q238*'Domicile Data'!D238/1000</f>
        <v>0</v>
      </c>
      <c r="P238" s="31">
        <f>VLOOKUP($P$3,'Emission Factors'!$A$2:$R$8,MATCH($K$2,'Emission Factors'!$A$1:$R$1),FALSE)*'Travel Data'!C238*'Travel Data'!L238*'Travel Data'!R238*'Domicile Data'!D238/1000</f>
        <v>0</v>
      </c>
      <c r="Q238" s="31">
        <f>VLOOKUP($Q$3,'Emission Factors'!$A$2:$R$8,MATCH($K$2,'Emission Factors'!$A$1:$R$1),FALSE)*'Travel Data'!C238*'Travel Data'!L238*'Travel Data'!S238*'Domicile Data'!D238/1000</f>
        <v>689.77211105399999</v>
      </c>
      <c r="R238" s="31">
        <f t="shared" si="46"/>
        <v>689.77211105399999</v>
      </c>
      <c r="S238" s="31">
        <f>VLOOKUP($S$3,'Emission Factors'!$A$2:$R$8,MATCH($S$2,'Emission Factors'!$A$1:$R$1),FALSE)*'Travel Data'!C238*'Travel Data'!T238*'Travel Data'!U238*'Domicile Data'!E238/1000</f>
        <v>0</v>
      </c>
      <c r="T238" s="31">
        <f>VLOOKUP($T$3,'Emission Factors'!$A$2:$R$8,MATCH($S$2,'Emission Factors'!$A$1:$R$1),FALSE)*'Travel Data'!C238*'Travel Data'!T238*'Travel Data'!V238*'Domicile Data'!E238/1000</f>
        <v>0</v>
      </c>
      <c r="U238" s="31">
        <f>VLOOKUP($U$3,'Emission Factors'!$A$2:$R$8,MATCH($S$2,'Emission Factors'!$A$1:$R$1),FALSE)*'Travel Data'!C238*'Travel Data'!T238*'Travel Data'!W238*'Domicile Data'!E238/1000</f>
        <v>0</v>
      </c>
      <c r="V238" s="31">
        <f>VLOOKUP($V$3,'Emission Factors'!$A$2:$R$8,MATCH($S$2,'Emission Factors'!$A$1:$R$1),FALSE)*'Travel Data'!C238*'Travel Data'!T238*'Travel Data'!X238*'Domicile Data'!E238/1000</f>
        <v>0</v>
      </c>
      <c r="W238" s="31">
        <f>VLOOKUP($W$3,'Emission Factors'!$A$2:$R$8,MATCH($S$2,'Emission Factors'!$A$1:$R$1),FALSE)*'Travel Data'!C238*'Travel Data'!T238*'Travel Data'!Y238*'Domicile Data'!E238/1000</f>
        <v>0</v>
      </c>
      <c r="X238" s="31">
        <f>VLOOKUP($X$3,'Emission Factors'!$A$2:$R$8,MATCH($S$2,'Emission Factors'!$A$1:$R$1),FALSE)*'Travel Data'!C238*'Travel Data'!T238*'Travel Data'!Z238*'Domicile Data'!E238/1000</f>
        <v>0</v>
      </c>
      <c r="Y238" s="31">
        <f>VLOOKUP($Y$3,'Emission Factors'!$A$2:$R$8,MATCH($S$2,'Emission Factors'!$A$1:$R$1),FALSE)*'Travel Data'!C238*'Travel Data'!T238*'Travel Data'!AA238*'Domicile Data'!E238/1000</f>
        <v>841.14983226600009</v>
      </c>
      <c r="Z238" s="31">
        <f t="shared" si="47"/>
        <v>841.14983226600009</v>
      </c>
      <c r="AA238" s="31">
        <f>VLOOKUP($AA$3,'Emission Factors'!$A$2:$R$8,MATCH($AA$2,'Emission Factors'!$A$1:$R$1),FALSE)*'Travel Data'!C238*'Travel Data'!AB238*'Travel Data'!AC238*'Domicile Data'!F238/1000</f>
        <v>0</v>
      </c>
      <c r="AB238" s="31">
        <f>VLOOKUP($AB$3,'Emission Factors'!$A$2:$R$8,MATCH($AA$2,'Emission Factors'!$A$1:$R$1),FALSE)*'Travel Data'!C238*'Travel Data'!AB238*'Travel Data'!AD238*'Domicile Data'!F238/1000</f>
        <v>0</v>
      </c>
      <c r="AC238" s="31">
        <f>VLOOKUP($AC$3,'Emission Factors'!$A$2:$R$8,MATCH($AA$2,'Emission Factors'!$A$1:$R$1),FALSE)*'Travel Data'!C238*'Travel Data'!AB238*'Travel Data'!AE238*'Domicile Data'!F238/1000</f>
        <v>0</v>
      </c>
      <c r="AD238" s="31">
        <f>VLOOKUP($AD$3,'Emission Factors'!$A$2:$R$8,MATCH($AA$2,'Emission Factors'!$A$1:$R$1),FALSE)*'Travel Data'!C238*'Travel Data'!AB238*'Travel Data'!AF238*'Domicile Data'!F238/1000</f>
        <v>0</v>
      </c>
      <c r="AE238" s="31">
        <f>VLOOKUP($AE$3,'Emission Factors'!$A$2:$R$8,MATCH($AA$2,'Emission Factors'!$A$1:$R$1),FALSE)*'Travel Data'!C238*'Travel Data'!AB238*'Travel Data'!AG238*'Domicile Data'!F238/1000</f>
        <v>0</v>
      </c>
      <c r="AF238" s="31">
        <f>VLOOKUP($AF$3,'Emission Factors'!$A$2:$R$8,MATCH($AA$2,'Emission Factors'!$A$1:$R$1),FALSE)*'Travel Data'!C238*'Travel Data'!AB238*'Travel Data'!AH238*'Domicile Data'!F238/1000</f>
        <v>0</v>
      </c>
      <c r="AG238" s="31">
        <f>VLOOKUP($AG$3,'Emission Factors'!$A$2:$R$8,MATCH($AA$2,'Emission Factors'!$A$1:$R$1),FALSE)*'Travel Data'!C238*'Travel Data'!AB238*'Travel Data'!AI238*'Domicile Data'!F238/1000</f>
        <v>801.65647062599999</v>
      </c>
      <c r="AH238" s="31">
        <f t="shared" si="48"/>
        <v>801.65647062599999</v>
      </c>
      <c r="AI238" s="31">
        <f>VLOOKUP($AI$3,'Emission Factors'!$A$2:$R$8,MATCH($AI$2,'Emission Factors'!$A$1:$R$1),FALSE)*'Travel Data'!C238*'Travel Data'!D238*'Travel Data'!E238*'Domicile Data'!G238/1000</f>
        <v>0</v>
      </c>
      <c r="AJ238" s="31">
        <f>VLOOKUP($AJ$3,'Emission Factors'!$A$2:$R$8,MATCH($AI$2,'Emission Factors'!$A$1:$R$1),FALSE)*'Travel Data'!C238*'Travel Data'!D238*'Travel Data'!F238*'Domicile Data'!G238/1000</f>
        <v>0</v>
      </c>
      <c r="AK238" s="31">
        <f>VLOOKUP($AK$3,'Emission Factors'!$A$2:$R$8,MATCH($AI$2,'Emission Factors'!$A$1:$R$1),FALSE)*'Travel Data'!C238*'Travel Data'!AJ238*'Travel Data'!G238*'Domicile Data'!G238/1000</f>
        <v>0</v>
      </c>
      <c r="AL238" s="31">
        <f>VLOOKUP($AL$3,'Emission Factors'!$A$2:$R$8,MATCH($AI$2,'Emission Factors'!$A$1:$R$1),FALSE)*'Travel Data'!C238*'Travel Data'!AJ238*'Travel Data'!H238*'Domicile Data'!G238/1000</f>
        <v>0</v>
      </c>
      <c r="AM238" s="31">
        <f>VLOOKUP($AM$3,'Emission Factors'!$A$2:$R$8,MATCH($AI$2,'Emission Factors'!$A$1:$R$1),FALSE)*'Travel Data'!C238*'Travel Data'!AJ238*'Travel Data'!I238*'Domicile Data'!G238/1000</f>
        <v>0</v>
      </c>
      <c r="AN238" s="31">
        <f>VLOOKUP($AN$3,'Emission Factors'!$A$2:$R$8,MATCH($AI$2,'Emission Factors'!$A$1:$R$1),FALSE)*'Travel Data'!C238*'Travel Data'!D238*'Travel Data'!J238*'Domicile Data'!G238/1000</f>
        <v>0</v>
      </c>
      <c r="AO238" s="31">
        <f>VLOOKUP($AO$3,'Emission Factors'!$A$2:$R$8,MATCH($AI$2,'Emission Factors'!$A$1:$R$1),FALSE)*'Travel Data'!C238*'Travel Data'!D238*'Travel Data'!K238*'Domicile Data'!G238/1000</f>
        <v>753.24798023999995</v>
      </c>
      <c r="AP238" s="31">
        <f t="shared" si="49"/>
        <v>753.24798023999995</v>
      </c>
      <c r="AQ238" s="31">
        <f>VLOOKUP($AQ$3,'Emission Factors'!$A$2:$R$8,MATCH($AQ$2,'Emission Factors'!$A$1:$R$1),FALSE)*'Travel Data'!C238*'Travel Data'!AR238*'Travel Data'!AS238*'Domicile Data'!H238/1000</f>
        <v>0</v>
      </c>
      <c r="AR238" s="31">
        <f>VLOOKUP($AR$3,'Emission Factors'!$A$2:$R$8,MATCH($AQ$2,'Emission Factors'!$A$1:$R$1),FALSE)*'Travel Data'!C238*'Travel Data'!AR238*'Travel Data'!AT238*'Domicile Data'!H238/1000</f>
        <v>0</v>
      </c>
      <c r="AS238" s="31">
        <f>VLOOKUP($AS$3,'Emission Factors'!$A$2:$R$8,MATCH($AQ$2,'Emission Factors'!$A$1:$R$1),FALSE)*'Travel Data'!C238*'Travel Data'!AR238*'Travel Data'!AU238*'Domicile Data'!H238/1000</f>
        <v>0</v>
      </c>
      <c r="AT238" s="31">
        <f>VLOOKUP($AT$3,'Emission Factors'!$A$2:$R$8,MATCH($AQ$2,'Emission Factors'!$A$1:$R$1),FALSE)*'Travel Data'!C238*'Travel Data'!AR238*'Travel Data'!AV238*'Domicile Data'!H238/1000</f>
        <v>0</v>
      </c>
      <c r="AU238" s="31">
        <f>VLOOKUP($AU$3,'Emission Factors'!$A$2:$R$8,MATCH($AQ$2,'Emission Factors'!$A$1:$R$1),FALSE)*'Travel Data'!C238*'Travel Data'!AR238*'Travel Data'!AW238*'Domicile Data'!H238/1000</f>
        <v>0</v>
      </c>
      <c r="AV238" s="31">
        <f>VLOOKUP($AV$3,'Emission Factors'!$A$2:$R$8,MATCH($AQ$2,'Emission Factors'!$A$1:$R$1),FALSE)*'Travel Data'!C238*'Travel Data'!AR238*'Travel Data'!AX238*'Domicile Data'!H238/1000</f>
        <v>0</v>
      </c>
      <c r="AW238" s="31">
        <f>VLOOKUP($AW$3,'Emission Factors'!$A$2:$R$8,MATCH($AQ$2,'Emission Factors'!$A$1:$R$1),FALSE)*'Travel Data'!C238*'Travel Data'!AR238*'Travel Data'!AY238*'Domicile Data'!H238/1000</f>
        <v>540.47792170800005</v>
      </c>
      <c r="AX238" s="31">
        <f t="shared" si="50"/>
        <v>540.47792170800005</v>
      </c>
      <c r="AY238" s="31">
        <f>VLOOKUP($AY$3,'Emission Factors'!$A$2:$R$8,MATCH($AY$2,'Emission Factors'!$A$1:$R$1),FALSE)*'Travel Data'!C238*'Travel Data'!AZ238*'Travel Data'!BA238*'Domicile Data'!I238/1000</f>
        <v>0</v>
      </c>
      <c r="AZ238" s="31">
        <f>VLOOKUP($AZ$3,'Emission Factors'!$A$2:$R$8,MATCH($AY$2,'Emission Factors'!$A$1:$R$1),FALSE)*'Travel Data'!C238*'Travel Data'!AZ238*'Travel Data'!BB238*'Domicile Data'!I238/1000</f>
        <v>0</v>
      </c>
      <c r="BA238" s="31">
        <f>VLOOKUP($BA$3,'Emission Factors'!$A$2:$R$8,MATCH($AY$2,'Emission Factors'!$A$1:$R$1),FALSE)*'Travel Data'!C238*'Travel Data'!AZ238*'Travel Data'!BC238*'Domicile Data'!I238/1000</f>
        <v>0</v>
      </c>
      <c r="BB238" s="31">
        <f>VLOOKUP($BB$3,'Emission Factors'!$A$2:$R$8,MATCH($AY$2,'Emission Factors'!$A$1:$R$1),FALSE)*'Travel Data'!C238*'Travel Data'!AZ238*'Travel Data'!BD238*'Domicile Data'!I238/1000</f>
        <v>0</v>
      </c>
      <c r="BC238" s="31">
        <f>VLOOKUP($BC$3,'Emission Factors'!$A$2:$R$8,MATCH($AY$2,'Emission Factors'!$A$1:$R$1),FALSE)*'Travel Data'!C238*'Travel Data'!AZ238*'Travel Data'!BE238*'Domicile Data'!I238/1000</f>
        <v>0</v>
      </c>
      <c r="BD238" s="31">
        <f>VLOOKUP($BD$3,'Emission Factors'!$A$2:$R$8,MATCH($AY$2,'Emission Factors'!$A$1:$R$1),FALSE)*'Travel Data'!C238*'Travel Data'!AZ238*'Travel Data'!BF238*'Domicile Data'!I238/1000</f>
        <v>0</v>
      </c>
      <c r="BE238" s="31">
        <f>VLOOKUP($BE$3,'Emission Factors'!$A$2:$R$8,MATCH($AY$2,'Emission Factors'!$A$1:$R$1),FALSE)*'Travel Data'!C238*'Travel Data'!AZ238*'Travel Data'!BG238*'Domicile Data'!I238/1000</f>
        <v>830.158534422</v>
      </c>
      <c r="BF238" s="31">
        <f t="shared" si="51"/>
        <v>830.158534422</v>
      </c>
      <c r="BG238" s="31">
        <f>VLOOKUP($BG$3,'Emission Factors'!$A$2:$R$8,MATCH($BG$2,'Emission Factors'!$A$1:$R$1),FALSE)*'Travel Data'!C238*'Travel Data'!BH238*'Travel Data'!BI238*'Domicile Data'!J238/1000</f>
        <v>0</v>
      </c>
      <c r="BH238" s="31">
        <f>VLOOKUP($BH$3,'Emission Factors'!$A$2:$R$8,MATCH($BG$2,'Emission Factors'!$A$1:$R$1),FALSE)*'Travel Data'!C238*'Travel Data'!BH238*'Travel Data'!BJ238*'Domicile Data'!J238/1000</f>
        <v>0</v>
      </c>
      <c r="BI238" s="31">
        <f>VLOOKUP($BH$3,'Emission Factors'!$A$2:$R$8,MATCH($BG$2,'Emission Factors'!$A$1:$R$1),FALSE)*'Travel Data'!C238*'Travel Data'!BH238*'Travel Data'!BK238*'Domicile Data'!J238/1000</f>
        <v>0</v>
      </c>
      <c r="BJ238" s="31">
        <f>VLOOKUP($BH$3,'Emission Factors'!$A$2:$R$8,MATCH($BG$2,'Emission Factors'!$A$1:$R$1),FALSE)*'Travel Data'!C238*'Travel Data'!BH238*'Travel Data'!BL238*'Domicile Data'!J238/1000</f>
        <v>0</v>
      </c>
      <c r="BK238" s="31">
        <f>VLOOKUP($BH$3,'Emission Factors'!$A$2:$R$8,MATCH($BG$2,'Emission Factors'!$A$1:$R$1),FALSE)*'Travel Data'!C238*'Travel Data'!BH238*'Travel Data'!BM238*'Domicile Data'!J238/1000</f>
        <v>0</v>
      </c>
      <c r="BL238" s="31">
        <f>VLOOKUP($BL$3,'Emission Factors'!$A$2:$R$8,MATCH($BG$2,'Emission Factors'!$A$1:$R$1),FALSE)*'Travel Data'!C238*'Travel Data'!BH238*'Travel Data'!BN238*'Domicile Data'!J238/1000</f>
        <v>0</v>
      </c>
      <c r="BM238" s="31">
        <f>VLOOKUP($BM$3,'Emission Factors'!$A$2:$R$8,MATCH($BG$2,'Emission Factors'!$A$1:$R$1),FALSE)*'Travel Data'!C238*'Travel Data'!BH238*'Travel Data'!BO238*'Domicile Data'!J238/1000</f>
        <v>0</v>
      </c>
      <c r="BN238" s="31">
        <f t="shared" si="52"/>
        <v>0</v>
      </c>
      <c r="BO238" s="31">
        <f>VLOOKUP($BO$3,'Emission Factors'!$A$2:$R$8,MATCH($BO$2,'Emission Factors'!$A$1:$R$1),FALSE)*'Travel Data'!C238*'Travel Data'!BP238*'Travel Data'!BQ238*'Domicile Data'!K238/1000</f>
        <v>0</v>
      </c>
      <c r="BP238" s="31">
        <f>VLOOKUP($BP$3,'Emission Factors'!$A$2:$R$8,MATCH($BO$2,'Emission Factors'!$A$1:$R$1),FALSE)*'Travel Data'!C238*'Travel Data'!BP238*'Travel Data'!BR238*'Domicile Data'!K238/1000</f>
        <v>0</v>
      </c>
      <c r="BQ238" s="31">
        <f>VLOOKUP($BQ$3,'Emission Factors'!$A$2:$R$8,MATCH($BO$2,'Emission Factors'!$A$1:$R$1),FALSE)*'Travel Data'!C238*'Travel Data'!BP238*'Travel Data'!BS238*'Domicile Data'!K238/1000</f>
        <v>0</v>
      </c>
      <c r="BR238" s="31">
        <f>VLOOKUP($BR$3,'Emission Factors'!$A$2:$R$8,MATCH($BO$2,'Emission Factors'!$A$1:$R$1),FALSE)*'Travel Data'!C238*'Travel Data'!BP238*'Travel Data'!BT238*'Domicile Data'!K238/1000</f>
        <v>0</v>
      </c>
      <c r="BS238" s="31">
        <f>VLOOKUP($BS$3,'Emission Factors'!$A$2:$R$8,MATCH($BO$2,'Emission Factors'!$A$1:$R$1),FALSE)*'Travel Data'!C238*'Travel Data'!BP238*'Travel Data'!BU238*'Domicile Data'!K238/1000</f>
        <v>0</v>
      </c>
      <c r="BT238" s="31">
        <f>VLOOKUP($BT$3,'Emission Factors'!$A$2:$R$8,MATCH($BO$2,'Emission Factors'!$A$1:$R$1),FALSE)*'Travel Data'!C238*'Travel Data'!BP238*'Travel Data'!BV238*'Domicile Data'!K238/1000</f>
        <v>0</v>
      </c>
      <c r="BU238" s="31">
        <f>VLOOKUP($BU$3,'Emission Factors'!$A$2:$R$8,MATCH($BO$2,'Emission Factors'!$A$1:$R$1),FALSE)*'Travel Data'!C238*'Travel Data'!BP238*'Travel Data'!BW238*'Domicile Data'!K238/1000</f>
        <v>0</v>
      </c>
      <c r="BV238" s="31">
        <f t="shared" si="53"/>
        <v>0</v>
      </c>
      <c r="BW238" s="31">
        <f>VLOOKUP($BW$3,'Emission Factors'!$A$2:$R$8,MATCH($BW$2,'Emission Factors'!$A$1:$R$1),FALSE)*'Travel Data'!C238*'Travel Data'!BX238*'Travel Data'!BY238*'Domicile Data'!L238/1000</f>
        <v>0</v>
      </c>
      <c r="BX238" s="31">
        <f>VLOOKUP($BX$3,'Emission Factors'!$A$2:$R$8,MATCH($BW$2,'Emission Factors'!$A$1:$R$1),FALSE)*'Travel Data'!C238*'Travel Data'!BX238*'Travel Data'!BZ238*'Domicile Data'!L238/1000</f>
        <v>0</v>
      </c>
      <c r="BY238" s="31">
        <f>VLOOKUP($BY$3,'Emission Factors'!$A$2:$R$8,MATCH($BW$2,'Emission Factors'!$A$1:$R$1),FALSE)*'Travel Data'!C238*'Travel Data'!BX238*'Travel Data'!CA238*'Domicile Data'!L238/1000</f>
        <v>0</v>
      </c>
      <c r="BZ238" s="31">
        <f>VLOOKUP($BZ$3,'Emission Factors'!$A$2:$R$8,MATCH($BW$2,'Emission Factors'!$A$1:$R$1),FALSE)*'Travel Data'!C238*'Travel Data'!BX238*'Travel Data'!CB238*'Domicile Data'!L238/1000</f>
        <v>0</v>
      </c>
      <c r="CA238" s="31">
        <f>VLOOKUP($CA$3,'Emission Factors'!$A$2:$R$8,MATCH($BW$2,'Emission Factors'!$A$1:$R$1),FALSE)*'Travel Data'!C238*'Travel Data'!BC238*'Travel Data'!CC238*'Domicile Data'!L238/1000</f>
        <v>0</v>
      </c>
      <c r="CB238" s="31">
        <f>VLOOKUP($CB$3,'Emission Factors'!$A$2:$R$8,MATCH($BW$2,'Emission Factors'!$A$1:$R$1),FALSE)*'Travel Data'!C238*'Travel Data'!BX238*'Travel Data'!CD238*'Domicile Data'!L238/1000</f>
        <v>0</v>
      </c>
      <c r="CC238" s="31">
        <f>VLOOKUP($CC$3,'Emission Factors'!$A$2:$R$8,MATCH($BW$2,'Emission Factors'!$A$1:$R$1),FALSE)*'Travel Data'!C238*'Travel Data'!BX238*'Travel Data'!CE238*'Domicile Data'!L238/1000</f>
        <v>0</v>
      </c>
      <c r="CD238" s="31">
        <f t="shared" si="54"/>
        <v>0</v>
      </c>
      <c r="CE238" s="31">
        <f>VLOOKUP($CE$3,'Emission Factors'!$A$2:$R$8,MATCH($CE$2,'Emission Factors'!$A$1:$R$1),FALSE)*'Travel Data'!C238*'Travel Data'!CF238*'Travel Data'!CG238*'Domicile Data'!M238/1000</f>
        <v>0</v>
      </c>
      <c r="CF238" s="31">
        <f>VLOOKUP($CF$3,'Emission Factors'!$A$2:$R$8,MATCH($CE$2,'Emission Factors'!$A$1:$R$1),FALSE)*'Travel Data'!C238*'Travel Data'!CF238*'Travel Data'!CH238*'Domicile Data'!M238/1000</f>
        <v>0</v>
      </c>
      <c r="CG238" s="31">
        <f>VLOOKUP($CG$3,'Emission Factors'!$A$2:$R$8,MATCH($CE$2,'Emission Factors'!$A$1:$R$1),FALSE)*'Travel Data'!C238*'Travel Data'!CF238*'Travel Data'!CI238*'Domicile Data'!M238/1000</f>
        <v>0</v>
      </c>
      <c r="CH238" s="31">
        <f>VLOOKUP($CH$3,'Emission Factors'!$A$2:$R$8,MATCH($CE$2,'Emission Factors'!$A$1:$R$1),FALSE)*'Travel Data'!C238*'Travel Data'!CF238*'Travel Data'!CJ238*'Domicile Data'!M238/1000</f>
        <v>0</v>
      </c>
      <c r="CI238" s="31">
        <f>VLOOKUP($CI$3,'Emission Factors'!$A$2:$R$8,MATCH($CE$2,'Emission Factors'!$A$1:$R$1),FALSE)*'Travel Data'!C238*'Travel Data'!CF238*'Travel Data'!CK238*'Domicile Data'!M238/1000</f>
        <v>0</v>
      </c>
      <c r="CJ238" s="31">
        <f>VLOOKUP($CJ$3,'Emission Factors'!$A$2:$R$8,MATCH($CE$2,'Emission Factors'!$A$1:$R$1),FALSE)*'Travel Data'!C238*'Travel Data'!CF238*'Travel Data'!CL238*'Domicile Data'!M238/1000</f>
        <v>0</v>
      </c>
      <c r="CK238" s="31">
        <f>VLOOKUP($CK$3,'Emission Factors'!$A$2:$R$8,MATCH($CE$2,'Emission Factors'!$A$1:$R$1),FALSE)*'Travel Data'!C238*'Travel Data'!CF238*'Travel Data'!CM238*'Domicile Data'!M238/1000</f>
        <v>0</v>
      </c>
      <c r="CL238" s="31">
        <f t="shared" si="55"/>
        <v>0</v>
      </c>
      <c r="CM238" s="31">
        <f>VLOOKUP($CM$3,'Emission Factors'!$A$2:$R$8,MATCH($CM$2,'Emission Factors'!$A$1:$R$1),FALSE)*'Travel Data'!C238*'Travel Data'!CN238*'Travel Data'!CO238*'Domicile Data'!N238/1000</f>
        <v>0</v>
      </c>
      <c r="CN238" s="31">
        <f>VLOOKUP($CN$3,'Emission Factors'!$A$2:$R$8,MATCH($CM$2,'Emission Factors'!$A$1:$R$1),FALSE)*'Travel Data'!C238*'Travel Data'!CN238*'Travel Data'!CP238*'Domicile Data'!N238/1000</f>
        <v>0</v>
      </c>
      <c r="CO238" s="31">
        <f>VLOOKUP($CO$3,'Emission Factors'!$A$2:$R$8,MATCH($CM$2,'Emission Factors'!$A$1:$R$1),FALSE)*'Travel Data'!C238*'Travel Data'!CN238*'Travel Data'!CQ238*'Domicile Data'!N238/1000</f>
        <v>0</v>
      </c>
      <c r="CP238" s="31">
        <f>VLOOKUP($CP$3,'Emission Factors'!$A$2:$R$8,MATCH($CM$2,'Emission Factors'!$A$1:$R$1),FALSE)*'Travel Data'!C238*'Travel Data'!CN238*'Travel Data'!CR238*'Domicile Data'!N238/1000</f>
        <v>0</v>
      </c>
      <c r="CQ238" s="31">
        <f>VLOOKUP($CQ$3,'Emission Factors'!$A$2:$R$8,MATCH($CM$2,'Emission Factors'!$A$1:$R$1),FALSE)*'Travel Data'!C238*'Travel Data'!CN238*'Travel Data'!CS238*'Domicile Data'!N238/1000</f>
        <v>0</v>
      </c>
      <c r="CR238" s="31">
        <f>VLOOKUP($CR$3,'Emission Factors'!$A$2:$R$8,MATCH($CM$2,'Emission Factors'!$A$1:$R$1),FALSE)*'Travel Data'!C238*'Travel Data'!CN238*'Travel Data'!CT238*'Domicile Data'!N238/1000</f>
        <v>0</v>
      </c>
      <c r="CS238" s="31">
        <f>VLOOKUP($CS$3,'Emission Factors'!$A$2:$R$8,MATCH($CM$2,'Emission Factors'!$A$1:$R$1),FALSE)*'Travel Data'!C238*'Travel Data'!CN238*'Travel Data'!CU238*'Domicile Data'!N238/1000</f>
        <v>0</v>
      </c>
      <c r="CT238" s="31">
        <f t="shared" si="56"/>
        <v>0</v>
      </c>
      <c r="CU238" s="31">
        <f>VLOOKUP($CU$3,'Emission Factors'!$A$2:$R$8,MATCH($CU$2,'Emission Factors'!$A$1:$R$1),FALSE)*'Travel Data'!C238*'Travel Data'!CV238*'Travel Data'!CW238*'Domicile Data'!O238/1000</f>
        <v>0</v>
      </c>
      <c r="CV238" s="31">
        <f>VLOOKUP($CV$3,'Emission Factors'!$A$2:$R$8,MATCH($CU$2,'Emission Factors'!$A$1:$R$1),FALSE)*'Travel Data'!C238*'Travel Data'!CV238*'Travel Data'!CX238*'Domicile Data'!O238/1000</f>
        <v>0</v>
      </c>
      <c r="CW238" s="31">
        <f>VLOOKUP($CW$3,'Emission Factors'!$A$2:$R$8,MATCH($CU$2,'Emission Factors'!$A$1:$R$1),FALSE)*'Travel Data'!C238*'Travel Data'!CV238*'Travel Data'!CY238*'Domicile Data'!O238/1000</f>
        <v>0</v>
      </c>
      <c r="CX238" s="31">
        <f>VLOOKUP($CX$3,'Emission Factors'!$A$2:$R$8,MATCH($CU$2,'Emission Factors'!$A$1:$R$1),FALSE)*'Travel Data'!C238*'Travel Data'!CV238*'Travel Data'!CZ238*'Domicile Data'!O238/1000</f>
        <v>0</v>
      </c>
      <c r="CY238" s="31">
        <f>VLOOKUP($CY$3,'Emission Factors'!$A$2:$R$8,MATCH($CU$2,'Emission Factors'!$A$1:$R$1),FALSE)*'Travel Data'!C238*'Travel Data'!CV238*'Travel Data'!DA238*'Domicile Data'!O238/1000</f>
        <v>0</v>
      </c>
      <c r="CZ238" s="31">
        <f>VLOOKUP($CZ$3,'Emission Factors'!$A$2:$R$8,MATCH($CU$2,'Emission Factors'!$A$1:$R$1),FALSE)*'Travel Data'!C238*'Travel Data'!CV238*'Travel Data'!DB238*'Domicile Data'!O238/1000</f>
        <v>0</v>
      </c>
      <c r="DA238" s="31">
        <f>VLOOKUP($DA$3,'Emission Factors'!$A$2:$R$8,MATCH($CU$2,'Emission Factors'!$A$1:$R$1),FALSE)*'Travel Data'!C238*'Travel Data'!CV238*'Travel Data'!DC238*'Domicile Data'!O238/1000</f>
        <v>0</v>
      </c>
      <c r="DB238" s="31">
        <f t="shared" si="57"/>
        <v>0</v>
      </c>
      <c r="DC238" s="31">
        <f>VLOOKUP($DC$3,'Emission Factors'!$A$2:$R$8,MATCH($DC$2,'Emission Factors'!$A$1:$R$1),FALSE)*'Travel Data'!C238*'Travel Data'!DD238*'Travel Data'!DE238*'Domicile Data'!P238/1000</f>
        <v>0</v>
      </c>
      <c r="DD238" s="31">
        <f>VLOOKUP($DD$3,'Emission Factors'!$A$2:$R$8,MATCH($DC$2,'Emission Factors'!$A$1:$R$1),FALSE)*'Travel Data'!C238*'Travel Data'!DD238*'Travel Data'!DF238*'Domicile Data'!P238/1000</f>
        <v>0</v>
      </c>
      <c r="DE238" s="31">
        <f>VLOOKUP($DE$3,'Emission Factors'!$A$2:$R$8,MATCH($DC$2,'Emission Factors'!$A$1:$R$1),FALSE)*'Travel Data'!C238*'Travel Data'!DD238*'Travel Data'!DG238*'Domicile Data'!P238/1000</f>
        <v>0</v>
      </c>
      <c r="DF238" s="31">
        <f>VLOOKUP($DF$3,'Emission Factors'!$A$2:$R$8,MATCH($DC$2,'Emission Factors'!$A$1:$R$1),FALSE)*'Travel Data'!C238*'Travel Data'!DD238*'Travel Data'!DH238*'Domicile Data'!P238/1000</f>
        <v>0</v>
      </c>
      <c r="DG238" s="31">
        <f>VLOOKUP($DG$3,'Emission Factors'!$A$2:$R$8,MATCH($DC$2,'Emission Factors'!$A$1:$R$1),FALSE)*'Travel Data'!C238*'Travel Data'!DD238*'Travel Data'!DI238*'Domicile Data'!P238/1000</f>
        <v>0</v>
      </c>
      <c r="DH238" s="31">
        <f>VLOOKUP($DH$3,'Emission Factors'!$A$2:$R$8,MATCH($DC$2,'Emission Factors'!$A$1:$R$1),FALSE)*'Travel Data'!C238*'Travel Data'!DD238*'Travel Data'!DJ238*'Domicile Data'!P238/1000</f>
        <v>0</v>
      </c>
      <c r="DI238" s="31">
        <f>VLOOKUP($DI$3,'Emission Factors'!$A$2:$R$8,MATCH($DC$2,'Emission Factors'!$A$1:$R$1),FALSE)*'Travel Data'!C238*'Travel Data'!DD238*'Travel Data'!DK238*'Domicile Data'!P238/1000</f>
        <v>0</v>
      </c>
      <c r="DJ238" s="31">
        <f t="shared" si="58"/>
        <v>0</v>
      </c>
      <c r="DK238" s="31">
        <f>VLOOKUP($DK$3,'Emission Factors'!$A$2:$R$8,MATCH($DK$2,'Emission Factors'!$A$1:$R$1),FALSE)*'Travel Data'!C238*'Travel Data'!DL238*'Travel Data'!DM238*'Domicile Data'!Q238/1000</f>
        <v>0</v>
      </c>
      <c r="DL238" s="31">
        <f>VLOOKUP($DL$3,'Emission Factors'!$A$2:$R$8,MATCH($DK$2,'Emission Factors'!$A$1:$R$1),FALSE)*'Travel Data'!C238*'Travel Data'!DL238*'Travel Data'!DN238*'Domicile Data'!Q238/1000</f>
        <v>0</v>
      </c>
      <c r="DM238" s="31">
        <f>VLOOKUP($DM$3,'Emission Factors'!$A$2:$R$8,MATCH($DK$2,'Emission Factors'!$A$1:$R$1),FALSE)*'Travel Data'!C238*'Travel Data'!DL238*'Travel Data'!DO238*'Domicile Data'!Q238/1000</f>
        <v>0</v>
      </c>
      <c r="DN238" s="31">
        <f>VLOOKUP($DN$3,'Emission Factors'!$A$2:$R$8,MATCH($DK$2,'Emission Factors'!$A$1:$R$1),FALSE)*'Travel Data'!C238*'Travel Data'!DL238*'Travel Data'!DP238*'Domicile Data'!Q238/1000</f>
        <v>0</v>
      </c>
      <c r="DO238" s="31">
        <f>VLOOKUP($DO$3,'Emission Factors'!$A$2:$R$8,MATCH($DK$2,'Emission Factors'!$A$1:$R$1),FALSE)*'Travel Data'!C238*'Travel Data'!DL238*'Travel Data'!DQ238*'Domicile Data'!Q238/1000</f>
        <v>0</v>
      </c>
      <c r="DP238" s="31">
        <f>VLOOKUP($DP$3,'Emission Factors'!$A$2:$R$8,MATCH($DK$2,'Emission Factors'!$A$1:$R$1),FALSE)*'Travel Data'!C238*'Travel Data'!DL238*'Travel Data'!DR238*'Domicile Data'!Q238/1000</f>
        <v>0</v>
      </c>
      <c r="DQ238" s="31">
        <f>VLOOKUP($DQ$3,'Emission Factors'!$A$2:$R$8,MATCH($DK$2,'Emission Factors'!$A$1:$R$1),FALSE)*'Travel Data'!C238*'Travel Data'!DL238*'Travel Data'!DS238*'Domicile Data'!Q238/1000</f>
        <v>0</v>
      </c>
      <c r="DR238" s="31">
        <f t="shared" si="59"/>
        <v>0</v>
      </c>
    </row>
    <row r="239" spans="1:122" ht="31.5" x14ac:dyDescent="0.25">
      <c r="A239" s="7" t="s">
        <v>266</v>
      </c>
      <c r="B239" s="85" t="s">
        <v>44</v>
      </c>
      <c r="C239" s="31">
        <f>VLOOKUP($C$3,'Emission Factors'!$A$2:$R$8,MATCH($C$2,'Emission Factors'!$A$1:$R$1),FALSE)*'Travel Data'!C239*'Travel Data'!D239*'Travel Data'!E239*'Domicile Data'!C239/1000</f>
        <v>0</v>
      </c>
      <c r="D239" s="31">
        <f>VLOOKUP($D$3,'Emission Factors'!$A$2:$R$8,MATCH($C$2,'Emission Factors'!$A$1:$R$1),FALSE)*'Travel Data'!C239*'Travel Data'!D239*'Travel Data'!F239*'Domicile Data'!C239/1000</f>
        <v>0</v>
      </c>
      <c r="E239" s="31">
        <f>VLOOKUP($E$3,'Emission Factors'!$A$2:$R$8,MATCH($C$2,'Emission Factors'!$A$1:$R$1),FALSE)*'Travel Data'!C239*'Travel Data'!D239*'Travel Data'!G239*'Domicile Data'!C239/1000</f>
        <v>0</v>
      </c>
      <c r="F239" s="31">
        <f>VLOOKUP($F$3,'Emission Factors'!$A$2:$R$8,MATCH($C$2,'Emission Factors'!$A$1:$R$1),FALSE)*'Travel Data'!C239*'Travel Data'!D239*'Travel Data'!H239*'Domicile Data'!C239/1000</f>
        <v>0</v>
      </c>
      <c r="G239" s="31">
        <f>VLOOKUP($G$3,'Emission Factors'!$A$2:$R$8,MATCH($C$2,'Emission Factors'!$A$1:$R$1),FALSE)*'Travel Data'!C239*'Travel Data'!D239*'Travel Data'!I239*'Domicile Data'!C239/1000</f>
        <v>0</v>
      </c>
      <c r="H239" s="31">
        <f>VLOOKUP($H$3,'Emission Factors'!$A$2:$R$8,MATCH($C$2,'Emission Factors'!$A$1:$R$1),FALSE)*'Travel Data'!C239*'Travel Data'!D239*'Travel Data'!J239*'Domicile Data'!C239/1000</f>
        <v>0</v>
      </c>
      <c r="I239" s="31">
        <f>VLOOKUP($I$3,'Emission Factors'!$A$2:$R$8,MATCH($C$2,'Emission Factors'!$A$1:$R$1),FALSE)*'Travel Data'!C239*'Travel Data'!D239*'Travel Data'!K239*'Domicile Data'!C239/1000</f>
        <v>0</v>
      </c>
      <c r="J239" s="31">
        <f t="shared" si="45"/>
        <v>0</v>
      </c>
      <c r="K239" s="31">
        <f>VLOOKUP($K$3,'Emission Factors'!$A$2:$R$8,MATCH($K$2,'Emission Factors'!$A$1:$R$1),FALSE)*'Travel Data'!C239*'Travel Data'!L239*'Travel Data'!M239*'Domicile Data'!D239/1000</f>
        <v>0</v>
      </c>
      <c r="L239" s="31">
        <f>VLOOKUP($L$3,'Emission Factors'!$A$2:$R$8,MATCH($K$2,'Emission Factors'!$A$1:$R$1),FALSE)*'Travel Data'!C239*'Travel Data'!L239*'Travel Data'!N239*'Domicile Data'!D239/1000</f>
        <v>0</v>
      </c>
      <c r="M239" s="31">
        <f>VLOOKUP($M$3,'Emission Factors'!$A$2:$R$8,MATCH($K$2,'Emission Factors'!$A$1:$R$1),FALSE)*'Travel Data'!C239*'Travel Data'!L239*'Travel Data'!O239*'Domicile Data'!D239/1000</f>
        <v>0</v>
      </c>
      <c r="N239" s="31">
        <f>VLOOKUP($N$3,'Emission Factors'!$A$2:$R$8,MATCH($K$2,'Emission Factors'!$A$1:$R$1),FALSE)*'Travel Data'!C239*'Travel Data'!L239*'Travel Data'!P239*'Domicile Data'!D239/1000</f>
        <v>0</v>
      </c>
      <c r="O239" s="31">
        <f>VLOOKUP($O$3,'Emission Factors'!$A$2:$R$8,MATCH($K$2,'Emission Factors'!$A$1:$R$1),FALSE)*'Travel Data'!C239*'Travel Data'!I239*'Travel Data'!Q239*'Domicile Data'!D239/1000</f>
        <v>0</v>
      </c>
      <c r="P239" s="31">
        <f>VLOOKUP($P$3,'Emission Factors'!$A$2:$R$8,MATCH($K$2,'Emission Factors'!$A$1:$R$1),FALSE)*'Travel Data'!C239*'Travel Data'!L239*'Travel Data'!R239*'Domicile Data'!D239/1000</f>
        <v>0</v>
      </c>
      <c r="Q239" s="31">
        <f>VLOOKUP($Q$3,'Emission Factors'!$A$2:$R$8,MATCH($K$2,'Emission Factors'!$A$1:$R$1),FALSE)*'Travel Data'!C239*'Travel Data'!L239*'Travel Data'!S239*'Domicile Data'!D239/1000</f>
        <v>0</v>
      </c>
      <c r="R239" s="31">
        <f t="shared" si="46"/>
        <v>0</v>
      </c>
      <c r="S239" s="31">
        <f>VLOOKUP($S$3,'Emission Factors'!$A$2:$R$8,MATCH($S$2,'Emission Factors'!$A$1:$R$1),FALSE)*'Travel Data'!C239*'Travel Data'!T239*'Travel Data'!U239*'Domicile Data'!E239/1000</f>
        <v>0</v>
      </c>
      <c r="T239" s="31">
        <f>VLOOKUP($T$3,'Emission Factors'!$A$2:$R$8,MATCH($S$2,'Emission Factors'!$A$1:$R$1),FALSE)*'Travel Data'!C239*'Travel Data'!T239*'Travel Data'!V239*'Domicile Data'!E239/1000</f>
        <v>0</v>
      </c>
      <c r="U239" s="31">
        <f>VLOOKUP($U$3,'Emission Factors'!$A$2:$R$8,MATCH($S$2,'Emission Factors'!$A$1:$R$1),FALSE)*'Travel Data'!C239*'Travel Data'!T239*'Travel Data'!W239*'Domicile Data'!E239/1000</f>
        <v>0</v>
      </c>
      <c r="V239" s="31">
        <f>VLOOKUP($V$3,'Emission Factors'!$A$2:$R$8,MATCH($S$2,'Emission Factors'!$A$1:$R$1),FALSE)*'Travel Data'!C239*'Travel Data'!T239*'Travel Data'!X239*'Domicile Data'!E239/1000</f>
        <v>0</v>
      </c>
      <c r="W239" s="31">
        <f>VLOOKUP($W$3,'Emission Factors'!$A$2:$R$8,MATCH($S$2,'Emission Factors'!$A$1:$R$1),FALSE)*'Travel Data'!C239*'Travel Data'!T239*'Travel Data'!Y239*'Domicile Data'!E239/1000</f>
        <v>0</v>
      </c>
      <c r="X239" s="31">
        <f>VLOOKUP($X$3,'Emission Factors'!$A$2:$R$8,MATCH($S$2,'Emission Factors'!$A$1:$R$1),FALSE)*'Travel Data'!C239*'Travel Data'!T239*'Travel Data'!Z239*'Domicile Data'!E239/1000</f>
        <v>0</v>
      </c>
      <c r="Y239" s="31">
        <f>VLOOKUP($Y$3,'Emission Factors'!$A$2:$R$8,MATCH($S$2,'Emission Factors'!$A$1:$R$1),FALSE)*'Travel Data'!C239*'Travel Data'!T239*'Travel Data'!AA239*'Domicile Data'!E239/1000</f>
        <v>0</v>
      </c>
      <c r="Z239" s="31">
        <f t="shared" si="47"/>
        <v>0</v>
      </c>
      <c r="AA239" s="31">
        <f>VLOOKUP($AA$3,'Emission Factors'!$A$2:$R$8,MATCH($AA$2,'Emission Factors'!$A$1:$R$1),FALSE)*'Travel Data'!C239*'Travel Data'!AB239*'Travel Data'!AC239*'Domicile Data'!F239/1000</f>
        <v>0</v>
      </c>
      <c r="AB239" s="31">
        <f>VLOOKUP($AB$3,'Emission Factors'!$A$2:$R$8,MATCH($AA$2,'Emission Factors'!$A$1:$R$1),FALSE)*'Travel Data'!C239*'Travel Data'!AB239*'Travel Data'!AD239*'Domicile Data'!F239/1000</f>
        <v>0</v>
      </c>
      <c r="AC239" s="31">
        <f>VLOOKUP($AC$3,'Emission Factors'!$A$2:$R$8,MATCH($AA$2,'Emission Factors'!$A$1:$R$1),FALSE)*'Travel Data'!C239*'Travel Data'!AB239*'Travel Data'!AE239*'Domicile Data'!F239/1000</f>
        <v>0</v>
      </c>
      <c r="AD239" s="31">
        <f>VLOOKUP($AD$3,'Emission Factors'!$A$2:$R$8,MATCH($AA$2,'Emission Factors'!$A$1:$R$1),FALSE)*'Travel Data'!C239*'Travel Data'!AB239*'Travel Data'!AF239*'Domicile Data'!F239/1000</f>
        <v>0</v>
      </c>
      <c r="AE239" s="31">
        <f>VLOOKUP($AE$3,'Emission Factors'!$A$2:$R$8,MATCH($AA$2,'Emission Factors'!$A$1:$R$1),FALSE)*'Travel Data'!C239*'Travel Data'!AB239*'Travel Data'!AG239*'Domicile Data'!F239/1000</f>
        <v>0</v>
      </c>
      <c r="AF239" s="31">
        <f>VLOOKUP($AF$3,'Emission Factors'!$A$2:$R$8,MATCH($AA$2,'Emission Factors'!$A$1:$R$1),FALSE)*'Travel Data'!C239*'Travel Data'!AB239*'Travel Data'!AH239*'Domicile Data'!F239/1000</f>
        <v>0</v>
      </c>
      <c r="AG239" s="31">
        <f>VLOOKUP($AG$3,'Emission Factors'!$A$2:$R$8,MATCH($AA$2,'Emission Factors'!$A$1:$R$1),FALSE)*'Travel Data'!C239*'Travel Data'!AB239*'Travel Data'!AI239*'Domicile Data'!F239/1000</f>
        <v>0</v>
      </c>
      <c r="AH239" s="31">
        <f t="shared" si="48"/>
        <v>0</v>
      </c>
      <c r="AI239" s="31">
        <f>VLOOKUP($AI$3,'Emission Factors'!$A$2:$R$8,MATCH($AI$2,'Emission Factors'!$A$1:$R$1),FALSE)*'Travel Data'!C239*'Travel Data'!D239*'Travel Data'!E239*'Domicile Data'!G239/1000</f>
        <v>0</v>
      </c>
      <c r="AJ239" s="31">
        <f>VLOOKUP($AJ$3,'Emission Factors'!$A$2:$R$8,MATCH($AI$2,'Emission Factors'!$A$1:$R$1),FALSE)*'Travel Data'!C239*'Travel Data'!D239*'Travel Data'!F239*'Domicile Data'!G239/1000</f>
        <v>0</v>
      </c>
      <c r="AK239" s="31">
        <f>VLOOKUP($AK$3,'Emission Factors'!$A$2:$R$8,MATCH($AI$2,'Emission Factors'!$A$1:$R$1),FALSE)*'Travel Data'!C239*'Travel Data'!AJ239*'Travel Data'!G239*'Domicile Data'!G239/1000</f>
        <v>0</v>
      </c>
      <c r="AL239" s="31">
        <f>VLOOKUP($AL$3,'Emission Factors'!$A$2:$R$8,MATCH($AI$2,'Emission Factors'!$A$1:$R$1),FALSE)*'Travel Data'!C239*'Travel Data'!AJ239*'Travel Data'!H239*'Domicile Data'!G239/1000</f>
        <v>0</v>
      </c>
      <c r="AM239" s="31">
        <f>VLOOKUP($AM$3,'Emission Factors'!$A$2:$R$8,MATCH($AI$2,'Emission Factors'!$A$1:$R$1),FALSE)*'Travel Data'!C239*'Travel Data'!AJ239*'Travel Data'!I239*'Domicile Data'!G239/1000</f>
        <v>0</v>
      </c>
      <c r="AN239" s="31">
        <f>VLOOKUP($AN$3,'Emission Factors'!$A$2:$R$8,MATCH($AI$2,'Emission Factors'!$A$1:$R$1),FALSE)*'Travel Data'!C239*'Travel Data'!D239*'Travel Data'!J239*'Domicile Data'!G239/1000</f>
        <v>0</v>
      </c>
      <c r="AO239" s="31">
        <f>VLOOKUP($AO$3,'Emission Factors'!$A$2:$R$8,MATCH($AI$2,'Emission Factors'!$A$1:$R$1),FALSE)*'Travel Data'!C239*'Travel Data'!D239*'Travel Data'!K239*'Domicile Data'!G239/1000</f>
        <v>0</v>
      </c>
      <c r="AP239" s="31">
        <f t="shared" si="49"/>
        <v>0</v>
      </c>
      <c r="AQ239" s="31">
        <f>VLOOKUP($AQ$3,'Emission Factors'!$A$2:$R$8,MATCH($AQ$2,'Emission Factors'!$A$1:$R$1),FALSE)*'Travel Data'!C239*'Travel Data'!AR239*'Travel Data'!AS239*'Domicile Data'!H239/1000</f>
        <v>0</v>
      </c>
      <c r="AR239" s="31">
        <f>VLOOKUP($AR$3,'Emission Factors'!$A$2:$R$8,MATCH($AQ$2,'Emission Factors'!$A$1:$R$1),FALSE)*'Travel Data'!C239*'Travel Data'!AR239*'Travel Data'!AT239*'Domicile Data'!H239/1000</f>
        <v>0</v>
      </c>
      <c r="AS239" s="31">
        <f>VLOOKUP($AS$3,'Emission Factors'!$A$2:$R$8,MATCH($AQ$2,'Emission Factors'!$A$1:$R$1),FALSE)*'Travel Data'!C239*'Travel Data'!AR239*'Travel Data'!AU239*'Domicile Data'!H239/1000</f>
        <v>0</v>
      </c>
      <c r="AT239" s="31">
        <f>VLOOKUP($AT$3,'Emission Factors'!$A$2:$R$8,MATCH($AQ$2,'Emission Factors'!$A$1:$R$1),FALSE)*'Travel Data'!C239*'Travel Data'!AR239*'Travel Data'!AV239*'Domicile Data'!H239/1000</f>
        <v>0</v>
      </c>
      <c r="AU239" s="31">
        <f>VLOOKUP($AU$3,'Emission Factors'!$A$2:$R$8,MATCH($AQ$2,'Emission Factors'!$A$1:$R$1),FALSE)*'Travel Data'!C239*'Travel Data'!AR239*'Travel Data'!AW239*'Domicile Data'!H239/1000</f>
        <v>0</v>
      </c>
      <c r="AV239" s="31">
        <f>VLOOKUP($AV$3,'Emission Factors'!$A$2:$R$8,MATCH($AQ$2,'Emission Factors'!$A$1:$R$1),FALSE)*'Travel Data'!C239*'Travel Data'!AR239*'Travel Data'!AX239*'Domicile Data'!H239/1000</f>
        <v>0</v>
      </c>
      <c r="AW239" s="31">
        <f>VLOOKUP($AW$3,'Emission Factors'!$A$2:$R$8,MATCH($AQ$2,'Emission Factors'!$A$1:$R$1),FALSE)*'Travel Data'!C239*'Travel Data'!AR239*'Travel Data'!AY239*'Domicile Data'!H239/1000</f>
        <v>0</v>
      </c>
      <c r="AX239" s="31">
        <f t="shared" si="50"/>
        <v>0</v>
      </c>
      <c r="AY239" s="31">
        <f>VLOOKUP($AY$3,'Emission Factors'!$A$2:$R$8,MATCH($AY$2,'Emission Factors'!$A$1:$R$1),FALSE)*'Travel Data'!C239*'Travel Data'!AZ239*'Travel Data'!BA239*'Domicile Data'!I239/1000</f>
        <v>0</v>
      </c>
      <c r="AZ239" s="31">
        <f>VLOOKUP($AZ$3,'Emission Factors'!$A$2:$R$8,MATCH($AY$2,'Emission Factors'!$A$1:$R$1),FALSE)*'Travel Data'!C239*'Travel Data'!AZ239*'Travel Data'!BB239*'Domicile Data'!I239/1000</f>
        <v>0</v>
      </c>
      <c r="BA239" s="31">
        <f>VLOOKUP($BA$3,'Emission Factors'!$A$2:$R$8,MATCH($AY$2,'Emission Factors'!$A$1:$R$1),FALSE)*'Travel Data'!C239*'Travel Data'!AZ239*'Travel Data'!BC239*'Domicile Data'!I239/1000</f>
        <v>0</v>
      </c>
      <c r="BB239" s="31">
        <f>VLOOKUP($BB$3,'Emission Factors'!$A$2:$R$8,MATCH($AY$2,'Emission Factors'!$A$1:$R$1),FALSE)*'Travel Data'!C239*'Travel Data'!AZ239*'Travel Data'!BD239*'Domicile Data'!I239/1000</f>
        <v>0</v>
      </c>
      <c r="BC239" s="31">
        <f>VLOOKUP($BC$3,'Emission Factors'!$A$2:$R$8,MATCH($AY$2,'Emission Factors'!$A$1:$R$1),FALSE)*'Travel Data'!C239*'Travel Data'!AZ239*'Travel Data'!BE239*'Domicile Data'!I239/1000</f>
        <v>0</v>
      </c>
      <c r="BD239" s="31">
        <f>VLOOKUP($BD$3,'Emission Factors'!$A$2:$R$8,MATCH($AY$2,'Emission Factors'!$A$1:$R$1),FALSE)*'Travel Data'!C239*'Travel Data'!AZ239*'Travel Data'!BF239*'Domicile Data'!I239/1000</f>
        <v>0</v>
      </c>
      <c r="BE239" s="31">
        <f>VLOOKUP($BE$3,'Emission Factors'!$A$2:$R$8,MATCH($AY$2,'Emission Factors'!$A$1:$R$1),FALSE)*'Travel Data'!C239*'Travel Data'!AZ239*'Travel Data'!BG239*'Domicile Data'!I239/1000</f>
        <v>0</v>
      </c>
      <c r="BF239" s="31">
        <f t="shared" si="51"/>
        <v>0</v>
      </c>
      <c r="BG239" s="31">
        <f>VLOOKUP($BG$3,'Emission Factors'!$A$2:$R$8,MATCH($BG$2,'Emission Factors'!$A$1:$R$1),FALSE)*'Travel Data'!C239*'Travel Data'!BH239*'Travel Data'!BI239*'Domicile Data'!J239/1000</f>
        <v>0</v>
      </c>
      <c r="BH239" s="31">
        <f>VLOOKUP($BH$3,'Emission Factors'!$A$2:$R$8,MATCH($BG$2,'Emission Factors'!$A$1:$R$1),FALSE)*'Travel Data'!C239*'Travel Data'!BH239*'Travel Data'!BJ239*'Domicile Data'!J239/1000</f>
        <v>0</v>
      </c>
      <c r="BI239" s="31">
        <f>VLOOKUP($BH$3,'Emission Factors'!$A$2:$R$8,MATCH($BG$2,'Emission Factors'!$A$1:$R$1),FALSE)*'Travel Data'!C239*'Travel Data'!BH239*'Travel Data'!BK239*'Domicile Data'!J239/1000</f>
        <v>0</v>
      </c>
      <c r="BJ239" s="31">
        <f>VLOOKUP($BH$3,'Emission Factors'!$A$2:$R$8,MATCH($BG$2,'Emission Factors'!$A$1:$R$1),FALSE)*'Travel Data'!C239*'Travel Data'!BH239*'Travel Data'!BL239*'Domicile Data'!J239/1000</f>
        <v>0</v>
      </c>
      <c r="BK239" s="31">
        <f>VLOOKUP($BH$3,'Emission Factors'!$A$2:$R$8,MATCH($BG$2,'Emission Factors'!$A$1:$R$1),FALSE)*'Travel Data'!C239*'Travel Data'!BH239*'Travel Data'!BM239*'Domicile Data'!J239/1000</f>
        <v>0</v>
      </c>
      <c r="BL239" s="31">
        <f>VLOOKUP($BL$3,'Emission Factors'!$A$2:$R$8,MATCH($BG$2,'Emission Factors'!$A$1:$R$1),FALSE)*'Travel Data'!C239*'Travel Data'!BH239*'Travel Data'!BN239*'Domicile Data'!J239/1000</f>
        <v>0</v>
      </c>
      <c r="BM239" s="31">
        <f>VLOOKUP($BM$3,'Emission Factors'!$A$2:$R$8,MATCH($BG$2,'Emission Factors'!$A$1:$R$1),FALSE)*'Travel Data'!C239*'Travel Data'!BH239*'Travel Data'!BO239*'Domicile Data'!J239/1000</f>
        <v>0</v>
      </c>
      <c r="BN239" s="31">
        <f t="shared" si="52"/>
        <v>0</v>
      </c>
      <c r="BO239" s="31">
        <f>VLOOKUP($BO$3,'Emission Factors'!$A$2:$R$8,MATCH($BO$2,'Emission Factors'!$A$1:$R$1),FALSE)*'Travel Data'!C239*'Travel Data'!BP239*'Travel Data'!BQ239*'Domicile Data'!K239/1000</f>
        <v>0</v>
      </c>
      <c r="BP239" s="31">
        <f>VLOOKUP($BP$3,'Emission Factors'!$A$2:$R$8,MATCH($BO$2,'Emission Factors'!$A$1:$R$1),FALSE)*'Travel Data'!C239*'Travel Data'!BP239*'Travel Data'!BR239*'Domicile Data'!K239/1000</f>
        <v>0</v>
      </c>
      <c r="BQ239" s="31">
        <f>VLOOKUP($BQ$3,'Emission Factors'!$A$2:$R$8,MATCH($BO$2,'Emission Factors'!$A$1:$R$1),FALSE)*'Travel Data'!C239*'Travel Data'!BP239*'Travel Data'!BS239*'Domicile Data'!K239/1000</f>
        <v>0</v>
      </c>
      <c r="BR239" s="31">
        <f>VLOOKUP($BR$3,'Emission Factors'!$A$2:$R$8,MATCH($BO$2,'Emission Factors'!$A$1:$R$1),FALSE)*'Travel Data'!C239*'Travel Data'!BP239*'Travel Data'!BT239*'Domicile Data'!K239/1000</f>
        <v>0</v>
      </c>
      <c r="BS239" s="31">
        <f>VLOOKUP($BS$3,'Emission Factors'!$A$2:$R$8,MATCH($BO$2,'Emission Factors'!$A$1:$R$1),FALSE)*'Travel Data'!C239*'Travel Data'!BP239*'Travel Data'!BU239*'Domicile Data'!K239/1000</f>
        <v>0</v>
      </c>
      <c r="BT239" s="31">
        <f>VLOOKUP($BT$3,'Emission Factors'!$A$2:$R$8,MATCH($BO$2,'Emission Factors'!$A$1:$R$1),FALSE)*'Travel Data'!C239*'Travel Data'!BP239*'Travel Data'!BV239*'Domicile Data'!K239/1000</f>
        <v>0</v>
      </c>
      <c r="BU239" s="31">
        <f>VLOOKUP($BU$3,'Emission Factors'!$A$2:$R$8,MATCH($BO$2,'Emission Factors'!$A$1:$R$1),FALSE)*'Travel Data'!C239*'Travel Data'!BP239*'Travel Data'!BW239*'Domicile Data'!K239/1000</f>
        <v>0</v>
      </c>
      <c r="BV239" s="31">
        <f t="shared" si="53"/>
        <v>0</v>
      </c>
      <c r="BW239" s="31">
        <f>VLOOKUP($BW$3,'Emission Factors'!$A$2:$R$8,MATCH($BW$2,'Emission Factors'!$A$1:$R$1),FALSE)*'Travel Data'!C239*'Travel Data'!BX239*'Travel Data'!BY239*'Domicile Data'!L239/1000</f>
        <v>0</v>
      </c>
      <c r="BX239" s="31">
        <f>VLOOKUP($BX$3,'Emission Factors'!$A$2:$R$8,MATCH($BW$2,'Emission Factors'!$A$1:$R$1),FALSE)*'Travel Data'!C239*'Travel Data'!BX239*'Travel Data'!BZ239*'Domicile Data'!L239/1000</f>
        <v>0</v>
      </c>
      <c r="BY239" s="31">
        <f>VLOOKUP($BY$3,'Emission Factors'!$A$2:$R$8,MATCH($BW$2,'Emission Factors'!$A$1:$R$1),FALSE)*'Travel Data'!C239*'Travel Data'!BX239*'Travel Data'!CA239*'Domicile Data'!L239/1000</f>
        <v>0</v>
      </c>
      <c r="BZ239" s="31">
        <f>VLOOKUP($BZ$3,'Emission Factors'!$A$2:$R$8,MATCH($BW$2,'Emission Factors'!$A$1:$R$1),FALSE)*'Travel Data'!C239*'Travel Data'!BX239*'Travel Data'!CB239*'Domicile Data'!L239/1000</f>
        <v>0</v>
      </c>
      <c r="CA239" s="31">
        <f>VLOOKUP($CA$3,'Emission Factors'!$A$2:$R$8,MATCH($BW$2,'Emission Factors'!$A$1:$R$1),FALSE)*'Travel Data'!C239*'Travel Data'!BC239*'Travel Data'!CC239*'Domicile Data'!L239/1000</f>
        <v>0</v>
      </c>
      <c r="CB239" s="31">
        <f>VLOOKUP($CB$3,'Emission Factors'!$A$2:$R$8,MATCH($BW$2,'Emission Factors'!$A$1:$R$1),FALSE)*'Travel Data'!C239*'Travel Data'!BX239*'Travel Data'!CD239*'Domicile Data'!L239/1000</f>
        <v>0</v>
      </c>
      <c r="CC239" s="31">
        <f>VLOOKUP($CC$3,'Emission Factors'!$A$2:$R$8,MATCH($BW$2,'Emission Factors'!$A$1:$R$1),FALSE)*'Travel Data'!C239*'Travel Data'!BX239*'Travel Data'!CE239*'Domicile Data'!L239/1000</f>
        <v>0</v>
      </c>
      <c r="CD239" s="31">
        <f t="shared" si="54"/>
        <v>0</v>
      </c>
      <c r="CE239" s="31">
        <f>VLOOKUP($CE$3,'Emission Factors'!$A$2:$R$8,MATCH($CE$2,'Emission Factors'!$A$1:$R$1),FALSE)*'Travel Data'!C239*'Travel Data'!CF239*'Travel Data'!CG239*'Domicile Data'!M239/1000</f>
        <v>0</v>
      </c>
      <c r="CF239" s="31">
        <f>VLOOKUP($CF$3,'Emission Factors'!$A$2:$R$8,MATCH($CE$2,'Emission Factors'!$A$1:$R$1),FALSE)*'Travel Data'!C239*'Travel Data'!CF239*'Travel Data'!CH239*'Domicile Data'!M239/1000</f>
        <v>0</v>
      </c>
      <c r="CG239" s="31">
        <f>VLOOKUP($CG$3,'Emission Factors'!$A$2:$R$8,MATCH($CE$2,'Emission Factors'!$A$1:$R$1),FALSE)*'Travel Data'!C239*'Travel Data'!CF239*'Travel Data'!CI239*'Domicile Data'!M239/1000</f>
        <v>0</v>
      </c>
      <c r="CH239" s="31">
        <f>VLOOKUP($CH$3,'Emission Factors'!$A$2:$R$8,MATCH($CE$2,'Emission Factors'!$A$1:$R$1),FALSE)*'Travel Data'!C239*'Travel Data'!CF239*'Travel Data'!CJ239*'Domicile Data'!M239/1000</f>
        <v>0</v>
      </c>
      <c r="CI239" s="31">
        <f>VLOOKUP($CI$3,'Emission Factors'!$A$2:$R$8,MATCH($CE$2,'Emission Factors'!$A$1:$R$1),FALSE)*'Travel Data'!C239*'Travel Data'!CF239*'Travel Data'!CK239*'Domicile Data'!M239/1000</f>
        <v>0</v>
      </c>
      <c r="CJ239" s="31">
        <f>VLOOKUP($CJ$3,'Emission Factors'!$A$2:$R$8,MATCH($CE$2,'Emission Factors'!$A$1:$R$1),FALSE)*'Travel Data'!C239*'Travel Data'!CF239*'Travel Data'!CL239*'Domicile Data'!M239/1000</f>
        <v>0</v>
      </c>
      <c r="CK239" s="31">
        <f>VLOOKUP($CK$3,'Emission Factors'!$A$2:$R$8,MATCH($CE$2,'Emission Factors'!$A$1:$R$1),FALSE)*'Travel Data'!C239*'Travel Data'!CF239*'Travel Data'!CM239*'Domicile Data'!M239/1000</f>
        <v>0</v>
      </c>
      <c r="CL239" s="31">
        <f t="shared" si="55"/>
        <v>0</v>
      </c>
      <c r="CM239" s="31">
        <f>VLOOKUP($CM$3,'Emission Factors'!$A$2:$R$8,MATCH($CM$2,'Emission Factors'!$A$1:$R$1),FALSE)*'Travel Data'!C239*'Travel Data'!CN239*'Travel Data'!CO239*'Domicile Data'!N239/1000</f>
        <v>0</v>
      </c>
      <c r="CN239" s="31">
        <f>VLOOKUP($CN$3,'Emission Factors'!$A$2:$R$8,MATCH($CM$2,'Emission Factors'!$A$1:$R$1),FALSE)*'Travel Data'!C239*'Travel Data'!CN239*'Travel Data'!CP239*'Domicile Data'!N239/1000</f>
        <v>0</v>
      </c>
      <c r="CO239" s="31">
        <f>VLOOKUP($CO$3,'Emission Factors'!$A$2:$R$8,MATCH($CM$2,'Emission Factors'!$A$1:$R$1),FALSE)*'Travel Data'!C239*'Travel Data'!CN239*'Travel Data'!CQ239*'Domicile Data'!N239/1000</f>
        <v>0</v>
      </c>
      <c r="CP239" s="31">
        <f>VLOOKUP($CP$3,'Emission Factors'!$A$2:$R$8,MATCH($CM$2,'Emission Factors'!$A$1:$R$1),FALSE)*'Travel Data'!C239*'Travel Data'!CN239*'Travel Data'!CR239*'Domicile Data'!N239/1000</f>
        <v>0</v>
      </c>
      <c r="CQ239" s="31">
        <f>VLOOKUP($CQ$3,'Emission Factors'!$A$2:$R$8,MATCH($CM$2,'Emission Factors'!$A$1:$R$1),FALSE)*'Travel Data'!C239*'Travel Data'!CN239*'Travel Data'!CS239*'Domicile Data'!N239/1000</f>
        <v>0</v>
      </c>
      <c r="CR239" s="31">
        <f>VLOOKUP($CR$3,'Emission Factors'!$A$2:$R$8,MATCH($CM$2,'Emission Factors'!$A$1:$R$1),FALSE)*'Travel Data'!C239*'Travel Data'!CN239*'Travel Data'!CT239*'Domicile Data'!N239/1000</f>
        <v>0</v>
      </c>
      <c r="CS239" s="31">
        <f>VLOOKUP($CS$3,'Emission Factors'!$A$2:$R$8,MATCH($CM$2,'Emission Factors'!$A$1:$R$1),FALSE)*'Travel Data'!C239*'Travel Data'!CN239*'Travel Data'!CU239*'Domicile Data'!N239/1000</f>
        <v>0</v>
      </c>
      <c r="CT239" s="31">
        <f t="shared" si="56"/>
        <v>0</v>
      </c>
      <c r="CU239" s="31">
        <f>VLOOKUP($CU$3,'Emission Factors'!$A$2:$R$8,MATCH($CU$2,'Emission Factors'!$A$1:$R$1),FALSE)*'Travel Data'!C239*'Travel Data'!CV239*'Travel Data'!CW239*'Domicile Data'!O239/1000</f>
        <v>0</v>
      </c>
      <c r="CV239" s="31">
        <f>VLOOKUP($CV$3,'Emission Factors'!$A$2:$R$8,MATCH($CU$2,'Emission Factors'!$A$1:$R$1),FALSE)*'Travel Data'!C239*'Travel Data'!CV239*'Travel Data'!CX239*'Domicile Data'!O239/1000</f>
        <v>0</v>
      </c>
      <c r="CW239" s="31">
        <f>VLOOKUP($CW$3,'Emission Factors'!$A$2:$R$8,MATCH($CU$2,'Emission Factors'!$A$1:$R$1),FALSE)*'Travel Data'!C239*'Travel Data'!CV239*'Travel Data'!CY239*'Domicile Data'!O239/1000</f>
        <v>0</v>
      </c>
      <c r="CX239" s="31">
        <f>VLOOKUP($CX$3,'Emission Factors'!$A$2:$R$8,MATCH($CU$2,'Emission Factors'!$A$1:$R$1),FALSE)*'Travel Data'!C239*'Travel Data'!CV239*'Travel Data'!CZ239*'Domicile Data'!O239/1000</f>
        <v>0</v>
      </c>
      <c r="CY239" s="31">
        <f>VLOOKUP($CY$3,'Emission Factors'!$A$2:$R$8,MATCH($CU$2,'Emission Factors'!$A$1:$R$1),FALSE)*'Travel Data'!C239*'Travel Data'!CV239*'Travel Data'!DA239*'Domicile Data'!O239/1000</f>
        <v>0</v>
      </c>
      <c r="CZ239" s="31">
        <f>VLOOKUP($CZ$3,'Emission Factors'!$A$2:$R$8,MATCH($CU$2,'Emission Factors'!$A$1:$R$1),FALSE)*'Travel Data'!C239*'Travel Data'!CV239*'Travel Data'!DB239*'Domicile Data'!O239/1000</f>
        <v>0</v>
      </c>
      <c r="DA239" s="31">
        <f>VLOOKUP($DA$3,'Emission Factors'!$A$2:$R$8,MATCH($CU$2,'Emission Factors'!$A$1:$R$1),FALSE)*'Travel Data'!C239*'Travel Data'!CV239*'Travel Data'!DC239*'Domicile Data'!O239/1000</f>
        <v>0</v>
      </c>
      <c r="DB239" s="31">
        <f t="shared" si="57"/>
        <v>0</v>
      </c>
      <c r="DC239" s="31">
        <f>VLOOKUP($DC$3,'Emission Factors'!$A$2:$R$8,MATCH($DC$2,'Emission Factors'!$A$1:$R$1),FALSE)*'Travel Data'!C239*'Travel Data'!DD239*'Travel Data'!DE239*'Domicile Data'!P239/1000</f>
        <v>0</v>
      </c>
      <c r="DD239" s="31">
        <f>VLOOKUP($DD$3,'Emission Factors'!$A$2:$R$8,MATCH($DC$2,'Emission Factors'!$A$1:$R$1),FALSE)*'Travel Data'!C239*'Travel Data'!DD239*'Travel Data'!DF239*'Domicile Data'!P239/1000</f>
        <v>0</v>
      </c>
      <c r="DE239" s="31">
        <f>VLOOKUP($DE$3,'Emission Factors'!$A$2:$R$8,MATCH($DC$2,'Emission Factors'!$A$1:$R$1),FALSE)*'Travel Data'!C239*'Travel Data'!DD239*'Travel Data'!DG239*'Domicile Data'!P239/1000</f>
        <v>0</v>
      </c>
      <c r="DF239" s="31">
        <f>VLOOKUP($DF$3,'Emission Factors'!$A$2:$R$8,MATCH($DC$2,'Emission Factors'!$A$1:$R$1),FALSE)*'Travel Data'!C239*'Travel Data'!DD239*'Travel Data'!DH239*'Domicile Data'!P239/1000</f>
        <v>0</v>
      </c>
      <c r="DG239" s="31">
        <f>VLOOKUP($DG$3,'Emission Factors'!$A$2:$R$8,MATCH($DC$2,'Emission Factors'!$A$1:$R$1),FALSE)*'Travel Data'!C239*'Travel Data'!DD239*'Travel Data'!DI239*'Domicile Data'!P239/1000</f>
        <v>0</v>
      </c>
      <c r="DH239" s="31">
        <f>VLOOKUP($DH$3,'Emission Factors'!$A$2:$R$8,MATCH($DC$2,'Emission Factors'!$A$1:$R$1),FALSE)*'Travel Data'!C239*'Travel Data'!DD239*'Travel Data'!DJ239*'Domicile Data'!P239/1000</f>
        <v>0</v>
      </c>
      <c r="DI239" s="31">
        <f>VLOOKUP($DI$3,'Emission Factors'!$A$2:$R$8,MATCH($DC$2,'Emission Factors'!$A$1:$R$1),FALSE)*'Travel Data'!C239*'Travel Data'!DD239*'Travel Data'!DK239*'Domicile Data'!P239/1000</f>
        <v>0</v>
      </c>
      <c r="DJ239" s="31">
        <f t="shared" si="58"/>
        <v>0</v>
      </c>
      <c r="DK239" s="31">
        <f>VLOOKUP($DK$3,'Emission Factors'!$A$2:$R$8,MATCH($DK$2,'Emission Factors'!$A$1:$R$1),FALSE)*'Travel Data'!C239*'Travel Data'!DL239*'Travel Data'!DM239*'Domicile Data'!Q239/1000</f>
        <v>0</v>
      </c>
      <c r="DL239" s="31">
        <f>VLOOKUP($DL$3,'Emission Factors'!$A$2:$R$8,MATCH($DK$2,'Emission Factors'!$A$1:$R$1),FALSE)*'Travel Data'!C239*'Travel Data'!DL239*'Travel Data'!DN239*'Domicile Data'!Q239/1000</f>
        <v>0</v>
      </c>
      <c r="DM239" s="31">
        <f>VLOOKUP($DM$3,'Emission Factors'!$A$2:$R$8,MATCH($DK$2,'Emission Factors'!$A$1:$R$1),FALSE)*'Travel Data'!C239*'Travel Data'!DL239*'Travel Data'!DO239*'Domicile Data'!Q239/1000</f>
        <v>0</v>
      </c>
      <c r="DN239" s="31">
        <f>VLOOKUP($DN$3,'Emission Factors'!$A$2:$R$8,MATCH($DK$2,'Emission Factors'!$A$1:$R$1),FALSE)*'Travel Data'!C239*'Travel Data'!DL239*'Travel Data'!DP239*'Domicile Data'!Q239/1000</f>
        <v>0</v>
      </c>
      <c r="DO239" s="31">
        <f>VLOOKUP($DO$3,'Emission Factors'!$A$2:$R$8,MATCH($DK$2,'Emission Factors'!$A$1:$R$1),FALSE)*'Travel Data'!C239*'Travel Data'!DL239*'Travel Data'!DQ239*'Domicile Data'!Q239/1000</f>
        <v>0</v>
      </c>
      <c r="DP239" s="31">
        <f>VLOOKUP($DP$3,'Emission Factors'!$A$2:$R$8,MATCH($DK$2,'Emission Factors'!$A$1:$R$1),FALSE)*'Travel Data'!C239*'Travel Data'!DL239*'Travel Data'!DR239*'Domicile Data'!Q239/1000</f>
        <v>0</v>
      </c>
      <c r="DQ239" s="31">
        <f>VLOOKUP($DQ$3,'Emission Factors'!$A$2:$R$8,MATCH($DK$2,'Emission Factors'!$A$1:$R$1),FALSE)*'Travel Data'!C239*'Travel Data'!DL239*'Travel Data'!DS239*'Domicile Data'!Q239/1000</f>
        <v>0</v>
      </c>
      <c r="DR239" s="31">
        <f t="shared" si="59"/>
        <v>0</v>
      </c>
    </row>
    <row r="240" spans="1:122" ht="15.75" x14ac:dyDescent="0.25">
      <c r="A240" s="7" t="s">
        <v>303</v>
      </c>
      <c r="B240" s="85" t="s">
        <v>46</v>
      </c>
      <c r="C240" s="31">
        <f>VLOOKUP($C$3,'Emission Factors'!$A$2:$R$8,MATCH($C$2,'Emission Factors'!$A$1:$R$1),FALSE)*'Travel Data'!C240*'Travel Data'!D240*'Travel Data'!E240*'Domicile Data'!C240/1000</f>
        <v>0</v>
      </c>
      <c r="D240" s="31">
        <f>VLOOKUP($D$3,'Emission Factors'!$A$2:$R$8,MATCH($C$2,'Emission Factors'!$A$1:$R$1),FALSE)*'Travel Data'!C240*'Travel Data'!D240*'Travel Data'!F240*'Domicile Data'!C240/1000</f>
        <v>0</v>
      </c>
      <c r="E240" s="31">
        <f>VLOOKUP($E$3,'Emission Factors'!$A$2:$R$8,MATCH($C$2,'Emission Factors'!$A$1:$R$1),FALSE)*'Travel Data'!C240*'Travel Data'!D240*'Travel Data'!G240*'Domicile Data'!C240/1000</f>
        <v>0</v>
      </c>
      <c r="F240" s="31">
        <f>VLOOKUP($F$3,'Emission Factors'!$A$2:$R$8,MATCH($C$2,'Emission Factors'!$A$1:$R$1),FALSE)*'Travel Data'!C240*'Travel Data'!D240*'Travel Data'!H240*'Domicile Data'!C240/1000</f>
        <v>0</v>
      </c>
      <c r="G240" s="31">
        <f>VLOOKUP($G$3,'Emission Factors'!$A$2:$R$8,MATCH($C$2,'Emission Factors'!$A$1:$R$1),FALSE)*'Travel Data'!C240*'Travel Data'!D240*'Travel Data'!I240*'Domicile Data'!C240/1000</f>
        <v>0</v>
      </c>
      <c r="H240" s="31">
        <f>VLOOKUP($H$3,'Emission Factors'!$A$2:$R$8,MATCH($C$2,'Emission Factors'!$A$1:$R$1),FALSE)*'Travel Data'!C240*'Travel Data'!D240*'Travel Data'!J240*'Domicile Data'!C240/1000</f>
        <v>0</v>
      </c>
      <c r="I240" s="31">
        <f>VLOOKUP($I$3,'Emission Factors'!$A$2:$R$8,MATCH($C$2,'Emission Factors'!$A$1:$R$1),FALSE)*'Travel Data'!C240*'Travel Data'!D240*'Travel Data'!K240*'Domicile Data'!C240/1000</f>
        <v>0</v>
      </c>
      <c r="J240" s="31">
        <f t="shared" si="45"/>
        <v>0</v>
      </c>
      <c r="K240" s="31">
        <f>VLOOKUP($K$3,'Emission Factors'!$A$2:$R$8,MATCH($K$2,'Emission Factors'!$A$1:$R$1),FALSE)*'Travel Data'!C240*'Travel Data'!L240*'Travel Data'!M240*'Domicile Data'!D240/1000</f>
        <v>0</v>
      </c>
      <c r="L240" s="31">
        <f>VLOOKUP($L$3,'Emission Factors'!$A$2:$R$8,MATCH($K$2,'Emission Factors'!$A$1:$R$1),FALSE)*'Travel Data'!C240*'Travel Data'!L240*'Travel Data'!N240*'Domicile Data'!D240/1000</f>
        <v>0</v>
      </c>
      <c r="M240" s="31">
        <f>VLOOKUP($M$3,'Emission Factors'!$A$2:$R$8,MATCH($K$2,'Emission Factors'!$A$1:$R$1),FALSE)*'Travel Data'!C240*'Travel Data'!L240*'Travel Data'!O240*'Domicile Data'!D240/1000</f>
        <v>0</v>
      </c>
      <c r="N240" s="31">
        <f>VLOOKUP($N$3,'Emission Factors'!$A$2:$R$8,MATCH($K$2,'Emission Factors'!$A$1:$R$1),FALSE)*'Travel Data'!C240*'Travel Data'!L240*'Travel Data'!P240*'Domicile Data'!D240/1000</f>
        <v>0</v>
      </c>
      <c r="O240" s="31">
        <f>VLOOKUP($O$3,'Emission Factors'!$A$2:$R$8,MATCH($K$2,'Emission Factors'!$A$1:$R$1),FALSE)*'Travel Data'!C240*'Travel Data'!I240*'Travel Data'!Q240*'Domicile Data'!D240/1000</f>
        <v>0</v>
      </c>
      <c r="P240" s="31">
        <f>VLOOKUP($P$3,'Emission Factors'!$A$2:$R$8,MATCH($K$2,'Emission Factors'!$A$1:$R$1),FALSE)*'Travel Data'!C240*'Travel Data'!L240*'Travel Data'!R240*'Domicile Data'!D240/1000</f>
        <v>0</v>
      </c>
      <c r="Q240" s="31">
        <f>VLOOKUP($Q$3,'Emission Factors'!$A$2:$R$8,MATCH($K$2,'Emission Factors'!$A$1:$R$1),FALSE)*'Travel Data'!C240*'Travel Data'!L240*'Travel Data'!S240*'Domicile Data'!D240/1000</f>
        <v>0</v>
      </c>
      <c r="R240" s="31">
        <f t="shared" si="46"/>
        <v>0</v>
      </c>
      <c r="S240" s="31">
        <f>VLOOKUP($S$3,'Emission Factors'!$A$2:$R$8,MATCH($S$2,'Emission Factors'!$A$1:$R$1),FALSE)*'Travel Data'!C240*'Travel Data'!T240*'Travel Data'!U240*'Domicile Data'!E240/1000</f>
        <v>0</v>
      </c>
      <c r="T240" s="31">
        <f>VLOOKUP($T$3,'Emission Factors'!$A$2:$R$8,MATCH($S$2,'Emission Factors'!$A$1:$R$1),FALSE)*'Travel Data'!C240*'Travel Data'!T240*'Travel Data'!V240*'Domicile Data'!E240/1000</f>
        <v>0</v>
      </c>
      <c r="U240" s="31">
        <f>VLOOKUP($U$3,'Emission Factors'!$A$2:$R$8,MATCH($S$2,'Emission Factors'!$A$1:$R$1),FALSE)*'Travel Data'!C240*'Travel Data'!T240*'Travel Data'!W240*'Domicile Data'!E240/1000</f>
        <v>0</v>
      </c>
      <c r="V240" s="31">
        <f>VLOOKUP($V$3,'Emission Factors'!$A$2:$R$8,MATCH($S$2,'Emission Factors'!$A$1:$R$1),FALSE)*'Travel Data'!C240*'Travel Data'!T240*'Travel Data'!X240*'Domicile Data'!E240/1000</f>
        <v>0</v>
      </c>
      <c r="W240" s="31">
        <f>VLOOKUP($W$3,'Emission Factors'!$A$2:$R$8,MATCH($S$2,'Emission Factors'!$A$1:$R$1),FALSE)*'Travel Data'!C240*'Travel Data'!T240*'Travel Data'!Y240*'Domicile Data'!E240/1000</f>
        <v>0</v>
      </c>
      <c r="X240" s="31">
        <f>VLOOKUP($X$3,'Emission Factors'!$A$2:$R$8,MATCH($S$2,'Emission Factors'!$A$1:$R$1),FALSE)*'Travel Data'!C240*'Travel Data'!T240*'Travel Data'!Z240*'Domicile Data'!E240/1000</f>
        <v>0</v>
      </c>
      <c r="Y240" s="31">
        <f>VLOOKUP($Y$3,'Emission Factors'!$A$2:$R$8,MATCH($S$2,'Emission Factors'!$A$1:$R$1),FALSE)*'Travel Data'!C240*'Travel Data'!T240*'Travel Data'!AA240*'Domicile Data'!E240/1000</f>
        <v>0</v>
      </c>
      <c r="Z240" s="31">
        <f t="shared" si="47"/>
        <v>0</v>
      </c>
      <c r="AA240" s="31">
        <f>VLOOKUP($AA$3,'Emission Factors'!$A$2:$R$8,MATCH($AA$2,'Emission Factors'!$A$1:$R$1),FALSE)*'Travel Data'!C240*'Travel Data'!AB240*'Travel Data'!AC240*'Domicile Data'!F240/1000</f>
        <v>0</v>
      </c>
      <c r="AB240" s="31">
        <f>VLOOKUP($AB$3,'Emission Factors'!$A$2:$R$8,MATCH($AA$2,'Emission Factors'!$A$1:$R$1),FALSE)*'Travel Data'!C240*'Travel Data'!AB240*'Travel Data'!AD240*'Domicile Data'!F240/1000</f>
        <v>0</v>
      </c>
      <c r="AC240" s="31">
        <f>VLOOKUP($AC$3,'Emission Factors'!$A$2:$R$8,MATCH($AA$2,'Emission Factors'!$A$1:$R$1),FALSE)*'Travel Data'!C240*'Travel Data'!AB240*'Travel Data'!AE240*'Domicile Data'!F240/1000</f>
        <v>0</v>
      </c>
      <c r="AD240" s="31">
        <f>VLOOKUP($AD$3,'Emission Factors'!$A$2:$R$8,MATCH($AA$2,'Emission Factors'!$A$1:$R$1),FALSE)*'Travel Data'!C240*'Travel Data'!AB240*'Travel Data'!AF240*'Domicile Data'!F240/1000</f>
        <v>0</v>
      </c>
      <c r="AE240" s="31">
        <f>VLOOKUP($AE$3,'Emission Factors'!$A$2:$R$8,MATCH($AA$2,'Emission Factors'!$A$1:$R$1),FALSE)*'Travel Data'!C240*'Travel Data'!AB240*'Travel Data'!AG240*'Domicile Data'!F240/1000</f>
        <v>0</v>
      </c>
      <c r="AF240" s="31">
        <f>VLOOKUP($AF$3,'Emission Factors'!$A$2:$R$8,MATCH($AA$2,'Emission Factors'!$A$1:$R$1),FALSE)*'Travel Data'!C240*'Travel Data'!AB240*'Travel Data'!AH240*'Domicile Data'!F240/1000</f>
        <v>0</v>
      </c>
      <c r="AG240" s="31">
        <f>VLOOKUP($AG$3,'Emission Factors'!$A$2:$R$8,MATCH($AA$2,'Emission Factors'!$A$1:$R$1),FALSE)*'Travel Data'!C240*'Travel Data'!AB240*'Travel Data'!AI240*'Domicile Data'!F240/1000</f>
        <v>0</v>
      </c>
      <c r="AH240" s="31">
        <f t="shared" si="48"/>
        <v>0</v>
      </c>
      <c r="AI240" s="31">
        <f>VLOOKUP($AI$3,'Emission Factors'!$A$2:$R$8,MATCH($AI$2,'Emission Factors'!$A$1:$R$1),FALSE)*'Travel Data'!C240*'Travel Data'!D240*'Travel Data'!E240*'Domicile Data'!G240/1000</f>
        <v>0</v>
      </c>
      <c r="AJ240" s="31">
        <f>VLOOKUP($AJ$3,'Emission Factors'!$A$2:$R$8,MATCH($AI$2,'Emission Factors'!$A$1:$R$1),FALSE)*'Travel Data'!C240*'Travel Data'!D240*'Travel Data'!F240*'Domicile Data'!G240/1000</f>
        <v>0</v>
      </c>
      <c r="AK240" s="31">
        <f>VLOOKUP($AK$3,'Emission Factors'!$A$2:$R$8,MATCH($AI$2,'Emission Factors'!$A$1:$R$1),FALSE)*'Travel Data'!C240*'Travel Data'!AJ240*'Travel Data'!G240*'Domicile Data'!G240/1000</f>
        <v>0</v>
      </c>
      <c r="AL240" s="31">
        <f>VLOOKUP($AL$3,'Emission Factors'!$A$2:$R$8,MATCH($AI$2,'Emission Factors'!$A$1:$R$1),FALSE)*'Travel Data'!C240*'Travel Data'!AJ240*'Travel Data'!H240*'Domicile Data'!G240/1000</f>
        <v>0</v>
      </c>
      <c r="AM240" s="31">
        <f>VLOOKUP($AM$3,'Emission Factors'!$A$2:$R$8,MATCH($AI$2,'Emission Factors'!$A$1:$R$1),FALSE)*'Travel Data'!C240*'Travel Data'!AJ240*'Travel Data'!I240*'Domicile Data'!G240/1000</f>
        <v>0</v>
      </c>
      <c r="AN240" s="31">
        <f>VLOOKUP($AN$3,'Emission Factors'!$A$2:$R$8,MATCH($AI$2,'Emission Factors'!$A$1:$R$1),FALSE)*'Travel Data'!C240*'Travel Data'!D240*'Travel Data'!J240*'Domicile Data'!G240/1000</f>
        <v>0</v>
      </c>
      <c r="AO240" s="31">
        <f>VLOOKUP($AO$3,'Emission Factors'!$A$2:$R$8,MATCH($AI$2,'Emission Factors'!$A$1:$R$1),FALSE)*'Travel Data'!C240*'Travel Data'!D240*'Travel Data'!K240*'Domicile Data'!G240/1000</f>
        <v>0</v>
      </c>
      <c r="AP240" s="31">
        <f t="shared" si="49"/>
        <v>0</v>
      </c>
      <c r="AQ240" s="31">
        <f>VLOOKUP($AQ$3,'Emission Factors'!$A$2:$R$8,MATCH($AQ$2,'Emission Factors'!$A$1:$R$1),FALSE)*'Travel Data'!C240*'Travel Data'!AR240*'Travel Data'!AS240*'Domicile Data'!H240/1000</f>
        <v>0</v>
      </c>
      <c r="AR240" s="31">
        <f>VLOOKUP($AR$3,'Emission Factors'!$A$2:$R$8,MATCH($AQ$2,'Emission Factors'!$A$1:$R$1),FALSE)*'Travel Data'!C240*'Travel Data'!AR240*'Travel Data'!AT240*'Domicile Data'!H240/1000</f>
        <v>0</v>
      </c>
      <c r="AS240" s="31">
        <f>VLOOKUP($AS$3,'Emission Factors'!$A$2:$R$8,MATCH($AQ$2,'Emission Factors'!$A$1:$R$1),FALSE)*'Travel Data'!C240*'Travel Data'!AR240*'Travel Data'!AU240*'Domicile Data'!H240/1000</f>
        <v>0</v>
      </c>
      <c r="AT240" s="31">
        <f>VLOOKUP($AT$3,'Emission Factors'!$A$2:$R$8,MATCH($AQ$2,'Emission Factors'!$A$1:$R$1),FALSE)*'Travel Data'!C240*'Travel Data'!AR240*'Travel Data'!AV240*'Domicile Data'!H240/1000</f>
        <v>0</v>
      </c>
      <c r="AU240" s="31">
        <f>VLOOKUP($AU$3,'Emission Factors'!$A$2:$R$8,MATCH($AQ$2,'Emission Factors'!$A$1:$R$1),FALSE)*'Travel Data'!C240*'Travel Data'!AR240*'Travel Data'!AW240*'Domicile Data'!H240/1000</f>
        <v>0</v>
      </c>
      <c r="AV240" s="31">
        <f>VLOOKUP($AV$3,'Emission Factors'!$A$2:$R$8,MATCH($AQ$2,'Emission Factors'!$A$1:$R$1),FALSE)*'Travel Data'!C240*'Travel Data'!AR240*'Travel Data'!AX240*'Domicile Data'!H240/1000</f>
        <v>0</v>
      </c>
      <c r="AW240" s="31">
        <f>VLOOKUP($AW$3,'Emission Factors'!$A$2:$R$8,MATCH($AQ$2,'Emission Factors'!$A$1:$R$1),FALSE)*'Travel Data'!C240*'Travel Data'!AR240*'Travel Data'!AY240*'Domicile Data'!H240/1000</f>
        <v>0</v>
      </c>
      <c r="AX240" s="31">
        <f t="shared" si="50"/>
        <v>0</v>
      </c>
      <c r="AY240" s="31">
        <f>VLOOKUP($AY$3,'Emission Factors'!$A$2:$R$8,MATCH($AY$2,'Emission Factors'!$A$1:$R$1),FALSE)*'Travel Data'!C240*'Travel Data'!AZ240*'Travel Data'!BA240*'Domicile Data'!I240/1000</f>
        <v>0</v>
      </c>
      <c r="AZ240" s="31">
        <f>VLOOKUP($AZ$3,'Emission Factors'!$A$2:$R$8,MATCH($AY$2,'Emission Factors'!$A$1:$R$1),FALSE)*'Travel Data'!C240*'Travel Data'!AZ240*'Travel Data'!BB240*'Domicile Data'!I240/1000</f>
        <v>0</v>
      </c>
      <c r="BA240" s="31">
        <f>VLOOKUP($BA$3,'Emission Factors'!$A$2:$R$8,MATCH($AY$2,'Emission Factors'!$A$1:$R$1),FALSE)*'Travel Data'!C240*'Travel Data'!AZ240*'Travel Data'!BC240*'Domicile Data'!I240/1000</f>
        <v>0</v>
      </c>
      <c r="BB240" s="31">
        <f>VLOOKUP($BB$3,'Emission Factors'!$A$2:$R$8,MATCH($AY$2,'Emission Factors'!$A$1:$R$1),FALSE)*'Travel Data'!C240*'Travel Data'!AZ240*'Travel Data'!BD240*'Domicile Data'!I240/1000</f>
        <v>0</v>
      </c>
      <c r="BC240" s="31">
        <f>VLOOKUP($BC$3,'Emission Factors'!$A$2:$R$8,MATCH($AY$2,'Emission Factors'!$A$1:$R$1),FALSE)*'Travel Data'!C240*'Travel Data'!AZ240*'Travel Data'!BE240*'Domicile Data'!I240/1000</f>
        <v>0</v>
      </c>
      <c r="BD240" s="31">
        <f>VLOOKUP($BD$3,'Emission Factors'!$A$2:$R$8,MATCH($AY$2,'Emission Factors'!$A$1:$R$1),FALSE)*'Travel Data'!C240*'Travel Data'!AZ240*'Travel Data'!BF240*'Domicile Data'!I240/1000</f>
        <v>0</v>
      </c>
      <c r="BE240" s="31">
        <f>VLOOKUP($BE$3,'Emission Factors'!$A$2:$R$8,MATCH($AY$2,'Emission Factors'!$A$1:$R$1),FALSE)*'Travel Data'!C240*'Travel Data'!AZ240*'Travel Data'!BG240*'Domicile Data'!I240/1000</f>
        <v>0</v>
      </c>
      <c r="BF240" s="31">
        <f t="shared" si="51"/>
        <v>0</v>
      </c>
      <c r="BG240" s="31">
        <f>VLOOKUP($BG$3,'Emission Factors'!$A$2:$R$8,MATCH($BG$2,'Emission Factors'!$A$1:$R$1),FALSE)*'Travel Data'!C240*'Travel Data'!BH240*'Travel Data'!BI240*'Domicile Data'!J240/1000</f>
        <v>0</v>
      </c>
      <c r="BH240" s="31">
        <f>VLOOKUP($BH$3,'Emission Factors'!$A$2:$R$8,MATCH($BG$2,'Emission Factors'!$A$1:$R$1),FALSE)*'Travel Data'!C240*'Travel Data'!BH240*'Travel Data'!BJ240*'Domicile Data'!J240/1000</f>
        <v>0</v>
      </c>
      <c r="BI240" s="31">
        <f>VLOOKUP($BH$3,'Emission Factors'!$A$2:$R$8,MATCH($BG$2,'Emission Factors'!$A$1:$R$1),FALSE)*'Travel Data'!C240*'Travel Data'!BH240*'Travel Data'!BK240*'Domicile Data'!J240/1000</f>
        <v>0</v>
      </c>
      <c r="BJ240" s="31">
        <f>VLOOKUP($BH$3,'Emission Factors'!$A$2:$R$8,MATCH($BG$2,'Emission Factors'!$A$1:$R$1),FALSE)*'Travel Data'!C240*'Travel Data'!BH240*'Travel Data'!BL240*'Domicile Data'!J240/1000</f>
        <v>0</v>
      </c>
      <c r="BK240" s="31">
        <f>VLOOKUP($BH$3,'Emission Factors'!$A$2:$R$8,MATCH($BG$2,'Emission Factors'!$A$1:$R$1),FALSE)*'Travel Data'!C240*'Travel Data'!BH240*'Travel Data'!BM240*'Domicile Data'!J240/1000</f>
        <v>0</v>
      </c>
      <c r="BL240" s="31">
        <f>VLOOKUP($BL$3,'Emission Factors'!$A$2:$R$8,MATCH($BG$2,'Emission Factors'!$A$1:$R$1),FALSE)*'Travel Data'!C240*'Travel Data'!BH240*'Travel Data'!BN240*'Domicile Data'!J240/1000</f>
        <v>0</v>
      </c>
      <c r="BM240" s="31">
        <f>VLOOKUP($BM$3,'Emission Factors'!$A$2:$R$8,MATCH($BG$2,'Emission Factors'!$A$1:$R$1),FALSE)*'Travel Data'!C240*'Travel Data'!BH240*'Travel Data'!BO240*'Domicile Data'!J240/1000</f>
        <v>0</v>
      </c>
      <c r="BN240" s="31">
        <f t="shared" si="52"/>
        <v>0</v>
      </c>
      <c r="BO240" s="31">
        <f>VLOOKUP($BO$3,'Emission Factors'!$A$2:$R$8,MATCH($BO$2,'Emission Factors'!$A$1:$R$1),FALSE)*'Travel Data'!C240*'Travel Data'!BP240*'Travel Data'!BQ240*'Domicile Data'!K240/1000</f>
        <v>0</v>
      </c>
      <c r="BP240" s="31">
        <f>VLOOKUP($BP$3,'Emission Factors'!$A$2:$R$8,MATCH($BO$2,'Emission Factors'!$A$1:$R$1),FALSE)*'Travel Data'!C240*'Travel Data'!BP240*'Travel Data'!BR240*'Domicile Data'!K240/1000</f>
        <v>0</v>
      </c>
      <c r="BQ240" s="31">
        <f>VLOOKUP($BQ$3,'Emission Factors'!$A$2:$R$8,MATCH($BO$2,'Emission Factors'!$A$1:$R$1),FALSE)*'Travel Data'!C240*'Travel Data'!BP240*'Travel Data'!BS240*'Domicile Data'!K240/1000</f>
        <v>0</v>
      </c>
      <c r="BR240" s="31">
        <f>VLOOKUP($BR$3,'Emission Factors'!$A$2:$R$8,MATCH($BO$2,'Emission Factors'!$A$1:$R$1),FALSE)*'Travel Data'!C240*'Travel Data'!BP240*'Travel Data'!BT240*'Domicile Data'!K240/1000</f>
        <v>0</v>
      </c>
      <c r="BS240" s="31">
        <f>VLOOKUP($BS$3,'Emission Factors'!$A$2:$R$8,MATCH($BO$2,'Emission Factors'!$A$1:$R$1),FALSE)*'Travel Data'!C240*'Travel Data'!BP240*'Travel Data'!BU240*'Domicile Data'!K240/1000</f>
        <v>0</v>
      </c>
      <c r="BT240" s="31">
        <f>VLOOKUP($BT$3,'Emission Factors'!$A$2:$R$8,MATCH($BO$2,'Emission Factors'!$A$1:$R$1),FALSE)*'Travel Data'!C240*'Travel Data'!BP240*'Travel Data'!BV240*'Domicile Data'!K240/1000</f>
        <v>0</v>
      </c>
      <c r="BU240" s="31">
        <f>VLOOKUP($BU$3,'Emission Factors'!$A$2:$R$8,MATCH($BO$2,'Emission Factors'!$A$1:$R$1),FALSE)*'Travel Data'!C240*'Travel Data'!BP240*'Travel Data'!BW240*'Domicile Data'!K240/1000</f>
        <v>0</v>
      </c>
      <c r="BV240" s="31">
        <f t="shared" si="53"/>
        <v>0</v>
      </c>
      <c r="BW240" s="31">
        <f>VLOOKUP($BW$3,'Emission Factors'!$A$2:$R$8,MATCH($BW$2,'Emission Factors'!$A$1:$R$1),FALSE)*'Travel Data'!C240*'Travel Data'!BX240*'Travel Data'!BY240*'Domicile Data'!L240/1000</f>
        <v>0</v>
      </c>
      <c r="BX240" s="31">
        <f>VLOOKUP($BX$3,'Emission Factors'!$A$2:$R$8,MATCH($BW$2,'Emission Factors'!$A$1:$R$1),FALSE)*'Travel Data'!C240*'Travel Data'!BX240*'Travel Data'!BZ240*'Domicile Data'!L240/1000</f>
        <v>0</v>
      </c>
      <c r="BY240" s="31">
        <f>VLOOKUP($BY$3,'Emission Factors'!$A$2:$R$8,MATCH($BW$2,'Emission Factors'!$A$1:$R$1),FALSE)*'Travel Data'!C240*'Travel Data'!BX240*'Travel Data'!CA240*'Domicile Data'!L240/1000</f>
        <v>0</v>
      </c>
      <c r="BZ240" s="31">
        <f>VLOOKUP($BZ$3,'Emission Factors'!$A$2:$R$8,MATCH($BW$2,'Emission Factors'!$A$1:$R$1),FALSE)*'Travel Data'!C240*'Travel Data'!BX240*'Travel Data'!CB240*'Domicile Data'!L240/1000</f>
        <v>0</v>
      </c>
      <c r="CA240" s="31">
        <f>VLOOKUP($CA$3,'Emission Factors'!$A$2:$R$8,MATCH($BW$2,'Emission Factors'!$A$1:$R$1),FALSE)*'Travel Data'!C240*'Travel Data'!BC240*'Travel Data'!CC240*'Domicile Data'!L240/1000</f>
        <v>0</v>
      </c>
      <c r="CB240" s="31">
        <f>VLOOKUP($CB$3,'Emission Factors'!$A$2:$R$8,MATCH($BW$2,'Emission Factors'!$A$1:$R$1),FALSE)*'Travel Data'!C240*'Travel Data'!BX240*'Travel Data'!CD240*'Domicile Data'!L240/1000</f>
        <v>0</v>
      </c>
      <c r="CC240" s="31">
        <f>VLOOKUP($CC$3,'Emission Factors'!$A$2:$R$8,MATCH($BW$2,'Emission Factors'!$A$1:$R$1),FALSE)*'Travel Data'!C240*'Travel Data'!BX240*'Travel Data'!CE240*'Domicile Data'!L240/1000</f>
        <v>0</v>
      </c>
      <c r="CD240" s="31">
        <f t="shared" si="54"/>
        <v>0</v>
      </c>
      <c r="CE240" s="31">
        <f>VLOOKUP($CE$3,'Emission Factors'!$A$2:$R$8,MATCH($CE$2,'Emission Factors'!$A$1:$R$1),FALSE)*'Travel Data'!C240*'Travel Data'!CF240*'Travel Data'!CG240*'Domicile Data'!M240/1000</f>
        <v>0</v>
      </c>
      <c r="CF240" s="31">
        <f>VLOOKUP($CF$3,'Emission Factors'!$A$2:$R$8,MATCH($CE$2,'Emission Factors'!$A$1:$R$1),FALSE)*'Travel Data'!C240*'Travel Data'!CF240*'Travel Data'!CH240*'Domicile Data'!M240/1000</f>
        <v>0</v>
      </c>
      <c r="CG240" s="31">
        <f>VLOOKUP($CG$3,'Emission Factors'!$A$2:$R$8,MATCH($CE$2,'Emission Factors'!$A$1:$R$1),FALSE)*'Travel Data'!C240*'Travel Data'!CF240*'Travel Data'!CI240*'Domicile Data'!M240/1000</f>
        <v>0</v>
      </c>
      <c r="CH240" s="31">
        <f>VLOOKUP($CH$3,'Emission Factors'!$A$2:$R$8,MATCH($CE$2,'Emission Factors'!$A$1:$R$1),FALSE)*'Travel Data'!C240*'Travel Data'!CF240*'Travel Data'!CJ240*'Domicile Data'!M240/1000</f>
        <v>0</v>
      </c>
      <c r="CI240" s="31">
        <f>VLOOKUP($CI$3,'Emission Factors'!$A$2:$R$8,MATCH($CE$2,'Emission Factors'!$A$1:$R$1),FALSE)*'Travel Data'!C240*'Travel Data'!CF240*'Travel Data'!CK240*'Domicile Data'!M240/1000</f>
        <v>0</v>
      </c>
      <c r="CJ240" s="31">
        <f>VLOOKUP($CJ$3,'Emission Factors'!$A$2:$R$8,MATCH($CE$2,'Emission Factors'!$A$1:$R$1),FALSE)*'Travel Data'!C240*'Travel Data'!CF240*'Travel Data'!CL240*'Domicile Data'!M240/1000</f>
        <v>0</v>
      </c>
      <c r="CK240" s="31">
        <f>VLOOKUP($CK$3,'Emission Factors'!$A$2:$R$8,MATCH($CE$2,'Emission Factors'!$A$1:$R$1),FALSE)*'Travel Data'!C240*'Travel Data'!CF240*'Travel Data'!CM240*'Domicile Data'!M240/1000</f>
        <v>0</v>
      </c>
      <c r="CL240" s="31">
        <f t="shared" si="55"/>
        <v>0</v>
      </c>
      <c r="CM240" s="31">
        <f>VLOOKUP($CM$3,'Emission Factors'!$A$2:$R$8,MATCH($CM$2,'Emission Factors'!$A$1:$R$1),FALSE)*'Travel Data'!C240*'Travel Data'!CN240*'Travel Data'!CO240*'Domicile Data'!N240/1000</f>
        <v>0</v>
      </c>
      <c r="CN240" s="31">
        <f>VLOOKUP($CN$3,'Emission Factors'!$A$2:$R$8,MATCH($CM$2,'Emission Factors'!$A$1:$R$1),FALSE)*'Travel Data'!C240*'Travel Data'!CN240*'Travel Data'!CP240*'Domicile Data'!N240/1000</f>
        <v>0</v>
      </c>
      <c r="CO240" s="31">
        <f>VLOOKUP($CO$3,'Emission Factors'!$A$2:$R$8,MATCH($CM$2,'Emission Factors'!$A$1:$R$1),FALSE)*'Travel Data'!C240*'Travel Data'!CN240*'Travel Data'!CQ240*'Domicile Data'!N240/1000</f>
        <v>0</v>
      </c>
      <c r="CP240" s="31">
        <f>VLOOKUP($CP$3,'Emission Factors'!$A$2:$R$8,MATCH($CM$2,'Emission Factors'!$A$1:$R$1),FALSE)*'Travel Data'!C240*'Travel Data'!CN240*'Travel Data'!CR240*'Domicile Data'!N240/1000</f>
        <v>0</v>
      </c>
      <c r="CQ240" s="31">
        <f>VLOOKUP($CQ$3,'Emission Factors'!$A$2:$R$8,MATCH($CM$2,'Emission Factors'!$A$1:$R$1),FALSE)*'Travel Data'!C240*'Travel Data'!CN240*'Travel Data'!CS240*'Domicile Data'!N240/1000</f>
        <v>0</v>
      </c>
      <c r="CR240" s="31">
        <f>VLOOKUP($CR$3,'Emission Factors'!$A$2:$R$8,MATCH($CM$2,'Emission Factors'!$A$1:$R$1),FALSE)*'Travel Data'!C240*'Travel Data'!CN240*'Travel Data'!CT240*'Domicile Data'!N240/1000</f>
        <v>0</v>
      </c>
      <c r="CS240" s="31">
        <f>VLOOKUP($CS$3,'Emission Factors'!$A$2:$R$8,MATCH($CM$2,'Emission Factors'!$A$1:$R$1),FALSE)*'Travel Data'!C240*'Travel Data'!CN240*'Travel Data'!CU240*'Domicile Data'!N240/1000</f>
        <v>0</v>
      </c>
      <c r="CT240" s="31">
        <f t="shared" si="56"/>
        <v>0</v>
      </c>
      <c r="CU240" s="31">
        <f>VLOOKUP($CU$3,'Emission Factors'!$A$2:$R$8,MATCH($CU$2,'Emission Factors'!$A$1:$R$1),FALSE)*'Travel Data'!C240*'Travel Data'!CV240*'Travel Data'!CW240*'Domicile Data'!O240/1000</f>
        <v>0</v>
      </c>
      <c r="CV240" s="31">
        <f>VLOOKUP($CV$3,'Emission Factors'!$A$2:$R$8,MATCH($CU$2,'Emission Factors'!$A$1:$R$1),FALSE)*'Travel Data'!C240*'Travel Data'!CV240*'Travel Data'!CX240*'Domicile Data'!O240/1000</f>
        <v>0</v>
      </c>
      <c r="CW240" s="31">
        <f>VLOOKUP($CW$3,'Emission Factors'!$A$2:$R$8,MATCH($CU$2,'Emission Factors'!$A$1:$R$1),FALSE)*'Travel Data'!C240*'Travel Data'!CV240*'Travel Data'!CY240*'Domicile Data'!O240/1000</f>
        <v>0</v>
      </c>
      <c r="CX240" s="31">
        <f>VLOOKUP($CX$3,'Emission Factors'!$A$2:$R$8,MATCH($CU$2,'Emission Factors'!$A$1:$R$1),FALSE)*'Travel Data'!C240*'Travel Data'!CV240*'Travel Data'!CZ240*'Domicile Data'!O240/1000</f>
        <v>0</v>
      </c>
      <c r="CY240" s="31">
        <f>VLOOKUP($CY$3,'Emission Factors'!$A$2:$R$8,MATCH($CU$2,'Emission Factors'!$A$1:$R$1),FALSE)*'Travel Data'!C240*'Travel Data'!CV240*'Travel Data'!DA240*'Domicile Data'!O240/1000</f>
        <v>0</v>
      </c>
      <c r="CZ240" s="31">
        <f>VLOOKUP($CZ$3,'Emission Factors'!$A$2:$R$8,MATCH($CU$2,'Emission Factors'!$A$1:$R$1),FALSE)*'Travel Data'!C240*'Travel Data'!CV240*'Travel Data'!DB240*'Domicile Data'!O240/1000</f>
        <v>0</v>
      </c>
      <c r="DA240" s="31">
        <f>VLOOKUP($DA$3,'Emission Factors'!$A$2:$R$8,MATCH($CU$2,'Emission Factors'!$A$1:$R$1),FALSE)*'Travel Data'!C240*'Travel Data'!CV240*'Travel Data'!DC240*'Domicile Data'!O240/1000</f>
        <v>0</v>
      </c>
      <c r="DB240" s="31">
        <f t="shared" si="57"/>
        <v>0</v>
      </c>
      <c r="DC240" s="31">
        <f>VLOOKUP($DC$3,'Emission Factors'!$A$2:$R$8,MATCH($DC$2,'Emission Factors'!$A$1:$R$1),FALSE)*'Travel Data'!C240*'Travel Data'!DD240*'Travel Data'!DE240*'Domicile Data'!P240/1000</f>
        <v>0</v>
      </c>
      <c r="DD240" s="31">
        <f>VLOOKUP($DD$3,'Emission Factors'!$A$2:$R$8,MATCH($DC$2,'Emission Factors'!$A$1:$R$1),FALSE)*'Travel Data'!C240*'Travel Data'!DD240*'Travel Data'!DF240*'Domicile Data'!P240/1000</f>
        <v>0</v>
      </c>
      <c r="DE240" s="31">
        <f>VLOOKUP($DE$3,'Emission Factors'!$A$2:$R$8,MATCH($DC$2,'Emission Factors'!$A$1:$R$1),FALSE)*'Travel Data'!C240*'Travel Data'!DD240*'Travel Data'!DG240*'Domicile Data'!P240/1000</f>
        <v>0</v>
      </c>
      <c r="DF240" s="31">
        <f>VLOOKUP($DF$3,'Emission Factors'!$A$2:$R$8,MATCH($DC$2,'Emission Factors'!$A$1:$R$1),FALSE)*'Travel Data'!C240*'Travel Data'!DD240*'Travel Data'!DH240*'Domicile Data'!P240/1000</f>
        <v>0</v>
      </c>
      <c r="DG240" s="31">
        <f>VLOOKUP($DG$3,'Emission Factors'!$A$2:$R$8,MATCH($DC$2,'Emission Factors'!$A$1:$R$1),FALSE)*'Travel Data'!C240*'Travel Data'!DD240*'Travel Data'!DI240*'Domicile Data'!P240/1000</f>
        <v>0</v>
      </c>
      <c r="DH240" s="31">
        <f>VLOOKUP($DH$3,'Emission Factors'!$A$2:$R$8,MATCH($DC$2,'Emission Factors'!$A$1:$R$1),FALSE)*'Travel Data'!C240*'Travel Data'!DD240*'Travel Data'!DJ240*'Domicile Data'!P240/1000</f>
        <v>0</v>
      </c>
      <c r="DI240" s="31">
        <f>VLOOKUP($DI$3,'Emission Factors'!$A$2:$R$8,MATCH($DC$2,'Emission Factors'!$A$1:$R$1),FALSE)*'Travel Data'!C240*'Travel Data'!DD240*'Travel Data'!DK240*'Domicile Data'!P240/1000</f>
        <v>0</v>
      </c>
      <c r="DJ240" s="31">
        <f t="shared" si="58"/>
        <v>0</v>
      </c>
      <c r="DK240" s="31">
        <f>VLOOKUP($DK$3,'Emission Factors'!$A$2:$R$8,MATCH($DK$2,'Emission Factors'!$A$1:$R$1),FALSE)*'Travel Data'!C240*'Travel Data'!DL240*'Travel Data'!DM240*'Domicile Data'!Q240/1000</f>
        <v>0</v>
      </c>
      <c r="DL240" s="31">
        <f>VLOOKUP($DL$3,'Emission Factors'!$A$2:$R$8,MATCH($DK$2,'Emission Factors'!$A$1:$R$1),FALSE)*'Travel Data'!C240*'Travel Data'!DL240*'Travel Data'!DN240*'Domicile Data'!Q240/1000</f>
        <v>0</v>
      </c>
      <c r="DM240" s="31">
        <f>VLOOKUP($DM$3,'Emission Factors'!$A$2:$R$8,MATCH($DK$2,'Emission Factors'!$A$1:$R$1),FALSE)*'Travel Data'!C240*'Travel Data'!DL240*'Travel Data'!DO240*'Domicile Data'!Q240/1000</f>
        <v>0</v>
      </c>
      <c r="DN240" s="31">
        <f>VLOOKUP($DN$3,'Emission Factors'!$A$2:$R$8,MATCH($DK$2,'Emission Factors'!$A$1:$R$1),FALSE)*'Travel Data'!C240*'Travel Data'!DL240*'Travel Data'!DP240*'Domicile Data'!Q240/1000</f>
        <v>0</v>
      </c>
      <c r="DO240" s="31">
        <f>VLOOKUP($DO$3,'Emission Factors'!$A$2:$R$8,MATCH($DK$2,'Emission Factors'!$A$1:$R$1),FALSE)*'Travel Data'!C240*'Travel Data'!DL240*'Travel Data'!DQ240*'Domicile Data'!Q240/1000</f>
        <v>0</v>
      </c>
      <c r="DP240" s="31">
        <f>VLOOKUP($DP$3,'Emission Factors'!$A$2:$R$8,MATCH($DK$2,'Emission Factors'!$A$1:$R$1),FALSE)*'Travel Data'!C240*'Travel Data'!DL240*'Travel Data'!DR240*'Domicile Data'!Q240/1000</f>
        <v>0</v>
      </c>
      <c r="DQ240" s="31">
        <f>VLOOKUP($DQ$3,'Emission Factors'!$A$2:$R$8,MATCH($DK$2,'Emission Factors'!$A$1:$R$1),FALSE)*'Travel Data'!C240*'Travel Data'!DL240*'Travel Data'!DS240*'Domicile Data'!Q240/1000</f>
        <v>0</v>
      </c>
      <c r="DR240" s="31">
        <f t="shared" si="59"/>
        <v>0</v>
      </c>
    </row>
    <row r="241" spans="1:122" ht="15.75" x14ac:dyDescent="0.25">
      <c r="A241" s="7" t="s">
        <v>172</v>
      </c>
      <c r="B241" s="85" t="s">
        <v>41</v>
      </c>
      <c r="C241" s="31">
        <f>VLOOKUP($C$3,'Emission Factors'!$A$2:$R$8,MATCH($C$2,'Emission Factors'!$A$1:$R$1),FALSE)*'Travel Data'!C241*'Travel Data'!D241*'Travel Data'!E241*'Domicile Data'!C241/1000</f>
        <v>0</v>
      </c>
      <c r="D241" s="31">
        <f>VLOOKUP($D$3,'Emission Factors'!$A$2:$R$8,MATCH($C$2,'Emission Factors'!$A$1:$R$1),FALSE)*'Travel Data'!C241*'Travel Data'!D241*'Travel Data'!F241*'Domicile Data'!C241/1000</f>
        <v>0</v>
      </c>
      <c r="E241" s="31">
        <f>VLOOKUP($E$3,'Emission Factors'!$A$2:$R$8,MATCH($C$2,'Emission Factors'!$A$1:$R$1),FALSE)*'Travel Data'!C241*'Travel Data'!D241*'Travel Data'!G241*'Domicile Data'!C241/1000</f>
        <v>0</v>
      </c>
      <c r="F241" s="31">
        <f>VLOOKUP($F$3,'Emission Factors'!$A$2:$R$8,MATCH($C$2,'Emission Factors'!$A$1:$R$1),FALSE)*'Travel Data'!C241*'Travel Data'!D241*'Travel Data'!H241*'Domicile Data'!C241/1000</f>
        <v>0</v>
      </c>
      <c r="G241" s="31">
        <f>VLOOKUP($G$3,'Emission Factors'!$A$2:$R$8,MATCH($C$2,'Emission Factors'!$A$1:$R$1),FALSE)*'Travel Data'!C241*'Travel Data'!D241*'Travel Data'!I241*'Domicile Data'!C241/1000</f>
        <v>0</v>
      </c>
      <c r="H241" s="31">
        <f>VLOOKUP($H$3,'Emission Factors'!$A$2:$R$8,MATCH($C$2,'Emission Factors'!$A$1:$R$1),FALSE)*'Travel Data'!C241*'Travel Data'!D241*'Travel Data'!J241*'Domicile Data'!C241/1000</f>
        <v>0</v>
      </c>
      <c r="I241" s="31">
        <f>VLOOKUP($I$3,'Emission Factors'!$A$2:$R$8,MATCH($C$2,'Emission Factors'!$A$1:$R$1),FALSE)*'Travel Data'!C241*'Travel Data'!D241*'Travel Data'!K241*'Domicile Data'!C241/1000</f>
        <v>3.4574909680000006</v>
      </c>
      <c r="J241" s="31">
        <f t="shared" si="45"/>
        <v>3.4574909680000006</v>
      </c>
      <c r="K241" s="31">
        <f>VLOOKUP($K$3,'Emission Factors'!$A$2:$R$8,MATCH($K$2,'Emission Factors'!$A$1:$R$1),FALSE)*'Travel Data'!C241*'Travel Data'!L241*'Travel Data'!M241*'Domicile Data'!D241/1000</f>
        <v>0</v>
      </c>
      <c r="L241" s="31">
        <f>VLOOKUP($L$3,'Emission Factors'!$A$2:$R$8,MATCH($K$2,'Emission Factors'!$A$1:$R$1),FALSE)*'Travel Data'!C241*'Travel Data'!L241*'Travel Data'!N241*'Domicile Data'!D241/1000</f>
        <v>0</v>
      </c>
      <c r="M241" s="31">
        <f>VLOOKUP($M$3,'Emission Factors'!$A$2:$R$8,MATCH($K$2,'Emission Factors'!$A$1:$R$1),FALSE)*'Travel Data'!C241*'Travel Data'!L241*'Travel Data'!O241*'Domicile Data'!D241/1000</f>
        <v>0</v>
      </c>
      <c r="N241" s="31">
        <f>VLOOKUP($N$3,'Emission Factors'!$A$2:$R$8,MATCH($K$2,'Emission Factors'!$A$1:$R$1),FALSE)*'Travel Data'!C241*'Travel Data'!L241*'Travel Data'!P241*'Domicile Data'!D241/1000</f>
        <v>0</v>
      </c>
      <c r="O241" s="31">
        <f>VLOOKUP($O$3,'Emission Factors'!$A$2:$R$8,MATCH($K$2,'Emission Factors'!$A$1:$R$1),FALSE)*'Travel Data'!C241*'Travel Data'!I241*'Travel Data'!Q241*'Domicile Data'!D241/1000</f>
        <v>0</v>
      </c>
      <c r="P241" s="31">
        <f>VLOOKUP($P$3,'Emission Factors'!$A$2:$R$8,MATCH($K$2,'Emission Factors'!$A$1:$R$1),FALSE)*'Travel Data'!C241*'Travel Data'!L241*'Travel Data'!R241*'Domicile Data'!D241/1000</f>
        <v>0</v>
      </c>
      <c r="Q241" s="31">
        <f>VLOOKUP($Q$3,'Emission Factors'!$A$2:$R$8,MATCH($K$2,'Emission Factors'!$A$1:$R$1),FALSE)*'Travel Data'!C241*'Travel Data'!L241*'Travel Data'!S241*'Domicile Data'!D241/1000</f>
        <v>3.5613711640000001</v>
      </c>
      <c r="R241" s="31">
        <f t="shared" si="46"/>
        <v>3.5613711640000001</v>
      </c>
      <c r="S241" s="31">
        <f>VLOOKUP($S$3,'Emission Factors'!$A$2:$R$8,MATCH($S$2,'Emission Factors'!$A$1:$R$1),FALSE)*'Travel Data'!C241*'Travel Data'!T241*'Travel Data'!U241*'Domicile Data'!E241/1000</f>
        <v>0</v>
      </c>
      <c r="T241" s="31">
        <f>VLOOKUP($T$3,'Emission Factors'!$A$2:$R$8,MATCH($S$2,'Emission Factors'!$A$1:$R$1),FALSE)*'Travel Data'!C241*'Travel Data'!T241*'Travel Data'!V241*'Domicile Data'!E241/1000</f>
        <v>0</v>
      </c>
      <c r="U241" s="31">
        <f>VLOOKUP($U$3,'Emission Factors'!$A$2:$R$8,MATCH($S$2,'Emission Factors'!$A$1:$R$1),FALSE)*'Travel Data'!C241*'Travel Data'!T241*'Travel Data'!W241*'Domicile Data'!E241/1000</f>
        <v>0</v>
      </c>
      <c r="V241" s="31">
        <f>VLOOKUP($V$3,'Emission Factors'!$A$2:$R$8,MATCH($S$2,'Emission Factors'!$A$1:$R$1),FALSE)*'Travel Data'!C241*'Travel Data'!T241*'Travel Data'!X241*'Domicile Data'!E241/1000</f>
        <v>0</v>
      </c>
      <c r="W241" s="31">
        <f>VLOOKUP($W$3,'Emission Factors'!$A$2:$R$8,MATCH($S$2,'Emission Factors'!$A$1:$R$1),FALSE)*'Travel Data'!C241*'Travel Data'!T241*'Travel Data'!Y241*'Domicile Data'!E241/1000</f>
        <v>0</v>
      </c>
      <c r="X241" s="31">
        <f>VLOOKUP($X$3,'Emission Factors'!$A$2:$R$8,MATCH($S$2,'Emission Factors'!$A$1:$R$1),FALSE)*'Travel Data'!C241*'Travel Data'!T241*'Travel Data'!Z241*'Domicile Data'!E241/1000</f>
        <v>0</v>
      </c>
      <c r="Y241" s="31">
        <f>VLOOKUP($Y$3,'Emission Factors'!$A$2:$R$8,MATCH($S$2,'Emission Factors'!$A$1:$R$1),FALSE)*'Travel Data'!C241*'Travel Data'!T241*'Travel Data'!AA241*'Domicile Data'!E241/1000</f>
        <v>0</v>
      </c>
      <c r="Z241" s="31">
        <f t="shared" si="47"/>
        <v>0</v>
      </c>
      <c r="AA241" s="31">
        <f>VLOOKUP($AA$3,'Emission Factors'!$A$2:$R$8,MATCH($AA$2,'Emission Factors'!$A$1:$R$1),FALSE)*'Travel Data'!C241*'Travel Data'!AB241*'Travel Data'!AC241*'Domicile Data'!F241/1000</f>
        <v>0</v>
      </c>
      <c r="AB241" s="31">
        <f>VLOOKUP($AB$3,'Emission Factors'!$A$2:$R$8,MATCH($AA$2,'Emission Factors'!$A$1:$R$1),FALSE)*'Travel Data'!C241*'Travel Data'!AB241*'Travel Data'!AD241*'Domicile Data'!F241/1000</f>
        <v>0</v>
      </c>
      <c r="AC241" s="31">
        <f>VLOOKUP($AC$3,'Emission Factors'!$A$2:$R$8,MATCH($AA$2,'Emission Factors'!$A$1:$R$1),FALSE)*'Travel Data'!C241*'Travel Data'!AB241*'Travel Data'!AE241*'Domicile Data'!F241/1000</f>
        <v>0</v>
      </c>
      <c r="AD241" s="31">
        <f>VLOOKUP($AD$3,'Emission Factors'!$A$2:$R$8,MATCH($AA$2,'Emission Factors'!$A$1:$R$1),FALSE)*'Travel Data'!C241*'Travel Data'!AB241*'Travel Data'!AF241*'Domicile Data'!F241/1000</f>
        <v>0</v>
      </c>
      <c r="AE241" s="31">
        <f>VLOOKUP($AE$3,'Emission Factors'!$A$2:$R$8,MATCH($AA$2,'Emission Factors'!$A$1:$R$1),FALSE)*'Travel Data'!C241*'Travel Data'!AB241*'Travel Data'!AG241*'Domicile Data'!F241/1000</f>
        <v>0</v>
      </c>
      <c r="AF241" s="31">
        <f>VLOOKUP($AF$3,'Emission Factors'!$A$2:$R$8,MATCH($AA$2,'Emission Factors'!$A$1:$R$1),FALSE)*'Travel Data'!C241*'Travel Data'!AB241*'Travel Data'!AH241*'Domicile Data'!F241/1000</f>
        <v>0</v>
      </c>
      <c r="AG241" s="31">
        <f>VLOOKUP($AG$3,'Emission Factors'!$A$2:$R$8,MATCH($AA$2,'Emission Factors'!$A$1:$R$1),FALSE)*'Travel Data'!C241*'Travel Data'!AB241*'Travel Data'!AI241*'Domicile Data'!F241/1000</f>
        <v>3.5288644359999997</v>
      </c>
      <c r="AH241" s="31">
        <f t="shared" si="48"/>
        <v>3.5288644359999997</v>
      </c>
      <c r="AI241" s="31">
        <f>VLOOKUP($AI$3,'Emission Factors'!$A$2:$R$8,MATCH($AI$2,'Emission Factors'!$A$1:$R$1),FALSE)*'Travel Data'!C241*'Travel Data'!D241*'Travel Data'!E241*'Domicile Data'!G241/1000</f>
        <v>0</v>
      </c>
      <c r="AJ241" s="31">
        <f>VLOOKUP($AJ$3,'Emission Factors'!$A$2:$R$8,MATCH($AI$2,'Emission Factors'!$A$1:$R$1),FALSE)*'Travel Data'!C241*'Travel Data'!D241*'Travel Data'!F241*'Domicile Data'!G241/1000</f>
        <v>0</v>
      </c>
      <c r="AK241" s="31">
        <f>VLOOKUP($AK$3,'Emission Factors'!$A$2:$R$8,MATCH($AI$2,'Emission Factors'!$A$1:$R$1),FALSE)*'Travel Data'!C241*'Travel Data'!AJ241*'Travel Data'!G241*'Domicile Data'!G241/1000</f>
        <v>0</v>
      </c>
      <c r="AL241" s="31">
        <f>VLOOKUP($AL$3,'Emission Factors'!$A$2:$R$8,MATCH($AI$2,'Emission Factors'!$A$1:$R$1),FALSE)*'Travel Data'!C241*'Travel Data'!AJ241*'Travel Data'!H241*'Domicile Data'!G241/1000</f>
        <v>0</v>
      </c>
      <c r="AM241" s="31">
        <f>VLOOKUP($AM$3,'Emission Factors'!$A$2:$R$8,MATCH($AI$2,'Emission Factors'!$A$1:$R$1),FALSE)*'Travel Data'!C241*'Travel Data'!AJ241*'Travel Data'!I241*'Domicile Data'!G241/1000</f>
        <v>0</v>
      </c>
      <c r="AN241" s="31">
        <f>VLOOKUP($AN$3,'Emission Factors'!$A$2:$R$8,MATCH($AI$2,'Emission Factors'!$A$1:$R$1),FALSE)*'Travel Data'!C241*'Travel Data'!D241*'Travel Data'!J241*'Domicile Data'!G241/1000</f>
        <v>0</v>
      </c>
      <c r="AO241" s="31">
        <f>VLOOKUP($AO$3,'Emission Factors'!$A$2:$R$8,MATCH($AI$2,'Emission Factors'!$A$1:$R$1),FALSE)*'Travel Data'!C241*'Travel Data'!D241*'Travel Data'!K241*'Domicile Data'!G241/1000</f>
        <v>5.1639764100000001</v>
      </c>
      <c r="AP241" s="31">
        <f t="shared" si="49"/>
        <v>5.1639764100000001</v>
      </c>
      <c r="AQ241" s="31">
        <f>VLOOKUP($AQ$3,'Emission Factors'!$A$2:$R$8,MATCH($AQ$2,'Emission Factors'!$A$1:$R$1),FALSE)*'Travel Data'!C241*'Travel Data'!AR241*'Travel Data'!AS241*'Domicile Data'!H241/1000</f>
        <v>0</v>
      </c>
      <c r="AR241" s="31">
        <f>VLOOKUP($AR$3,'Emission Factors'!$A$2:$R$8,MATCH($AQ$2,'Emission Factors'!$A$1:$R$1),FALSE)*'Travel Data'!C241*'Travel Data'!AR241*'Travel Data'!AT241*'Domicile Data'!H241/1000</f>
        <v>0</v>
      </c>
      <c r="AS241" s="31">
        <f>VLOOKUP($AS$3,'Emission Factors'!$A$2:$R$8,MATCH($AQ$2,'Emission Factors'!$A$1:$R$1),FALSE)*'Travel Data'!C241*'Travel Data'!AR241*'Travel Data'!AU241*'Domicile Data'!H241/1000</f>
        <v>0</v>
      </c>
      <c r="AT241" s="31">
        <f>VLOOKUP($AT$3,'Emission Factors'!$A$2:$R$8,MATCH($AQ$2,'Emission Factors'!$A$1:$R$1),FALSE)*'Travel Data'!C241*'Travel Data'!AR241*'Travel Data'!AV241*'Domicile Data'!H241/1000</f>
        <v>0</v>
      </c>
      <c r="AU241" s="31">
        <f>VLOOKUP($AU$3,'Emission Factors'!$A$2:$R$8,MATCH($AQ$2,'Emission Factors'!$A$1:$R$1),FALSE)*'Travel Data'!C241*'Travel Data'!AR241*'Travel Data'!AW241*'Domicile Data'!H241/1000</f>
        <v>0</v>
      </c>
      <c r="AV241" s="31">
        <f>VLOOKUP($AV$3,'Emission Factors'!$A$2:$R$8,MATCH($AQ$2,'Emission Factors'!$A$1:$R$1),FALSE)*'Travel Data'!C241*'Travel Data'!AR241*'Travel Data'!AX241*'Domicile Data'!H241/1000</f>
        <v>0</v>
      </c>
      <c r="AW241" s="31">
        <f>VLOOKUP($AW$3,'Emission Factors'!$A$2:$R$8,MATCH($AQ$2,'Emission Factors'!$A$1:$R$1),FALSE)*'Travel Data'!C241*'Travel Data'!AR241*'Travel Data'!AY241*'Domicile Data'!H241/1000</f>
        <v>0</v>
      </c>
      <c r="AX241" s="31">
        <f t="shared" si="50"/>
        <v>0</v>
      </c>
      <c r="AY241" s="31">
        <f>VLOOKUP($AY$3,'Emission Factors'!$A$2:$R$8,MATCH($AY$2,'Emission Factors'!$A$1:$R$1),FALSE)*'Travel Data'!C241*'Travel Data'!AZ241*'Travel Data'!BA241*'Domicile Data'!I241/1000</f>
        <v>0</v>
      </c>
      <c r="AZ241" s="31">
        <f>VLOOKUP($AZ$3,'Emission Factors'!$A$2:$R$8,MATCH($AY$2,'Emission Factors'!$A$1:$R$1),FALSE)*'Travel Data'!C241*'Travel Data'!AZ241*'Travel Data'!BB241*'Domicile Data'!I241/1000</f>
        <v>0</v>
      </c>
      <c r="BA241" s="31">
        <f>VLOOKUP($BA$3,'Emission Factors'!$A$2:$R$8,MATCH($AY$2,'Emission Factors'!$A$1:$R$1),FALSE)*'Travel Data'!C241*'Travel Data'!AZ241*'Travel Data'!BC241*'Domicile Data'!I241/1000</f>
        <v>0</v>
      </c>
      <c r="BB241" s="31">
        <f>VLOOKUP($BB$3,'Emission Factors'!$A$2:$R$8,MATCH($AY$2,'Emission Factors'!$A$1:$R$1),FALSE)*'Travel Data'!C241*'Travel Data'!AZ241*'Travel Data'!BD241*'Domicile Data'!I241/1000</f>
        <v>0</v>
      </c>
      <c r="BC241" s="31">
        <f>VLOOKUP($BC$3,'Emission Factors'!$A$2:$R$8,MATCH($AY$2,'Emission Factors'!$A$1:$R$1),FALSE)*'Travel Data'!C241*'Travel Data'!AZ241*'Travel Data'!BE241*'Domicile Data'!I241/1000</f>
        <v>0</v>
      </c>
      <c r="BD241" s="31">
        <f>VLOOKUP($BD$3,'Emission Factors'!$A$2:$R$8,MATCH($AY$2,'Emission Factors'!$A$1:$R$1),FALSE)*'Travel Data'!C241*'Travel Data'!AZ241*'Travel Data'!BF241*'Domicile Data'!I241/1000</f>
        <v>0</v>
      </c>
      <c r="BE241" s="31">
        <f>VLOOKUP($BE$3,'Emission Factors'!$A$2:$R$8,MATCH($AY$2,'Emission Factors'!$A$1:$R$1),FALSE)*'Travel Data'!C241*'Travel Data'!AZ241*'Travel Data'!BG241*'Domicile Data'!I241/1000</f>
        <v>6.9663331440000009</v>
      </c>
      <c r="BF241" s="31">
        <f t="shared" si="51"/>
        <v>6.9663331440000009</v>
      </c>
      <c r="BG241" s="31">
        <f>VLOOKUP($BG$3,'Emission Factors'!$A$2:$R$8,MATCH($BG$2,'Emission Factors'!$A$1:$R$1),FALSE)*'Travel Data'!C241*'Travel Data'!BH241*'Travel Data'!BI241*'Domicile Data'!J241/1000</f>
        <v>0</v>
      </c>
      <c r="BH241" s="31">
        <f>VLOOKUP($BH$3,'Emission Factors'!$A$2:$R$8,MATCH($BG$2,'Emission Factors'!$A$1:$R$1),FALSE)*'Travel Data'!C241*'Travel Data'!BH241*'Travel Data'!BJ241*'Domicile Data'!J241/1000</f>
        <v>0</v>
      </c>
      <c r="BI241" s="31">
        <f>VLOOKUP($BH$3,'Emission Factors'!$A$2:$R$8,MATCH($BG$2,'Emission Factors'!$A$1:$R$1),FALSE)*'Travel Data'!C241*'Travel Data'!BH241*'Travel Data'!BK241*'Domicile Data'!J241/1000</f>
        <v>0</v>
      </c>
      <c r="BJ241" s="31">
        <f>VLOOKUP($BH$3,'Emission Factors'!$A$2:$R$8,MATCH($BG$2,'Emission Factors'!$A$1:$R$1),FALSE)*'Travel Data'!C241*'Travel Data'!BH241*'Travel Data'!BL241*'Domicile Data'!J241/1000</f>
        <v>0</v>
      </c>
      <c r="BK241" s="31">
        <f>VLOOKUP($BH$3,'Emission Factors'!$A$2:$R$8,MATCH($BG$2,'Emission Factors'!$A$1:$R$1),FALSE)*'Travel Data'!C241*'Travel Data'!BH241*'Travel Data'!BM241*'Domicile Data'!J241/1000</f>
        <v>0</v>
      </c>
      <c r="BL241" s="31">
        <f>VLOOKUP($BL$3,'Emission Factors'!$A$2:$R$8,MATCH($BG$2,'Emission Factors'!$A$1:$R$1),FALSE)*'Travel Data'!C241*'Travel Data'!BH241*'Travel Data'!BN241*'Domicile Data'!J241/1000</f>
        <v>0</v>
      </c>
      <c r="BM241" s="31">
        <f>VLOOKUP($BM$3,'Emission Factors'!$A$2:$R$8,MATCH($BG$2,'Emission Factors'!$A$1:$R$1),FALSE)*'Travel Data'!C241*'Travel Data'!BH241*'Travel Data'!BO241*'Domicile Data'!J241/1000</f>
        <v>0</v>
      </c>
      <c r="BN241" s="31">
        <f t="shared" si="52"/>
        <v>0</v>
      </c>
      <c r="BO241" s="31">
        <f>VLOOKUP($BO$3,'Emission Factors'!$A$2:$R$8,MATCH($BO$2,'Emission Factors'!$A$1:$R$1),FALSE)*'Travel Data'!C241*'Travel Data'!BP241*'Travel Data'!BQ241*'Domicile Data'!K241/1000</f>
        <v>0</v>
      </c>
      <c r="BP241" s="31">
        <f>VLOOKUP($BP$3,'Emission Factors'!$A$2:$R$8,MATCH($BO$2,'Emission Factors'!$A$1:$R$1),FALSE)*'Travel Data'!C241*'Travel Data'!BP241*'Travel Data'!BR241*'Domicile Data'!K241/1000</f>
        <v>0</v>
      </c>
      <c r="BQ241" s="31">
        <f>VLOOKUP($BQ$3,'Emission Factors'!$A$2:$R$8,MATCH($BO$2,'Emission Factors'!$A$1:$R$1),FALSE)*'Travel Data'!C241*'Travel Data'!BP241*'Travel Data'!BS241*'Domicile Data'!K241/1000</f>
        <v>0</v>
      </c>
      <c r="BR241" s="31">
        <f>VLOOKUP($BR$3,'Emission Factors'!$A$2:$R$8,MATCH($BO$2,'Emission Factors'!$A$1:$R$1),FALSE)*'Travel Data'!C241*'Travel Data'!BP241*'Travel Data'!BT241*'Domicile Data'!K241/1000</f>
        <v>0</v>
      </c>
      <c r="BS241" s="31">
        <f>VLOOKUP($BS$3,'Emission Factors'!$A$2:$R$8,MATCH($BO$2,'Emission Factors'!$A$1:$R$1),FALSE)*'Travel Data'!C241*'Travel Data'!BP241*'Travel Data'!BU241*'Domicile Data'!K241/1000</f>
        <v>0</v>
      </c>
      <c r="BT241" s="31">
        <f>VLOOKUP($BT$3,'Emission Factors'!$A$2:$R$8,MATCH($BO$2,'Emission Factors'!$A$1:$R$1),FALSE)*'Travel Data'!C241*'Travel Data'!BP241*'Travel Data'!BV241*'Domicile Data'!K241/1000</f>
        <v>0</v>
      </c>
      <c r="BU241" s="31">
        <f>VLOOKUP($BU$3,'Emission Factors'!$A$2:$R$8,MATCH($BO$2,'Emission Factors'!$A$1:$R$1),FALSE)*'Travel Data'!C241*'Travel Data'!BP241*'Travel Data'!BW241*'Domicile Data'!K241/1000</f>
        <v>0</v>
      </c>
      <c r="BV241" s="31">
        <f t="shared" si="53"/>
        <v>0</v>
      </c>
      <c r="BW241" s="31">
        <f>VLOOKUP($BW$3,'Emission Factors'!$A$2:$R$8,MATCH($BW$2,'Emission Factors'!$A$1:$R$1),FALSE)*'Travel Data'!C241*'Travel Data'!BX241*'Travel Data'!BY241*'Domicile Data'!L241/1000</f>
        <v>0</v>
      </c>
      <c r="BX241" s="31">
        <f>VLOOKUP($BX$3,'Emission Factors'!$A$2:$R$8,MATCH($BW$2,'Emission Factors'!$A$1:$R$1),FALSE)*'Travel Data'!C241*'Travel Data'!BX241*'Travel Data'!BZ241*'Domicile Data'!L241/1000</f>
        <v>0</v>
      </c>
      <c r="BY241" s="31">
        <f>VLOOKUP($BY$3,'Emission Factors'!$A$2:$R$8,MATCH($BW$2,'Emission Factors'!$A$1:$R$1),FALSE)*'Travel Data'!C241*'Travel Data'!BX241*'Travel Data'!CA241*'Domicile Data'!L241/1000</f>
        <v>0</v>
      </c>
      <c r="BZ241" s="31">
        <f>VLOOKUP($BZ$3,'Emission Factors'!$A$2:$R$8,MATCH($BW$2,'Emission Factors'!$A$1:$R$1),FALSE)*'Travel Data'!C241*'Travel Data'!BX241*'Travel Data'!CB241*'Domicile Data'!L241/1000</f>
        <v>0</v>
      </c>
      <c r="CA241" s="31">
        <f>VLOOKUP($CA$3,'Emission Factors'!$A$2:$R$8,MATCH($BW$2,'Emission Factors'!$A$1:$R$1),FALSE)*'Travel Data'!C241*'Travel Data'!BC241*'Travel Data'!CC241*'Domicile Data'!L241/1000</f>
        <v>0</v>
      </c>
      <c r="CB241" s="31">
        <f>VLOOKUP($CB$3,'Emission Factors'!$A$2:$R$8,MATCH($BW$2,'Emission Factors'!$A$1:$R$1),FALSE)*'Travel Data'!C241*'Travel Data'!BX241*'Travel Data'!CD241*'Domicile Data'!L241/1000</f>
        <v>0</v>
      </c>
      <c r="CC241" s="31">
        <f>VLOOKUP($CC$3,'Emission Factors'!$A$2:$R$8,MATCH($BW$2,'Emission Factors'!$A$1:$R$1),FALSE)*'Travel Data'!C241*'Travel Data'!BX241*'Travel Data'!CE241*'Domicile Data'!L241/1000</f>
        <v>0</v>
      </c>
      <c r="CD241" s="31">
        <f t="shared" si="54"/>
        <v>0</v>
      </c>
      <c r="CE241" s="31">
        <f>VLOOKUP($CE$3,'Emission Factors'!$A$2:$R$8,MATCH($CE$2,'Emission Factors'!$A$1:$R$1),FALSE)*'Travel Data'!C241*'Travel Data'!CF241*'Travel Data'!CG241*'Domicile Data'!M241/1000</f>
        <v>0</v>
      </c>
      <c r="CF241" s="31">
        <f>VLOOKUP($CF$3,'Emission Factors'!$A$2:$R$8,MATCH($CE$2,'Emission Factors'!$A$1:$R$1),FALSE)*'Travel Data'!C241*'Travel Data'!CF241*'Travel Data'!CH241*'Domicile Data'!M241/1000</f>
        <v>0</v>
      </c>
      <c r="CG241" s="31">
        <f>VLOOKUP($CG$3,'Emission Factors'!$A$2:$R$8,MATCH($CE$2,'Emission Factors'!$A$1:$R$1),FALSE)*'Travel Data'!C241*'Travel Data'!CF241*'Travel Data'!CI241*'Domicile Data'!M241/1000</f>
        <v>0</v>
      </c>
      <c r="CH241" s="31">
        <f>VLOOKUP($CH$3,'Emission Factors'!$A$2:$R$8,MATCH($CE$2,'Emission Factors'!$A$1:$R$1),FALSE)*'Travel Data'!C241*'Travel Data'!CF241*'Travel Data'!CJ241*'Domicile Data'!M241/1000</f>
        <v>0</v>
      </c>
      <c r="CI241" s="31">
        <f>VLOOKUP($CI$3,'Emission Factors'!$A$2:$R$8,MATCH($CE$2,'Emission Factors'!$A$1:$R$1),FALSE)*'Travel Data'!C241*'Travel Data'!CF241*'Travel Data'!CK241*'Domicile Data'!M241/1000</f>
        <v>0</v>
      </c>
      <c r="CJ241" s="31">
        <f>VLOOKUP($CJ$3,'Emission Factors'!$A$2:$R$8,MATCH($CE$2,'Emission Factors'!$A$1:$R$1),FALSE)*'Travel Data'!C241*'Travel Data'!CF241*'Travel Data'!CL241*'Domicile Data'!M241/1000</f>
        <v>0</v>
      </c>
      <c r="CK241" s="31">
        <f>VLOOKUP($CK$3,'Emission Factors'!$A$2:$R$8,MATCH($CE$2,'Emission Factors'!$A$1:$R$1),FALSE)*'Travel Data'!C241*'Travel Data'!CF241*'Travel Data'!CM241*'Domicile Data'!M241/1000</f>
        <v>0</v>
      </c>
      <c r="CL241" s="31">
        <f t="shared" si="55"/>
        <v>0</v>
      </c>
      <c r="CM241" s="31">
        <f>VLOOKUP($CM$3,'Emission Factors'!$A$2:$R$8,MATCH($CM$2,'Emission Factors'!$A$1:$R$1),FALSE)*'Travel Data'!C241*'Travel Data'!CN241*'Travel Data'!CO241*'Domicile Data'!N241/1000</f>
        <v>0</v>
      </c>
      <c r="CN241" s="31">
        <f>VLOOKUP($CN$3,'Emission Factors'!$A$2:$R$8,MATCH($CM$2,'Emission Factors'!$A$1:$R$1),FALSE)*'Travel Data'!C241*'Travel Data'!CN241*'Travel Data'!CP241*'Domicile Data'!N241/1000</f>
        <v>0</v>
      </c>
      <c r="CO241" s="31">
        <f>VLOOKUP($CO$3,'Emission Factors'!$A$2:$R$8,MATCH($CM$2,'Emission Factors'!$A$1:$R$1),FALSE)*'Travel Data'!C241*'Travel Data'!CN241*'Travel Data'!CQ241*'Domicile Data'!N241/1000</f>
        <v>0</v>
      </c>
      <c r="CP241" s="31">
        <f>VLOOKUP($CP$3,'Emission Factors'!$A$2:$R$8,MATCH($CM$2,'Emission Factors'!$A$1:$R$1),FALSE)*'Travel Data'!C241*'Travel Data'!CN241*'Travel Data'!CR241*'Domicile Data'!N241/1000</f>
        <v>0</v>
      </c>
      <c r="CQ241" s="31">
        <f>VLOOKUP($CQ$3,'Emission Factors'!$A$2:$R$8,MATCH($CM$2,'Emission Factors'!$A$1:$R$1),FALSE)*'Travel Data'!C241*'Travel Data'!CN241*'Travel Data'!CS241*'Domicile Data'!N241/1000</f>
        <v>0</v>
      </c>
      <c r="CR241" s="31">
        <f>VLOOKUP($CR$3,'Emission Factors'!$A$2:$R$8,MATCH($CM$2,'Emission Factors'!$A$1:$R$1),FALSE)*'Travel Data'!C241*'Travel Data'!CN241*'Travel Data'!CT241*'Domicile Data'!N241/1000</f>
        <v>0</v>
      </c>
      <c r="CS241" s="31">
        <f>VLOOKUP($CS$3,'Emission Factors'!$A$2:$R$8,MATCH($CM$2,'Emission Factors'!$A$1:$R$1),FALSE)*'Travel Data'!C241*'Travel Data'!CN241*'Travel Data'!CU241*'Domicile Data'!N241/1000</f>
        <v>0</v>
      </c>
      <c r="CT241" s="31">
        <f t="shared" si="56"/>
        <v>0</v>
      </c>
      <c r="CU241" s="31">
        <f>VLOOKUP($CU$3,'Emission Factors'!$A$2:$R$8,MATCH($CU$2,'Emission Factors'!$A$1:$R$1),FALSE)*'Travel Data'!C241*'Travel Data'!CV241*'Travel Data'!CW241*'Domicile Data'!O241/1000</f>
        <v>0</v>
      </c>
      <c r="CV241" s="31">
        <f>VLOOKUP($CV$3,'Emission Factors'!$A$2:$R$8,MATCH($CU$2,'Emission Factors'!$A$1:$R$1),FALSE)*'Travel Data'!C241*'Travel Data'!CV241*'Travel Data'!CX241*'Domicile Data'!O241/1000</f>
        <v>0</v>
      </c>
      <c r="CW241" s="31">
        <f>VLOOKUP($CW$3,'Emission Factors'!$A$2:$R$8,MATCH($CU$2,'Emission Factors'!$A$1:$R$1),FALSE)*'Travel Data'!C241*'Travel Data'!CV241*'Travel Data'!CY241*'Domicile Data'!O241/1000</f>
        <v>0</v>
      </c>
      <c r="CX241" s="31">
        <f>VLOOKUP($CX$3,'Emission Factors'!$A$2:$R$8,MATCH($CU$2,'Emission Factors'!$A$1:$R$1),FALSE)*'Travel Data'!C241*'Travel Data'!CV241*'Travel Data'!CZ241*'Domicile Data'!O241/1000</f>
        <v>0</v>
      </c>
      <c r="CY241" s="31">
        <f>VLOOKUP($CY$3,'Emission Factors'!$A$2:$R$8,MATCH($CU$2,'Emission Factors'!$A$1:$R$1),FALSE)*'Travel Data'!C241*'Travel Data'!CV241*'Travel Data'!DA241*'Domicile Data'!O241/1000</f>
        <v>0</v>
      </c>
      <c r="CZ241" s="31">
        <f>VLOOKUP($CZ$3,'Emission Factors'!$A$2:$R$8,MATCH($CU$2,'Emission Factors'!$A$1:$R$1),FALSE)*'Travel Data'!C241*'Travel Data'!CV241*'Travel Data'!DB241*'Domicile Data'!O241/1000</f>
        <v>0</v>
      </c>
      <c r="DA241" s="31">
        <f>VLOOKUP($DA$3,'Emission Factors'!$A$2:$R$8,MATCH($CU$2,'Emission Factors'!$A$1:$R$1),FALSE)*'Travel Data'!C241*'Travel Data'!CV241*'Travel Data'!DC241*'Domicile Data'!O241/1000</f>
        <v>0</v>
      </c>
      <c r="DB241" s="31">
        <f t="shared" si="57"/>
        <v>0</v>
      </c>
      <c r="DC241" s="31">
        <f>VLOOKUP($DC$3,'Emission Factors'!$A$2:$R$8,MATCH($DC$2,'Emission Factors'!$A$1:$R$1),FALSE)*'Travel Data'!C241*'Travel Data'!DD241*'Travel Data'!DE241*'Domicile Data'!P241/1000</f>
        <v>0</v>
      </c>
      <c r="DD241" s="31">
        <f>VLOOKUP($DD$3,'Emission Factors'!$A$2:$R$8,MATCH($DC$2,'Emission Factors'!$A$1:$R$1),FALSE)*'Travel Data'!C241*'Travel Data'!DD241*'Travel Data'!DF241*'Domicile Data'!P241/1000</f>
        <v>0</v>
      </c>
      <c r="DE241" s="31">
        <f>VLOOKUP($DE$3,'Emission Factors'!$A$2:$R$8,MATCH($DC$2,'Emission Factors'!$A$1:$R$1),FALSE)*'Travel Data'!C241*'Travel Data'!DD241*'Travel Data'!DG241*'Domicile Data'!P241/1000</f>
        <v>0</v>
      </c>
      <c r="DF241" s="31">
        <f>VLOOKUP($DF$3,'Emission Factors'!$A$2:$R$8,MATCH($DC$2,'Emission Factors'!$A$1:$R$1),FALSE)*'Travel Data'!C241*'Travel Data'!DD241*'Travel Data'!DH241*'Domicile Data'!P241/1000</f>
        <v>0</v>
      </c>
      <c r="DG241" s="31">
        <f>VLOOKUP($DG$3,'Emission Factors'!$A$2:$R$8,MATCH($DC$2,'Emission Factors'!$A$1:$R$1),FALSE)*'Travel Data'!C241*'Travel Data'!DD241*'Travel Data'!DI241*'Domicile Data'!P241/1000</f>
        <v>0</v>
      </c>
      <c r="DH241" s="31">
        <f>VLOOKUP($DH$3,'Emission Factors'!$A$2:$R$8,MATCH($DC$2,'Emission Factors'!$A$1:$R$1),FALSE)*'Travel Data'!C241*'Travel Data'!DD241*'Travel Data'!DJ241*'Domicile Data'!P241/1000</f>
        <v>0</v>
      </c>
      <c r="DI241" s="31">
        <f>VLOOKUP($DI$3,'Emission Factors'!$A$2:$R$8,MATCH($DC$2,'Emission Factors'!$A$1:$R$1),FALSE)*'Travel Data'!C241*'Travel Data'!DD241*'Travel Data'!DK241*'Domicile Data'!P241/1000</f>
        <v>0</v>
      </c>
      <c r="DJ241" s="31">
        <f t="shared" si="58"/>
        <v>0</v>
      </c>
      <c r="DK241" s="31">
        <f>VLOOKUP($DK$3,'Emission Factors'!$A$2:$R$8,MATCH($DK$2,'Emission Factors'!$A$1:$R$1),FALSE)*'Travel Data'!C241*'Travel Data'!DL241*'Travel Data'!DM241*'Domicile Data'!Q241/1000</f>
        <v>0</v>
      </c>
      <c r="DL241" s="31">
        <f>VLOOKUP($DL$3,'Emission Factors'!$A$2:$R$8,MATCH($DK$2,'Emission Factors'!$A$1:$R$1),FALSE)*'Travel Data'!C241*'Travel Data'!DL241*'Travel Data'!DN241*'Domicile Data'!Q241/1000</f>
        <v>0</v>
      </c>
      <c r="DM241" s="31">
        <f>VLOOKUP($DM$3,'Emission Factors'!$A$2:$R$8,MATCH($DK$2,'Emission Factors'!$A$1:$R$1),FALSE)*'Travel Data'!C241*'Travel Data'!DL241*'Travel Data'!DO241*'Domicile Data'!Q241/1000</f>
        <v>0</v>
      </c>
      <c r="DN241" s="31">
        <f>VLOOKUP($DN$3,'Emission Factors'!$A$2:$R$8,MATCH($DK$2,'Emission Factors'!$A$1:$R$1),FALSE)*'Travel Data'!C241*'Travel Data'!DL241*'Travel Data'!DP241*'Domicile Data'!Q241/1000</f>
        <v>0</v>
      </c>
      <c r="DO241" s="31">
        <f>VLOOKUP($DO$3,'Emission Factors'!$A$2:$R$8,MATCH($DK$2,'Emission Factors'!$A$1:$R$1),FALSE)*'Travel Data'!C241*'Travel Data'!DL241*'Travel Data'!DQ241*'Domicile Data'!Q241/1000</f>
        <v>0</v>
      </c>
      <c r="DP241" s="31">
        <f>VLOOKUP($DP$3,'Emission Factors'!$A$2:$R$8,MATCH($DK$2,'Emission Factors'!$A$1:$R$1),FALSE)*'Travel Data'!C241*'Travel Data'!DL241*'Travel Data'!DR241*'Domicile Data'!Q241/1000</f>
        <v>0</v>
      </c>
      <c r="DQ241" s="31">
        <f>VLOOKUP($DQ$3,'Emission Factors'!$A$2:$R$8,MATCH($DK$2,'Emission Factors'!$A$1:$R$1),FALSE)*'Travel Data'!C241*'Travel Data'!DL241*'Travel Data'!DS241*'Domicile Data'!Q241/1000</f>
        <v>0</v>
      </c>
      <c r="DR241" s="31">
        <f t="shared" si="59"/>
        <v>0</v>
      </c>
    </row>
    <row r="242" spans="1:122" ht="15.75" x14ac:dyDescent="0.25">
      <c r="A242" s="7" t="s">
        <v>288</v>
      </c>
      <c r="B242" s="85" t="s">
        <v>45</v>
      </c>
      <c r="C242" s="31">
        <f>VLOOKUP($C$3,'Emission Factors'!$A$2:$R$8,MATCH($C$2,'Emission Factors'!$A$1:$R$1),FALSE)*'Travel Data'!C242*'Travel Data'!D242*'Travel Data'!E242*'Domicile Data'!C242/1000</f>
        <v>0</v>
      </c>
      <c r="D242" s="31">
        <f>VLOOKUP($D$3,'Emission Factors'!$A$2:$R$8,MATCH($C$2,'Emission Factors'!$A$1:$R$1),FALSE)*'Travel Data'!C242*'Travel Data'!D242*'Travel Data'!F242*'Domicile Data'!C242/1000</f>
        <v>0</v>
      </c>
      <c r="E242" s="31">
        <f>VLOOKUP($E$3,'Emission Factors'!$A$2:$R$8,MATCH($C$2,'Emission Factors'!$A$1:$R$1),FALSE)*'Travel Data'!C242*'Travel Data'!D242*'Travel Data'!G242*'Domicile Data'!C242/1000</f>
        <v>0</v>
      </c>
      <c r="F242" s="31">
        <f>VLOOKUP($F$3,'Emission Factors'!$A$2:$R$8,MATCH($C$2,'Emission Factors'!$A$1:$R$1),FALSE)*'Travel Data'!C242*'Travel Data'!D242*'Travel Data'!H242*'Domicile Data'!C242/1000</f>
        <v>0</v>
      </c>
      <c r="G242" s="31">
        <f>VLOOKUP($G$3,'Emission Factors'!$A$2:$R$8,MATCH($C$2,'Emission Factors'!$A$1:$R$1),FALSE)*'Travel Data'!C242*'Travel Data'!D242*'Travel Data'!I242*'Domicile Data'!C242/1000</f>
        <v>0</v>
      </c>
      <c r="H242" s="31">
        <f>VLOOKUP($H$3,'Emission Factors'!$A$2:$R$8,MATCH($C$2,'Emission Factors'!$A$1:$R$1),FALSE)*'Travel Data'!C242*'Travel Data'!D242*'Travel Data'!J242*'Domicile Data'!C242/1000</f>
        <v>0</v>
      </c>
      <c r="I242" s="31">
        <f>VLOOKUP($I$3,'Emission Factors'!$A$2:$R$8,MATCH($C$2,'Emission Factors'!$A$1:$R$1),FALSE)*'Travel Data'!C242*'Travel Data'!D242*'Travel Data'!K242*'Domicile Data'!C242/1000</f>
        <v>0</v>
      </c>
      <c r="J242" s="31">
        <f t="shared" si="45"/>
        <v>0</v>
      </c>
      <c r="K242" s="31">
        <f>VLOOKUP($K$3,'Emission Factors'!$A$2:$R$8,MATCH($K$2,'Emission Factors'!$A$1:$R$1),FALSE)*'Travel Data'!C242*'Travel Data'!L242*'Travel Data'!M242*'Domicile Data'!D242/1000</f>
        <v>0</v>
      </c>
      <c r="L242" s="31">
        <f>VLOOKUP($L$3,'Emission Factors'!$A$2:$R$8,MATCH($K$2,'Emission Factors'!$A$1:$R$1),FALSE)*'Travel Data'!C242*'Travel Data'!L242*'Travel Data'!N242*'Domicile Data'!D242/1000</f>
        <v>0</v>
      </c>
      <c r="M242" s="31">
        <f>VLOOKUP($M$3,'Emission Factors'!$A$2:$R$8,MATCH($K$2,'Emission Factors'!$A$1:$R$1),FALSE)*'Travel Data'!C242*'Travel Data'!L242*'Travel Data'!O242*'Domicile Data'!D242/1000</f>
        <v>0</v>
      </c>
      <c r="N242" s="31">
        <f>VLOOKUP($N$3,'Emission Factors'!$A$2:$R$8,MATCH($K$2,'Emission Factors'!$A$1:$R$1),FALSE)*'Travel Data'!C242*'Travel Data'!L242*'Travel Data'!P242*'Domicile Data'!D242/1000</f>
        <v>0</v>
      </c>
      <c r="O242" s="31">
        <f>VLOOKUP($O$3,'Emission Factors'!$A$2:$R$8,MATCH($K$2,'Emission Factors'!$A$1:$R$1),FALSE)*'Travel Data'!C242*'Travel Data'!I242*'Travel Data'!Q242*'Domicile Data'!D242/1000</f>
        <v>0</v>
      </c>
      <c r="P242" s="31">
        <f>VLOOKUP($P$3,'Emission Factors'!$A$2:$R$8,MATCH($K$2,'Emission Factors'!$A$1:$R$1),FALSE)*'Travel Data'!C242*'Travel Data'!L242*'Travel Data'!R242*'Domicile Data'!D242/1000</f>
        <v>0</v>
      </c>
      <c r="Q242" s="31">
        <f>VLOOKUP($Q$3,'Emission Factors'!$A$2:$R$8,MATCH($K$2,'Emission Factors'!$A$1:$R$1),FALSE)*'Travel Data'!C242*'Travel Data'!L242*'Travel Data'!S242*'Domicile Data'!D242/1000</f>
        <v>0</v>
      </c>
      <c r="R242" s="31">
        <f t="shared" si="46"/>
        <v>0</v>
      </c>
      <c r="S242" s="31">
        <f>VLOOKUP($S$3,'Emission Factors'!$A$2:$R$8,MATCH($S$2,'Emission Factors'!$A$1:$R$1),FALSE)*'Travel Data'!C242*'Travel Data'!T242*'Travel Data'!U242*'Domicile Data'!E242/1000</f>
        <v>0</v>
      </c>
      <c r="T242" s="31">
        <f>VLOOKUP($T$3,'Emission Factors'!$A$2:$R$8,MATCH($S$2,'Emission Factors'!$A$1:$R$1),FALSE)*'Travel Data'!C242*'Travel Data'!T242*'Travel Data'!V242*'Domicile Data'!E242/1000</f>
        <v>0</v>
      </c>
      <c r="U242" s="31">
        <f>VLOOKUP($U$3,'Emission Factors'!$A$2:$R$8,MATCH($S$2,'Emission Factors'!$A$1:$R$1),FALSE)*'Travel Data'!C242*'Travel Data'!T242*'Travel Data'!W242*'Domicile Data'!E242/1000</f>
        <v>0</v>
      </c>
      <c r="V242" s="31">
        <f>VLOOKUP($V$3,'Emission Factors'!$A$2:$R$8,MATCH($S$2,'Emission Factors'!$A$1:$R$1),FALSE)*'Travel Data'!C242*'Travel Data'!T242*'Travel Data'!X242*'Domicile Data'!E242/1000</f>
        <v>0</v>
      </c>
      <c r="W242" s="31">
        <f>VLOOKUP($W$3,'Emission Factors'!$A$2:$R$8,MATCH($S$2,'Emission Factors'!$A$1:$R$1),FALSE)*'Travel Data'!C242*'Travel Data'!T242*'Travel Data'!Y242*'Domicile Data'!E242/1000</f>
        <v>0</v>
      </c>
      <c r="X242" s="31">
        <f>VLOOKUP($X$3,'Emission Factors'!$A$2:$R$8,MATCH($S$2,'Emission Factors'!$A$1:$R$1),FALSE)*'Travel Data'!C242*'Travel Data'!T242*'Travel Data'!Z242*'Domicile Data'!E242/1000</f>
        <v>0</v>
      </c>
      <c r="Y242" s="31">
        <f>VLOOKUP($Y$3,'Emission Factors'!$A$2:$R$8,MATCH($S$2,'Emission Factors'!$A$1:$R$1),FALSE)*'Travel Data'!C242*'Travel Data'!T242*'Travel Data'!AA242*'Domicile Data'!E242/1000</f>
        <v>0</v>
      </c>
      <c r="Z242" s="31">
        <f t="shared" si="47"/>
        <v>0</v>
      </c>
      <c r="AA242" s="31">
        <f>VLOOKUP($AA$3,'Emission Factors'!$A$2:$R$8,MATCH($AA$2,'Emission Factors'!$A$1:$R$1),FALSE)*'Travel Data'!C242*'Travel Data'!AB242*'Travel Data'!AC242*'Domicile Data'!F242/1000</f>
        <v>0</v>
      </c>
      <c r="AB242" s="31">
        <f>VLOOKUP($AB$3,'Emission Factors'!$A$2:$R$8,MATCH($AA$2,'Emission Factors'!$A$1:$R$1),FALSE)*'Travel Data'!C242*'Travel Data'!AB242*'Travel Data'!AD242*'Domicile Data'!F242/1000</f>
        <v>0</v>
      </c>
      <c r="AC242" s="31">
        <f>VLOOKUP($AC$3,'Emission Factors'!$A$2:$R$8,MATCH($AA$2,'Emission Factors'!$A$1:$R$1),FALSE)*'Travel Data'!C242*'Travel Data'!AB242*'Travel Data'!AE242*'Domicile Data'!F242/1000</f>
        <v>0</v>
      </c>
      <c r="AD242" s="31">
        <f>VLOOKUP($AD$3,'Emission Factors'!$A$2:$R$8,MATCH($AA$2,'Emission Factors'!$A$1:$R$1),FALSE)*'Travel Data'!C242*'Travel Data'!AB242*'Travel Data'!AF242*'Domicile Data'!F242/1000</f>
        <v>0</v>
      </c>
      <c r="AE242" s="31">
        <f>VLOOKUP($AE$3,'Emission Factors'!$A$2:$R$8,MATCH($AA$2,'Emission Factors'!$A$1:$R$1),FALSE)*'Travel Data'!C242*'Travel Data'!AB242*'Travel Data'!AG242*'Domicile Data'!F242/1000</f>
        <v>0</v>
      </c>
      <c r="AF242" s="31">
        <f>VLOOKUP($AF$3,'Emission Factors'!$A$2:$R$8,MATCH($AA$2,'Emission Factors'!$A$1:$R$1),FALSE)*'Travel Data'!C242*'Travel Data'!AB242*'Travel Data'!AH242*'Domicile Data'!F242/1000</f>
        <v>0</v>
      </c>
      <c r="AG242" s="31">
        <f>VLOOKUP($AG$3,'Emission Factors'!$A$2:$R$8,MATCH($AA$2,'Emission Factors'!$A$1:$R$1),FALSE)*'Travel Data'!C242*'Travel Data'!AB242*'Travel Data'!AI242*'Domicile Data'!F242/1000</f>
        <v>0</v>
      </c>
      <c r="AH242" s="31">
        <f t="shared" si="48"/>
        <v>0</v>
      </c>
      <c r="AI242" s="31">
        <f>VLOOKUP($AI$3,'Emission Factors'!$A$2:$R$8,MATCH($AI$2,'Emission Factors'!$A$1:$R$1),FALSE)*'Travel Data'!C242*'Travel Data'!D242*'Travel Data'!E242*'Domicile Data'!G242/1000</f>
        <v>0</v>
      </c>
      <c r="AJ242" s="31">
        <f>VLOOKUP($AJ$3,'Emission Factors'!$A$2:$R$8,MATCH($AI$2,'Emission Factors'!$A$1:$R$1),FALSE)*'Travel Data'!C242*'Travel Data'!D242*'Travel Data'!F242*'Domicile Data'!G242/1000</f>
        <v>0</v>
      </c>
      <c r="AK242" s="31">
        <f>VLOOKUP($AK$3,'Emission Factors'!$A$2:$R$8,MATCH($AI$2,'Emission Factors'!$A$1:$R$1),FALSE)*'Travel Data'!C242*'Travel Data'!AJ242*'Travel Data'!G242*'Domicile Data'!G242/1000</f>
        <v>0</v>
      </c>
      <c r="AL242" s="31">
        <f>VLOOKUP($AL$3,'Emission Factors'!$A$2:$R$8,MATCH($AI$2,'Emission Factors'!$A$1:$R$1),FALSE)*'Travel Data'!C242*'Travel Data'!AJ242*'Travel Data'!H242*'Domicile Data'!G242/1000</f>
        <v>0</v>
      </c>
      <c r="AM242" s="31">
        <f>VLOOKUP($AM$3,'Emission Factors'!$A$2:$R$8,MATCH($AI$2,'Emission Factors'!$A$1:$R$1),FALSE)*'Travel Data'!C242*'Travel Data'!AJ242*'Travel Data'!I242*'Domicile Data'!G242/1000</f>
        <v>0</v>
      </c>
      <c r="AN242" s="31">
        <f>VLOOKUP($AN$3,'Emission Factors'!$A$2:$R$8,MATCH($AI$2,'Emission Factors'!$A$1:$R$1),FALSE)*'Travel Data'!C242*'Travel Data'!D242*'Travel Data'!J242*'Domicile Data'!G242/1000</f>
        <v>0</v>
      </c>
      <c r="AO242" s="31">
        <f>VLOOKUP($AO$3,'Emission Factors'!$A$2:$R$8,MATCH($AI$2,'Emission Factors'!$A$1:$R$1),FALSE)*'Travel Data'!C242*'Travel Data'!D242*'Travel Data'!K242*'Domicile Data'!G242/1000</f>
        <v>0</v>
      </c>
      <c r="AP242" s="31">
        <f t="shared" si="49"/>
        <v>0</v>
      </c>
      <c r="AQ242" s="31">
        <f>VLOOKUP($AQ$3,'Emission Factors'!$A$2:$R$8,MATCH($AQ$2,'Emission Factors'!$A$1:$R$1),FALSE)*'Travel Data'!C242*'Travel Data'!AR242*'Travel Data'!AS242*'Domicile Data'!H242/1000</f>
        <v>0</v>
      </c>
      <c r="AR242" s="31">
        <f>VLOOKUP($AR$3,'Emission Factors'!$A$2:$R$8,MATCH($AQ$2,'Emission Factors'!$A$1:$R$1),FALSE)*'Travel Data'!C242*'Travel Data'!AR242*'Travel Data'!AT242*'Domicile Data'!H242/1000</f>
        <v>0</v>
      </c>
      <c r="AS242" s="31">
        <f>VLOOKUP($AS$3,'Emission Factors'!$A$2:$R$8,MATCH($AQ$2,'Emission Factors'!$A$1:$R$1),FALSE)*'Travel Data'!C242*'Travel Data'!AR242*'Travel Data'!AU242*'Domicile Data'!H242/1000</f>
        <v>0</v>
      </c>
      <c r="AT242" s="31">
        <f>VLOOKUP($AT$3,'Emission Factors'!$A$2:$R$8,MATCH($AQ$2,'Emission Factors'!$A$1:$R$1),FALSE)*'Travel Data'!C242*'Travel Data'!AR242*'Travel Data'!AV242*'Domicile Data'!H242/1000</f>
        <v>0</v>
      </c>
      <c r="AU242" s="31">
        <f>VLOOKUP($AU$3,'Emission Factors'!$A$2:$R$8,MATCH($AQ$2,'Emission Factors'!$A$1:$R$1),FALSE)*'Travel Data'!C242*'Travel Data'!AR242*'Travel Data'!AW242*'Domicile Data'!H242/1000</f>
        <v>0</v>
      </c>
      <c r="AV242" s="31">
        <f>VLOOKUP($AV$3,'Emission Factors'!$A$2:$R$8,MATCH($AQ$2,'Emission Factors'!$A$1:$R$1),FALSE)*'Travel Data'!C242*'Travel Data'!AR242*'Travel Data'!AX242*'Domicile Data'!H242/1000</f>
        <v>0</v>
      </c>
      <c r="AW242" s="31">
        <f>VLOOKUP($AW$3,'Emission Factors'!$A$2:$R$8,MATCH($AQ$2,'Emission Factors'!$A$1:$R$1),FALSE)*'Travel Data'!C242*'Travel Data'!AR242*'Travel Data'!AY242*'Domicile Data'!H242/1000</f>
        <v>0</v>
      </c>
      <c r="AX242" s="31">
        <f t="shared" si="50"/>
        <v>0</v>
      </c>
      <c r="AY242" s="31">
        <f>VLOOKUP($AY$3,'Emission Factors'!$A$2:$R$8,MATCH($AY$2,'Emission Factors'!$A$1:$R$1),FALSE)*'Travel Data'!C242*'Travel Data'!AZ242*'Travel Data'!BA242*'Domicile Data'!I242/1000</f>
        <v>0</v>
      </c>
      <c r="AZ242" s="31">
        <f>VLOOKUP($AZ$3,'Emission Factors'!$A$2:$R$8,MATCH($AY$2,'Emission Factors'!$A$1:$R$1),FALSE)*'Travel Data'!C242*'Travel Data'!AZ242*'Travel Data'!BB242*'Domicile Data'!I242/1000</f>
        <v>0</v>
      </c>
      <c r="BA242" s="31">
        <f>VLOOKUP($BA$3,'Emission Factors'!$A$2:$R$8,MATCH($AY$2,'Emission Factors'!$A$1:$R$1),FALSE)*'Travel Data'!C242*'Travel Data'!AZ242*'Travel Data'!BC242*'Domicile Data'!I242/1000</f>
        <v>0</v>
      </c>
      <c r="BB242" s="31">
        <f>VLOOKUP($BB$3,'Emission Factors'!$A$2:$R$8,MATCH($AY$2,'Emission Factors'!$A$1:$R$1),FALSE)*'Travel Data'!C242*'Travel Data'!AZ242*'Travel Data'!BD242*'Domicile Data'!I242/1000</f>
        <v>0</v>
      </c>
      <c r="BC242" s="31">
        <f>VLOOKUP($BC$3,'Emission Factors'!$A$2:$R$8,MATCH($AY$2,'Emission Factors'!$A$1:$R$1),FALSE)*'Travel Data'!C242*'Travel Data'!AZ242*'Travel Data'!BE242*'Domicile Data'!I242/1000</f>
        <v>0</v>
      </c>
      <c r="BD242" s="31">
        <f>VLOOKUP($BD$3,'Emission Factors'!$A$2:$R$8,MATCH($AY$2,'Emission Factors'!$A$1:$R$1),FALSE)*'Travel Data'!C242*'Travel Data'!AZ242*'Travel Data'!BF242*'Domicile Data'!I242/1000</f>
        <v>0</v>
      </c>
      <c r="BE242" s="31">
        <f>VLOOKUP($BE$3,'Emission Factors'!$A$2:$R$8,MATCH($AY$2,'Emission Factors'!$A$1:$R$1),FALSE)*'Travel Data'!C242*'Travel Data'!AZ242*'Travel Data'!BG242*'Domicile Data'!I242/1000</f>
        <v>0</v>
      </c>
      <c r="BF242" s="31">
        <f t="shared" si="51"/>
        <v>0</v>
      </c>
      <c r="BG242" s="31">
        <f>VLOOKUP($BG$3,'Emission Factors'!$A$2:$R$8,MATCH($BG$2,'Emission Factors'!$A$1:$R$1),FALSE)*'Travel Data'!C242*'Travel Data'!BH242*'Travel Data'!BI242*'Domicile Data'!J242/1000</f>
        <v>0</v>
      </c>
      <c r="BH242" s="31">
        <f>VLOOKUP($BH$3,'Emission Factors'!$A$2:$R$8,MATCH($BG$2,'Emission Factors'!$A$1:$R$1),FALSE)*'Travel Data'!C242*'Travel Data'!BH242*'Travel Data'!BJ242*'Domicile Data'!J242/1000</f>
        <v>0</v>
      </c>
      <c r="BI242" s="31">
        <f>VLOOKUP($BH$3,'Emission Factors'!$A$2:$R$8,MATCH($BG$2,'Emission Factors'!$A$1:$R$1),FALSE)*'Travel Data'!C242*'Travel Data'!BH242*'Travel Data'!BK242*'Domicile Data'!J242/1000</f>
        <v>0</v>
      </c>
      <c r="BJ242" s="31">
        <f>VLOOKUP($BH$3,'Emission Factors'!$A$2:$R$8,MATCH($BG$2,'Emission Factors'!$A$1:$R$1),FALSE)*'Travel Data'!C242*'Travel Data'!BH242*'Travel Data'!BL242*'Domicile Data'!J242/1000</f>
        <v>0</v>
      </c>
      <c r="BK242" s="31">
        <f>VLOOKUP($BH$3,'Emission Factors'!$A$2:$R$8,MATCH($BG$2,'Emission Factors'!$A$1:$R$1),FALSE)*'Travel Data'!C242*'Travel Data'!BH242*'Travel Data'!BM242*'Domicile Data'!J242/1000</f>
        <v>0</v>
      </c>
      <c r="BL242" s="31">
        <f>VLOOKUP($BL$3,'Emission Factors'!$A$2:$R$8,MATCH($BG$2,'Emission Factors'!$A$1:$R$1),FALSE)*'Travel Data'!C242*'Travel Data'!BH242*'Travel Data'!BN242*'Domicile Data'!J242/1000</f>
        <v>0</v>
      </c>
      <c r="BM242" s="31">
        <f>VLOOKUP($BM$3,'Emission Factors'!$A$2:$R$8,MATCH($BG$2,'Emission Factors'!$A$1:$R$1),FALSE)*'Travel Data'!C242*'Travel Data'!BH242*'Travel Data'!BO242*'Domicile Data'!J242/1000</f>
        <v>0</v>
      </c>
      <c r="BN242" s="31">
        <f t="shared" si="52"/>
        <v>0</v>
      </c>
      <c r="BO242" s="31">
        <f>VLOOKUP($BO$3,'Emission Factors'!$A$2:$R$8,MATCH($BO$2,'Emission Factors'!$A$1:$R$1),FALSE)*'Travel Data'!C242*'Travel Data'!BP242*'Travel Data'!BQ242*'Domicile Data'!K242/1000</f>
        <v>0</v>
      </c>
      <c r="BP242" s="31">
        <f>VLOOKUP($BP$3,'Emission Factors'!$A$2:$R$8,MATCH($BO$2,'Emission Factors'!$A$1:$R$1),FALSE)*'Travel Data'!C242*'Travel Data'!BP242*'Travel Data'!BR242*'Domicile Data'!K242/1000</f>
        <v>0</v>
      </c>
      <c r="BQ242" s="31">
        <f>VLOOKUP($BQ$3,'Emission Factors'!$A$2:$R$8,MATCH($BO$2,'Emission Factors'!$A$1:$R$1),FALSE)*'Travel Data'!C242*'Travel Data'!BP242*'Travel Data'!BS242*'Domicile Data'!K242/1000</f>
        <v>0</v>
      </c>
      <c r="BR242" s="31">
        <f>VLOOKUP($BR$3,'Emission Factors'!$A$2:$R$8,MATCH($BO$2,'Emission Factors'!$A$1:$R$1),FALSE)*'Travel Data'!C242*'Travel Data'!BP242*'Travel Data'!BT242*'Domicile Data'!K242/1000</f>
        <v>0</v>
      </c>
      <c r="BS242" s="31">
        <f>VLOOKUP($BS$3,'Emission Factors'!$A$2:$R$8,MATCH($BO$2,'Emission Factors'!$A$1:$R$1),FALSE)*'Travel Data'!C242*'Travel Data'!BP242*'Travel Data'!BU242*'Domicile Data'!K242/1000</f>
        <v>0</v>
      </c>
      <c r="BT242" s="31">
        <f>VLOOKUP($BT$3,'Emission Factors'!$A$2:$R$8,MATCH($BO$2,'Emission Factors'!$A$1:$R$1),FALSE)*'Travel Data'!C242*'Travel Data'!BP242*'Travel Data'!BV242*'Domicile Data'!K242/1000</f>
        <v>0</v>
      </c>
      <c r="BU242" s="31">
        <f>VLOOKUP($BU$3,'Emission Factors'!$A$2:$R$8,MATCH($BO$2,'Emission Factors'!$A$1:$R$1),FALSE)*'Travel Data'!C242*'Travel Data'!BP242*'Travel Data'!BW242*'Domicile Data'!K242/1000</f>
        <v>0</v>
      </c>
      <c r="BV242" s="31">
        <f t="shared" si="53"/>
        <v>0</v>
      </c>
      <c r="BW242" s="31">
        <f>VLOOKUP($BW$3,'Emission Factors'!$A$2:$R$8,MATCH($BW$2,'Emission Factors'!$A$1:$R$1),FALSE)*'Travel Data'!C242*'Travel Data'!BX242*'Travel Data'!BY242*'Domicile Data'!L242/1000</f>
        <v>0</v>
      </c>
      <c r="BX242" s="31">
        <f>VLOOKUP($BX$3,'Emission Factors'!$A$2:$R$8,MATCH($BW$2,'Emission Factors'!$A$1:$R$1),FALSE)*'Travel Data'!C242*'Travel Data'!BX242*'Travel Data'!BZ242*'Domicile Data'!L242/1000</f>
        <v>0</v>
      </c>
      <c r="BY242" s="31">
        <f>VLOOKUP($BY$3,'Emission Factors'!$A$2:$R$8,MATCH($BW$2,'Emission Factors'!$A$1:$R$1),FALSE)*'Travel Data'!C242*'Travel Data'!BX242*'Travel Data'!CA242*'Domicile Data'!L242/1000</f>
        <v>0</v>
      </c>
      <c r="BZ242" s="31">
        <f>VLOOKUP($BZ$3,'Emission Factors'!$A$2:$R$8,MATCH($BW$2,'Emission Factors'!$A$1:$R$1),FALSE)*'Travel Data'!C242*'Travel Data'!BX242*'Travel Data'!CB242*'Domicile Data'!L242/1000</f>
        <v>0</v>
      </c>
      <c r="CA242" s="31">
        <f>VLOOKUP($CA$3,'Emission Factors'!$A$2:$R$8,MATCH($BW$2,'Emission Factors'!$A$1:$R$1),FALSE)*'Travel Data'!C242*'Travel Data'!BC242*'Travel Data'!CC242*'Domicile Data'!L242/1000</f>
        <v>0</v>
      </c>
      <c r="CB242" s="31">
        <f>VLOOKUP($CB$3,'Emission Factors'!$A$2:$R$8,MATCH($BW$2,'Emission Factors'!$A$1:$R$1),FALSE)*'Travel Data'!C242*'Travel Data'!BX242*'Travel Data'!CD242*'Domicile Data'!L242/1000</f>
        <v>0</v>
      </c>
      <c r="CC242" s="31">
        <f>VLOOKUP($CC$3,'Emission Factors'!$A$2:$R$8,MATCH($BW$2,'Emission Factors'!$A$1:$R$1),FALSE)*'Travel Data'!C242*'Travel Data'!BX242*'Travel Data'!CE242*'Domicile Data'!L242/1000</f>
        <v>0</v>
      </c>
      <c r="CD242" s="31">
        <f t="shared" si="54"/>
        <v>0</v>
      </c>
      <c r="CE242" s="31">
        <f>VLOOKUP($CE$3,'Emission Factors'!$A$2:$R$8,MATCH($CE$2,'Emission Factors'!$A$1:$R$1),FALSE)*'Travel Data'!C242*'Travel Data'!CF242*'Travel Data'!CG242*'Domicile Data'!M242/1000</f>
        <v>0</v>
      </c>
      <c r="CF242" s="31">
        <f>VLOOKUP($CF$3,'Emission Factors'!$A$2:$R$8,MATCH($CE$2,'Emission Factors'!$A$1:$R$1),FALSE)*'Travel Data'!C242*'Travel Data'!CF242*'Travel Data'!CH242*'Domicile Data'!M242/1000</f>
        <v>0</v>
      </c>
      <c r="CG242" s="31">
        <f>VLOOKUP($CG$3,'Emission Factors'!$A$2:$R$8,MATCH($CE$2,'Emission Factors'!$A$1:$R$1),FALSE)*'Travel Data'!C242*'Travel Data'!CF242*'Travel Data'!CI242*'Domicile Data'!M242/1000</f>
        <v>0</v>
      </c>
      <c r="CH242" s="31">
        <f>VLOOKUP($CH$3,'Emission Factors'!$A$2:$R$8,MATCH($CE$2,'Emission Factors'!$A$1:$R$1),FALSE)*'Travel Data'!C242*'Travel Data'!CF242*'Travel Data'!CJ242*'Domicile Data'!M242/1000</f>
        <v>0</v>
      </c>
      <c r="CI242" s="31">
        <f>VLOOKUP($CI$3,'Emission Factors'!$A$2:$R$8,MATCH($CE$2,'Emission Factors'!$A$1:$R$1),FALSE)*'Travel Data'!C242*'Travel Data'!CF242*'Travel Data'!CK242*'Domicile Data'!M242/1000</f>
        <v>0</v>
      </c>
      <c r="CJ242" s="31">
        <f>VLOOKUP($CJ$3,'Emission Factors'!$A$2:$R$8,MATCH($CE$2,'Emission Factors'!$A$1:$R$1),FALSE)*'Travel Data'!C242*'Travel Data'!CF242*'Travel Data'!CL242*'Domicile Data'!M242/1000</f>
        <v>0</v>
      </c>
      <c r="CK242" s="31">
        <f>VLOOKUP($CK$3,'Emission Factors'!$A$2:$R$8,MATCH($CE$2,'Emission Factors'!$A$1:$R$1),FALSE)*'Travel Data'!C242*'Travel Data'!CF242*'Travel Data'!CM242*'Domicile Data'!M242/1000</f>
        <v>0</v>
      </c>
      <c r="CL242" s="31">
        <f t="shared" si="55"/>
        <v>0</v>
      </c>
      <c r="CM242" s="31">
        <f>VLOOKUP($CM$3,'Emission Factors'!$A$2:$R$8,MATCH($CM$2,'Emission Factors'!$A$1:$R$1),FALSE)*'Travel Data'!C242*'Travel Data'!CN242*'Travel Data'!CO242*'Domicile Data'!N242/1000</f>
        <v>0</v>
      </c>
      <c r="CN242" s="31">
        <f>VLOOKUP($CN$3,'Emission Factors'!$A$2:$R$8,MATCH($CM$2,'Emission Factors'!$A$1:$R$1),FALSE)*'Travel Data'!C242*'Travel Data'!CN242*'Travel Data'!CP242*'Domicile Data'!N242/1000</f>
        <v>0</v>
      </c>
      <c r="CO242" s="31">
        <f>VLOOKUP($CO$3,'Emission Factors'!$A$2:$R$8,MATCH($CM$2,'Emission Factors'!$A$1:$R$1),FALSE)*'Travel Data'!C242*'Travel Data'!CN242*'Travel Data'!CQ242*'Domicile Data'!N242/1000</f>
        <v>0</v>
      </c>
      <c r="CP242" s="31">
        <f>VLOOKUP($CP$3,'Emission Factors'!$A$2:$R$8,MATCH($CM$2,'Emission Factors'!$A$1:$R$1),FALSE)*'Travel Data'!C242*'Travel Data'!CN242*'Travel Data'!CR242*'Domicile Data'!N242/1000</f>
        <v>0</v>
      </c>
      <c r="CQ242" s="31">
        <f>VLOOKUP($CQ$3,'Emission Factors'!$A$2:$R$8,MATCH($CM$2,'Emission Factors'!$A$1:$R$1),FALSE)*'Travel Data'!C242*'Travel Data'!CN242*'Travel Data'!CS242*'Domicile Data'!N242/1000</f>
        <v>0</v>
      </c>
      <c r="CR242" s="31">
        <f>VLOOKUP($CR$3,'Emission Factors'!$A$2:$R$8,MATCH($CM$2,'Emission Factors'!$A$1:$R$1),FALSE)*'Travel Data'!C242*'Travel Data'!CN242*'Travel Data'!CT242*'Domicile Data'!N242/1000</f>
        <v>0</v>
      </c>
      <c r="CS242" s="31">
        <f>VLOOKUP($CS$3,'Emission Factors'!$A$2:$R$8,MATCH($CM$2,'Emission Factors'!$A$1:$R$1),FALSE)*'Travel Data'!C242*'Travel Data'!CN242*'Travel Data'!CU242*'Domicile Data'!N242/1000</f>
        <v>0</v>
      </c>
      <c r="CT242" s="31">
        <f t="shared" si="56"/>
        <v>0</v>
      </c>
      <c r="CU242" s="31">
        <f>VLOOKUP($CU$3,'Emission Factors'!$A$2:$R$8,MATCH($CU$2,'Emission Factors'!$A$1:$R$1),FALSE)*'Travel Data'!C242*'Travel Data'!CV242*'Travel Data'!CW242*'Domicile Data'!O242/1000</f>
        <v>0</v>
      </c>
      <c r="CV242" s="31">
        <f>VLOOKUP($CV$3,'Emission Factors'!$A$2:$R$8,MATCH($CU$2,'Emission Factors'!$A$1:$R$1),FALSE)*'Travel Data'!C242*'Travel Data'!CV242*'Travel Data'!CX242*'Domicile Data'!O242/1000</f>
        <v>0</v>
      </c>
      <c r="CW242" s="31">
        <f>VLOOKUP($CW$3,'Emission Factors'!$A$2:$R$8,MATCH($CU$2,'Emission Factors'!$A$1:$R$1),FALSE)*'Travel Data'!C242*'Travel Data'!CV242*'Travel Data'!CY242*'Domicile Data'!O242/1000</f>
        <v>0</v>
      </c>
      <c r="CX242" s="31">
        <f>VLOOKUP($CX$3,'Emission Factors'!$A$2:$R$8,MATCH($CU$2,'Emission Factors'!$A$1:$R$1),FALSE)*'Travel Data'!C242*'Travel Data'!CV242*'Travel Data'!CZ242*'Domicile Data'!O242/1000</f>
        <v>0</v>
      </c>
      <c r="CY242" s="31">
        <f>VLOOKUP($CY$3,'Emission Factors'!$A$2:$R$8,MATCH($CU$2,'Emission Factors'!$A$1:$R$1),FALSE)*'Travel Data'!C242*'Travel Data'!CV242*'Travel Data'!DA242*'Domicile Data'!O242/1000</f>
        <v>0</v>
      </c>
      <c r="CZ242" s="31">
        <f>VLOOKUP($CZ$3,'Emission Factors'!$A$2:$R$8,MATCH($CU$2,'Emission Factors'!$A$1:$R$1),FALSE)*'Travel Data'!C242*'Travel Data'!CV242*'Travel Data'!DB242*'Domicile Data'!O242/1000</f>
        <v>0</v>
      </c>
      <c r="DA242" s="31">
        <f>VLOOKUP($DA$3,'Emission Factors'!$A$2:$R$8,MATCH($CU$2,'Emission Factors'!$A$1:$R$1),FALSE)*'Travel Data'!C242*'Travel Data'!CV242*'Travel Data'!DC242*'Domicile Data'!O242/1000</f>
        <v>0</v>
      </c>
      <c r="DB242" s="31">
        <f t="shared" si="57"/>
        <v>0</v>
      </c>
      <c r="DC242" s="31">
        <f>VLOOKUP($DC$3,'Emission Factors'!$A$2:$R$8,MATCH($DC$2,'Emission Factors'!$A$1:$R$1),FALSE)*'Travel Data'!C242*'Travel Data'!DD242*'Travel Data'!DE242*'Domicile Data'!P242/1000</f>
        <v>0</v>
      </c>
      <c r="DD242" s="31">
        <f>VLOOKUP($DD$3,'Emission Factors'!$A$2:$R$8,MATCH($DC$2,'Emission Factors'!$A$1:$R$1),FALSE)*'Travel Data'!C242*'Travel Data'!DD242*'Travel Data'!DF242*'Domicile Data'!P242/1000</f>
        <v>0</v>
      </c>
      <c r="DE242" s="31">
        <f>VLOOKUP($DE$3,'Emission Factors'!$A$2:$R$8,MATCH($DC$2,'Emission Factors'!$A$1:$R$1),FALSE)*'Travel Data'!C242*'Travel Data'!DD242*'Travel Data'!DG242*'Domicile Data'!P242/1000</f>
        <v>0</v>
      </c>
      <c r="DF242" s="31">
        <f>VLOOKUP($DF$3,'Emission Factors'!$A$2:$R$8,MATCH($DC$2,'Emission Factors'!$A$1:$R$1),FALSE)*'Travel Data'!C242*'Travel Data'!DD242*'Travel Data'!DH242*'Domicile Data'!P242/1000</f>
        <v>0</v>
      </c>
      <c r="DG242" s="31">
        <f>VLOOKUP($DG$3,'Emission Factors'!$A$2:$R$8,MATCH($DC$2,'Emission Factors'!$A$1:$R$1),FALSE)*'Travel Data'!C242*'Travel Data'!DD242*'Travel Data'!DI242*'Domicile Data'!P242/1000</f>
        <v>0</v>
      </c>
      <c r="DH242" s="31">
        <f>VLOOKUP($DH$3,'Emission Factors'!$A$2:$R$8,MATCH($DC$2,'Emission Factors'!$A$1:$R$1),FALSE)*'Travel Data'!C242*'Travel Data'!DD242*'Travel Data'!DJ242*'Domicile Data'!P242/1000</f>
        <v>0</v>
      </c>
      <c r="DI242" s="31">
        <f>VLOOKUP($DI$3,'Emission Factors'!$A$2:$R$8,MATCH($DC$2,'Emission Factors'!$A$1:$R$1),FALSE)*'Travel Data'!C242*'Travel Data'!DD242*'Travel Data'!DK242*'Domicile Data'!P242/1000</f>
        <v>0</v>
      </c>
      <c r="DJ242" s="31">
        <f t="shared" si="58"/>
        <v>0</v>
      </c>
      <c r="DK242" s="31">
        <f>VLOOKUP($DK$3,'Emission Factors'!$A$2:$R$8,MATCH($DK$2,'Emission Factors'!$A$1:$R$1),FALSE)*'Travel Data'!C242*'Travel Data'!DL242*'Travel Data'!DM242*'Domicile Data'!Q242/1000</f>
        <v>0</v>
      </c>
      <c r="DL242" s="31">
        <f>VLOOKUP($DL$3,'Emission Factors'!$A$2:$R$8,MATCH($DK$2,'Emission Factors'!$A$1:$R$1),FALSE)*'Travel Data'!C242*'Travel Data'!DL242*'Travel Data'!DN242*'Domicile Data'!Q242/1000</f>
        <v>0</v>
      </c>
      <c r="DM242" s="31">
        <f>VLOOKUP($DM$3,'Emission Factors'!$A$2:$R$8,MATCH($DK$2,'Emission Factors'!$A$1:$R$1),FALSE)*'Travel Data'!C242*'Travel Data'!DL242*'Travel Data'!DO242*'Domicile Data'!Q242/1000</f>
        <v>0</v>
      </c>
      <c r="DN242" s="31">
        <f>VLOOKUP($DN$3,'Emission Factors'!$A$2:$R$8,MATCH($DK$2,'Emission Factors'!$A$1:$R$1),FALSE)*'Travel Data'!C242*'Travel Data'!DL242*'Travel Data'!DP242*'Domicile Data'!Q242/1000</f>
        <v>0</v>
      </c>
      <c r="DO242" s="31">
        <f>VLOOKUP($DO$3,'Emission Factors'!$A$2:$R$8,MATCH($DK$2,'Emission Factors'!$A$1:$R$1),FALSE)*'Travel Data'!C242*'Travel Data'!DL242*'Travel Data'!DQ242*'Domicile Data'!Q242/1000</f>
        <v>0</v>
      </c>
      <c r="DP242" s="31">
        <f>VLOOKUP($DP$3,'Emission Factors'!$A$2:$R$8,MATCH($DK$2,'Emission Factors'!$A$1:$R$1),FALSE)*'Travel Data'!C242*'Travel Data'!DL242*'Travel Data'!DR242*'Domicile Data'!Q242/1000</f>
        <v>0</v>
      </c>
      <c r="DQ242" s="31">
        <f>VLOOKUP($DQ$3,'Emission Factors'!$A$2:$R$8,MATCH($DK$2,'Emission Factors'!$A$1:$R$1),FALSE)*'Travel Data'!C242*'Travel Data'!DL242*'Travel Data'!DS242*'Domicile Data'!Q242/1000</f>
        <v>0</v>
      </c>
      <c r="DR242" s="31">
        <f t="shared" si="59"/>
        <v>0</v>
      </c>
    </row>
    <row r="243" spans="1:122" ht="15.75" x14ac:dyDescent="0.25">
      <c r="A243" s="7" t="s">
        <v>225</v>
      </c>
      <c r="B243" s="85" t="s">
        <v>42</v>
      </c>
      <c r="C243" s="31">
        <f>VLOOKUP($C$3,'Emission Factors'!$A$2:$R$8,MATCH($C$2,'Emission Factors'!$A$1:$R$1),FALSE)*'Travel Data'!C243*'Travel Data'!D243*'Travel Data'!E243*'Domicile Data'!C243/1000</f>
        <v>0</v>
      </c>
      <c r="D243" s="31">
        <f>VLOOKUP($D$3,'Emission Factors'!$A$2:$R$8,MATCH($C$2,'Emission Factors'!$A$1:$R$1),FALSE)*'Travel Data'!C243*'Travel Data'!D243*'Travel Data'!F243*'Domicile Data'!C243/1000</f>
        <v>0</v>
      </c>
      <c r="E243" s="31">
        <f>VLOOKUP($E$3,'Emission Factors'!$A$2:$R$8,MATCH($C$2,'Emission Factors'!$A$1:$R$1),FALSE)*'Travel Data'!C243*'Travel Data'!D243*'Travel Data'!G243*'Domicile Data'!C243/1000</f>
        <v>0</v>
      </c>
      <c r="F243" s="31">
        <f>VLOOKUP($F$3,'Emission Factors'!$A$2:$R$8,MATCH($C$2,'Emission Factors'!$A$1:$R$1),FALSE)*'Travel Data'!C243*'Travel Data'!D243*'Travel Data'!H243*'Domicile Data'!C243/1000</f>
        <v>0</v>
      </c>
      <c r="G243" s="31">
        <f>VLOOKUP($G$3,'Emission Factors'!$A$2:$R$8,MATCH($C$2,'Emission Factors'!$A$1:$R$1),FALSE)*'Travel Data'!C243*'Travel Data'!D243*'Travel Data'!I243*'Domicile Data'!C243/1000</f>
        <v>0</v>
      </c>
      <c r="H243" s="31">
        <f>VLOOKUP($H$3,'Emission Factors'!$A$2:$R$8,MATCH($C$2,'Emission Factors'!$A$1:$R$1),FALSE)*'Travel Data'!C243*'Travel Data'!D243*'Travel Data'!J243*'Domicile Data'!C243/1000</f>
        <v>0</v>
      </c>
      <c r="I243" s="31">
        <f>VLOOKUP($I$3,'Emission Factors'!$A$2:$R$8,MATCH($C$2,'Emission Factors'!$A$1:$R$1),FALSE)*'Travel Data'!C243*'Travel Data'!D243*'Travel Data'!K243*'Domicile Data'!C243/1000</f>
        <v>0</v>
      </c>
      <c r="J243" s="31">
        <f t="shared" si="45"/>
        <v>0</v>
      </c>
      <c r="K243" s="31">
        <f>VLOOKUP($K$3,'Emission Factors'!$A$2:$R$8,MATCH($K$2,'Emission Factors'!$A$1:$R$1),FALSE)*'Travel Data'!C243*'Travel Data'!L243*'Travel Data'!M243*'Domicile Data'!D243/1000</f>
        <v>0</v>
      </c>
      <c r="L243" s="31">
        <f>VLOOKUP($L$3,'Emission Factors'!$A$2:$R$8,MATCH($K$2,'Emission Factors'!$A$1:$R$1),FALSE)*'Travel Data'!C243*'Travel Data'!L243*'Travel Data'!N243*'Domicile Data'!D243/1000</f>
        <v>0</v>
      </c>
      <c r="M243" s="31">
        <f>VLOOKUP($M$3,'Emission Factors'!$A$2:$R$8,MATCH($K$2,'Emission Factors'!$A$1:$R$1),FALSE)*'Travel Data'!C243*'Travel Data'!L243*'Travel Data'!O243*'Domicile Data'!D243/1000</f>
        <v>0</v>
      </c>
      <c r="N243" s="31">
        <f>VLOOKUP($N$3,'Emission Factors'!$A$2:$R$8,MATCH($K$2,'Emission Factors'!$A$1:$R$1),FALSE)*'Travel Data'!C243*'Travel Data'!L243*'Travel Data'!P243*'Domicile Data'!D243/1000</f>
        <v>0</v>
      </c>
      <c r="O243" s="31">
        <f>VLOOKUP($O$3,'Emission Factors'!$A$2:$R$8,MATCH($K$2,'Emission Factors'!$A$1:$R$1),FALSE)*'Travel Data'!C243*'Travel Data'!I243*'Travel Data'!Q243*'Domicile Data'!D243/1000</f>
        <v>0</v>
      </c>
      <c r="P243" s="31">
        <f>VLOOKUP($P$3,'Emission Factors'!$A$2:$R$8,MATCH($K$2,'Emission Factors'!$A$1:$R$1),FALSE)*'Travel Data'!C243*'Travel Data'!L243*'Travel Data'!R243*'Domicile Data'!D243/1000</f>
        <v>0</v>
      </c>
      <c r="Q243" s="31">
        <f>VLOOKUP($Q$3,'Emission Factors'!$A$2:$R$8,MATCH($K$2,'Emission Factors'!$A$1:$R$1),FALSE)*'Travel Data'!C243*'Travel Data'!L243*'Travel Data'!S243*'Domicile Data'!D243/1000</f>
        <v>0</v>
      </c>
      <c r="R243" s="31">
        <f t="shared" si="46"/>
        <v>0</v>
      </c>
      <c r="S243" s="31">
        <f>VLOOKUP($S$3,'Emission Factors'!$A$2:$R$8,MATCH($S$2,'Emission Factors'!$A$1:$R$1),FALSE)*'Travel Data'!C243*'Travel Data'!T243*'Travel Data'!U243*'Domicile Data'!E243/1000</f>
        <v>0</v>
      </c>
      <c r="T243" s="31">
        <f>VLOOKUP($T$3,'Emission Factors'!$A$2:$R$8,MATCH($S$2,'Emission Factors'!$A$1:$R$1),FALSE)*'Travel Data'!C243*'Travel Data'!T243*'Travel Data'!V243*'Domicile Data'!E243/1000</f>
        <v>0</v>
      </c>
      <c r="U243" s="31">
        <f>VLOOKUP($U$3,'Emission Factors'!$A$2:$R$8,MATCH($S$2,'Emission Factors'!$A$1:$R$1),FALSE)*'Travel Data'!C243*'Travel Data'!T243*'Travel Data'!W243*'Domicile Data'!E243/1000</f>
        <v>0</v>
      </c>
      <c r="V243" s="31">
        <f>VLOOKUP($V$3,'Emission Factors'!$A$2:$R$8,MATCH($S$2,'Emission Factors'!$A$1:$R$1),FALSE)*'Travel Data'!C243*'Travel Data'!T243*'Travel Data'!X243*'Domicile Data'!E243/1000</f>
        <v>0</v>
      </c>
      <c r="W243" s="31">
        <f>VLOOKUP($W$3,'Emission Factors'!$A$2:$R$8,MATCH($S$2,'Emission Factors'!$A$1:$R$1),FALSE)*'Travel Data'!C243*'Travel Data'!T243*'Travel Data'!Y243*'Domicile Data'!E243/1000</f>
        <v>0</v>
      </c>
      <c r="X243" s="31">
        <f>VLOOKUP($X$3,'Emission Factors'!$A$2:$R$8,MATCH($S$2,'Emission Factors'!$A$1:$R$1),FALSE)*'Travel Data'!C243*'Travel Data'!T243*'Travel Data'!Z243*'Domicile Data'!E243/1000</f>
        <v>0</v>
      </c>
      <c r="Y243" s="31">
        <f>VLOOKUP($Y$3,'Emission Factors'!$A$2:$R$8,MATCH($S$2,'Emission Factors'!$A$1:$R$1),FALSE)*'Travel Data'!C243*'Travel Data'!T243*'Travel Data'!AA243*'Domicile Data'!E243/1000</f>
        <v>0</v>
      </c>
      <c r="Z243" s="31">
        <f t="shared" si="47"/>
        <v>0</v>
      </c>
      <c r="AA243" s="31">
        <f>VLOOKUP($AA$3,'Emission Factors'!$A$2:$R$8,MATCH($AA$2,'Emission Factors'!$A$1:$R$1),FALSE)*'Travel Data'!C243*'Travel Data'!AB243*'Travel Data'!AC243*'Domicile Data'!F243/1000</f>
        <v>0</v>
      </c>
      <c r="AB243" s="31">
        <f>VLOOKUP($AB$3,'Emission Factors'!$A$2:$R$8,MATCH($AA$2,'Emission Factors'!$A$1:$R$1),FALSE)*'Travel Data'!C243*'Travel Data'!AB243*'Travel Data'!AD243*'Domicile Data'!F243/1000</f>
        <v>0</v>
      </c>
      <c r="AC243" s="31">
        <f>VLOOKUP($AC$3,'Emission Factors'!$A$2:$R$8,MATCH($AA$2,'Emission Factors'!$A$1:$R$1),FALSE)*'Travel Data'!C243*'Travel Data'!AB243*'Travel Data'!AE243*'Domicile Data'!F243/1000</f>
        <v>0</v>
      </c>
      <c r="AD243" s="31">
        <f>VLOOKUP($AD$3,'Emission Factors'!$A$2:$R$8,MATCH($AA$2,'Emission Factors'!$A$1:$R$1),FALSE)*'Travel Data'!C243*'Travel Data'!AB243*'Travel Data'!AF243*'Domicile Data'!F243/1000</f>
        <v>0</v>
      </c>
      <c r="AE243" s="31">
        <f>VLOOKUP($AE$3,'Emission Factors'!$A$2:$R$8,MATCH($AA$2,'Emission Factors'!$A$1:$R$1),FALSE)*'Travel Data'!C243*'Travel Data'!AB243*'Travel Data'!AG243*'Domicile Data'!F243/1000</f>
        <v>0</v>
      </c>
      <c r="AF243" s="31">
        <f>VLOOKUP($AF$3,'Emission Factors'!$A$2:$R$8,MATCH($AA$2,'Emission Factors'!$A$1:$R$1),FALSE)*'Travel Data'!C243*'Travel Data'!AB243*'Travel Data'!AH243*'Domicile Data'!F243/1000</f>
        <v>0</v>
      </c>
      <c r="AG243" s="31">
        <f>VLOOKUP($AG$3,'Emission Factors'!$A$2:$R$8,MATCH($AA$2,'Emission Factors'!$A$1:$R$1),FALSE)*'Travel Data'!C243*'Travel Data'!AB243*'Travel Data'!AI243*'Domicile Data'!F243/1000</f>
        <v>0</v>
      </c>
      <c r="AH243" s="31">
        <f t="shared" si="48"/>
        <v>0</v>
      </c>
      <c r="AI243" s="31">
        <f>VLOOKUP($AI$3,'Emission Factors'!$A$2:$R$8,MATCH($AI$2,'Emission Factors'!$A$1:$R$1),FALSE)*'Travel Data'!C243*'Travel Data'!D243*'Travel Data'!E243*'Domicile Data'!G243/1000</f>
        <v>0</v>
      </c>
      <c r="AJ243" s="31">
        <f>VLOOKUP($AJ$3,'Emission Factors'!$A$2:$R$8,MATCH($AI$2,'Emission Factors'!$A$1:$R$1),FALSE)*'Travel Data'!C243*'Travel Data'!D243*'Travel Data'!F243*'Domicile Data'!G243/1000</f>
        <v>0</v>
      </c>
      <c r="AK243" s="31">
        <f>VLOOKUP($AK$3,'Emission Factors'!$A$2:$R$8,MATCH($AI$2,'Emission Factors'!$A$1:$R$1),FALSE)*'Travel Data'!C243*'Travel Data'!AJ243*'Travel Data'!G243*'Domicile Data'!G243/1000</f>
        <v>0</v>
      </c>
      <c r="AL243" s="31">
        <f>VLOOKUP($AL$3,'Emission Factors'!$A$2:$R$8,MATCH($AI$2,'Emission Factors'!$A$1:$R$1),FALSE)*'Travel Data'!C243*'Travel Data'!AJ243*'Travel Data'!H243*'Domicile Data'!G243/1000</f>
        <v>0</v>
      </c>
      <c r="AM243" s="31">
        <f>VLOOKUP($AM$3,'Emission Factors'!$A$2:$R$8,MATCH($AI$2,'Emission Factors'!$A$1:$R$1),FALSE)*'Travel Data'!C243*'Travel Data'!AJ243*'Travel Data'!I243*'Domicile Data'!G243/1000</f>
        <v>0</v>
      </c>
      <c r="AN243" s="31">
        <f>VLOOKUP($AN$3,'Emission Factors'!$A$2:$R$8,MATCH($AI$2,'Emission Factors'!$A$1:$R$1),FALSE)*'Travel Data'!C243*'Travel Data'!D243*'Travel Data'!J243*'Domicile Data'!G243/1000</f>
        <v>0</v>
      </c>
      <c r="AO243" s="31">
        <f>VLOOKUP($AO$3,'Emission Factors'!$A$2:$R$8,MATCH($AI$2,'Emission Factors'!$A$1:$R$1),FALSE)*'Travel Data'!C243*'Travel Data'!D243*'Travel Data'!K243*'Domicile Data'!G243/1000</f>
        <v>0</v>
      </c>
      <c r="AP243" s="31">
        <f t="shared" si="49"/>
        <v>0</v>
      </c>
      <c r="AQ243" s="31">
        <f>VLOOKUP($AQ$3,'Emission Factors'!$A$2:$R$8,MATCH($AQ$2,'Emission Factors'!$A$1:$R$1),FALSE)*'Travel Data'!C243*'Travel Data'!AR243*'Travel Data'!AS243*'Domicile Data'!H243/1000</f>
        <v>0</v>
      </c>
      <c r="AR243" s="31">
        <f>VLOOKUP($AR$3,'Emission Factors'!$A$2:$R$8,MATCH($AQ$2,'Emission Factors'!$A$1:$R$1),FALSE)*'Travel Data'!C243*'Travel Data'!AR243*'Travel Data'!AT243*'Domicile Data'!H243/1000</f>
        <v>0</v>
      </c>
      <c r="AS243" s="31">
        <f>VLOOKUP($AS$3,'Emission Factors'!$A$2:$R$8,MATCH($AQ$2,'Emission Factors'!$A$1:$R$1),FALSE)*'Travel Data'!C243*'Travel Data'!AR243*'Travel Data'!AU243*'Domicile Data'!H243/1000</f>
        <v>0</v>
      </c>
      <c r="AT243" s="31">
        <f>VLOOKUP($AT$3,'Emission Factors'!$A$2:$R$8,MATCH($AQ$2,'Emission Factors'!$A$1:$R$1),FALSE)*'Travel Data'!C243*'Travel Data'!AR243*'Travel Data'!AV243*'Domicile Data'!H243/1000</f>
        <v>0</v>
      </c>
      <c r="AU243" s="31">
        <f>VLOOKUP($AU$3,'Emission Factors'!$A$2:$R$8,MATCH($AQ$2,'Emission Factors'!$A$1:$R$1),FALSE)*'Travel Data'!C243*'Travel Data'!AR243*'Travel Data'!AW243*'Domicile Data'!H243/1000</f>
        <v>0</v>
      </c>
      <c r="AV243" s="31">
        <f>VLOOKUP($AV$3,'Emission Factors'!$A$2:$R$8,MATCH($AQ$2,'Emission Factors'!$A$1:$R$1),FALSE)*'Travel Data'!C243*'Travel Data'!AR243*'Travel Data'!AX243*'Domicile Data'!H243/1000</f>
        <v>0</v>
      </c>
      <c r="AW243" s="31">
        <f>VLOOKUP($AW$3,'Emission Factors'!$A$2:$R$8,MATCH($AQ$2,'Emission Factors'!$A$1:$R$1),FALSE)*'Travel Data'!C243*'Travel Data'!AR243*'Travel Data'!AY243*'Domicile Data'!H243/1000</f>
        <v>0</v>
      </c>
      <c r="AX243" s="31">
        <f t="shared" si="50"/>
        <v>0</v>
      </c>
      <c r="AY243" s="31">
        <f>VLOOKUP($AY$3,'Emission Factors'!$A$2:$R$8,MATCH($AY$2,'Emission Factors'!$A$1:$R$1),FALSE)*'Travel Data'!C243*'Travel Data'!AZ243*'Travel Data'!BA243*'Domicile Data'!I243/1000</f>
        <v>0</v>
      </c>
      <c r="AZ243" s="31">
        <f>VLOOKUP($AZ$3,'Emission Factors'!$A$2:$R$8,MATCH($AY$2,'Emission Factors'!$A$1:$R$1),FALSE)*'Travel Data'!C243*'Travel Data'!AZ243*'Travel Data'!BB243*'Domicile Data'!I243/1000</f>
        <v>0</v>
      </c>
      <c r="BA243" s="31">
        <f>VLOOKUP($BA$3,'Emission Factors'!$A$2:$R$8,MATCH($AY$2,'Emission Factors'!$A$1:$R$1),FALSE)*'Travel Data'!C243*'Travel Data'!AZ243*'Travel Data'!BC243*'Domicile Data'!I243/1000</f>
        <v>0</v>
      </c>
      <c r="BB243" s="31">
        <f>VLOOKUP($BB$3,'Emission Factors'!$A$2:$R$8,MATCH($AY$2,'Emission Factors'!$A$1:$R$1),FALSE)*'Travel Data'!C243*'Travel Data'!AZ243*'Travel Data'!BD243*'Domicile Data'!I243/1000</f>
        <v>0</v>
      </c>
      <c r="BC243" s="31">
        <f>VLOOKUP($BC$3,'Emission Factors'!$A$2:$R$8,MATCH($AY$2,'Emission Factors'!$A$1:$R$1),FALSE)*'Travel Data'!C243*'Travel Data'!AZ243*'Travel Data'!BE243*'Domicile Data'!I243/1000</f>
        <v>0</v>
      </c>
      <c r="BD243" s="31">
        <f>VLOOKUP($BD$3,'Emission Factors'!$A$2:$R$8,MATCH($AY$2,'Emission Factors'!$A$1:$R$1),FALSE)*'Travel Data'!C243*'Travel Data'!AZ243*'Travel Data'!BF243*'Domicile Data'!I243/1000</f>
        <v>0</v>
      </c>
      <c r="BE243" s="31">
        <f>VLOOKUP($BE$3,'Emission Factors'!$A$2:$R$8,MATCH($AY$2,'Emission Factors'!$A$1:$R$1),FALSE)*'Travel Data'!C243*'Travel Data'!AZ243*'Travel Data'!BG243*'Domicile Data'!I243/1000</f>
        <v>0</v>
      </c>
      <c r="BF243" s="31">
        <f t="shared" si="51"/>
        <v>0</v>
      </c>
      <c r="BG243" s="31">
        <f>VLOOKUP($BG$3,'Emission Factors'!$A$2:$R$8,MATCH($BG$2,'Emission Factors'!$A$1:$R$1),FALSE)*'Travel Data'!C243*'Travel Data'!BH243*'Travel Data'!BI243*'Domicile Data'!J243/1000</f>
        <v>0</v>
      </c>
      <c r="BH243" s="31">
        <f>VLOOKUP($BH$3,'Emission Factors'!$A$2:$R$8,MATCH($BG$2,'Emission Factors'!$A$1:$R$1),FALSE)*'Travel Data'!C243*'Travel Data'!BH243*'Travel Data'!BJ243*'Domicile Data'!J243/1000</f>
        <v>0</v>
      </c>
      <c r="BI243" s="31">
        <f>VLOOKUP($BH$3,'Emission Factors'!$A$2:$R$8,MATCH($BG$2,'Emission Factors'!$A$1:$R$1),FALSE)*'Travel Data'!C243*'Travel Data'!BH243*'Travel Data'!BK243*'Domicile Data'!J243/1000</f>
        <v>0</v>
      </c>
      <c r="BJ243" s="31">
        <f>VLOOKUP($BH$3,'Emission Factors'!$A$2:$R$8,MATCH($BG$2,'Emission Factors'!$A$1:$R$1),FALSE)*'Travel Data'!C243*'Travel Data'!BH243*'Travel Data'!BL243*'Domicile Data'!J243/1000</f>
        <v>0</v>
      </c>
      <c r="BK243" s="31">
        <f>VLOOKUP($BH$3,'Emission Factors'!$A$2:$R$8,MATCH($BG$2,'Emission Factors'!$A$1:$R$1),FALSE)*'Travel Data'!C243*'Travel Data'!BH243*'Travel Data'!BM243*'Domicile Data'!J243/1000</f>
        <v>0</v>
      </c>
      <c r="BL243" s="31">
        <f>VLOOKUP($BL$3,'Emission Factors'!$A$2:$R$8,MATCH($BG$2,'Emission Factors'!$A$1:$R$1),FALSE)*'Travel Data'!C243*'Travel Data'!BH243*'Travel Data'!BN243*'Domicile Data'!J243/1000</f>
        <v>0</v>
      </c>
      <c r="BM243" s="31">
        <f>VLOOKUP($BM$3,'Emission Factors'!$A$2:$R$8,MATCH($BG$2,'Emission Factors'!$A$1:$R$1),FALSE)*'Travel Data'!C243*'Travel Data'!BH243*'Travel Data'!BO243*'Domicile Data'!J243/1000</f>
        <v>0</v>
      </c>
      <c r="BN243" s="31">
        <f t="shared" si="52"/>
        <v>0</v>
      </c>
      <c r="BO243" s="31">
        <f>VLOOKUP($BO$3,'Emission Factors'!$A$2:$R$8,MATCH($BO$2,'Emission Factors'!$A$1:$R$1),FALSE)*'Travel Data'!C243*'Travel Data'!BP243*'Travel Data'!BQ243*'Domicile Data'!K243/1000</f>
        <v>0</v>
      </c>
      <c r="BP243" s="31">
        <f>VLOOKUP($BP$3,'Emission Factors'!$A$2:$R$8,MATCH($BO$2,'Emission Factors'!$A$1:$R$1),FALSE)*'Travel Data'!C243*'Travel Data'!BP243*'Travel Data'!BR243*'Domicile Data'!K243/1000</f>
        <v>0</v>
      </c>
      <c r="BQ243" s="31">
        <f>VLOOKUP($BQ$3,'Emission Factors'!$A$2:$R$8,MATCH($BO$2,'Emission Factors'!$A$1:$R$1),FALSE)*'Travel Data'!C243*'Travel Data'!BP243*'Travel Data'!BS243*'Domicile Data'!K243/1000</f>
        <v>0</v>
      </c>
      <c r="BR243" s="31">
        <f>VLOOKUP($BR$3,'Emission Factors'!$A$2:$R$8,MATCH($BO$2,'Emission Factors'!$A$1:$R$1),FALSE)*'Travel Data'!C243*'Travel Data'!BP243*'Travel Data'!BT243*'Domicile Data'!K243/1000</f>
        <v>0</v>
      </c>
      <c r="BS243" s="31">
        <f>VLOOKUP($BS$3,'Emission Factors'!$A$2:$R$8,MATCH($BO$2,'Emission Factors'!$A$1:$R$1),FALSE)*'Travel Data'!C243*'Travel Data'!BP243*'Travel Data'!BU243*'Domicile Data'!K243/1000</f>
        <v>0</v>
      </c>
      <c r="BT243" s="31">
        <f>VLOOKUP($BT$3,'Emission Factors'!$A$2:$R$8,MATCH($BO$2,'Emission Factors'!$A$1:$R$1),FALSE)*'Travel Data'!C243*'Travel Data'!BP243*'Travel Data'!BV243*'Domicile Data'!K243/1000</f>
        <v>0</v>
      </c>
      <c r="BU243" s="31">
        <f>VLOOKUP($BU$3,'Emission Factors'!$A$2:$R$8,MATCH($BO$2,'Emission Factors'!$A$1:$R$1),FALSE)*'Travel Data'!C243*'Travel Data'!BP243*'Travel Data'!BW243*'Domicile Data'!K243/1000</f>
        <v>0</v>
      </c>
      <c r="BV243" s="31">
        <f t="shared" si="53"/>
        <v>0</v>
      </c>
      <c r="BW243" s="31">
        <f>VLOOKUP($BW$3,'Emission Factors'!$A$2:$R$8,MATCH($BW$2,'Emission Factors'!$A$1:$R$1),FALSE)*'Travel Data'!C243*'Travel Data'!BX243*'Travel Data'!BY243*'Domicile Data'!L243/1000</f>
        <v>0</v>
      </c>
      <c r="BX243" s="31">
        <f>VLOOKUP($BX$3,'Emission Factors'!$A$2:$R$8,MATCH($BW$2,'Emission Factors'!$A$1:$R$1),FALSE)*'Travel Data'!C243*'Travel Data'!BX243*'Travel Data'!BZ243*'Domicile Data'!L243/1000</f>
        <v>0</v>
      </c>
      <c r="BY243" s="31">
        <f>VLOOKUP($BY$3,'Emission Factors'!$A$2:$R$8,MATCH($BW$2,'Emission Factors'!$A$1:$R$1),FALSE)*'Travel Data'!C243*'Travel Data'!BX243*'Travel Data'!CA243*'Domicile Data'!L243/1000</f>
        <v>0</v>
      </c>
      <c r="BZ243" s="31">
        <f>VLOOKUP($BZ$3,'Emission Factors'!$A$2:$R$8,MATCH($BW$2,'Emission Factors'!$A$1:$R$1),FALSE)*'Travel Data'!C243*'Travel Data'!BX243*'Travel Data'!CB243*'Domicile Data'!L243/1000</f>
        <v>0</v>
      </c>
      <c r="CA243" s="31">
        <f>VLOOKUP($CA$3,'Emission Factors'!$A$2:$R$8,MATCH($BW$2,'Emission Factors'!$A$1:$R$1),FALSE)*'Travel Data'!C243*'Travel Data'!BC243*'Travel Data'!CC243*'Domicile Data'!L243/1000</f>
        <v>0</v>
      </c>
      <c r="CB243" s="31">
        <f>VLOOKUP($CB$3,'Emission Factors'!$A$2:$R$8,MATCH($BW$2,'Emission Factors'!$A$1:$R$1),FALSE)*'Travel Data'!C243*'Travel Data'!BX243*'Travel Data'!CD243*'Domicile Data'!L243/1000</f>
        <v>0</v>
      </c>
      <c r="CC243" s="31">
        <f>VLOOKUP($CC$3,'Emission Factors'!$A$2:$R$8,MATCH($BW$2,'Emission Factors'!$A$1:$R$1),FALSE)*'Travel Data'!C243*'Travel Data'!BX243*'Travel Data'!CE243*'Domicile Data'!L243/1000</f>
        <v>0</v>
      </c>
      <c r="CD243" s="31">
        <f t="shared" si="54"/>
        <v>0</v>
      </c>
      <c r="CE243" s="31">
        <f>VLOOKUP($CE$3,'Emission Factors'!$A$2:$R$8,MATCH($CE$2,'Emission Factors'!$A$1:$R$1),FALSE)*'Travel Data'!C243*'Travel Data'!CF243*'Travel Data'!CG243*'Domicile Data'!M243/1000</f>
        <v>0</v>
      </c>
      <c r="CF243" s="31">
        <f>VLOOKUP($CF$3,'Emission Factors'!$A$2:$R$8,MATCH($CE$2,'Emission Factors'!$A$1:$R$1),FALSE)*'Travel Data'!C243*'Travel Data'!CF243*'Travel Data'!CH243*'Domicile Data'!M243/1000</f>
        <v>0</v>
      </c>
      <c r="CG243" s="31">
        <f>VLOOKUP($CG$3,'Emission Factors'!$A$2:$R$8,MATCH($CE$2,'Emission Factors'!$A$1:$R$1),FALSE)*'Travel Data'!C243*'Travel Data'!CF243*'Travel Data'!CI243*'Domicile Data'!M243/1000</f>
        <v>0</v>
      </c>
      <c r="CH243" s="31">
        <f>VLOOKUP($CH$3,'Emission Factors'!$A$2:$R$8,MATCH($CE$2,'Emission Factors'!$A$1:$R$1),FALSE)*'Travel Data'!C243*'Travel Data'!CF243*'Travel Data'!CJ243*'Domicile Data'!M243/1000</f>
        <v>0</v>
      </c>
      <c r="CI243" s="31">
        <f>VLOOKUP($CI$3,'Emission Factors'!$A$2:$R$8,MATCH($CE$2,'Emission Factors'!$A$1:$R$1),FALSE)*'Travel Data'!C243*'Travel Data'!CF243*'Travel Data'!CK243*'Domicile Data'!M243/1000</f>
        <v>0</v>
      </c>
      <c r="CJ243" s="31">
        <f>VLOOKUP($CJ$3,'Emission Factors'!$A$2:$R$8,MATCH($CE$2,'Emission Factors'!$A$1:$R$1),FALSE)*'Travel Data'!C243*'Travel Data'!CF243*'Travel Data'!CL243*'Domicile Data'!M243/1000</f>
        <v>0</v>
      </c>
      <c r="CK243" s="31">
        <f>VLOOKUP($CK$3,'Emission Factors'!$A$2:$R$8,MATCH($CE$2,'Emission Factors'!$A$1:$R$1),FALSE)*'Travel Data'!C243*'Travel Data'!CF243*'Travel Data'!CM243*'Domicile Data'!M243/1000</f>
        <v>0</v>
      </c>
      <c r="CL243" s="31">
        <f t="shared" si="55"/>
        <v>0</v>
      </c>
      <c r="CM243" s="31">
        <f>VLOOKUP($CM$3,'Emission Factors'!$A$2:$R$8,MATCH($CM$2,'Emission Factors'!$A$1:$R$1),FALSE)*'Travel Data'!C243*'Travel Data'!CN243*'Travel Data'!CO243*'Domicile Data'!N243/1000</f>
        <v>0</v>
      </c>
      <c r="CN243" s="31">
        <f>VLOOKUP($CN$3,'Emission Factors'!$A$2:$R$8,MATCH($CM$2,'Emission Factors'!$A$1:$R$1),FALSE)*'Travel Data'!C243*'Travel Data'!CN243*'Travel Data'!CP243*'Domicile Data'!N243/1000</f>
        <v>0</v>
      </c>
      <c r="CO243" s="31">
        <f>VLOOKUP($CO$3,'Emission Factors'!$A$2:$R$8,MATCH($CM$2,'Emission Factors'!$A$1:$R$1),FALSE)*'Travel Data'!C243*'Travel Data'!CN243*'Travel Data'!CQ243*'Domicile Data'!N243/1000</f>
        <v>0</v>
      </c>
      <c r="CP243" s="31">
        <f>VLOOKUP($CP$3,'Emission Factors'!$A$2:$R$8,MATCH($CM$2,'Emission Factors'!$A$1:$R$1),FALSE)*'Travel Data'!C243*'Travel Data'!CN243*'Travel Data'!CR243*'Domicile Data'!N243/1000</f>
        <v>0</v>
      </c>
      <c r="CQ243" s="31">
        <f>VLOOKUP($CQ$3,'Emission Factors'!$A$2:$R$8,MATCH($CM$2,'Emission Factors'!$A$1:$R$1),FALSE)*'Travel Data'!C243*'Travel Data'!CN243*'Travel Data'!CS243*'Domicile Data'!N243/1000</f>
        <v>0</v>
      </c>
      <c r="CR243" s="31">
        <f>VLOOKUP($CR$3,'Emission Factors'!$A$2:$R$8,MATCH($CM$2,'Emission Factors'!$A$1:$R$1),FALSE)*'Travel Data'!C243*'Travel Data'!CN243*'Travel Data'!CT243*'Domicile Data'!N243/1000</f>
        <v>0</v>
      </c>
      <c r="CS243" s="31">
        <f>VLOOKUP($CS$3,'Emission Factors'!$A$2:$R$8,MATCH($CM$2,'Emission Factors'!$A$1:$R$1),FALSE)*'Travel Data'!C243*'Travel Data'!CN243*'Travel Data'!CU243*'Domicile Data'!N243/1000</f>
        <v>0</v>
      </c>
      <c r="CT243" s="31">
        <f t="shared" si="56"/>
        <v>0</v>
      </c>
      <c r="CU243" s="31">
        <f>VLOOKUP($CU$3,'Emission Factors'!$A$2:$R$8,MATCH($CU$2,'Emission Factors'!$A$1:$R$1),FALSE)*'Travel Data'!C243*'Travel Data'!CV243*'Travel Data'!CW243*'Domicile Data'!O243/1000</f>
        <v>0</v>
      </c>
      <c r="CV243" s="31">
        <f>VLOOKUP($CV$3,'Emission Factors'!$A$2:$R$8,MATCH($CU$2,'Emission Factors'!$A$1:$R$1),FALSE)*'Travel Data'!C243*'Travel Data'!CV243*'Travel Data'!CX243*'Domicile Data'!O243/1000</f>
        <v>0</v>
      </c>
      <c r="CW243" s="31">
        <f>VLOOKUP($CW$3,'Emission Factors'!$A$2:$R$8,MATCH($CU$2,'Emission Factors'!$A$1:$R$1),FALSE)*'Travel Data'!C243*'Travel Data'!CV243*'Travel Data'!CY243*'Domicile Data'!O243/1000</f>
        <v>0</v>
      </c>
      <c r="CX243" s="31">
        <f>VLOOKUP($CX$3,'Emission Factors'!$A$2:$R$8,MATCH($CU$2,'Emission Factors'!$A$1:$R$1),FALSE)*'Travel Data'!C243*'Travel Data'!CV243*'Travel Data'!CZ243*'Domicile Data'!O243/1000</f>
        <v>0</v>
      </c>
      <c r="CY243" s="31">
        <f>VLOOKUP($CY$3,'Emission Factors'!$A$2:$R$8,MATCH($CU$2,'Emission Factors'!$A$1:$R$1),FALSE)*'Travel Data'!C243*'Travel Data'!CV243*'Travel Data'!DA243*'Domicile Data'!O243/1000</f>
        <v>0</v>
      </c>
      <c r="CZ243" s="31">
        <f>VLOOKUP($CZ$3,'Emission Factors'!$A$2:$R$8,MATCH($CU$2,'Emission Factors'!$A$1:$R$1),FALSE)*'Travel Data'!C243*'Travel Data'!CV243*'Travel Data'!DB243*'Domicile Data'!O243/1000</f>
        <v>0</v>
      </c>
      <c r="DA243" s="31">
        <f>VLOOKUP($DA$3,'Emission Factors'!$A$2:$R$8,MATCH($CU$2,'Emission Factors'!$A$1:$R$1),FALSE)*'Travel Data'!C243*'Travel Data'!CV243*'Travel Data'!DC243*'Domicile Data'!O243/1000</f>
        <v>0</v>
      </c>
      <c r="DB243" s="31">
        <f t="shared" si="57"/>
        <v>0</v>
      </c>
      <c r="DC243" s="31">
        <f>VLOOKUP($DC$3,'Emission Factors'!$A$2:$R$8,MATCH($DC$2,'Emission Factors'!$A$1:$R$1),FALSE)*'Travel Data'!C243*'Travel Data'!DD243*'Travel Data'!DE243*'Domicile Data'!P243/1000</f>
        <v>0</v>
      </c>
      <c r="DD243" s="31">
        <f>VLOOKUP($DD$3,'Emission Factors'!$A$2:$R$8,MATCH($DC$2,'Emission Factors'!$A$1:$R$1),FALSE)*'Travel Data'!C243*'Travel Data'!DD243*'Travel Data'!DF243*'Domicile Data'!P243/1000</f>
        <v>0</v>
      </c>
      <c r="DE243" s="31">
        <f>VLOOKUP($DE$3,'Emission Factors'!$A$2:$R$8,MATCH($DC$2,'Emission Factors'!$A$1:$R$1),FALSE)*'Travel Data'!C243*'Travel Data'!DD243*'Travel Data'!DG243*'Domicile Data'!P243/1000</f>
        <v>0</v>
      </c>
      <c r="DF243" s="31">
        <f>VLOOKUP($DF$3,'Emission Factors'!$A$2:$R$8,MATCH($DC$2,'Emission Factors'!$A$1:$R$1),FALSE)*'Travel Data'!C243*'Travel Data'!DD243*'Travel Data'!DH243*'Domicile Data'!P243/1000</f>
        <v>0</v>
      </c>
      <c r="DG243" s="31">
        <f>VLOOKUP($DG$3,'Emission Factors'!$A$2:$R$8,MATCH($DC$2,'Emission Factors'!$A$1:$R$1),FALSE)*'Travel Data'!C243*'Travel Data'!DD243*'Travel Data'!DI243*'Domicile Data'!P243/1000</f>
        <v>0</v>
      </c>
      <c r="DH243" s="31">
        <f>VLOOKUP($DH$3,'Emission Factors'!$A$2:$R$8,MATCH($DC$2,'Emission Factors'!$A$1:$R$1),FALSE)*'Travel Data'!C243*'Travel Data'!DD243*'Travel Data'!DJ243*'Domicile Data'!P243/1000</f>
        <v>0</v>
      </c>
      <c r="DI243" s="31">
        <f>VLOOKUP($DI$3,'Emission Factors'!$A$2:$R$8,MATCH($DC$2,'Emission Factors'!$A$1:$R$1),FALSE)*'Travel Data'!C243*'Travel Data'!DD243*'Travel Data'!DK243*'Domicile Data'!P243/1000</f>
        <v>0</v>
      </c>
      <c r="DJ243" s="31">
        <f t="shared" si="58"/>
        <v>0</v>
      </c>
      <c r="DK243" s="31">
        <f>VLOOKUP($DK$3,'Emission Factors'!$A$2:$R$8,MATCH($DK$2,'Emission Factors'!$A$1:$R$1),FALSE)*'Travel Data'!C243*'Travel Data'!DL243*'Travel Data'!DM243*'Domicile Data'!Q243/1000</f>
        <v>0</v>
      </c>
      <c r="DL243" s="31">
        <f>VLOOKUP($DL$3,'Emission Factors'!$A$2:$R$8,MATCH($DK$2,'Emission Factors'!$A$1:$R$1),FALSE)*'Travel Data'!C243*'Travel Data'!DL243*'Travel Data'!DN243*'Domicile Data'!Q243/1000</f>
        <v>0</v>
      </c>
      <c r="DM243" s="31">
        <f>VLOOKUP($DM$3,'Emission Factors'!$A$2:$R$8,MATCH($DK$2,'Emission Factors'!$A$1:$R$1),FALSE)*'Travel Data'!C243*'Travel Data'!DL243*'Travel Data'!DO243*'Domicile Data'!Q243/1000</f>
        <v>0</v>
      </c>
      <c r="DN243" s="31">
        <f>VLOOKUP($DN$3,'Emission Factors'!$A$2:$R$8,MATCH($DK$2,'Emission Factors'!$A$1:$R$1),FALSE)*'Travel Data'!C243*'Travel Data'!DL243*'Travel Data'!DP243*'Domicile Data'!Q243/1000</f>
        <v>0</v>
      </c>
      <c r="DO243" s="31">
        <f>VLOOKUP($DO$3,'Emission Factors'!$A$2:$R$8,MATCH($DK$2,'Emission Factors'!$A$1:$R$1),FALSE)*'Travel Data'!C243*'Travel Data'!DL243*'Travel Data'!DQ243*'Domicile Data'!Q243/1000</f>
        <v>0</v>
      </c>
      <c r="DP243" s="31">
        <f>VLOOKUP($DP$3,'Emission Factors'!$A$2:$R$8,MATCH($DK$2,'Emission Factors'!$A$1:$R$1),FALSE)*'Travel Data'!C243*'Travel Data'!DL243*'Travel Data'!DR243*'Domicile Data'!Q243/1000</f>
        <v>0</v>
      </c>
      <c r="DQ243" s="31">
        <f>VLOOKUP($DQ$3,'Emission Factors'!$A$2:$R$8,MATCH($DK$2,'Emission Factors'!$A$1:$R$1),FALSE)*'Travel Data'!C243*'Travel Data'!DL243*'Travel Data'!DS243*'Domicile Data'!Q243/1000</f>
        <v>0</v>
      </c>
      <c r="DR243" s="31">
        <f t="shared" si="59"/>
        <v>0</v>
      </c>
    </row>
    <row r="244" spans="1:122" ht="15.75" x14ac:dyDescent="0.25">
      <c r="A244" s="7" t="s">
        <v>304</v>
      </c>
      <c r="B244" s="85" t="s">
        <v>46</v>
      </c>
      <c r="C244" s="31">
        <f>VLOOKUP($C$3,'Emission Factors'!$A$2:$R$8,MATCH($C$2,'Emission Factors'!$A$1:$R$1),FALSE)*'Travel Data'!C244*'Travel Data'!D244*'Travel Data'!E244*'Domicile Data'!C244/1000</f>
        <v>0</v>
      </c>
      <c r="D244" s="31">
        <f>VLOOKUP($D$3,'Emission Factors'!$A$2:$R$8,MATCH($C$2,'Emission Factors'!$A$1:$R$1),FALSE)*'Travel Data'!C244*'Travel Data'!D244*'Travel Data'!F244*'Domicile Data'!C244/1000</f>
        <v>0</v>
      </c>
      <c r="E244" s="31">
        <f>VLOOKUP($E$3,'Emission Factors'!$A$2:$R$8,MATCH($C$2,'Emission Factors'!$A$1:$R$1),FALSE)*'Travel Data'!C244*'Travel Data'!D244*'Travel Data'!G244*'Domicile Data'!C244/1000</f>
        <v>0</v>
      </c>
      <c r="F244" s="31">
        <f>VLOOKUP($F$3,'Emission Factors'!$A$2:$R$8,MATCH($C$2,'Emission Factors'!$A$1:$R$1),FALSE)*'Travel Data'!C244*'Travel Data'!D244*'Travel Data'!H244*'Domicile Data'!C244/1000</f>
        <v>0</v>
      </c>
      <c r="G244" s="31">
        <f>VLOOKUP($G$3,'Emission Factors'!$A$2:$R$8,MATCH($C$2,'Emission Factors'!$A$1:$R$1),FALSE)*'Travel Data'!C244*'Travel Data'!D244*'Travel Data'!I244*'Domicile Data'!C244/1000</f>
        <v>0</v>
      </c>
      <c r="H244" s="31">
        <f>VLOOKUP($H$3,'Emission Factors'!$A$2:$R$8,MATCH($C$2,'Emission Factors'!$A$1:$R$1),FALSE)*'Travel Data'!C244*'Travel Data'!D244*'Travel Data'!J244*'Domicile Data'!C244/1000</f>
        <v>0</v>
      </c>
      <c r="I244" s="31">
        <f>VLOOKUP($I$3,'Emission Factors'!$A$2:$R$8,MATCH($C$2,'Emission Factors'!$A$1:$R$1),FALSE)*'Travel Data'!C244*'Travel Data'!D244*'Travel Data'!K244*'Domicile Data'!C244/1000</f>
        <v>28.850724528000004</v>
      </c>
      <c r="J244" s="31">
        <f t="shared" si="45"/>
        <v>28.850724528000004</v>
      </c>
      <c r="K244" s="31">
        <f>VLOOKUP($K$3,'Emission Factors'!$A$2:$R$8,MATCH($K$2,'Emission Factors'!$A$1:$R$1),FALSE)*'Travel Data'!C244*'Travel Data'!L244*'Travel Data'!M244*'Domicile Data'!D244/1000</f>
        <v>0</v>
      </c>
      <c r="L244" s="31">
        <f>VLOOKUP($L$3,'Emission Factors'!$A$2:$R$8,MATCH($K$2,'Emission Factors'!$A$1:$R$1),FALSE)*'Travel Data'!C244*'Travel Data'!L244*'Travel Data'!N244*'Domicile Data'!D244/1000</f>
        <v>0</v>
      </c>
      <c r="M244" s="31">
        <f>VLOOKUP($M$3,'Emission Factors'!$A$2:$R$8,MATCH($K$2,'Emission Factors'!$A$1:$R$1),FALSE)*'Travel Data'!C244*'Travel Data'!L244*'Travel Data'!O244*'Domicile Data'!D244/1000</f>
        <v>0</v>
      </c>
      <c r="N244" s="31">
        <f>VLOOKUP($N$3,'Emission Factors'!$A$2:$R$8,MATCH($K$2,'Emission Factors'!$A$1:$R$1),FALSE)*'Travel Data'!C244*'Travel Data'!L244*'Travel Data'!P244*'Domicile Data'!D244/1000</f>
        <v>0</v>
      </c>
      <c r="O244" s="31">
        <f>VLOOKUP($O$3,'Emission Factors'!$A$2:$R$8,MATCH($K$2,'Emission Factors'!$A$1:$R$1),FALSE)*'Travel Data'!C244*'Travel Data'!I244*'Travel Data'!Q244*'Domicile Data'!D244/1000</f>
        <v>0</v>
      </c>
      <c r="P244" s="31">
        <f>VLOOKUP($P$3,'Emission Factors'!$A$2:$R$8,MATCH($K$2,'Emission Factors'!$A$1:$R$1),FALSE)*'Travel Data'!C244*'Travel Data'!L244*'Travel Data'!R244*'Domicile Data'!D244/1000</f>
        <v>0</v>
      </c>
      <c r="Q244" s="31">
        <f>VLOOKUP($Q$3,'Emission Factors'!$A$2:$R$8,MATCH($K$2,'Emission Factors'!$A$1:$R$1),FALSE)*'Travel Data'!C244*'Travel Data'!L244*'Travel Data'!S244*'Domicile Data'!D244/1000</f>
        <v>14.858771772000003</v>
      </c>
      <c r="R244" s="31">
        <f t="shared" si="46"/>
        <v>14.858771772000003</v>
      </c>
      <c r="S244" s="31">
        <f>VLOOKUP($S$3,'Emission Factors'!$A$2:$R$8,MATCH($S$2,'Emission Factors'!$A$1:$R$1),FALSE)*'Travel Data'!C244*'Travel Data'!T244*'Travel Data'!U244*'Domicile Data'!E244/1000</f>
        <v>0</v>
      </c>
      <c r="T244" s="31">
        <f>VLOOKUP($T$3,'Emission Factors'!$A$2:$R$8,MATCH($S$2,'Emission Factors'!$A$1:$R$1),FALSE)*'Travel Data'!C244*'Travel Data'!T244*'Travel Data'!V244*'Domicile Data'!E244/1000</f>
        <v>0</v>
      </c>
      <c r="U244" s="31">
        <f>VLOOKUP($U$3,'Emission Factors'!$A$2:$R$8,MATCH($S$2,'Emission Factors'!$A$1:$R$1),FALSE)*'Travel Data'!C244*'Travel Data'!T244*'Travel Data'!W244*'Domicile Data'!E244/1000</f>
        <v>0</v>
      </c>
      <c r="V244" s="31">
        <f>VLOOKUP($V$3,'Emission Factors'!$A$2:$R$8,MATCH($S$2,'Emission Factors'!$A$1:$R$1),FALSE)*'Travel Data'!C244*'Travel Data'!T244*'Travel Data'!X244*'Domicile Data'!E244/1000</f>
        <v>0</v>
      </c>
      <c r="W244" s="31">
        <f>VLOOKUP($W$3,'Emission Factors'!$A$2:$R$8,MATCH($S$2,'Emission Factors'!$A$1:$R$1),FALSE)*'Travel Data'!C244*'Travel Data'!T244*'Travel Data'!Y244*'Domicile Data'!E244/1000</f>
        <v>0</v>
      </c>
      <c r="X244" s="31">
        <f>VLOOKUP($X$3,'Emission Factors'!$A$2:$R$8,MATCH($S$2,'Emission Factors'!$A$1:$R$1),FALSE)*'Travel Data'!C244*'Travel Data'!T244*'Travel Data'!Z244*'Domicile Data'!E244/1000</f>
        <v>0</v>
      </c>
      <c r="Y244" s="31">
        <f>VLOOKUP($Y$3,'Emission Factors'!$A$2:$R$8,MATCH($S$2,'Emission Factors'!$A$1:$R$1),FALSE)*'Travel Data'!C244*'Travel Data'!T244*'Travel Data'!AA244*'Domicile Data'!E244/1000</f>
        <v>10.665870568000001</v>
      </c>
      <c r="Z244" s="31">
        <f t="shared" si="47"/>
        <v>10.665870568000001</v>
      </c>
      <c r="AA244" s="31">
        <f>VLOOKUP($AA$3,'Emission Factors'!$A$2:$R$8,MATCH($AA$2,'Emission Factors'!$A$1:$R$1),FALSE)*'Travel Data'!C244*'Travel Data'!AB244*'Travel Data'!AC244*'Domicile Data'!F244/1000</f>
        <v>0</v>
      </c>
      <c r="AB244" s="31">
        <f>VLOOKUP($AB$3,'Emission Factors'!$A$2:$R$8,MATCH($AA$2,'Emission Factors'!$A$1:$R$1),FALSE)*'Travel Data'!C244*'Travel Data'!AB244*'Travel Data'!AD244*'Domicile Data'!F244/1000</f>
        <v>0</v>
      </c>
      <c r="AC244" s="31">
        <f>VLOOKUP($AC$3,'Emission Factors'!$A$2:$R$8,MATCH($AA$2,'Emission Factors'!$A$1:$R$1),FALSE)*'Travel Data'!C244*'Travel Data'!AB244*'Travel Data'!AE244*'Domicile Data'!F244/1000</f>
        <v>0</v>
      </c>
      <c r="AD244" s="31">
        <f>VLOOKUP($AD$3,'Emission Factors'!$A$2:$R$8,MATCH($AA$2,'Emission Factors'!$A$1:$R$1),FALSE)*'Travel Data'!C244*'Travel Data'!AB244*'Travel Data'!AF244*'Domicile Data'!F244/1000</f>
        <v>0</v>
      </c>
      <c r="AE244" s="31">
        <f>VLOOKUP($AE$3,'Emission Factors'!$A$2:$R$8,MATCH($AA$2,'Emission Factors'!$A$1:$R$1),FALSE)*'Travel Data'!C244*'Travel Data'!AB244*'Travel Data'!AG244*'Domicile Data'!F244/1000</f>
        <v>0</v>
      </c>
      <c r="AF244" s="31">
        <f>VLOOKUP($AF$3,'Emission Factors'!$A$2:$R$8,MATCH($AA$2,'Emission Factors'!$A$1:$R$1),FALSE)*'Travel Data'!C244*'Travel Data'!AB244*'Travel Data'!AH244*'Domicile Data'!F244/1000</f>
        <v>0</v>
      </c>
      <c r="AG244" s="31">
        <f>VLOOKUP($AG$3,'Emission Factors'!$A$2:$R$8,MATCH($AA$2,'Emission Factors'!$A$1:$R$1),FALSE)*'Travel Data'!C244*'Travel Data'!AB244*'Travel Data'!AI244*'Domicile Data'!F244/1000</f>
        <v>4.9077156759999996</v>
      </c>
      <c r="AH244" s="31">
        <f t="shared" si="48"/>
        <v>4.9077156759999996</v>
      </c>
      <c r="AI244" s="31">
        <f>VLOOKUP($AI$3,'Emission Factors'!$A$2:$R$8,MATCH($AI$2,'Emission Factors'!$A$1:$R$1),FALSE)*'Travel Data'!C244*'Travel Data'!D244*'Travel Data'!E244*'Domicile Data'!G244/1000</f>
        <v>0</v>
      </c>
      <c r="AJ244" s="31">
        <f>VLOOKUP($AJ$3,'Emission Factors'!$A$2:$R$8,MATCH($AI$2,'Emission Factors'!$A$1:$R$1),FALSE)*'Travel Data'!C244*'Travel Data'!D244*'Travel Data'!F244*'Domicile Data'!G244/1000</f>
        <v>0</v>
      </c>
      <c r="AK244" s="31">
        <f>VLOOKUP($AK$3,'Emission Factors'!$A$2:$R$8,MATCH($AI$2,'Emission Factors'!$A$1:$R$1),FALSE)*'Travel Data'!C244*'Travel Data'!AJ244*'Travel Data'!G244*'Domicile Data'!G244/1000</f>
        <v>0</v>
      </c>
      <c r="AL244" s="31">
        <f>VLOOKUP($AL$3,'Emission Factors'!$A$2:$R$8,MATCH($AI$2,'Emission Factors'!$A$1:$R$1),FALSE)*'Travel Data'!C244*'Travel Data'!AJ244*'Travel Data'!H244*'Domicile Data'!G244/1000</f>
        <v>0</v>
      </c>
      <c r="AM244" s="31">
        <f>VLOOKUP($AM$3,'Emission Factors'!$A$2:$R$8,MATCH($AI$2,'Emission Factors'!$A$1:$R$1),FALSE)*'Travel Data'!C244*'Travel Data'!AJ244*'Travel Data'!I244*'Domicile Data'!G244/1000</f>
        <v>0</v>
      </c>
      <c r="AN244" s="31">
        <f>VLOOKUP($AN$3,'Emission Factors'!$A$2:$R$8,MATCH($AI$2,'Emission Factors'!$A$1:$R$1),FALSE)*'Travel Data'!C244*'Travel Data'!D244*'Travel Data'!J244*'Domicile Data'!G244/1000</f>
        <v>0</v>
      </c>
      <c r="AO244" s="31">
        <f>VLOOKUP($AO$3,'Emission Factors'!$A$2:$R$8,MATCH($AI$2,'Emission Factors'!$A$1:$R$1),FALSE)*'Travel Data'!C244*'Travel Data'!D244*'Travel Data'!K244*'Domicile Data'!G244/1000</f>
        <v>9.5756310799999991</v>
      </c>
      <c r="AP244" s="31">
        <f t="shared" si="49"/>
        <v>9.5756310799999991</v>
      </c>
      <c r="AQ244" s="31">
        <f>VLOOKUP($AQ$3,'Emission Factors'!$A$2:$R$8,MATCH($AQ$2,'Emission Factors'!$A$1:$R$1),FALSE)*'Travel Data'!C244*'Travel Data'!AR244*'Travel Data'!AS244*'Domicile Data'!H244/1000</f>
        <v>0</v>
      </c>
      <c r="AR244" s="31">
        <f>VLOOKUP($AR$3,'Emission Factors'!$A$2:$R$8,MATCH($AQ$2,'Emission Factors'!$A$1:$R$1),FALSE)*'Travel Data'!C244*'Travel Data'!AR244*'Travel Data'!AT244*'Domicile Data'!H244/1000</f>
        <v>0</v>
      </c>
      <c r="AS244" s="31">
        <f>VLOOKUP($AS$3,'Emission Factors'!$A$2:$R$8,MATCH($AQ$2,'Emission Factors'!$A$1:$R$1),FALSE)*'Travel Data'!C244*'Travel Data'!AR244*'Travel Data'!AU244*'Domicile Data'!H244/1000</f>
        <v>0</v>
      </c>
      <c r="AT244" s="31">
        <f>VLOOKUP($AT$3,'Emission Factors'!$A$2:$R$8,MATCH($AQ$2,'Emission Factors'!$A$1:$R$1),FALSE)*'Travel Data'!C244*'Travel Data'!AR244*'Travel Data'!AV244*'Domicile Data'!H244/1000</f>
        <v>0</v>
      </c>
      <c r="AU244" s="31">
        <f>VLOOKUP($AU$3,'Emission Factors'!$A$2:$R$8,MATCH($AQ$2,'Emission Factors'!$A$1:$R$1),FALSE)*'Travel Data'!C244*'Travel Data'!AR244*'Travel Data'!AW244*'Domicile Data'!H244/1000</f>
        <v>0</v>
      </c>
      <c r="AV244" s="31">
        <f>VLOOKUP($AV$3,'Emission Factors'!$A$2:$R$8,MATCH($AQ$2,'Emission Factors'!$A$1:$R$1),FALSE)*'Travel Data'!C244*'Travel Data'!AR244*'Travel Data'!AX244*'Domicile Data'!H244/1000</f>
        <v>0</v>
      </c>
      <c r="AW244" s="31">
        <f>VLOOKUP($AW$3,'Emission Factors'!$A$2:$R$8,MATCH($AQ$2,'Emission Factors'!$A$1:$R$1),FALSE)*'Travel Data'!C244*'Travel Data'!AR244*'Travel Data'!AY244*'Domicile Data'!H244/1000</f>
        <v>7.2662430780000014</v>
      </c>
      <c r="AX244" s="31">
        <f t="shared" si="50"/>
        <v>7.2662430780000014</v>
      </c>
      <c r="AY244" s="31">
        <f>VLOOKUP($AY$3,'Emission Factors'!$A$2:$R$8,MATCH($AY$2,'Emission Factors'!$A$1:$R$1),FALSE)*'Travel Data'!C244*'Travel Data'!AZ244*'Travel Data'!BA244*'Domicile Data'!I244/1000</f>
        <v>0</v>
      </c>
      <c r="AZ244" s="31">
        <f>VLOOKUP($AZ$3,'Emission Factors'!$A$2:$R$8,MATCH($AY$2,'Emission Factors'!$A$1:$R$1),FALSE)*'Travel Data'!C244*'Travel Data'!AZ244*'Travel Data'!BB244*'Domicile Data'!I244/1000</f>
        <v>0</v>
      </c>
      <c r="BA244" s="31">
        <f>VLOOKUP($BA$3,'Emission Factors'!$A$2:$R$8,MATCH($AY$2,'Emission Factors'!$A$1:$R$1),FALSE)*'Travel Data'!C244*'Travel Data'!AZ244*'Travel Data'!BC244*'Domicile Data'!I244/1000</f>
        <v>0</v>
      </c>
      <c r="BB244" s="31">
        <f>VLOOKUP($BB$3,'Emission Factors'!$A$2:$R$8,MATCH($AY$2,'Emission Factors'!$A$1:$R$1),FALSE)*'Travel Data'!C244*'Travel Data'!AZ244*'Travel Data'!BD244*'Domicile Data'!I244/1000</f>
        <v>0</v>
      </c>
      <c r="BC244" s="31">
        <f>VLOOKUP($BC$3,'Emission Factors'!$A$2:$R$8,MATCH($AY$2,'Emission Factors'!$A$1:$R$1),FALSE)*'Travel Data'!C244*'Travel Data'!AZ244*'Travel Data'!BE244*'Domicile Data'!I244/1000</f>
        <v>0</v>
      </c>
      <c r="BD244" s="31">
        <f>VLOOKUP($BD$3,'Emission Factors'!$A$2:$R$8,MATCH($AY$2,'Emission Factors'!$A$1:$R$1),FALSE)*'Travel Data'!C244*'Travel Data'!AZ244*'Travel Data'!BF244*'Domicile Data'!I244/1000</f>
        <v>0</v>
      </c>
      <c r="BE244" s="31">
        <f>VLOOKUP($BE$3,'Emission Factors'!$A$2:$R$8,MATCH($AY$2,'Emission Factors'!$A$1:$R$1),FALSE)*'Travel Data'!C244*'Travel Data'!AZ244*'Travel Data'!BG244*'Domicile Data'!I244/1000</f>
        <v>9.6883241040000012</v>
      </c>
      <c r="BF244" s="31">
        <f t="shared" si="51"/>
        <v>9.6883241040000012</v>
      </c>
      <c r="BG244" s="31">
        <f>VLOOKUP($BG$3,'Emission Factors'!$A$2:$R$8,MATCH($BG$2,'Emission Factors'!$A$1:$R$1),FALSE)*'Travel Data'!C244*'Travel Data'!BH244*'Travel Data'!BI244*'Domicile Data'!J244/1000</f>
        <v>0</v>
      </c>
      <c r="BH244" s="31">
        <f>VLOOKUP($BH$3,'Emission Factors'!$A$2:$R$8,MATCH($BG$2,'Emission Factors'!$A$1:$R$1),FALSE)*'Travel Data'!C244*'Travel Data'!BH244*'Travel Data'!BJ244*'Domicile Data'!J244/1000</f>
        <v>0</v>
      </c>
      <c r="BI244" s="31">
        <f>VLOOKUP($BH$3,'Emission Factors'!$A$2:$R$8,MATCH($BG$2,'Emission Factors'!$A$1:$R$1),FALSE)*'Travel Data'!C244*'Travel Data'!BH244*'Travel Data'!BK244*'Domicile Data'!J244/1000</f>
        <v>0</v>
      </c>
      <c r="BJ244" s="31">
        <f>VLOOKUP($BH$3,'Emission Factors'!$A$2:$R$8,MATCH($BG$2,'Emission Factors'!$A$1:$R$1),FALSE)*'Travel Data'!C244*'Travel Data'!BH244*'Travel Data'!BL244*'Domicile Data'!J244/1000</f>
        <v>0</v>
      </c>
      <c r="BK244" s="31">
        <f>VLOOKUP($BH$3,'Emission Factors'!$A$2:$R$8,MATCH($BG$2,'Emission Factors'!$A$1:$R$1),FALSE)*'Travel Data'!C244*'Travel Data'!BH244*'Travel Data'!BM244*'Domicile Data'!J244/1000</f>
        <v>0</v>
      </c>
      <c r="BL244" s="31">
        <f>VLOOKUP($BL$3,'Emission Factors'!$A$2:$R$8,MATCH($BG$2,'Emission Factors'!$A$1:$R$1),FALSE)*'Travel Data'!C244*'Travel Data'!BH244*'Travel Data'!BN244*'Domicile Data'!J244/1000</f>
        <v>0</v>
      </c>
      <c r="BM244" s="31">
        <f>VLOOKUP($BM$3,'Emission Factors'!$A$2:$R$8,MATCH($BG$2,'Emission Factors'!$A$1:$R$1),FALSE)*'Travel Data'!C244*'Travel Data'!BH244*'Travel Data'!BO244*'Domicile Data'!J244/1000</f>
        <v>0</v>
      </c>
      <c r="BN244" s="31">
        <f t="shared" si="52"/>
        <v>0</v>
      </c>
      <c r="BO244" s="31">
        <f>VLOOKUP($BO$3,'Emission Factors'!$A$2:$R$8,MATCH($BO$2,'Emission Factors'!$A$1:$R$1),FALSE)*'Travel Data'!C244*'Travel Data'!BP244*'Travel Data'!BQ244*'Domicile Data'!K244/1000</f>
        <v>0</v>
      </c>
      <c r="BP244" s="31">
        <f>VLOOKUP($BP$3,'Emission Factors'!$A$2:$R$8,MATCH($BO$2,'Emission Factors'!$A$1:$R$1),FALSE)*'Travel Data'!C244*'Travel Data'!BP244*'Travel Data'!BR244*'Domicile Data'!K244/1000</f>
        <v>0</v>
      </c>
      <c r="BQ244" s="31">
        <f>VLOOKUP($BQ$3,'Emission Factors'!$A$2:$R$8,MATCH($BO$2,'Emission Factors'!$A$1:$R$1),FALSE)*'Travel Data'!C244*'Travel Data'!BP244*'Travel Data'!BS244*'Domicile Data'!K244/1000</f>
        <v>0</v>
      </c>
      <c r="BR244" s="31">
        <f>VLOOKUP($BR$3,'Emission Factors'!$A$2:$R$8,MATCH($BO$2,'Emission Factors'!$A$1:$R$1),FALSE)*'Travel Data'!C244*'Travel Data'!BP244*'Travel Data'!BT244*'Domicile Data'!K244/1000</f>
        <v>0</v>
      </c>
      <c r="BS244" s="31">
        <f>VLOOKUP($BS$3,'Emission Factors'!$A$2:$R$8,MATCH($BO$2,'Emission Factors'!$A$1:$R$1),FALSE)*'Travel Data'!C244*'Travel Data'!BP244*'Travel Data'!BU244*'Domicile Data'!K244/1000</f>
        <v>0</v>
      </c>
      <c r="BT244" s="31">
        <f>VLOOKUP($BT$3,'Emission Factors'!$A$2:$R$8,MATCH($BO$2,'Emission Factors'!$A$1:$R$1),FALSE)*'Travel Data'!C244*'Travel Data'!BP244*'Travel Data'!BV244*'Domicile Data'!K244/1000</f>
        <v>0</v>
      </c>
      <c r="BU244" s="31">
        <f>VLOOKUP($BU$3,'Emission Factors'!$A$2:$R$8,MATCH($BO$2,'Emission Factors'!$A$1:$R$1),FALSE)*'Travel Data'!C244*'Travel Data'!BP244*'Travel Data'!BW244*'Domicile Data'!K244/1000</f>
        <v>0</v>
      </c>
      <c r="BV244" s="31">
        <f t="shared" si="53"/>
        <v>0</v>
      </c>
      <c r="BW244" s="31">
        <f>VLOOKUP($BW$3,'Emission Factors'!$A$2:$R$8,MATCH($BW$2,'Emission Factors'!$A$1:$R$1),FALSE)*'Travel Data'!C244*'Travel Data'!BX244*'Travel Data'!BY244*'Domicile Data'!L244/1000</f>
        <v>0</v>
      </c>
      <c r="BX244" s="31">
        <f>VLOOKUP($BX$3,'Emission Factors'!$A$2:$R$8,MATCH($BW$2,'Emission Factors'!$A$1:$R$1),FALSE)*'Travel Data'!C244*'Travel Data'!BX244*'Travel Data'!BZ244*'Domicile Data'!L244/1000</f>
        <v>0</v>
      </c>
      <c r="BY244" s="31">
        <f>VLOOKUP($BY$3,'Emission Factors'!$A$2:$R$8,MATCH($BW$2,'Emission Factors'!$A$1:$R$1),FALSE)*'Travel Data'!C244*'Travel Data'!BX244*'Travel Data'!CA244*'Domicile Data'!L244/1000</f>
        <v>0</v>
      </c>
      <c r="BZ244" s="31">
        <f>VLOOKUP($BZ$3,'Emission Factors'!$A$2:$R$8,MATCH($BW$2,'Emission Factors'!$A$1:$R$1),FALSE)*'Travel Data'!C244*'Travel Data'!BX244*'Travel Data'!CB244*'Domicile Data'!L244/1000</f>
        <v>0</v>
      </c>
      <c r="CA244" s="31">
        <f>VLOOKUP($CA$3,'Emission Factors'!$A$2:$R$8,MATCH($BW$2,'Emission Factors'!$A$1:$R$1),FALSE)*'Travel Data'!C244*'Travel Data'!BC244*'Travel Data'!CC244*'Domicile Data'!L244/1000</f>
        <v>0</v>
      </c>
      <c r="CB244" s="31">
        <f>VLOOKUP($CB$3,'Emission Factors'!$A$2:$R$8,MATCH($BW$2,'Emission Factors'!$A$1:$R$1),FALSE)*'Travel Data'!C244*'Travel Data'!BX244*'Travel Data'!CD244*'Domicile Data'!L244/1000</f>
        <v>0</v>
      </c>
      <c r="CC244" s="31">
        <f>VLOOKUP($CC$3,'Emission Factors'!$A$2:$R$8,MATCH($BW$2,'Emission Factors'!$A$1:$R$1),FALSE)*'Travel Data'!C244*'Travel Data'!BX244*'Travel Data'!CE244*'Domicile Data'!L244/1000</f>
        <v>0</v>
      </c>
      <c r="CD244" s="31">
        <f t="shared" si="54"/>
        <v>0</v>
      </c>
      <c r="CE244" s="31">
        <f>VLOOKUP($CE$3,'Emission Factors'!$A$2:$R$8,MATCH($CE$2,'Emission Factors'!$A$1:$R$1),FALSE)*'Travel Data'!C244*'Travel Data'!CF244*'Travel Data'!CG244*'Domicile Data'!M244/1000</f>
        <v>0</v>
      </c>
      <c r="CF244" s="31">
        <f>VLOOKUP($CF$3,'Emission Factors'!$A$2:$R$8,MATCH($CE$2,'Emission Factors'!$A$1:$R$1),FALSE)*'Travel Data'!C244*'Travel Data'!CF244*'Travel Data'!CH244*'Domicile Data'!M244/1000</f>
        <v>0</v>
      </c>
      <c r="CG244" s="31">
        <f>VLOOKUP($CG$3,'Emission Factors'!$A$2:$R$8,MATCH($CE$2,'Emission Factors'!$A$1:$R$1),FALSE)*'Travel Data'!C244*'Travel Data'!CF244*'Travel Data'!CI244*'Domicile Data'!M244/1000</f>
        <v>0</v>
      </c>
      <c r="CH244" s="31">
        <f>VLOOKUP($CH$3,'Emission Factors'!$A$2:$R$8,MATCH($CE$2,'Emission Factors'!$A$1:$R$1),FALSE)*'Travel Data'!C244*'Travel Data'!CF244*'Travel Data'!CJ244*'Domicile Data'!M244/1000</f>
        <v>0</v>
      </c>
      <c r="CI244" s="31">
        <f>VLOOKUP($CI$3,'Emission Factors'!$A$2:$R$8,MATCH($CE$2,'Emission Factors'!$A$1:$R$1),FALSE)*'Travel Data'!C244*'Travel Data'!CF244*'Travel Data'!CK244*'Domicile Data'!M244/1000</f>
        <v>0</v>
      </c>
      <c r="CJ244" s="31">
        <f>VLOOKUP($CJ$3,'Emission Factors'!$A$2:$R$8,MATCH($CE$2,'Emission Factors'!$A$1:$R$1),FALSE)*'Travel Data'!C244*'Travel Data'!CF244*'Travel Data'!CL244*'Domicile Data'!M244/1000</f>
        <v>0</v>
      </c>
      <c r="CK244" s="31">
        <f>VLOOKUP($CK$3,'Emission Factors'!$A$2:$R$8,MATCH($CE$2,'Emission Factors'!$A$1:$R$1),FALSE)*'Travel Data'!C244*'Travel Data'!CF244*'Travel Data'!CM244*'Domicile Data'!M244/1000</f>
        <v>0</v>
      </c>
      <c r="CL244" s="31">
        <f t="shared" si="55"/>
        <v>0</v>
      </c>
      <c r="CM244" s="31">
        <f>VLOOKUP($CM$3,'Emission Factors'!$A$2:$R$8,MATCH($CM$2,'Emission Factors'!$A$1:$R$1),FALSE)*'Travel Data'!C244*'Travel Data'!CN244*'Travel Data'!CO244*'Domicile Data'!N244/1000</f>
        <v>0</v>
      </c>
      <c r="CN244" s="31">
        <f>VLOOKUP($CN$3,'Emission Factors'!$A$2:$R$8,MATCH($CM$2,'Emission Factors'!$A$1:$R$1),FALSE)*'Travel Data'!C244*'Travel Data'!CN244*'Travel Data'!CP244*'Domicile Data'!N244/1000</f>
        <v>0</v>
      </c>
      <c r="CO244" s="31">
        <f>VLOOKUP($CO$3,'Emission Factors'!$A$2:$R$8,MATCH($CM$2,'Emission Factors'!$A$1:$R$1),FALSE)*'Travel Data'!C244*'Travel Data'!CN244*'Travel Data'!CQ244*'Domicile Data'!N244/1000</f>
        <v>0</v>
      </c>
      <c r="CP244" s="31">
        <f>VLOOKUP($CP$3,'Emission Factors'!$A$2:$R$8,MATCH($CM$2,'Emission Factors'!$A$1:$R$1),FALSE)*'Travel Data'!C244*'Travel Data'!CN244*'Travel Data'!CR244*'Domicile Data'!N244/1000</f>
        <v>0</v>
      </c>
      <c r="CQ244" s="31">
        <f>VLOOKUP($CQ$3,'Emission Factors'!$A$2:$R$8,MATCH($CM$2,'Emission Factors'!$A$1:$R$1),FALSE)*'Travel Data'!C244*'Travel Data'!CN244*'Travel Data'!CS244*'Domicile Data'!N244/1000</f>
        <v>0</v>
      </c>
      <c r="CR244" s="31">
        <f>VLOOKUP($CR$3,'Emission Factors'!$A$2:$R$8,MATCH($CM$2,'Emission Factors'!$A$1:$R$1),FALSE)*'Travel Data'!C244*'Travel Data'!CN244*'Travel Data'!CT244*'Domicile Data'!N244/1000</f>
        <v>0</v>
      </c>
      <c r="CS244" s="31">
        <f>VLOOKUP($CS$3,'Emission Factors'!$A$2:$R$8,MATCH($CM$2,'Emission Factors'!$A$1:$R$1),FALSE)*'Travel Data'!C244*'Travel Data'!CN244*'Travel Data'!CU244*'Domicile Data'!N244/1000</f>
        <v>0</v>
      </c>
      <c r="CT244" s="31">
        <f t="shared" si="56"/>
        <v>0</v>
      </c>
      <c r="CU244" s="31">
        <f>VLOOKUP($CU$3,'Emission Factors'!$A$2:$R$8,MATCH($CU$2,'Emission Factors'!$A$1:$R$1),FALSE)*'Travel Data'!C244*'Travel Data'!CV244*'Travel Data'!CW244*'Domicile Data'!O244/1000</f>
        <v>0</v>
      </c>
      <c r="CV244" s="31">
        <f>VLOOKUP($CV$3,'Emission Factors'!$A$2:$R$8,MATCH($CU$2,'Emission Factors'!$A$1:$R$1),FALSE)*'Travel Data'!C244*'Travel Data'!CV244*'Travel Data'!CX244*'Domicile Data'!O244/1000</f>
        <v>0</v>
      </c>
      <c r="CW244" s="31">
        <f>VLOOKUP($CW$3,'Emission Factors'!$A$2:$R$8,MATCH($CU$2,'Emission Factors'!$A$1:$R$1),FALSE)*'Travel Data'!C244*'Travel Data'!CV244*'Travel Data'!CY244*'Domicile Data'!O244/1000</f>
        <v>0</v>
      </c>
      <c r="CX244" s="31">
        <f>VLOOKUP($CX$3,'Emission Factors'!$A$2:$R$8,MATCH($CU$2,'Emission Factors'!$A$1:$R$1),FALSE)*'Travel Data'!C244*'Travel Data'!CV244*'Travel Data'!CZ244*'Domicile Data'!O244/1000</f>
        <v>0</v>
      </c>
      <c r="CY244" s="31">
        <f>VLOOKUP($CY$3,'Emission Factors'!$A$2:$R$8,MATCH($CU$2,'Emission Factors'!$A$1:$R$1),FALSE)*'Travel Data'!C244*'Travel Data'!CV244*'Travel Data'!DA244*'Domicile Data'!O244/1000</f>
        <v>0</v>
      </c>
      <c r="CZ244" s="31">
        <f>VLOOKUP($CZ$3,'Emission Factors'!$A$2:$R$8,MATCH($CU$2,'Emission Factors'!$A$1:$R$1),FALSE)*'Travel Data'!C244*'Travel Data'!CV244*'Travel Data'!DB244*'Domicile Data'!O244/1000</f>
        <v>0</v>
      </c>
      <c r="DA244" s="31">
        <f>VLOOKUP($DA$3,'Emission Factors'!$A$2:$R$8,MATCH($CU$2,'Emission Factors'!$A$1:$R$1),FALSE)*'Travel Data'!C244*'Travel Data'!CV244*'Travel Data'!DC244*'Domicile Data'!O244/1000</f>
        <v>0</v>
      </c>
      <c r="DB244" s="31">
        <f t="shared" si="57"/>
        <v>0</v>
      </c>
      <c r="DC244" s="31">
        <f>VLOOKUP($DC$3,'Emission Factors'!$A$2:$R$8,MATCH($DC$2,'Emission Factors'!$A$1:$R$1),FALSE)*'Travel Data'!C244*'Travel Data'!DD244*'Travel Data'!DE244*'Domicile Data'!P244/1000</f>
        <v>0</v>
      </c>
      <c r="DD244" s="31">
        <f>VLOOKUP($DD$3,'Emission Factors'!$A$2:$R$8,MATCH($DC$2,'Emission Factors'!$A$1:$R$1),FALSE)*'Travel Data'!C244*'Travel Data'!DD244*'Travel Data'!DF244*'Domicile Data'!P244/1000</f>
        <v>0</v>
      </c>
      <c r="DE244" s="31">
        <f>VLOOKUP($DE$3,'Emission Factors'!$A$2:$R$8,MATCH($DC$2,'Emission Factors'!$A$1:$R$1),FALSE)*'Travel Data'!C244*'Travel Data'!DD244*'Travel Data'!DG244*'Domicile Data'!P244/1000</f>
        <v>0</v>
      </c>
      <c r="DF244" s="31">
        <f>VLOOKUP($DF$3,'Emission Factors'!$A$2:$R$8,MATCH($DC$2,'Emission Factors'!$A$1:$R$1),FALSE)*'Travel Data'!C244*'Travel Data'!DD244*'Travel Data'!DH244*'Domicile Data'!P244/1000</f>
        <v>0</v>
      </c>
      <c r="DG244" s="31">
        <f>VLOOKUP($DG$3,'Emission Factors'!$A$2:$R$8,MATCH($DC$2,'Emission Factors'!$A$1:$R$1),FALSE)*'Travel Data'!C244*'Travel Data'!DD244*'Travel Data'!DI244*'Domicile Data'!P244/1000</f>
        <v>0</v>
      </c>
      <c r="DH244" s="31">
        <f>VLOOKUP($DH$3,'Emission Factors'!$A$2:$R$8,MATCH($DC$2,'Emission Factors'!$A$1:$R$1),FALSE)*'Travel Data'!C244*'Travel Data'!DD244*'Travel Data'!DJ244*'Domicile Data'!P244/1000</f>
        <v>0</v>
      </c>
      <c r="DI244" s="31">
        <f>VLOOKUP($DI$3,'Emission Factors'!$A$2:$R$8,MATCH($DC$2,'Emission Factors'!$A$1:$R$1),FALSE)*'Travel Data'!C244*'Travel Data'!DD244*'Travel Data'!DK244*'Domicile Data'!P244/1000</f>
        <v>0</v>
      </c>
      <c r="DJ244" s="31">
        <f t="shared" si="58"/>
        <v>0</v>
      </c>
      <c r="DK244" s="31">
        <f>VLOOKUP($DK$3,'Emission Factors'!$A$2:$R$8,MATCH($DK$2,'Emission Factors'!$A$1:$R$1),FALSE)*'Travel Data'!C244*'Travel Data'!DL244*'Travel Data'!DM244*'Domicile Data'!Q244/1000</f>
        <v>0</v>
      </c>
      <c r="DL244" s="31">
        <f>VLOOKUP($DL$3,'Emission Factors'!$A$2:$R$8,MATCH($DK$2,'Emission Factors'!$A$1:$R$1),FALSE)*'Travel Data'!C244*'Travel Data'!DL244*'Travel Data'!DN244*'Domicile Data'!Q244/1000</f>
        <v>0</v>
      </c>
      <c r="DM244" s="31">
        <f>VLOOKUP($DM$3,'Emission Factors'!$A$2:$R$8,MATCH($DK$2,'Emission Factors'!$A$1:$R$1),FALSE)*'Travel Data'!C244*'Travel Data'!DL244*'Travel Data'!DO244*'Domicile Data'!Q244/1000</f>
        <v>0</v>
      </c>
      <c r="DN244" s="31">
        <f>VLOOKUP($DN$3,'Emission Factors'!$A$2:$R$8,MATCH($DK$2,'Emission Factors'!$A$1:$R$1),FALSE)*'Travel Data'!C244*'Travel Data'!DL244*'Travel Data'!DP244*'Domicile Data'!Q244/1000</f>
        <v>0</v>
      </c>
      <c r="DO244" s="31">
        <f>VLOOKUP($DO$3,'Emission Factors'!$A$2:$R$8,MATCH($DK$2,'Emission Factors'!$A$1:$R$1),FALSE)*'Travel Data'!C244*'Travel Data'!DL244*'Travel Data'!DQ244*'Domicile Data'!Q244/1000</f>
        <v>0</v>
      </c>
      <c r="DP244" s="31">
        <f>VLOOKUP($DP$3,'Emission Factors'!$A$2:$R$8,MATCH($DK$2,'Emission Factors'!$A$1:$R$1),FALSE)*'Travel Data'!C244*'Travel Data'!DL244*'Travel Data'!DR244*'Domicile Data'!Q244/1000</f>
        <v>0</v>
      </c>
      <c r="DQ244" s="31">
        <f>VLOOKUP($DQ$3,'Emission Factors'!$A$2:$R$8,MATCH($DK$2,'Emission Factors'!$A$1:$R$1),FALSE)*'Travel Data'!C244*'Travel Data'!DL244*'Travel Data'!DS244*'Domicile Data'!Q244/1000</f>
        <v>0</v>
      </c>
      <c r="DR244" s="31">
        <f t="shared" si="59"/>
        <v>0</v>
      </c>
    </row>
    <row r="245" spans="1:122" ht="15.75" x14ac:dyDescent="0.25">
      <c r="A245" s="7" t="s">
        <v>173</v>
      </c>
      <c r="B245" s="85" t="s">
        <v>41</v>
      </c>
      <c r="C245" s="31">
        <f>VLOOKUP($C$3,'Emission Factors'!$A$2:$R$8,MATCH($C$2,'Emission Factors'!$A$1:$R$1),FALSE)*'Travel Data'!C245*'Travel Data'!D245*'Travel Data'!E245*'Domicile Data'!C245/1000</f>
        <v>0</v>
      </c>
      <c r="D245" s="31">
        <f>VLOOKUP($D$3,'Emission Factors'!$A$2:$R$8,MATCH($C$2,'Emission Factors'!$A$1:$R$1),FALSE)*'Travel Data'!C245*'Travel Data'!D245*'Travel Data'!F245*'Domicile Data'!C245/1000</f>
        <v>0</v>
      </c>
      <c r="E245" s="31">
        <f>VLOOKUP($E$3,'Emission Factors'!$A$2:$R$8,MATCH($C$2,'Emission Factors'!$A$1:$R$1),FALSE)*'Travel Data'!C245*'Travel Data'!D245*'Travel Data'!G245*'Domicile Data'!C245/1000</f>
        <v>0</v>
      </c>
      <c r="F245" s="31">
        <f>VLOOKUP($F$3,'Emission Factors'!$A$2:$R$8,MATCH($C$2,'Emission Factors'!$A$1:$R$1),FALSE)*'Travel Data'!C245*'Travel Data'!D245*'Travel Data'!H245*'Domicile Data'!C245/1000</f>
        <v>0</v>
      </c>
      <c r="G245" s="31">
        <f>VLOOKUP($G$3,'Emission Factors'!$A$2:$R$8,MATCH($C$2,'Emission Factors'!$A$1:$R$1),FALSE)*'Travel Data'!C245*'Travel Data'!D245*'Travel Data'!I245*'Domicile Data'!C245/1000</f>
        <v>0</v>
      </c>
      <c r="H245" s="31">
        <f>VLOOKUP($H$3,'Emission Factors'!$A$2:$R$8,MATCH($C$2,'Emission Factors'!$A$1:$R$1),FALSE)*'Travel Data'!C245*'Travel Data'!D245*'Travel Data'!J245*'Domicile Data'!C245/1000</f>
        <v>0</v>
      </c>
      <c r="I245" s="31">
        <f>VLOOKUP($I$3,'Emission Factors'!$A$2:$R$8,MATCH($C$2,'Emission Factors'!$A$1:$R$1),FALSE)*'Travel Data'!C245*'Travel Data'!D245*'Travel Data'!K245*'Domicile Data'!C245/1000</f>
        <v>20.295437929200002</v>
      </c>
      <c r="J245" s="31">
        <f t="shared" si="45"/>
        <v>20.295437929200002</v>
      </c>
      <c r="K245" s="31">
        <f>VLOOKUP($K$3,'Emission Factors'!$A$2:$R$8,MATCH($K$2,'Emission Factors'!$A$1:$R$1),FALSE)*'Travel Data'!C245*'Travel Data'!L245*'Travel Data'!M245*'Domicile Data'!D245/1000</f>
        <v>0</v>
      </c>
      <c r="L245" s="31">
        <f>VLOOKUP($L$3,'Emission Factors'!$A$2:$R$8,MATCH($K$2,'Emission Factors'!$A$1:$R$1),FALSE)*'Travel Data'!C245*'Travel Data'!L245*'Travel Data'!N245*'Domicile Data'!D245/1000</f>
        <v>0</v>
      </c>
      <c r="M245" s="31">
        <f>VLOOKUP($M$3,'Emission Factors'!$A$2:$R$8,MATCH($K$2,'Emission Factors'!$A$1:$R$1),FALSE)*'Travel Data'!C245*'Travel Data'!L245*'Travel Data'!O245*'Domicile Data'!D245/1000</f>
        <v>0</v>
      </c>
      <c r="N245" s="31">
        <f>VLOOKUP($N$3,'Emission Factors'!$A$2:$R$8,MATCH($K$2,'Emission Factors'!$A$1:$R$1),FALSE)*'Travel Data'!C245*'Travel Data'!L245*'Travel Data'!P245*'Domicile Data'!D245/1000</f>
        <v>0</v>
      </c>
      <c r="O245" s="31">
        <f>VLOOKUP($O$3,'Emission Factors'!$A$2:$R$8,MATCH($K$2,'Emission Factors'!$A$1:$R$1),FALSE)*'Travel Data'!C245*'Travel Data'!I245*'Travel Data'!Q245*'Domicile Data'!D245/1000</f>
        <v>0</v>
      </c>
      <c r="P245" s="31">
        <f>VLOOKUP($P$3,'Emission Factors'!$A$2:$R$8,MATCH($K$2,'Emission Factors'!$A$1:$R$1),FALSE)*'Travel Data'!C245*'Travel Data'!L245*'Travel Data'!R245*'Domicile Data'!D245/1000</f>
        <v>0</v>
      </c>
      <c r="Q245" s="31">
        <f>VLOOKUP($Q$3,'Emission Factors'!$A$2:$R$8,MATCH($K$2,'Emission Factors'!$A$1:$R$1),FALSE)*'Travel Data'!C245*'Travel Data'!L245*'Travel Data'!S245*'Domicile Data'!D245/1000</f>
        <v>59.729181876000013</v>
      </c>
      <c r="R245" s="31">
        <f t="shared" si="46"/>
        <v>59.729181876000013</v>
      </c>
      <c r="S245" s="31">
        <f>VLOOKUP($S$3,'Emission Factors'!$A$2:$R$8,MATCH($S$2,'Emission Factors'!$A$1:$R$1),FALSE)*'Travel Data'!C245*'Travel Data'!T245*'Travel Data'!U245*'Domicile Data'!E245/1000</f>
        <v>0</v>
      </c>
      <c r="T245" s="31">
        <f>VLOOKUP($T$3,'Emission Factors'!$A$2:$R$8,MATCH($S$2,'Emission Factors'!$A$1:$R$1),FALSE)*'Travel Data'!C245*'Travel Data'!T245*'Travel Data'!V245*'Domicile Data'!E245/1000</f>
        <v>0</v>
      </c>
      <c r="U245" s="31">
        <f>VLOOKUP($U$3,'Emission Factors'!$A$2:$R$8,MATCH($S$2,'Emission Factors'!$A$1:$R$1),FALSE)*'Travel Data'!C245*'Travel Data'!T245*'Travel Data'!W245*'Domicile Data'!E245/1000</f>
        <v>0</v>
      </c>
      <c r="V245" s="31">
        <f>VLOOKUP($V$3,'Emission Factors'!$A$2:$R$8,MATCH($S$2,'Emission Factors'!$A$1:$R$1),FALSE)*'Travel Data'!C245*'Travel Data'!T245*'Travel Data'!X245*'Domicile Data'!E245/1000</f>
        <v>0</v>
      </c>
      <c r="W245" s="31">
        <f>VLOOKUP($W$3,'Emission Factors'!$A$2:$R$8,MATCH($S$2,'Emission Factors'!$A$1:$R$1),FALSE)*'Travel Data'!C245*'Travel Data'!T245*'Travel Data'!Y245*'Domicile Data'!E245/1000</f>
        <v>0</v>
      </c>
      <c r="X245" s="31">
        <f>VLOOKUP($X$3,'Emission Factors'!$A$2:$R$8,MATCH($S$2,'Emission Factors'!$A$1:$R$1),FALSE)*'Travel Data'!C245*'Travel Data'!T245*'Travel Data'!Z245*'Domicile Data'!E245/1000</f>
        <v>0</v>
      </c>
      <c r="Y245" s="31">
        <f>VLOOKUP($Y$3,'Emission Factors'!$A$2:$R$8,MATCH($S$2,'Emission Factors'!$A$1:$R$1),FALSE)*'Travel Data'!C245*'Travel Data'!T245*'Travel Data'!AA245*'Domicile Data'!E245/1000</f>
        <v>32.155941258000006</v>
      </c>
      <c r="Z245" s="31">
        <f t="shared" si="47"/>
        <v>32.155941258000006</v>
      </c>
      <c r="AA245" s="31">
        <f>VLOOKUP($AA$3,'Emission Factors'!$A$2:$R$8,MATCH($AA$2,'Emission Factors'!$A$1:$R$1),FALSE)*'Travel Data'!C245*'Travel Data'!AB245*'Travel Data'!AC245*'Domicile Data'!F245/1000</f>
        <v>0</v>
      </c>
      <c r="AB245" s="31">
        <f>VLOOKUP($AB$3,'Emission Factors'!$A$2:$R$8,MATCH($AA$2,'Emission Factors'!$A$1:$R$1),FALSE)*'Travel Data'!C245*'Travel Data'!AB245*'Travel Data'!AD245*'Domicile Data'!F245/1000</f>
        <v>0</v>
      </c>
      <c r="AC245" s="31">
        <f>VLOOKUP($AC$3,'Emission Factors'!$A$2:$R$8,MATCH($AA$2,'Emission Factors'!$A$1:$R$1),FALSE)*'Travel Data'!C245*'Travel Data'!AB245*'Travel Data'!AE245*'Domicile Data'!F245/1000</f>
        <v>0</v>
      </c>
      <c r="AD245" s="31">
        <f>VLOOKUP($AD$3,'Emission Factors'!$A$2:$R$8,MATCH($AA$2,'Emission Factors'!$A$1:$R$1),FALSE)*'Travel Data'!C245*'Travel Data'!AB245*'Travel Data'!AF245*'Domicile Data'!F245/1000</f>
        <v>0</v>
      </c>
      <c r="AE245" s="31">
        <f>VLOOKUP($AE$3,'Emission Factors'!$A$2:$R$8,MATCH($AA$2,'Emission Factors'!$A$1:$R$1),FALSE)*'Travel Data'!C245*'Travel Data'!AB245*'Travel Data'!AG245*'Domicile Data'!F245/1000</f>
        <v>0</v>
      </c>
      <c r="AF245" s="31">
        <f>VLOOKUP($AF$3,'Emission Factors'!$A$2:$R$8,MATCH($AA$2,'Emission Factors'!$A$1:$R$1),FALSE)*'Travel Data'!C245*'Travel Data'!AB245*'Travel Data'!AH245*'Domicile Data'!F245/1000</f>
        <v>0</v>
      </c>
      <c r="AG245" s="31">
        <f>VLOOKUP($AG$3,'Emission Factors'!$A$2:$R$8,MATCH($AA$2,'Emission Factors'!$A$1:$R$1),FALSE)*'Travel Data'!C245*'Travel Data'!AB245*'Travel Data'!AI245*'Domicile Data'!F245/1000</f>
        <v>23.673599409599998</v>
      </c>
      <c r="AH245" s="31">
        <f t="shared" si="48"/>
        <v>23.673599409599998</v>
      </c>
      <c r="AI245" s="31">
        <f>VLOOKUP($AI$3,'Emission Factors'!$A$2:$R$8,MATCH($AI$2,'Emission Factors'!$A$1:$R$1),FALSE)*'Travel Data'!C245*'Travel Data'!D245*'Travel Data'!E245*'Domicile Data'!G245/1000</f>
        <v>0</v>
      </c>
      <c r="AJ245" s="31">
        <f>VLOOKUP($AJ$3,'Emission Factors'!$A$2:$R$8,MATCH($AI$2,'Emission Factors'!$A$1:$R$1),FALSE)*'Travel Data'!C245*'Travel Data'!D245*'Travel Data'!F245*'Domicile Data'!G245/1000</f>
        <v>0</v>
      </c>
      <c r="AK245" s="31">
        <f>VLOOKUP($AK$3,'Emission Factors'!$A$2:$R$8,MATCH($AI$2,'Emission Factors'!$A$1:$R$1),FALSE)*'Travel Data'!C245*'Travel Data'!AJ245*'Travel Data'!G245*'Domicile Data'!G245/1000</f>
        <v>0</v>
      </c>
      <c r="AL245" s="31">
        <f>VLOOKUP($AL$3,'Emission Factors'!$A$2:$R$8,MATCH($AI$2,'Emission Factors'!$A$1:$R$1),FALSE)*'Travel Data'!C245*'Travel Data'!AJ245*'Travel Data'!H245*'Domicile Data'!G245/1000</f>
        <v>0</v>
      </c>
      <c r="AM245" s="31">
        <f>VLOOKUP($AM$3,'Emission Factors'!$A$2:$R$8,MATCH($AI$2,'Emission Factors'!$A$1:$R$1),FALSE)*'Travel Data'!C245*'Travel Data'!AJ245*'Travel Data'!I245*'Domicile Data'!G245/1000</f>
        <v>0</v>
      </c>
      <c r="AN245" s="31">
        <f>VLOOKUP($AN$3,'Emission Factors'!$A$2:$R$8,MATCH($AI$2,'Emission Factors'!$A$1:$R$1),FALSE)*'Travel Data'!C245*'Travel Data'!D245*'Travel Data'!J245*'Domicile Data'!G245/1000</f>
        <v>0</v>
      </c>
      <c r="AO245" s="31">
        <f>VLOOKUP($AO$3,'Emission Factors'!$A$2:$R$8,MATCH($AI$2,'Emission Factors'!$A$1:$R$1),FALSE)*'Travel Data'!C245*'Travel Data'!D245*'Travel Data'!K245*'Domicile Data'!G245/1000</f>
        <v>46.190461968000001</v>
      </c>
      <c r="AP245" s="31">
        <f t="shared" si="49"/>
        <v>46.190461968000001</v>
      </c>
      <c r="AQ245" s="31">
        <f>VLOOKUP($AQ$3,'Emission Factors'!$A$2:$R$8,MATCH($AQ$2,'Emission Factors'!$A$1:$R$1),FALSE)*'Travel Data'!C245*'Travel Data'!AR245*'Travel Data'!AS245*'Domicile Data'!H245/1000</f>
        <v>0</v>
      </c>
      <c r="AR245" s="31">
        <f>VLOOKUP($AR$3,'Emission Factors'!$A$2:$R$8,MATCH($AQ$2,'Emission Factors'!$A$1:$R$1),FALSE)*'Travel Data'!C245*'Travel Data'!AR245*'Travel Data'!AT245*'Domicile Data'!H245/1000</f>
        <v>0</v>
      </c>
      <c r="AS245" s="31">
        <f>VLOOKUP($AS$3,'Emission Factors'!$A$2:$R$8,MATCH($AQ$2,'Emission Factors'!$A$1:$R$1),FALSE)*'Travel Data'!C245*'Travel Data'!AR245*'Travel Data'!AU245*'Domicile Data'!H245/1000</f>
        <v>0</v>
      </c>
      <c r="AT245" s="31">
        <f>VLOOKUP($AT$3,'Emission Factors'!$A$2:$R$8,MATCH($AQ$2,'Emission Factors'!$A$1:$R$1),FALSE)*'Travel Data'!C245*'Travel Data'!AR245*'Travel Data'!AV245*'Domicile Data'!H245/1000</f>
        <v>0</v>
      </c>
      <c r="AU245" s="31">
        <f>VLOOKUP($AU$3,'Emission Factors'!$A$2:$R$8,MATCH($AQ$2,'Emission Factors'!$A$1:$R$1),FALSE)*'Travel Data'!C245*'Travel Data'!AR245*'Travel Data'!AW245*'Domicile Data'!H245/1000</f>
        <v>0</v>
      </c>
      <c r="AV245" s="31">
        <f>VLOOKUP($AV$3,'Emission Factors'!$A$2:$R$8,MATCH($AQ$2,'Emission Factors'!$A$1:$R$1),FALSE)*'Travel Data'!C245*'Travel Data'!AR245*'Travel Data'!AX245*'Domicile Data'!H245/1000</f>
        <v>0</v>
      </c>
      <c r="AW245" s="31">
        <f>VLOOKUP($AW$3,'Emission Factors'!$A$2:$R$8,MATCH($AQ$2,'Emission Factors'!$A$1:$R$1),FALSE)*'Travel Data'!C245*'Travel Data'!AR245*'Travel Data'!AY245*'Domicile Data'!H245/1000</f>
        <v>37.971427876200011</v>
      </c>
      <c r="AX245" s="31">
        <f t="shared" si="50"/>
        <v>37.971427876200011</v>
      </c>
      <c r="AY245" s="31">
        <f>VLOOKUP($AY$3,'Emission Factors'!$A$2:$R$8,MATCH($AY$2,'Emission Factors'!$A$1:$R$1),FALSE)*'Travel Data'!C245*'Travel Data'!AZ245*'Travel Data'!BA245*'Domicile Data'!I245/1000</f>
        <v>0</v>
      </c>
      <c r="AZ245" s="31">
        <f>VLOOKUP($AZ$3,'Emission Factors'!$A$2:$R$8,MATCH($AY$2,'Emission Factors'!$A$1:$R$1),FALSE)*'Travel Data'!C245*'Travel Data'!AZ245*'Travel Data'!BB245*'Domicile Data'!I245/1000</f>
        <v>0</v>
      </c>
      <c r="BA245" s="31">
        <f>VLOOKUP($BA$3,'Emission Factors'!$A$2:$R$8,MATCH($AY$2,'Emission Factors'!$A$1:$R$1),FALSE)*'Travel Data'!C245*'Travel Data'!AZ245*'Travel Data'!BC245*'Domicile Data'!I245/1000</f>
        <v>0</v>
      </c>
      <c r="BB245" s="31">
        <f>VLOOKUP($BB$3,'Emission Factors'!$A$2:$R$8,MATCH($AY$2,'Emission Factors'!$A$1:$R$1),FALSE)*'Travel Data'!C245*'Travel Data'!AZ245*'Travel Data'!BD245*'Domicile Data'!I245/1000</f>
        <v>0</v>
      </c>
      <c r="BC245" s="31">
        <f>VLOOKUP($BC$3,'Emission Factors'!$A$2:$R$8,MATCH($AY$2,'Emission Factors'!$A$1:$R$1),FALSE)*'Travel Data'!C245*'Travel Data'!AZ245*'Travel Data'!BE245*'Domicile Data'!I245/1000</f>
        <v>0</v>
      </c>
      <c r="BD245" s="31">
        <f>VLOOKUP($BD$3,'Emission Factors'!$A$2:$R$8,MATCH($AY$2,'Emission Factors'!$A$1:$R$1),FALSE)*'Travel Data'!C245*'Travel Data'!AZ245*'Travel Data'!BF245*'Domicile Data'!I245/1000</f>
        <v>0</v>
      </c>
      <c r="BE245" s="31">
        <f>VLOOKUP($BE$3,'Emission Factors'!$A$2:$R$8,MATCH($AY$2,'Emission Factors'!$A$1:$R$1),FALSE)*'Travel Data'!C245*'Travel Data'!AZ245*'Travel Data'!BG245*'Domicile Data'!I245/1000</f>
        <v>32.129669741400008</v>
      </c>
      <c r="BF245" s="31">
        <f t="shared" si="51"/>
        <v>32.129669741400008</v>
      </c>
      <c r="BG245" s="31">
        <f>VLOOKUP($BG$3,'Emission Factors'!$A$2:$R$8,MATCH($BG$2,'Emission Factors'!$A$1:$R$1),FALSE)*'Travel Data'!C245*'Travel Data'!BH245*'Travel Data'!BI245*'Domicile Data'!J245/1000</f>
        <v>0</v>
      </c>
      <c r="BH245" s="31">
        <f>VLOOKUP($BH$3,'Emission Factors'!$A$2:$R$8,MATCH($BG$2,'Emission Factors'!$A$1:$R$1),FALSE)*'Travel Data'!C245*'Travel Data'!BH245*'Travel Data'!BJ245*'Domicile Data'!J245/1000</f>
        <v>0</v>
      </c>
      <c r="BI245" s="31">
        <f>VLOOKUP($BH$3,'Emission Factors'!$A$2:$R$8,MATCH($BG$2,'Emission Factors'!$A$1:$R$1),FALSE)*'Travel Data'!C245*'Travel Data'!BH245*'Travel Data'!BK245*'Domicile Data'!J245/1000</f>
        <v>0</v>
      </c>
      <c r="BJ245" s="31">
        <f>VLOOKUP($BH$3,'Emission Factors'!$A$2:$R$8,MATCH($BG$2,'Emission Factors'!$A$1:$R$1),FALSE)*'Travel Data'!C245*'Travel Data'!BH245*'Travel Data'!BL245*'Domicile Data'!J245/1000</f>
        <v>0</v>
      </c>
      <c r="BK245" s="31">
        <f>VLOOKUP($BH$3,'Emission Factors'!$A$2:$R$8,MATCH($BG$2,'Emission Factors'!$A$1:$R$1),FALSE)*'Travel Data'!C245*'Travel Data'!BH245*'Travel Data'!BM245*'Domicile Data'!J245/1000</f>
        <v>0</v>
      </c>
      <c r="BL245" s="31">
        <f>VLOOKUP($BL$3,'Emission Factors'!$A$2:$R$8,MATCH($BG$2,'Emission Factors'!$A$1:$R$1),FALSE)*'Travel Data'!C245*'Travel Data'!BH245*'Travel Data'!BN245*'Domicile Data'!J245/1000</f>
        <v>0</v>
      </c>
      <c r="BM245" s="31">
        <f>VLOOKUP($BM$3,'Emission Factors'!$A$2:$R$8,MATCH($BG$2,'Emission Factors'!$A$1:$R$1),FALSE)*'Travel Data'!C245*'Travel Data'!BH245*'Travel Data'!BO245*'Domicile Data'!J245/1000</f>
        <v>0</v>
      </c>
      <c r="BN245" s="31">
        <f t="shared" si="52"/>
        <v>0</v>
      </c>
      <c r="BO245" s="31">
        <f>VLOOKUP($BO$3,'Emission Factors'!$A$2:$R$8,MATCH($BO$2,'Emission Factors'!$A$1:$R$1),FALSE)*'Travel Data'!C245*'Travel Data'!BP245*'Travel Data'!BQ245*'Domicile Data'!K245/1000</f>
        <v>0</v>
      </c>
      <c r="BP245" s="31">
        <f>VLOOKUP($BP$3,'Emission Factors'!$A$2:$R$8,MATCH($BO$2,'Emission Factors'!$A$1:$R$1),FALSE)*'Travel Data'!C245*'Travel Data'!BP245*'Travel Data'!BR245*'Domicile Data'!K245/1000</f>
        <v>0</v>
      </c>
      <c r="BQ245" s="31">
        <f>VLOOKUP($BQ$3,'Emission Factors'!$A$2:$R$8,MATCH($BO$2,'Emission Factors'!$A$1:$R$1),FALSE)*'Travel Data'!C245*'Travel Data'!BP245*'Travel Data'!BS245*'Domicile Data'!K245/1000</f>
        <v>0</v>
      </c>
      <c r="BR245" s="31">
        <f>VLOOKUP($BR$3,'Emission Factors'!$A$2:$R$8,MATCH($BO$2,'Emission Factors'!$A$1:$R$1),FALSE)*'Travel Data'!C245*'Travel Data'!BP245*'Travel Data'!BT245*'Domicile Data'!K245/1000</f>
        <v>0</v>
      </c>
      <c r="BS245" s="31">
        <f>VLOOKUP($BS$3,'Emission Factors'!$A$2:$R$8,MATCH($BO$2,'Emission Factors'!$A$1:$R$1),FALSE)*'Travel Data'!C245*'Travel Data'!BP245*'Travel Data'!BU245*'Domicile Data'!K245/1000</f>
        <v>0</v>
      </c>
      <c r="BT245" s="31">
        <f>VLOOKUP($BT$3,'Emission Factors'!$A$2:$R$8,MATCH($BO$2,'Emission Factors'!$A$1:$R$1),FALSE)*'Travel Data'!C245*'Travel Data'!BP245*'Travel Data'!BV245*'Domicile Data'!K245/1000</f>
        <v>0</v>
      </c>
      <c r="BU245" s="31">
        <f>VLOOKUP($BU$3,'Emission Factors'!$A$2:$R$8,MATCH($BO$2,'Emission Factors'!$A$1:$R$1),FALSE)*'Travel Data'!C245*'Travel Data'!BP245*'Travel Data'!BW245*'Domicile Data'!K245/1000</f>
        <v>0</v>
      </c>
      <c r="BV245" s="31">
        <f t="shared" si="53"/>
        <v>0</v>
      </c>
      <c r="BW245" s="31">
        <f>VLOOKUP($BW$3,'Emission Factors'!$A$2:$R$8,MATCH($BW$2,'Emission Factors'!$A$1:$R$1),FALSE)*'Travel Data'!C245*'Travel Data'!BX245*'Travel Data'!BY245*'Domicile Data'!L245/1000</f>
        <v>0</v>
      </c>
      <c r="BX245" s="31">
        <f>VLOOKUP($BX$3,'Emission Factors'!$A$2:$R$8,MATCH($BW$2,'Emission Factors'!$A$1:$R$1),FALSE)*'Travel Data'!C245*'Travel Data'!BX245*'Travel Data'!BZ245*'Domicile Data'!L245/1000</f>
        <v>0</v>
      </c>
      <c r="BY245" s="31">
        <f>VLOOKUP($BY$3,'Emission Factors'!$A$2:$R$8,MATCH($BW$2,'Emission Factors'!$A$1:$R$1),FALSE)*'Travel Data'!C245*'Travel Data'!BX245*'Travel Data'!CA245*'Domicile Data'!L245/1000</f>
        <v>0</v>
      </c>
      <c r="BZ245" s="31">
        <f>VLOOKUP($BZ$3,'Emission Factors'!$A$2:$R$8,MATCH($BW$2,'Emission Factors'!$A$1:$R$1),FALSE)*'Travel Data'!C245*'Travel Data'!BX245*'Travel Data'!CB245*'Domicile Data'!L245/1000</f>
        <v>0</v>
      </c>
      <c r="CA245" s="31">
        <f>VLOOKUP($CA$3,'Emission Factors'!$A$2:$R$8,MATCH($BW$2,'Emission Factors'!$A$1:$R$1),FALSE)*'Travel Data'!C245*'Travel Data'!BC245*'Travel Data'!CC245*'Domicile Data'!L245/1000</f>
        <v>0</v>
      </c>
      <c r="CB245" s="31">
        <f>VLOOKUP($CB$3,'Emission Factors'!$A$2:$R$8,MATCH($BW$2,'Emission Factors'!$A$1:$R$1),FALSE)*'Travel Data'!C245*'Travel Data'!BX245*'Travel Data'!CD245*'Domicile Data'!L245/1000</f>
        <v>0</v>
      </c>
      <c r="CC245" s="31">
        <f>VLOOKUP($CC$3,'Emission Factors'!$A$2:$R$8,MATCH($BW$2,'Emission Factors'!$A$1:$R$1),FALSE)*'Travel Data'!C245*'Travel Data'!BX245*'Travel Data'!CE245*'Domicile Data'!L245/1000</f>
        <v>0</v>
      </c>
      <c r="CD245" s="31">
        <f t="shared" si="54"/>
        <v>0</v>
      </c>
      <c r="CE245" s="31">
        <f>VLOOKUP($CE$3,'Emission Factors'!$A$2:$R$8,MATCH($CE$2,'Emission Factors'!$A$1:$R$1),FALSE)*'Travel Data'!C245*'Travel Data'!CF245*'Travel Data'!CG245*'Domicile Data'!M245/1000</f>
        <v>0</v>
      </c>
      <c r="CF245" s="31">
        <f>VLOOKUP($CF$3,'Emission Factors'!$A$2:$R$8,MATCH($CE$2,'Emission Factors'!$A$1:$R$1),FALSE)*'Travel Data'!C245*'Travel Data'!CF245*'Travel Data'!CH245*'Domicile Data'!M245/1000</f>
        <v>0</v>
      </c>
      <c r="CG245" s="31">
        <f>VLOOKUP($CG$3,'Emission Factors'!$A$2:$R$8,MATCH($CE$2,'Emission Factors'!$A$1:$R$1),FALSE)*'Travel Data'!C245*'Travel Data'!CF245*'Travel Data'!CI245*'Domicile Data'!M245/1000</f>
        <v>0</v>
      </c>
      <c r="CH245" s="31">
        <f>VLOOKUP($CH$3,'Emission Factors'!$A$2:$R$8,MATCH($CE$2,'Emission Factors'!$A$1:$R$1),FALSE)*'Travel Data'!C245*'Travel Data'!CF245*'Travel Data'!CJ245*'Domicile Data'!M245/1000</f>
        <v>0</v>
      </c>
      <c r="CI245" s="31">
        <f>VLOOKUP($CI$3,'Emission Factors'!$A$2:$R$8,MATCH($CE$2,'Emission Factors'!$A$1:$R$1),FALSE)*'Travel Data'!C245*'Travel Data'!CF245*'Travel Data'!CK245*'Domicile Data'!M245/1000</f>
        <v>0</v>
      </c>
      <c r="CJ245" s="31">
        <f>VLOOKUP($CJ$3,'Emission Factors'!$A$2:$R$8,MATCH($CE$2,'Emission Factors'!$A$1:$R$1),FALSE)*'Travel Data'!C245*'Travel Data'!CF245*'Travel Data'!CL245*'Domicile Data'!M245/1000</f>
        <v>0</v>
      </c>
      <c r="CK245" s="31">
        <f>VLOOKUP($CK$3,'Emission Factors'!$A$2:$R$8,MATCH($CE$2,'Emission Factors'!$A$1:$R$1),FALSE)*'Travel Data'!C245*'Travel Data'!CF245*'Travel Data'!CM245*'Domicile Data'!M245/1000</f>
        <v>0</v>
      </c>
      <c r="CL245" s="31">
        <f t="shared" si="55"/>
        <v>0</v>
      </c>
      <c r="CM245" s="31">
        <f>VLOOKUP($CM$3,'Emission Factors'!$A$2:$R$8,MATCH($CM$2,'Emission Factors'!$A$1:$R$1),FALSE)*'Travel Data'!C245*'Travel Data'!CN245*'Travel Data'!CO245*'Domicile Data'!N245/1000</f>
        <v>0</v>
      </c>
      <c r="CN245" s="31">
        <f>VLOOKUP($CN$3,'Emission Factors'!$A$2:$R$8,MATCH($CM$2,'Emission Factors'!$A$1:$R$1),FALSE)*'Travel Data'!C245*'Travel Data'!CN245*'Travel Data'!CP245*'Domicile Data'!N245/1000</f>
        <v>0</v>
      </c>
      <c r="CO245" s="31">
        <f>VLOOKUP($CO$3,'Emission Factors'!$A$2:$R$8,MATCH($CM$2,'Emission Factors'!$A$1:$R$1),FALSE)*'Travel Data'!C245*'Travel Data'!CN245*'Travel Data'!CQ245*'Domicile Data'!N245/1000</f>
        <v>0</v>
      </c>
      <c r="CP245" s="31">
        <f>VLOOKUP($CP$3,'Emission Factors'!$A$2:$R$8,MATCH($CM$2,'Emission Factors'!$A$1:$R$1),FALSE)*'Travel Data'!C245*'Travel Data'!CN245*'Travel Data'!CR245*'Domicile Data'!N245/1000</f>
        <v>0</v>
      </c>
      <c r="CQ245" s="31">
        <f>VLOOKUP($CQ$3,'Emission Factors'!$A$2:$R$8,MATCH($CM$2,'Emission Factors'!$A$1:$R$1),FALSE)*'Travel Data'!C245*'Travel Data'!CN245*'Travel Data'!CS245*'Domicile Data'!N245/1000</f>
        <v>0</v>
      </c>
      <c r="CR245" s="31">
        <f>VLOOKUP($CR$3,'Emission Factors'!$A$2:$R$8,MATCH($CM$2,'Emission Factors'!$A$1:$R$1),FALSE)*'Travel Data'!C245*'Travel Data'!CN245*'Travel Data'!CT245*'Domicile Data'!N245/1000</f>
        <v>0</v>
      </c>
      <c r="CS245" s="31">
        <f>VLOOKUP($CS$3,'Emission Factors'!$A$2:$R$8,MATCH($CM$2,'Emission Factors'!$A$1:$R$1),FALSE)*'Travel Data'!C245*'Travel Data'!CN245*'Travel Data'!CU245*'Domicile Data'!N245/1000</f>
        <v>0</v>
      </c>
      <c r="CT245" s="31">
        <f t="shared" si="56"/>
        <v>0</v>
      </c>
      <c r="CU245" s="31">
        <f>VLOOKUP($CU$3,'Emission Factors'!$A$2:$R$8,MATCH($CU$2,'Emission Factors'!$A$1:$R$1),FALSE)*'Travel Data'!C245*'Travel Data'!CV245*'Travel Data'!CW245*'Domicile Data'!O245/1000</f>
        <v>0</v>
      </c>
      <c r="CV245" s="31">
        <f>VLOOKUP($CV$3,'Emission Factors'!$A$2:$R$8,MATCH($CU$2,'Emission Factors'!$A$1:$R$1),FALSE)*'Travel Data'!C245*'Travel Data'!CV245*'Travel Data'!CX245*'Domicile Data'!O245/1000</f>
        <v>0</v>
      </c>
      <c r="CW245" s="31">
        <f>VLOOKUP($CW$3,'Emission Factors'!$A$2:$R$8,MATCH($CU$2,'Emission Factors'!$A$1:$R$1),FALSE)*'Travel Data'!C245*'Travel Data'!CV245*'Travel Data'!CY245*'Domicile Data'!O245/1000</f>
        <v>0</v>
      </c>
      <c r="CX245" s="31">
        <f>VLOOKUP($CX$3,'Emission Factors'!$A$2:$R$8,MATCH($CU$2,'Emission Factors'!$A$1:$R$1),FALSE)*'Travel Data'!C245*'Travel Data'!CV245*'Travel Data'!CZ245*'Domicile Data'!O245/1000</f>
        <v>0</v>
      </c>
      <c r="CY245" s="31">
        <f>VLOOKUP($CY$3,'Emission Factors'!$A$2:$R$8,MATCH($CU$2,'Emission Factors'!$A$1:$R$1),FALSE)*'Travel Data'!C245*'Travel Data'!CV245*'Travel Data'!DA245*'Domicile Data'!O245/1000</f>
        <v>0</v>
      </c>
      <c r="CZ245" s="31">
        <f>VLOOKUP($CZ$3,'Emission Factors'!$A$2:$R$8,MATCH($CU$2,'Emission Factors'!$A$1:$R$1),FALSE)*'Travel Data'!C245*'Travel Data'!CV245*'Travel Data'!DB245*'Domicile Data'!O245/1000</f>
        <v>0</v>
      </c>
      <c r="DA245" s="31">
        <f>VLOOKUP($DA$3,'Emission Factors'!$A$2:$R$8,MATCH($CU$2,'Emission Factors'!$A$1:$R$1),FALSE)*'Travel Data'!C245*'Travel Data'!CV245*'Travel Data'!DC245*'Domicile Data'!O245/1000</f>
        <v>0</v>
      </c>
      <c r="DB245" s="31">
        <f t="shared" si="57"/>
        <v>0</v>
      </c>
      <c r="DC245" s="31">
        <f>VLOOKUP($DC$3,'Emission Factors'!$A$2:$R$8,MATCH($DC$2,'Emission Factors'!$A$1:$R$1),FALSE)*'Travel Data'!C245*'Travel Data'!DD245*'Travel Data'!DE245*'Domicile Data'!P245/1000</f>
        <v>0</v>
      </c>
      <c r="DD245" s="31">
        <f>VLOOKUP($DD$3,'Emission Factors'!$A$2:$R$8,MATCH($DC$2,'Emission Factors'!$A$1:$R$1),FALSE)*'Travel Data'!C245*'Travel Data'!DD245*'Travel Data'!DF245*'Domicile Data'!P245/1000</f>
        <v>0</v>
      </c>
      <c r="DE245" s="31">
        <f>VLOOKUP($DE$3,'Emission Factors'!$A$2:$R$8,MATCH($DC$2,'Emission Factors'!$A$1:$R$1),FALSE)*'Travel Data'!C245*'Travel Data'!DD245*'Travel Data'!DG245*'Domicile Data'!P245/1000</f>
        <v>0</v>
      </c>
      <c r="DF245" s="31">
        <f>VLOOKUP($DF$3,'Emission Factors'!$A$2:$R$8,MATCH($DC$2,'Emission Factors'!$A$1:$R$1),FALSE)*'Travel Data'!C245*'Travel Data'!DD245*'Travel Data'!DH245*'Domicile Data'!P245/1000</f>
        <v>0</v>
      </c>
      <c r="DG245" s="31">
        <f>VLOOKUP($DG$3,'Emission Factors'!$A$2:$R$8,MATCH($DC$2,'Emission Factors'!$A$1:$R$1),FALSE)*'Travel Data'!C245*'Travel Data'!DD245*'Travel Data'!DI245*'Domicile Data'!P245/1000</f>
        <v>0</v>
      </c>
      <c r="DH245" s="31">
        <f>VLOOKUP($DH$3,'Emission Factors'!$A$2:$R$8,MATCH($DC$2,'Emission Factors'!$A$1:$R$1),FALSE)*'Travel Data'!C245*'Travel Data'!DD245*'Travel Data'!DJ245*'Domicile Data'!P245/1000</f>
        <v>0</v>
      </c>
      <c r="DI245" s="31">
        <f>VLOOKUP($DI$3,'Emission Factors'!$A$2:$R$8,MATCH($DC$2,'Emission Factors'!$A$1:$R$1),FALSE)*'Travel Data'!C245*'Travel Data'!DD245*'Travel Data'!DK245*'Domicile Data'!P245/1000</f>
        <v>0</v>
      </c>
      <c r="DJ245" s="31">
        <f t="shared" si="58"/>
        <v>0</v>
      </c>
      <c r="DK245" s="31">
        <f>VLOOKUP($DK$3,'Emission Factors'!$A$2:$R$8,MATCH($DK$2,'Emission Factors'!$A$1:$R$1),FALSE)*'Travel Data'!C245*'Travel Data'!DL245*'Travel Data'!DM245*'Domicile Data'!Q245/1000</f>
        <v>0</v>
      </c>
      <c r="DL245" s="31">
        <f>VLOOKUP($DL$3,'Emission Factors'!$A$2:$R$8,MATCH($DK$2,'Emission Factors'!$A$1:$R$1),FALSE)*'Travel Data'!C245*'Travel Data'!DL245*'Travel Data'!DN245*'Domicile Data'!Q245/1000</f>
        <v>0</v>
      </c>
      <c r="DM245" s="31">
        <f>VLOOKUP($DM$3,'Emission Factors'!$A$2:$R$8,MATCH($DK$2,'Emission Factors'!$A$1:$R$1),FALSE)*'Travel Data'!C245*'Travel Data'!DL245*'Travel Data'!DO245*'Domicile Data'!Q245/1000</f>
        <v>0</v>
      </c>
      <c r="DN245" s="31">
        <f>VLOOKUP($DN$3,'Emission Factors'!$A$2:$R$8,MATCH($DK$2,'Emission Factors'!$A$1:$R$1),FALSE)*'Travel Data'!C245*'Travel Data'!DL245*'Travel Data'!DP245*'Domicile Data'!Q245/1000</f>
        <v>0</v>
      </c>
      <c r="DO245" s="31">
        <f>VLOOKUP($DO$3,'Emission Factors'!$A$2:$R$8,MATCH($DK$2,'Emission Factors'!$A$1:$R$1),FALSE)*'Travel Data'!C245*'Travel Data'!DL245*'Travel Data'!DQ245*'Domicile Data'!Q245/1000</f>
        <v>0</v>
      </c>
      <c r="DP245" s="31">
        <f>VLOOKUP($DP$3,'Emission Factors'!$A$2:$R$8,MATCH($DK$2,'Emission Factors'!$A$1:$R$1),FALSE)*'Travel Data'!C245*'Travel Data'!DL245*'Travel Data'!DR245*'Domicile Data'!Q245/1000</f>
        <v>0</v>
      </c>
      <c r="DQ245" s="31">
        <f>VLOOKUP($DQ$3,'Emission Factors'!$A$2:$R$8,MATCH($DK$2,'Emission Factors'!$A$1:$R$1),FALSE)*'Travel Data'!C245*'Travel Data'!DL245*'Travel Data'!DS245*'Domicile Data'!Q245/1000</f>
        <v>0</v>
      </c>
      <c r="DR245" s="31">
        <f t="shared" si="59"/>
        <v>0</v>
      </c>
    </row>
    <row r="246" spans="1:122" ht="15.75" x14ac:dyDescent="0.25">
      <c r="A246" s="7" t="s">
        <v>311</v>
      </c>
      <c r="B246" s="85" t="s">
        <v>47</v>
      </c>
      <c r="C246" s="31">
        <f>VLOOKUP($C$3,'Emission Factors'!$A$2:$R$8,MATCH($C$2,'Emission Factors'!$A$1:$R$1),FALSE)*'Travel Data'!C246*'Travel Data'!D246*'Travel Data'!E246*'Domicile Data'!C246/1000</f>
        <v>4.0403185319999997</v>
      </c>
      <c r="D246" s="31">
        <f>VLOOKUP($D$3,'Emission Factors'!$A$2:$R$8,MATCH($C$2,'Emission Factors'!$A$1:$R$1),FALSE)*'Travel Data'!C246*'Travel Data'!D246*'Travel Data'!F246*'Domicile Data'!C246/1000</f>
        <v>1.055734476</v>
      </c>
      <c r="E246" s="31">
        <f>VLOOKUP($E$3,'Emission Factors'!$A$2:$R$8,MATCH($C$2,'Emission Factors'!$A$1:$R$1),FALSE)*'Travel Data'!C246*'Travel Data'!D246*'Travel Data'!G246*'Domicile Data'!C246/1000</f>
        <v>0</v>
      </c>
      <c r="F246" s="31">
        <f>VLOOKUP($F$3,'Emission Factors'!$A$2:$R$8,MATCH($C$2,'Emission Factors'!$A$1:$R$1),FALSE)*'Travel Data'!C246*'Travel Data'!D246*'Travel Data'!H246*'Domicile Data'!C246/1000</f>
        <v>0</v>
      </c>
      <c r="G246" s="31">
        <f>VLOOKUP($G$3,'Emission Factors'!$A$2:$R$8,MATCH($C$2,'Emission Factors'!$A$1:$R$1),FALSE)*'Travel Data'!C246*'Travel Data'!D246*'Travel Data'!I246*'Domicile Data'!C246/1000</f>
        <v>0</v>
      </c>
      <c r="H246" s="31">
        <f>VLOOKUP($H$3,'Emission Factors'!$A$2:$R$8,MATCH($C$2,'Emission Factors'!$A$1:$R$1),FALSE)*'Travel Data'!C246*'Travel Data'!D246*'Travel Data'!J246*'Domicile Data'!C246/1000</f>
        <v>0</v>
      </c>
      <c r="I246" s="31">
        <f>VLOOKUP($I$3,'Emission Factors'!$A$2:$R$8,MATCH($C$2,'Emission Factors'!$A$1:$R$1),FALSE)*'Travel Data'!C246*'Travel Data'!D246*'Travel Data'!K246*'Domicile Data'!C246/1000</f>
        <v>0</v>
      </c>
      <c r="J246" s="31">
        <f t="shared" si="45"/>
        <v>5.0960530080000002</v>
      </c>
      <c r="K246" s="31">
        <f>VLOOKUP($K$3,'Emission Factors'!$A$2:$R$8,MATCH($K$2,'Emission Factors'!$A$1:$R$1),FALSE)*'Travel Data'!C246*'Travel Data'!L246*'Travel Data'!M246*'Domicile Data'!D246/1000</f>
        <v>4.0583707079999991</v>
      </c>
      <c r="L246" s="31">
        <f>VLOOKUP($L$3,'Emission Factors'!$A$2:$R$8,MATCH($K$2,'Emission Factors'!$A$1:$R$1),FALSE)*'Travel Data'!C246*'Travel Data'!L246*'Travel Data'!N246*'Domicile Data'!D246/1000</f>
        <v>1.0407333719999998</v>
      </c>
      <c r="M246" s="31">
        <f>VLOOKUP($M$3,'Emission Factors'!$A$2:$R$8,MATCH($K$2,'Emission Factors'!$A$1:$R$1),FALSE)*'Travel Data'!C246*'Travel Data'!L246*'Travel Data'!O246*'Domicile Data'!D246/1000</f>
        <v>0</v>
      </c>
      <c r="N246" s="31">
        <f>VLOOKUP($N$3,'Emission Factors'!$A$2:$R$8,MATCH($K$2,'Emission Factors'!$A$1:$R$1),FALSE)*'Travel Data'!C246*'Travel Data'!L246*'Travel Data'!P246*'Domicile Data'!D246/1000</f>
        <v>0</v>
      </c>
      <c r="O246" s="31">
        <f>VLOOKUP($O$3,'Emission Factors'!$A$2:$R$8,MATCH($K$2,'Emission Factors'!$A$1:$R$1),FALSE)*'Travel Data'!C246*'Travel Data'!I246*'Travel Data'!Q246*'Domicile Data'!D246/1000</f>
        <v>0</v>
      </c>
      <c r="P246" s="31">
        <f>VLOOKUP($P$3,'Emission Factors'!$A$2:$R$8,MATCH($K$2,'Emission Factors'!$A$1:$R$1),FALSE)*'Travel Data'!C246*'Travel Data'!L246*'Travel Data'!R246*'Domicile Data'!D246/1000</f>
        <v>0</v>
      </c>
      <c r="Q246" s="31">
        <f>VLOOKUP($Q$3,'Emission Factors'!$A$2:$R$8,MATCH($K$2,'Emission Factors'!$A$1:$R$1),FALSE)*'Travel Data'!C246*'Travel Data'!L246*'Travel Data'!S246*'Domicile Data'!D246/1000</f>
        <v>0</v>
      </c>
      <c r="R246" s="31">
        <f t="shared" si="46"/>
        <v>5.0991040799999992</v>
      </c>
      <c r="S246" s="31">
        <f>VLOOKUP($S$3,'Emission Factors'!$A$2:$R$8,MATCH($S$2,'Emission Factors'!$A$1:$R$1),FALSE)*'Travel Data'!C246*'Travel Data'!T246*'Travel Data'!U246*'Domicile Data'!E246/1000</f>
        <v>3.7891263168</v>
      </c>
      <c r="T246" s="31">
        <f>VLOOKUP($T$3,'Emission Factors'!$A$2:$R$8,MATCH($S$2,'Emission Factors'!$A$1:$R$1),FALSE)*'Travel Data'!C246*'Travel Data'!T246*'Travel Data'!V246*'Domicile Data'!E246/1000</f>
        <v>0.92798354879999989</v>
      </c>
      <c r="U246" s="31">
        <f>VLOOKUP($U$3,'Emission Factors'!$A$2:$R$8,MATCH($S$2,'Emission Factors'!$A$1:$R$1),FALSE)*'Travel Data'!C246*'Travel Data'!T246*'Travel Data'!W246*'Domicile Data'!E246/1000</f>
        <v>0</v>
      </c>
      <c r="V246" s="31">
        <f>VLOOKUP($V$3,'Emission Factors'!$A$2:$R$8,MATCH($S$2,'Emission Factors'!$A$1:$R$1),FALSE)*'Travel Data'!C246*'Travel Data'!T246*'Travel Data'!X246*'Domicile Data'!E246/1000</f>
        <v>0</v>
      </c>
      <c r="W246" s="31">
        <f>VLOOKUP($W$3,'Emission Factors'!$A$2:$R$8,MATCH($S$2,'Emission Factors'!$A$1:$R$1),FALSE)*'Travel Data'!C246*'Travel Data'!T246*'Travel Data'!Y246*'Domicile Data'!E246/1000</f>
        <v>0</v>
      </c>
      <c r="X246" s="31">
        <f>VLOOKUP($X$3,'Emission Factors'!$A$2:$R$8,MATCH($S$2,'Emission Factors'!$A$1:$R$1),FALSE)*'Travel Data'!C246*'Travel Data'!T246*'Travel Data'!Z246*'Domicile Data'!E246/1000</f>
        <v>0</v>
      </c>
      <c r="Y246" s="31">
        <f>VLOOKUP($Y$3,'Emission Factors'!$A$2:$R$8,MATCH($S$2,'Emission Factors'!$A$1:$R$1),FALSE)*'Travel Data'!C246*'Travel Data'!T246*'Travel Data'!AA246*'Domicile Data'!E246/1000</f>
        <v>0</v>
      </c>
      <c r="Z246" s="31">
        <f t="shared" si="47"/>
        <v>4.7171098655999995</v>
      </c>
      <c r="AA246" s="31">
        <f>VLOOKUP($AA$3,'Emission Factors'!$A$2:$R$8,MATCH($AA$2,'Emission Factors'!$A$1:$R$1),FALSE)*'Travel Data'!C246*'Travel Data'!AB246*'Travel Data'!AC246*'Domicile Data'!F246/1000</f>
        <v>4.8405892919999998</v>
      </c>
      <c r="AB246" s="31">
        <f>VLOOKUP($AB$3,'Emission Factors'!$A$2:$R$8,MATCH($AA$2,'Emission Factors'!$A$1:$R$1),FALSE)*'Travel Data'!C246*'Travel Data'!AB246*'Travel Data'!AD246*'Domicile Data'!F246/1000</f>
        <v>1.1247331979999999</v>
      </c>
      <c r="AC246" s="31">
        <f>VLOOKUP($AC$3,'Emission Factors'!$A$2:$R$8,MATCH($AA$2,'Emission Factors'!$A$1:$R$1),FALSE)*'Travel Data'!C246*'Travel Data'!AB246*'Travel Data'!AE246*'Domicile Data'!F246/1000</f>
        <v>0</v>
      </c>
      <c r="AD246" s="31">
        <f>VLOOKUP($AD$3,'Emission Factors'!$A$2:$R$8,MATCH($AA$2,'Emission Factors'!$A$1:$R$1),FALSE)*'Travel Data'!C246*'Travel Data'!AB246*'Travel Data'!AF246*'Domicile Data'!F246/1000</f>
        <v>0</v>
      </c>
      <c r="AE246" s="31">
        <f>VLOOKUP($AE$3,'Emission Factors'!$A$2:$R$8,MATCH($AA$2,'Emission Factors'!$A$1:$R$1),FALSE)*'Travel Data'!C246*'Travel Data'!AB246*'Travel Data'!AG246*'Domicile Data'!F246/1000</f>
        <v>0</v>
      </c>
      <c r="AF246" s="31">
        <f>VLOOKUP($AF$3,'Emission Factors'!$A$2:$R$8,MATCH($AA$2,'Emission Factors'!$A$1:$R$1),FALSE)*'Travel Data'!C246*'Travel Data'!AB246*'Travel Data'!AH246*'Domicile Data'!F246/1000</f>
        <v>0</v>
      </c>
      <c r="AG246" s="31">
        <f>VLOOKUP($AG$3,'Emission Factors'!$A$2:$R$8,MATCH($AA$2,'Emission Factors'!$A$1:$R$1),FALSE)*'Travel Data'!C246*'Travel Data'!AB246*'Travel Data'!AI246*'Domicile Data'!F246/1000</f>
        <v>0</v>
      </c>
      <c r="AH246" s="31">
        <f t="shared" si="48"/>
        <v>5.9653224900000001</v>
      </c>
      <c r="AI246" s="31">
        <f>VLOOKUP($AI$3,'Emission Factors'!$A$2:$R$8,MATCH($AI$2,'Emission Factors'!$A$1:$R$1),FALSE)*'Travel Data'!C246*'Travel Data'!D246*'Travel Data'!E246*'Domicile Data'!G246/1000</f>
        <v>3.922153056</v>
      </c>
      <c r="AJ246" s="31">
        <f>VLOOKUP($AJ$3,'Emission Factors'!$A$2:$R$8,MATCH($AI$2,'Emission Factors'!$A$1:$R$1),FALSE)*'Travel Data'!C246*'Travel Data'!D246*'Travel Data'!F246*'Domicile Data'!G246/1000</f>
        <v>0.8452994976</v>
      </c>
      <c r="AK246" s="31">
        <f>VLOOKUP($AK$3,'Emission Factors'!$A$2:$R$8,MATCH($AI$2,'Emission Factors'!$A$1:$R$1),FALSE)*'Travel Data'!C246*'Travel Data'!AJ246*'Travel Data'!G246*'Domicile Data'!G246/1000</f>
        <v>0</v>
      </c>
      <c r="AL246" s="31">
        <f>VLOOKUP($AL$3,'Emission Factors'!$A$2:$R$8,MATCH($AI$2,'Emission Factors'!$A$1:$R$1),FALSE)*'Travel Data'!C246*'Travel Data'!AJ246*'Travel Data'!H246*'Domicile Data'!G246/1000</f>
        <v>0</v>
      </c>
      <c r="AM246" s="31">
        <f>VLOOKUP($AM$3,'Emission Factors'!$A$2:$R$8,MATCH($AI$2,'Emission Factors'!$A$1:$R$1),FALSE)*'Travel Data'!C246*'Travel Data'!AJ246*'Travel Data'!I246*'Domicile Data'!G246/1000</f>
        <v>0</v>
      </c>
      <c r="AN246" s="31">
        <f>VLOOKUP($AN$3,'Emission Factors'!$A$2:$R$8,MATCH($AI$2,'Emission Factors'!$A$1:$R$1),FALSE)*'Travel Data'!C246*'Travel Data'!D246*'Travel Data'!J246*'Domicile Data'!G246/1000</f>
        <v>0</v>
      </c>
      <c r="AO246" s="31">
        <f>VLOOKUP($AO$3,'Emission Factors'!$A$2:$R$8,MATCH($AI$2,'Emission Factors'!$A$1:$R$1),FALSE)*'Travel Data'!C246*'Travel Data'!D246*'Travel Data'!K246*'Domicile Data'!G246/1000</f>
        <v>0</v>
      </c>
      <c r="AP246" s="31">
        <f t="shared" si="49"/>
        <v>4.7674525536000001</v>
      </c>
      <c r="AQ246" s="31">
        <f>VLOOKUP($AQ$3,'Emission Factors'!$A$2:$R$8,MATCH($AQ$2,'Emission Factors'!$A$1:$R$1),FALSE)*'Travel Data'!C246*'Travel Data'!AR246*'Travel Data'!AS246*'Domicile Data'!H246/1000</f>
        <v>4.7959800767999994</v>
      </c>
      <c r="AR246" s="31">
        <f>VLOOKUP($AR$3,'Emission Factors'!$A$2:$R$8,MATCH($AQ$2,'Emission Factors'!$A$1:$R$1),FALSE)*'Travel Data'!C246*'Travel Data'!AR246*'Travel Data'!AT246*'Domicile Data'!H246/1000</f>
        <v>0.99258999839999995</v>
      </c>
      <c r="AS246" s="31">
        <f>VLOOKUP($AS$3,'Emission Factors'!$A$2:$R$8,MATCH($AQ$2,'Emission Factors'!$A$1:$R$1),FALSE)*'Travel Data'!C246*'Travel Data'!AR246*'Travel Data'!AU246*'Domicile Data'!H246/1000</f>
        <v>0</v>
      </c>
      <c r="AT246" s="31">
        <f>VLOOKUP($AT$3,'Emission Factors'!$A$2:$R$8,MATCH($AQ$2,'Emission Factors'!$A$1:$R$1),FALSE)*'Travel Data'!C246*'Travel Data'!AR246*'Travel Data'!AV246*'Domicile Data'!H246/1000</f>
        <v>0</v>
      </c>
      <c r="AU246" s="31">
        <f>VLOOKUP($AU$3,'Emission Factors'!$A$2:$R$8,MATCH($AQ$2,'Emission Factors'!$A$1:$R$1),FALSE)*'Travel Data'!C246*'Travel Data'!AR246*'Travel Data'!AW246*'Domicile Data'!H246/1000</f>
        <v>0</v>
      </c>
      <c r="AV246" s="31">
        <f>VLOOKUP($AV$3,'Emission Factors'!$A$2:$R$8,MATCH($AQ$2,'Emission Factors'!$A$1:$R$1),FALSE)*'Travel Data'!C246*'Travel Data'!AR246*'Travel Data'!AX246*'Domicile Data'!H246/1000</f>
        <v>0</v>
      </c>
      <c r="AW246" s="31">
        <f>VLOOKUP($AW$3,'Emission Factors'!$A$2:$R$8,MATCH($AQ$2,'Emission Factors'!$A$1:$R$1),FALSE)*'Travel Data'!C246*'Travel Data'!AR246*'Travel Data'!AY246*'Domicile Data'!H246/1000</f>
        <v>0</v>
      </c>
      <c r="AX246" s="31">
        <f t="shared" si="50"/>
        <v>5.7885700751999991</v>
      </c>
      <c r="AY246" s="31">
        <f>VLOOKUP($AY$3,'Emission Factors'!$A$2:$R$8,MATCH($AY$2,'Emission Factors'!$A$1:$R$1),FALSE)*'Travel Data'!C246*'Travel Data'!AZ246*'Travel Data'!BA246*'Domicile Data'!I246/1000</f>
        <v>5.2072645823999988</v>
      </c>
      <c r="AZ246" s="31">
        <f>VLOOKUP($AZ$3,'Emission Factors'!$A$2:$R$8,MATCH($AY$2,'Emission Factors'!$A$1:$R$1),FALSE)*'Travel Data'!C246*'Travel Data'!AZ246*'Travel Data'!BB246*'Domicile Data'!I246/1000</f>
        <v>1.0828254528000001</v>
      </c>
      <c r="BA246" s="31">
        <f>VLOOKUP($BA$3,'Emission Factors'!$A$2:$R$8,MATCH($AY$2,'Emission Factors'!$A$1:$R$1),FALSE)*'Travel Data'!C246*'Travel Data'!AZ246*'Travel Data'!BC246*'Domicile Data'!I246/1000</f>
        <v>0</v>
      </c>
      <c r="BB246" s="31">
        <f>VLOOKUP($BB$3,'Emission Factors'!$A$2:$R$8,MATCH($AY$2,'Emission Factors'!$A$1:$R$1),FALSE)*'Travel Data'!C246*'Travel Data'!AZ246*'Travel Data'!BD246*'Domicile Data'!I246/1000</f>
        <v>0</v>
      </c>
      <c r="BC246" s="31">
        <f>VLOOKUP($BC$3,'Emission Factors'!$A$2:$R$8,MATCH($AY$2,'Emission Factors'!$A$1:$R$1),FALSE)*'Travel Data'!C246*'Travel Data'!AZ246*'Travel Data'!BE246*'Domicile Data'!I246/1000</f>
        <v>0</v>
      </c>
      <c r="BD246" s="31">
        <f>VLOOKUP($BD$3,'Emission Factors'!$A$2:$R$8,MATCH($AY$2,'Emission Factors'!$A$1:$R$1),FALSE)*'Travel Data'!C246*'Travel Data'!AZ246*'Travel Data'!BF246*'Domicile Data'!I246/1000</f>
        <v>0</v>
      </c>
      <c r="BE246" s="31">
        <f>VLOOKUP($BE$3,'Emission Factors'!$A$2:$R$8,MATCH($AY$2,'Emission Factors'!$A$1:$R$1),FALSE)*'Travel Data'!C246*'Travel Data'!AZ246*'Travel Data'!BG246*'Domicile Data'!I246/1000</f>
        <v>0</v>
      </c>
      <c r="BF246" s="31">
        <f t="shared" si="51"/>
        <v>6.2900900351999987</v>
      </c>
      <c r="BG246" s="31">
        <f>VLOOKUP($BG$3,'Emission Factors'!$A$2:$R$8,MATCH($BG$2,'Emission Factors'!$A$1:$R$1),FALSE)*'Travel Data'!C246*'Travel Data'!BH246*'Travel Data'!BI246*'Domicile Data'!J246/1000</f>
        <v>0</v>
      </c>
      <c r="BH246" s="31">
        <f>VLOOKUP($BH$3,'Emission Factors'!$A$2:$R$8,MATCH($BG$2,'Emission Factors'!$A$1:$R$1),FALSE)*'Travel Data'!C246*'Travel Data'!BH246*'Travel Data'!BJ246*'Domicile Data'!J246/1000</f>
        <v>0</v>
      </c>
      <c r="BI246" s="31">
        <f>VLOOKUP($BH$3,'Emission Factors'!$A$2:$R$8,MATCH($BG$2,'Emission Factors'!$A$1:$R$1),FALSE)*'Travel Data'!C246*'Travel Data'!BH246*'Travel Data'!BK246*'Domicile Data'!J246/1000</f>
        <v>0</v>
      </c>
      <c r="BJ246" s="31">
        <f>VLOOKUP($BH$3,'Emission Factors'!$A$2:$R$8,MATCH($BG$2,'Emission Factors'!$A$1:$R$1),FALSE)*'Travel Data'!C246*'Travel Data'!BH246*'Travel Data'!BL246*'Domicile Data'!J246/1000</f>
        <v>0</v>
      </c>
      <c r="BK246" s="31">
        <f>VLOOKUP($BH$3,'Emission Factors'!$A$2:$R$8,MATCH($BG$2,'Emission Factors'!$A$1:$R$1),FALSE)*'Travel Data'!C246*'Travel Data'!BH246*'Travel Data'!BM246*'Domicile Data'!J246/1000</f>
        <v>0</v>
      </c>
      <c r="BL246" s="31">
        <f>VLOOKUP($BL$3,'Emission Factors'!$A$2:$R$8,MATCH($BG$2,'Emission Factors'!$A$1:$R$1),FALSE)*'Travel Data'!C246*'Travel Data'!BH246*'Travel Data'!BN246*'Domicile Data'!J246/1000</f>
        <v>0</v>
      </c>
      <c r="BM246" s="31">
        <f>VLOOKUP($BM$3,'Emission Factors'!$A$2:$R$8,MATCH($BG$2,'Emission Factors'!$A$1:$R$1),FALSE)*'Travel Data'!C246*'Travel Data'!BH246*'Travel Data'!BO246*'Domicile Data'!J246/1000</f>
        <v>0</v>
      </c>
      <c r="BN246" s="31">
        <f t="shared" si="52"/>
        <v>0</v>
      </c>
      <c r="BO246" s="31">
        <f>VLOOKUP($BO$3,'Emission Factors'!$A$2:$R$8,MATCH($BO$2,'Emission Factors'!$A$1:$R$1),FALSE)*'Travel Data'!C246*'Travel Data'!BP246*'Travel Data'!BQ246*'Domicile Data'!K246/1000</f>
        <v>0</v>
      </c>
      <c r="BP246" s="31">
        <f>VLOOKUP($BP$3,'Emission Factors'!$A$2:$R$8,MATCH($BO$2,'Emission Factors'!$A$1:$R$1),FALSE)*'Travel Data'!C246*'Travel Data'!BP246*'Travel Data'!BR246*'Domicile Data'!K246/1000</f>
        <v>0</v>
      </c>
      <c r="BQ246" s="31">
        <f>VLOOKUP($BQ$3,'Emission Factors'!$A$2:$R$8,MATCH($BO$2,'Emission Factors'!$A$1:$R$1),FALSE)*'Travel Data'!C246*'Travel Data'!BP246*'Travel Data'!BS246*'Domicile Data'!K246/1000</f>
        <v>0</v>
      </c>
      <c r="BR246" s="31">
        <f>VLOOKUP($BR$3,'Emission Factors'!$A$2:$R$8,MATCH($BO$2,'Emission Factors'!$A$1:$R$1),FALSE)*'Travel Data'!C246*'Travel Data'!BP246*'Travel Data'!BT246*'Domicile Data'!K246/1000</f>
        <v>0</v>
      </c>
      <c r="BS246" s="31">
        <f>VLOOKUP($BS$3,'Emission Factors'!$A$2:$R$8,MATCH($BO$2,'Emission Factors'!$A$1:$R$1),FALSE)*'Travel Data'!C246*'Travel Data'!BP246*'Travel Data'!BU246*'Domicile Data'!K246/1000</f>
        <v>0</v>
      </c>
      <c r="BT246" s="31">
        <f>VLOOKUP($BT$3,'Emission Factors'!$A$2:$R$8,MATCH($BO$2,'Emission Factors'!$A$1:$R$1),FALSE)*'Travel Data'!C246*'Travel Data'!BP246*'Travel Data'!BV246*'Domicile Data'!K246/1000</f>
        <v>0</v>
      </c>
      <c r="BU246" s="31">
        <f>VLOOKUP($BU$3,'Emission Factors'!$A$2:$R$8,MATCH($BO$2,'Emission Factors'!$A$1:$R$1),FALSE)*'Travel Data'!C246*'Travel Data'!BP246*'Travel Data'!BW246*'Domicile Data'!K246/1000</f>
        <v>0</v>
      </c>
      <c r="BV246" s="31">
        <f t="shared" si="53"/>
        <v>0</v>
      </c>
      <c r="BW246" s="31">
        <f>VLOOKUP($BW$3,'Emission Factors'!$A$2:$R$8,MATCH($BW$2,'Emission Factors'!$A$1:$R$1),FALSE)*'Travel Data'!C246*'Travel Data'!BX246*'Travel Data'!BY246*'Domicile Data'!L246/1000</f>
        <v>0</v>
      </c>
      <c r="BX246" s="31">
        <f>VLOOKUP($BX$3,'Emission Factors'!$A$2:$R$8,MATCH($BW$2,'Emission Factors'!$A$1:$R$1),FALSE)*'Travel Data'!C246*'Travel Data'!BX246*'Travel Data'!BZ246*'Domicile Data'!L246/1000</f>
        <v>0</v>
      </c>
      <c r="BY246" s="31">
        <f>VLOOKUP($BY$3,'Emission Factors'!$A$2:$R$8,MATCH($BW$2,'Emission Factors'!$A$1:$R$1),FALSE)*'Travel Data'!C246*'Travel Data'!BX246*'Travel Data'!CA246*'Domicile Data'!L246/1000</f>
        <v>0</v>
      </c>
      <c r="BZ246" s="31">
        <f>VLOOKUP($BZ$3,'Emission Factors'!$A$2:$R$8,MATCH($BW$2,'Emission Factors'!$A$1:$R$1),FALSE)*'Travel Data'!C246*'Travel Data'!BX246*'Travel Data'!CB246*'Domicile Data'!L246/1000</f>
        <v>0</v>
      </c>
      <c r="CA246" s="31">
        <f>VLOOKUP($CA$3,'Emission Factors'!$A$2:$R$8,MATCH($BW$2,'Emission Factors'!$A$1:$R$1),FALSE)*'Travel Data'!C246*'Travel Data'!BC246*'Travel Data'!CC246*'Domicile Data'!L246/1000</f>
        <v>0</v>
      </c>
      <c r="CB246" s="31">
        <f>VLOOKUP($CB$3,'Emission Factors'!$A$2:$R$8,MATCH($BW$2,'Emission Factors'!$A$1:$R$1),FALSE)*'Travel Data'!C246*'Travel Data'!BX246*'Travel Data'!CD246*'Domicile Data'!L246/1000</f>
        <v>0</v>
      </c>
      <c r="CC246" s="31">
        <f>VLOOKUP($CC$3,'Emission Factors'!$A$2:$R$8,MATCH($BW$2,'Emission Factors'!$A$1:$R$1),FALSE)*'Travel Data'!C246*'Travel Data'!BX246*'Travel Data'!CE246*'Domicile Data'!L246/1000</f>
        <v>0</v>
      </c>
      <c r="CD246" s="31">
        <f t="shared" si="54"/>
        <v>0</v>
      </c>
      <c r="CE246" s="31">
        <f>VLOOKUP($CE$3,'Emission Factors'!$A$2:$R$8,MATCH($CE$2,'Emission Factors'!$A$1:$R$1),FALSE)*'Travel Data'!C246*'Travel Data'!CF246*'Travel Data'!CG246*'Domicile Data'!M246/1000</f>
        <v>0</v>
      </c>
      <c r="CF246" s="31">
        <f>VLOOKUP($CF$3,'Emission Factors'!$A$2:$R$8,MATCH($CE$2,'Emission Factors'!$A$1:$R$1),FALSE)*'Travel Data'!C246*'Travel Data'!CF246*'Travel Data'!CH246*'Domicile Data'!M246/1000</f>
        <v>0</v>
      </c>
      <c r="CG246" s="31">
        <f>VLOOKUP($CG$3,'Emission Factors'!$A$2:$R$8,MATCH($CE$2,'Emission Factors'!$A$1:$R$1),FALSE)*'Travel Data'!C246*'Travel Data'!CF246*'Travel Data'!CI246*'Domicile Data'!M246/1000</f>
        <v>0</v>
      </c>
      <c r="CH246" s="31">
        <f>VLOOKUP($CH$3,'Emission Factors'!$A$2:$R$8,MATCH($CE$2,'Emission Factors'!$A$1:$R$1),FALSE)*'Travel Data'!C246*'Travel Data'!CF246*'Travel Data'!CJ246*'Domicile Data'!M246/1000</f>
        <v>0</v>
      </c>
      <c r="CI246" s="31">
        <f>VLOOKUP($CI$3,'Emission Factors'!$A$2:$R$8,MATCH($CE$2,'Emission Factors'!$A$1:$R$1),FALSE)*'Travel Data'!C246*'Travel Data'!CF246*'Travel Data'!CK246*'Domicile Data'!M246/1000</f>
        <v>0</v>
      </c>
      <c r="CJ246" s="31">
        <f>VLOOKUP($CJ$3,'Emission Factors'!$A$2:$R$8,MATCH($CE$2,'Emission Factors'!$A$1:$R$1),FALSE)*'Travel Data'!C246*'Travel Data'!CF246*'Travel Data'!CL246*'Domicile Data'!M246/1000</f>
        <v>0</v>
      </c>
      <c r="CK246" s="31">
        <f>VLOOKUP($CK$3,'Emission Factors'!$A$2:$R$8,MATCH($CE$2,'Emission Factors'!$A$1:$R$1),FALSE)*'Travel Data'!C246*'Travel Data'!CF246*'Travel Data'!CM246*'Domicile Data'!M246/1000</f>
        <v>0</v>
      </c>
      <c r="CL246" s="31">
        <f t="shared" si="55"/>
        <v>0</v>
      </c>
      <c r="CM246" s="31">
        <f>VLOOKUP($CM$3,'Emission Factors'!$A$2:$R$8,MATCH($CM$2,'Emission Factors'!$A$1:$R$1),FALSE)*'Travel Data'!C246*'Travel Data'!CN246*'Travel Data'!CO246*'Domicile Data'!N246/1000</f>
        <v>0</v>
      </c>
      <c r="CN246" s="31">
        <f>VLOOKUP($CN$3,'Emission Factors'!$A$2:$R$8,MATCH($CM$2,'Emission Factors'!$A$1:$R$1),FALSE)*'Travel Data'!C246*'Travel Data'!CN246*'Travel Data'!CP246*'Domicile Data'!N246/1000</f>
        <v>0</v>
      </c>
      <c r="CO246" s="31">
        <f>VLOOKUP($CO$3,'Emission Factors'!$A$2:$R$8,MATCH($CM$2,'Emission Factors'!$A$1:$R$1),FALSE)*'Travel Data'!C246*'Travel Data'!CN246*'Travel Data'!CQ246*'Domicile Data'!N246/1000</f>
        <v>0</v>
      </c>
      <c r="CP246" s="31">
        <f>VLOOKUP($CP$3,'Emission Factors'!$A$2:$R$8,MATCH($CM$2,'Emission Factors'!$A$1:$R$1),FALSE)*'Travel Data'!C246*'Travel Data'!CN246*'Travel Data'!CR246*'Domicile Data'!N246/1000</f>
        <v>0</v>
      </c>
      <c r="CQ246" s="31">
        <f>VLOOKUP($CQ$3,'Emission Factors'!$A$2:$R$8,MATCH($CM$2,'Emission Factors'!$A$1:$R$1),FALSE)*'Travel Data'!C246*'Travel Data'!CN246*'Travel Data'!CS246*'Domicile Data'!N246/1000</f>
        <v>0</v>
      </c>
      <c r="CR246" s="31">
        <f>VLOOKUP($CR$3,'Emission Factors'!$A$2:$R$8,MATCH($CM$2,'Emission Factors'!$A$1:$R$1),FALSE)*'Travel Data'!C246*'Travel Data'!CN246*'Travel Data'!CT246*'Domicile Data'!N246/1000</f>
        <v>0</v>
      </c>
      <c r="CS246" s="31">
        <f>VLOOKUP($CS$3,'Emission Factors'!$A$2:$R$8,MATCH($CM$2,'Emission Factors'!$A$1:$R$1),FALSE)*'Travel Data'!C246*'Travel Data'!CN246*'Travel Data'!CU246*'Domicile Data'!N246/1000</f>
        <v>0</v>
      </c>
      <c r="CT246" s="31">
        <f t="shared" si="56"/>
        <v>0</v>
      </c>
      <c r="CU246" s="31">
        <f>VLOOKUP($CU$3,'Emission Factors'!$A$2:$R$8,MATCH($CU$2,'Emission Factors'!$A$1:$R$1),FALSE)*'Travel Data'!C246*'Travel Data'!CV246*'Travel Data'!CW246*'Domicile Data'!O246/1000</f>
        <v>0</v>
      </c>
      <c r="CV246" s="31">
        <f>VLOOKUP($CV$3,'Emission Factors'!$A$2:$R$8,MATCH($CU$2,'Emission Factors'!$A$1:$R$1),FALSE)*'Travel Data'!C246*'Travel Data'!CV246*'Travel Data'!CX246*'Domicile Data'!O246/1000</f>
        <v>0</v>
      </c>
      <c r="CW246" s="31">
        <f>VLOOKUP($CW$3,'Emission Factors'!$A$2:$R$8,MATCH($CU$2,'Emission Factors'!$A$1:$R$1),FALSE)*'Travel Data'!C246*'Travel Data'!CV246*'Travel Data'!CY246*'Domicile Data'!O246/1000</f>
        <v>0</v>
      </c>
      <c r="CX246" s="31">
        <f>VLOOKUP($CX$3,'Emission Factors'!$A$2:$R$8,MATCH($CU$2,'Emission Factors'!$A$1:$R$1),FALSE)*'Travel Data'!C246*'Travel Data'!CV246*'Travel Data'!CZ246*'Domicile Data'!O246/1000</f>
        <v>0</v>
      </c>
      <c r="CY246" s="31">
        <f>VLOOKUP($CY$3,'Emission Factors'!$A$2:$R$8,MATCH($CU$2,'Emission Factors'!$A$1:$R$1),FALSE)*'Travel Data'!C246*'Travel Data'!CV246*'Travel Data'!DA246*'Domicile Data'!O246/1000</f>
        <v>0</v>
      </c>
      <c r="CZ246" s="31">
        <f>VLOOKUP($CZ$3,'Emission Factors'!$A$2:$R$8,MATCH($CU$2,'Emission Factors'!$A$1:$R$1),FALSE)*'Travel Data'!C246*'Travel Data'!CV246*'Travel Data'!DB246*'Domicile Data'!O246/1000</f>
        <v>0</v>
      </c>
      <c r="DA246" s="31">
        <f>VLOOKUP($DA$3,'Emission Factors'!$A$2:$R$8,MATCH($CU$2,'Emission Factors'!$A$1:$R$1),FALSE)*'Travel Data'!C246*'Travel Data'!CV246*'Travel Data'!DC246*'Domicile Data'!O246/1000</f>
        <v>0</v>
      </c>
      <c r="DB246" s="31">
        <f t="shared" si="57"/>
        <v>0</v>
      </c>
      <c r="DC246" s="31">
        <f>VLOOKUP($DC$3,'Emission Factors'!$A$2:$R$8,MATCH($DC$2,'Emission Factors'!$A$1:$R$1),FALSE)*'Travel Data'!C246*'Travel Data'!DD246*'Travel Data'!DE246*'Domicile Data'!P246/1000</f>
        <v>0</v>
      </c>
      <c r="DD246" s="31">
        <f>VLOOKUP($DD$3,'Emission Factors'!$A$2:$R$8,MATCH($DC$2,'Emission Factors'!$A$1:$R$1),FALSE)*'Travel Data'!C246*'Travel Data'!DD246*'Travel Data'!DF246*'Domicile Data'!P246/1000</f>
        <v>0</v>
      </c>
      <c r="DE246" s="31">
        <f>VLOOKUP($DE$3,'Emission Factors'!$A$2:$R$8,MATCH($DC$2,'Emission Factors'!$A$1:$R$1),FALSE)*'Travel Data'!C246*'Travel Data'!DD246*'Travel Data'!DG246*'Domicile Data'!P246/1000</f>
        <v>0</v>
      </c>
      <c r="DF246" s="31">
        <f>VLOOKUP($DF$3,'Emission Factors'!$A$2:$R$8,MATCH($DC$2,'Emission Factors'!$A$1:$R$1),FALSE)*'Travel Data'!C246*'Travel Data'!DD246*'Travel Data'!DH246*'Domicile Data'!P246/1000</f>
        <v>0</v>
      </c>
      <c r="DG246" s="31">
        <f>VLOOKUP($DG$3,'Emission Factors'!$A$2:$R$8,MATCH($DC$2,'Emission Factors'!$A$1:$R$1),FALSE)*'Travel Data'!C246*'Travel Data'!DD246*'Travel Data'!DI246*'Domicile Data'!P246/1000</f>
        <v>0</v>
      </c>
      <c r="DH246" s="31">
        <f>VLOOKUP($DH$3,'Emission Factors'!$A$2:$R$8,MATCH($DC$2,'Emission Factors'!$A$1:$R$1),FALSE)*'Travel Data'!C246*'Travel Data'!DD246*'Travel Data'!DJ246*'Domicile Data'!P246/1000</f>
        <v>0</v>
      </c>
      <c r="DI246" s="31">
        <f>VLOOKUP($DI$3,'Emission Factors'!$A$2:$R$8,MATCH($DC$2,'Emission Factors'!$A$1:$R$1),FALSE)*'Travel Data'!C246*'Travel Data'!DD246*'Travel Data'!DK246*'Domicile Data'!P246/1000</f>
        <v>0</v>
      </c>
      <c r="DJ246" s="31">
        <f t="shared" si="58"/>
        <v>0</v>
      </c>
      <c r="DK246" s="31">
        <f>VLOOKUP($DK$3,'Emission Factors'!$A$2:$R$8,MATCH($DK$2,'Emission Factors'!$A$1:$R$1),FALSE)*'Travel Data'!C246*'Travel Data'!DL246*'Travel Data'!DM246*'Domicile Data'!Q246/1000</f>
        <v>0</v>
      </c>
      <c r="DL246" s="31">
        <f>VLOOKUP($DL$3,'Emission Factors'!$A$2:$R$8,MATCH($DK$2,'Emission Factors'!$A$1:$R$1),FALSE)*'Travel Data'!C246*'Travel Data'!DL246*'Travel Data'!DN246*'Domicile Data'!Q246/1000</f>
        <v>0</v>
      </c>
      <c r="DM246" s="31">
        <f>VLOOKUP($DM$3,'Emission Factors'!$A$2:$R$8,MATCH($DK$2,'Emission Factors'!$A$1:$R$1),FALSE)*'Travel Data'!C246*'Travel Data'!DL246*'Travel Data'!DO246*'Domicile Data'!Q246/1000</f>
        <v>0</v>
      </c>
      <c r="DN246" s="31">
        <f>VLOOKUP($DN$3,'Emission Factors'!$A$2:$R$8,MATCH($DK$2,'Emission Factors'!$A$1:$R$1),FALSE)*'Travel Data'!C246*'Travel Data'!DL246*'Travel Data'!DP246*'Domicile Data'!Q246/1000</f>
        <v>0</v>
      </c>
      <c r="DO246" s="31">
        <f>VLOOKUP($DO$3,'Emission Factors'!$A$2:$R$8,MATCH($DK$2,'Emission Factors'!$A$1:$R$1),FALSE)*'Travel Data'!C246*'Travel Data'!DL246*'Travel Data'!DQ246*'Domicile Data'!Q246/1000</f>
        <v>0</v>
      </c>
      <c r="DP246" s="31">
        <f>VLOOKUP($DP$3,'Emission Factors'!$A$2:$R$8,MATCH($DK$2,'Emission Factors'!$A$1:$R$1),FALSE)*'Travel Data'!C246*'Travel Data'!DL246*'Travel Data'!DR246*'Domicile Data'!Q246/1000</f>
        <v>0</v>
      </c>
      <c r="DQ246" s="31">
        <f>VLOOKUP($DQ$3,'Emission Factors'!$A$2:$R$8,MATCH($DK$2,'Emission Factors'!$A$1:$R$1),FALSE)*'Travel Data'!C246*'Travel Data'!DL246*'Travel Data'!DS246*'Domicile Data'!Q246/1000</f>
        <v>0</v>
      </c>
      <c r="DR246" s="31">
        <f t="shared" si="59"/>
        <v>0</v>
      </c>
    </row>
    <row r="247" spans="1:122" ht="31.5" x14ac:dyDescent="0.25">
      <c r="A247" s="7" t="s">
        <v>289</v>
      </c>
      <c r="B247" s="85" t="s">
        <v>45</v>
      </c>
      <c r="C247" s="31">
        <f>VLOOKUP($C$3,'Emission Factors'!$A$2:$R$8,MATCH($C$2,'Emission Factors'!$A$1:$R$1),FALSE)*'Travel Data'!C247*'Travel Data'!D247*'Travel Data'!E247*'Domicile Data'!C247/1000</f>
        <v>0</v>
      </c>
      <c r="D247" s="31">
        <f>VLOOKUP($D$3,'Emission Factors'!$A$2:$R$8,MATCH($C$2,'Emission Factors'!$A$1:$R$1),FALSE)*'Travel Data'!C247*'Travel Data'!D247*'Travel Data'!F247*'Domicile Data'!C247/1000</f>
        <v>0</v>
      </c>
      <c r="E247" s="31">
        <f>VLOOKUP($E$3,'Emission Factors'!$A$2:$R$8,MATCH($C$2,'Emission Factors'!$A$1:$R$1),FALSE)*'Travel Data'!C247*'Travel Data'!D247*'Travel Data'!G247*'Domicile Data'!C247/1000</f>
        <v>0</v>
      </c>
      <c r="F247" s="31">
        <f>VLOOKUP($F$3,'Emission Factors'!$A$2:$R$8,MATCH($C$2,'Emission Factors'!$A$1:$R$1),FALSE)*'Travel Data'!C247*'Travel Data'!D247*'Travel Data'!H247*'Domicile Data'!C247/1000</f>
        <v>0</v>
      </c>
      <c r="G247" s="31">
        <f>VLOOKUP($G$3,'Emission Factors'!$A$2:$R$8,MATCH($C$2,'Emission Factors'!$A$1:$R$1),FALSE)*'Travel Data'!C247*'Travel Data'!D247*'Travel Data'!I247*'Domicile Data'!C247/1000</f>
        <v>0</v>
      </c>
      <c r="H247" s="31">
        <f>VLOOKUP($H$3,'Emission Factors'!$A$2:$R$8,MATCH($C$2,'Emission Factors'!$A$1:$R$1),FALSE)*'Travel Data'!C247*'Travel Data'!D247*'Travel Data'!J247*'Domicile Data'!C247/1000</f>
        <v>0</v>
      </c>
      <c r="I247" s="31">
        <f>VLOOKUP($I$3,'Emission Factors'!$A$2:$R$8,MATCH($C$2,'Emission Factors'!$A$1:$R$1),FALSE)*'Travel Data'!C247*'Travel Data'!D247*'Travel Data'!K247*'Domicile Data'!C247/1000</f>
        <v>0</v>
      </c>
      <c r="J247" s="31">
        <f t="shared" si="45"/>
        <v>0</v>
      </c>
      <c r="K247" s="31">
        <f>VLOOKUP($K$3,'Emission Factors'!$A$2:$R$8,MATCH($K$2,'Emission Factors'!$A$1:$R$1),FALSE)*'Travel Data'!C247*'Travel Data'!L247*'Travel Data'!M247*'Domicile Data'!D247/1000</f>
        <v>0</v>
      </c>
      <c r="L247" s="31">
        <f>VLOOKUP($L$3,'Emission Factors'!$A$2:$R$8,MATCH($K$2,'Emission Factors'!$A$1:$R$1),FALSE)*'Travel Data'!C247*'Travel Data'!L247*'Travel Data'!N247*'Domicile Data'!D247/1000</f>
        <v>0</v>
      </c>
      <c r="M247" s="31">
        <f>VLOOKUP($M$3,'Emission Factors'!$A$2:$R$8,MATCH($K$2,'Emission Factors'!$A$1:$R$1),FALSE)*'Travel Data'!C247*'Travel Data'!L247*'Travel Data'!O247*'Domicile Data'!D247/1000</f>
        <v>0</v>
      </c>
      <c r="N247" s="31">
        <f>VLOOKUP($N$3,'Emission Factors'!$A$2:$R$8,MATCH($K$2,'Emission Factors'!$A$1:$R$1),FALSE)*'Travel Data'!C247*'Travel Data'!L247*'Travel Data'!P247*'Domicile Data'!D247/1000</f>
        <v>0</v>
      </c>
      <c r="O247" s="31">
        <f>VLOOKUP($O$3,'Emission Factors'!$A$2:$R$8,MATCH($K$2,'Emission Factors'!$A$1:$R$1),FALSE)*'Travel Data'!C247*'Travel Data'!I247*'Travel Data'!Q247*'Domicile Data'!D247/1000</f>
        <v>0</v>
      </c>
      <c r="P247" s="31">
        <f>VLOOKUP($P$3,'Emission Factors'!$A$2:$R$8,MATCH($K$2,'Emission Factors'!$A$1:$R$1),FALSE)*'Travel Data'!C247*'Travel Data'!L247*'Travel Data'!R247*'Domicile Data'!D247/1000</f>
        <v>0</v>
      </c>
      <c r="Q247" s="31">
        <f>VLOOKUP($Q$3,'Emission Factors'!$A$2:$R$8,MATCH($K$2,'Emission Factors'!$A$1:$R$1),FALSE)*'Travel Data'!C247*'Travel Data'!L247*'Travel Data'!S247*'Domicile Data'!D247/1000</f>
        <v>0</v>
      </c>
      <c r="R247" s="31">
        <f t="shared" si="46"/>
        <v>0</v>
      </c>
      <c r="S247" s="31">
        <f>VLOOKUP($S$3,'Emission Factors'!$A$2:$R$8,MATCH($S$2,'Emission Factors'!$A$1:$R$1),FALSE)*'Travel Data'!C247*'Travel Data'!T247*'Travel Data'!U247*'Domicile Data'!E247/1000</f>
        <v>0</v>
      </c>
      <c r="T247" s="31">
        <f>VLOOKUP($T$3,'Emission Factors'!$A$2:$R$8,MATCH($S$2,'Emission Factors'!$A$1:$R$1),FALSE)*'Travel Data'!C247*'Travel Data'!T247*'Travel Data'!V247*'Domicile Data'!E247/1000</f>
        <v>0</v>
      </c>
      <c r="U247" s="31">
        <f>VLOOKUP($U$3,'Emission Factors'!$A$2:$R$8,MATCH($S$2,'Emission Factors'!$A$1:$R$1),FALSE)*'Travel Data'!C247*'Travel Data'!T247*'Travel Data'!W247*'Domicile Data'!E247/1000</f>
        <v>0</v>
      </c>
      <c r="V247" s="31">
        <f>VLOOKUP($V$3,'Emission Factors'!$A$2:$R$8,MATCH($S$2,'Emission Factors'!$A$1:$R$1),FALSE)*'Travel Data'!C247*'Travel Data'!T247*'Travel Data'!X247*'Domicile Data'!E247/1000</f>
        <v>0</v>
      </c>
      <c r="W247" s="31">
        <f>VLOOKUP($W$3,'Emission Factors'!$A$2:$R$8,MATCH($S$2,'Emission Factors'!$A$1:$R$1),FALSE)*'Travel Data'!C247*'Travel Data'!T247*'Travel Data'!Y247*'Domicile Data'!E247/1000</f>
        <v>0</v>
      </c>
      <c r="X247" s="31">
        <f>VLOOKUP($X$3,'Emission Factors'!$A$2:$R$8,MATCH($S$2,'Emission Factors'!$A$1:$R$1),FALSE)*'Travel Data'!C247*'Travel Data'!T247*'Travel Data'!Z247*'Domicile Data'!E247/1000</f>
        <v>0</v>
      </c>
      <c r="Y247" s="31">
        <f>VLOOKUP($Y$3,'Emission Factors'!$A$2:$R$8,MATCH($S$2,'Emission Factors'!$A$1:$R$1),FALSE)*'Travel Data'!C247*'Travel Data'!T247*'Travel Data'!AA247*'Domicile Data'!E247/1000</f>
        <v>0</v>
      </c>
      <c r="Z247" s="31">
        <f t="shared" si="47"/>
        <v>0</v>
      </c>
      <c r="AA247" s="31">
        <f>VLOOKUP($AA$3,'Emission Factors'!$A$2:$R$8,MATCH($AA$2,'Emission Factors'!$A$1:$R$1),FALSE)*'Travel Data'!C247*'Travel Data'!AB247*'Travel Data'!AC247*'Domicile Data'!F247/1000</f>
        <v>0</v>
      </c>
      <c r="AB247" s="31">
        <f>VLOOKUP($AB$3,'Emission Factors'!$A$2:$R$8,MATCH($AA$2,'Emission Factors'!$A$1:$R$1),FALSE)*'Travel Data'!C247*'Travel Data'!AB247*'Travel Data'!AD247*'Domicile Data'!F247/1000</f>
        <v>0</v>
      </c>
      <c r="AC247" s="31">
        <f>VLOOKUP($AC$3,'Emission Factors'!$A$2:$R$8,MATCH($AA$2,'Emission Factors'!$A$1:$R$1),FALSE)*'Travel Data'!C247*'Travel Data'!AB247*'Travel Data'!AE247*'Domicile Data'!F247/1000</f>
        <v>0</v>
      </c>
      <c r="AD247" s="31">
        <f>VLOOKUP($AD$3,'Emission Factors'!$A$2:$R$8,MATCH($AA$2,'Emission Factors'!$A$1:$R$1),FALSE)*'Travel Data'!C247*'Travel Data'!AB247*'Travel Data'!AF247*'Domicile Data'!F247/1000</f>
        <v>0</v>
      </c>
      <c r="AE247" s="31">
        <f>VLOOKUP($AE$3,'Emission Factors'!$A$2:$R$8,MATCH($AA$2,'Emission Factors'!$A$1:$R$1),FALSE)*'Travel Data'!C247*'Travel Data'!AB247*'Travel Data'!AG247*'Domicile Data'!F247/1000</f>
        <v>0</v>
      </c>
      <c r="AF247" s="31">
        <f>VLOOKUP($AF$3,'Emission Factors'!$A$2:$R$8,MATCH($AA$2,'Emission Factors'!$A$1:$R$1),FALSE)*'Travel Data'!C247*'Travel Data'!AB247*'Travel Data'!AH247*'Domicile Data'!F247/1000</f>
        <v>0</v>
      </c>
      <c r="AG247" s="31">
        <f>VLOOKUP($AG$3,'Emission Factors'!$A$2:$R$8,MATCH($AA$2,'Emission Factors'!$A$1:$R$1),FALSE)*'Travel Data'!C247*'Travel Data'!AB247*'Travel Data'!AI247*'Domicile Data'!F247/1000</f>
        <v>0</v>
      </c>
      <c r="AH247" s="31">
        <f t="shared" si="48"/>
        <v>0</v>
      </c>
      <c r="AI247" s="31">
        <f>VLOOKUP($AI$3,'Emission Factors'!$A$2:$R$8,MATCH($AI$2,'Emission Factors'!$A$1:$R$1),FALSE)*'Travel Data'!C247*'Travel Data'!D247*'Travel Data'!E247*'Domicile Data'!G247/1000</f>
        <v>0</v>
      </c>
      <c r="AJ247" s="31">
        <f>VLOOKUP($AJ$3,'Emission Factors'!$A$2:$R$8,MATCH($AI$2,'Emission Factors'!$A$1:$R$1),FALSE)*'Travel Data'!C247*'Travel Data'!D247*'Travel Data'!F247*'Domicile Data'!G247/1000</f>
        <v>0</v>
      </c>
      <c r="AK247" s="31">
        <f>VLOOKUP($AK$3,'Emission Factors'!$A$2:$R$8,MATCH($AI$2,'Emission Factors'!$A$1:$R$1),FALSE)*'Travel Data'!C247*'Travel Data'!AJ247*'Travel Data'!G247*'Domicile Data'!G247/1000</f>
        <v>0</v>
      </c>
      <c r="AL247" s="31">
        <f>VLOOKUP($AL$3,'Emission Factors'!$A$2:$R$8,MATCH($AI$2,'Emission Factors'!$A$1:$R$1),FALSE)*'Travel Data'!C247*'Travel Data'!AJ247*'Travel Data'!H247*'Domicile Data'!G247/1000</f>
        <v>0</v>
      </c>
      <c r="AM247" s="31">
        <f>VLOOKUP($AM$3,'Emission Factors'!$A$2:$R$8,MATCH($AI$2,'Emission Factors'!$A$1:$R$1),FALSE)*'Travel Data'!C247*'Travel Data'!AJ247*'Travel Data'!I247*'Domicile Data'!G247/1000</f>
        <v>0</v>
      </c>
      <c r="AN247" s="31">
        <f>VLOOKUP($AN$3,'Emission Factors'!$A$2:$R$8,MATCH($AI$2,'Emission Factors'!$A$1:$R$1),FALSE)*'Travel Data'!C247*'Travel Data'!D247*'Travel Data'!J247*'Domicile Data'!G247/1000</f>
        <v>0</v>
      </c>
      <c r="AO247" s="31">
        <f>VLOOKUP($AO$3,'Emission Factors'!$A$2:$R$8,MATCH($AI$2,'Emission Factors'!$A$1:$R$1),FALSE)*'Travel Data'!C247*'Travel Data'!D247*'Travel Data'!K247*'Domicile Data'!G247/1000</f>
        <v>0</v>
      </c>
      <c r="AP247" s="31">
        <f t="shared" si="49"/>
        <v>0</v>
      </c>
      <c r="AQ247" s="31">
        <f>VLOOKUP($AQ$3,'Emission Factors'!$A$2:$R$8,MATCH($AQ$2,'Emission Factors'!$A$1:$R$1),FALSE)*'Travel Data'!C247*'Travel Data'!AR247*'Travel Data'!AS247*'Domicile Data'!H247/1000</f>
        <v>0</v>
      </c>
      <c r="AR247" s="31">
        <f>VLOOKUP($AR$3,'Emission Factors'!$A$2:$R$8,MATCH($AQ$2,'Emission Factors'!$A$1:$R$1),FALSE)*'Travel Data'!C247*'Travel Data'!AR247*'Travel Data'!AT247*'Domicile Data'!H247/1000</f>
        <v>0</v>
      </c>
      <c r="AS247" s="31">
        <f>VLOOKUP($AS$3,'Emission Factors'!$A$2:$R$8,MATCH($AQ$2,'Emission Factors'!$A$1:$R$1),FALSE)*'Travel Data'!C247*'Travel Data'!AR247*'Travel Data'!AU247*'Domicile Data'!H247/1000</f>
        <v>0</v>
      </c>
      <c r="AT247" s="31">
        <f>VLOOKUP($AT$3,'Emission Factors'!$A$2:$R$8,MATCH($AQ$2,'Emission Factors'!$A$1:$R$1),FALSE)*'Travel Data'!C247*'Travel Data'!AR247*'Travel Data'!AV247*'Domicile Data'!H247/1000</f>
        <v>0</v>
      </c>
      <c r="AU247" s="31">
        <f>VLOOKUP($AU$3,'Emission Factors'!$A$2:$R$8,MATCH($AQ$2,'Emission Factors'!$A$1:$R$1),FALSE)*'Travel Data'!C247*'Travel Data'!AR247*'Travel Data'!AW247*'Domicile Data'!H247/1000</f>
        <v>0</v>
      </c>
      <c r="AV247" s="31">
        <f>VLOOKUP($AV$3,'Emission Factors'!$A$2:$R$8,MATCH($AQ$2,'Emission Factors'!$A$1:$R$1),FALSE)*'Travel Data'!C247*'Travel Data'!AR247*'Travel Data'!AX247*'Domicile Data'!H247/1000</f>
        <v>0</v>
      </c>
      <c r="AW247" s="31">
        <f>VLOOKUP($AW$3,'Emission Factors'!$A$2:$R$8,MATCH($AQ$2,'Emission Factors'!$A$1:$R$1),FALSE)*'Travel Data'!C247*'Travel Data'!AR247*'Travel Data'!AY247*'Domicile Data'!H247/1000</f>
        <v>0</v>
      </c>
      <c r="AX247" s="31">
        <f t="shared" si="50"/>
        <v>0</v>
      </c>
      <c r="AY247" s="31">
        <f>VLOOKUP($AY$3,'Emission Factors'!$A$2:$R$8,MATCH($AY$2,'Emission Factors'!$A$1:$R$1),FALSE)*'Travel Data'!C247*'Travel Data'!AZ247*'Travel Data'!BA247*'Domicile Data'!I247/1000</f>
        <v>0</v>
      </c>
      <c r="AZ247" s="31">
        <f>VLOOKUP($AZ$3,'Emission Factors'!$A$2:$R$8,MATCH($AY$2,'Emission Factors'!$A$1:$R$1),FALSE)*'Travel Data'!C247*'Travel Data'!AZ247*'Travel Data'!BB247*'Domicile Data'!I247/1000</f>
        <v>0</v>
      </c>
      <c r="BA247" s="31">
        <f>VLOOKUP($BA$3,'Emission Factors'!$A$2:$R$8,MATCH($AY$2,'Emission Factors'!$A$1:$R$1),FALSE)*'Travel Data'!C247*'Travel Data'!AZ247*'Travel Data'!BC247*'Domicile Data'!I247/1000</f>
        <v>0</v>
      </c>
      <c r="BB247" s="31">
        <f>VLOOKUP($BB$3,'Emission Factors'!$A$2:$R$8,MATCH($AY$2,'Emission Factors'!$A$1:$R$1),FALSE)*'Travel Data'!C247*'Travel Data'!AZ247*'Travel Data'!BD247*'Domicile Data'!I247/1000</f>
        <v>0</v>
      </c>
      <c r="BC247" s="31">
        <f>VLOOKUP($BC$3,'Emission Factors'!$A$2:$R$8,MATCH($AY$2,'Emission Factors'!$A$1:$R$1),FALSE)*'Travel Data'!C247*'Travel Data'!AZ247*'Travel Data'!BE247*'Domicile Data'!I247/1000</f>
        <v>0</v>
      </c>
      <c r="BD247" s="31">
        <f>VLOOKUP($BD$3,'Emission Factors'!$A$2:$R$8,MATCH($AY$2,'Emission Factors'!$A$1:$R$1),FALSE)*'Travel Data'!C247*'Travel Data'!AZ247*'Travel Data'!BF247*'Domicile Data'!I247/1000</f>
        <v>0</v>
      </c>
      <c r="BE247" s="31">
        <f>VLOOKUP($BE$3,'Emission Factors'!$A$2:$R$8,MATCH($AY$2,'Emission Factors'!$A$1:$R$1),FALSE)*'Travel Data'!C247*'Travel Data'!AZ247*'Travel Data'!BG247*'Domicile Data'!I247/1000</f>
        <v>0</v>
      </c>
      <c r="BF247" s="31">
        <f t="shared" si="51"/>
        <v>0</v>
      </c>
      <c r="BG247" s="31">
        <f>VLOOKUP($BG$3,'Emission Factors'!$A$2:$R$8,MATCH($BG$2,'Emission Factors'!$A$1:$R$1),FALSE)*'Travel Data'!C247*'Travel Data'!BH247*'Travel Data'!BI247*'Domicile Data'!J247/1000</f>
        <v>0</v>
      </c>
      <c r="BH247" s="31">
        <f>VLOOKUP($BH$3,'Emission Factors'!$A$2:$R$8,MATCH($BG$2,'Emission Factors'!$A$1:$R$1),FALSE)*'Travel Data'!C247*'Travel Data'!BH247*'Travel Data'!BJ247*'Domicile Data'!J247/1000</f>
        <v>0</v>
      </c>
      <c r="BI247" s="31">
        <f>VLOOKUP($BH$3,'Emission Factors'!$A$2:$R$8,MATCH($BG$2,'Emission Factors'!$A$1:$R$1),FALSE)*'Travel Data'!C247*'Travel Data'!BH247*'Travel Data'!BK247*'Domicile Data'!J247/1000</f>
        <v>0</v>
      </c>
      <c r="BJ247" s="31">
        <f>VLOOKUP($BH$3,'Emission Factors'!$A$2:$R$8,MATCH($BG$2,'Emission Factors'!$A$1:$R$1),FALSE)*'Travel Data'!C247*'Travel Data'!BH247*'Travel Data'!BL247*'Domicile Data'!J247/1000</f>
        <v>0</v>
      </c>
      <c r="BK247" s="31">
        <f>VLOOKUP($BH$3,'Emission Factors'!$A$2:$R$8,MATCH($BG$2,'Emission Factors'!$A$1:$R$1),FALSE)*'Travel Data'!C247*'Travel Data'!BH247*'Travel Data'!BM247*'Domicile Data'!J247/1000</f>
        <v>0</v>
      </c>
      <c r="BL247" s="31">
        <f>VLOOKUP($BL$3,'Emission Factors'!$A$2:$R$8,MATCH($BG$2,'Emission Factors'!$A$1:$R$1),FALSE)*'Travel Data'!C247*'Travel Data'!BH247*'Travel Data'!BN247*'Domicile Data'!J247/1000</f>
        <v>0</v>
      </c>
      <c r="BM247" s="31">
        <f>VLOOKUP($BM$3,'Emission Factors'!$A$2:$R$8,MATCH($BG$2,'Emission Factors'!$A$1:$R$1),FALSE)*'Travel Data'!C247*'Travel Data'!BH247*'Travel Data'!BO247*'Domicile Data'!J247/1000</f>
        <v>0</v>
      </c>
      <c r="BN247" s="31">
        <f t="shared" si="52"/>
        <v>0</v>
      </c>
      <c r="BO247" s="31">
        <f>VLOOKUP($BO$3,'Emission Factors'!$A$2:$R$8,MATCH($BO$2,'Emission Factors'!$A$1:$R$1),FALSE)*'Travel Data'!C247*'Travel Data'!BP247*'Travel Data'!BQ247*'Domicile Data'!K247/1000</f>
        <v>0</v>
      </c>
      <c r="BP247" s="31">
        <f>VLOOKUP($BP$3,'Emission Factors'!$A$2:$R$8,MATCH($BO$2,'Emission Factors'!$A$1:$R$1),FALSE)*'Travel Data'!C247*'Travel Data'!BP247*'Travel Data'!BR247*'Domicile Data'!K247/1000</f>
        <v>0</v>
      </c>
      <c r="BQ247" s="31">
        <f>VLOOKUP($BQ$3,'Emission Factors'!$A$2:$R$8,MATCH($BO$2,'Emission Factors'!$A$1:$R$1),FALSE)*'Travel Data'!C247*'Travel Data'!BP247*'Travel Data'!BS247*'Domicile Data'!K247/1000</f>
        <v>0</v>
      </c>
      <c r="BR247" s="31">
        <f>VLOOKUP($BR$3,'Emission Factors'!$A$2:$R$8,MATCH($BO$2,'Emission Factors'!$A$1:$R$1),FALSE)*'Travel Data'!C247*'Travel Data'!BP247*'Travel Data'!BT247*'Domicile Data'!K247/1000</f>
        <v>0</v>
      </c>
      <c r="BS247" s="31">
        <f>VLOOKUP($BS$3,'Emission Factors'!$A$2:$R$8,MATCH($BO$2,'Emission Factors'!$A$1:$R$1),FALSE)*'Travel Data'!C247*'Travel Data'!BP247*'Travel Data'!BU247*'Domicile Data'!K247/1000</f>
        <v>0</v>
      </c>
      <c r="BT247" s="31">
        <f>VLOOKUP($BT$3,'Emission Factors'!$A$2:$R$8,MATCH($BO$2,'Emission Factors'!$A$1:$R$1),FALSE)*'Travel Data'!C247*'Travel Data'!BP247*'Travel Data'!BV247*'Domicile Data'!K247/1000</f>
        <v>0</v>
      </c>
      <c r="BU247" s="31">
        <f>VLOOKUP($BU$3,'Emission Factors'!$A$2:$R$8,MATCH($BO$2,'Emission Factors'!$A$1:$R$1),FALSE)*'Travel Data'!C247*'Travel Data'!BP247*'Travel Data'!BW247*'Domicile Data'!K247/1000</f>
        <v>0</v>
      </c>
      <c r="BV247" s="31">
        <f t="shared" si="53"/>
        <v>0</v>
      </c>
      <c r="BW247" s="31">
        <f>VLOOKUP($BW$3,'Emission Factors'!$A$2:$R$8,MATCH($BW$2,'Emission Factors'!$A$1:$R$1),FALSE)*'Travel Data'!C247*'Travel Data'!BX247*'Travel Data'!BY247*'Domicile Data'!L247/1000</f>
        <v>0</v>
      </c>
      <c r="BX247" s="31">
        <f>VLOOKUP($BX$3,'Emission Factors'!$A$2:$R$8,MATCH($BW$2,'Emission Factors'!$A$1:$R$1),FALSE)*'Travel Data'!C247*'Travel Data'!BX247*'Travel Data'!BZ247*'Domicile Data'!L247/1000</f>
        <v>0</v>
      </c>
      <c r="BY247" s="31">
        <f>VLOOKUP($BY$3,'Emission Factors'!$A$2:$R$8,MATCH($BW$2,'Emission Factors'!$A$1:$R$1),FALSE)*'Travel Data'!C247*'Travel Data'!BX247*'Travel Data'!CA247*'Domicile Data'!L247/1000</f>
        <v>0</v>
      </c>
      <c r="BZ247" s="31">
        <f>VLOOKUP($BZ$3,'Emission Factors'!$A$2:$R$8,MATCH($BW$2,'Emission Factors'!$A$1:$R$1),FALSE)*'Travel Data'!C247*'Travel Data'!BX247*'Travel Data'!CB247*'Domicile Data'!L247/1000</f>
        <v>0</v>
      </c>
      <c r="CA247" s="31">
        <f>VLOOKUP($CA$3,'Emission Factors'!$A$2:$R$8,MATCH($BW$2,'Emission Factors'!$A$1:$R$1),FALSE)*'Travel Data'!C247*'Travel Data'!BC247*'Travel Data'!CC247*'Domicile Data'!L247/1000</f>
        <v>0</v>
      </c>
      <c r="CB247" s="31">
        <f>VLOOKUP($CB$3,'Emission Factors'!$A$2:$R$8,MATCH($BW$2,'Emission Factors'!$A$1:$R$1),FALSE)*'Travel Data'!C247*'Travel Data'!BX247*'Travel Data'!CD247*'Domicile Data'!L247/1000</f>
        <v>0</v>
      </c>
      <c r="CC247" s="31">
        <f>VLOOKUP($CC$3,'Emission Factors'!$A$2:$R$8,MATCH($BW$2,'Emission Factors'!$A$1:$R$1),FALSE)*'Travel Data'!C247*'Travel Data'!BX247*'Travel Data'!CE247*'Domicile Data'!L247/1000</f>
        <v>0</v>
      </c>
      <c r="CD247" s="31">
        <f t="shared" si="54"/>
        <v>0</v>
      </c>
      <c r="CE247" s="31">
        <f>VLOOKUP($CE$3,'Emission Factors'!$A$2:$R$8,MATCH($CE$2,'Emission Factors'!$A$1:$R$1),FALSE)*'Travel Data'!C247*'Travel Data'!CF247*'Travel Data'!CG247*'Domicile Data'!M247/1000</f>
        <v>0</v>
      </c>
      <c r="CF247" s="31">
        <f>VLOOKUP($CF$3,'Emission Factors'!$A$2:$R$8,MATCH($CE$2,'Emission Factors'!$A$1:$R$1),FALSE)*'Travel Data'!C247*'Travel Data'!CF247*'Travel Data'!CH247*'Domicile Data'!M247/1000</f>
        <v>0</v>
      </c>
      <c r="CG247" s="31">
        <f>VLOOKUP($CG$3,'Emission Factors'!$A$2:$R$8,MATCH($CE$2,'Emission Factors'!$A$1:$R$1),FALSE)*'Travel Data'!C247*'Travel Data'!CF247*'Travel Data'!CI247*'Domicile Data'!M247/1000</f>
        <v>0</v>
      </c>
      <c r="CH247" s="31">
        <f>VLOOKUP($CH$3,'Emission Factors'!$A$2:$R$8,MATCH($CE$2,'Emission Factors'!$A$1:$R$1),FALSE)*'Travel Data'!C247*'Travel Data'!CF247*'Travel Data'!CJ247*'Domicile Data'!M247/1000</f>
        <v>0</v>
      </c>
      <c r="CI247" s="31">
        <f>VLOOKUP($CI$3,'Emission Factors'!$A$2:$R$8,MATCH($CE$2,'Emission Factors'!$A$1:$R$1),FALSE)*'Travel Data'!C247*'Travel Data'!CF247*'Travel Data'!CK247*'Domicile Data'!M247/1000</f>
        <v>0</v>
      </c>
      <c r="CJ247" s="31">
        <f>VLOOKUP($CJ$3,'Emission Factors'!$A$2:$R$8,MATCH($CE$2,'Emission Factors'!$A$1:$R$1),FALSE)*'Travel Data'!C247*'Travel Data'!CF247*'Travel Data'!CL247*'Domicile Data'!M247/1000</f>
        <v>0</v>
      </c>
      <c r="CK247" s="31">
        <f>VLOOKUP($CK$3,'Emission Factors'!$A$2:$R$8,MATCH($CE$2,'Emission Factors'!$A$1:$R$1),FALSE)*'Travel Data'!C247*'Travel Data'!CF247*'Travel Data'!CM247*'Domicile Data'!M247/1000</f>
        <v>0</v>
      </c>
      <c r="CL247" s="31">
        <f t="shared" si="55"/>
        <v>0</v>
      </c>
      <c r="CM247" s="31">
        <f>VLOOKUP($CM$3,'Emission Factors'!$A$2:$R$8,MATCH($CM$2,'Emission Factors'!$A$1:$R$1),FALSE)*'Travel Data'!C247*'Travel Data'!CN247*'Travel Data'!CO247*'Domicile Data'!N247/1000</f>
        <v>0</v>
      </c>
      <c r="CN247" s="31">
        <f>VLOOKUP($CN$3,'Emission Factors'!$A$2:$R$8,MATCH($CM$2,'Emission Factors'!$A$1:$R$1),FALSE)*'Travel Data'!C247*'Travel Data'!CN247*'Travel Data'!CP247*'Domicile Data'!N247/1000</f>
        <v>0</v>
      </c>
      <c r="CO247" s="31">
        <f>VLOOKUP($CO$3,'Emission Factors'!$A$2:$R$8,MATCH($CM$2,'Emission Factors'!$A$1:$R$1),FALSE)*'Travel Data'!C247*'Travel Data'!CN247*'Travel Data'!CQ247*'Domicile Data'!N247/1000</f>
        <v>0</v>
      </c>
      <c r="CP247" s="31">
        <f>VLOOKUP($CP$3,'Emission Factors'!$A$2:$R$8,MATCH($CM$2,'Emission Factors'!$A$1:$R$1),FALSE)*'Travel Data'!C247*'Travel Data'!CN247*'Travel Data'!CR247*'Domicile Data'!N247/1000</f>
        <v>0</v>
      </c>
      <c r="CQ247" s="31">
        <f>VLOOKUP($CQ$3,'Emission Factors'!$A$2:$R$8,MATCH($CM$2,'Emission Factors'!$A$1:$R$1),FALSE)*'Travel Data'!C247*'Travel Data'!CN247*'Travel Data'!CS247*'Domicile Data'!N247/1000</f>
        <v>0</v>
      </c>
      <c r="CR247" s="31">
        <f>VLOOKUP($CR$3,'Emission Factors'!$A$2:$R$8,MATCH($CM$2,'Emission Factors'!$A$1:$R$1),FALSE)*'Travel Data'!C247*'Travel Data'!CN247*'Travel Data'!CT247*'Domicile Data'!N247/1000</f>
        <v>0</v>
      </c>
      <c r="CS247" s="31">
        <f>VLOOKUP($CS$3,'Emission Factors'!$A$2:$R$8,MATCH($CM$2,'Emission Factors'!$A$1:$R$1),FALSE)*'Travel Data'!C247*'Travel Data'!CN247*'Travel Data'!CU247*'Domicile Data'!N247/1000</f>
        <v>0</v>
      </c>
      <c r="CT247" s="31">
        <f t="shared" si="56"/>
        <v>0</v>
      </c>
      <c r="CU247" s="31">
        <f>VLOOKUP($CU$3,'Emission Factors'!$A$2:$R$8,MATCH($CU$2,'Emission Factors'!$A$1:$R$1),FALSE)*'Travel Data'!C247*'Travel Data'!CV247*'Travel Data'!CW247*'Domicile Data'!O247/1000</f>
        <v>0</v>
      </c>
      <c r="CV247" s="31">
        <f>VLOOKUP($CV$3,'Emission Factors'!$A$2:$R$8,MATCH($CU$2,'Emission Factors'!$A$1:$R$1),FALSE)*'Travel Data'!C247*'Travel Data'!CV247*'Travel Data'!CX247*'Domicile Data'!O247/1000</f>
        <v>0</v>
      </c>
      <c r="CW247" s="31">
        <f>VLOOKUP($CW$3,'Emission Factors'!$A$2:$R$8,MATCH($CU$2,'Emission Factors'!$A$1:$R$1),FALSE)*'Travel Data'!C247*'Travel Data'!CV247*'Travel Data'!CY247*'Domicile Data'!O247/1000</f>
        <v>0</v>
      </c>
      <c r="CX247" s="31">
        <f>VLOOKUP($CX$3,'Emission Factors'!$A$2:$R$8,MATCH($CU$2,'Emission Factors'!$A$1:$R$1),FALSE)*'Travel Data'!C247*'Travel Data'!CV247*'Travel Data'!CZ247*'Domicile Data'!O247/1000</f>
        <v>0</v>
      </c>
      <c r="CY247" s="31">
        <f>VLOOKUP($CY$3,'Emission Factors'!$A$2:$R$8,MATCH($CU$2,'Emission Factors'!$A$1:$R$1),FALSE)*'Travel Data'!C247*'Travel Data'!CV247*'Travel Data'!DA247*'Domicile Data'!O247/1000</f>
        <v>0</v>
      </c>
      <c r="CZ247" s="31">
        <f>VLOOKUP($CZ$3,'Emission Factors'!$A$2:$R$8,MATCH($CU$2,'Emission Factors'!$A$1:$R$1),FALSE)*'Travel Data'!C247*'Travel Data'!CV247*'Travel Data'!DB247*'Domicile Data'!O247/1000</f>
        <v>0</v>
      </c>
      <c r="DA247" s="31">
        <f>VLOOKUP($DA$3,'Emission Factors'!$A$2:$R$8,MATCH($CU$2,'Emission Factors'!$A$1:$R$1),FALSE)*'Travel Data'!C247*'Travel Data'!CV247*'Travel Data'!DC247*'Domicile Data'!O247/1000</f>
        <v>0</v>
      </c>
      <c r="DB247" s="31">
        <f t="shared" si="57"/>
        <v>0</v>
      </c>
      <c r="DC247" s="31">
        <f>VLOOKUP($DC$3,'Emission Factors'!$A$2:$R$8,MATCH($DC$2,'Emission Factors'!$A$1:$R$1),FALSE)*'Travel Data'!C247*'Travel Data'!DD247*'Travel Data'!DE247*'Domicile Data'!P247/1000</f>
        <v>0</v>
      </c>
      <c r="DD247" s="31">
        <f>VLOOKUP($DD$3,'Emission Factors'!$A$2:$R$8,MATCH($DC$2,'Emission Factors'!$A$1:$R$1),FALSE)*'Travel Data'!C247*'Travel Data'!DD247*'Travel Data'!DF247*'Domicile Data'!P247/1000</f>
        <v>0</v>
      </c>
      <c r="DE247" s="31">
        <f>VLOOKUP($DE$3,'Emission Factors'!$A$2:$R$8,MATCH($DC$2,'Emission Factors'!$A$1:$R$1),FALSE)*'Travel Data'!C247*'Travel Data'!DD247*'Travel Data'!DG247*'Domicile Data'!P247/1000</f>
        <v>0</v>
      </c>
      <c r="DF247" s="31">
        <f>VLOOKUP($DF$3,'Emission Factors'!$A$2:$R$8,MATCH($DC$2,'Emission Factors'!$A$1:$R$1),FALSE)*'Travel Data'!C247*'Travel Data'!DD247*'Travel Data'!DH247*'Domicile Data'!P247/1000</f>
        <v>0</v>
      </c>
      <c r="DG247" s="31">
        <f>VLOOKUP($DG$3,'Emission Factors'!$A$2:$R$8,MATCH($DC$2,'Emission Factors'!$A$1:$R$1),FALSE)*'Travel Data'!C247*'Travel Data'!DD247*'Travel Data'!DI247*'Domicile Data'!P247/1000</f>
        <v>0</v>
      </c>
      <c r="DH247" s="31">
        <f>VLOOKUP($DH$3,'Emission Factors'!$A$2:$R$8,MATCH($DC$2,'Emission Factors'!$A$1:$R$1),FALSE)*'Travel Data'!C247*'Travel Data'!DD247*'Travel Data'!DJ247*'Domicile Data'!P247/1000</f>
        <v>0</v>
      </c>
      <c r="DI247" s="31">
        <f>VLOOKUP($DI$3,'Emission Factors'!$A$2:$R$8,MATCH($DC$2,'Emission Factors'!$A$1:$R$1),FALSE)*'Travel Data'!C247*'Travel Data'!DD247*'Travel Data'!DK247*'Domicile Data'!P247/1000</f>
        <v>0</v>
      </c>
      <c r="DJ247" s="31">
        <f t="shared" si="58"/>
        <v>0</v>
      </c>
      <c r="DK247" s="31">
        <f>VLOOKUP($DK$3,'Emission Factors'!$A$2:$R$8,MATCH($DK$2,'Emission Factors'!$A$1:$R$1),FALSE)*'Travel Data'!C247*'Travel Data'!DL247*'Travel Data'!DM247*'Domicile Data'!Q247/1000</f>
        <v>0</v>
      </c>
      <c r="DL247" s="31">
        <f>VLOOKUP($DL$3,'Emission Factors'!$A$2:$R$8,MATCH($DK$2,'Emission Factors'!$A$1:$R$1),FALSE)*'Travel Data'!C247*'Travel Data'!DL247*'Travel Data'!DN247*'Domicile Data'!Q247/1000</f>
        <v>0</v>
      </c>
      <c r="DM247" s="31">
        <f>VLOOKUP($DM$3,'Emission Factors'!$A$2:$R$8,MATCH($DK$2,'Emission Factors'!$A$1:$R$1),FALSE)*'Travel Data'!C247*'Travel Data'!DL247*'Travel Data'!DO247*'Domicile Data'!Q247/1000</f>
        <v>0</v>
      </c>
      <c r="DN247" s="31">
        <f>VLOOKUP($DN$3,'Emission Factors'!$A$2:$R$8,MATCH($DK$2,'Emission Factors'!$A$1:$R$1),FALSE)*'Travel Data'!C247*'Travel Data'!DL247*'Travel Data'!DP247*'Domicile Data'!Q247/1000</f>
        <v>0</v>
      </c>
      <c r="DO247" s="31">
        <f>VLOOKUP($DO$3,'Emission Factors'!$A$2:$R$8,MATCH($DK$2,'Emission Factors'!$A$1:$R$1),FALSE)*'Travel Data'!C247*'Travel Data'!DL247*'Travel Data'!DQ247*'Domicile Data'!Q247/1000</f>
        <v>0</v>
      </c>
      <c r="DP247" s="31">
        <f>VLOOKUP($DP$3,'Emission Factors'!$A$2:$R$8,MATCH($DK$2,'Emission Factors'!$A$1:$R$1),FALSE)*'Travel Data'!C247*'Travel Data'!DL247*'Travel Data'!DR247*'Domicile Data'!Q247/1000</f>
        <v>0</v>
      </c>
      <c r="DQ247" s="31">
        <f>VLOOKUP($DQ$3,'Emission Factors'!$A$2:$R$8,MATCH($DK$2,'Emission Factors'!$A$1:$R$1),FALSE)*'Travel Data'!C247*'Travel Data'!DL247*'Travel Data'!DS247*'Domicile Data'!Q247/1000</f>
        <v>0</v>
      </c>
      <c r="DR247" s="31">
        <f t="shared" si="59"/>
        <v>0</v>
      </c>
    </row>
    <row r="248" spans="1:122" ht="15.75" x14ac:dyDescent="0.25">
      <c r="A248" s="7" t="s">
        <v>122</v>
      </c>
      <c r="B248" s="85" t="s">
        <v>39</v>
      </c>
      <c r="C248" s="31">
        <f>VLOOKUP($C$3,'Emission Factors'!$A$2:$R$8,MATCH($C$2,'Emission Factors'!$A$1:$R$1),FALSE)*'Travel Data'!C248*'Travel Data'!D248*'Travel Data'!E248*'Domicile Data'!C248/1000</f>
        <v>0</v>
      </c>
      <c r="D248" s="31">
        <f>VLOOKUP($D$3,'Emission Factors'!$A$2:$R$8,MATCH($C$2,'Emission Factors'!$A$1:$R$1),FALSE)*'Travel Data'!C248*'Travel Data'!D248*'Travel Data'!F248*'Domicile Data'!C248/1000</f>
        <v>0</v>
      </c>
      <c r="E248" s="31">
        <f>VLOOKUP($E$3,'Emission Factors'!$A$2:$R$8,MATCH($C$2,'Emission Factors'!$A$1:$R$1),FALSE)*'Travel Data'!C248*'Travel Data'!D248*'Travel Data'!G248*'Domicile Data'!C248/1000</f>
        <v>0</v>
      </c>
      <c r="F248" s="31">
        <f>VLOOKUP($F$3,'Emission Factors'!$A$2:$R$8,MATCH($C$2,'Emission Factors'!$A$1:$R$1),FALSE)*'Travel Data'!C248*'Travel Data'!D248*'Travel Data'!H248*'Domicile Data'!C248/1000</f>
        <v>0</v>
      </c>
      <c r="G248" s="31">
        <f>VLOOKUP($G$3,'Emission Factors'!$A$2:$R$8,MATCH($C$2,'Emission Factors'!$A$1:$R$1),FALSE)*'Travel Data'!C248*'Travel Data'!D248*'Travel Data'!I248*'Domicile Data'!C248/1000</f>
        <v>0</v>
      </c>
      <c r="H248" s="31">
        <f>VLOOKUP($H$3,'Emission Factors'!$A$2:$R$8,MATCH($C$2,'Emission Factors'!$A$1:$R$1),FALSE)*'Travel Data'!C248*'Travel Data'!D248*'Travel Data'!J248*'Domicile Data'!C248/1000</f>
        <v>0</v>
      </c>
      <c r="I248" s="31">
        <f>VLOOKUP($I$3,'Emission Factors'!$A$2:$R$8,MATCH($C$2,'Emission Factors'!$A$1:$R$1),FALSE)*'Travel Data'!C248*'Travel Data'!D248*'Travel Data'!K248*'Domicile Data'!C248/1000</f>
        <v>0</v>
      </c>
      <c r="J248" s="31">
        <f t="shared" si="45"/>
        <v>0</v>
      </c>
      <c r="K248" s="31">
        <f>VLOOKUP($K$3,'Emission Factors'!$A$2:$R$8,MATCH($K$2,'Emission Factors'!$A$1:$R$1),FALSE)*'Travel Data'!C248*'Travel Data'!L248*'Travel Data'!M248*'Domicile Data'!D248/1000</f>
        <v>0</v>
      </c>
      <c r="L248" s="31">
        <f>VLOOKUP($L$3,'Emission Factors'!$A$2:$R$8,MATCH($K$2,'Emission Factors'!$A$1:$R$1),FALSE)*'Travel Data'!C248*'Travel Data'!L248*'Travel Data'!N248*'Domicile Data'!D248/1000</f>
        <v>0</v>
      </c>
      <c r="M248" s="31">
        <f>VLOOKUP($M$3,'Emission Factors'!$A$2:$R$8,MATCH($K$2,'Emission Factors'!$A$1:$R$1),FALSE)*'Travel Data'!C248*'Travel Data'!L248*'Travel Data'!O248*'Domicile Data'!D248/1000</f>
        <v>0</v>
      </c>
      <c r="N248" s="31">
        <f>VLOOKUP($N$3,'Emission Factors'!$A$2:$R$8,MATCH($K$2,'Emission Factors'!$A$1:$R$1),FALSE)*'Travel Data'!C248*'Travel Data'!L248*'Travel Data'!P248*'Domicile Data'!D248/1000</f>
        <v>0</v>
      </c>
      <c r="O248" s="31">
        <f>VLOOKUP($O$3,'Emission Factors'!$A$2:$R$8,MATCH($K$2,'Emission Factors'!$A$1:$R$1),FALSE)*'Travel Data'!C248*'Travel Data'!I248*'Travel Data'!Q248*'Domicile Data'!D248/1000</f>
        <v>0</v>
      </c>
      <c r="P248" s="31">
        <f>VLOOKUP($P$3,'Emission Factors'!$A$2:$R$8,MATCH($K$2,'Emission Factors'!$A$1:$R$1),FALSE)*'Travel Data'!C248*'Travel Data'!L248*'Travel Data'!R248*'Domicile Data'!D248/1000</f>
        <v>0</v>
      </c>
      <c r="Q248" s="31">
        <f>VLOOKUP($Q$3,'Emission Factors'!$A$2:$R$8,MATCH($K$2,'Emission Factors'!$A$1:$R$1),FALSE)*'Travel Data'!C248*'Travel Data'!L248*'Travel Data'!S248*'Domicile Data'!D248/1000</f>
        <v>0</v>
      </c>
      <c r="R248" s="31">
        <f t="shared" si="46"/>
        <v>0</v>
      </c>
      <c r="S248" s="31">
        <f>VLOOKUP($S$3,'Emission Factors'!$A$2:$R$8,MATCH($S$2,'Emission Factors'!$A$1:$R$1),FALSE)*'Travel Data'!C248*'Travel Data'!T248*'Travel Data'!U248*'Domicile Data'!E248/1000</f>
        <v>0</v>
      </c>
      <c r="T248" s="31">
        <f>VLOOKUP($T$3,'Emission Factors'!$A$2:$R$8,MATCH($S$2,'Emission Factors'!$A$1:$R$1),FALSE)*'Travel Data'!C248*'Travel Data'!T248*'Travel Data'!V248*'Domicile Data'!E248/1000</f>
        <v>0</v>
      </c>
      <c r="U248" s="31">
        <f>VLOOKUP($U$3,'Emission Factors'!$A$2:$R$8,MATCH($S$2,'Emission Factors'!$A$1:$R$1),FALSE)*'Travel Data'!C248*'Travel Data'!T248*'Travel Data'!W248*'Domicile Data'!E248/1000</f>
        <v>0</v>
      </c>
      <c r="V248" s="31">
        <f>VLOOKUP($V$3,'Emission Factors'!$A$2:$R$8,MATCH($S$2,'Emission Factors'!$A$1:$R$1),FALSE)*'Travel Data'!C248*'Travel Data'!T248*'Travel Data'!X248*'Domicile Data'!E248/1000</f>
        <v>0</v>
      </c>
      <c r="W248" s="31">
        <f>VLOOKUP($W$3,'Emission Factors'!$A$2:$R$8,MATCH($S$2,'Emission Factors'!$A$1:$R$1),FALSE)*'Travel Data'!C248*'Travel Data'!T248*'Travel Data'!Y248*'Domicile Data'!E248/1000</f>
        <v>0</v>
      </c>
      <c r="X248" s="31">
        <f>VLOOKUP($X$3,'Emission Factors'!$A$2:$R$8,MATCH($S$2,'Emission Factors'!$A$1:$R$1),FALSE)*'Travel Data'!C248*'Travel Data'!T248*'Travel Data'!Z248*'Domicile Data'!E248/1000</f>
        <v>0</v>
      </c>
      <c r="Y248" s="31">
        <f>VLOOKUP($Y$3,'Emission Factors'!$A$2:$R$8,MATCH($S$2,'Emission Factors'!$A$1:$R$1),FALSE)*'Travel Data'!C248*'Travel Data'!T248*'Travel Data'!AA248*'Domicile Data'!E248/1000</f>
        <v>0</v>
      </c>
      <c r="Z248" s="31">
        <f t="shared" si="47"/>
        <v>0</v>
      </c>
      <c r="AA248" s="31">
        <f>VLOOKUP($AA$3,'Emission Factors'!$A$2:$R$8,MATCH($AA$2,'Emission Factors'!$A$1:$R$1),FALSE)*'Travel Data'!C248*'Travel Data'!AB248*'Travel Data'!AC248*'Domicile Data'!F248/1000</f>
        <v>0</v>
      </c>
      <c r="AB248" s="31">
        <f>VLOOKUP($AB$3,'Emission Factors'!$A$2:$R$8,MATCH($AA$2,'Emission Factors'!$A$1:$R$1),FALSE)*'Travel Data'!C248*'Travel Data'!AB248*'Travel Data'!AD248*'Domicile Data'!F248/1000</f>
        <v>0</v>
      </c>
      <c r="AC248" s="31">
        <f>VLOOKUP($AC$3,'Emission Factors'!$A$2:$R$8,MATCH($AA$2,'Emission Factors'!$A$1:$R$1),FALSE)*'Travel Data'!C248*'Travel Data'!AB248*'Travel Data'!AE248*'Domicile Data'!F248/1000</f>
        <v>0</v>
      </c>
      <c r="AD248" s="31">
        <f>VLOOKUP($AD$3,'Emission Factors'!$A$2:$R$8,MATCH($AA$2,'Emission Factors'!$A$1:$R$1),FALSE)*'Travel Data'!C248*'Travel Data'!AB248*'Travel Data'!AF248*'Domicile Data'!F248/1000</f>
        <v>0</v>
      </c>
      <c r="AE248" s="31">
        <f>VLOOKUP($AE$3,'Emission Factors'!$A$2:$R$8,MATCH($AA$2,'Emission Factors'!$A$1:$R$1),FALSE)*'Travel Data'!C248*'Travel Data'!AB248*'Travel Data'!AG248*'Domicile Data'!F248/1000</f>
        <v>0</v>
      </c>
      <c r="AF248" s="31">
        <f>VLOOKUP($AF$3,'Emission Factors'!$A$2:$R$8,MATCH($AA$2,'Emission Factors'!$A$1:$R$1),FALSE)*'Travel Data'!C248*'Travel Data'!AB248*'Travel Data'!AH248*'Domicile Data'!F248/1000</f>
        <v>0</v>
      </c>
      <c r="AG248" s="31">
        <f>VLOOKUP($AG$3,'Emission Factors'!$A$2:$R$8,MATCH($AA$2,'Emission Factors'!$A$1:$R$1),FALSE)*'Travel Data'!C248*'Travel Data'!AB248*'Travel Data'!AI248*'Domicile Data'!F248/1000</f>
        <v>0</v>
      </c>
      <c r="AH248" s="31">
        <f t="shared" si="48"/>
        <v>0</v>
      </c>
      <c r="AI248" s="31">
        <f>VLOOKUP($AI$3,'Emission Factors'!$A$2:$R$8,MATCH($AI$2,'Emission Factors'!$A$1:$R$1),FALSE)*'Travel Data'!C248*'Travel Data'!D248*'Travel Data'!E248*'Domicile Data'!G248/1000</f>
        <v>0</v>
      </c>
      <c r="AJ248" s="31">
        <f>VLOOKUP($AJ$3,'Emission Factors'!$A$2:$R$8,MATCH($AI$2,'Emission Factors'!$A$1:$R$1),FALSE)*'Travel Data'!C248*'Travel Data'!D248*'Travel Data'!F248*'Domicile Data'!G248/1000</f>
        <v>0</v>
      </c>
      <c r="AK248" s="31">
        <f>VLOOKUP($AK$3,'Emission Factors'!$A$2:$R$8,MATCH($AI$2,'Emission Factors'!$A$1:$R$1),FALSE)*'Travel Data'!C248*'Travel Data'!AJ248*'Travel Data'!G248*'Domicile Data'!G248/1000</f>
        <v>0</v>
      </c>
      <c r="AL248" s="31">
        <f>VLOOKUP($AL$3,'Emission Factors'!$A$2:$R$8,MATCH($AI$2,'Emission Factors'!$A$1:$R$1),FALSE)*'Travel Data'!C248*'Travel Data'!AJ248*'Travel Data'!H248*'Domicile Data'!G248/1000</f>
        <v>0</v>
      </c>
      <c r="AM248" s="31">
        <f>VLOOKUP($AM$3,'Emission Factors'!$A$2:$R$8,MATCH($AI$2,'Emission Factors'!$A$1:$R$1),FALSE)*'Travel Data'!C248*'Travel Data'!AJ248*'Travel Data'!I248*'Domicile Data'!G248/1000</f>
        <v>0</v>
      </c>
      <c r="AN248" s="31">
        <f>VLOOKUP($AN$3,'Emission Factors'!$A$2:$R$8,MATCH($AI$2,'Emission Factors'!$A$1:$R$1),FALSE)*'Travel Data'!C248*'Travel Data'!D248*'Travel Data'!J248*'Domicile Data'!G248/1000</f>
        <v>0</v>
      </c>
      <c r="AO248" s="31">
        <f>VLOOKUP($AO$3,'Emission Factors'!$A$2:$R$8,MATCH($AI$2,'Emission Factors'!$A$1:$R$1),FALSE)*'Travel Data'!C248*'Travel Data'!D248*'Travel Data'!K248*'Domicile Data'!G248/1000</f>
        <v>0</v>
      </c>
      <c r="AP248" s="31">
        <f t="shared" si="49"/>
        <v>0</v>
      </c>
      <c r="AQ248" s="31">
        <f>VLOOKUP($AQ$3,'Emission Factors'!$A$2:$R$8,MATCH($AQ$2,'Emission Factors'!$A$1:$R$1),FALSE)*'Travel Data'!C248*'Travel Data'!AR248*'Travel Data'!AS248*'Domicile Data'!H248/1000</f>
        <v>0</v>
      </c>
      <c r="AR248" s="31">
        <f>VLOOKUP($AR$3,'Emission Factors'!$A$2:$R$8,MATCH($AQ$2,'Emission Factors'!$A$1:$R$1),FALSE)*'Travel Data'!C248*'Travel Data'!AR248*'Travel Data'!AT248*'Domicile Data'!H248/1000</f>
        <v>0</v>
      </c>
      <c r="AS248" s="31">
        <f>VLOOKUP($AS$3,'Emission Factors'!$A$2:$R$8,MATCH($AQ$2,'Emission Factors'!$A$1:$R$1),FALSE)*'Travel Data'!C248*'Travel Data'!AR248*'Travel Data'!AU248*'Domicile Data'!H248/1000</f>
        <v>0</v>
      </c>
      <c r="AT248" s="31">
        <f>VLOOKUP($AT$3,'Emission Factors'!$A$2:$R$8,MATCH($AQ$2,'Emission Factors'!$A$1:$R$1),FALSE)*'Travel Data'!C248*'Travel Data'!AR248*'Travel Data'!AV248*'Domicile Data'!H248/1000</f>
        <v>0</v>
      </c>
      <c r="AU248" s="31">
        <f>VLOOKUP($AU$3,'Emission Factors'!$A$2:$R$8,MATCH($AQ$2,'Emission Factors'!$A$1:$R$1),FALSE)*'Travel Data'!C248*'Travel Data'!AR248*'Travel Data'!AW248*'Domicile Data'!H248/1000</f>
        <v>0</v>
      </c>
      <c r="AV248" s="31">
        <f>VLOOKUP($AV$3,'Emission Factors'!$A$2:$R$8,MATCH($AQ$2,'Emission Factors'!$A$1:$R$1),FALSE)*'Travel Data'!C248*'Travel Data'!AR248*'Travel Data'!AX248*'Domicile Data'!H248/1000</f>
        <v>0</v>
      </c>
      <c r="AW248" s="31">
        <f>VLOOKUP($AW$3,'Emission Factors'!$A$2:$R$8,MATCH($AQ$2,'Emission Factors'!$A$1:$R$1),FALSE)*'Travel Data'!C248*'Travel Data'!AR248*'Travel Data'!AY248*'Domicile Data'!H248/1000</f>
        <v>0</v>
      </c>
      <c r="AX248" s="31">
        <f t="shared" si="50"/>
        <v>0</v>
      </c>
      <c r="AY248" s="31">
        <f>VLOOKUP($AY$3,'Emission Factors'!$A$2:$R$8,MATCH($AY$2,'Emission Factors'!$A$1:$R$1),FALSE)*'Travel Data'!C248*'Travel Data'!AZ248*'Travel Data'!BA248*'Domicile Data'!I248/1000</f>
        <v>0</v>
      </c>
      <c r="AZ248" s="31">
        <f>VLOOKUP($AZ$3,'Emission Factors'!$A$2:$R$8,MATCH($AY$2,'Emission Factors'!$A$1:$R$1),FALSE)*'Travel Data'!C248*'Travel Data'!AZ248*'Travel Data'!BB248*'Domicile Data'!I248/1000</f>
        <v>0</v>
      </c>
      <c r="BA248" s="31">
        <f>VLOOKUP($BA$3,'Emission Factors'!$A$2:$R$8,MATCH($AY$2,'Emission Factors'!$A$1:$R$1),FALSE)*'Travel Data'!C248*'Travel Data'!AZ248*'Travel Data'!BC248*'Domicile Data'!I248/1000</f>
        <v>0</v>
      </c>
      <c r="BB248" s="31">
        <f>VLOOKUP($BB$3,'Emission Factors'!$A$2:$R$8,MATCH($AY$2,'Emission Factors'!$A$1:$R$1),FALSE)*'Travel Data'!C248*'Travel Data'!AZ248*'Travel Data'!BD248*'Domicile Data'!I248/1000</f>
        <v>0</v>
      </c>
      <c r="BC248" s="31">
        <f>VLOOKUP($BC$3,'Emission Factors'!$A$2:$R$8,MATCH($AY$2,'Emission Factors'!$A$1:$R$1),FALSE)*'Travel Data'!C248*'Travel Data'!AZ248*'Travel Data'!BE248*'Domicile Data'!I248/1000</f>
        <v>0</v>
      </c>
      <c r="BD248" s="31">
        <f>VLOOKUP($BD$3,'Emission Factors'!$A$2:$R$8,MATCH($AY$2,'Emission Factors'!$A$1:$R$1),FALSE)*'Travel Data'!C248*'Travel Data'!AZ248*'Travel Data'!BF248*'Domicile Data'!I248/1000</f>
        <v>0</v>
      </c>
      <c r="BE248" s="31">
        <f>VLOOKUP($BE$3,'Emission Factors'!$A$2:$R$8,MATCH($AY$2,'Emission Factors'!$A$1:$R$1),FALSE)*'Travel Data'!C248*'Travel Data'!AZ248*'Travel Data'!BG248*'Domicile Data'!I248/1000</f>
        <v>0</v>
      </c>
      <c r="BF248" s="31">
        <f t="shared" si="51"/>
        <v>0</v>
      </c>
      <c r="BG248" s="31">
        <f>VLOOKUP($BG$3,'Emission Factors'!$A$2:$R$8,MATCH($BG$2,'Emission Factors'!$A$1:$R$1),FALSE)*'Travel Data'!C248*'Travel Data'!BH248*'Travel Data'!BI248*'Domicile Data'!J248/1000</f>
        <v>0</v>
      </c>
      <c r="BH248" s="31">
        <f>VLOOKUP($BH$3,'Emission Factors'!$A$2:$R$8,MATCH($BG$2,'Emission Factors'!$A$1:$R$1),FALSE)*'Travel Data'!C248*'Travel Data'!BH248*'Travel Data'!BJ248*'Domicile Data'!J248/1000</f>
        <v>0</v>
      </c>
      <c r="BI248" s="31">
        <f>VLOOKUP($BH$3,'Emission Factors'!$A$2:$R$8,MATCH($BG$2,'Emission Factors'!$A$1:$R$1),FALSE)*'Travel Data'!C248*'Travel Data'!BH248*'Travel Data'!BK248*'Domicile Data'!J248/1000</f>
        <v>0</v>
      </c>
      <c r="BJ248" s="31">
        <f>VLOOKUP($BH$3,'Emission Factors'!$A$2:$R$8,MATCH($BG$2,'Emission Factors'!$A$1:$R$1),FALSE)*'Travel Data'!C248*'Travel Data'!BH248*'Travel Data'!BL248*'Domicile Data'!J248/1000</f>
        <v>0</v>
      </c>
      <c r="BK248" s="31">
        <f>VLOOKUP($BH$3,'Emission Factors'!$A$2:$R$8,MATCH($BG$2,'Emission Factors'!$A$1:$R$1),FALSE)*'Travel Data'!C248*'Travel Data'!BH248*'Travel Data'!BM248*'Domicile Data'!J248/1000</f>
        <v>0</v>
      </c>
      <c r="BL248" s="31">
        <f>VLOOKUP($BL$3,'Emission Factors'!$A$2:$R$8,MATCH($BG$2,'Emission Factors'!$A$1:$R$1),FALSE)*'Travel Data'!C248*'Travel Data'!BH248*'Travel Data'!BN248*'Domicile Data'!J248/1000</f>
        <v>0</v>
      </c>
      <c r="BM248" s="31">
        <f>VLOOKUP($BM$3,'Emission Factors'!$A$2:$R$8,MATCH($BG$2,'Emission Factors'!$A$1:$R$1),FALSE)*'Travel Data'!C248*'Travel Data'!BH248*'Travel Data'!BO248*'Domicile Data'!J248/1000</f>
        <v>0</v>
      </c>
      <c r="BN248" s="31">
        <f t="shared" si="52"/>
        <v>0</v>
      </c>
      <c r="BO248" s="31">
        <f>VLOOKUP($BO$3,'Emission Factors'!$A$2:$R$8,MATCH($BO$2,'Emission Factors'!$A$1:$R$1),FALSE)*'Travel Data'!C248*'Travel Data'!BP248*'Travel Data'!BQ248*'Domicile Data'!K248/1000</f>
        <v>0</v>
      </c>
      <c r="BP248" s="31">
        <f>VLOOKUP($BP$3,'Emission Factors'!$A$2:$R$8,MATCH($BO$2,'Emission Factors'!$A$1:$R$1),FALSE)*'Travel Data'!C248*'Travel Data'!BP248*'Travel Data'!BR248*'Domicile Data'!K248/1000</f>
        <v>0</v>
      </c>
      <c r="BQ248" s="31">
        <f>VLOOKUP($BQ$3,'Emission Factors'!$A$2:$R$8,MATCH($BO$2,'Emission Factors'!$A$1:$R$1),FALSE)*'Travel Data'!C248*'Travel Data'!BP248*'Travel Data'!BS248*'Domicile Data'!K248/1000</f>
        <v>0</v>
      </c>
      <c r="BR248" s="31">
        <f>VLOOKUP($BR$3,'Emission Factors'!$A$2:$R$8,MATCH($BO$2,'Emission Factors'!$A$1:$R$1),FALSE)*'Travel Data'!C248*'Travel Data'!BP248*'Travel Data'!BT248*'Domicile Data'!K248/1000</f>
        <v>0</v>
      </c>
      <c r="BS248" s="31">
        <f>VLOOKUP($BS$3,'Emission Factors'!$A$2:$R$8,MATCH($BO$2,'Emission Factors'!$A$1:$R$1),FALSE)*'Travel Data'!C248*'Travel Data'!BP248*'Travel Data'!BU248*'Domicile Data'!K248/1000</f>
        <v>0</v>
      </c>
      <c r="BT248" s="31">
        <f>VLOOKUP($BT$3,'Emission Factors'!$A$2:$R$8,MATCH($BO$2,'Emission Factors'!$A$1:$R$1),FALSE)*'Travel Data'!C248*'Travel Data'!BP248*'Travel Data'!BV248*'Domicile Data'!K248/1000</f>
        <v>0</v>
      </c>
      <c r="BU248" s="31">
        <f>VLOOKUP($BU$3,'Emission Factors'!$A$2:$R$8,MATCH($BO$2,'Emission Factors'!$A$1:$R$1),FALSE)*'Travel Data'!C248*'Travel Data'!BP248*'Travel Data'!BW248*'Domicile Data'!K248/1000</f>
        <v>0</v>
      </c>
      <c r="BV248" s="31">
        <f t="shared" si="53"/>
        <v>0</v>
      </c>
      <c r="BW248" s="31">
        <f>VLOOKUP($BW$3,'Emission Factors'!$A$2:$R$8,MATCH($BW$2,'Emission Factors'!$A$1:$R$1),FALSE)*'Travel Data'!C248*'Travel Data'!BX248*'Travel Data'!BY248*'Domicile Data'!L248/1000</f>
        <v>0</v>
      </c>
      <c r="BX248" s="31">
        <f>VLOOKUP($BX$3,'Emission Factors'!$A$2:$R$8,MATCH($BW$2,'Emission Factors'!$A$1:$R$1),FALSE)*'Travel Data'!C248*'Travel Data'!BX248*'Travel Data'!BZ248*'Domicile Data'!L248/1000</f>
        <v>0</v>
      </c>
      <c r="BY248" s="31">
        <f>VLOOKUP($BY$3,'Emission Factors'!$A$2:$R$8,MATCH($BW$2,'Emission Factors'!$A$1:$R$1),FALSE)*'Travel Data'!C248*'Travel Data'!BX248*'Travel Data'!CA248*'Domicile Data'!L248/1000</f>
        <v>0</v>
      </c>
      <c r="BZ248" s="31">
        <f>VLOOKUP($BZ$3,'Emission Factors'!$A$2:$R$8,MATCH($BW$2,'Emission Factors'!$A$1:$R$1),FALSE)*'Travel Data'!C248*'Travel Data'!BX248*'Travel Data'!CB248*'Domicile Data'!L248/1000</f>
        <v>0</v>
      </c>
      <c r="CA248" s="31">
        <f>VLOOKUP($CA$3,'Emission Factors'!$A$2:$R$8,MATCH($BW$2,'Emission Factors'!$A$1:$R$1),FALSE)*'Travel Data'!C248*'Travel Data'!BC248*'Travel Data'!CC248*'Domicile Data'!L248/1000</f>
        <v>0</v>
      </c>
      <c r="CB248" s="31">
        <f>VLOOKUP($CB$3,'Emission Factors'!$A$2:$R$8,MATCH($BW$2,'Emission Factors'!$A$1:$R$1),FALSE)*'Travel Data'!C248*'Travel Data'!BX248*'Travel Data'!CD248*'Domicile Data'!L248/1000</f>
        <v>0</v>
      </c>
      <c r="CC248" s="31">
        <f>VLOOKUP($CC$3,'Emission Factors'!$A$2:$R$8,MATCH($BW$2,'Emission Factors'!$A$1:$R$1),FALSE)*'Travel Data'!C248*'Travel Data'!BX248*'Travel Data'!CE248*'Domicile Data'!L248/1000</f>
        <v>0</v>
      </c>
      <c r="CD248" s="31">
        <f t="shared" si="54"/>
        <v>0</v>
      </c>
      <c r="CE248" s="31">
        <f>VLOOKUP($CE$3,'Emission Factors'!$A$2:$R$8,MATCH($CE$2,'Emission Factors'!$A$1:$R$1),FALSE)*'Travel Data'!C248*'Travel Data'!CF248*'Travel Data'!CG248*'Domicile Data'!M248/1000</f>
        <v>0</v>
      </c>
      <c r="CF248" s="31">
        <f>VLOOKUP($CF$3,'Emission Factors'!$A$2:$R$8,MATCH($CE$2,'Emission Factors'!$A$1:$R$1),FALSE)*'Travel Data'!C248*'Travel Data'!CF248*'Travel Data'!CH248*'Domicile Data'!M248/1000</f>
        <v>0</v>
      </c>
      <c r="CG248" s="31">
        <f>VLOOKUP($CG$3,'Emission Factors'!$A$2:$R$8,MATCH($CE$2,'Emission Factors'!$A$1:$R$1),FALSE)*'Travel Data'!C248*'Travel Data'!CF248*'Travel Data'!CI248*'Domicile Data'!M248/1000</f>
        <v>0</v>
      </c>
      <c r="CH248" s="31">
        <f>VLOOKUP($CH$3,'Emission Factors'!$A$2:$R$8,MATCH($CE$2,'Emission Factors'!$A$1:$R$1),FALSE)*'Travel Data'!C248*'Travel Data'!CF248*'Travel Data'!CJ248*'Domicile Data'!M248/1000</f>
        <v>0</v>
      </c>
      <c r="CI248" s="31">
        <f>VLOOKUP($CI$3,'Emission Factors'!$A$2:$R$8,MATCH($CE$2,'Emission Factors'!$A$1:$R$1),FALSE)*'Travel Data'!C248*'Travel Data'!CF248*'Travel Data'!CK248*'Domicile Data'!M248/1000</f>
        <v>0</v>
      </c>
      <c r="CJ248" s="31">
        <f>VLOOKUP($CJ$3,'Emission Factors'!$A$2:$R$8,MATCH($CE$2,'Emission Factors'!$A$1:$R$1),FALSE)*'Travel Data'!C248*'Travel Data'!CF248*'Travel Data'!CL248*'Domicile Data'!M248/1000</f>
        <v>0</v>
      </c>
      <c r="CK248" s="31">
        <f>VLOOKUP($CK$3,'Emission Factors'!$A$2:$R$8,MATCH($CE$2,'Emission Factors'!$A$1:$R$1),FALSE)*'Travel Data'!C248*'Travel Data'!CF248*'Travel Data'!CM248*'Domicile Data'!M248/1000</f>
        <v>0</v>
      </c>
      <c r="CL248" s="31">
        <f t="shared" si="55"/>
        <v>0</v>
      </c>
      <c r="CM248" s="31">
        <f>VLOOKUP($CM$3,'Emission Factors'!$A$2:$R$8,MATCH($CM$2,'Emission Factors'!$A$1:$R$1),FALSE)*'Travel Data'!C248*'Travel Data'!CN248*'Travel Data'!CO248*'Domicile Data'!N248/1000</f>
        <v>0</v>
      </c>
      <c r="CN248" s="31">
        <f>VLOOKUP($CN$3,'Emission Factors'!$A$2:$R$8,MATCH($CM$2,'Emission Factors'!$A$1:$R$1),FALSE)*'Travel Data'!C248*'Travel Data'!CN248*'Travel Data'!CP248*'Domicile Data'!N248/1000</f>
        <v>0</v>
      </c>
      <c r="CO248" s="31">
        <f>VLOOKUP($CO$3,'Emission Factors'!$A$2:$R$8,MATCH($CM$2,'Emission Factors'!$A$1:$R$1),FALSE)*'Travel Data'!C248*'Travel Data'!CN248*'Travel Data'!CQ248*'Domicile Data'!N248/1000</f>
        <v>0</v>
      </c>
      <c r="CP248" s="31">
        <f>VLOOKUP($CP$3,'Emission Factors'!$A$2:$R$8,MATCH($CM$2,'Emission Factors'!$A$1:$R$1),FALSE)*'Travel Data'!C248*'Travel Data'!CN248*'Travel Data'!CR248*'Domicile Data'!N248/1000</f>
        <v>0</v>
      </c>
      <c r="CQ248" s="31">
        <f>VLOOKUP($CQ$3,'Emission Factors'!$A$2:$R$8,MATCH($CM$2,'Emission Factors'!$A$1:$R$1),FALSE)*'Travel Data'!C248*'Travel Data'!CN248*'Travel Data'!CS248*'Domicile Data'!N248/1000</f>
        <v>0</v>
      </c>
      <c r="CR248" s="31">
        <f>VLOOKUP($CR$3,'Emission Factors'!$A$2:$R$8,MATCH($CM$2,'Emission Factors'!$A$1:$R$1),FALSE)*'Travel Data'!C248*'Travel Data'!CN248*'Travel Data'!CT248*'Domicile Data'!N248/1000</f>
        <v>0</v>
      </c>
      <c r="CS248" s="31">
        <f>VLOOKUP($CS$3,'Emission Factors'!$A$2:$R$8,MATCH($CM$2,'Emission Factors'!$A$1:$R$1),FALSE)*'Travel Data'!C248*'Travel Data'!CN248*'Travel Data'!CU248*'Domicile Data'!N248/1000</f>
        <v>0</v>
      </c>
      <c r="CT248" s="31">
        <f t="shared" si="56"/>
        <v>0</v>
      </c>
      <c r="CU248" s="31">
        <f>VLOOKUP($CU$3,'Emission Factors'!$A$2:$R$8,MATCH($CU$2,'Emission Factors'!$A$1:$R$1),FALSE)*'Travel Data'!C248*'Travel Data'!CV248*'Travel Data'!CW248*'Domicile Data'!O248/1000</f>
        <v>0</v>
      </c>
      <c r="CV248" s="31">
        <f>VLOOKUP($CV$3,'Emission Factors'!$A$2:$R$8,MATCH($CU$2,'Emission Factors'!$A$1:$R$1),FALSE)*'Travel Data'!C248*'Travel Data'!CV248*'Travel Data'!CX248*'Domicile Data'!O248/1000</f>
        <v>0</v>
      </c>
      <c r="CW248" s="31">
        <f>VLOOKUP($CW$3,'Emission Factors'!$A$2:$R$8,MATCH($CU$2,'Emission Factors'!$A$1:$R$1),FALSE)*'Travel Data'!C248*'Travel Data'!CV248*'Travel Data'!CY248*'Domicile Data'!O248/1000</f>
        <v>0</v>
      </c>
      <c r="CX248" s="31">
        <f>VLOOKUP($CX$3,'Emission Factors'!$A$2:$R$8,MATCH($CU$2,'Emission Factors'!$A$1:$R$1),FALSE)*'Travel Data'!C248*'Travel Data'!CV248*'Travel Data'!CZ248*'Domicile Data'!O248/1000</f>
        <v>0</v>
      </c>
      <c r="CY248" s="31">
        <f>VLOOKUP($CY$3,'Emission Factors'!$A$2:$R$8,MATCH($CU$2,'Emission Factors'!$A$1:$R$1),FALSE)*'Travel Data'!C248*'Travel Data'!CV248*'Travel Data'!DA248*'Domicile Data'!O248/1000</f>
        <v>0</v>
      </c>
      <c r="CZ248" s="31">
        <f>VLOOKUP($CZ$3,'Emission Factors'!$A$2:$R$8,MATCH($CU$2,'Emission Factors'!$A$1:$R$1),FALSE)*'Travel Data'!C248*'Travel Data'!CV248*'Travel Data'!DB248*'Domicile Data'!O248/1000</f>
        <v>0</v>
      </c>
      <c r="DA248" s="31">
        <f>VLOOKUP($DA$3,'Emission Factors'!$A$2:$R$8,MATCH($CU$2,'Emission Factors'!$A$1:$R$1),FALSE)*'Travel Data'!C248*'Travel Data'!CV248*'Travel Data'!DC248*'Domicile Data'!O248/1000</f>
        <v>0</v>
      </c>
      <c r="DB248" s="31">
        <f t="shared" si="57"/>
        <v>0</v>
      </c>
      <c r="DC248" s="31">
        <f>VLOOKUP($DC$3,'Emission Factors'!$A$2:$R$8,MATCH($DC$2,'Emission Factors'!$A$1:$R$1),FALSE)*'Travel Data'!C248*'Travel Data'!DD248*'Travel Data'!DE248*'Domicile Data'!P248/1000</f>
        <v>0</v>
      </c>
      <c r="DD248" s="31">
        <f>VLOOKUP($DD$3,'Emission Factors'!$A$2:$R$8,MATCH($DC$2,'Emission Factors'!$A$1:$R$1),FALSE)*'Travel Data'!C248*'Travel Data'!DD248*'Travel Data'!DF248*'Domicile Data'!P248/1000</f>
        <v>0</v>
      </c>
      <c r="DE248" s="31">
        <f>VLOOKUP($DE$3,'Emission Factors'!$A$2:$R$8,MATCH($DC$2,'Emission Factors'!$A$1:$R$1),FALSE)*'Travel Data'!C248*'Travel Data'!DD248*'Travel Data'!DG248*'Domicile Data'!P248/1000</f>
        <v>0</v>
      </c>
      <c r="DF248" s="31">
        <f>VLOOKUP($DF$3,'Emission Factors'!$A$2:$R$8,MATCH($DC$2,'Emission Factors'!$A$1:$R$1),FALSE)*'Travel Data'!C248*'Travel Data'!DD248*'Travel Data'!DH248*'Domicile Data'!P248/1000</f>
        <v>0</v>
      </c>
      <c r="DG248" s="31">
        <f>VLOOKUP($DG$3,'Emission Factors'!$A$2:$R$8,MATCH($DC$2,'Emission Factors'!$A$1:$R$1),FALSE)*'Travel Data'!C248*'Travel Data'!DD248*'Travel Data'!DI248*'Domicile Data'!P248/1000</f>
        <v>0</v>
      </c>
      <c r="DH248" s="31">
        <f>VLOOKUP($DH$3,'Emission Factors'!$A$2:$R$8,MATCH($DC$2,'Emission Factors'!$A$1:$R$1),FALSE)*'Travel Data'!C248*'Travel Data'!DD248*'Travel Data'!DJ248*'Domicile Data'!P248/1000</f>
        <v>0</v>
      </c>
      <c r="DI248" s="31">
        <f>VLOOKUP($DI$3,'Emission Factors'!$A$2:$R$8,MATCH($DC$2,'Emission Factors'!$A$1:$R$1),FALSE)*'Travel Data'!C248*'Travel Data'!DD248*'Travel Data'!DK248*'Domicile Data'!P248/1000</f>
        <v>0</v>
      </c>
      <c r="DJ248" s="31">
        <f t="shared" si="58"/>
        <v>0</v>
      </c>
      <c r="DK248" s="31">
        <f>VLOOKUP($DK$3,'Emission Factors'!$A$2:$R$8,MATCH($DK$2,'Emission Factors'!$A$1:$R$1),FALSE)*'Travel Data'!C248*'Travel Data'!DL248*'Travel Data'!DM248*'Domicile Data'!Q248/1000</f>
        <v>0</v>
      </c>
      <c r="DL248" s="31">
        <f>VLOOKUP($DL$3,'Emission Factors'!$A$2:$R$8,MATCH($DK$2,'Emission Factors'!$A$1:$R$1),FALSE)*'Travel Data'!C248*'Travel Data'!DL248*'Travel Data'!DN248*'Domicile Data'!Q248/1000</f>
        <v>0</v>
      </c>
      <c r="DM248" s="31">
        <f>VLOOKUP($DM$3,'Emission Factors'!$A$2:$R$8,MATCH($DK$2,'Emission Factors'!$A$1:$R$1),FALSE)*'Travel Data'!C248*'Travel Data'!DL248*'Travel Data'!DO248*'Domicile Data'!Q248/1000</f>
        <v>0</v>
      </c>
      <c r="DN248" s="31">
        <f>VLOOKUP($DN$3,'Emission Factors'!$A$2:$R$8,MATCH($DK$2,'Emission Factors'!$A$1:$R$1),FALSE)*'Travel Data'!C248*'Travel Data'!DL248*'Travel Data'!DP248*'Domicile Data'!Q248/1000</f>
        <v>0</v>
      </c>
      <c r="DO248" s="31">
        <f>VLOOKUP($DO$3,'Emission Factors'!$A$2:$R$8,MATCH($DK$2,'Emission Factors'!$A$1:$R$1),FALSE)*'Travel Data'!C248*'Travel Data'!DL248*'Travel Data'!DQ248*'Domicile Data'!Q248/1000</f>
        <v>0</v>
      </c>
      <c r="DP248" s="31">
        <f>VLOOKUP($DP$3,'Emission Factors'!$A$2:$R$8,MATCH($DK$2,'Emission Factors'!$A$1:$R$1),FALSE)*'Travel Data'!C248*'Travel Data'!DL248*'Travel Data'!DR248*'Domicile Data'!Q248/1000</f>
        <v>0</v>
      </c>
      <c r="DQ248" s="31">
        <f>VLOOKUP($DQ$3,'Emission Factors'!$A$2:$R$8,MATCH($DK$2,'Emission Factors'!$A$1:$R$1),FALSE)*'Travel Data'!C248*'Travel Data'!DL248*'Travel Data'!DS248*'Domicile Data'!Q248/1000</f>
        <v>0</v>
      </c>
      <c r="DR248" s="31">
        <f t="shared" si="59"/>
        <v>0</v>
      </c>
    </row>
    <row r="249" spans="1:122" ht="15.75" x14ac:dyDescent="0.25">
      <c r="A249" s="7" t="s">
        <v>174</v>
      </c>
      <c r="B249" s="85" t="s">
        <v>41</v>
      </c>
      <c r="C249" s="31">
        <f>VLOOKUP($C$3,'Emission Factors'!$A$2:$R$8,MATCH($C$2,'Emission Factors'!$A$1:$R$1),FALSE)*'Travel Data'!C249*'Travel Data'!D249*'Travel Data'!E249*'Domicile Data'!C249/1000</f>
        <v>0</v>
      </c>
      <c r="D249" s="31">
        <f>VLOOKUP($D$3,'Emission Factors'!$A$2:$R$8,MATCH($C$2,'Emission Factors'!$A$1:$R$1),FALSE)*'Travel Data'!C249*'Travel Data'!D249*'Travel Data'!F249*'Domicile Data'!C249/1000</f>
        <v>0</v>
      </c>
      <c r="E249" s="31">
        <f>VLOOKUP($E$3,'Emission Factors'!$A$2:$R$8,MATCH($C$2,'Emission Factors'!$A$1:$R$1),FALSE)*'Travel Data'!C249*'Travel Data'!D249*'Travel Data'!G249*'Domicile Data'!C249/1000</f>
        <v>0</v>
      </c>
      <c r="F249" s="31">
        <f>VLOOKUP($F$3,'Emission Factors'!$A$2:$R$8,MATCH($C$2,'Emission Factors'!$A$1:$R$1),FALSE)*'Travel Data'!C249*'Travel Data'!D249*'Travel Data'!H249*'Domicile Data'!C249/1000</f>
        <v>0</v>
      </c>
      <c r="G249" s="31">
        <f>VLOOKUP($G$3,'Emission Factors'!$A$2:$R$8,MATCH($C$2,'Emission Factors'!$A$1:$R$1),FALSE)*'Travel Data'!C249*'Travel Data'!D249*'Travel Data'!I249*'Domicile Data'!C249/1000</f>
        <v>0</v>
      </c>
      <c r="H249" s="31">
        <f>VLOOKUP($H$3,'Emission Factors'!$A$2:$R$8,MATCH($C$2,'Emission Factors'!$A$1:$R$1),FALSE)*'Travel Data'!C249*'Travel Data'!D249*'Travel Data'!J249*'Domicile Data'!C249/1000</f>
        <v>0</v>
      </c>
      <c r="I249" s="31">
        <f>VLOOKUP($I$3,'Emission Factors'!$A$2:$R$8,MATCH($C$2,'Emission Factors'!$A$1:$R$1),FALSE)*'Travel Data'!C249*'Travel Data'!D249*'Travel Data'!K249*'Domicile Data'!C249/1000</f>
        <v>0</v>
      </c>
      <c r="J249" s="31">
        <f t="shared" si="45"/>
        <v>0</v>
      </c>
      <c r="K249" s="31">
        <f>VLOOKUP($K$3,'Emission Factors'!$A$2:$R$8,MATCH($K$2,'Emission Factors'!$A$1:$R$1),FALSE)*'Travel Data'!C249*'Travel Data'!L249*'Travel Data'!M249*'Domicile Data'!D249/1000</f>
        <v>0</v>
      </c>
      <c r="L249" s="31">
        <f>VLOOKUP($L$3,'Emission Factors'!$A$2:$R$8,MATCH($K$2,'Emission Factors'!$A$1:$R$1),FALSE)*'Travel Data'!C249*'Travel Data'!L249*'Travel Data'!N249*'Domicile Data'!D249/1000</f>
        <v>0</v>
      </c>
      <c r="M249" s="31">
        <f>VLOOKUP($M$3,'Emission Factors'!$A$2:$R$8,MATCH($K$2,'Emission Factors'!$A$1:$R$1),FALSE)*'Travel Data'!C249*'Travel Data'!L249*'Travel Data'!O249*'Domicile Data'!D249/1000</f>
        <v>0</v>
      </c>
      <c r="N249" s="31">
        <f>VLOOKUP($N$3,'Emission Factors'!$A$2:$R$8,MATCH($K$2,'Emission Factors'!$A$1:$R$1),FALSE)*'Travel Data'!C249*'Travel Data'!L249*'Travel Data'!P249*'Domicile Data'!D249/1000</f>
        <v>0</v>
      </c>
      <c r="O249" s="31">
        <f>VLOOKUP($O$3,'Emission Factors'!$A$2:$R$8,MATCH($K$2,'Emission Factors'!$A$1:$R$1),FALSE)*'Travel Data'!C249*'Travel Data'!I249*'Travel Data'!Q249*'Domicile Data'!D249/1000</f>
        <v>0</v>
      </c>
      <c r="P249" s="31">
        <f>VLOOKUP($P$3,'Emission Factors'!$A$2:$R$8,MATCH($K$2,'Emission Factors'!$A$1:$R$1),FALSE)*'Travel Data'!C249*'Travel Data'!L249*'Travel Data'!R249*'Domicile Data'!D249/1000</f>
        <v>0</v>
      </c>
      <c r="Q249" s="31">
        <f>VLOOKUP($Q$3,'Emission Factors'!$A$2:$R$8,MATCH($K$2,'Emission Factors'!$A$1:$R$1),FALSE)*'Travel Data'!C249*'Travel Data'!L249*'Travel Data'!S249*'Domicile Data'!D249/1000</f>
        <v>1.8850066820000002</v>
      </c>
      <c r="R249" s="31">
        <f t="shared" si="46"/>
        <v>1.8850066820000002</v>
      </c>
      <c r="S249" s="31">
        <f>VLOOKUP($S$3,'Emission Factors'!$A$2:$R$8,MATCH($S$2,'Emission Factors'!$A$1:$R$1),FALSE)*'Travel Data'!C249*'Travel Data'!T249*'Travel Data'!U249*'Domicile Data'!E249/1000</f>
        <v>0</v>
      </c>
      <c r="T249" s="31">
        <f>VLOOKUP($T$3,'Emission Factors'!$A$2:$R$8,MATCH($S$2,'Emission Factors'!$A$1:$R$1),FALSE)*'Travel Data'!C249*'Travel Data'!T249*'Travel Data'!V249*'Domicile Data'!E249/1000</f>
        <v>0</v>
      </c>
      <c r="U249" s="31">
        <f>VLOOKUP($U$3,'Emission Factors'!$A$2:$R$8,MATCH($S$2,'Emission Factors'!$A$1:$R$1),FALSE)*'Travel Data'!C249*'Travel Data'!T249*'Travel Data'!W249*'Domicile Data'!E249/1000</f>
        <v>0</v>
      </c>
      <c r="V249" s="31">
        <f>VLOOKUP($V$3,'Emission Factors'!$A$2:$R$8,MATCH($S$2,'Emission Factors'!$A$1:$R$1),FALSE)*'Travel Data'!C249*'Travel Data'!T249*'Travel Data'!X249*'Domicile Data'!E249/1000</f>
        <v>0</v>
      </c>
      <c r="W249" s="31">
        <f>VLOOKUP($W$3,'Emission Factors'!$A$2:$R$8,MATCH($S$2,'Emission Factors'!$A$1:$R$1),FALSE)*'Travel Data'!C249*'Travel Data'!T249*'Travel Data'!Y249*'Domicile Data'!E249/1000</f>
        <v>0</v>
      </c>
      <c r="X249" s="31">
        <f>VLOOKUP($X$3,'Emission Factors'!$A$2:$R$8,MATCH($S$2,'Emission Factors'!$A$1:$R$1),FALSE)*'Travel Data'!C249*'Travel Data'!T249*'Travel Data'!Z249*'Domicile Data'!E249/1000</f>
        <v>0</v>
      </c>
      <c r="Y249" s="31">
        <f>VLOOKUP($Y$3,'Emission Factors'!$A$2:$R$8,MATCH($S$2,'Emission Factors'!$A$1:$R$1),FALSE)*'Travel Data'!C249*'Travel Data'!T249*'Travel Data'!AA249*'Domicile Data'!E249/1000</f>
        <v>0</v>
      </c>
      <c r="Z249" s="31">
        <f t="shared" si="47"/>
        <v>0</v>
      </c>
      <c r="AA249" s="31">
        <f>VLOOKUP($AA$3,'Emission Factors'!$A$2:$R$8,MATCH($AA$2,'Emission Factors'!$A$1:$R$1),FALSE)*'Travel Data'!C249*'Travel Data'!AB249*'Travel Data'!AC249*'Domicile Data'!F249/1000</f>
        <v>0</v>
      </c>
      <c r="AB249" s="31">
        <f>VLOOKUP($AB$3,'Emission Factors'!$A$2:$R$8,MATCH($AA$2,'Emission Factors'!$A$1:$R$1),FALSE)*'Travel Data'!C249*'Travel Data'!AB249*'Travel Data'!AD249*'Domicile Data'!F249/1000</f>
        <v>0</v>
      </c>
      <c r="AC249" s="31">
        <f>VLOOKUP($AC$3,'Emission Factors'!$A$2:$R$8,MATCH($AA$2,'Emission Factors'!$A$1:$R$1),FALSE)*'Travel Data'!C249*'Travel Data'!AB249*'Travel Data'!AE249*'Domicile Data'!F249/1000</f>
        <v>0</v>
      </c>
      <c r="AD249" s="31">
        <f>VLOOKUP($AD$3,'Emission Factors'!$A$2:$R$8,MATCH($AA$2,'Emission Factors'!$A$1:$R$1),FALSE)*'Travel Data'!C249*'Travel Data'!AB249*'Travel Data'!AF249*'Domicile Data'!F249/1000</f>
        <v>0</v>
      </c>
      <c r="AE249" s="31">
        <f>VLOOKUP($AE$3,'Emission Factors'!$A$2:$R$8,MATCH($AA$2,'Emission Factors'!$A$1:$R$1),FALSE)*'Travel Data'!C249*'Travel Data'!AB249*'Travel Data'!AG249*'Domicile Data'!F249/1000</f>
        <v>0</v>
      </c>
      <c r="AF249" s="31">
        <f>VLOOKUP($AF$3,'Emission Factors'!$A$2:$R$8,MATCH($AA$2,'Emission Factors'!$A$1:$R$1),FALSE)*'Travel Data'!C249*'Travel Data'!AB249*'Travel Data'!AH249*'Domicile Data'!F249/1000</f>
        <v>0</v>
      </c>
      <c r="AG249" s="31">
        <f>VLOOKUP($AG$3,'Emission Factors'!$A$2:$R$8,MATCH($AA$2,'Emission Factors'!$A$1:$R$1),FALSE)*'Travel Data'!C249*'Travel Data'!AB249*'Travel Data'!AI249*'Domicile Data'!F249/1000</f>
        <v>0</v>
      </c>
      <c r="AH249" s="31">
        <f t="shared" si="48"/>
        <v>0</v>
      </c>
      <c r="AI249" s="31">
        <f>VLOOKUP($AI$3,'Emission Factors'!$A$2:$R$8,MATCH($AI$2,'Emission Factors'!$A$1:$R$1),FALSE)*'Travel Data'!C249*'Travel Data'!D249*'Travel Data'!E249*'Domicile Data'!G249/1000</f>
        <v>0</v>
      </c>
      <c r="AJ249" s="31">
        <f>VLOOKUP($AJ$3,'Emission Factors'!$A$2:$R$8,MATCH($AI$2,'Emission Factors'!$A$1:$R$1),FALSE)*'Travel Data'!C249*'Travel Data'!D249*'Travel Data'!F249*'Domicile Data'!G249/1000</f>
        <v>0</v>
      </c>
      <c r="AK249" s="31">
        <f>VLOOKUP($AK$3,'Emission Factors'!$A$2:$R$8,MATCH($AI$2,'Emission Factors'!$A$1:$R$1),FALSE)*'Travel Data'!C249*'Travel Data'!AJ249*'Travel Data'!G249*'Domicile Data'!G249/1000</f>
        <v>0</v>
      </c>
      <c r="AL249" s="31">
        <f>VLOOKUP($AL$3,'Emission Factors'!$A$2:$R$8,MATCH($AI$2,'Emission Factors'!$A$1:$R$1),FALSE)*'Travel Data'!C249*'Travel Data'!AJ249*'Travel Data'!H249*'Domicile Data'!G249/1000</f>
        <v>0</v>
      </c>
      <c r="AM249" s="31">
        <f>VLOOKUP($AM$3,'Emission Factors'!$A$2:$R$8,MATCH($AI$2,'Emission Factors'!$A$1:$R$1),FALSE)*'Travel Data'!C249*'Travel Data'!AJ249*'Travel Data'!I249*'Domicile Data'!G249/1000</f>
        <v>0</v>
      </c>
      <c r="AN249" s="31">
        <f>VLOOKUP($AN$3,'Emission Factors'!$A$2:$R$8,MATCH($AI$2,'Emission Factors'!$A$1:$R$1),FALSE)*'Travel Data'!C249*'Travel Data'!D249*'Travel Data'!J249*'Domicile Data'!G249/1000</f>
        <v>0</v>
      </c>
      <c r="AO249" s="31">
        <f>VLOOKUP($AO$3,'Emission Factors'!$A$2:$R$8,MATCH($AI$2,'Emission Factors'!$A$1:$R$1),FALSE)*'Travel Data'!C249*'Travel Data'!D249*'Travel Data'!K249*'Domicile Data'!G249/1000</f>
        <v>0</v>
      </c>
      <c r="AP249" s="31">
        <f t="shared" si="49"/>
        <v>0</v>
      </c>
      <c r="AQ249" s="31">
        <f>VLOOKUP($AQ$3,'Emission Factors'!$A$2:$R$8,MATCH($AQ$2,'Emission Factors'!$A$1:$R$1),FALSE)*'Travel Data'!C249*'Travel Data'!AR249*'Travel Data'!AS249*'Domicile Data'!H249/1000</f>
        <v>0</v>
      </c>
      <c r="AR249" s="31">
        <f>VLOOKUP($AR$3,'Emission Factors'!$A$2:$R$8,MATCH($AQ$2,'Emission Factors'!$A$1:$R$1),FALSE)*'Travel Data'!C249*'Travel Data'!AR249*'Travel Data'!AT249*'Domicile Data'!H249/1000</f>
        <v>0</v>
      </c>
      <c r="AS249" s="31">
        <f>VLOOKUP($AS$3,'Emission Factors'!$A$2:$R$8,MATCH($AQ$2,'Emission Factors'!$A$1:$R$1),FALSE)*'Travel Data'!C249*'Travel Data'!AR249*'Travel Data'!AU249*'Domicile Data'!H249/1000</f>
        <v>0</v>
      </c>
      <c r="AT249" s="31">
        <f>VLOOKUP($AT$3,'Emission Factors'!$A$2:$R$8,MATCH($AQ$2,'Emission Factors'!$A$1:$R$1),FALSE)*'Travel Data'!C249*'Travel Data'!AR249*'Travel Data'!AV249*'Domicile Data'!H249/1000</f>
        <v>0</v>
      </c>
      <c r="AU249" s="31">
        <f>VLOOKUP($AU$3,'Emission Factors'!$A$2:$R$8,MATCH($AQ$2,'Emission Factors'!$A$1:$R$1),FALSE)*'Travel Data'!C249*'Travel Data'!AR249*'Travel Data'!AW249*'Domicile Data'!H249/1000</f>
        <v>0</v>
      </c>
      <c r="AV249" s="31">
        <f>VLOOKUP($AV$3,'Emission Factors'!$A$2:$R$8,MATCH($AQ$2,'Emission Factors'!$A$1:$R$1),FALSE)*'Travel Data'!C249*'Travel Data'!AR249*'Travel Data'!AX249*'Domicile Data'!H249/1000</f>
        <v>0</v>
      </c>
      <c r="AW249" s="31">
        <f>VLOOKUP($AW$3,'Emission Factors'!$A$2:$R$8,MATCH($AQ$2,'Emission Factors'!$A$1:$R$1),FALSE)*'Travel Data'!C249*'Travel Data'!AR249*'Travel Data'!AY249*'Domicile Data'!H249/1000</f>
        <v>0</v>
      </c>
      <c r="AX249" s="31">
        <f t="shared" si="50"/>
        <v>0</v>
      </c>
      <c r="AY249" s="31">
        <f>VLOOKUP($AY$3,'Emission Factors'!$A$2:$R$8,MATCH($AY$2,'Emission Factors'!$A$1:$R$1),FALSE)*'Travel Data'!C249*'Travel Data'!AZ249*'Travel Data'!BA249*'Domicile Data'!I249/1000</f>
        <v>0</v>
      </c>
      <c r="AZ249" s="31">
        <f>VLOOKUP($AZ$3,'Emission Factors'!$A$2:$R$8,MATCH($AY$2,'Emission Factors'!$A$1:$R$1),FALSE)*'Travel Data'!C249*'Travel Data'!AZ249*'Travel Data'!BB249*'Domicile Data'!I249/1000</f>
        <v>0</v>
      </c>
      <c r="BA249" s="31">
        <f>VLOOKUP($BA$3,'Emission Factors'!$A$2:$R$8,MATCH($AY$2,'Emission Factors'!$A$1:$R$1),FALSE)*'Travel Data'!C249*'Travel Data'!AZ249*'Travel Data'!BC249*'Domicile Data'!I249/1000</f>
        <v>0</v>
      </c>
      <c r="BB249" s="31">
        <f>VLOOKUP($BB$3,'Emission Factors'!$A$2:$R$8,MATCH($AY$2,'Emission Factors'!$A$1:$R$1),FALSE)*'Travel Data'!C249*'Travel Data'!AZ249*'Travel Data'!BD249*'Domicile Data'!I249/1000</f>
        <v>0</v>
      </c>
      <c r="BC249" s="31">
        <f>VLOOKUP($BC$3,'Emission Factors'!$A$2:$R$8,MATCH($AY$2,'Emission Factors'!$A$1:$R$1),FALSE)*'Travel Data'!C249*'Travel Data'!AZ249*'Travel Data'!BE249*'Domicile Data'!I249/1000</f>
        <v>0</v>
      </c>
      <c r="BD249" s="31">
        <f>VLOOKUP($BD$3,'Emission Factors'!$A$2:$R$8,MATCH($AY$2,'Emission Factors'!$A$1:$R$1),FALSE)*'Travel Data'!C249*'Travel Data'!AZ249*'Travel Data'!BF249*'Domicile Data'!I249/1000</f>
        <v>0</v>
      </c>
      <c r="BE249" s="31">
        <f>VLOOKUP($BE$3,'Emission Factors'!$A$2:$R$8,MATCH($AY$2,'Emission Factors'!$A$1:$R$1),FALSE)*'Travel Data'!C249*'Travel Data'!AZ249*'Travel Data'!BG249*'Domicile Data'!I249/1000</f>
        <v>1.8436135860000002</v>
      </c>
      <c r="BF249" s="31">
        <f t="shared" si="51"/>
        <v>1.8436135860000002</v>
      </c>
      <c r="BG249" s="31">
        <f>VLOOKUP($BG$3,'Emission Factors'!$A$2:$R$8,MATCH($BG$2,'Emission Factors'!$A$1:$R$1),FALSE)*'Travel Data'!C249*'Travel Data'!BH249*'Travel Data'!BI249*'Domicile Data'!J249/1000</f>
        <v>0</v>
      </c>
      <c r="BH249" s="31">
        <f>VLOOKUP($BH$3,'Emission Factors'!$A$2:$R$8,MATCH($BG$2,'Emission Factors'!$A$1:$R$1),FALSE)*'Travel Data'!C249*'Travel Data'!BH249*'Travel Data'!BJ249*'Domicile Data'!J249/1000</f>
        <v>0</v>
      </c>
      <c r="BI249" s="31">
        <f>VLOOKUP($BH$3,'Emission Factors'!$A$2:$R$8,MATCH($BG$2,'Emission Factors'!$A$1:$R$1),FALSE)*'Travel Data'!C249*'Travel Data'!BH249*'Travel Data'!BK249*'Domicile Data'!J249/1000</f>
        <v>0</v>
      </c>
      <c r="BJ249" s="31">
        <f>VLOOKUP($BH$3,'Emission Factors'!$A$2:$R$8,MATCH($BG$2,'Emission Factors'!$A$1:$R$1),FALSE)*'Travel Data'!C249*'Travel Data'!BH249*'Travel Data'!BL249*'Domicile Data'!J249/1000</f>
        <v>0</v>
      </c>
      <c r="BK249" s="31">
        <f>VLOOKUP($BH$3,'Emission Factors'!$A$2:$R$8,MATCH($BG$2,'Emission Factors'!$A$1:$R$1),FALSE)*'Travel Data'!C249*'Travel Data'!BH249*'Travel Data'!BM249*'Domicile Data'!J249/1000</f>
        <v>0</v>
      </c>
      <c r="BL249" s="31">
        <f>VLOOKUP($BL$3,'Emission Factors'!$A$2:$R$8,MATCH($BG$2,'Emission Factors'!$A$1:$R$1),FALSE)*'Travel Data'!C249*'Travel Data'!BH249*'Travel Data'!BN249*'Domicile Data'!J249/1000</f>
        <v>0</v>
      </c>
      <c r="BM249" s="31">
        <f>VLOOKUP($BM$3,'Emission Factors'!$A$2:$R$8,MATCH($BG$2,'Emission Factors'!$A$1:$R$1),FALSE)*'Travel Data'!C249*'Travel Data'!BH249*'Travel Data'!BO249*'Domicile Data'!J249/1000</f>
        <v>0</v>
      </c>
      <c r="BN249" s="31">
        <f t="shared" si="52"/>
        <v>0</v>
      </c>
      <c r="BO249" s="31">
        <f>VLOOKUP($BO$3,'Emission Factors'!$A$2:$R$8,MATCH($BO$2,'Emission Factors'!$A$1:$R$1),FALSE)*'Travel Data'!C249*'Travel Data'!BP249*'Travel Data'!BQ249*'Domicile Data'!K249/1000</f>
        <v>0</v>
      </c>
      <c r="BP249" s="31">
        <f>VLOOKUP($BP$3,'Emission Factors'!$A$2:$R$8,MATCH($BO$2,'Emission Factors'!$A$1:$R$1),FALSE)*'Travel Data'!C249*'Travel Data'!BP249*'Travel Data'!BR249*'Domicile Data'!K249/1000</f>
        <v>0</v>
      </c>
      <c r="BQ249" s="31">
        <f>VLOOKUP($BQ$3,'Emission Factors'!$A$2:$R$8,MATCH($BO$2,'Emission Factors'!$A$1:$R$1),FALSE)*'Travel Data'!C249*'Travel Data'!BP249*'Travel Data'!BS249*'Domicile Data'!K249/1000</f>
        <v>0</v>
      </c>
      <c r="BR249" s="31">
        <f>VLOOKUP($BR$3,'Emission Factors'!$A$2:$R$8,MATCH($BO$2,'Emission Factors'!$A$1:$R$1),FALSE)*'Travel Data'!C249*'Travel Data'!BP249*'Travel Data'!BT249*'Domicile Data'!K249/1000</f>
        <v>0</v>
      </c>
      <c r="BS249" s="31">
        <f>VLOOKUP($BS$3,'Emission Factors'!$A$2:$R$8,MATCH($BO$2,'Emission Factors'!$A$1:$R$1),FALSE)*'Travel Data'!C249*'Travel Data'!BP249*'Travel Data'!BU249*'Domicile Data'!K249/1000</f>
        <v>0</v>
      </c>
      <c r="BT249" s="31">
        <f>VLOOKUP($BT$3,'Emission Factors'!$A$2:$R$8,MATCH($BO$2,'Emission Factors'!$A$1:$R$1),FALSE)*'Travel Data'!C249*'Travel Data'!BP249*'Travel Data'!BV249*'Domicile Data'!K249/1000</f>
        <v>0</v>
      </c>
      <c r="BU249" s="31">
        <f>VLOOKUP($BU$3,'Emission Factors'!$A$2:$R$8,MATCH($BO$2,'Emission Factors'!$A$1:$R$1),FALSE)*'Travel Data'!C249*'Travel Data'!BP249*'Travel Data'!BW249*'Domicile Data'!K249/1000</f>
        <v>0</v>
      </c>
      <c r="BV249" s="31">
        <f t="shared" si="53"/>
        <v>0</v>
      </c>
      <c r="BW249" s="31">
        <f>VLOOKUP($BW$3,'Emission Factors'!$A$2:$R$8,MATCH($BW$2,'Emission Factors'!$A$1:$R$1),FALSE)*'Travel Data'!C249*'Travel Data'!BX249*'Travel Data'!BY249*'Domicile Data'!L249/1000</f>
        <v>0</v>
      </c>
      <c r="BX249" s="31">
        <f>VLOOKUP($BX$3,'Emission Factors'!$A$2:$R$8,MATCH($BW$2,'Emission Factors'!$A$1:$R$1),FALSE)*'Travel Data'!C249*'Travel Data'!BX249*'Travel Data'!BZ249*'Domicile Data'!L249/1000</f>
        <v>0</v>
      </c>
      <c r="BY249" s="31">
        <f>VLOOKUP($BY$3,'Emission Factors'!$A$2:$R$8,MATCH($BW$2,'Emission Factors'!$A$1:$R$1),FALSE)*'Travel Data'!C249*'Travel Data'!BX249*'Travel Data'!CA249*'Domicile Data'!L249/1000</f>
        <v>0</v>
      </c>
      <c r="BZ249" s="31">
        <f>VLOOKUP($BZ$3,'Emission Factors'!$A$2:$R$8,MATCH($BW$2,'Emission Factors'!$A$1:$R$1),FALSE)*'Travel Data'!C249*'Travel Data'!BX249*'Travel Data'!CB249*'Domicile Data'!L249/1000</f>
        <v>0</v>
      </c>
      <c r="CA249" s="31">
        <f>VLOOKUP($CA$3,'Emission Factors'!$A$2:$R$8,MATCH($BW$2,'Emission Factors'!$A$1:$R$1),FALSE)*'Travel Data'!C249*'Travel Data'!BC249*'Travel Data'!CC249*'Domicile Data'!L249/1000</f>
        <v>0</v>
      </c>
      <c r="CB249" s="31">
        <f>VLOOKUP($CB$3,'Emission Factors'!$A$2:$R$8,MATCH($BW$2,'Emission Factors'!$A$1:$R$1),FALSE)*'Travel Data'!C249*'Travel Data'!BX249*'Travel Data'!CD249*'Domicile Data'!L249/1000</f>
        <v>0</v>
      </c>
      <c r="CC249" s="31">
        <f>VLOOKUP($CC$3,'Emission Factors'!$A$2:$R$8,MATCH($BW$2,'Emission Factors'!$A$1:$R$1),FALSE)*'Travel Data'!C249*'Travel Data'!BX249*'Travel Data'!CE249*'Domicile Data'!L249/1000</f>
        <v>0</v>
      </c>
      <c r="CD249" s="31">
        <f t="shared" si="54"/>
        <v>0</v>
      </c>
      <c r="CE249" s="31">
        <f>VLOOKUP($CE$3,'Emission Factors'!$A$2:$R$8,MATCH($CE$2,'Emission Factors'!$A$1:$R$1),FALSE)*'Travel Data'!C249*'Travel Data'!CF249*'Travel Data'!CG249*'Domicile Data'!M249/1000</f>
        <v>0</v>
      </c>
      <c r="CF249" s="31">
        <f>VLOOKUP($CF$3,'Emission Factors'!$A$2:$R$8,MATCH($CE$2,'Emission Factors'!$A$1:$R$1),FALSE)*'Travel Data'!C249*'Travel Data'!CF249*'Travel Data'!CH249*'Domicile Data'!M249/1000</f>
        <v>0</v>
      </c>
      <c r="CG249" s="31">
        <f>VLOOKUP($CG$3,'Emission Factors'!$A$2:$R$8,MATCH($CE$2,'Emission Factors'!$A$1:$R$1),FALSE)*'Travel Data'!C249*'Travel Data'!CF249*'Travel Data'!CI249*'Domicile Data'!M249/1000</f>
        <v>0</v>
      </c>
      <c r="CH249" s="31">
        <f>VLOOKUP($CH$3,'Emission Factors'!$A$2:$R$8,MATCH($CE$2,'Emission Factors'!$A$1:$R$1),FALSE)*'Travel Data'!C249*'Travel Data'!CF249*'Travel Data'!CJ249*'Domicile Data'!M249/1000</f>
        <v>0</v>
      </c>
      <c r="CI249" s="31">
        <f>VLOOKUP($CI$3,'Emission Factors'!$A$2:$R$8,MATCH($CE$2,'Emission Factors'!$A$1:$R$1),FALSE)*'Travel Data'!C249*'Travel Data'!CF249*'Travel Data'!CK249*'Domicile Data'!M249/1000</f>
        <v>0</v>
      </c>
      <c r="CJ249" s="31">
        <f>VLOOKUP($CJ$3,'Emission Factors'!$A$2:$R$8,MATCH($CE$2,'Emission Factors'!$A$1:$R$1),FALSE)*'Travel Data'!C249*'Travel Data'!CF249*'Travel Data'!CL249*'Domicile Data'!M249/1000</f>
        <v>0</v>
      </c>
      <c r="CK249" s="31">
        <f>VLOOKUP($CK$3,'Emission Factors'!$A$2:$R$8,MATCH($CE$2,'Emission Factors'!$A$1:$R$1),FALSE)*'Travel Data'!C249*'Travel Data'!CF249*'Travel Data'!CM249*'Domicile Data'!M249/1000</f>
        <v>0</v>
      </c>
      <c r="CL249" s="31">
        <f t="shared" si="55"/>
        <v>0</v>
      </c>
      <c r="CM249" s="31">
        <f>VLOOKUP($CM$3,'Emission Factors'!$A$2:$R$8,MATCH($CM$2,'Emission Factors'!$A$1:$R$1),FALSE)*'Travel Data'!C249*'Travel Data'!CN249*'Travel Data'!CO249*'Domicile Data'!N249/1000</f>
        <v>0</v>
      </c>
      <c r="CN249" s="31">
        <f>VLOOKUP($CN$3,'Emission Factors'!$A$2:$R$8,MATCH($CM$2,'Emission Factors'!$A$1:$R$1),FALSE)*'Travel Data'!C249*'Travel Data'!CN249*'Travel Data'!CP249*'Domicile Data'!N249/1000</f>
        <v>0</v>
      </c>
      <c r="CO249" s="31">
        <f>VLOOKUP($CO$3,'Emission Factors'!$A$2:$R$8,MATCH($CM$2,'Emission Factors'!$A$1:$R$1),FALSE)*'Travel Data'!C249*'Travel Data'!CN249*'Travel Data'!CQ249*'Domicile Data'!N249/1000</f>
        <v>0</v>
      </c>
      <c r="CP249" s="31">
        <f>VLOOKUP($CP$3,'Emission Factors'!$A$2:$R$8,MATCH($CM$2,'Emission Factors'!$A$1:$R$1),FALSE)*'Travel Data'!C249*'Travel Data'!CN249*'Travel Data'!CR249*'Domicile Data'!N249/1000</f>
        <v>0</v>
      </c>
      <c r="CQ249" s="31">
        <f>VLOOKUP($CQ$3,'Emission Factors'!$A$2:$R$8,MATCH($CM$2,'Emission Factors'!$A$1:$R$1),FALSE)*'Travel Data'!C249*'Travel Data'!CN249*'Travel Data'!CS249*'Domicile Data'!N249/1000</f>
        <v>0</v>
      </c>
      <c r="CR249" s="31">
        <f>VLOOKUP($CR$3,'Emission Factors'!$A$2:$R$8,MATCH($CM$2,'Emission Factors'!$A$1:$R$1),FALSE)*'Travel Data'!C249*'Travel Data'!CN249*'Travel Data'!CT249*'Domicile Data'!N249/1000</f>
        <v>0</v>
      </c>
      <c r="CS249" s="31">
        <f>VLOOKUP($CS$3,'Emission Factors'!$A$2:$R$8,MATCH($CM$2,'Emission Factors'!$A$1:$R$1),FALSE)*'Travel Data'!C249*'Travel Data'!CN249*'Travel Data'!CU249*'Domicile Data'!N249/1000</f>
        <v>0</v>
      </c>
      <c r="CT249" s="31">
        <f t="shared" si="56"/>
        <v>0</v>
      </c>
      <c r="CU249" s="31">
        <f>VLOOKUP($CU$3,'Emission Factors'!$A$2:$R$8,MATCH($CU$2,'Emission Factors'!$A$1:$R$1),FALSE)*'Travel Data'!C249*'Travel Data'!CV249*'Travel Data'!CW249*'Domicile Data'!O249/1000</f>
        <v>0</v>
      </c>
      <c r="CV249" s="31">
        <f>VLOOKUP($CV$3,'Emission Factors'!$A$2:$R$8,MATCH($CU$2,'Emission Factors'!$A$1:$R$1),FALSE)*'Travel Data'!C249*'Travel Data'!CV249*'Travel Data'!CX249*'Domicile Data'!O249/1000</f>
        <v>0</v>
      </c>
      <c r="CW249" s="31">
        <f>VLOOKUP($CW$3,'Emission Factors'!$A$2:$R$8,MATCH($CU$2,'Emission Factors'!$A$1:$R$1),FALSE)*'Travel Data'!C249*'Travel Data'!CV249*'Travel Data'!CY249*'Domicile Data'!O249/1000</f>
        <v>0</v>
      </c>
      <c r="CX249" s="31">
        <f>VLOOKUP($CX$3,'Emission Factors'!$A$2:$R$8,MATCH($CU$2,'Emission Factors'!$A$1:$R$1),FALSE)*'Travel Data'!C249*'Travel Data'!CV249*'Travel Data'!CZ249*'Domicile Data'!O249/1000</f>
        <v>0</v>
      </c>
      <c r="CY249" s="31">
        <f>VLOOKUP($CY$3,'Emission Factors'!$A$2:$R$8,MATCH($CU$2,'Emission Factors'!$A$1:$R$1),FALSE)*'Travel Data'!C249*'Travel Data'!CV249*'Travel Data'!DA249*'Domicile Data'!O249/1000</f>
        <v>0</v>
      </c>
      <c r="CZ249" s="31">
        <f>VLOOKUP($CZ$3,'Emission Factors'!$A$2:$R$8,MATCH($CU$2,'Emission Factors'!$A$1:$R$1),FALSE)*'Travel Data'!C249*'Travel Data'!CV249*'Travel Data'!DB249*'Domicile Data'!O249/1000</f>
        <v>0</v>
      </c>
      <c r="DA249" s="31">
        <f>VLOOKUP($DA$3,'Emission Factors'!$A$2:$R$8,MATCH($CU$2,'Emission Factors'!$A$1:$R$1),FALSE)*'Travel Data'!C249*'Travel Data'!CV249*'Travel Data'!DC249*'Domicile Data'!O249/1000</f>
        <v>0</v>
      </c>
      <c r="DB249" s="31">
        <f t="shared" si="57"/>
        <v>0</v>
      </c>
      <c r="DC249" s="31">
        <f>VLOOKUP($DC$3,'Emission Factors'!$A$2:$R$8,MATCH($DC$2,'Emission Factors'!$A$1:$R$1),FALSE)*'Travel Data'!C249*'Travel Data'!DD249*'Travel Data'!DE249*'Domicile Data'!P249/1000</f>
        <v>0</v>
      </c>
      <c r="DD249" s="31">
        <f>VLOOKUP($DD$3,'Emission Factors'!$A$2:$R$8,MATCH($DC$2,'Emission Factors'!$A$1:$R$1),FALSE)*'Travel Data'!C249*'Travel Data'!DD249*'Travel Data'!DF249*'Domicile Data'!P249/1000</f>
        <v>0</v>
      </c>
      <c r="DE249" s="31">
        <f>VLOOKUP($DE$3,'Emission Factors'!$A$2:$R$8,MATCH($DC$2,'Emission Factors'!$A$1:$R$1),FALSE)*'Travel Data'!C249*'Travel Data'!DD249*'Travel Data'!DG249*'Domicile Data'!P249/1000</f>
        <v>0</v>
      </c>
      <c r="DF249" s="31">
        <f>VLOOKUP($DF$3,'Emission Factors'!$A$2:$R$8,MATCH($DC$2,'Emission Factors'!$A$1:$R$1),FALSE)*'Travel Data'!C249*'Travel Data'!DD249*'Travel Data'!DH249*'Domicile Data'!P249/1000</f>
        <v>0</v>
      </c>
      <c r="DG249" s="31">
        <f>VLOOKUP($DG$3,'Emission Factors'!$A$2:$R$8,MATCH($DC$2,'Emission Factors'!$A$1:$R$1),FALSE)*'Travel Data'!C249*'Travel Data'!DD249*'Travel Data'!DI249*'Domicile Data'!P249/1000</f>
        <v>0</v>
      </c>
      <c r="DH249" s="31">
        <f>VLOOKUP($DH$3,'Emission Factors'!$A$2:$R$8,MATCH($DC$2,'Emission Factors'!$A$1:$R$1),FALSE)*'Travel Data'!C249*'Travel Data'!DD249*'Travel Data'!DJ249*'Domicile Data'!P249/1000</f>
        <v>0</v>
      </c>
      <c r="DI249" s="31">
        <f>VLOOKUP($DI$3,'Emission Factors'!$A$2:$R$8,MATCH($DC$2,'Emission Factors'!$A$1:$R$1),FALSE)*'Travel Data'!C249*'Travel Data'!DD249*'Travel Data'!DK249*'Domicile Data'!P249/1000</f>
        <v>0</v>
      </c>
      <c r="DJ249" s="31">
        <f t="shared" si="58"/>
        <v>0</v>
      </c>
      <c r="DK249" s="31">
        <f>VLOOKUP($DK$3,'Emission Factors'!$A$2:$R$8,MATCH($DK$2,'Emission Factors'!$A$1:$R$1),FALSE)*'Travel Data'!C249*'Travel Data'!DL249*'Travel Data'!DM249*'Domicile Data'!Q249/1000</f>
        <v>0</v>
      </c>
      <c r="DL249" s="31">
        <f>VLOOKUP($DL$3,'Emission Factors'!$A$2:$R$8,MATCH($DK$2,'Emission Factors'!$A$1:$R$1),FALSE)*'Travel Data'!C249*'Travel Data'!DL249*'Travel Data'!DN249*'Domicile Data'!Q249/1000</f>
        <v>0</v>
      </c>
      <c r="DM249" s="31">
        <f>VLOOKUP($DM$3,'Emission Factors'!$A$2:$R$8,MATCH($DK$2,'Emission Factors'!$A$1:$R$1),FALSE)*'Travel Data'!C249*'Travel Data'!DL249*'Travel Data'!DO249*'Domicile Data'!Q249/1000</f>
        <v>0</v>
      </c>
      <c r="DN249" s="31">
        <f>VLOOKUP($DN$3,'Emission Factors'!$A$2:$R$8,MATCH($DK$2,'Emission Factors'!$A$1:$R$1),FALSE)*'Travel Data'!C249*'Travel Data'!DL249*'Travel Data'!DP249*'Domicile Data'!Q249/1000</f>
        <v>0</v>
      </c>
      <c r="DO249" s="31">
        <f>VLOOKUP($DO$3,'Emission Factors'!$A$2:$R$8,MATCH($DK$2,'Emission Factors'!$A$1:$R$1),FALSE)*'Travel Data'!C249*'Travel Data'!DL249*'Travel Data'!DQ249*'Domicile Data'!Q249/1000</f>
        <v>0</v>
      </c>
      <c r="DP249" s="31">
        <f>VLOOKUP($DP$3,'Emission Factors'!$A$2:$R$8,MATCH($DK$2,'Emission Factors'!$A$1:$R$1),FALSE)*'Travel Data'!C249*'Travel Data'!DL249*'Travel Data'!DR249*'Domicile Data'!Q249/1000</f>
        <v>0</v>
      </c>
      <c r="DQ249" s="31">
        <f>VLOOKUP($DQ$3,'Emission Factors'!$A$2:$R$8,MATCH($DK$2,'Emission Factors'!$A$1:$R$1),FALSE)*'Travel Data'!C249*'Travel Data'!DL249*'Travel Data'!DS249*'Domicile Data'!Q249/1000</f>
        <v>0</v>
      </c>
      <c r="DR249" s="31">
        <f t="shared" si="59"/>
        <v>0</v>
      </c>
    </row>
    <row r="250" spans="1:122" ht="15.75" x14ac:dyDescent="0.25">
      <c r="A250" s="7" t="s">
        <v>123</v>
      </c>
      <c r="B250" s="85" t="s">
        <v>39</v>
      </c>
      <c r="C250" s="31">
        <f>VLOOKUP($C$3,'Emission Factors'!$A$2:$R$8,MATCH($C$2,'Emission Factors'!$A$1:$R$1),FALSE)*'Travel Data'!C250*'Travel Data'!D250*'Travel Data'!E250*'Domicile Data'!C250/1000</f>
        <v>0</v>
      </c>
      <c r="D250" s="31">
        <f>VLOOKUP($D$3,'Emission Factors'!$A$2:$R$8,MATCH($C$2,'Emission Factors'!$A$1:$R$1),FALSE)*'Travel Data'!C250*'Travel Data'!D250*'Travel Data'!F250*'Domicile Data'!C250/1000</f>
        <v>0</v>
      </c>
      <c r="E250" s="31">
        <f>VLOOKUP($E$3,'Emission Factors'!$A$2:$R$8,MATCH($C$2,'Emission Factors'!$A$1:$R$1),FALSE)*'Travel Data'!C250*'Travel Data'!D250*'Travel Data'!G250*'Domicile Data'!C250/1000</f>
        <v>0</v>
      </c>
      <c r="F250" s="31">
        <f>VLOOKUP($F$3,'Emission Factors'!$A$2:$R$8,MATCH($C$2,'Emission Factors'!$A$1:$R$1),FALSE)*'Travel Data'!C250*'Travel Data'!D250*'Travel Data'!H250*'Domicile Data'!C250/1000</f>
        <v>0</v>
      </c>
      <c r="G250" s="31">
        <f>VLOOKUP($G$3,'Emission Factors'!$A$2:$R$8,MATCH($C$2,'Emission Factors'!$A$1:$R$1),FALSE)*'Travel Data'!C250*'Travel Data'!D250*'Travel Data'!I250*'Domicile Data'!C250/1000</f>
        <v>0</v>
      </c>
      <c r="H250" s="31">
        <f>VLOOKUP($H$3,'Emission Factors'!$A$2:$R$8,MATCH($C$2,'Emission Factors'!$A$1:$R$1),FALSE)*'Travel Data'!C250*'Travel Data'!D250*'Travel Data'!J250*'Domicile Data'!C250/1000</f>
        <v>0</v>
      </c>
      <c r="I250" s="31">
        <f>VLOOKUP($I$3,'Emission Factors'!$A$2:$R$8,MATCH($C$2,'Emission Factors'!$A$1:$R$1),FALSE)*'Travel Data'!C250*'Travel Data'!D250*'Travel Data'!K250*'Domicile Data'!C250/1000</f>
        <v>14.948486184000002</v>
      </c>
      <c r="J250" s="31">
        <f t="shared" si="45"/>
        <v>14.948486184000002</v>
      </c>
      <c r="K250" s="31">
        <f>VLOOKUP($K$3,'Emission Factors'!$A$2:$R$8,MATCH($K$2,'Emission Factors'!$A$1:$R$1),FALSE)*'Travel Data'!C250*'Travel Data'!L250*'Travel Data'!M250*'Domicile Data'!D250/1000</f>
        <v>0</v>
      </c>
      <c r="L250" s="31">
        <f>VLOOKUP($L$3,'Emission Factors'!$A$2:$R$8,MATCH($K$2,'Emission Factors'!$A$1:$R$1),FALSE)*'Travel Data'!C250*'Travel Data'!L250*'Travel Data'!N250*'Domicile Data'!D250/1000</f>
        <v>0</v>
      </c>
      <c r="M250" s="31">
        <f>VLOOKUP($M$3,'Emission Factors'!$A$2:$R$8,MATCH($K$2,'Emission Factors'!$A$1:$R$1),FALSE)*'Travel Data'!C250*'Travel Data'!L250*'Travel Data'!O250*'Domicile Data'!D250/1000</f>
        <v>0</v>
      </c>
      <c r="N250" s="31">
        <f>VLOOKUP($N$3,'Emission Factors'!$A$2:$R$8,MATCH($K$2,'Emission Factors'!$A$1:$R$1),FALSE)*'Travel Data'!C250*'Travel Data'!L250*'Travel Data'!P250*'Domicile Data'!D250/1000</f>
        <v>0</v>
      </c>
      <c r="O250" s="31">
        <f>VLOOKUP($O$3,'Emission Factors'!$A$2:$R$8,MATCH($K$2,'Emission Factors'!$A$1:$R$1),FALSE)*'Travel Data'!C250*'Travel Data'!I250*'Travel Data'!Q250*'Domicile Data'!D250/1000</f>
        <v>0</v>
      </c>
      <c r="P250" s="31">
        <f>VLOOKUP($P$3,'Emission Factors'!$A$2:$R$8,MATCH($K$2,'Emission Factors'!$A$1:$R$1),FALSE)*'Travel Data'!C250*'Travel Data'!L250*'Travel Data'!R250*'Domicile Data'!D250/1000</f>
        <v>0</v>
      </c>
      <c r="Q250" s="31">
        <f>VLOOKUP($Q$3,'Emission Factors'!$A$2:$R$8,MATCH($K$2,'Emission Factors'!$A$1:$R$1),FALSE)*'Travel Data'!C250*'Travel Data'!L250*'Travel Data'!S250*'Domicile Data'!D250/1000</f>
        <v>12.83134411</v>
      </c>
      <c r="R250" s="31">
        <f t="shared" si="46"/>
        <v>12.83134411</v>
      </c>
      <c r="S250" s="31">
        <f>VLOOKUP($S$3,'Emission Factors'!$A$2:$R$8,MATCH($S$2,'Emission Factors'!$A$1:$R$1),FALSE)*'Travel Data'!C250*'Travel Data'!T250*'Travel Data'!U250*'Domicile Data'!E250/1000</f>
        <v>0</v>
      </c>
      <c r="T250" s="31">
        <f>VLOOKUP($T$3,'Emission Factors'!$A$2:$R$8,MATCH($S$2,'Emission Factors'!$A$1:$R$1),FALSE)*'Travel Data'!C250*'Travel Data'!T250*'Travel Data'!V250*'Domicile Data'!E250/1000</f>
        <v>0</v>
      </c>
      <c r="U250" s="31">
        <f>VLOOKUP($U$3,'Emission Factors'!$A$2:$R$8,MATCH($S$2,'Emission Factors'!$A$1:$R$1),FALSE)*'Travel Data'!C250*'Travel Data'!T250*'Travel Data'!W250*'Domicile Data'!E250/1000</f>
        <v>0</v>
      </c>
      <c r="V250" s="31">
        <f>VLOOKUP($V$3,'Emission Factors'!$A$2:$R$8,MATCH($S$2,'Emission Factors'!$A$1:$R$1),FALSE)*'Travel Data'!C250*'Travel Data'!T250*'Travel Data'!X250*'Domicile Data'!E250/1000</f>
        <v>0</v>
      </c>
      <c r="W250" s="31">
        <f>VLOOKUP($W$3,'Emission Factors'!$A$2:$R$8,MATCH($S$2,'Emission Factors'!$A$1:$R$1),FALSE)*'Travel Data'!C250*'Travel Data'!T250*'Travel Data'!Y250*'Domicile Data'!E250/1000</f>
        <v>0</v>
      </c>
      <c r="X250" s="31">
        <f>VLOOKUP($X$3,'Emission Factors'!$A$2:$R$8,MATCH($S$2,'Emission Factors'!$A$1:$R$1),FALSE)*'Travel Data'!C250*'Travel Data'!T250*'Travel Data'!Z250*'Domicile Data'!E250/1000</f>
        <v>0</v>
      </c>
      <c r="Y250" s="31">
        <f>VLOOKUP($Y$3,'Emission Factors'!$A$2:$R$8,MATCH($S$2,'Emission Factors'!$A$1:$R$1),FALSE)*'Travel Data'!C250*'Travel Data'!T250*'Travel Data'!AA250*'Domicile Data'!E250/1000</f>
        <v>11.052659608000001</v>
      </c>
      <c r="Z250" s="31">
        <f t="shared" si="47"/>
        <v>11.052659608000001</v>
      </c>
      <c r="AA250" s="31">
        <f>VLOOKUP($AA$3,'Emission Factors'!$A$2:$R$8,MATCH($AA$2,'Emission Factors'!$A$1:$R$1),FALSE)*'Travel Data'!C250*'Travel Data'!AB250*'Travel Data'!AC250*'Domicile Data'!F250/1000</f>
        <v>0</v>
      </c>
      <c r="AB250" s="31">
        <f>VLOOKUP($AB$3,'Emission Factors'!$A$2:$R$8,MATCH($AA$2,'Emission Factors'!$A$1:$R$1),FALSE)*'Travel Data'!C250*'Travel Data'!AB250*'Travel Data'!AD250*'Domicile Data'!F250/1000</f>
        <v>0</v>
      </c>
      <c r="AC250" s="31">
        <f>VLOOKUP($AC$3,'Emission Factors'!$A$2:$R$8,MATCH($AA$2,'Emission Factors'!$A$1:$R$1),FALSE)*'Travel Data'!C250*'Travel Data'!AB250*'Travel Data'!AE250*'Domicile Data'!F250/1000</f>
        <v>0</v>
      </c>
      <c r="AD250" s="31">
        <f>VLOOKUP($AD$3,'Emission Factors'!$A$2:$R$8,MATCH($AA$2,'Emission Factors'!$A$1:$R$1),FALSE)*'Travel Data'!C250*'Travel Data'!AB250*'Travel Data'!AF250*'Domicile Data'!F250/1000</f>
        <v>0</v>
      </c>
      <c r="AE250" s="31">
        <f>VLOOKUP($AE$3,'Emission Factors'!$A$2:$R$8,MATCH($AA$2,'Emission Factors'!$A$1:$R$1),FALSE)*'Travel Data'!C250*'Travel Data'!AB250*'Travel Data'!AG250*'Domicile Data'!F250/1000</f>
        <v>0</v>
      </c>
      <c r="AF250" s="31">
        <f>VLOOKUP($AF$3,'Emission Factors'!$A$2:$R$8,MATCH($AA$2,'Emission Factors'!$A$1:$R$1),FALSE)*'Travel Data'!C250*'Travel Data'!AB250*'Travel Data'!AH250*'Domicile Data'!F250/1000</f>
        <v>0</v>
      </c>
      <c r="AG250" s="31">
        <f>VLOOKUP($AG$3,'Emission Factors'!$A$2:$R$8,MATCH($AA$2,'Emission Factors'!$A$1:$R$1),FALSE)*'Travel Data'!C250*'Travel Data'!AB250*'Travel Data'!AI250*'Domicile Data'!F250/1000</f>
        <v>15.257069868</v>
      </c>
      <c r="AH250" s="31">
        <f t="shared" si="48"/>
        <v>15.257069868</v>
      </c>
      <c r="AI250" s="31">
        <f>VLOOKUP($AI$3,'Emission Factors'!$A$2:$R$8,MATCH($AI$2,'Emission Factors'!$A$1:$R$1),FALSE)*'Travel Data'!C250*'Travel Data'!D250*'Travel Data'!E250*'Domicile Data'!G250/1000</f>
        <v>0</v>
      </c>
      <c r="AJ250" s="31">
        <f>VLOOKUP($AJ$3,'Emission Factors'!$A$2:$R$8,MATCH($AI$2,'Emission Factors'!$A$1:$R$1),FALSE)*'Travel Data'!C250*'Travel Data'!D250*'Travel Data'!F250*'Domicile Data'!G250/1000</f>
        <v>0</v>
      </c>
      <c r="AK250" s="31">
        <f>VLOOKUP($AK$3,'Emission Factors'!$A$2:$R$8,MATCH($AI$2,'Emission Factors'!$A$1:$R$1),FALSE)*'Travel Data'!C250*'Travel Data'!AJ250*'Travel Data'!G250*'Domicile Data'!G250/1000</f>
        <v>0</v>
      </c>
      <c r="AL250" s="31">
        <f>VLOOKUP($AL$3,'Emission Factors'!$A$2:$R$8,MATCH($AI$2,'Emission Factors'!$A$1:$R$1),FALSE)*'Travel Data'!C250*'Travel Data'!AJ250*'Travel Data'!H250*'Domicile Data'!G250/1000</f>
        <v>0</v>
      </c>
      <c r="AM250" s="31">
        <f>VLOOKUP($AM$3,'Emission Factors'!$A$2:$R$8,MATCH($AI$2,'Emission Factors'!$A$1:$R$1),FALSE)*'Travel Data'!C250*'Travel Data'!AJ250*'Travel Data'!I250*'Domicile Data'!G250/1000</f>
        <v>0</v>
      </c>
      <c r="AN250" s="31">
        <f>VLOOKUP($AN$3,'Emission Factors'!$A$2:$R$8,MATCH($AI$2,'Emission Factors'!$A$1:$R$1),FALSE)*'Travel Data'!C250*'Travel Data'!D250*'Travel Data'!J250*'Domicile Data'!G250/1000</f>
        <v>0</v>
      </c>
      <c r="AO250" s="31">
        <f>VLOOKUP($AO$3,'Emission Factors'!$A$2:$R$8,MATCH($AI$2,'Emission Factors'!$A$1:$R$1),FALSE)*'Travel Data'!C250*'Travel Data'!D250*'Travel Data'!K250*'Domicile Data'!G250/1000</f>
        <v>4.9614417400000006</v>
      </c>
      <c r="AP250" s="31">
        <f t="shared" si="49"/>
        <v>4.9614417400000006</v>
      </c>
      <c r="AQ250" s="31">
        <f>VLOOKUP($AQ$3,'Emission Factors'!$A$2:$R$8,MATCH($AQ$2,'Emission Factors'!$A$1:$R$1),FALSE)*'Travel Data'!C250*'Travel Data'!AR250*'Travel Data'!AS250*'Domicile Data'!H250/1000</f>
        <v>0</v>
      </c>
      <c r="AR250" s="31">
        <f>VLOOKUP($AR$3,'Emission Factors'!$A$2:$R$8,MATCH($AQ$2,'Emission Factors'!$A$1:$R$1),FALSE)*'Travel Data'!C250*'Travel Data'!AR250*'Travel Data'!AT250*'Domicile Data'!H250/1000</f>
        <v>0</v>
      </c>
      <c r="AS250" s="31">
        <f>VLOOKUP($AS$3,'Emission Factors'!$A$2:$R$8,MATCH($AQ$2,'Emission Factors'!$A$1:$R$1),FALSE)*'Travel Data'!C250*'Travel Data'!AR250*'Travel Data'!AU250*'Domicile Data'!H250/1000</f>
        <v>0</v>
      </c>
      <c r="AT250" s="31">
        <f>VLOOKUP($AT$3,'Emission Factors'!$A$2:$R$8,MATCH($AQ$2,'Emission Factors'!$A$1:$R$1),FALSE)*'Travel Data'!C250*'Travel Data'!AR250*'Travel Data'!AV250*'Domicile Data'!H250/1000</f>
        <v>0</v>
      </c>
      <c r="AU250" s="31">
        <f>VLOOKUP($AU$3,'Emission Factors'!$A$2:$R$8,MATCH($AQ$2,'Emission Factors'!$A$1:$R$1),FALSE)*'Travel Data'!C250*'Travel Data'!AR250*'Travel Data'!AW250*'Domicile Data'!H250/1000</f>
        <v>0</v>
      </c>
      <c r="AV250" s="31">
        <f>VLOOKUP($AV$3,'Emission Factors'!$A$2:$R$8,MATCH($AQ$2,'Emission Factors'!$A$1:$R$1),FALSE)*'Travel Data'!C250*'Travel Data'!AR250*'Travel Data'!AX250*'Domicile Data'!H250/1000</f>
        <v>0</v>
      </c>
      <c r="AW250" s="31">
        <f>VLOOKUP($AW$3,'Emission Factors'!$A$2:$R$8,MATCH($AQ$2,'Emission Factors'!$A$1:$R$1),FALSE)*'Travel Data'!C250*'Travel Data'!AR250*'Travel Data'!AY250*'Domicile Data'!H250/1000</f>
        <v>0</v>
      </c>
      <c r="AX250" s="31">
        <f t="shared" si="50"/>
        <v>0</v>
      </c>
      <c r="AY250" s="31">
        <f>VLOOKUP($AY$3,'Emission Factors'!$A$2:$R$8,MATCH($AY$2,'Emission Factors'!$A$1:$R$1),FALSE)*'Travel Data'!C250*'Travel Data'!AZ250*'Travel Data'!BA250*'Domicile Data'!I250/1000</f>
        <v>0</v>
      </c>
      <c r="AZ250" s="31">
        <f>VLOOKUP($AZ$3,'Emission Factors'!$A$2:$R$8,MATCH($AY$2,'Emission Factors'!$A$1:$R$1),FALSE)*'Travel Data'!C250*'Travel Data'!AZ250*'Travel Data'!BB250*'Domicile Data'!I250/1000</f>
        <v>0</v>
      </c>
      <c r="BA250" s="31">
        <f>VLOOKUP($BA$3,'Emission Factors'!$A$2:$R$8,MATCH($AY$2,'Emission Factors'!$A$1:$R$1),FALSE)*'Travel Data'!C250*'Travel Data'!AZ250*'Travel Data'!BC250*'Domicile Data'!I250/1000</f>
        <v>0</v>
      </c>
      <c r="BB250" s="31">
        <f>VLOOKUP($BB$3,'Emission Factors'!$A$2:$R$8,MATCH($AY$2,'Emission Factors'!$A$1:$R$1),FALSE)*'Travel Data'!C250*'Travel Data'!AZ250*'Travel Data'!BD250*'Domicile Data'!I250/1000</f>
        <v>0</v>
      </c>
      <c r="BC250" s="31">
        <f>VLOOKUP($BC$3,'Emission Factors'!$A$2:$R$8,MATCH($AY$2,'Emission Factors'!$A$1:$R$1),FALSE)*'Travel Data'!C250*'Travel Data'!AZ250*'Travel Data'!BE250*'Domicile Data'!I250/1000</f>
        <v>0</v>
      </c>
      <c r="BD250" s="31">
        <f>VLOOKUP($BD$3,'Emission Factors'!$A$2:$R$8,MATCH($AY$2,'Emission Factors'!$A$1:$R$1),FALSE)*'Travel Data'!C250*'Travel Data'!AZ250*'Travel Data'!BF250*'Domicile Data'!I250/1000</f>
        <v>0</v>
      </c>
      <c r="BE250" s="31">
        <f>VLOOKUP($BE$3,'Emission Factors'!$A$2:$R$8,MATCH($AY$2,'Emission Factors'!$A$1:$R$1),FALSE)*'Travel Data'!C250*'Travel Data'!AZ250*'Travel Data'!BG250*'Domicile Data'!I250/1000</f>
        <v>7.5297474180000012</v>
      </c>
      <c r="BF250" s="31">
        <f t="shared" si="51"/>
        <v>7.5297474180000012</v>
      </c>
      <c r="BG250" s="31">
        <f>VLOOKUP($BG$3,'Emission Factors'!$A$2:$R$8,MATCH($BG$2,'Emission Factors'!$A$1:$R$1),FALSE)*'Travel Data'!C250*'Travel Data'!BH250*'Travel Data'!BI250*'Domicile Data'!J250/1000</f>
        <v>0</v>
      </c>
      <c r="BH250" s="31">
        <f>VLOOKUP($BH$3,'Emission Factors'!$A$2:$R$8,MATCH($BG$2,'Emission Factors'!$A$1:$R$1),FALSE)*'Travel Data'!C250*'Travel Data'!BH250*'Travel Data'!BJ250*'Domicile Data'!J250/1000</f>
        <v>0</v>
      </c>
      <c r="BI250" s="31">
        <f>VLOOKUP($BH$3,'Emission Factors'!$A$2:$R$8,MATCH($BG$2,'Emission Factors'!$A$1:$R$1),FALSE)*'Travel Data'!C250*'Travel Data'!BH250*'Travel Data'!BK250*'Domicile Data'!J250/1000</f>
        <v>0</v>
      </c>
      <c r="BJ250" s="31">
        <f>VLOOKUP($BH$3,'Emission Factors'!$A$2:$R$8,MATCH($BG$2,'Emission Factors'!$A$1:$R$1),FALSE)*'Travel Data'!C250*'Travel Data'!BH250*'Travel Data'!BL250*'Domicile Data'!J250/1000</f>
        <v>0</v>
      </c>
      <c r="BK250" s="31">
        <f>VLOOKUP($BH$3,'Emission Factors'!$A$2:$R$8,MATCH($BG$2,'Emission Factors'!$A$1:$R$1),FALSE)*'Travel Data'!C250*'Travel Data'!BH250*'Travel Data'!BM250*'Domicile Data'!J250/1000</f>
        <v>0</v>
      </c>
      <c r="BL250" s="31">
        <f>VLOOKUP($BL$3,'Emission Factors'!$A$2:$R$8,MATCH($BG$2,'Emission Factors'!$A$1:$R$1),FALSE)*'Travel Data'!C250*'Travel Data'!BH250*'Travel Data'!BN250*'Domicile Data'!J250/1000</f>
        <v>0</v>
      </c>
      <c r="BM250" s="31">
        <f>VLOOKUP($BM$3,'Emission Factors'!$A$2:$R$8,MATCH($BG$2,'Emission Factors'!$A$1:$R$1),FALSE)*'Travel Data'!C250*'Travel Data'!BH250*'Travel Data'!BO250*'Domicile Data'!J250/1000</f>
        <v>0</v>
      </c>
      <c r="BN250" s="31">
        <f t="shared" si="52"/>
        <v>0</v>
      </c>
      <c r="BO250" s="31">
        <f>VLOOKUP($BO$3,'Emission Factors'!$A$2:$R$8,MATCH($BO$2,'Emission Factors'!$A$1:$R$1),FALSE)*'Travel Data'!C250*'Travel Data'!BP250*'Travel Data'!BQ250*'Domicile Data'!K250/1000</f>
        <v>0</v>
      </c>
      <c r="BP250" s="31">
        <f>VLOOKUP($BP$3,'Emission Factors'!$A$2:$R$8,MATCH($BO$2,'Emission Factors'!$A$1:$R$1),FALSE)*'Travel Data'!C250*'Travel Data'!BP250*'Travel Data'!BR250*'Domicile Data'!K250/1000</f>
        <v>0</v>
      </c>
      <c r="BQ250" s="31">
        <f>VLOOKUP($BQ$3,'Emission Factors'!$A$2:$R$8,MATCH($BO$2,'Emission Factors'!$A$1:$R$1),FALSE)*'Travel Data'!C250*'Travel Data'!BP250*'Travel Data'!BS250*'Domicile Data'!K250/1000</f>
        <v>0</v>
      </c>
      <c r="BR250" s="31">
        <f>VLOOKUP($BR$3,'Emission Factors'!$A$2:$R$8,MATCH($BO$2,'Emission Factors'!$A$1:$R$1),FALSE)*'Travel Data'!C250*'Travel Data'!BP250*'Travel Data'!BT250*'Domicile Data'!K250/1000</f>
        <v>0</v>
      </c>
      <c r="BS250" s="31">
        <f>VLOOKUP($BS$3,'Emission Factors'!$A$2:$R$8,MATCH($BO$2,'Emission Factors'!$A$1:$R$1),FALSE)*'Travel Data'!C250*'Travel Data'!BP250*'Travel Data'!BU250*'Domicile Data'!K250/1000</f>
        <v>0</v>
      </c>
      <c r="BT250" s="31">
        <f>VLOOKUP($BT$3,'Emission Factors'!$A$2:$R$8,MATCH($BO$2,'Emission Factors'!$A$1:$R$1),FALSE)*'Travel Data'!C250*'Travel Data'!BP250*'Travel Data'!BV250*'Domicile Data'!K250/1000</f>
        <v>0</v>
      </c>
      <c r="BU250" s="31">
        <f>VLOOKUP($BU$3,'Emission Factors'!$A$2:$R$8,MATCH($BO$2,'Emission Factors'!$A$1:$R$1),FALSE)*'Travel Data'!C250*'Travel Data'!BP250*'Travel Data'!BW250*'Domicile Data'!K250/1000</f>
        <v>0</v>
      </c>
      <c r="BV250" s="31">
        <f t="shared" si="53"/>
        <v>0</v>
      </c>
      <c r="BW250" s="31">
        <f>VLOOKUP($BW$3,'Emission Factors'!$A$2:$R$8,MATCH($BW$2,'Emission Factors'!$A$1:$R$1),FALSE)*'Travel Data'!C250*'Travel Data'!BX250*'Travel Data'!BY250*'Domicile Data'!L250/1000</f>
        <v>0</v>
      </c>
      <c r="BX250" s="31">
        <f>VLOOKUP($BX$3,'Emission Factors'!$A$2:$R$8,MATCH($BW$2,'Emission Factors'!$A$1:$R$1),FALSE)*'Travel Data'!C250*'Travel Data'!BX250*'Travel Data'!BZ250*'Domicile Data'!L250/1000</f>
        <v>0</v>
      </c>
      <c r="BY250" s="31">
        <f>VLOOKUP($BY$3,'Emission Factors'!$A$2:$R$8,MATCH($BW$2,'Emission Factors'!$A$1:$R$1),FALSE)*'Travel Data'!C250*'Travel Data'!BX250*'Travel Data'!CA250*'Domicile Data'!L250/1000</f>
        <v>0</v>
      </c>
      <c r="BZ250" s="31">
        <f>VLOOKUP($BZ$3,'Emission Factors'!$A$2:$R$8,MATCH($BW$2,'Emission Factors'!$A$1:$R$1),FALSE)*'Travel Data'!C250*'Travel Data'!BX250*'Travel Data'!CB250*'Domicile Data'!L250/1000</f>
        <v>0</v>
      </c>
      <c r="CA250" s="31">
        <f>VLOOKUP($CA$3,'Emission Factors'!$A$2:$R$8,MATCH($BW$2,'Emission Factors'!$A$1:$R$1),FALSE)*'Travel Data'!C250*'Travel Data'!BC250*'Travel Data'!CC250*'Domicile Data'!L250/1000</f>
        <v>0</v>
      </c>
      <c r="CB250" s="31">
        <f>VLOOKUP($CB$3,'Emission Factors'!$A$2:$R$8,MATCH($BW$2,'Emission Factors'!$A$1:$R$1),FALSE)*'Travel Data'!C250*'Travel Data'!BX250*'Travel Data'!CD250*'Domicile Data'!L250/1000</f>
        <v>0</v>
      </c>
      <c r="CC250" s="31">
        <f>VLOOKUP($CC$3,'Emission Factors'!$A$2:$R$8,MATCH($BW$2,'Emission Factors'!$A$1:$R$1),FALSE)*'Travel Data'!C250*'Travel Data'!BX250*'Travel Data'!CE250*'Domicile Data'!L250/1000</f>
        <v>0</v>
      </c>
      <c r="CD250" s="31">
        <f t="shared" si="54"/>
        <v>0</v>
      </c>
      <c r="CE250" s="31">
        <f>VLOOKUP($CE$3,'Emission Factors'!$A$2:$R$8,MATCH($CE$2,'Emission Factors'!$A$1:$R$1),FALSE)*'Travel Data'!C250*'Travel Data'!CF250*'Travel Data'!CG250*'Domicile Data'!M250/1000</f>
        <v>0</v>
      </c>
      <c r="CF250" s="31">
        <f>VLOOKUP($CF$3,'Emission Factors'!$A$2:$R$8,MATCH($CE$2,'Emission Factors'!$A$1:$R$1),FALSE)*'Travel Data'!C250*'Travel Data'!CF250*'Travel Data'!CH250*'Domicile Data'!M250/1000</f>
        <v>0</v>
      </c>
      <c r="CG250" s="31">
        <f>VLOOKUP($CG$3,'Emission Factors'!$A$2:$R$8,MATCH($CE$2,'Emission Factors'!$A$1:$R$1),FALSE)*'Travel Data'!C250*'Travel Data'!CF250*'Travel Data'!CI250*'Domicile Data'!M250/1000</f>
        <v>0</v>
      </c>
      <c r="CH250" s="31">
        <f>VLOOKUP($CH$3,'Emission Factors'!$A$2:$R$8,MATCH($CE$2,'Emission Factors'!$A$1:$R$1),FALSE)*'Travel Data'!C250*'Travel Data'!CF250*'Travel Data'!CJ250*'Domicile Data'!M250/1000</f>
        <v>0</v>
      </c>
      <c r="CI250" s="31">
        <f>VLOOKUP($CI$3,'Emission Factors'!$A$2:$R$8,MATCH($CE$2,'Emission Factors'!$A$1:$R$1),FALSE)*'Travel Data'!C250*'Travel Data'!CF250*'Travel Data'!CK250*'Domicile Data'!M250/1000</f>
        <v>0</v>
      </c>
      <c r="CJ250" s="31">
        <f>VLOOKUP($CJ$3,'Emission Factors'!$A$2:$R$8,MATCH($CE$2,'Emission Factors'!$A$1:$R$1),FALSE)*'Travel Data'!C250*'Travel Data'!CF250*'Travel Data'!CL250*'Domicile Data'!M250/1000</f>
        <v>0</v>
      </c>
      <c r="CK250" s="31">
        <f>VLOOKUP($CK$3,'Emission Factors'!$A$2:$R$8,MATCH($CE$2,'Emission Factors'!$A$1:$R$1),FALSE)*'Travel Data'!C250*'Travel Data'!CF250*'Travel Data'!CM250*'Domicile Data'!M250/1000</f>
        <v>0</v>
      </c>
      <c r="CL250" s="31">
        <f t="shared" si="55"/>
        <v>0</v>
      </c>
      <c r="CM250" s="31">
        <f>VLOOKUP($CM$3,'Emission Factors'!$A$2:$R$8,MATCH($CM$2,'Emission Factors'!$A$1:$R$1),FALSE)*'Travel Data'!C250*'Travel Data'!CN250*'Travel Data'!CO250*'Domicile Data'!N250/1000</f>
        <v>0</v>
      </c>
      <c r="CN250" s="31">
        <f>VLOOKUP($CN$3,'Emission Factors'!$A$2:$R$8,MATCH($CM$2,'Emission Factors'!$A$1:$R$1),FALSE)*'Travel Data'!C250*'Travel Data'!CN250*'Travel Data'!CP250*'Domicile Data'!N250/1000</f>
        <v>0</v>
      </c>
      <c r="CO250" s="31">
        <f>VLOOKUP($CO$3,'Emission Factors'!$A$2:$R$8,MATCH($CM$2,'Emission Factors'!$A$1:$R$1),FALSE)*'Travel Data'!C250*'Travel Data'!CN250*'Travel Data'!CQ250*'Domicile Data'!N250/1000</f>
        <v>0</v>
      </c>
      <c r="CP250" s="31">
        <f>VLOOKUP($CP$3,'Emission Factors'!$A$2:$R$8,MATCH($CM$2,'Emission Factors'!$A$1:$R$1),FALSE)*'Travel Data'!C250*'Travel Data'!CN250*'Travel Data'!CR250*'Domicile Data'!N250/1000</f>
        <v>0</v>
      </c>
      <c r="CQ250" s="31">
        <f>VLOOKUP($CQ$3,'Emission Factors'!$A$2:$R$8,MATCH($CM$2,'Emission Factors'!$A$1:$R$1),FALSE)*'Travel Data'!C250*'Travel Data'!CN250*'Travel Data'!CS250*'Domicile Data'!N250/1000</f>
        <v>0</v>
      </c>
      <c r="CR250" s="31">
        <f>VLOOKUP($CR$3,'Emission Factors'!$A$2:$R$8,MATCH($CM$2,'Emission Factors'!$A$1:$R$1),FALSE)*'Travel Data'!C250*'Travel Data'!CN250*'Travel Data'!CT250*'Domicile Data'!N250/1000</f>
        <v>0</v>
      </c>
      <c r="CS250" s="31">
        <f>VLOOKUP($CS$3,'Emission Factors'!$A$2:$R$8,MATCH($CM$2,'Emission Factors'!$A$1:$R$1),FALSE)*'Travel Data'!C250*'Travel Data'!CN250*'Travel Data'!CU250*'Domicile Data'!N250/1000</f>
        <v>0</v>
      </c>
      <c r="CT250" s="31">
        <f t="shared" si="56"/>
        <v>0</v>
      </c>
      <c r="CU250" s="31">
        <f>VLOOKUP($CU$3,'Emission Factors'!$A$2:$R$8,MATCH($CU$2,'Emission Factors'!$A$1:$R$1),FALSE)*'Travel Data'!C250*'Travel Data'!CV250*'Travel Data'!CW250*'Domicile Data'!O250/1000</f>
        <v>0</v>
      </c>
      <c r="CV250" s="31">
        <f>VLOOKUP($CV$3,'Emission Factors'!$A$2:$R$8,MATCH($CU$2,'Emission Factors'!$A$1:$R$1),FALSE)*'Travel Data'!C250*'Travel Data'!CV250*'Travel Data'!CX250*'Domicile Data'!O250/1000</f>
        <v>0</v>
      </c>
      <c r="CW250" s="31">
        <f>VLOOKUP($CW$3,'Emission Factors'!$A$2:$R$8,MATCH($CU$2,'Emission Factors'!$A$1:$R$1),FALSE)*'Travel Data'!C250*'Travel Data'!CV250*'Travel Data'!CY250*'Domicile Data'!O250/1000</f>
        <v>0</v>
      </c>
      <c r="CX250" s="31">
        <f>VLOOKUP($CX$3,'Emission Factors'!$A$2:$R$8,MATCH($CU$2,'Emission Factors'!$A$1:$R$1),FALSE)*'Travel Data'!C250*'Travel Data'!CV250*'Travel Data'!CZ250*'Domicile Data'!O250/1000</f>
        <v>0</v>
      </c>
      <c r="CY250" s="31">
        <f>VLOOKUP($CY$3,'Emission Factors'!$A$2:$R$8,MATCH($CU$2,'Emission Factors'!$A$1:$R$1),FALSE)*'Travel Data'!C250*'Travel Data'!CV250*'Travel Data'!DA250*'Domicile Data'!O250/1000</f>
        <v>0</v>
      </c>
      <c r="CZ250" s="31">
        <f>VLOOKUP($CZ$3,'Emission Factors'!$A$2:$R$8,MATCH($CU$2,'Emission Factors'!$A$1:$R$1),FALSE)*'Travel Data'!C250*'Travel Data'!CV250*'Travel Data'!DB250*'Domicile Data'!O250/1000</f>
        <v>0</v>
      </c>
      <c r="DA250" s="31">
        <f>VLOOKUP($DA$3,'Emission Factors'!$A$2:$R$8,MATCH($CU$2,'Emission Factors'!$A$1:$R$1),FALSE)*'Travel Data'!C250*'Travel Data'!CV250*'Travel Data'!DC250*'Domicile Data'!O250/1000</f>
        <v>0</v>
      </c>
      <c r="DB250" s="31">
        <f t="shared" si="57"/>
        <v>0</v>
      </c>
      <c r="DC250" s="31">
        <f>VLOOKUP($DC$3,'Emission Factors'!$A$2:$R$8,MATCH($DC$2,'Emission Factors'!$A$1:$R$1),FALSE)*'Travel Data'!C250*'Travel Data'!DD250*'Travel Data'!DE250*'Domicile Data'!P250/1000</f>
        <v>0</v>
      </c>
      <c r="DD250" s="31">
        <f>VLOOKUP($DD$3,'Emission Factors'!$A$2:$R$8,MATCH($DC$2,'Emission Factors'!$A$1:$R$1),FALSE)*'Travel Data'!C250*'Travel Data'!DD250*'Travel Data'!DF250*'Domicile Data'!P250/1000</f>
        <v>0</v>
      </c>
      <c r="DE250" s="31">
        <f>VLOOKUP($DE$3,'Emission Factors'!$A$2:$R$8,MATCH($DC$2,'Emission Factors'!$A$1:$R$1),FALSE)*'Travel Data'!C250*'Travel Data'!DD250*'Travel Data'!DG250*'Domicile Data'!P250/1000</f>
        <v>0</v>
      </c>
      <c r="DF250" s="31">
        <f>VLOOKUP($DF$3,'Emission Factors'!$A$2:$R$8,MATCH($DC$2,'Emission Factors'!$A$1:$R$1),FALSE)*'Travel Data'!C250*'Travel Data'!DD250*'Travel Data'!DH250*'Domicile Data'!P250/1000</f>
        <v>0</v>
      </c>
      <c r="DG250" s="31">
        <f>VLOOKUP($DG$3,'Emission Factors'!$A$2:$R$8,MATCH($DC$2,'Emission Factors'!$A$1:$R$1),FALSE)*'Travel Data'!C250*'Travel Data'!DD250*'Travel Data'!DI250*'Domicile Data'!P250/1000</f>
        <v>0</v>
      </c>
      <c r="DH250" s="31">
        <f>VLOOKUP($DH$3,'Emission Factors'!$A$2:$R$8,MATCH($DC$2,'Emission Factors'!$A$1:$R$1),FALSE)*'Travel Data'!C250*'Travel Data'!DD250*'Travel Data'!DJ250*'Domicile Data'!P250/1000</f>
        <v>0</v>
      </c>
      <c r="DI250" s="31">
        <f>VLOOKUP($DI$3,'Emission Factors'!$A$2:$R$8,MATCH($DC$2,'Emission Factors'!$A$1:$R$1),FALSE)*'Travel Data'!C250*'Travel Data'!DD250*'Travel Data'!DK250*'Domicile Data'!P250/1000</f>
        <v>0</v>
      </c>
      <c r="DJ250" s="31">
        <f t="shared" si="58"/>
        <v>0</v>
      </c>
      <c r="DK250" s="31">
        <f>VLOOKUP($DK$3,'Emission Factors'!$A$2:$R$8,MATCH($DK$2,'Emission Factors'!$A$1:$R$1),FALSE)*'Travel Data'!C250*'Travel Data'!DL250*'Travel Data'!DM250*'Domicile Data'!Q250/1000</f>
        <v>0</v>
      </c>
      <c r="DL250" s="31">
        <f>VLOOKUP($DL$3,'Emission Factors'!$A$2:$R$8,MATCH($DK$2,'Emission Factors'!$A$1:$R$1),FALSE)*'Travel Data'!C250*'Travel Data'!DL250*'Travel Data'!DN250*'Domicile Data'!Q250/1000</f>
        <v>0</v>
      </c>
      <c r="DM250" s="31">
        <f>VLOOKUP($DM$3,'Emission Factors'!$A$2:$R$8,MATCH($DK$2,'Emission Factors'!$A$1:$R$1),FALSE)*'Travel Data'!C250*'Travel Data'!DL250*'Travel Data'!DO250*'Domicile Data'!Q250/1000</f>
        <v>0</v>
      </c>
      <c r="DN250" s="31">
        <f>VLOOKUP($DN$3,'Emission Factors'!$A$2:$R$8,MATCH($DK$2,'Emission Factors'!$A$1:$R$1),FALSE)*'Travel Data'!C250*'Travel Data'!DL250*'Travel Data'!DP250*'Domicile Data'!Q250/1000</f>
        <v>0</v>
      </c>
      <c r="DO250" s="31">
        <f>VLOOKUP($DO$3,'Emission Factors'!$A$2:$R$8,MATCH($DK$2,'Emission Factors'!$A$1:$R$1),FALSE)*'Travel Data'!C250*'Travel Data'!DL250*'Travel Data'!DQ250*'Domicile Data'!Q250/1000</f>
        <v>0</v>
      </c>
      <c r="DP250" s="31">
        <f>VLOOKUP($DP$3,'Emission Factors'!$A$2:$R$8,MATCH($DK$2,'Emission Factors'!$A$1:$R$1),FALSE)*'Travel Data'!C250*'Travel Data'!DL250*'Travel Data'!DR250*'Domicile Data'!Q250/1000</f>
        <v>0</v>
      </c>
      <c r="DQ250" s="31">
        <f>VLOOKUP($DQ$3,'Emission Factors'!$A$2:$R$8,MATCH($DK$2,'Emission Factors'!$A$1:$R$1),FALSE)*'Travel Data'!C250*'Travel Data'!DL250*'Travel Data'!DS250*'Domicile Data'!Q250/1000</f>
        <v>0</v>
      </c>
      <c r="DR250" s="31">
        <f t="shared" si="59"/>
        <v>0</v>
      </c>
    </row>
    <row r="251" spans="1:122" ht="15.75" x14ac:dyDescent="0.25">
      <c r="A251" s="5" t="s">
        <v>124</v>
      </c>
      <c r="B251" s="85" t="s">
        <v>39</v>
      </c>
      <c r="C251" s="31">
        <f>VLOOKUP($C$3,'Emission Factors'!$A$2:$R$8,MATCH($C$2,'Emission Factors'!$A$1:$R$1),FALSE)*'Travel Data'!C251*'Travel Data'!D251*'Travel Data'!E251*'Domicile Data'!C251/1000</f>
        <v>0</v>
      </c>
      <c r="D251" s="31">
        <f>VLOOKUP($D$3,'Emission Factors'!$A$2:$R$8,MATCH($C$2,'Emission Factors'!$A$1:$R$1),FALSE)*'Travel Data'!C251*'Travel Data'!D251*'Travel Data'!F251*'Domicile Data'!C251/1000</f>
        <v>0</v>
      </c>
      <c r="E251" s="31">
        <f>VLOOKUP($E$3,'Emission Factors'!$A$2:$R$8,MATCH($C$2,'Emission Factors'!$A$1:$R$1),FALSE)*'Travel Data'!C251*'Travel Data'!D251*'Travel Data'!G251*'Domicile Data'!C251/1000</f>
        <v>0</v>
      </c>
      <c r="F251" s="31">
        <f>VLOOKUP($F$3,'Emission Factors'!$A$2:$R$8,MATCH($C$2,'Emission Factors'!$A$1:$R$1),FALSE)*'Travel Data'!C251*'Travel Data'!D251*'Travel Data'!H251*'Domicile Data'!C251/1000</f>
        <v>0</v>
      </c>
      <c r="G251" s="31">
        <f>VLOOKUP($G$3,'Emission Factors'!$A$2:$R$8,MATCH($C$2,'Emission Factors'!$A$1:$R$1),FALSE)*'Travel Data'!C251*'Travel Data'!D251*'Travel Data'!I251*'Domicile Data'!C251/1000</f>
        <v>0</v>
      </c>
      <c r="H251" s="31">
        <f>VLOOKUP($H$3,'Emission Factors'!$A$2:$R$8,MATCH($C$2,'Emission Factors'!$A$1:$R$1),FALSE)*'Travel Data'!C251*'Travel Data'!D251*'Travel Data'!J251*'Domicile Data'!C251/1000</f>
        <v>0</v>
      </c>
      <c r="I251" s="31">
        <f>VLOOKUP($I$3,'Emission Factors'!$A$2:$R$8,MATCH($C$2,'Emission Factors'!$A$1:$R$1),FALSE)*'Travel Data'!C251*'Travel Data'!D251*'Travel Data'!K251*'Domicile Data'!C251/1000</f>
        <v>12.895944020000004</v>
      </c>
      <c r="J251" s="31">
        <f t="shared" si="45"/>
        <v>12.895944020000004</v>
      </c>
      <c r="K251" s="31">
        <f>VLOOKUP($K$3,'Emission Factors'!$A$2:$R$8,MATCH($K$2,'Emission Factors'!$A$1:$R$1),FALSE)*'Travel Data'!C251*'Travel Data'!L251*'Travel Data'!M251*'Domicile Data'!D251/1000</f>
        <v>0</v>
      </c>
      <c r="L251" s="31">
        <f>VLOOKUP($L$3,'Emission Factors'!$A$2:$R$8,MATCH($K$2,'Emission Factors'!$A$1:$R$1),FALSE)*'Travel Data'!C251*'Travel Data'!L251*'Travel Data'!N251*'Domicile Data'!D251/1000</f>
        <v>0</v>
      </c>
      <c r="M251" s="31">
        <f>VLOOKUP($M$3,'Emission Factors'!$A$2:$R$8,MATCH($K$2,'Emission Factors'!$A$1:$R$1),FALSE)*'Travel Data'!C251*'Travel Data'!L251*'Travel Data'!O251*'Domicile Data'!D251/1000</f>
        <v>0</v>
      </c>
      <c r="N251" s="31">
        <f>VLOOKUP($N$3,'Emission Factors'!$A$2:$R$8,MATCH($K$2,'Emission Factors'!$A$1:$R$1),FALSE)*'Travel Data'!C251*'Travel Data'!L251*'Travel Data'!P251*'Domicile Data'!D251/1000</f>
        <v>0</v>
      </c>
      <c r="O251" s="31">
        <f>VLOOKUP($O$3,'Emission Factors'!$A$2:$R$8,MATCH($K$2,'Emission Factors'!$A$1:$R$1),FALSE)*'Travel Data'!C251*'Travel Data'!I251*'Travel Data'!Q251*'Domicile Data'!D251/1000</f>
        <v>0</v>
      </c>
      <c r="P251" s="31">
        <f>VLOOKUP($P$3,'Emission Factors'!$A$2:$R$8,MATCH($K$2,'Emission Factors'!$A$1:$R$1),FALSE)*'Travel Data'!C251*'Travel Data'!L251*'Travel Data'!R251*'Domicile Data'!D251/1000</f>
        <v>0</v>
      </c>
      <c r="Q251" s="31">
        <f>VLOOKUP($Q$3,'Emission Factors'!$A$2:$R$8,MATCH($K$2,'Emission Factors'!$A$1:$R$1),FALSE)*'Travel Data'!C251*'Travel Data'!L251*'Travel Data'!S251*'Domicile Data'!D251/1000</f>
        <v>7.9700413260000005</v>
      </c>
      <c r="R251" s="31">
        <f t="shared" si="46"/>
        <v>7.9700413260000005</v>
      </c>
      <c r="S251" s="31">
        <f>VLOOKUP($S$3,'Emission Factors'!$A$2:$R$8,MATCH($S$2,'Emission Factors'!$A$1:$R$1),FALSE)*'Travel Data'!C251*'Travel Data'!T251*'Travel Data'!U251*'Domicile Data'!E251/1000</f>
        <v>0</v>
      </c>
      <c r="T251" s="31">
        <f>VLOOKUP($T$3,'Emission Factors'!$A$2:$R$8,MATCH($S$2,'Emission Factors'!$A$1:$R$1),FALSE)*'Travel Data'!C251*'Travel Data'!T251*'Travel Data'!V251*'Domicile Data'!E251/1000</f>
        <v>0</v>
      </c>
      <c r="U251" s="31">
        <f>VLOOKUP($U$3,'Emission Factors'!$A$2:$R$8,MATCH($S$2,'Emission Factors'!$A$1:$R$1),FALSE)*'Travel Data'!C251*'Travel Data'!T251*'Travel Data'!W251*'Domicile Data'!E251/1000</f>
        <v>0</v>
      </c>
      <c r="V251" s="31">
        <f>VLOOKUP($V$3,'Emission Factors'!$A$2:$R$8,MATCH($S$2,'Emission Factors'!$A$1:$R$1),FALSE)*'Travel Data'!C251*'Travel Data'!T251*'Travel Data'!X251*'Domicile Data'!E251/1000</f>
        <v>0</v>
      </c>
      <c r="W251" s="31">
        <f>VLOOKUP($W$3,'Emission Factors'!$A$2:$R$8,MATCH($S$2,'Emission Factors'!$A$1:$R$1),FALSE)*'Travel Data'!C251*'Travel Data'!T251*'Travel Data'!Y251*'Domicile Data'!E251/1000</f>
        <v>0</v>
      </c>
      <c r="X251" s="31">
        <f>VLOOKUP($X$3,'Emission Factors'!$A$2:$R$8,MATCH($S$2,'Emission Factors'!$A$1:$R$1),FALSE)*'Travel Data'!C251*'Travel Data'!T251*'Travel Data'!Z251*'Domicile Data'!E251/1000</f>
        <v>0</v>
      </c>
      <c r="Y251" s="31">
        <f>VLOOKUP($Y$3,'Emission Factors'!$A$2:$R$8,MATCH($S$2,'Emission Factors'!$A$1:$R$1),FALSE)*'Travel Data'!C251*'Travel Data'!T251*'Travel Data'!AA251*'Domicile Data'!E251/1000</f>
        <v>5.7210266440000002</v>
      </c>
      <c r="Z251" s="31">
        <f t="shared" si="47"/>
        <v>5.7210266440000002</v>
      </c>
      <c r="AA251" s="31">
        <f>VLOOKUP($AA$3,'Emission Factors'!$A$2:$R$8,MATCH($AA$2,'Emission Factors'!$A$1:$R$1),FALSE)*'Travel Data'!C251*'Travel Data'!AB251*'Travel Data'!AC251*'Domicile Data'!F251/1000</f>
        <v>0</v>
      </c>
      <c r="AB251" s="31">
        <f>VLOOKUP($AB$3,'Emission Factors'!$A$2:$R$8,MATCH($AA$2,'Emission Factors'!$A$1:$R$1),FALSE)*'Travel Data'!C251*'Travel Data'!AB251*'Travel Data'!AD251*'Domicile Data'!F251/1000</f>
        <v>0</v>
      </c>
      <c r="AC251" s="31">
        <f>VLOOKUP($AC$3,'Emission Factors'!$A$2:$R$8,MATCH($AA$2,'Emission Factors'!$A$1:$R$1),FALSE)*'Travel Data'!C251*'Travel Data'!AB251*'Travel Data'!AE251*'Domicile Data'!F251/1000</f>
        <v>0</v>
      </c>
      <c r="AD251" s="31">
        <f>VLOOKUP($AD$3,'Emission Factors'!$A$2:$R$8,MATCH($AA$2,'Emission Factors'!$A$1:$R$1),FALSE)*'Travel Data'!C251*'Travel Data'!AB251*'Travel Data'!AF251*'Domicile Data'!F251/1000</f>
        <v>0</v>
      </c>
      <c r="AE251" s="31">
        <f>VLOOKUP($AE$3,'Emission Factors'!$A$2:$R$8,MATCH($AA$2,'Emission Factors'!$A$1:$R$1),FALSE)*'Travel Data'!C251*'Travel Data'!AB251*'Travel Data'!AG251*'Domicile Data'!F251/1000</f>
        <v>0</v>
      </c>
      <c r="AF251" s="31">
        <f>VLOOKUP($AF$3,'Emission Factors'!$A$2:$R$8,MATCH($AA$2,'Emission Factors'!$A$1:$R$1),FALSE)*'Travel Data'!C251*'Travel Data'!AB251*'Travel Data'!AH251*'Domicile Data'!F251/1000</f>
        <v>0</v>
      </c>
      <c r="AG251" s="31">
        <f>VLOOKUP($AG$3,'Emission Factors'!$A$2:$R$8,MATCH($AA$2,'Emission Factors'!$A$1:$R$1),FALSE)*'Travel Data'!C251*'Travel Data'!AB251*'Travel Data'!AI251*'Domicile Data'!F251/1000</f>
        <v>7.8972940739999995</v>
      </c>
      <c r="AH251" s="31">
        <f t="shared" si="48"/>
        <v>7.8972940739999995</v>
      </c>
      <c r="AI251" s="31">
        <f>VLOOKUP($AI$3,'Emission Factors'!$A$2:$R$8,MATCH($AI$2,'Emission Factors'!$A$1:$R$1),FALSE)*'Travel Data'!C251*'Travel Data'!D251*'Travel Data'!E251*'Domicile Data'!G251/1000</f>
        <v>0</v>
      </c>
      <c r="AJ251" s="31">
        <f>VLOOKUP($AJ$3,'Emission Factors'!$A$2:$R$8,MATCH($AI$2,'Emission Factors'!$A$1:$R$1),FALSE)*'Travel Data'!C251*'Travel Data'!D251*'Travel Data'!F251*'Domicile Data'!G251/1000</f>
        <v>0</v>
      </c>
      <c r="AK251" s="31">
        <f>VLOOKUP($AK$3,'Emission Factors'!$A$2:$R$8,MATCH($AI$2,'Emission Factors'!$A$1:$R$1),FALSE)*'Travel Data'!C251*'Travel Data'!AJ251*'Travel Data'!G251*'Domicile Data'!G251/1000</f>
        <v>0</v>
      </c>
      <c r="AL251" s="31">
        <f>VLOOKUP($AL$3,'Emission Factors'!$A$2:$R$8,MATCH($AI$2,'Emission Factors'!$A$1:$R$1),FALSE)*'Travel Data'!C251*'Travel Data'!AJ251*'Travel Data'!H251*'Domicile Data'!G251/1000</f>
        <v>0</v>
      </c>
      <c r="AM251" s="31">
        <f>VLOOKUP($AM$3,'Emission Factors'!$A$2:$R$8,MATCH($AI$2,'Emission Factors'!$A$1:$R$1),FALSE)*'Travel Data'!C251*'Travel Data'!AJ251*'Travel Data'!I251*'Domicile Data'!G251/1000</f>
        <v>0</v>
      </c>
      <c r="AN251" s="31">
        <f>VLOOKUP($AN$3,'Emission Factors'!$A$2:$R$8,MATCH($AI$2,'Emission Factors'!$A$1:$R$1),FALSE)*'Travel Data'!C251*'Travel Data'!D251*'Travel Data'!J251*'Domicile Data'!G251/1000</f>
        <v>0</v>
      </c>
      <c r="AO251" s="31">
        <f>VLOOKUP($AO$3,'Emission Factors'!$A$2:$R$8,MATCH($AI$2,'Emission Factors'!$A$1:$R$1),FALSE)*'Travel Data'!C251*'Travel Data'!D251*'Travel Data'!K251*'Domicile Data'!G251/1000</f>
        <v>7.7043557099999997</v>
      </c>
      <c r="AP251" s="31">
        <f t="shared" si="49"/>
        <v>7.7043557099999997</v>
      </c>
      <c r="AQ251" s="31">
        <f>VLOOKUP($AQ$3,'Emission Factors'!$A$2:$R$8,MATCH($AQ$2,'Emission Factors'!$A$1:$R$1),FALSE)*'Travel Data'!C251*'Travel Data'!AR251*'Travel Data'!AS251*'Domicile Data'!H251/1000</f>
        <v>0</v>
      </c>
      <c r="AR251" s="31">
        <f>VLOOKUP($AR$3,'Emission Factors'!$A$2:$R$8,MATCH($AQ$2,'Emission Factors'!$A$1:$R$1),FALSE)*'Travel Data'!C251*'Travel Data'!AR251*'Travel Data'!AT251*'Domicile Data'!H251/1000</f>
        <v>0</v>
      </c>
      <c r="AS251" s="31">
        <f>VLOOKUP($AS$3,'Emission Factors'!$A$2:$R$8,MATCH($AQ$2,'Emission Factors'!$A$1:$R$1),FALSE)*'Travel Data'!C251*'Travel Data'!AR251*'Travel Data'!AU251*'Domicile Data'!H251/1000</f>
        <v>0</v>
      </c>
      <c r="AT251" s="31">
        <f>VLOOKUP($AT$3,'Emission Factors'!$A$2:$R$8,MATCH($AQ$2,'Emission Factors'!$A$1:$R$1),FALSE)*'Travel Data'!C251*'Travel Data'!AR251*'Travel Data'!AV251*'Domicile Data'!H251/1000</f>
        <v>0</v>
      </c>
      <c r="AU251" s="31">
        <f>VLOOKUP($AU$3,'Emission Factors'!$A$2:$R$8,MATCH($AQ$2,'Emission Factors'!$A$1:$R$1),FALSE)*'Travel Data'!C251*'Travel Data'!AR251*'Travel Data'!AW251*'Domicile Data'!H251/1000</f>
        <v>0</v>
      </c>
      <c r="AV251" s="31">
        <f>VLOOKUP($AV$3,'Emission Factors'!$A$2:$R$8,MATCH($AQ$2,'Emission Factors'!$A$1:$R$1),FALSE)*'Travel Data'!C251*'Travel Data'!AR251*'Travel Data'!AX251*'Domicile Data'!H251/1000</f>
        <v>0</v>
      </c>
      <c r="AW251" s="31">
        <f>VLOOKUP($AW$3,'Emission Factors'!$A$2:$R$8,MATCH($AQ$2,'Emission Factors'!$A$1:$R$1),FALSE)*'Travel Data'!C251*'Travel Data'!AR251*'Travel Data'!AY251*'Domicile Data'!H251/1000</f>
        <v>15.590052396000003</v>
      </c>
      <c r="AX251" s="31">
        <f t="shared" si="50"/>
        <v>15.590052396000003</v>
      </c>
      <c r="AY251" s="31">
        <f>VLOOKUP($AY$3,'Emission Factors'!$A$2:$R$8,MATCH($AY$2,'Emission Factors'!$A$1:$R$1),FALSE)*'Travel Data'!C251*'Travel Data'!AZ251*'Travel Data'!BA251*'Domicile Data'!I251/1000</f>
        <v>0</v>
      </c>
      <c r="AZ251" s="31">
        <f>VLOOKUP($AZ$3,'Emission Factors'!$A$2:$R$8,MATCH($AY$2,'Emission Factors'!$A$1:$R$1),FALSE)*'Travel Data'!C251*'Travel Data'!AZ251*'Travel Data'!BB251*'Domicile Data'!I251/1000</f>
        <v>0</v>
      </c>
      <c r="BA251" s="31">
        <f>VLOOKUP($BA$3,'Emission Factors'!$A$2:$R$8,MATCH($AY$2,'Emission Factors'!$A$1:$R$1),FALSE)*'Travel Data'!C251*'Travel Data'!AZ251*'Travel Data'!BC251*'Domicile Data'!I251/1000</f>
        <v>0</v>
      </c>
      <c r="BB251" s="31">
        <f>VLOOKUP($BB$3,'Emission Factors'!$A$2:$R$8,MATCH($AY$2,'Emission Factors'!$A$1:$R$1),FALSE)*'Travel Data'!C251*'Travel Data'!AZ251*'Travel Data'!BD251*'Domicile Data'!I251/1000</f>
        <v>0</v>
      </c>
      <c r="BC251" s="31">
        <f>VLOOKUP($BC$3,'Emission Factors'!$A$2:$R$8,MATCH($AY$2,'Emission Factors'!$A$1:$R$1),FALSE)*'Travel Data'!C251*'Travel Data'!AZ251*'Travel Data'!BE251*'Domicile Data'!I251/1000</f>
        <v>0</v>
      </c>
      <c r="BD251" s="31">
        <f>VLOOKUP($BD$3,'Emission Factors'!$A$2:$R$8,MATCH($AY$2,'Emission Factors'!$A$1:$R$1),FALSE)*'Travel Data'!C251*'Travel Data'!AZ251*'Travel Data'!BF251*'Domicile Data'!I251/1000</f>
        <v>0</v>
      </c>
      <c r="BE251" s="31">
        <f>VLOOKUP($BE$3,'Emission Factors'!$A$2:$R$8,MATCH($AY$2,'Emission Factors'!$A$1:$R$1),FALSE)*'Travel Data'!C251*'Travel Data'!AZ251*'Travel Data'!BG251*'Domicile Data'!I251/1000</f>
        <v>10.393368264000003</v>
      </c>
      <c r="BF251" s="31">
        <f t="shared" si="51"/>
        <v>10.393368264000003</v>
      </c>
      <c r="BG251" s="31">
        <f>VLOOKUP($BG$3,'Emission Factors'!$A$2:$R$8,MATCH($BG$2,'Emission Factors'!$A$1:$R$1),FALSE)*'Travel Data'!C251*'Travel Data'!BH251*'Travel Data'!BI251*'Domicile Data'!J251/1000</f>
        <v>0</v>
      </c>
      <c r="BH251" s="31">
        <f>VLOOKUP($BH$3,'Emission Factors'!$A$2:$R$8,MATCH($BG$2,'Emission Factors'!$A$1:$R$1),FALSE)*'Travel Data'!C251*'Travel Data'!BH251*'Travel Data'!BJ251*'Domicile Data'!J251/1000</f>
        <v>0</v>
      </c>
      <c r="BI251" s="31">
        <f>VLOOKUP($BH$3,'Emission Factors'!$A$2:$R$8,MATCH($BG$2,'Emission Factors'!$A$1:$R$1),FALSE)*'Travel Data'!C251*'Travel Data'!BH251*'Travel Data'!BK251*'Domicile Data'!J251/1000</f>
        <v>0</v>
      </c>
      <c r="BJ251" s="31">
        <f>VLOOKUP($BH$3,'Emission Factors'!$A$2:$R$8,MATCH($BG$2,'Emission Factors'!$A$1:$R$1),FALSE)*'Travel Data'!C251*'Travel Data'!BH251*'Travel Data'!BL251*'Domicile Data'!J251/1000</f>
        <v>0</v>
      </c>
      <c r="BK251" s="31">
        <f>VLOOKUP($BH$3,'Emission Factors'!$A$2:$R$8,MATCH($BG$2,'Emission Factors'!$A$1:$R$1),FALSE)*'Travel Data'!C251*'Travel Data'!BH251*'Travel Data'!BM251*'Domicile Data'!J251/1000</f>
        <v>0</v>
      </c>
      <c r="BL251" s="31">
        <f>VLOOKUP($BL$3,'Emission Factors'!$A$2:$R$8,MATCH($BG$2,'Emission Factors'!$A$1:$R$1),FALSE)*'Travel Data'!C251*'Travel Data'!BH251*'Travel Data'!BN251*'Domicile Data'!J251/1000</f>
        <v>0</v>
      </c>
      <c r="BM251" s="31">
        <f>VLOOKUP($BM$3,'Emission Factors'!$A$2:$R$8,MATCH($BG$2,'Emission Factors'!$A$1:$R$1),FALSE)*'Travel Data'!C251*'Travel Data'!BH251*'Travel Data'!BO251*'Domicile Data'!J251/1000</f>
        <v>0</v>
      </c>
      <c r="BN251" s="31">
        <f t="shared" si="52"/>
        <v>0</v>
      </c>
      <c r="BO251" s="31">
        <f>VLOOKUP($BO$3,'Emission Factors'!$A$2:$R$8,MATCH($BO$2,'Emission Factors'!$A$1:$R$1),FALSE)*'Travel Data'!C251*'Travel Data'!BP251*'Travel Data'!BQ251*'Domicile Data'!K251/1000</f>
        <v>0</v>
      </c>
      <c r="BP251" s="31">
        <f>VLOOKUP($BP$3,'Emission Factors'!$A$2:$R$8,MATCH($BO$2,'Emission Factors'!$A$1:$R$1),FALSE)*'Travel Data'!C251*'Travel Data'!BP251*'Travel Data'!BR251*'Domicile Data'!K251/1000</f>
        <v>0</v>
      </c>
      <c r="BQ251" s="31">
        <f>VLOOKUP($BQ$3,'Emission Factors'!$A$2:$R$8,MATCH($BO$2,'Emission Factors'!$A$1:$R$1),FALSE)*'Travel Data'!C251*'Travel Data'!BP251*'Travel Data'!BS251*'Domicile Data'!K251/1000</f>
        <v>0</v>
      </c>
      <c r="BR251" s="31">
        <f>VLOOKUP($BR$3,'Emission Factors'!$A$2:$R$8,MATCH($BO$2,'Emission Factors'!$A$1:$R$1),FALSE)*'Travel Data'!C251*'Travel Data'!BP251*'Travel Data'!BT251*'Domicile Data'!K251/1000</f>
        <v>0</v>
      </c>
      <c r="BS251" s="31">
        <f>VLOOKUP($BS$3,'Emission Factors'!$A$2:$R$8,MATCH($BO$2,'Emission Factors'!$A$1:$R$1),FALSE)*'Travel Data'!C251*'Travel Data'!BP251*'Travel Data'!BU251*'Domicile Data'!K251/1000</f>
        <v>0</v>
      </c>
      <c r="BT251" s="31">
        <f>VLOOKUP($BT$3,'Emission Factors'!$A$2:$R$8,MATCH($BO$2,'Emission Factors'!$A$1:$R$1),FALSE)*'Travel Data'!C251*'Travel Data'!BP251*'Travel Data'!BV251*'Domicile Data'!K251/1000</f>
        <v>0</v>
      </c>
      <c r="BU251" s="31">
        <f>VLOOKUP($BU$3,'Emission Factors'!$A$2:$R$8,MATCH($BO$2,'Emission Factors'!$A$1:$R$1),FALSE)*'Travel Data'!C251*'Travel Data'!BP251*'Travel Data'!BW251*'Domicile Data'!K251/1000</f>
        <v>0</v>
      </c>
      <c r="BV251" s="31">
        <f t="shared" si="53"/>
        <v>0</v>
      </c>
      <c r="BW251" s="31">
        <f>VLOOKUP($BW$3,'Emission Factors'!$A$2:$R$8,MATCH($BW$2,'Emission Factors'!$A$1:$R$1),FALSE)*'Travel Data'!C251*'Travel Data'!BX251*'Travel Data'!BY251*'Domicile Data'!L251/1000</f>
        <v>0</v>
      </c>
      <c r="BX251" s="31">
        <f>VLOOKUP($BX$3,'Emission Factors'!$A$2:$R$8,MATCH($BW$2,'Emission Factors'!$A$1:$R$1),FALSE)*'Travel Data'!C251*'Travel Data'!BX251*'Travel Data'!BZ251*'Domicile Data'!L251/1000</f>
        <v>0</v>
      </c>
      <c r="BY251" s="31">
        <f>VLOOKUP($BY$3,'Emission Factors'!$A$2:$R$8,MATCH($BW$2,'Emission Factors'!$A$1:$R$1),FALSE)*'Travel Data'!C251*'Travel Data'!BX251*'Travel Data'!CA251*'Domicile Data'!L251/1000</f>
        <v>0</v>
      </c>
      <c r="BZ251" s="31">
        <f>VLOOKUP($BZ$3,'Emission Factors'!$A$2:$R$8,MATCH($BW$2,'Emission Factors'!$A$1:$R$1),FALSE)*'Travel Data'!C251*'Travel Data'!BX251*'Travel Data'!CB251*'Domicile Data'!L251/1000</f>
        <v>0</v>
      </c>
      <c r="CA251" s="31">
        <f>VLOOKUP($CA$3,'Emission Factors'!$A$2:$R$8,MATCH($BW$2,'Emission Factors'!$A$1:$R$1),FALSE)*'Travel Data'!C251*'Travel Data'!BC251*'Travel Data'!CC251*'Domicile Data'!L251/1000</f>
        <v>0</v>
      </c>
      <c r="CB251" s="31">
        <f>VLOOKUP($CB$3,'Emission Factors'!$A$2:$R$8,MATCH($BW$2,'Emission Factors'!$A$1:$R$1),FALSE)*'Travel Data'!C251*'Travel Data'!BX251*'Travel Data'!CD251*'Domicile Data'!L251/1000</f>
        <v>0</v>
      </c>
      <c r="CC251" s="31">
        <f>VLOOKUP($CC$3,'Emission Factors'!$A$2:$R$8,MATCH($BW$2,'Emission Factors'!$A$1:$R$1),FALSE)*'Travel Data'!C251*'Travel Data'!BX251*'Travel Data'!CE251*'Domicile Data'!L251/1000</f>
        <v>0</v>
      </c>
      <c r="CD251" s="31">
        <f t="shared" si="54"/>
        <v>0</v>
      </c>
      <c r="CE251" s="31">
        <f>VLOOKUP($CE$3,'Emission Factors'!$A$2:$R$8,MATCH($CE$2,'Emission Factors'!$A$1:$R$1),FALSE)*'Travel Data'!C251*'Travel Data'!CF251*'Travel Data'!CG251*'Domicile Data'!M251/1000</f>
        <v>0</v>
      </c>
      <c r="CF251" s="31">
        <f>VLOOKUP($CF$3,'Emission Factors'!$A$2:$R$8,MATCH($CE$2,'Emission Factors'!$A$1:$R$1),FALSE)*'Travel Data'!C251*'Travel Data'!CF251*'Travel Data'!CH251*'Domicile Data'!M251/1000</f>
        <v>0</v>
      </c>
      <c r="CG251" s="31">
        <f>VLOOKUP($CG$3,'Emission Factors'!$A$2:$R$8,MATCH($CE$2,'Emission Factors'!$A$1:$R$1),FALSE)*'Travel Data'!C251*'Travel Data'!CF251*'Travel Data'!CI251*'Domicile Data'!M251/1000</f>
        <v>0</v>
      </c>
      <c r="CH251" s="31">
        <f>VLOOKUP($CH$3,'Emission Factors'!$A$2:$R$8,MATCH($CE$2,'Emission Factors'!$A$1:$R$1),FALSE)*'Travel Data'!C251*'Travel Data'!CF251*'Travel Data'!CJ251*'Domicile Data'!M251/1000</f>
        <v>0</v>
      </c>
      <c r="CI251" s="31">
        <f>VLOOKUP($CI$3,'Emission Factors'!$A$2:$R$8,MATCH($CE$2,'Emission Factors'!$A$1:$R$1),FALSE)*'Travel Data'!C251*'Travel Data'!CF251*'Travel Data'!CK251*'Domicile Data'!M251/1000</f>
        <v>0</v>
      </c>
      <c r="CJ251" s="31">
        <f>VLOOKUP($CJ$3,'Emission Factors'!$A$2:$R$8,MATCH($CE$2,'Emission Factors'!$A$1:$R$1),FALSE)*'Travel Data'!C251*'Travel Data'!CF251*'Travel Data'!CL251*'Domicile Data'!M251/1000</f>
        <v>0</v>
      </c>
      <c r="CK251" s="31">
        <f>VLOOKUP($CK$3,'Emission Factors'!$A$2:$R$8,MATCH($CE$2,'Emission Factors'!$A$1:$R$1),FALSE)*'Travel Data'!C251*'Travel Data'!CF251*'Travel Data'!CM251*'Domicile Data'!M251/1000</f>
        <v>0</v>
      </c>
      <c r="CL251" s="31">
        <f t="shared" si="55"/>
        <v>0</v>
      </c>
      <c r="CM251" s="31">
        <f>VLOOKUP($CM$3,'Emission Factors'!$A$2:$R$8,MATCH($CM$2,'Emission Factors'!$A$1:$R$1),FALSE)*'Travel Data'!C251*'Travel Data'!CN251*'Travel Data'!CO251*'Domicile Data'!N251/1000</f>
        <v>0</v>
      </c>
      <c r="CN251" s="31">
        <f>VLOOKUP($CN$3,'Emission Factors'!$A$2:$R$8,MATCH($CM$2,'Emission Factors'!$A$1:$R$1),FALSE)*'Travel Data'!C251*'Travel Data'!CN251*'Travel Data'!CP251*'Domicile Data'!N251/1000</f>
        <v>0</v>
      </c>
      <c r="CO251" s="31">
        <f>VLOOKUP($CO$3,'Emission Factors'!$A$2:$R$8,MATCH($CM$2,'Emission Factors'!$A$1:$R$1),FALSE)*'Travel Data'!C251*'Travel Data'!CN251*'Travel Data'!CQ251*'Domicile Data'!N251/1000</f>
        <v>0</v>
      </c>
      <c r="CP251" s="31">
        <f>VLOOKUP($CP$3,'Emission Factors'!$A$2:$R$8,MATCH($CM$2,'Emission Factors'!$A$1:$R$1),FALSE)*'Travel Data'!C251*'Travel Data'!CN251*'Travel Data'!CR251*'Domicile Data'!N251/1000</f>
        <v>0</v>
      </c>
      <c r="CQ251" s="31">
        <f>VLOOKUP($CQ$3,'Emission Factors'!$A$2:$R$8,MATCH($CM$2,'Emission Factors'!$A$1:$R$1),FALSE)*'Travel Data'!C251*'Travel Data'!CN251*'Travel Data'!CS251*'Domicile Data'!N251/1000</f>
        <v>0</v>
      </c>
      <c r="CR251" s="31">
        <f>VLOOKUP($CR$3,'Emission Factors'!$A$2:$R$8,MATCH($CM$2,'Emission Factors'!$A$1:$R$1),FALSE)*'Travel Data'!C251*'Travel Data'!CN251*'Travel Data'!CT251*'Domicile Data'!N251/1000</f>
        <v>0</v>
      </c>
      <c r="CS251" s="31">
        <f>VLOOKUP($CS$3,'Emission Factors'!$A$2:$R$8,MATCH($CM$2,'Emission Factors'!$A$1:$R$1),FALSE)*'Travel Data'!C251*'Travel Data'!CN251*'Travel Data'!CU251*'Domicile Data'!N251/1000</f>
        <v>0</v>
      </c>
      <c r="CT251" s="31">
        <f t="shared" si="56"/>
        <v>0</v>
      </c>
      <c r="CU251" s="31">
        <f>VLOOKUP($CU$3,'Emission Factors'!$A$2:$R$8,MATCH($CU$2,'Emission Factors'!$A$1:$R$1),FALSE)*'Travel Data'!C251*'Travel Data'!CV251*'Travel Data'!CW251*'Domicile Data'!O251/1000</f>
        <v>0</v>
      </c>
      <c r="CV251" s="31">
        <f>VLOOKUP($CV$3,'Emission Factors'!$A$2:$R$8,MATCH($CU$2,'Emission Factors'!$A$1:$R$1),FALSE)*'Travel Data'!C251*'Travel Data'!CV251*'Travel Data'!CX251*'Domicile Data'!O251/1000</f>
        <v>0</v>
      </c>
      <c r="CW251" s="31">
        <f>VLOOKUP($CW$3,'Emission Factors'!$A$2:$R$8,MATCH($CU$2,'Emission Factors'!$A$1:$R$1),FALSE)*'Travel Data'!C251*'Travel Data'!CV251*'Travel Data'!CY251*'Domicile Data'!O251/1000</f>
        <v>0</v>
      </c>
      <c r="CX251" s="31">
        <f>VLOOKUP($CX$3,'Emission Factors'!$A$2:$R$8,MATCH($CU$2,'Emission Factors'!$A$1:$R$1),FALSE)*'Travel Data'!C251*'Travel Data'!CV251*'Travel Data'!CZ251*'Domicile Data'!O251/1000</f>
        <v>0</v>
      </c>
      <c r="CY251" s="31">
        <f>VLOOKUP($CY$3,'Emission Factors'!$A$2:$R$8,MATCH($CU$2,'Emission Factors'!$A$1:$R$1),FALSE)*'Travel Data'!C251*'Travel Data'!CV251*'Travel Data'!DA251*'Domicile Data'!O251/1000</f>
        <v>0</v>
      </c>
      <c r="CZ251" s="31">
        <f>VLOOKUP($CZ$3,'Emission Factors'!$A$2:$R$8,MATCH($CU$2,'Emission Factors'!$A$1:$R$1),FALSE)*'Travel Data'!C251*'Travel Data'!CV251*'Travel Data'!DB251*'Domicile Data'!O251/1000</f>
        <v>0</v>
      </c>
      <c r="DA251" s="31">
        <f>VLOOKUP($DA$3,'Emission Factors'!$A$2:$R$8,MATCH($CU$2,'Emission Factors'!$A$1:$R$1),FALSE)*'Travel Data'!C251*'Travel Data'!CV251*'Travel Data'!DC251*'Domicile Data'!O251/1000</f>
        <v>0</v>
      </c>
      <c r="DB251" s="31">
        <f t="shared" si="57"/>
        <v>0</v>
      </c>
      <c r="DC251" s="31">
        <f>VLOOKUP($DC$3,'Emission Factors'!$A$2:$R$8,MATCH($DC$2,'Emission Factors'!$A$1:$R$1),FALSE)*'Travel Data'!C251*'Travel Data'!DD251*'Travel Data'!DE251*'Domicile Data'!P251/1000</f>
        <v>0</v>
      </c>
      <c r="DD251" s="31">
        <f>VLOOKUP($DD$3,'Emission Factors'!$A$2:$R$8,MATCH($DC$2,'Emission Factors'!$A$1:$R$1),FALSE)*'Travel Data'!C251*'Travel Data'!DD251*'Travel Data'!DF251*'Domicile Data'!P251/1000</f>
        <v>0</v>
      </c>
      <c r="DE251" s="31">
        <f>VLOOKUP($DE$3,'Emission Factors'!$A$2:$R$8,MATCH($DC$2,'Emission Factors'!$A$1:$R$1),FALSE)*'Travel Data'!C251*'Travel Data'!DD251*'Travel Data'!DG251*'Domicile Data'!P251/1000</f>
        <v>0</v>
      </c>
      <c r="DF251" s="31">
        <f>VLOOKUP($DF$3,'Emission Factors'!$A$2:$R$8,MATCH($DC$2,'Emission Factors'!$A$1:$R$1),FALSE)*'Travel Data'!C251*'Travel Data'!DD251*'Travel Data'!DH251*'Domicile Data'!P251/1000</f>
        <v>0</v>
      </c>
      <c r="DG251" s="31">
        <f>VLOOKUP($DG$3,'Emission Factors'!$A$2:$R$8,MATCH($DC$2,'Emission Factors'!$A$1:$R$1),FALSE)*'Travel Data'!C251*'Travel Data'!DD251*'Travel Data'!DI251*'Domicile Data'!P251/1000</f>
        <v>0</v>
      </c>
      <c r="DH251" s="31">
        <f>VLOOKUP($DH$3,'Emission Factors'!$A$2:$R$8,MATCH($DC$2,'Emission Factors'!$A$1:$R$1),FALSE)*'Travel Data'!C251*'Travel Data'!DD251*'Travel Data'!DJ251*'Domicile Data'!P251/1000</f>
        <v>0</v>
      </c>
      <c r="DI251" s="31">
        <f>VLOOKUP($DI$3,'Emission Factors'!$A$2:$R$8,MATCH($DC$2,'Emission Factors'!$A$1:$R$1),FALSE)*'Travel Data'!C251*'Travel Data'!DD251*'Travel Data'!DK251*'Domicile Data'!P251/1000</f>
        <v>0</v>
      </c>
      <c r="DJ251" s="31">
        <f t="shared" si="58"/>
        <v>0</v>
      </c>
      <c r="DK251" s="31">
        <f>VLOOKUP($DK$3,'Emission Factors'!$A$2:$R$8,MATCH($DK$2,'Emission Factors'!$A$1:$R$1),FALSE)*'Travel Data'!C251*'Travel Data'!DL251*'Travel Data'!DM251*'Domicile Data'!Q251/1000</f>
        <v>0</v>
      </c>
      <c r="DL251" s="31">
        <f>VLOOKUP($DL$3,'Emission Factors'!$A$2:$R$8,MATCH($DK$2,'Emission Factors'!$A$1:$R$1),FALSE)*'Travel Data'!C251*'Travel Data'!DL251*'Travel Data'!DN251*'Domicile Data'!Q251/1000</f>
        <v>0</v>
      </c>
      <c r="DM251" s="31">
        <f>VLOOKUP($DM$3,'Emission Factors'!$A$2:$R$8,MATCH($DK$2,'Emission Factors'!$A$1:$R$1),FALSE)*'Travel Data'!C251*'Travel Data'!DL251*'Travel Data'!DO251*'Domicile Data'!Q251/1000</f>
        <v>0</v>
      </c>
      <c r="DN251" s="31">
        <f>VLOOKUP($DN$3,'Emission Factors'!$A$2:$R$8,MATCH($DK$2,'Emission Factors'!$A$1:$R$1),FALSE)*'Travel Data'!C251*'Travel Data'!DL251*'Travel Data'!DP251*'Domicile Data'!Q251/1000</f>
        <v>0</v>
      </c>
      <c r="DO251" s="31">
        <f>VLOOKUP($DO$3,'Emission Factors'!$A$2:$R$8,MATCH($DK$2,'Emission Factors'!$A$1:$R$1),FALSE)*'Travel Data'!C251*'Travel Data'!DL251*'Travel Data'!DQ251*'Domicile Data'!Q251/1000</f>
        <v>0</v>
      </c>
      <c r="DP251" s="31">
        <f>VLOOKUP($DP$3,'Emission Factors'!$A$2:$R$8,MATCH($DK$2,'Emission Factors'!$A$1:$R$1),FALSE)*'Travel Data'!C251*'Travel Data'!DL251*'Travel Data'!DR251*'Domicile Data'!Q251/1000</f>
        <v>0</v>
      </c>
      <c r="DQ251" s="31">
        <f>VLOOKUP($DQ$3,'Emission Factors'!$A$2:$R$8,MATCH($DK$2,'Emission Factors'!$A$1:$R$1),FALSE)*'Travel Data'!C251*'Travel Data'!DL251*'Travel Data'!DS251*'Domicile Data'!Q251/1000</f>
        <v>0</v>
      </c>
      <c r="DR251" s="31">
        <f t="shared" si="59"/>
        <v>0</v>
      </c>
    </row>
  </sheetData>
  <mergeCells count="16">
    <mergeCell ref="C1:DQ1"/>
    <mergeCell ref="C2:J2"/>
    <mergeCell ref="K2:R2"/>
    <mergeCell ref="S2:Z2"/>
    <mergeCell ref="AA2:AH2"/>
    <mergeCell ref="BG2:BN2"/>
    <mergeCell ref="BO2:BV2"/>
    <mergeCell ref="BW2:CD2"/>
    <mergeCell ref="AI2:AP2"/>
    <mergeCell ref="AQ2:AX2"/>
    <mergeCell ref="AY2:BF2"/>
    <mergeCell ref="CE2:CL2"/>
    <mergeCell ref="CM2:CT2"/>
    <mergeCell ref="CU2:DB2"/>
    <mergeCell ref="DC2:DJ2"/>
    <mergeCell ref="DK2:DR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B4AC-E4EB-4880-8005-2EA0D327576C}">
  <dimension ref="A1:DS251"/>
  <sheetViews>
    <sheetView tabSelected="1" zoomScale="118" zoomScaleNormal="118" workbookViewId="0">
      <selection activeCell="C21" sqref="C21"/>
    </sheetView>
  </sheetViews>
  <sheetFormatPr defaultRowHeight="15" x14ac:dyDescent="0.25"/>
  <cols>
    <col min="1" max="1" width="16.140625" style="5" customWidth="1"/>
    <col min="2" max="2" width="16.140625" style="5" hidden="1" customWidth="1"/>
    <col min="3" max="3" width="16.140625" style="5" customWidth="1"/>
    <col min="53" max="54" width="9.140625" style="4" bestFit="1"/>
    <col min="55" max="57" width="9.140625" style="4"/>
    <col min="58" max="59" width="9.140625" style="4" bestFit="1"/>
  </cols>
  <sheetData>
    <row r="1" spans="1:123" x14ac:dyDescent="0.25">
      <c r="D1" s="116" t="s">
        <v>313</v>
      </c>
      <c r="E1" s="116"/>
      <c r="F1" s="116"/>
      <c r="G1" s="116"/>
      <c r="H1" s="116"/>
      <c r="I1" s="116"/>
      <c r="J1" s="116"/>
      <c r="K1" s="116"/>
      <c r="L1" s="116" t="s">
        <v>314</v>
      </c>
      <c r="M1" s="116"/>
      <c r="N1" s="116"/>
      <c r="O1" s="116"/>
      <c r="P1" s="116"/>
      <c r="Q1" s="116"/>
      <c r="R1" s="116"/>
      <c r="S1" s="116"/>
      <c r="T1" s="116" t="s">
        <v>315</v>
      </c>
      <c r="U1" s="116"/>
      <c r="V1" s="116"/>
      <c r="W1" s="116"/>
      <c r="X1" s="116"/>
      <c r="Y1" s="116"/>
      <c r="Z1" s="116"/>
      <c r="AA1" s="116"/>
      <c r="AB1" s="116" t="s">
        <v>316</v>
      </c>
      <c r="AC1" s="116"/>
      <c r="AD1" s="116"/>
      <c r="AE1" s="116"/>
      <c r="AF1" s="116"/>
      <c r="AG1" s="116"/>
      <c r="AH1" s="116"/>
      <c r="AI1" s="116"/>
      <c r="AJ1" s="116" t="s">
        <v>317</v>
      </c>
      <c r="AK1" s="116"/>
      <c r="AL1" s="116"/>
      <c r="AM1" s="116"/>
      <c r="AN1" s="116"/>
      <c r="AO1" s="116"/>
      <c r="AP1" s="116"/>
      <c r="AQ1" s="116"/>
      <c r="AR1" s="116" t="s">
        <v>318</v>
      </c>
      <c r="AS1" s="116"/>
      <c r="AT1" s="116"/>
      <c r="AU1" s="116"/>
      <c r="AV1" s="116"/>
      <c r="AW1" s="116"/>
      <c r="AX1" s="116"/>
      <c r="AY1" s="116"/>
      <c r="AZ1" s="116" t="s">
        <v>319</v>
      </c>
      <c r="BA1" s="116"/>
      <c r="BB1" s="116"/>
      <c r="BC1" s="116"/>
      <c r="BD1" s="116"/>
      <c r="BE1" s="116"/>
      <c r="BF1" s="116"/>
      <c r="BG1" s="116"/>
      <c r="BH1" s="116" t="s">
        <v>320</v>
      </c>
      <c r="BI1" s="116"/>
      <c r="BJ1" s="116"/>
      <c r="BK1" s="116"/>
      <c r="BL1" s="116"/>
      <c r="BM1" s="116"/>
      <c r="BN1" s="116"/>
      <c r="BO1" s="116"/>
      <c r="BP1" s="116" t="s">
        <v>321</v>
      </c>
      <c r="BQ1" s="116"/>
      <c r="BR1" s="116"/>
      <c r="BS1" s="116"/>
      <c r="BT1" s="116"/>
      <c r="BU1" s="116"/>
      <c r="BV1" s="116"/>
      <c r="BW1" s="116"/>
      <c r="BX1" s="116" t="s">
        <v>322</v>
      </c>
      <c r="BY1" s="116"/>
      <c r="BZ1" s="116"/>
      <c r="CA1" s="116"/>
      <c r="CB1" s="116"/>
      <c r="CC1" s="116"/>
      <c r="CD1" s="116"/>
      <c r="CE1" s="116"/>
      <c r="CF1" s="116" t="s">
        <v>323</v>
      </c>
      <c r="CG1" s="116"/>
      <c r="CH1" s="116"/>
      <c r="CI1" s="116"/>
      <c r="CJ1" s="116"/>
      <c r="CK1" s="116"/>
      <c r="CL1" s="116"/>
      <c r="CM1" s="116"/>
      <c r="CN1" s="116" t="s">
        <v>324</v>
      </c>
      <c r="CO1" s="116"/>
      <c r="CP1" s="116"/>
      <c r="CQ1" s="116"/>
      <c r="CR1" s="116"/>
      <c r="CS1" s="116"/>
      <c r="CT1" s="116"/>
      <c r="CU1" s="116"/>
      <c r="CV1" s="116" t="s">
        <v>325</v>
      </c>
      <c r="CW1" s="116"/>
      <c r="CX1" s="116"/>
      <c r="CY1" s="116"/>
      <c r="CZ1" s="116"/>
      <c r="DA1" s="116"/>
      <c r="DB1" s="116"/>
      <c r="DC1" s="116"/>
      <c r="DD1" s="116" t="s">
        <v>326</v>
      </c>
      <c r="DE1" s="116"/>
      <c r="DF1" s="116"/>
      <c r="DG1" s="116"/>
      <c r="DH1" s="116"/>
      <c r="DI1" s="116"/>
      <c r="DJ1" s="116"/>
      <c r="DK1" s="116"/>
      <c r="DL1" s="116" t="s">
        <v>327</v>
      </c>
      <c r="DM1" s="116"/>
      <c r="DN1" s="116"/>
      <c r="DO1" s="116"/>
      <c r="DP1" s="116"/>
      <c r="DQ1" s="116"/>
      <c r="DR1" s="116"/>
      <c r="DS1" s="116"/>
    </row>
    <row r="2" spans="1:123" ht="15.75" customHeight="1" x14ac:dyDescent="0.25">
      <c r="A2" s="6"/>
      <c r="B2" s="6"/>
      <c r="C2" s="6"/>
      <c r="D2" s="114" t="s">
        <v>334</v>
      </c>
      <c r="E2" s="115" t="s">
        <v>335</v>
      </c>
      <c r="F2" s="115"/>
      <c r="G2" s="115"/>
      <c r="H2" s="115"/>
      <c r="I2" s="115"/>
      <c r="J2" s="115"/>
      <c r="K2" s="115"/>
      <c r="L2" s="114" t="s">
        <v>334</v>
      </c>
      <c r="M2" s="115" t="s">
        <v>335</v>
      </c>
      <c r="N2" s="115"/>
      <c r="O2" s="115"/>
      <c r="P2" s="115"/>
      <c r="Q2" s="115"/>
      <c r="R2" s="115"/>
      <c r="S2" s="115"/>
      <c r="T2" s="114" t="s">
        <v>334</v>
      </c>
      <c r="U2" s="115" t="s">
        <v>335</v>
      </c>
      <c r="V2" s="115"/>
      <c r="W2" s="115"/>
      <c r="X2" s="115"/>
      <c r="Y2" s="115"/>
      <c r="Z2" s="115"/>
      <c r="AA2" s="115"/>
      <c r="AB2" s="114" t="s">
        <v>334</v>
      </c>
      <c r="AC2" s="115" t="s">
        <v>335</v>
      </c>
      <c r="AD2" s="115"/>
      <c r="AE2" s="115"/>
      <c r="AF2" s="115"/>
      <c r="AG2" s="115"/>
      <c r="AH2" s="115"/>
      <c r="AI2" s="115"/>
      <c r="AJ2" s="114" t="s">
        <v>334</v>
      </c>
      <c r="AK2" s="115" t="s">
        <v>335</v>
      </c>
      <c r="AL2" s="115"/>
      <c r="AM2" s="115"/>
      <c r="AN2" s="115"/>
      <c r="AO2" s="115"/>
      <c r="AP2" s="115"/>
      <c r="AQ2" s="115"/>
      <c r="AR2" s="114" t="s">
        <v>334</v>
      </c>
      <c r="AS2" s="115" t="s">
        <v>335</v>
      </c>
      <c r="AT2" s="115"/>
      <c r="AU2" s="115"/>
      <c r="AV2" s="115"/>
      <c r="AW2" s="115"/>
      <c r="AX2" s="115"/>
      <c r="AY2" s="115"/>
      <c r="AZ2" s="114" t="s">
        <v>334</v>
      </c>
      <c r="BA2" s="117" t="s">
        <v>335</v>
      </c>
      <c r="BB2" s="117"/>
      <c r="BC2" s="117"/>
      <c r="BD2" s="117"/>
      <c r="BE2" s="117"/>
      <c r="BF2" s="117"/>
      <c r="BG2" s="117"/>
      <c r="BH2" s="114" t="s">
        <v>334</v>
      </c>
      <c r="BI2" s="115" t="s">
        <v>335</v>
      </c>
      <c r="BJ2" s="115"/>
      <c r="BK2" s="115"/>
      <c r="BL2" s="115"/>
      <c r="BM2" s="115"/>
      <c r="BN2" s="115"/>
      <c r="BO2" s="115"/>
      <c r="BP2" s="114" t="s">
        <v>334</v>
      </c>
      <c r="BQ2" s="115" t="s">
        <v>335</v>
      </c>
      <c r="BR2" s="115"/>
      <c r="BS2" s="115"/>
      <c r="BT2" s="115"/>
      <c r="BU2" s="115"/>
      <c r="BV2" s="115"/>
      <c r="BW2" s="115"/>
      <c r="BX2" s="114" t="s">
        <v>334</v>
      </c>
      <c r="BY2" s="115" t="s">
        <v>335</v>
      </c>
      <c r="BZ2" s="115"/>
      <c r="CA2" s="115"/>
      <c r="CB2" s="115"/>
      <c r="CC2" s="115"/>
      <c r="CD2" s="115"/>
      <c r="CE2" s="115"/>
      <c r="CF2" s="114" t="s">
        <v>334</v>
      </c>
      <c r="CG2" s="115" t="s">
        <v>335</v>
      </c>
      <c r="CH2" s="115"/>
      <c r="CI2" s="115"/>
      <c r="CJ2" s="115"/>
      <c r="CK2" s="115"/>
      <c r="CL2" s="115"/>
      <c r="CM2" s="115"/>
      <c r="CN2" s="114" t="s">
        <v>334</v>
      </c>
      <c r="CO2" s="115" t="s">
        <v>335</v>
      </c>
      <c r="CP2" s="115"/>
      <c r="CQ2" s="115"/>
      <c r="CR2" s="115"/>
      <c r="CS2" s="115"/>
      <c r="CT2" s="115"/>
      <c r="CU2" s="115"/>
      <c r="CV2" s="114" t="s">
        <v>334</v>
      </c>
      <c r="CW2" s="115" t="s">
        <v>335</v>
      </c>
      <c r="CX2" s="115"/>
      <c r="CY2" s="115"/>
      <c r="CZ2" s="115"/>
      <c r="DA2" s="115"/>
      <c r="DB2" s="115"/>
      <c r="DC2" s="115"/>
      <c r="DD2" s="114" t="s">
        <v>334</v>
      </c>
      <c r="DE2" s="115" t="s">
        <v>335</v>
      </c>
      <c r="DF2" s="115"/>
      <c r="DG2" s="115"/>
      <c r="DH2" s="115"/>
      <c r="DI2" s="115"/>
      <c r="DJ2" s="115"/>
      <c r="DK2" s="115"/>
      <c r="DL2" s="114" t="s">
        <v>334</v>
      </c>
      <c r="DM2" s="115" t="s">
        <v>335</v>
      </c>
      <c r="DN2" s="115"/>
      <c r="DO2" s="115"/>
      <c r="DP2" s="115"/>
      <c r="DQ2" s="115"/>
      <c r="DR2" s="115"/>
      <c r="DS2" s="115"/>
    </row>
    <row r="3" spans="1:123" ht="47.25" x14ac:dyDescent="0.25">
      <c r="A3" s="9" t="s">
        <v>328</v>
      </c>
      <c r="B3" s="2" t="s">
        <v>329</v>
      </c>
      <c r="C3" s="2" t="s">
        <v>336</v>
      </c>
      <c r="D3" s="114"/>
      <c r="E3" s="2" t="s">
        <v>52</v>
      </c>
      <c r="F3" s="2" t="s">
        <v>53</v>
      </c>
      <c r="G3" s="2" t="s">
        <v>54</v>
      </c>
      <c r="H3" s="2" t="s">
        <v>337</v>
      </c>
      <c r="I3" s="2" t="s">
        <v>56</v>
      </c>
      <c r="J3" s="2" t="s">
        <v>330</v>
      </c>
      <c r="K3" s="2" t="s">
        <v>331</v>
      </c>
      <c r="L3" s="114"/>
      <c r="M3" s="2" t="s">
        <v>52</v>
      </c>
      <c r="N3" s="2" t="s">
        <v>53</v>
      </c>
      <c r="O3" s="2" t="s">
        <v>54</v>
      </c>
      <c r="P3" s="2" t="s">
        <v>337</v>
      </c>
      <c r="Q3" s="2" t="s">
        <v>56</v>
      </c>
      <c r="R3" s="2" t="s">
        <v>330</v>
      </c>
      <c r="S3" s="2" t="s">
        <v>331</v>
      </c>
      <c r="T3" s="114"/>
      <c r="U3" s="2" t="s">
        <v>52</v>
      </c>
      <c r="V3" s="2" t="s">
        <v>53</v>
      </c>
      <c r="W3" s="2" t="s">
        <v>54</v>
      </c>
      <c r="X3" s="2" t="s">
        <v>337</v>
      </c>
      <c r="Y3" s="2" t="s">
        <v>56</v>
      </c>
      <c r="Z3" s="2" t="s">
        <v>330</v>
      </c>
      <c r="AA3" s="2" t="s">
        <v>331</v>
      </c>
      <c r="AB3" s="114"/>
      <c r="AC3" s="2" t="s">
        <v>52</v>
      </c>
      <c r="AD3" s="2" t="s">
        <v>53</v>
      </c>
      <c r="AE3" s="2" t="s">
        <v>54</v>
      </c>
      <c r="AF3" s="2" t="s">
        <v>337</v>
      </c>
      <c r="AG3" s="2" t="s">
        <v>56</v>
      </c>
      <c r="AH3" s="2" t="s">
        <v>330</v>
      </c>
      <c r="AI3" s="2" t="s">
        <v>331</v>
      </c>
      <c r="AJ3" s="114"/>
      <c r="AK3" s="2" t="s">
        <v>52</v>
      </c>
      <c r="AL3" s="2" t="s">
        <v>53</v>
      </c>
      <c r="AM3" s="2" t="s">
        <v>54</v>
      </c>
      <c r="AN3" s="2" t="s">
        <v>337</v>
      </c>
      <c r="AO3" s="2" t="s">
        <v>56</v>
      </c>
      <c r="AP3" s="2" t="s">
        <v>330</v>
      </c>
      <c r="AQ3" s="2" t="s">
        <v>331</v>
      </c>
      <c r="AR3" s="114"/>
      <c r="AS3" s="2" t="s">
        <v>52</v>
      </c>
      <c r="AT3" s="2" t="s">
        <v>53</v>
      </c>
      <c r="AU3" s="2" t="s">
        <v>54</v>
      </c>
      <c r="AV3" s="2" t="s">
        <v>337</v>
      </c>
      <c r="AW3" s="2" t="s">
        <v>56</v>
      </c>
      <c r="AX3" s="2" t="s">
        <v>330</v>
      </c>
      <c r="AY3" s="2" t="s">
        <v>331</v>
      </c>
      <c r="AZ3" s="114"/>
      <c r="BA3" s="3" t="s">
        <v>52</v>
      </c>
      <c r="BB3" s="3" t="s">
        <v>53</v>
      </c>
      <c r="BC3" s="2" t="s">
        <v>54</v>
      </c>
      <c r="BD3" s="2" t="s">
        <v>337</v>
      </c>
      <c r="BE3" s="2" t="s">
        <v>56</v>
      </c>
      <c r="BF3" s="3" t="s">
        <v>330</v>
      </c>
      <c r="BG3" s="3" t="s">
        <v>331</v>
      </c>
      <c r="BH3" s="114"/>
      <c r="BI3" s="2" t="s">
        <v>52</v>
      </c>
      <c r="BJ3" s="2" t="s">
        <v>53</v>
      </c>
      <c r="BK3" s="2" t="s">
        <v>54</v>
      </c>
      <c r="BL3" s="2" t="s">
        <v>337</v>
      </c>
      <c r="BM3" s="2" t="s">
        <v>56</v>
      </c>
      <c r="BN3" s="2" t="s">
        <v>330</v>
      </c>
      <c r="BO3" s="2" t="s">
        <v>331</v>
      </c>
      <c r="BP3" s="114"/>
      <c r="BQ3" s="2" t="s">
        <v>52</v>
      </c>
      <c r="BR3" s="2" t="s">
        <v>53</v>
      </c>
      <c r="BS3" s="2" t="s">
        <v>54</v>
      </c>
      <c r="BT3" s="2" t="s">
        <v>337</v>
      </c>
      <c r="BU3" s="2" t="s">
        <v>56</v>
      </c>
      <c r="BV3" s="2" t="s">
        <v>330</v>
      </c>
      <c r="BW3" s="2" t="s">
        <v>331</v>
      </c>
      <c r="BX3" s="114"/>
      <c r="BY3" s="2" t="s">
        <v>52</v>
      </c>
      <c r="BZ3" s="2" t="s">
        <v>53</v>
      </c>
      <c r="CA3" s="2" t="s">
        <v>54</v>
      </c>
      <c r="CB3" s="2" t="s">
        <v>337</v>
      </c>
      <c r="CC3" s="2" t="s">
        <v>56</v>
      </c>
      <c r="CD3" s="2" t="s">
        <v>330</v>
      </c>
      <c r="CE3" s="2" t="s">
        <v>331</v>
      </c>
      <c r="CF3" s="114"/>
      <c r="CG3" s="2" t="s">
        <v>52</v>
      </c>
      <c r="CH3" s="2" t="s">
        <v>53</v>
      </c>
      <c r="CI3" s="2" t="s">
        <v>54</v>
      </c>
      <c r="CJ3" s="2" t="s">
        <v>337</v>
      </c>
      <c r="CK3" s="2" t="s">
        <v>56</v>
      </c>
      <c r="CL3" s="2" t="s">
        <v>330</v>
      </c>
      <c r="CM3" s="2" t="s">
        <v>331</v>
      </c>
      <c r="CN3" s="114"/>
      <c r="CO3" s="2" t="s">
        <v>52</v>
      </c>
      <c r="CP3" s="2" t="s">
        <v>53</v>
      </c>
      <c r="CQ3" s="2" t="s">
        <v>54</v>
      </c>
      <c r="CR3" s="2" t="s">
        <v>337</v>
      </c>
      <c r="CS3" s="2" t="s">
        <v>56</v>
      </c>
      <c r="CT3" s="2" t="s">
        <v>330</v>
      </c>
      <c r="CU3" s="2" t="s">
        <v>331</v>
      </c>
      <c r="CV3" s="114"/>
      <c r="CW3" s="2" t="s">
        <v>52</v>
      </c>
      <c r="CX3" s="2" t="s">
        <v>53</v>
      </c>
      <c r="CY3" s="2" t="s">
        <v>54</v>
      </c>
      <c r="CZ3" s="2" t="s">
        <v>337</v>
      </c>
      <c r="DA3" s="2" t="s">
        <v>56</v>
      </c>
      <c r="DB3" s="2" t="s">
        <v>330</v>
      </c>
      <c r="DC3" s="2" t="s">
        <v>331</v>
      </c>
      <c r="DD3" s="114"/>
      <c r="DE3" s="2" t="s">
        <v>52</v>
      </c>
      <c r="DF3" s="2" t="s">
        <v>53</v>
      </c>
      <c r="DG3" s="2" t="s">
        <v>54</v>
      </c>
      <c r="DH3" s="2" t="s">
        <v>337</v>
      </c>
      <c r="DI3" s="2" t="s">
        <v>56</v>
      </c>
      <c r="DJ3" s="2" t="s">
        <v>330</v>
      </c>
      <c r="DK3" s="2" t="s">
        <v>331</v>
      </c>
      <c r="DL3" s="114"/>
      <c r="DM3" s="2" t="s">
        <v>52</v>
      </c>
      <c r="DN3" s="2" t="s">
        <v>53</v>
      </c>
      <c r="DO3" s="2" t="s">
        <v>54</v>
      </c>
      <c r="DP3" s="2" t="s">
        <v>337</v>
      </c>
      <c r="DQ3" s="2" t="s">
        <v>56</v>
      </c>
      <c r="DR3" s="2" t="s">
        <v>330</v>
      </c>
      <c r="DS3" s="2" t="s">
        <v>331</v>
      </c>
    </row>
    <row r="4" spans="1:123" ht="15.75" x14ac:dyDescent="0.25">
      <c r="A4" s="7" t="s">
        <v>125</v>
      </c>
      <c r="B4" s="17" t="s">
        <v>41</v>
      </c>
      <c r="C4" s="95">
        <v>6366.9</v>
      </c>
      <c r="D4" s="94">
        <v>2</v>
      </c>
      <c r="E4" s="80"/>
      <c r="F4" s="80"/>
      <c r="G4" s="80"/>
      <c r="H4" s="80"/>
      <c r="I4" s="80"/>
      <c r="J4" s="80"/>
      <c r="K4" s="80">
        <v>1</v>
      </c>
      <c r="L4" s="79">
        <v>2</v>
      </c>
      <c r="M4" s="80"/>
      <c r="N4" s="80"/>
      <c r="O4" s="80"/>
      <c r="P4" s="80"/>
      <c r="Q4" s="80"/>
      <c r="R4" s="80"/>
      <c r="S4" s="80">
        <v>1</v>
      </c>
      <c r="T4" s="79">
        <v>2</v>
      </c>
      <c r="U4" s="80"/>
      <c r="V4" s="80"/>
      <c r="W4" s="80"/>
      <c r="X4" s="80"/>
      <c r="Y4" s="80"/>
      <c r="Z4" s="80"/>
      <c r="AA4" s="80">
        <v>1</v>
      </c>
      <c r="AB4" s="79">
        <v>2</v>
      </c>
      <c r="AC4" s="80"/>
      <c r="AD4" s="80"/>
      <c r="AE4" s="80"/>
      <c r="AF4" s="80"/>
      <c r="AG4" s="80"/>
      <c r="AH4" s="80"/>
      <c r="AI4" s="80">
        <v>1</v>
      </c>
      <c r="AJ4" s="79">
        <v>2</v>
      </c>
      <c r="AK4" s="80"/>
      <c r="AL4" s="80"/>
      <c r="AM4" s="80"/>
      <c r="AN4" s="80"/>
      <c r="AO4" s="80"/>
      <c r="AP4" s="80"/>
      <c r="AQ4" s="80">
        <v>1</v>
      </c>
      <c r="AR4" s="79">
        <v>2</v>
      </c>
      <c r="AS4" s="80"/>
      <c r="AT4" s="80"/>
      <c r="AU4" s="80"/>
      <c r="AV4" s="80"/>
      <c r="AW4" s="80"/>
      <c r="AX4" s="80"/>
      <c r="AY4" s="80">
        <v>1</v>
      </c>
      <c r="AZ4" s="79">
        <v>2</v>
      </c>
      <c r="BA4" s="80"/>
      <c r="BB4" s="80"/>
      <c r="BC4" s="80"/>
      <c r="BD4" s="80"/>
      <c r="BE4" s="80"/>
      <c r="BF4" s="80"/>
      <c r="BG4" s="80">
        <v>1</v>
      </c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</row>
    <row r="5" spans="1:123" ht="15.75" x14ac:dyDescent="0.25">
      <c r="A5" s="7" t="s">
        <v>175</v>
      </c>
      <c r="B5" s="17" t="s">
        <v>42</v>
      </c>
      <c r="C5" s="95">
        <v>2211.04</v>
      </c>
      <c r="D5" s="94">
        <v>2</v>
      </c>
      <c r="E5" s="80"/>
      <c r="F5" s="80"/>
      <c r="G5" s="80"/>
      <c r="H5" s="80"/>
      <c r="I5" s="80"/>
      <c r="J5" s="80">
        <v>1</v>
      </c>
      <c r="K5" s="80"/>
      <c r="L5" s="79">
        <v>2</v>
      </c>
      <c r="M5" s="80"/>
      <c r="N5" s="80"/>
      <c r="O5" s="80"/>
      <c r="P5" s="80"/>
      <c r="Q5" s="80"/>
      <c r="R5" s="80">
        <v>1</v>
      </c>
      <c r="S5" s="80"/>
      <c r="T5" s="79">
        <v>2</v>
      </c>
      <c r="U5" s="80"/>
      <c r="V5" s="80"/>
      <c r="W5" s="80"/>
      <c r="X5" s="80"/>
      <c r="Y5" s="80"/>
      <c r="Z5" s="80">
        <v>1</v>
      </c>
      <c r="AA5" s="80"/>
      <c r="AB5" s="79">
        <v>2</v>
      </c>
      <c r="AC5" s="80"/>
      <c r="AD5" s="80"/>
      <c r="AE5" s="80"/>
      <c r="AF5" s="80"/>
      <c r="AG5" s="80"/>
      <c r="AH5" s="80">
        <v>1</v>
      </c>
      <c r="AI5" s="80"/>
      <c r="AJ5" s="79">
        <v>2</v>
      </c>
      <c r="AK5" s="80"/>
      <c r="AL5" s="80"/>
      <c r="AM5" s="80"/>
      <c r="AN5" s="80"/>
      <c r="AO5" s="80"/>
      <c r="AP5" s="80">
        <v>1</v>
      </c>
      <c r="AQ5" s="80"/>
      <c r="AR5" s="79">
        <v>2</v>
      </c>
      <c r="AS5" s="80"/>
      <c r="AT5" s="80"/>
      <c r="AU5" s="80"/>
      <c r="AV5" s="80"/>
      <c r="AW5" s="80"/>
      <c r="AX5" s="80">
        <v>1</v>
      </c>
      <c r="AY5" s="80"/>
      <c r="AZ5" s="79">
        <v>2</v>
      </c>
      <c r="BA5" s="80"/>
      <c r="BB5" s="80"/>
      <c r="BC5" s="80"/>
      <c r="BD5" s="80"/>
      <c r="BE5" s="80"/>
      <c r="BF5" s="80">
        <v>1</v>
      </c>
      <c r="BG5" s="80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23" ht="15.75" x14ac:dyDescent="0.25">
      <c r="A6" s="7" t="s">
        <v>176</v>
      </c>
      <c r="B6" s="17" t="s">
        <v>42</v>
      </c>
      <c r="C6" s="95">
        <v>2509.9</v>
      </c>
      <c r="D6" s="94">
        <v>2</v>
      </c>
      <c r="E6" s="80"/>
      <c r="F6" s="80"/>
      <c r="G6" s="80"/>
      <c r="H6" s="80"/>
      <c r="I6" s="80"/>
      <c r="J6" s="80">
        <v>1</v>
      </c>
      <c r="K6" s="80"/>
      <c r="L6" s="79">
        <v>2</v>
      </c>
      <c r="M6" s="80"/>
      <c r="N6" s="80"/>
      <c r="O6" s="80"/>
      <c r="P6" s="80"/>
      <c r="Q6" s="80"/>
      <c r="R6" s="80">
        <v>1</v>
      </c>
      <c r="S6" s="80"/>
      <c r="T6" s="79">
        <v>2</v>
      </c>
      <c r="U6" s="80"/>
      <c r="V6" s="80"/>
      <c r="W6" s="80"/>
      <c r="X6" s="80"/>
      <c r="Y6" s="80"/>
      <c r="Z6" s="80">
        <v>1</v>
      </c>
      <c r="AA6" s="80"/>
      <c r="AB6" s="79">
        <v>2</v>
      </c>
      <c r="AC6" s="80"/>
      <c r="AD6" s="80"/>
      <c r="AE6" s="80"/>
      <c r="AF6" s="80"/>
      <c r="AG6" s="80"/>
      <c r="AH6" s="80">
        <v>1</v>
      </c>
      <c r="AI6" s="80"/>
      <c r="AJ6" s="79">
        <v>2</v>
      </c>
      <c r="AK6" s="80"/>
      <c r="AL6" s="80"/>
      <c r="AM6" s="80"/>
      <c r="AN6" s="80"/>
      <c r="AO6" s="80"/>
      <c r="AP6" s="80">
        <v>1</v>
      </c>
      <c r="AQ6" s="80"/>
      <c r="AR6" s="79">
        <v>2</v>
      </c>
      <c r="AS6" s="80"/>
      <c r="AT6" s="80"/>
      <c r="AU6" s="80"/>
      <c r="AV6" s="80"/>
      <c r="AW6" s="80"/>
      <c r="AX6" s="80">
        <v>1</v>
      </c>
      <c r="AY6" s="80"/>
      <c r="AZ6" s="79">
        <v>2</v>
      </c>
      <c r="BA6" s="80"/>
      <c r="BB6" s="80"/>
      <c r="BC6" s="80"/>
      <c r="BD6" s="80"/>
      <c r="BE6" s="80"/>
      <c r="BF6" s="80">
        <v>1</v>
      </c>
      <c r="BG6" s="80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</row>
    <row r="7" spans="1:123" ht="15.75" x14ac:dyDescent="0.25">
      <c r="A7" s="7" t="s">
        <v>65</v>
      </c>
      <c r="B7" s="17" t="s">
        <v>39</v>
      </c>
      <c r="C7" s="95">
        <v>2319.9</v>
      </c>
      <c r="D7" s="94">
        <v>2</v>
      </c>
      <c r="E7" s="80"/>
      <c r="F7" s="80"/>
      <c r="G7" s="80"/>
      <c r="H7" s="80"/>
      <c r="I7" s="80"/>
      <c r="J7" s="80"/>
      <c r="K7" s="80">
        <v>1</v>
      </c>
      <c r="L7" s="79">
        <v>2</v>
      </c>
      <c r="M7" s="80"/>
      <c r="N7" s="80"/>
      <c r="O7" s="80"/>
      <c r="P7" s="80"/>
      <c r="Q7" s="80"/>
      <c r="R7" s="80"/>
      <c r="S7" s="80">
        <v>1</v>
      </c>
      <c r="T7" s="79">
        <v>2</v>
      </c>
      <c r="U7" s="80"/>
      <c r="V7" s="80"/>
      <c r="W7" s="80"/>
      <c r="X7" s="80"/>
      <c r="Y7" s="80"/>
      <c r="Z7" s="80"/>
      <c r="AA7" s="80">
        <v>1</v>
      </c>
      <c r="AB7" s="79">
        <v>2</v>
      </c>
      <c r="AC7" s="80"/>
      <c r="AD7" s="80"/>
      <c r="AE7" s="80"/>
      <c r="AF7" s="80"/>
      <c r="AG7" s="80"/>
      <c r="AH7" s="80"/>
      <c r="AI7" s="80">
        <v>1</v>
      </c>
      <c r="AJ7" s="79">
        <v>2</v>
      </c>
      <c r="AK7" s="80"/>
      <c r="AL7" s="80"/>
      <c r="AM7" s="80"/>
      <c r="AN7" s="80"/>
      <c r="AO7" s="80"/>
      <c r="AP7" s="80"/>
      <c r="AQ7" s="80">
        <v>1</v>
      </c>
      <c r="AR7" s="79">
        <v>2</v>
      </c>
      <c r="AS7" s="80"/>
      <c r="AT7" s="80"/>
      <c r="AU7" s="80"/>
      <c r="AV7" s="80"/>
      <c r="AW7" s="80"/>
      <c r="AX7" s="80"/>
      <c r="AY7" s="80">
        <v>1</v>
      </c>
      <c r="AZ7" s="79">
        <v>2</v>
      </c>
      <c r="BA7" s="80"/>
      <c r="BB7" s="80"/>
      <c r="BC7" s="80"/>
      <c r="BD7" s="80"/>
      <c r="BE7" s="80"/>
      <c r="BF7" s="80"/>
      <c r="BG7" s="80">
        <v>1</v>
      </c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</row>
    <row r="8" spans="1:123" ht="31.5" x14ac:dyDescent="0.25">
      <c r="A8" s="7" t="s">
        <v>267</v>
      </c>
      <c r="B8" s="17" t="s">
        <v>45</v>
      </c>
      <c r="C8" s="95">
        <v>16432.560000000001</v>
      </c>
      <c r="D8" s="94">
        <v>2</v>
      </c>
      <c r="E8" s="80"/>
      <c r="F8" s="80"/>
      <c r="G8" s="80"/>
      <c r="H8" s="80"/>
      <c r="I8" s="80"/>
      <c r="J8" s="80"/>
      <c r="K8" s="80">
        <v>1</v>
      </c>
      <c r="L8" s="79">
        <v>2</v>
      </c>
      <c r="M8" s="80"/>
      <c r="N8" s="80"/>
      <c r="O8" s="80"/>
      <c r="P8" s="80"/>
      <c r="Q8" s="80"/>
      <c r="R8" s="80"/>
      <c r="S8" s="80">
        <v>1</v>
      </c>
      <c r="T8" s="79">
        <v>2</v>
      </c>
      <c r="U8" s="80"/>
      <c r="V8" s="80"/>
      <c r="W8" s="80"/>
      <c r="X8" s="80"/>
      <c r="Y8" s="80"/>
      <c r="Z8" s="80"/>
      <c r="AA8" s="80">
        <v>1</v>
      </c>
      <c r="AB8" s="79">
        <v>2</v>
      </c>
      <c r="AC8" s="80"/>
      <c r="AD8" s="80"/>
      <c r="AE8" s="80"/>
      <c r="AF8" s="80"/>
      <c r="AG8" s="80"/>
      <c r="AH8" s="80"/>
      <c r="AI8" s="80">
        <v>1</v>
      </c>
      <c r="AJ8" s="79">
        <v>2</v>
      </c>
      <c r="AK8" s="80"/>
      <c r="AL8" s="80"/>
      <c r="AM8" s="80"/>
      <c r="AN8" s="80"/>
      <c r="AO8" s="80"/>
      <c r="AP8" s="80"/>
      <c r="AQ8" s="80">
        <v>1</v>
      </c>
      <c r="AR8" s="79">
        <v>2</v>
      </c>
      <c r="AS8" s="80"/>
      <c r="AT8" s="80"/>
      <c r="AU8" s="80"/>
      <c r="AV8" s="80"/>
      <c r="AW8" s="80"/>
      <c r="AX8" s="80"/>
      <c r="AY8" s="80">
        <v>1</v>
      </c>
      <c r="AZ8" s="79">
        <v>2</v>
      </c>
      <c r="BA8" s="80"/>
      <c r="BB8" s="80"/>
      <c r="BC8" s="80"/>
      <c r="BD8" s="80"/>
      <c r="BE8" s="80"/>
      <c r="BF8" s="80"/>
      <c r="BG8" s="80">
        <v>1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</row>
    <row r="9" spans="1:123" ht="15.75" x14ac:dyDescent="0.25">
      <c r="A9" s="7" t="s">
        <v>177</v>
      </c>
      <c r="B9" s="17" t="s">
        <v>42</v>
      </c>
      <c r="C9" s="95">
        <v>1596.9</v>
      </c>
      <c r="D9" s="94">
        <v>2</v>
      </c>
      <c r="E9" s="80"/>
      <c r="F9" s="80"/>
      <c r="G9" s="80"/>
      <c r="H9" s="80"/>
      <c r="I9" s="80"/>
      <c r="J9" s="80">
        <v>1</v>
      </c>
      <c r="K9" s="80"/>
      <c r="L9" s="79">
        <v>2</v>
      </c>
      <c r="M9" s="80"/>
      <c r="N9" s="80"/>
      <c r="O9" s="80"/>
      <c r="P9" s="80"/>
      <c r="Q9" s="80"/>
      <c r="R9" s="80">
        <v>1</v>
      </c>
      <c r="S9" s="80"/>
      <c r="T9" s="79">
        <v>2</v>
      </c>
      <c r="U9" s="80"/>
      <c r="V9" s="80"/>
      <c r="W9" s="80"/>
      <c r="X9" s="80"/>
      <c r="Y9" s="80"/>
      <c r="Z9" s="80">
        <v>1</v>
      </c>
      <c r="AA9" s="80"/>
      <c r="AB9" s="79">
        <v>2</v>
      </c>
      <c r="AC9" s="80"/>
      <c r="AD9" s="80"/>
      <c r="AE9" s="80"/>
      <c r="AF9" s="80"/>
      <c r="AG9" s="80"/>
      <c r="AH9" s="80">
        <v>1</v>
      </c>
      <c r="AI9" s="80"/>
      <c r="AJ9" s="79">
        <v>2</v>
      </c>
      <c r="AK9" s="80"/>
      <c r="AL9" s="80"/>
      <c r="AM9" s="80"/>
      <c r="AN9" s="80"/>
      <c r="AO9" s="80"/>
      <c r="AP9" s="80">
        <v>1</v>
      </c>
      <c r="AQ9" s="80"/>
      <c r="AR9" s="79">
        <v>2</v>
      </c>
      <c r="AS9" s="80"/>
      <c r="AT9" s="80"/>
      <c r="AU9" s="80"/>
      <c r="AV9" s="80"/>
      <c r="AW9" s="80"/>
      <c r="AX9" s="80">
        <v>1</v>
      </c>
      <c r="AY9" s="80"/>
      <c r="AZ9" s="79">
        <v>2</v>
      </c>
      <c r="BA9" s="80"/>
      <c r="BB9" s="80"/>
      <c r="BC9" s="80"/>
      <c r="BD9" s="80"/>
      <c r="BE9" s="80"/>
      <c r="BF9" s="80">
        <v>1</v>
      </c>
      <c r="BG9" s="80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</row>
    <row r="10" spans="1:123" ht="15.75" x14ac:dyDescent="0.25">
      <c r="A10" s="7" t="s">
        <v>66</v>
      </c>
      <c r="B10" s="17" t="s">
        <v>39</v>
      </c>
      <c r="C10" s="95">
        <v>7470.15</v>
      </c>
      <c r="D10" s="94">
        <v>2</v>
      </c>
      <c r="E10" s="80"/>
      <c r="F10" s="80"/>
      <c r="G10" s="80"/>
      <c r="H10" s="80"/>
      <c r="I10" s="80"/>
      <c r="J10" s="80"/>
      <c r="K10" s="80">
        <v>1</v>
      </c>
      <c r="L10" s="79">
        <v>2</v>
      </c>
      <c r="M10" s="80"/>
      <c r="N10" s="80"/>
      <c r="O10" s="80"/>
      <c r="P10" s="80"/>
      <c r="Q10" s="80"/>
      <c r="R10" s="80"/>
      <c r="S10" s="80">
        <v>1</v>
      </c>
      <c r="T10" s="79">
        <v>2</v>
      </c>
      <c r="U10" s="80"/>
      <c r="V10" s="80"/>
      <c r="W10" s="80"/>
      <c r="X10" s="80"/>
      <c r="Y10" s="80"/>
      <c r="Z10" s="80"/>
      <c r="AA10" s="80">
        <v>1</v>
      </c>
      <c r="AB10" s="79">
        <v>2</v>
      </c>
      <c r="AC10" s="80"/>
      <c r="AD10" s="80"/>
      <c r="AE10" s="80"/>
      <c r="AF10" s="80"/>
      <c r="AG10" s="80"/>
      <c r="AH10" s="80"/>
      <c r="AI10" s="80">
        <v>1</v>
      </c>
      <c r="AJ10" s="79">
        <v>2</v>
      </c>
      <c r="AK10" s="80"/>
      <c r="AL10" s="80"/>
      <c r="AM10" s="80"/>
      <c r="AN10" s="80"/>
      <c r="AO10" s="80"/>
      <c r="AP10" s="80"/>
      <c r="AQ10" s="80">
        <v>1</v>
      </c>
      <c r="AR10" s="79">
        <v>2</v>
      </c>
      <c r="AS10" s="80"/>
      <c r="AT10" s="80"/>
      <c r="AU10" s="80"/>
      <c r="AV10" s="80"/>
      <c r="AW10" s="80"/>
      <c r="AX10" s="80"/>
      <c r="AY10" s="80">
        <v>1</v>
      </c>
      <c r="AZ10" s="79">
        <v>2</v>
      </c>
      <c r="BA10" s="80"/>
      <c r="BB10" s="80"/>
      <c r="BC10" s="80"/>
      <c r="BD10" s="80"/>
      <c r="BE10" s="80"/>
      <c r="BF10" s="80"/>
      <c r="BG10" s="80">
        <v>1</v>
      </c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</row>
    <row r="11" spans="1:123" ht="15.75" x14ac:dyDescent="0.25">
      <c r="A11" s="7" t="s">
        <v>227</v>
      </c>
      <c r="B11" s="17" t="s">
        <v>44</v>
      </c>
      <c r="C11" s="95">
        <v>7212.12</v>
      </c>
      <c r="D11" s="94">
        <v>2</v>
      </c>
      <c r="E11" s="80"/>
      <c r="F11" s="80"/>
      <c r="G11" s="80"/>
      <c r="H11" s="80"/>
      <c r="I11" s="80"/>
      <c r="J11" s="80"/>
      <c r="K11" s="80">
        <v>1</v>
      </c>
      <c r="L11" s="79">
        <v>2</v>
      </c>
      <c r="M11" s="80"/>
      <c r="N11" s="80"/>
      <c r="O11" s="80"/>
      <c r="P11" s="80"/>
      <c r="Q11" s="80"/>
      <c r="R11" s="80"/>
      <c r="S11" s="80">
        <v>1</v>
      </c>
      <c r="T11" s="79">
        <v>2</v>
      </c>
      <c r="U11" s="80"/>
      <c r="V11" s="80"/>
      <c r="W11" s="80"/>
      <c r="X11" s="80"/>
      <c r="Y11" s="80"/>
      <c r="Z11" s="80"/>
      <c r="AA11" s="80">
        <v>1</v>
      </c>
      <c r="AB11" s="79">
        <v>2</v>
      </c>
      <c r="AC11" s="80"/>
      <c r="AD11" s="80"/>
      <c r="AE11" s="80"/>
      <c r="AF11" s="80"/>
      <c r="AG11" s="80"/>
      <c r="AH11" s="80"/>
      <c r="AI11" s="80">
        <v>1</v>
      </c>
      <c r="AJ11" s="79">
        <v>2</v>
      </c>
      <c r="AK11" s="80"/>
      <c r="AL11" s="80"/>
      <c r="AM11" s="80"/>
      <c r="AN11" s="80"/>
      <c r="AO11" s="80"/>
      <c r="AP11" s="80"/>
      <c r="AQ11" s="80">
        <v>1</v>
      </c>
      <c r="AR11" s="79">
        <v>2</v>
      </c>
      <c r="AS11" s="80"/>
      <c r="AT11" s="80"/>
      <c r="AU11" s="80"/>
      <c r="AV11" s="80"/>
      <c r="AW11" s="80"/>
      <c r="AX11" s="80"/>
      <c r="AY11" s="80">
        <v>1</v>
      </c>
      <c r="AZ11" s="79">
        <v>2</v>
      </c>
      <c r="BA11" s="80"/>
      <c r="BB11" s="80"/>
      <c r="BC11" s="80"/>
      <c r="BD11" s="80"/>
      <c r="BE11" s="80"/>
      <c r="BF11" s="80"/>
      <c r="BG11" s="80">
        <v>1</v>
      </c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</row>
    <row r="12" spans="1:123" ht="31.5" x14ac:dyDescent="0.25">
      <c r="A12" s="7" t="s">
        <v>228</v>
      </c>
      <c r="B12" s="17" t="s">
        <v>44</v>
      </c>
      <c r="C12" s="95">
        <v>7223.08</v>
      </c>
      <c r="D12" s="94">
        <v>2</v>
      </c>
      <c r="E12" s="80"/>
      <c r="F12" s="80"/>
      <c r="G12" s="80"/>
      <c r="H12" s="80"/>
      <c r="I12" s="80"/>
      <c r="J12" s="80"/>
      <c r="K12" s="80">
        <v>1</v>
      </c>
      <c r="L12" s="79">
        <v>2</v>
      </c>
      <c r="M12" s="80"/>
      <c r="N12" s="80"/>
      <c r="O12" s="80"/>
      <c r="P12" s="80"/>
      <c r="Q12" s="80"/>
      <c r="R12" s="80"/>
      <c r="S12" s="80">
        <v>1</v>
      </c>
      <c r="T12" s="79">
        <v>2</v>
      </c>
      <c r="U12" s="80"/>
      <c r="V12" s="80"/>
      <c r="W12" s="80"/>
      <c r="X12" s="80"/>
      <c r="Y12" s="80"/>
      <c r="Z12" s="80"/>
      <c r="AA12" s="80">
        <v>1</v>
      </c>
      <c r="AB12" s="79">
        <v>2</v>
      </c>
      <c r="AC12" s="80"/>
      <c r="AD12" s="80"/>
      <c r="AE12" s="80"/>
      <c r="AF12" s="80"/>
      <c r="AG12" s="80"/>
      <c r="AH12" s="80"/>
      <c r="AI12" s="80">
        <v>1</v>
      </c>
      <c r="AJ12" s="79">
        <v>2</v>
      </c>
      <c r="AK12" s="80"/>
      <c r="AL12" s="80"/>
      <c r="AM12" s="80"/>
      <c r="AN12" s="80"/>
      <c r="AO12" s="80"/>
      <c r="AP12" s="80"/>
      <c r="AQ12" s="80">
        <v>1</v>
      </c>
      <c r="AR12" s="79">
        <v>2</v>
      </c>
      <c r="AS12" s="80"/>
      <c r="AT12" s="80"/>
      <c r="AU12" s="80"/>
      <c r="AV12" s="80"/>
      <c r="AW12" s="80"/>
      <c r="AX12" s="80"/>
      <c r="AY12" s="80">
        <v>1</v>
      </c>
      <c r="AZ12" s="79">
        <v>2</v>
      </c>
      <c r="BA12" s="80"/>
      <c r="BB12" s="80"/>
      <c r="BC12" s="80"/>
      <c r="BD12" s="80"/>
      <c r="BE12" s="80"/>
      <c r="BF12" s="80"/>
      <c r="BG12" s="80">
        <v>1</v>
      </c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</row>
    <row r="13" spans="1:123" ht="15.75" x14ac:dyDescent="0.25">
      <c r="A13" s="7" t="s">
        <v>290</v>
      </c>
      <c r="B13" s="17" t="s">
        <v>46</v>
      </c>
      <c r="C13" s="95">
        <v>11693.9</v>
      </c>
      <c r="D13" s="94">
        <v>2</v>
      </c>
      <c r="E13" s="80"/>
      <c r="F13" s="80"/>
      <c r="G13" s="80"/>
      <c r="H13" s="80"/>
      <c r="I13" s="80"/>
      <c r="J13" s="80"/>
      <c r="K13" s="80">
        <v>1</v>
      </c>
      <c r="L13" s="79">
        <v>2</v>
      </c>
      <c r="M13" s="80"/>
      <c r="N13" s="80"/>
      <c r="O13" s="80"/>
      <c r="P13" s="80"/>
      <c r="Q13" s="80"/>
      <c r="R13" s="80"/>
      <c r="S13" s="80">
        <v>1</v>
      </c>
      <c r="T13" s="79">
        <v>2</v>
      </c>
      <c r="U13" s="80"/>
      <c r="V13" s="80"/>
      <c r="W13" s="80"/>
      <c r="X13" s="80"/>
      <c r="Y13" s="80"/>
      <c r="Z13" s="80"/>
      <c r="AA13" s="80">
        <v>1</v>
      </c>
      <c r="AB13" s="79">
        <v>2</v>
      </c>
      <c r="AC13" s="80"/>
      <c r="AD13" s="80"/>
      <c r="AE13" s="80"/>
      <c r="AF13" s="80"/>
      <c r="AG13" s="80"/>
      <c r="AH13" s="80"/>
      <c r="AI13" s="80">
        <v>1</v>
      </c>
      <c r="AJ13" s="79">
        <v>2</v>
      </c>
      <c r="AK13" s="80"/>
      <c r="AL13" s="80"/>
      <c r="AM13" s="80"/>
      <c r="AN13" s="80"/>
      <c r="AO13" s="80"/>
      <c r="AP13" s="80"/>
      <c r="AQ13" s="80">
        <v>1</v>
      </c>
      <c r="AR13" s="79">
        <v>2</v>
      </c>
      <c r="AS13" s="80"/>
      <c r="AT13" s="80"/>
      <c r="AU13" s="80"/>
      <c r="AV13" s="80"/>
      <c r="AW13" s="80"/>
      <c r="AX13" s="80"/>
      <c r="AY13" s="80">
        <v>1</v>
      </c>
      <c r="AZ13" s="79">
        <v>2</v>
      </c>
      <c r="BA13" s="80"/>
      <c r="BB13" s="80"/>
      <c r="BC13" s="80"/>
      <c r="BD13" s="80"/>
      <c r="BE13" s="80"/>
      <c r="BF13" s="80"/>
      <c r="BG13" s="80">
        <v>1</v>
      </c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</row>
    <row r="14" spans="1:123" ht="15.75" x14ac:dyDescent="0.25">
      <c r="A14" s="7" t="s">
        <v>178</v>
      </c>
      <c r="B14" s="17" t="s">
        <v>42</v>
      </c>
      <c r="C14" s="95">
        <v>4240.8999999999996</v>
      </c>
      <c r="D14" s="94">
        <v>2</v>
      </c>
      <c r="E14" s="80"/>
      <c r="F14" s="80"/>
      <c r="G14" s="80"/>
      <c r="H14" s="80"/>
      <c r="I14" s="80"/>
      <c r="J14" s="80">
        <v>1</v>
      </c>
      <c r="K14" s="80"/>
      <c r="L14" s="79">
        <v>2</v>
      </c>
      <c r="M14" s="80"/>
      <c r="N14" s="80"/>
      <c r="O14" s="80"/>
      <c r="P14" s="80"/>
      <c r="Q14" s="80"/>
      <c r="R14" s="80">
        <v>1</v>
      </c>
      <c r="S14" s="80"/>
      <c r="T14" s="79">
        <v>2</v>
      </c>
      <c r="U14" s="80"/>
      <c r="V14" s="80"/>
      <c r="W14" s="80"/>
      <c r="X14" s="80"/>
      <c r="Y14" s="80"/>
      <c r="Z14" s="80">
        <v>1</v>
      </c>
      <c r="AA14" s="80"/>
      <c r="AB14" s="79">
        <v>2</v>
      </c>
      <c r="AC14" s="80"/>
      <c r="AD14" s="80"/>
      <c r="AE14" s="80"/>
      <c r="AF14" s="80"/>
      <c r="AG14" s="80"/>
      <c r="AH14" s="80">
        <v>1</v>
      </c>
      <c r="AI14" s="80"/>
      <c r="AJ14" s="79">
        <v>2</v>
      </c>
      <c r="AK14" s="80"/>
      <c r="AL14" s="80"/>
      <c r="AM14" s="80"/>
      <c r="AN14" s="80"/>
      <c r="AO14" s="80"/>
      <c r="AP14" s="80">
        <v>1</v>
      </c>
      <c r="AQ14" s="80"/>
      <c r="AR14" s="86">
        <v>2</v>
      </c>
      <c r="AS14" s="80"/>
      <c r="AT14" s="80"/>
      <c r="AU14" s="80"/>
      <c r="AV14" s="80"/>
      <c r="AW14" s="80"/>
      <c r="AX14" s="80">
        <v>1</v>
      </c>
      <c r="AY14" s="80"/>
      <c r="AZ14" s="79">
        <v>2</v>
      </c>
      <c r="BA14" s="80"/>
      <c r="BB14" s="80"/>
      <c r="BC14" s="80"/>
      <c r="BD14" s="80"/>
      <c r="BE14" s="80"/>
      <c r="BF14" s="80">
        <v>1</v>
      </c>
      <c r="BG14" s="80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</row>
    <row r="15" spans="1:123" ht="15.75" x14ac:dyDescent="0.25">
      <c r="A15" s="7" t="s">
        <v>229</v>
      </c>
      <c r="B15" s="17" t="s">
        <v>44</v>
      </c>
      <c r="C15" s="95">
        <v>8176.0099999999993</v>
      </c>
      <c r="D15" s="94">
        <v>2</v>
      </c>
      <c r="E15" s="80"/>
      <c r="F15" s="80"/>
      <c r="G15" s="80"/>
      <c r="H15" s="80"/>
      <c r="I15" s="80"/>
      <c r="J15" s="80"/>
      <c r="K15" s="80">
        <v>1</v>
      </c>
      <c r="L15" s="79">
        <v>2</v>
      </c>
      <c r="M15" s="80"/>
      <c r="N15" s="80"/>
      <c r="O15" s="80"/>
      <c r="P15" s="80"/>
      <c r="Q15" s="80"/>
      <c r="R15" s="80"/>
      <c r="S15" s="80">
        <v>1</v>
      </c>
      <c r="T15" s="79">
        <v>2</v>
      </c>
      <c r="U15" s="80"/>
      <c r="V15" s="80"/>
      <c r="W15" s="80"/>
      <c r="X15" s="80"/>
      <c r="Y15" s="80"/>
      <c r="Z15" s="80"/>
      <c r="AA15" s="80">
        <v>1</v>
      </c>
      <c r="AB15" s="79">
        <v>2</v>
      </c>
      <c r="AC15" s="80"/>
      <c r="AD15" s="80"/>
      <c r="AE15" s="80"/>
      <c r="AF15" s="80"/>
      <c r="AG15" s="80"/>
      <c r="AH15" s="80"/>
      <c r="AI15" s="80">
        <v>1</v>
      </c>
      <c r="AJ15" s="79">
        <v>2</v>
      </c>
      <c r="AK15" s="80"/>
      <c r="AL15" s="80"/>
      <c r="AM15" s="80"/>
      <c r="AN15" s="80"/>
      <c r="AO15" s="80"/>
      <c r="AP15" s="80"/>
      <c r="AQ15" s="80">
        <v>1</v>
      </c>
      <c r="AR15" s="79">
        <v>2</v>
      </c>
      <c r="AS15" s="80"/>
      <c r="AT15" s="80"/>
      <c r="AU15" s="80"/>
      <c r="AV15" s="80"/>
      <c r="AW15" s="80"/>
      <c r="AX15" s="80"/>
      <c r="AY15" s="80">
        <v>1</v>
      </c>
      <c r="AZ15" s="79">
        <v>2</v>
      </c>
      <c r="BA15" s="80"/>
      <c r="BB15" s="80"/>
      <c r="BC15" s="80"/>
      <c r="BD15" s="80"/>
      <c r="BE15" s="80"/>
      <c r="BF15" s="80"/>
      <c r="BG15" s="80">
        <v>1</v>
      </c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</row>
    <row r="16" spans="1:123" ht="15.75" x14ac:dyDescent="0.25">
      <c r="A16" s="7" t="s">
        <v>268</v>
      </c>
      <c r="B16" s="17" t="s">
        <v>45</v>
      </c>
      <c r="C16" s="95">
        <v>17623.730000000003</v>
      </c>
      <c r="D16" s="94">
        <v>2</v>
      </c>
      <c r="E16" s="80"/>
      <c r="F16" s="80"/>
      <c r="G16" s="80"/>
      <c r="H16" s="80"/>
      <c r="I16" s="80"/>
      <c r="J16" s="80"/>
      <c r="K16" s="80">
        <v>1</v>
      </c>
      <c r="L16" s="79">
        <v>2</v>
      </c>
      <c r="M16" s="80"/>
      <c r="N16" s="80"/>
      <c r="O16" s="80"/>
      <c r="P16" s="80"/>
      <c r="Q16" s="80"/>
      <c r="R16" s="80"/>
      <c r="S16" s="80">
        <v>1</v>
      </c>
      <c r="T16" s="79">
        <v>2</v>
      </c>
      <c r="U16" s="80"/>
      <c r="V16" s="80"/>
      <c r="W16" s="80"/>
      <c r="X16" s="80"/>
      <c r="Y16" s="80"/>
      <c r="Z16" s="80"/>
      <c r="AA16" s="80">
        <v>1</v>
      </c>
      <c r="AB16" s="79">
        <v>2</v>
      </c>
      <c r="AC16" s="80"/>
      <c r="AD16" s="80"/>
      <c r="AE16" s="80"/>
      <c r="AF16" s="80"/>
      <c r="AG16" s="80"/>
      <c r="AH16" s="80"/>
      <c r="AI16" s="80">
        <v>1</v>
      </c>
      <c r="AJ16" s="79">
        <v>2</v>
      </c>
      <c r="AK16" s="80"/>
      <c r="AL16" s="80"/>
      <c r="AM16" s="80"/>
      <c r="AN16" s="80"/>
      <c r="AO16" s="80"/>
      <c r="AP16" s="80"/>
      <c r="AQ16" s="80">
        <v>1</v>
      </c>
      <c r="AR16" s="79">
        <v>2</v>
      </c>
      <c r="AS16" s="80"/>
      <c r="AT16" s="80"/>
      <c r="AU16" s="80"/>
      <c r="AV16" s="80"/>
      <c r="AW16" s="80"/>
      <c r="AX16" s="80"/>
      <c r="AY16" s="80">
        <v>1</v>
      </c>
      <c r="AZ16" s="79">
        <v>2</v>
      </c>
      <c r="BA16" s="80"/>
      <c r="BB16" s="80"/>
      <c r="BC16" s="80"/>
      <c r="BD16" s="80"/>
      <c r="BE16" s="80"/>
      <c r="BF16" s="80"/>
      <c r="BG16" s="80">
        <v>1</v>
      </c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</row>
    <row r="17" spans="1:123" ht="15.75" x14ac:dyDescent="0.25">
      <c r="A17" s="7" t="s">
        <v>179</v>
      </c>
      <c r="B17" s="17" t="s">
        <v>42</v>
      </c>
      <c r="C17" s="95">
        <v>1876.94</v>
      </c>
      <c r="D17" s="94">
        <v>2</v>
      </c>
      <c r="E17" s="80"/>
      <c r="F17" s="80"/>
      <c r="G17" s="80"/>
      <c r="H17" s="80"/>
      <c r="I17" s="80"/>
      <c r="J17" s="80">
        <v>1</v>
      </c>
      <c r="K17" s="80"/>
      <c r="L17" s="79">
        <v>2</v>
      </c>
      <c r="M17" s="80"/>
      <c r="N17" s="80"/>
      <c r="O17" s="80"/>
      <c r="P17" s="80"/>
      <c r="Q17" s="80"/>
      <c r="R17" s="80">
        <v>1</v>
      </c>
      <c r="S17" s="80"/>
      <c r="T17" s="79">
        <v>2</v>
      </c>
      <c r="U17" s="80"/>
      <c r="V17" s="80"/>
      <c r="W17" s="80"/>
      <c r="X17" s="80"/>
      <c r="Y17" s="80"/>
      <c r="Z17" s="80">
        <v>1</v>
      </c>
      <c r="AA17" s="80"/>
      <c r="AB17" s="79">
        <v>2</v>
      </c>
      <c r="AC17" s="80"/>
      <c r="AD17" s="80"/>
      <c r="AE17" s="80"/>
      <c r="AF17" s="80"/>
      <c r="AG17" s="80"/>
      <c r="AH17" s="80">
        <v>1</v>
      </c>
      <c r="AI17" s="80"/>
      <c r="AJ17" s="79">
        <v>2</v>
      </c>
      <c r="AK17" s="80"/>
      <c r="AL17" s="80"/>
      <c r="AM17" s="80"/>
      <c r="AN17" s="80"/>
      <c r="AO17" s="80"/>
      <c r="AP17" s="80">
        <v>1</v>
      </c>
      <c r="AQ17" s="80"/>
      <c r="AR17" s="79">
        <v>2</v>
      </c>
      <c r="AS17" s="80"/>
      <c r="AT17" s="80"/>
      <c r="AU17" s="80"/>
      <c r="AV17" s="80"/>
      <c r="AW17" s="80"/>
      <c r="AX17" s="80">
        <v>1</v>
      </c>
      <c r="AY17" s="80"/>
      <c r="AZ17" s="79">
        <v>2</v>
      </c>
      <c r="BA17" s="80"/>
      <c r="BB17" s="80"/>
      <c r="BC17" s="80"/>
      <c r="BD17" s="80"/>
      <c r="BE17" s="80"/>
      <c r="BF17" s="80">
        <v>1</v>
      </c>
      <c r="BG17" s="80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</row>
    <row r="18" spans="1:123" ht="15.75" x14ac:dyDescent="0.25">
      <c r="A18" s="7" t="s">
        <v>180</v>
      </c>
      <c r="B18" s="17" t="s">
        <v>42</v>
      </c>
      <c r="C18" s="95">
        <v>4610.8999999999996</v>
      </c>
      <c r="D18" s="94">
        <v>2</v>
      </c>
      <c r="E18" s="80"/>
      <c r="F18" s="80"/>
      <c r="G18" s="80"/>
      <c r="H18" s="80"/>
      <c r="I18" s="80"/>
      <c r="J18" s="80">
        <v>1</v>
      </c>
      <c r="K18" s="80"/>
      <c r="L18" s="79">
        <v>2</v>
      </c>
      <c r="M18" s="80"/>
      <c r="N18" s="80"/>
      <c r="O18" s="80"/>
      <c r="P18" s="80"/>
      <c r="Q18" s="80"/>
      <c r="R18" s="80">
        <v>1</v>
      </c>
      <c r="S18" s="80"/>
      <c r="T18" s="79">
        <v>2</v>
      </c>
      <c r="U18" s="80"/>
      <c r="V18" s="80"/>
      <c r="W18" s="80"/>
      <c r="X18" s="80"/>
      <c r="Y18" s="80"/>
      <c r="Z18" s="80">
        <v>1</v>
      </c>
      <c r="AA18" s="80"/>
      <c r="AB18" s="79">
        <v>2</v>
      </c>
      <c r="AC18" s="80"/>
      <c r="AD18" s="80"/>
      <c r="AE18" s="80"/>
      <c r="AF18" s="80"/>
      <c r="AG18" s="80"/>
      <c r="AH18" s="80">
        <v>1</v>
      </c>
      <c r="AI18" s="80"/>
      <c r="AJ18" s="79">
        <v>2</v>
      </c>
      <c r="AK18" s="80"/>
      <c r="AL18" s="80"/>
      <c r="AM18" s="80"/>
      <c r="AN18" s="80"/>
      <c r="AO18" s="80"/>
      <c r="AP18" s="80">
        <v>1</v>
      </c>
      <c r="AQ18" s="80"/>
      <c r="AR18" s="79">
        <v>2</v>
      </c>
      <c r="AS18" s="80"/>
      <c r="AT18" s="80"/>
      <c r="AU18" s="80"/>
      <c r="AV18" s="80"/>
      <c r="AW18" s="80"/>
      <c r="AX18" s="80">
        <v>1</v>
      </c>
      <c r="AY18" s="80"/>
      <c r="AZ18" s="79">
        <v>2</v>
      </c>
      <c r="BA18" s="80"/>
      <c r="BB18" s="80"/>
      <c r="BC18" s="80"/>
      <c r="BD18" s="80"/>
      <c r="BE18" s="80"/>
      <c r="BF18" s="80">
        <v>1</v>
      </c>
      <c r="BG18" s="80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</row>
    <row r="19" spans="1:123" ht="15.75" x14ac:dyDescent="0.25">
      <c r="A19" s="7" t="s">
        <v>230</v>
      </c>
      <c r="B19" s="17" t="s">
        <v>44</v>
      </c>
      <c r="C19" s="95">
        <v>5745.9</v>
      </c>
      <c r="D19" s="94">
        <v>2</v>
      </c>
      <c r="E19" s="80"/>
      <c r="F19" s="80"/>
      <c r="G19" s="80"/>
      <c r="H19" s="80"/>
      <c r="I19" s="80"/>
      <c r="J19" s="80"/>
      <c r="K19" s="80">
        <v>1</v>
      </c>
      <c r="L19" s="79">
        <v>2</v>
      </c>
      <c r="M19" s="80"/>
      <c r="N19" s="80"/>
      <c r="O19" s="80"/>
      <c r="P19" s="80"/>
      <c r="Q19" s="80"/>
      <c r="R19" s="80"/>
      <c r="S19" s="80">
        <v>1</v>
      </c>
      <c r="T19" s="79">
        <v>2</v>
      </c>
      <c r="U19" s="80"/>
      <c r="V19" s="80"/>
      <c r="W19" s="80"/>
      <c r="X19" s="80"/>
      <c r="Y19" s="80"/>
      <c r="Z19" s="80"/>
      <c r="AA19" s="80">
        <v>1</v>
      </c>
      <c r="AB19" s="79">
        <v>2</v>
      </c>
      <c r="AC19" s="80"/>
      <c r="AD19" s="80"/>
      <c r="AE19" s="80"/>
      <c r="AF19" s="80"/>
      <c r="AG19" s="80"/>
      <c r="AH19" s="80"/>
      <c r="AI19" s="80">
        <v>1</v>
      </c>
      <c r="AJ19" s="79">
        <v>2</v>
      </c>
      <c r="AK19" s="80"/>
      <c r="AL19" s="80"/>
      <c r="AM19" s="80"/>
      <c r="AN19" s="80"/>
      <c r="AO19" s="80"/>
      <c r="AP19" s="80"/>
      <c r="AQ19" s="80">
        <v>1</v>
      </c>
      <c r="AR19" s="79">
        <v>2</v>
      </c>
      <c r="AS19" s="80"/>
      <c r="AT19" s="80"/>
      <c r="AU19" s="80"/>
      <c r="AV19" s="80"/>
      <c r="AW19" s="80"/>
      <c r="AX19" s="80"/>
      <c r="AY19" s="80">
        <v>1</v>
      </c>
      <c r="AZ19" s="79">
        <v>2</v>
      </c>
      <c r="BA19" s="80"/>
      <c r="BB19" s="80"/>
      <c r="BC19" s="80"/>
      <c r="BD19" s="80"/>
      <c r="BE19" s="80"/>
      <c r="BF19" s="80"/>
      <c r="BG19" s="80">
        <v>1</v>
      </c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</row>
    <row r="20" spans="1:123" ht="15.75" x14ac:dyDescent="0.25">
      <c r="A20" s="7" t="s">
        <v>126</v>
      </c>
      <c r="B20" s="17" t="s">
        <v>41</v>
      </c>
      <c r="C20" s="95">
        <v>5713.19</v>
      </c>
      <c r="D20" s="94">
        <v>2</v>
      </c>
      <c r="E20" s="80"/>
      <c r="F20" s="80"/>
      <c r="G20" s="80"/>
      <c r="H20" s="80"/>
      <c r="I20" s="80"/>
      <c r="J20" s="80"/>
      <c r="K20" s="80">
        <v>1</v>
      </c>
      <c r="L20" s="79">
        <v>2</v>
      </c>
      <c r="M20" s="80"/>
      <c r="N20" s="80"/>
      <c r="O20" s="80"/>
      <c r="P20" s="80"/>
      <c r="Q20" s="80"/>
      <c r="R20" s="80"/>
      <c r="S20" s="80">
        <v>1</v>
      </c>
      <c r="T20" s="79">
        <v>2</v>
      </c>
      <c r="U20" s="80"/>
      <c r="V20" s="80"/>
      <c r="W20" s="80"/>
      <c r="X20" s="80"/>
      <c r="Y20" s="80"/>
      <c r="Z20" s="80"/>
      <c r="AA20" s="80">
        <v>1</v>
      </c>
      <c r="AB20" s="79">
        <v>2</v>
      </c>
      <c r="AC20" s="80"/>
      <c r="AD20" s="80"/>
      <c r="AE20" s="80"/>
      <c r="AF20" s="80"/>
      <c r="AG20" s="80"/>
      <c r="AH20" s="80"/>
      <c r="AI20" s="80">
        <v>1</v>
      </c>
      <c r="AJ20" s="79">
        <v>2</v>
      </c>
      <c r="AK20" s="80"/>
      <c r="AL20" s="80"/>
      <c r="AM20" s="80"/>
      <c r="AN20" s="80"/>
      <c r="AO20" s="80"/>
      <c r="AP20" s="80"/>
      <c r="AQ20" s="80">
        <v>1</v>
      </c>
      <c r="AR20" s="79">
        <v>2</v>
      </c>
      <c r="AS20" s="80"/>
      <c r="AT20" s="80"/>
      <c r="AU20" s="80"/>
      <c r="AV20" s="80"/>
      <c r="AW20" s="80"/>
      <c r="AX20" s="80"/>
      <c r="AY20" s="80">
        <v>1</v>
      </c>
      <c r="AZ20" s="79">
        <v>2</v>
      </c>
      <c r="BA20" s="80"/>
      <c r="BB20" s="80"/>
      <c r="BC20" s="80"/>
      <c r="BD20" s="80"/>
      <c r="BE20" s="80"/>
      <c r="BF20" s="80"/>
      <c r="BG20" s="80">
        <v>1</v>
      </c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</row>
    <row r="21" spans="1:123" ht="15.75" x14ac:dyDescent="0.25">
      <c r="A21" s="7" t="s">
        <v>127</v>
      </c>
      <c r="B21" s="17" t="s">
        <v>41</v>
      </c>
      <c r="C21" s="95">
        <v>8646.24</v>
      </c>
      <c r="D21" s="94">
        <v>2</v>
      </c>
      <c r="E21" s="80"/>
      <c r="F21" s="80"/>
      <c r="G21" s="80"/>
      <c r="H21" s="80"/>
      <c r="I21" s="80"/>
      <c r="J21" s="80"/>
      <c r="K21" s="80">
        <v>1</v>
      </c>
      <c r="L21" s="79">
        <v>2</v>
      </c>
      <c r="M21" s="80"/>
      <c r="N21" s="80"/>
      <c r="O21" s="80"/>
      <c r="P21" s="80"/>
      <c r="Q21" s="80"/>
      <c r="R21" s="80"/>
      <c r="S21" s="80">
        <v>1</v>
      </c>
      <c r="T21" s="79">
        <v>2</v>
      </c>
      <c r="U21" s="80"/>
      <c r="V21" s="80"/>
      <c r="W21" s="80"/>
      <c r="X21" s="80"/>
      <c r="Y21" s="80"/>
      <c r="Z21" s="80"/>
      <c r="AA21" s="80">
        <v>1</v>
      </c>
      <c r="AB21" s="79">
        <v>2</v>
      </c>
      <c r="AC21" s="80"/>
      <c r="AD21" s="80"/>
      <c r="AE21" s="80"/>
      <c r="AF21" s="80"/>
      <c r="AG21" s="80"/>
      <c r="AH21" s="80"/>
      <c r="AI21" s="80">
        <v>1</v>
      </c>
      <c r="AJ21" s="79">
        <v>2</v>
      </c>
      <c r="AK21" s="80"/>
      <c r="AL21" s="80"/>
      <c r="AM21" s="80"/>
      <c r="AN21" s="80"/>
      <c r="AO21" s="80"/>
      <c r="AP21" s="80"/>
      <c r="AQ21" s="80">
        <v>1</v>
      </c>
      <c r="AR21" s="79">
        <v>2</v>
      </c>
      <c r="AS21" s="80"/>
      <c r="AT21" s="80"/>
      <c r="AU21" s="80"/>
      <c r="AV21" s="80"/>
      <c r="AW21" s="80"/>
      <c r="AX21" s="80"/>
      <c r="AY21" s="80">
        <v>1</v>
      </c>
      <c r="AZ21" s="79">
        <v>2</v>
      </c>
      <c r="BA21" s="80"/>
      <c r="BB21" s="80"/>
      <c r="BC21" s="80"/>
      <c r="BD21" s="80"/>
      <c r="BE21" s="80"/>
      <c r="BF21" s="80"/>
      <c r="BG21" s="80">
        <v>1</v>
      </c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</row>
    <row r="22" spans="1:123" ht="15.75" x14ac:dyDescent="0.25">
      <c r="A22" s="7" t="s">
        <v>231</v>
      </c>
      <c r="B22" s="17" t="s">
        <v>44</v>
      </c>
      <c r="C22" s="95">
        <v>7420.67</v>
      </c>
      <c r="D22" s="94">
        <v>2</v>
      </c>
      <c r="E22" s="80"/>
      <c r="F22" s="80"/>
      <c r="G22" s="80"/>
      <c r="H22" s="80"/>
      <c r="I22" s="80"/>
      <c r="J22" s="80"/>
      <c r="K22" s="80">
        <v>1</v>
      </c>
      <c r="L22" s="79">
        <v>2</v>
      </c>
      <c r="M22" s="80"/>
      <c r="N22" s="80"/>
      <c r="O22" s="80"/>
      <c r="P22" s="80"/>
      <c r="Q22" s="80"/>
      <c r="R22" s="80"/>
      <c r="S22" s="80">
        <v>1</v>
      </c>
      <c r="T22" s="79">
        <v>2</v>
      </c>
      <c r="U22" s="80"/>
      <c r="V22" s="80"/>
      <c r="W22" s="80"/>
      <c r="X22" s="80"/>
      <c r="Y22" s="80"/>
      <c r="Z22" s="80"/>
      <c r="AA22" s="80">
        <v>1</v>
      </c>
      <c r="AB22" s="79">
        <v>2</v>
      </c>
      <c r="AC22" s="80"/>
      <c r="AD22" s="80"/>
      <c r="AE22" s="80"/>
      <c r="AF22" s="80"/>
      <c r="AG22" s="80"/>
      <c r="AH22" s="80"/>
      <c r="AI22" s="80">
        <v>1</v>
      </c>
      <c r="AJ22" s="79">
        <v>2</v>
      </c>
      <c r="AK22" s="80"/>
      <c r="AL22" s="80"/>
      <c r="AM22" s="80"/>
      <c r="AN22" s="80"/>
      <c r="AO22" s="80"/>
      <c r="AP22" s="80"/>
      <c r="AQ22" s="80">
        <v>1</v>
      </c>
      <c r="AR22" s="79">
        <v>2</v>
      </c>
      <c r="AS22" s="80"/>
      <c r="AT22" s="80"/>
      <c r="AU22" s="80"/>
      <c r="AV22" s="80"/>
      <c r="AW22" s="80"/>
      <c r="AX22" s="80"/>
      <c r="AY22" s="80">
        <v>1</v>
      </c>
      <c r="AZ22" s="79">
        <v>2</v>
      </c>
      <c r="BA22" s="80"/>
      <c r="BB22" s="80"/>
      <c r="BC22" s="80"/>
      <c r="BD22" s="80"/>
      <c r="BE22" s="80"/>
      <c r="BF22" s="80"/>
      <c r="BG22" s="80">
        <v>1</v>
      </c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</row>
    <row r="23" spans="1:123" ht="15.75" x14ac:dyDescent="0.25">
      <c r="A23" s="7" t="s">
        <v>181</v>
      </c>
      <c r="B23" s="17" t="s">
        <v>42</v>
      </c>
      <c r="C23" s="95">
        <v>2513.5099999999998</v>
      </c>
      <c r="D23" s="94">
        <v>2</v>
      </c>
      <c r="E23" s="80"/>
      <c r="F23" s="80"/>
      <c r="G23" s="80"/>
      <c r="H23" s="80"/>
      <c r="I23" s="80"/>
      <c r="J23" s="80">
        <v>1</v>
      </c>
      <c r="K23" s="80"/>
      <c r="L23" s="79">
        <v>2</v>
      </c>
      <c r="M23" s="80"/>
      <c r="N23" s="80"/>
      <c r="O23" s="80"/>
      <c r="P23" s="80"/>
      <c r="Q23" s="80"/>
      <c r="R23" s="80">
        <v>1</v>
      </c>
      <c r="S23" s="80"/>
      <c r="T23" s="79">
        <v>2</v>
      </c>
      <c r="U23" s="80"/>
      <c r="V23" s="80"/>
      <c r="W23" s="80"/>
      <c r="X23" s="80"/>
      <c r="Y23" s="80"/>
      <c r="Z23" s="80">
        <v>1</v>
      </c>
      <c r="AA23" s="80"/>
      <c r="AB23" s="79">
        <v>2</v>
      </c>
      <c r="AC23" s="80"/>
      <c r="AD23" s="80"/>
      <c r="AE23" s="80"/>
      <c r="AF23" s="80"/>
      <c r="AG23" s="80"/>
      <c r="AH23" s="80">
        <v>1</v>
      </c>
      <c r="AI23" s="80"/>
      <c r="AJ23" s="79">
        <v>2</v>
      </c>
      <c r="AK23" s="80"/>
      <c r="AL23" s="80"/>
      <c r="AM23" s="80"/>
      <c r="AN23" s="80"/>
      <c r="AO23" s="80"/>
      <c r="AP23" s="80">
        <v>1</v>
      </c>
      <c r="AQ23" s="80"/>
      <c r="AR23" s="79">
        <v>2</v>
      </c>
      <c r="AS23" s="80"/>
      <c r="AT23" s="80"/>
      <c r="AU23" s="80"/>
      <c r="AV23" s="80"/>
      <c r="AW23" s="80"/>
      <c r="AX23" s="80">
        <v>1</v>
      </c>
      <c r="AY23" s="80"/>
      <c r="AZ23" s="79">
        <v>2</v>
      </c>
      <c r="BA23" s="80"/>
      <c r="BB23" s="80"/>
      <c r="BC23" s="80"/>
      <c r="BD23" s="80"/>
      <c r="BE23" s="80"/>
      <c r="BF23" s="80">
        <v>1</v>
      </c>
      <c r="BG23" s="80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</row>
    <row r="24" spans="1:123" ht="15.75" x14ac:dyDescent="0.25">
      <c r="A24" s="7" t="s">
        <v>182</v>
      </c>
      <c r="B24" s="17" t="s">
        <v>42</v>
      </c>
      <c r="C24" s="95">
        <v>954.9</v>
      </c>
      <c r="D24" s="94">
        <v>2</v>
      </c>
      <c r="E24" s="80"/>
      <c r="F24" s="80"/>
      <c r="G24" s="80"/>
      <c r="H24" s="80"/>
      <c r="I24" s="80"/>
      <c r="J24" s="80">
        <v>1</v>
      </c>
      <c r="K24" s="80"/>
      <c r="L24" s="79">
        <v>2</v>
      </c>
      <c r="M24" s="80"/>
      <c r="N24" s="80"/>
      <c r="O24" s="80"/>
      <c r="P24" s="80"/>
      <c r="Q24" s="80"/>
      <c r="R24" s="80">
        <v>1</v>
      </c>
      <c r="S24" s="80"/>
      <c r="T24" s="79">
        <v>2</v>
      </c>
      <c r="U24" s="80"/>
      <c r="V24" s="80"/>
      <c r="W24" s="80"/>
      <c r="X24" s="80"/>
      <c r="Y24" s="80"/>
      <c r="Z24" s="80">
        <v>1</v>
      </c>
      <c r="AA24" s="80"/>
      <c r="AB24" s="79">
        <v>2</v>
      </c>
      <c r="AC24" s="80"/>
      <c r="AD24" s="80"/>
      <c r="AE24" s="80"/>
      <c r="AF24" s="80"/>
      <c r="AG24" s="80"/>
      <c r="AH24" s="80">
        <v>1</v>
      </c>
      <c r="AI24" s="80"/>
      <c r="AJ24" s="79">
        <v>2</v>
      </c>
      <c r="AK24" s="80"/>
      <c r="AL24" s="80"/>
      <c r="AM24" s="80"/>
      <c r="AN24" s="80"/>
      <c r="AO24" s="80"/>
      <c r="AP24" s="80">
        <v>1</v>
      </c>
      <c r="AQ24" s="80"/>
      <c r="AR24" s="79">
        <v>2</v>
      </c>
      <c r="AS24" s="80"/>
      <c r="AT24" s="80"/>
      <c r="AU24" s="80"/>
      <c r="AV24" s="80"/>
      <c r="AW24" s="80"/>
      <c r="AX24" s="80">
        <v>1</v>
      </c>
      <c r="AY24" s="80"/>
      <c r="AZ24" s="79">
        <v>2</v>
      </c>
      <c r="BA24" s="80"/>
      <c r="BB24" s="80"/>
      <c r="BC24" s="80"/>
      <c r="BD24" s="80"/>
      <c r="BE24" s="80"/>
      <c r="BF24" s="80">
        <v>1</v>
      </c>
      <c r="BG24" s="80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</row>
    <row r="25" spans="1:123" ht="15.75" x14ac:dyDescent="0.25">
      <c r="A25" s="7" t="s">
        <v>232</v>
      </c>
      <c r="B25" s="17" t="s">
        <v>44</v>
      </c>
      <c r="C25" s="95">
        <v>9026.9</v>
      </c>
      <c r="D25" s="94">
        <v>2</v>
      </c>
      <c r="E25" s="80"/>
      <c r="F25" s="80"/>
      <c r="G25" s="80"/>
      <c r="H25" s="80"/>
      <c r="I25" s="80"/>
      <c r="J25" s="80"/>
      <c r="K25" s="80">
        <v>1</v>
      </c>
      <c r="L25" s="79">
        <v>2</v>
      </c>
      <c r="M25" s="80"/>
      <c r="N25" s="80"/>
      <c r="O25" s="80"/>
      <c r="P25" s="80"/>
      <c r="Q25" s="80"/>
      <c r="R25" s="80"/>
      <c r="S25" s="80">
        <v>1</v>
      </c>
      <c r="T25" s="79">
        <v>2</v>
      </c>
      <c r="U25" s="80"/>
      <c r="V25" s="80"/>
      <c r="W25" s="80"/>
      <c r="X25" s="80"/>
      <c r="Y25" s="80"/>
      <c r="Z25" s="80"/>
      <c r="AA25" s="80">
        <v>1</v>
      </c>
      <c r="AB25" s="79">
        <v>2</v>
      </c>
      <c r="AC25" s="80"/>
      <c r="AD25" s="80"/>
      <c r="AE25" s="80"/>
      <c r="AF25" s="80"/>
      <c r="AG25" s="80"/>
      <c r="AH25" s="80"/>
      <c r="AI25" s="80">
        <v>1</v>
      </c>
      <c r="AJ25" s="79">
        <v>2</v>
      </c>
      <c r="AK25" s="80"/>
      <c r="AL25" s="80"/>
      <c r="AM25" s="80"/>
      <c r="AN25" s="80"/>
      <c r="AO25" s="80"/>
      <c r="AP25" s="80"/>
      <c r="AQ25" s="80">
        <v>1</v>
      </c>
      <c r="AR25" s="79">
        <v>2</v>
      </c>
      <c r="AS25" s="80"/>
      <c r="AT25" s="80"/>
      <c r="AU25" s="80"/>
      <c r="AV25" s="80"/>
      <c r="AW25" s="80"/>
      <c r="AX25" s="80"/>
      <c r="AY25" s="80">
        <v>1</v>
      </c>
      <c r="AZ25" s="79">
        <v>2</v>
      </c>
      <c r="BA25" s="80"/>
      <c r="BB25" s="80"/>
      <c r="BC25" s="80"/>
      <c r="BD25" s="80"/>
      <c r="BE25" s="80"/>
      <c r="BF25" s="80"/>
      <c r="BG25" s="80">
        <v>1</v>
      </c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</row>
    <row r="26" spans="1:123" ht="15.75" x14ac:dyDescent="0.25">
      <c r="A26" s="7" t="s">
        <v>67</v>
      </c>
      <c r="B26" s="17" t="s">
        <v>39</v>
      </c>
      <c r="C26" s="95">
        <v>5647.9</v>
      </c>
      <c r="D26" s="94">
        <v>2</v>
      </c>
      <c r="E26" s="80"/>
      <c r="F26" s="80"/>
      <c r="G26" s="80"/>
      <c r="H26" s="80"/>
      <c r="I26" s="80"/>
      <c r="J26" s="80"/>
      <c r="K26" s="80">
        <v>1</v>
      </c>
      <c r="L26" s="79">
        <v>2</v>
      </c>
      <c r="M26" s="80"/>
      <c r="N26" s="80"/>
      <c r="O26" s="80"/>
      <c r="P26" s="80"/>
      <c r="Q26" s="80"/>
      <c r="R26" s="80"/>
      <c r="S26" s="80">
        <v>1</v>
      </c>
      <c r="T26" s="79">
        <v>2</v>
      </c>
      <c r="U26" s="80"/>
      <c r="V26" s="80"/>
      <c r="W26" s="80"/>
      <c r="X26" s="80"/>
      <c r="Y26" s="80"/>
      <c r="Z26" s="80"/>
      <c r="AA26" s="80">
        <v>1</v>
      </c>
      <c r="AB26" s="79">
        <v>2</v>
      </c>
      <c r="AC26" s="80"/>
      <c r="AD26" s="80"/>
      <c r="AE26" s="80"/>
      <c r="AF26" s="80"/>
      <c r="AG26" s="80"/>
      <c r="AH26" s="80"/>
      <c r="AI26" s="80">
        <v>1</v>
      </c>
      <c r="AJ26" s="79">
        <v>2</v>
      </c>
      <c r="AK26" s="80"/>
      <c r="AL26" s="80"/>
      <c r="AM26" s="80"/>
      <c r="AN26" s="80"/>
      <c r="AO26" s="80"/>
      <c r="AP26" s="80"/>
      <c r="AQ26" s="80">
        <v>1</v>
      </c>
      <c r="AR26" s="79">
        <v>2</v>
      </c>
      <c r="AS26" s="80"/>
      <c r="AT26" s="80"/>
      <c r="AU26" s="80"/>
      <c r="AV26" s="80"/>
      <c r="AW26" s="80"/>
      <c r="AX26" s="80"/>
      <c r="AY26" s="80">
        <v>1</v>
      </c>
      <c r="AZ26" s="79">
        <v>2</v>
      </c>
      <c r="BA26" s="80"/>
      <c r="BB26" s="80"/>
      <c r="BC26" s="80"/>
      <c r="BD26" s="80"/>
      <c r="BE26" s="80"/>
      <c r="BF26" s="80"/>
      <c r="BG26" s="80">
        <v>1</v>
      </c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</row>
    <row r="27" spans="1:123" ht="15.75" x14ac:dyDescent="0.25">
      <c r="A27" s="7" t="s">
        <v>233</v>
      </c>
      <c r="B27" s="17" t="s">
        <v>44</v>
      </c>
      <c r="C27" s="95">
        <v>6190.3799999999992</v>
      </c>
      <c r="D27" s="94">
        <v>2</v>
      </c>
      <c r="E27" s="80"/>
      <c r="F27" s="80"/>
      <c r="G27" s="80"/>
      <c r="H27" s="80"/>
      <c r="I27" s="80"/>
      <c r="J27" s="80"/>
      <c r="K27" s="80">
        <v>1</v>
      </c>
      <c r="L27" s="79">
        <v>2</v>
      </c>
      <c r="M27" s="80"/>
      <c r="N27" s="80"/>
      <c r="O27" s="80"/>
      <c r="P27" s="80"/>
      <c r="Q27" s="80"/>
      <c r="R27" s="80"/>
      <c r="S27" s="80">
        <v>1</v>
      </c>
      <c r="T27" s="79">
        <v>2</v>
      </c>
      <c r="U27" s="80"/>
      <c r="V27" s="80"/>
      <c r="W27" s="80"/>
      <c r="X27" s="80"/>
      <c r="Y27" s="80"/>
      <c r="Z27" s="80"/>
      <c r="AA27" s="80">
        <v>1</v>
      </c>
      <c r="AB27" s="79">
        <v>2</v>
      </c>
      <c r="AC27" s="80"/>
      <c r="AD27" s="80"/>
      <c r="AE27" s="80"/>
      <c r="AF27" s="80"/>
      <c r="AG27" s="80"/>
      <c r="AH27" s="80"/>
      <c r="AI27" s="80">
        <v>1</v>
      </c>
      <c r="AJ27" s="79">
        <v>2</v>
      </c>
      <c r="AK27" s="80"/>
      <c r="AL27" s="80"/>
      <c r="AM27" s="80"/>
      <c r="AN27" s="80"/>
      <c r="AO27" s="80"/>
      <c r="AP27" s="80"/>
      <c r="AQ27" s="80">
        <v>1</v>
      </c>
      <c r="AR27" s="79">
        <v>2</v>
      </c>
      <c r="AS27" s="80"/>
      <c r="AT27" s="80"/>
      <c r="AU27" s="80"/>
      <c r="AV27" s="80"/>
      <c r="AW27" s="80"/>
      <c r="AX27" s="80"/>
      <c r="AY27" s="80">
        <v>1</v>
      </c>
      <c r="AZ27" s="79">
        <v>2</v>
      </c>
      <c r="BA27" s="80"/>
      <c r="BB27" s="80"/>
      <c r="BC27" s="80"/>
      <c r="BD27" s="80"/>
      <c r="BE27" s="80"/>
      <c r="BF27" s="80"/>
      <c r="BG27" s="80">
        <v>1</v>
      </c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</row>
    <row r="28" spans="1:123" ht="15.75" x14ac:dyDescent="0.25">
      <c r="A28" s="7" t="s">
        <v>128</v>
      </c>
      <c r="B28" s="17" t="s">
        <v>41</v>
      </c>
      <c r="C28" s="95">
        <v>8280.85</v>
      </c>
      <c r="D28" s="94">
        <v>2</v>
      </c>
      <c r="E28" s="80"/>
      <c r="F28" s="80"/>
      <c r="G28" s="80"/>
      <c r="H28" s="80"/>
      <c r="I28" s="80"/>
      <c r="J28" s="80"/>
      <c r="K28" s="80">
        <v>1</v>
      </c>
      <c r="L28" s="79">
        <v>2</v>
      </c>
      <c r="M28" s="80"/>
      <c r="N28" s="80"/>
      <c r="O28" s="80"/>
      <c r="P28" s="80"/>
      <c r="Q28" s="80"/>
      <c r="R28" s="80"/>
      <c r="S28" s="80">
        <v>1</v>
      </c>
      <c r="T28" s="79">
        <v>2</v>
      </c>
      <c r="U28" s="80"/>
      <c r="V28" s="80"/>
      <c r="W28" s="80"/>
      <c r="X28" s="80"/>
      <c r="Y28" s="80"/>
      <c r="Z28" s="80"/>
      <c r="AA28" s="80">
        <v>1</v>
      </c>
      <c r="AB28" s="79">
        <v>2</v>
      </c>
      <c r="AC28" s="80"/>
      <c r="AD28" s="80"/>
      <c r="AE28" s="80"/>
      <c r="AF28" s="80"/>
      <c r="AG28" s="80"/>
      <c r="AH28" s="80"/>
      <c r="AI28" s="80">
        <v>1</v>
      </c>
      <c r="AJ28" s="79">
        <v>2</v>
      </c>
      <c r="AK28" s="80"/>
      <c r="AL28" s="80"/>
      <c r="AM28" s="80"/>
      <c r="AN28" s="80"/>
      <c r="AO28" s="80"/>
      <c r="AP28" s="80"/>
      <c r="AQ28" s="80">
        <v>1</v>
      </c>
      <c r="AR28" s="79">
        <v>2</v>
      </c>
      <c r="AS28" s="80"/>
      <c r="AT28" s="80"/>
      <c r="AU28" s="80"/>
      <c r="AV28" s="80"/>
      <c r="AW28" s="80"/>
      <c r="AX28" s="80"/>
      <c r="AY28" s="80">
        <v>1</v>
      </c>
      <c r="AZ28" s="79">
        <v>2</v>
      </c>
      <c r="BA28" s="80"/>
      <c r="BB28" s="80"/>
      <c r="BC28" s="80"/>
      <c r="BD28" s="80"/>
      <c r="BE28" s="80"/>
      <c r="BF28" s="80"/>
      <c r="BG28" s="80">
        <v>1</v>
      </c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</row>
    <row r="29" spans="1:123" ht="15.75" x14ac:dyDescent="0.25">
      <c r="A29" s="7" t="s">
        <v>291</v>
      </c>
      <c r="B29" s="17" t="s">
        <v>46</v>
      </c>
      <c r="C29" s="95">
        <v>10581.9</v>
      </c>
      <c r="D29" s="94">
        <v>2</v>
      </c>
      <c r="E29" s="80"/>
      <c r="F29" s="80"/>
      <c r="G29" s="80"/>
      <c r="H29" s="80"/>
      <c r="I29" s="80"/>
      <c r="J29" s="80"/>
      <c r="K29" s="80">
        <v>1</v>
      </c>
      <c r="L29" s="79">
        <v>2</v>
      </c>
      <c r="M29" s="80"/>
      <c r="N29" s="80"/>
      <c r="O29" s="80"/>
      <c r="P29" s="80"/>
      <c r="Q29" s="80"/>
      <c r="R29" s="80"/>
      <c r="S29" s="80">
        <v>1</v>
      </c>
      <c r="T29" s="79">
        <v>2</v>
      </c>
      <c r="U29" s="80"/>
      <c r="V29" s="80"/>
      <c r="W29" s="80"/>
      <c r="X29" s="80"/>
      <c r="Y29" s="80"/>
      <c r="Z29" s="80"/>
      <c r="AA29" s="80">
        <v>1</v>
      </c>
      <c r="AB29" s="79">
        <v>2</v>
      </c>
      <c r="AC29" s="80"/>
      <c r="AD29" s="80"/>
      <c r="AE29" s="80"/>
      <c r="AF29" s="80"/>
      <c r="AG29" s="80"/>
      <c r="AH29" s="80"/>
      <c r="AI29" s="80">
        <v>1</v>
      </c>
      <c r="AJ29" s="79">
        <v>2</v>
      </c>
      <c r="AK29" s="80"/>
      <c r="AL29" s="80"/>
      <c r="AM29" s="80"/>
      <c r="AN29" s="80"/>
      <c r="AO29" s="80"/>
      <c r="AP29" s="80"/>
      <c r="AQ29" s="80">
        <v>1</v>
      </c>
      <c r="AR29" s="79">
        <v>2</v>
      </c>
      <c r="AS29" s="80"/>
      <c r="AT29" s="80"/>
      <c r="AU29" s="80"/>
      <c r="AV29" s="80"/>
      <c r="AW29" s="80"/>
      <c r="AX29" s="80"/>
      <c r="AY29" s="80">
        <v>1</v>
      </c>
      <c r="AZ29" s="79">
        <v>2</v>
      </c>
      <c r="BA29" s="80"/>
      <c r="BB29" s="80"/>
      <c r="BC29" s="80"/>
      <c r="BD29" s="80"/>
      <c r="BE29" s="80"/>
      <c r="BF29" s="80"/>
      <c r="BG29" s="80">
        <v>1</v>
      </c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</row>
    <row r="30" spans="1:123" ht="31.5" x14ac:dyDescent="0.25">
      <c r="A30" s="7" t="s">
        <v>183</v>
      </c>
      <c r="B30" s="17" t="s">
        <v>42</v>
      </c>
      <c r="C30" s="95">
        <v>2262.38</v>
      </c>
      <c r="D30" s="94">
        <v>2</v>
      </c>
      <c r="E30" s="80"/>
      <c r="F30" s="80"/>
      <c r="G30" s="80"/>
      <c r="H30" s="80"/>
      <c r="I30" s="80"/>
      <c r="J30" s="80">
        <v>1</v>
      </c>
      <c r="K30" s="80"/>
      <c r="L30" s="79">
        <v>2</v>
      </c>
      <c r="M30" s="80"/>
      <c r="N30" s="80"/>
      <c r="O30" s="80"/>
      <c r="P30" s="80"/>
      <c r="Q30" s="80"/>
      <c r="R30" s="80">
        <v>1</v>
      </c>
      <c r="S30" s="80"/>
      <c r="T30" s="79">
        <v>2</v>
      </c>
      <c r="U30" s="80"/>
      <c r="V30" s="80"/>
      <c r="W30" s="80"/>
      <c r="X30" s="80"/>
      <c r="Y30" s="80"/>
      <c r="Z30" s="80">
        <v>1</v>
      </c>
      <c r="AA30" s="80"/>
      <c r="AB30" s="79">
        <v>2</v>
      </c>
      <c r="AC30" s="80"/>
      <c r="AD30" s="80"/>
      <c r="AE30" s="80"/>
      <c r="AF30" s="80"/>
      <c r="AG30" s="80"/>
      <c r="AH30" s="80">
        <v>1</v>
      </c>
      <c r="AI30" s="80"/>
      <c r="AJ30" s="79">
        <v>2</v>
      </c>
      <c r="AK30" s="80"/>
      <c r="AL30" s="80"/>
      <c r="AM30" s="80"/>
      <c r="AN30" s="80"/>
      <c r="AO30" s="80"/>
      <c r="AP30" s="80">
        <v>1</v>
      </c>
      <c r="AQ30" s="80"/>
      <c r="AR30" s="79">
        <v>2</v>
      </c>
      <c r="AS30" s="80"/>
      <c r="AT30" s="80"/>
      <c r="AU30" s="80"/>
      <c r="AV30" s="80"/>
      <c r="AW30" s="80"/>
      <c r="AX30" s="80">
        <v>1</v>
      </c>
      <c r="AY30" s="80"/>
      <c r="AZ30" s="79">
        <v>2</v>
      </c>
      <c r="BA30" s="80"/>
      <c r="BB30" s="80"/>
      <c r="BC30" s="80"/>
      <c r="BD30" s="80"/>
      <c r="BE30" s="80"/>
      <c r="BF30" s="80">
        <v>1</v>
      </c>
      <c r="BG30" s="80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</row>
    <row r="31" spans="1:123" ht="15.75" x14ac:dyDescent="0.25">
      <c r="A31" s="7" t="s">
        <v>68</v>
      </c>
      <c r="B31" s="17" t="s">
        <v>39</v>
      </c>
      <c r="C31" s="95">
        <v>9484.92</v>
      </c>
      <c r="D31" s="94">
        <v>2</v>
      </c>
      <c r="E31" s="80"/>
      <c r="F31" s="80"/>
      <c r="G31" s="80"/>
      <c r="H31" s="80"/>
      <c r="I31" s="80"/>
      <c r="J31" s="80"/>
      <c r="K31" s="80">
        <v>1</v>
      </c>
      <c r="L31" s="79">
        <v>2</v>
      </c>
      <c r="M31" s="80"/>
      <c r="N31" s="80"/>
      <c r="O31" s="80"/>
      <c r="P31" s="80"/>
      <c r="Q31" s="80"/>
      <c r="R31" s="80"/>
      <c r="S31" s="80">
        <v>1</v>
      </c>
      <c r="T31" s="79">
        <v>2</v>
      </c>
      <c r="U31" s="80"/>
      <c r="V31" s="80"/>
      <c r="W31" s="80"/>
      <c r="X31" s="80"/>
      <c r="Y31" s="80"/>
      <c r="Z31" s="80"/>
      <c r="AA31" s="80">
        <v>1</v>
      </c>
      <c r="AB31" s="79">
        <v>2</v>
      </c>
      <c r="AC31" s="80"/>
      <c r="AD31" s="80"/>
      <c r="AE31" s="80"/>
      <c r="AF31" s="80"/>
      <c r="AG31" s="80"/>
      <c r="AH31" s="80"/>
      <c r="AI31" s="80">
        <v>1</v>
      </c>
      <c r="AJ31" s="79">
        <v>2</v>
      </c>
      <c r="AK31" s="80"/>
      <c r="AL31" s="80"/>
      <c r="AM31" s="80"/>
      <c r="AN31" s="80"/>
      <c r="AO31" s="80"/>
      <c r="AP31" s="80"/>
      <c r="AQ31" s="80">
        <v>1</v>
      </c>
      <c r="AR31" s="79">
        <v>2</v>
      </c>
      <c r="AS31" s="80"/>
      <c r="AT31" s="80"/>
      <c r="AU31" s="80"/>
      <c r="AV31" s="80"/>
      <c r="AW31" s="80"/>
      <c r="AX31" s="80"/>
      <c r="AY31" s="80">
        <v>1</v>
      </c>
      <c r="AZ31" s="79">
        <v>2</v>
      </c>
      <c r="BA31" s="80"/>
      <c r="BB31" s="80"/>
      <c r="BC31" s="80"/>
      <c r="BD31" s="80"/>
      <c r="BE31" s="80"/>
      <c r="BF31" s="80"/>
      <c r="BG31" s="80">
        <v>1</v>
      </c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</row>
    <row r="32" spans="1:123" ht="15.75" x14ac:dyDescent="0.25">
      <c r="A32" s="7" t="s">
        <v>292</v>
      </c>
      <c r="B32" s="17" t="s">
        <v>46</v>
      </c>
      <c r="C32" s="95">
        <v>9327.9</v>
      </c>
      <c r="D32" s="94">
        <v>2</v>
      </c>
      <c r="E32" s="80"/>
      <c r="F32" s="80"/>
      <c r="G32" s="80"/>
      <c r="H32" s="80"/>
      <c r="I32" s="80"/>
      <c r="J32" s="80"/>
      <c r="K32" s="80">
        <v>1</v>
      </c>
      <c r="L32" s="79">
        <v>2</v>
      </c>
      <c r="M32" s="80"/>
      <c r="N32" s="80"/>
      <c r="O32" s="80"/>
      <c r="P32" s="80"/>
      <c r="Q32" s="80"/>
      <c r="R32" s="80"/>
      <c r="S32" s="80">
        <v>1</v>
      </c>
      <c r="T32" s="79">
        <v>2</v>
      </c>
      <c r="U32" s="80"/>
      <c r="V32" s="80"/>
      <c r="W32" s="80"/>
      <c r="X32" s="80"/>
      <c r="Y32" s="80"/>
      <c r="Z32" s="80"/>
      <c r="AA32" s="80">
        <v>1</v>
      </c>
      <c r="AB32" s="79">
        <v>2</v>
      </c>
      <c r="AC32" s="80"/>
      <c r="AD32" s="80"/>
      <c r="AE32" s="80"/>
      <c r="AF32" s="80"/>
      <c r="AG32" s="80"/>
      <c r="AH32" s="80"/>
      <c r="AI32" s="80">
        <v>1</v>
      </c>
      <c r="AJ32" s="79">
        <v>2</v>
      </c>
      <c r="AK32" s="80"/>
      <c r="AL32" s="80"/>
      <c r="AM32" s="80"/>
      <c r="AN32" s="80"/>
      <c r="AO32" s="80"/>
      <c r="AP32" s="80"/>
      <c r="AQ32" s="80">
        <v>1</v>
      </c>
      <c r="AR32" s="79">
        <v>2</v>
      </c>
      <c r="AS32" s="80"/>
      <c r="AT32" s="80"/>
      <c r="AU32" s="80"/>
      <c r="AV32" s="80"/>
      <c r="AW32" s="80"/>
      <c r="AX32" s="80"/>
      <c r="AY32" s="80">
        <v>1</v>
      </c>
      <c r="AZ32" s="79">
        <v>2</v>
      </c>
      <c r="BA32" s="80"/>
      <c r="BB32" s="80"/>
      <c r="BC32" s="80"/>
      <c r="BD32" s="80"/>
      <c r="BE32" s="80"/>
      <c r="BF32" s="80"/>
      <c r="BG32" s="80">
        <v>1</v>
      </c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</row>
    <row r="33" spans="1:123" ht="31.5" x14ac:dyDescent="0.25">
      <c r="A33" s="7" t="s">
        <v>234</v>
      </c>
      <c r="B33" s="17" t="s">
        <v>44</v>
      </c>
      <c r="C33" s="95">
        <v>7301.4</v>
      </c>
      <c r="D33" s="94">
        <v>2</v>
      </c>
      <c r="E33" s="80"/>
      <c r="F33" s="80"/>
      <c r="G33" s="80"/>
      <c r="H33" s="80"/>
      <c r="I33" s="80"/>
      <c r="J33" s="80"/>
      <c r="K33" s="80">
        <v>1</v>
      </c>
      <c r="L33" s="79">
        <v>2</v>
      </c>
      <c r="M33" s="80"/>
      <c r="N33" s="80"/>
      <c r="O33" s="80"/>
      <c r="P33" s="80"/>
      <c r="Q33" s="80"/>
      <c r="R33" s="80"/>
      <c r="S33" s="80">
        <v>1</v>
      </c>
      <c r="T33" s="79">
        <v>2</v>
      </c>
      <c r="U33" s="80"/>
      <c r="V33" s="80"/>
      <c r="W33" s="80"/>
      <c r="X33" s="80"/>
      <c r="Y33" s="80"/>
      <c r="Z33" s="80"/>
      <c r="AA33" s="80">
        <v>1</v>
      </c>
      <c r="AB33" s="79">
        <v>2</v>
      </c>
      <c r="AC33" s="80"/>
      <c r="AD33" s="80"/>
      <c r="AE33" s="80"/>
      <c r="AF33" s="80"/>
      <c r="AG33" s="80"/>
      <c r="AH33" s="80"/>
      <c r="AI33" s="80">
        <v>1</v>
      </c>
      <c r="AJ33" s="79">
        <v>2</v>
      </c>
      <c r="AK33" s="80"/>
      <c r="AL33" s="80"/>
      <c r="AM33" s="80"/>
      <c r="AN33" s="80"/>
      <c r="AO33" s="80"/>
      <c r="AP33" s="80"/>
      <c r="AQ33" s="80">
        <v>1</v>
      </c>
      <c r="AR33" s="79">
        <v>2</v>
      </c>
      <c r="AS33" s="80"/>
      <c r="AT33" s="80"/>
      <c r="AU33" s="80"/>
      <c r="AV33" s="80"/>
      <c r="AW33" s="80"/>
      <c r="AX33" s="80"/>
      <c r="AY33" s="80">
        <v>1</v>
      </c>
      <c r="AZ33" s="79">
        <v>2</v>
      </c>
      <c r="BA33" s="80"/>
      <c r="BB33" s="80"/>
      <c r="BC33" s="80"/>
      <c r="BD33" s="80"/>
      <c r="BE33" s="80"/>
      <c r="BF33" s="80"/>
      <c r="BG33" s="80">
        <v>1</v>
      </c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</row>
    <row r="34" spans="1:123" ht="15.75" x14ac:dyDescent="0.25">
      <c r="A34" s="7" t="s">
        <v>129</v>
      </c>
      <c r="B34" s="17" t="s">
        <v>41</v>
      </c>
      <c r="C34" s="95">
        <v>11906.44</v>
      </c>
      <c r="D34" s="94">
        <v>2</v>
      </c>
      <c r="E34" s="80"/>
      <c r="F34" s="80"/>
      <c r="G34" s="80"/>
      <c r="H34" s="80"/>
      <c r="I34" s="80"/>
      <c r="J34" s="80"/>
      <c r="K34" s="80">
        <v>1</v>
      </c>
      <c r="L34" s="79">
        <v>2</v>
      </c>
      <c r="M34" s="80"/>
      <c r="N34" s="80"/>
      <c r="O34" s="80"/>
      <c r="P34" s="80"/>
      <c r="Q34" s="80"/>
      <c r="R34" s="80"/>
      <c r="S34" s="80">
        <v>1</v>
      </c>
      <c r="T34" s="79">
        <v>2</v>
      </c>
      <c r="U34" s="80"/>
      <c r="V34" s="80"/>
      <c r="W34" s="80"/>
      <c r="X34" s="80"/>
      <c r="Y34" s="80"/>
      <c r="Z34" s="80"/>
      <c r="AA34" s="80">
        <v>1</v>
      </c>
      <c r="AB34" s="79">
        <v>2</v>
      </c>
      <c r="AC34" s="80"/>
      <c r="AD34" s="80"/>
      <c r="AE34" s="80"/>
      <c r="AF34" s="80"/>
      <c r="AG34" s="80"/>
      <c r="AH34" s="80"/>
      <c r="AI34" s="80">
        <v>1</v>
      </c>
      <c r="AJ34" s="79">
        <v>2</v>
      </c>
      <c r="AK34" s="80"/>
      <c r="AL34" s="80"/>
      <c r="AM34" s="80"/>
      <c r="AN34" s="80"/>
      <c r="AO34" s="80"/>
      <c r="AP34" s="80"/>
      <c r="AQ34" s="80">
        <v>1</v>
      </c>
      <c r="AR34" s="79">
        <v>2</v>
      </c>
      <c r="AS34" s="80"/>
      <c r="AT34" s="80"/>
      <c r="AU34" s="80"/>
      <c r="AV34" s="80"/>
      <c r="AW34" s="80"/>
      <c r="AX34" s="80"/>
      <c r="AY34" s="80">
        <v>1</v>
      </c>
      <c r="AZ34" s="79">
        <v>2</v>
      </c>
      <c r="BA34" s="80"/>
      <c r="BB34" s="80"/>
      <c r="BC34" s="80"/>
      <c r="BD34" s="80"/>
      <c r="BE34" s="80"/>
      <c r="BF34" s="80"/>
      <c r="BG34" s="80">
        <v>1</v>
      </c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</row>
    <row r="35" spans="1:123" ht="15.75" x14ac:dyDescent="0.25">
      <c r="A35" s="7" t="s">
        <v>184</v>
      </c>
      <c r="B35" s="17" t="s">
        <v>42</v>
      </c>
      <c r="C35" s="95">
        <v>2656.41</v>
      </c>
      <c r="D35" s="94">
        <v>2</v>
      </c>
      <c r="E35" s="80"/>
      <c r="F35" s="80"/>
      <c r="G35" s="80"/>
      <c r="H35" s="80"/>
      <c r="I35" s="80"/>
      <c r="J35" s="80">
        <v>1</v>
      </c>
      <c r="K35" s="80"/>
      <c r="L35" s="79">
        <v>2</v>
      </c>
      <c r="M35" s="80"/>
      <c r="N35" s="80"/>
      <c r="O35" s="80"/>
      <c r="P35" s="80"/>
      <c r="Q35" s="80"/>
      <c r="R35" s="80">
        <v>1</v>
      </c>
      <c r="S35" s="80"/>
      <c r="T35" s="79">
        <v>2</v>
      </c>
      <c r="U35" s="80"/>
      <c r="V35" s="80"/>
      <c r="W35" s="80"/>
      <c r="X35" s="80"/>
      <c r="Y35" s="80"/>
      <c r="Z35" s="80">
        <v>1</v>
      </c>
      <c r="AA35" s="80"/>
      <c r="AB35" s="79">
        <v>2</v>
      </c>
      <c r="AC35" s="80"/>
      <c r="AD35" s="80"/>
      <c r="AE35" s="80"/>
      <c r="AF35" s="80"/>
      <c r="AG35" s="80"/>
      <c r="AH35" s="80">
        <v>1</v>
      </c>
      <c r="AI35" s="80"/>
      <c r="AJ35" s="79">
        <v>2</v>
      </c>
      <c r="AK35" s="80"/>
      <c r="AL35" s="80"/>
      <c r="AM35" s="80"/>
      <c r="AN35" s="80"/>
      <c r="AO35" s="80"/>
      <c r="AP35" s="80">
        <v>1</v>
      </c>
      <c r="AQ35" s="80"/>
      <c r="AR35" s="79">
        <v>2</v>
      </c>
      <c r="AS35" s="80"/>
      <c r="AT35" s="80"/>
      <c r="AU35" s="80"/>
      <c r="AV35" s="80"/>
      <c r="AW35" s="80"/>
      <c r="AX35" s="80">
        <v>1</v>
      </c>
      <c r="AY35" s="80"/>
      <c r="AZ35" s="79">
        <v>2</v>
      </c>
      <c r="BA35" s="80"/>
      <c r="BB35" s="80"/>
      <c r="BC35" s="80"/>
      <c r="BD35" s="80"/>
      <c r="BE35" s="80"/>
      <c r="BF35" s="80">
        <v>1</v>
      </c>
      <c r="BG35" s="80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</row>
    <row r="36" spans="1:123" ht="15.75" x14ac:dyDescent="0.25">
      <c r="A36" s="7" t="s">
        <v>69</v>
      </c>
      <c r="B36" s="17" t="s">
        <v>39</v>
      </c>
      <c r="C36" s="95">
        <v>4994.62</v>
      </c>
      <c r="D36" s="94">
        <v>2</v>
      </c>
      <c r="E36" s="80"/>
      <c r="F36" s="80"/>
      <c r="G36" s="80"/>
      <c r="H36" s="80"/>
      <c r="I36" s="80"/>
      <c r="J36" s="80"/>
      <c r="K36" s="80">
        <v>1</v>
      </c>
      <c r="L36" s="79">
        <v>2</v>
      </c>
      <c r="M36" s="80"/>
      <c r="N36" s="80"/>
      <c r="O36" s="80"/>
      <c r="P36" s="80"/>
      <c r="Q36" s="80"/>
      <c r="R36" s="80"/>
      <c r="S36" s="80">
        <v>1</v>
      </c>
      <c r="T36" s="79">
        <v>2</v>
      </c>
      <c r="U36" s="80"/>
      <c r="V36" s="80"/>
      <c r="W36" s="80"/>
      <c r="X36" s="80"/>
      <c r="Y36" s="80"/>
      <c r="Z36" s="80"/>
      <c r="AA36" s="80">
        <v>1</v>
      </c>
      <c r="AB36" s="79">
        <v>2</v>
      </c>
      <c r="AC36" s="80"/>
      <c r="AD36" s="80"/>
      <c r="AE36" s="80"/>
      <c r="AF36" s="80"/>
      <c r="AG36" s="80"/>
      <c r="AH36" s="80"/>
      <c r="AI36" s="80">
        <v>1</v>
      </c>
      <c r="AJ36" s="79">
        <v>2</v>
      </c>
      <c r="AK36" s="80"/>
      <c r="AL36" s="80"/>
      <c r="AM36" s="80"/>
      <c r="AN36" s="80"/>
      <c r="AO36" s="80"/>
      <c r="AP36" s="80"/>
      <c r="AQ36" s="80">
        <v>1</v>
      </c>
      <c r="AR36" s="79">
        <v>2</v>
      </c>
      <c r="AS36" s="80"/>
      <c r="AT36" s="80"/>
      <c r="AU36" s="80"/>
      <c r="AV36" s="80"/>
      <c r="AW36" s="80"/>
      <c r="AX36" s="80"/>
      <c r="AY36" s="80">
        <v>1</v>
      </c>
      <c r="AZ36" s="79">
        <v>2</v>
      </c>
      <c r="BA36" s="80"/>
      <c r="BB36" s="80"/>
      <c r="BC36" s="80"/>
      <c r="BD36" s="80"/>
      <c r="BE36" s="80"/>
      <c r="BF36" s="80"/>
      <c r="BG36" s="80">
        <v>1</v>
      </c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</row>
    <row r="37" spans="1:123" ht="15.75" x14ac:dyDescent="0.25">
      <c r="A37" s="7" t="s">
        <v>70</v>
      </c>
      <c r="B37" s="17" t="s">
        <v>39</v>
      </c>
      <c r="C37" s="95">
        <v>7352.1799999999994</v>
      </c>
      <c r="D37" s="94">
        <v>2</v>
      </c>
      <c r="E37" s="80"/>
      <c r="F37" s="80"/>
      <c r="G37" s="80"/>
      <c r="H37" s="80"/>
      <c r="I37" s="80"/>
      <c r="J37" s="80"/>
      <c r="K37" s="80">
        <v>1</v>
      </c>
      <c r="L37" s="79">
        <v>2</v>
      </c>
      <c r="M37" s="80"/>
      <c r="N37" s="80"/>
      <c r="O37" s="80"/>
      <c r="P37" s="80"/>
      <c r="Q37" s="80"/>
      <c r="R37" s="80"/>
      <c r="S37" s="80">
        <v>1</v>
      </c>
      <c r="T37" s="79">
        <v>2</v>
      </c>
      <c r="U37" s="80"/>
      <c r="V37" s="80"/>
      <c r="W37" s="80"/>
      <c r="X37" s="80"/>
      <c r="Y37" s="80"/>
      <c r="Z37" s="80"/>
      <c r="AA37" s="80">
        <v>1</v>
      </c>
      <c r="AB37" s="79">
        <v>2</v>
      </c>
      <c r="AC37" s="80"/>
      <c r="AD37" s="80"/>
      <c r="AE37" s="80"/>
      <c r="AF37" s="80"/>
      <c r="AG37" s="80"/>
      <c r="AH37" s="80"/>
      <c r="AI37" s="80">
        <v>1</v>
      </c>
      <c r="AJ37" s="79">
        <v>2</v>
      </c>
      <c r="AK37" s="80"/>
      <c r="AL37" s="80"/>
      <c r="AM37" s="80"/>
      <c r="AN37" s="80"/>
      <c r="AO37" s="80"/>
      <c r="AP37" s="80"/>
      <c r="AQ37" s="80">
        <v>1</v>
      </c>
      <c r="AR37" s="79">
        <v>2</v>
      </c>
      <c r="AS37" s="80"/>
      <c r="AT37" s="80"/>
      <c r="AU37" s="80"/>
      <c r="AV37" s="80"/>
      <c r="AW37" s="80"/>
      <c r="AX37" s="80"/>
      <c r="AY37" s="80">
        <v>1</v>
      </c>
      <c r="AZ37" s="79">
        <v>2</v>
      </c>
      <c r="BA37" s="80"/>
      <c r="BB37" s="80"/>
      <c r="BC37" s="80"/>
      <c r="BD37" s="80"/>
      <c r="BE37" s="80"/>
      <c r="BF37" s="80"/>
      <c r="BG37" s="80">
        <v>1</v>
      </c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</row>
    <row r="38" spans="1:123" ht="15.75" x14ac:dyDescent="0.25">
      <c r="A38" s="7" t="s">
        <v>130</v>
      </c>
      <c r="B38" s="17" t="s">
        <v>41</v>
      </c>
      <c r="C38" s="95">
        <v>10653.199999999999</v>
      </c>
      <c r="D38" s="94">
        <v>2</v>
      </c>
      <c r="E38" s="80"/>
      <c r="F38" s="80"/>
      <c r="G38" s="80"/>
      <c r="H38" s="80"/>
      <c r="I38" s="80"/>
      <c r="J38" s="80"/>
      <c r="K38" s="80">
        <v>1</v>
      </c>
      <c r="L38" s="79">
        <v>2</v>
      </c>
      <c r="M38" s="80"/>
      <c r="N38" s="80"/>
      <c r="O38" s="80"/>
      <c r="P38" s="80"/>
      <c r="Q38" s="80"/>
      <c r="R38" s="80"/>
      <c r="S38" s="80">
        <v>1</v>
      </c>
      <c r="T38" s="79">
        <v>2</v>
      </c>
      <c r="U38" s="80"/>
      <c r="V38" s="80"/>
      <c r="W38" s="80"/>
      <c r="X38" s="80"/>
      <c r="Y38" s="80"/>
      <c r="Z38" s="80"/>
      <c r="AA38" s="80">
        <v>1</v>
      </c>
      <c r="AB38" s="79">
        <v>2</v>
      </c>
      <c r="AC38" s="80"/>
      <c r="AD38" s="80"/>
      <c r="AE38" s="80"/>
      <c r="AF38" s="80"/>
      <c r="AG38" s="80"/>
      <c r="AH38" s="80"/>
      <c r="AI38" s="80">
        <v>1</v>
      </c>
      <c r="AJ38" s="79">
        <v>2</v>
      </c>
      <c r="AK38" s="80"/>
      <c r="AL38" s="80"/>
      <c r="AM38" s="80"/>
      <c r="AN38" s="80"/>
      <c r="AO38" s="80"/>
      <c r="AP38" s="80"/>
      <c r="AQ38" s="80">
        <v>1</v>
      </c>
      <c r="AR38" s="79">
        <v>2</v>
      </c>
      <c r="AS38" s="80"/>
      <c r="AT38" s="80"/>
      <c r="AU38" s="80"/>
      <c r="AV38" s="80"/>
      <c r="AW38" s="80"/>
      <c r="AX38" s="80"/>
      <c r="AY38" s="80">
        <v>1</v>
      </c>
      <c r="AZ38" s="79">
        <v>2</v>
      </c>
      <c r="BA38" s="80"/>
      <c r="BB38" s="80"/>
      <c r="BC38" s="80"/>
      <c r="BD38" s="80"/>
      <c r="BE38" s="80"/>
      <c r="BF38" s="80"/>
      <c r="BG38" s="80">
        <v>1</v>
      </c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</row>
    <row r="39" spans="1:123" ht="15.75" x14ac:dyDescent="0.25">
      <c r="A39" s="7" t="s">
        <v>71</v>
      </c>
      <c r="B39" s="17" t="s">
        <v>39</v>
      </c>
      <c r="C39" s="95">
        <v>6048.42</v>
      </c>
      <c r="D39" s="94">
        <v>2</v>
      </c>
      <c r="E39" s="80"/>
      <c r="F39" s="80"/>
      <c r="G39" s="80"/>
      <c r="H39" s="80"/>
      <c r="I39" s="80"/>
      <c r="J39" s="80"/>
      <c r="K39" s="80">
        <v>1</v>
      </c>
      <c r="L39" s="79">
        <v>2</v>
      </c>
      <c r="M39" s="80"/>
      <c r="N39" s="80"/>
      <c r="O39" s="80"/>
      <c r="P39" s="80"/>
      <c r="Q39" s="80"/>
      <c r="R39" s="80"/>
      <c r="S39" s="80">
        <v>1</v>
      </c>
      <c r="T39" s="79">
        <v>2</v>
      </c>
      <c r="U39" s="80"/>
      <c r="V39" s="80"/>
      <c r="W39" s="80"/>
      <c r="X39" s="80"/>
      <c r="Y39" s="80"/>
      <c r="Z39" s="80"/>
      <c r="AA39" s="80">
        <v>1</v>
      </c>
      <c r="AB39" s="79">
        <v>2</v>
      </c>
      <c r="AC39" s="80"/>
      <c r="AD39" s="80"/>
      <c r="AE39" s="80"/>
      <c r="AF39" s="80"/>
      <c r="AG39" s="80"/>
      <c r="AH39" s="80"/>
      <c r="AI39" s="80">
        <v>1</v>
      </c>
      <c r="AJ39" s="79">
        <v>2</v>
      </c>
      <c r="AK39" s="80"/>
      <c r="AL39" s="80"/>
      <c r="AM39" s="80"/>
      <c r="AN39" s="80"/>
      <c r="AO39" s="80"/>
      <c r="AP39" s="80"/>
      <c r="AQ39" s="80">
        <v>1</v>
      </c>
      <c r="AR39" s="79">
        <v>2</v>
      </c>
      <c r="AS39" s="80"/>
      <c r="AT39" s="80"/>
      <c r="AU39" s="80"/>
      <c r="AV39" s="80"/>
      <c r="AW39" s="80"/>
      <c r="AX39" s="80"/>
      <c r="AY39" s="80">
        <v>1</v>
      </c>
      <c r="AZ39" s="79">
        <v>2</v>
      </c>
      <c r="BA39" s="80"/>
      <c r="BB39" s="80"/>
      <c r="BC39" s="80"/>
      <c r="BD39" s="80"/>
      <c r="BE39" s="80"/>
      <c r="BF39" s="80"/>
      <c r="BG39" s="80">
        <v>1</v>
      </c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</row>
    <row r="40" spans="1:123" ht="15.75" x14ac:dyDescent="0.25">
      <c r="A40" s="7" t="s">
        <v>235</v>
      </c>
      <c r="B40" s="17" t="s">
        <v>44</v>
      </c>
      <c r="C40" s="95">
        <v>6042.9</v>
      </c>
      <c r="D40" s="94">
        <v>2</v>
      </c>
      <c r="E40" s="80"/>
      <c r="F40" s="80"/>
      <c r="G40" s="80"/>
      <c r="H40" s="80"/>
      <c r="I40" s="80"/>
      <c r="J40" s="80"/>
      <c r="K40" s="80">
        <v>1</v>
      </c>
      <c r="L40" s="79">
        <v>2</v>
      </c>
      <c r="M40" s="80"/>
      <c r="N40" s="80"/>
      <c r="O40" s="80"/>
      <c r="P40" s="80"/>
      <c r="Q40" s="80"/>
      <c r="R40" s="80"/>
      <c r="S40" s="80">
        <v>1</v>
      </c>
      <c r="T40" s="79">
        <v>2</v>
      </c>
      <c r="U40" s="80"/>
      <c r="V40" s="80"/>
      <c r="W40" s="80"/>
      <c r="X40" s="80"/>
      <c r="Y40" s="80"/>
      <c r="Z40" s="80"/>
      <c r="AA40" s="80">
        <v>1</v>
      </c>
      <c r="AB40" s="79">
        <v>2</v>
      </c>
      <c r="AC40" s="80"/>
      <c r="AD40" s="80"/>
      <c r="AE40" s="80"/>
      <c r="AF40" s="80"/>
      <c r="AG40" s="80"/>
      <c r="AH40" s="80"/>
      <c r="AI40" s="80">
        <v>1</v>
      </c>
      <c r="AJ40" s="79">
        <v>2</v>
      </c>
      <c r="AK40" s="80"/>
      <c r="AL40" s="80"/>
      <c r="AM40" s="80"/>
      <c r="AN40" s="80"/>
      <c r="AO40" s="80"/>
      <c r="AP40" s="80"/>
      <c r="AQ40" s="80">
        <v>1</v>
      </c>
      <c r="AR40" s="79">
        <v>2</v>
      </c>
      <c r="AS40" s="80"/>
      <c r="AT40" s="80"/>
      <c r="AU40" s="80"/>
      <c r="AV40" s="80"/>
      <c r="AW40" s="80"/>
      <c r="AX40" s="80"/>
      <c r="AY40" s="80">
        <v>1</v>
      </c>
      <c r="AZ40" s="79">
        <v>2</v>
      </c>
      <c r="BA40" s="80"/>
      <c r="BB40" s="80"/>
      <c r="BC40" s="80"/>
      <c r="BD40" s="80"/>
      <c r="BE40" s="80"/>
      <c r="BF40" s="80"/>
      <c r="BG40" s="80">
        <v>1</v>
      </c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</row>
    <row r="41" spans="1:123" ht="15.75" x14ac:dyDescent="0.25">
      <c r="A41" s="7" t="s">
        <v>72</v>
      </c>
      <c r="B41" s="17" t="s">
        <v>39</v>
      </c>
      <c r="C41" s="95">
        <v>5211.71</v>
      </c>
      <c r="D41" s="94">
        <v>2</v>
      </c>
      <c r="E41" s="80"/>
      <c r="F41" s="80"/>
      <c r="G41" s="80"/>
      <c r="H41" s="80"/>
      <c r="I41" s="80"/>
      <c r="J41" s="80"/>
      <c r="K41" s="80">
        <v>1</v>
      </c>
      <c r="L41" s="79">
        <v>2</v>
      </c>
      <c r="M41" s="80"/>
      <c r="N41" s="80"/>
      <c r="O41" s="80"/>
      <c r="P41" s="80"/>
      <c r="Q41" s="80"/>
      <c r="R41" s="80"/>
      <c r="S41" s="80">
        <v>1</v>
      </c>
      <c r="T41" s="79">
        <v>2</v>
      </c>
      <c r="U41" s="80"/>
      <c r="V41" s="80"/>
      <c r="W41" s="80"/>
      <c r="X41" s="80"/>
      <c r="Y41" s="80"/>
      <c r="Z41" s="80"/>
      <c r="AA41" s="80">
        <v>1</v>
      </c>
      <c r="AB41" s="79">
        <v>2</v>
      </c>
      <c r="AC41" s="80"/>
      <c r="AD41" s="80"/>
      <c r="AE41" s="80"/>
      <c r="AF41" s="80"/>
      <c r="AG41" s="80"/>
      <c r="AH41" s="80"/>
      <c r="AI41" s="80">
        <v>1</v>
      </c>
      <c r="AJ41" s="79">
        <v>2</v>
      </c>
      <c r="AK41" s="80"/>
      <c r="AL41" s="80"/>
      <c r="AM41" s="80"/>
      <c r="AN41" s="80"/>
      <c r="AO41" s="80"/>
      <c r="AP41" s="80"/>
      <c r="AQ41" s="80">
        <v>1</v>
      </c>
      <c r="AR41" s="79">
        <v>2</v>
      </c>
      <c r="AS41" s="80"/>
      <c r="AT41" s="80"/>
      <c r="AU41" s="80"/>
      <c r="AV41" s="80"/>
      <c r="AW41" s="80"/>
      <c r="AX41" s="80"/>
      <c r="AY41" s="80">
        <v>1</v>
      </c>
      <c r="AZ41" s="79">
        <v>2</v>
      </c>
      <c r="BA41" s="80"/>
      <c r="BB41" s="80"/>
      <c r="BC41" s="80"/>
      <c r="BD41" s="80"/>
      <c r="BE41" s="80"/>
      <c r="BF41" s="80"/>
      <c r="BG41" s="80">
        <v>1</v>
      </c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</row>
    <row r="42" spans="1:123" ht="15.75" x14ac:dyDescent="0.25">
      <c r="A42" s="7" t="s">
        <v>73</v>
      </c>
      <c r="B42" s="17" t="s">
        <v>39</v>
      </c>
      <c r="C42" s="95">
        <v>3533.48</v>
      </c>
      <c r="D42" s="94">
        <v>2</v>
      </c>
      <c r="E42" s="80"/>
      <c r="F42" s="80"/>
      <c r="G42" s="80"/>
      <c r="H42" s="80"/>
      <c r="I42" s="80"/>
      <c r="J42" s="80"/>
      <c r="K42" s="80">
        <v>1</v>
      </c>
      <c r="L42" s="79">
        <v>2</v>
      </c>
      <c r="M42" s="80"/>
      <c r="N42" s="80"/>
      <c r="O42" s="80"/>
      <c r="P42" s="80"/>
      <c r="Q42" s="80"/>
      <c r="R42" s="80"/>
      <c r="S42" s="80">
        <v>1</v>
      </c>
      <c r="T42" s="79">
        <v>2</v>
      </c>
      <c r="U42" s="80"/>
      <c r="V42" s="80"/>
      <c r="W42" s="80"/>
      <c r="X42" s="80"/>
      <c r="Y42" s="80"/>
      <c r="Z42" s="80"/>
      <c r="AA42" s="80">
        <v>1</v>
      </c>
      <c r="AB42" s="79">
        <v>2</v>
      </c>
      <c r="AC42" s="80"/>
      <c r="AD42" s="80"/>
      <c r="AE42" s="80"/>
      <c r="AF42" s="80"/>
      <c r="AG42" s="80"/>
      <c r="AH42" s="80"/>
      <c r="AI42" s="80">
        <v>1</v>
      </c>
      <c r="AJ42" s="79">
        <v>2</v>
      </c>
      <c r="AK42" s="80"/>
      <c r="AL42" s="80"/>
      <c r="AM42" s="80"/>
      <c r="AN42" s="80"/>
      <c r="AO42" s="80"/>
      <c r="AP42" s="80"/>
      <c r="AQ42" s="80">
        <v>1</v>
      </c>
      <c r="AR42" s="79">
        <v>2</v>
      </c>
      <c r="AS42" s="80"/>
      <c r="AT42" s="80"/>
      <c r="AU42" s="80"/>
      <c r="AV42" s="80"/>
      <c r="AW42" s="80"/>
      <c r="AX42" s="80"/>
      <c r="AY42" s="80">
        <v>1</v>
      </c>
      <c r="AZ42" s="79">
        <v>2</v>
      </c>
      <c r="BA42" s="80"/>
      <c r="BB42" s="80"/>
      <c r="BC42" s="80"/>
      <c r="BD42" s="80"/>
      <c r="BE42" s="80"/>
      <c r="BF42" s="80"/>
      <c r="BG42" s="80">
        <v>1</v>
      </c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</row>
    <row r="43" spans="1:123" ht="15.75" x14ac:dyDescent="0.25">
      <c r="A43" s="7" t="s">
        <v>236</v>
      </c>
      <c r="B43" s="17" t="s">
        <v>44</v>
      </c>
      <c r="C43" s="95">
        <v>8384.64</v>
      </c>
      <c r="D43" s="94">
        <v>2</v>
      </c>
      <c r="E43" s="80"/>
      <c r="F43" s="80"/>
      <c r="G43" s="80"/>
      <c r="H43" s="80"/>
      <c r="I43" s="80"/>
      <c r="J43" s="80"/>
      <c r="K43" s="80">
        <v>1</v>
      </c>
      <c r="L43" s="79">
        <v>2</v>
      </c>
      <c r="M43" s="80"/>
      <c r="N43" s="80"/>
      <c r="O43" s="80"/>
      <c r="P43" s="80"/>
      <c r="Q43" s="80"/>
      <c r="R43" s="80"/>
      <c r="S43" s="80">
        <v>1</v>
      </c>
      <c r="T43" s="79">
        <v>2</v>
      </c>
      <c r="U43" s="80"/>
      <c r="V43" s="80"/>
      <c r="W43" s="80"/>
      <c r="X43" s="80"/>
      <c r="Y43" s="80"/>
      <c r="Z43" s="80"/>
      <c r="AA43" s="80">
        <v>1</v>
      </c>
      <c r="AB43" s="79">
        <v>2</v>
      </c>
      <c r="AC43" s="80"/>
      <c r="AD43" s="80"/>
      <c r="AE43" s="80"/>
      <c r="AF43" s="80"/>
      <c r="AG43" s="80"/>
      <c r="AH43" s="80"/>
      <c r="AI43" s="80">
        <v>1</v>
      </c>
      <c r="AJ43" s="79">
        <v>2</v>
      </c>
      <c r="AK43" s="80"/>
      <c r="AL43" s="80"/>
      <c r="AM43" s="80"/>
      <c r="AN43" s="80"/>
      <c r="AO43" s="80"/>
      <c r="AP43" s="80"/>
      <c r="AQ43" s="80">
        <v>1</v>
      </c>
      <c r="AR43" s="79">
        <v>2</v>
      </c>
      <c r="AS43" s="80"/>
      <c r="AT43" s="80"/>
      <c r="AU43" s="80"/>
      <c r="AV43" s="80"/>
      <c r="AW43" s="80"/>
      <c r="AX43" s="80"/>
      <c r="AY43" s="80">
        <v>1</v>
      </c>
      <c r="AZ43" s="79">
        <v>2</v>
      </c>
      <c r="BA43" s="80"/>
      <c r="BB43" s="80"/>
      <c r="BC43" s="80"/>
      <c r="BD43" s="80"/>
      <c r="BE43" s="80"/>
      <c r="BF43" s="80"/>
      <c r="BG43" s="80">
        <v>1</v>
      </c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</row>
    <row r="44" spans="1:123" ht="31.5" x14ac:dyDescent="0.25">
      <c r="A44" s="7" t="s">
        <v>74</v>
      </c>
      <c r="B44" s="17" t="s">
        <v>39</v>
      </c>
      <c r="C44" s="95">
        <v>6162.8099999999995</v>
      </c>
      <c r="D44" s="94">
        <v>2</v>
      </c>
      <c r="E44" s="80"/>
      <c r="F44" s="80"/>
      <c r="G44" s="80"/>
      <c r="H44" s="80"/>
      <c r="I44" s="80"/>
      <c r="J44" s="80"/>
      <c r="K44" s="80">
        <v>1</v>
      </c>
      <c r="L44" s="79">
        <v>2</v>
      </c>
      <c r="M44" s="80"/>
      <c r="N44" s="80"/>
      <c r="O44" s="80"/>
      <c r="P44" s="80"/>
      <c r="Q44" s="80"/>
      <c r="R44" s="80"/>
      <c r="S44" s="80">
        <v>1</v>
      </c>
      <c r="T44" s="79">
        <v>2</v>
      </c>
      <c r="U44" s="80"/>
      <c r="V44" s="80"/>
      <c r="W44" s="80"/>
      <c r="X44" s="80"/>
      <c r="Y44" s="80"/>
      <c r="Z44" s="80"/>
      <c r="AA44" s="80">
        <v>1</v>
      </c>
      <c r="AB44" s="79">
        <v>2</v>
      </c>
      <c r="AC44" s="80"/>
      <c r="AD44" s="80"/>
      <c r="AE44" s="80"/>
      <c r="AF44" s="80"/>
      <c r="AG44" s="80"/>
      <c r="AH44" s="80"/>
      <c r="AI44" s="80">
        <v>1</v>
      </c>
      <c r="AJ44" s="79">
        <v>2</v>
      </c>
      <c r="AK44" s="80"/>
      <c r="AL44" s="80"/>
      <c r="AM44" s="80"/>
      <c r="AN44" s="80"/>
      <c r="AO44" s="80"/>
      <c r="AP44" s="80"/>
      <c r="AQ44" s="80">
        <v>1</v>
      </c>
      <c r="AR44" s="79">
        <v>2</v>
      </c>
      <c r="AS44" s="80"/>
      <c r="AT44" s="80"/>
      <c r="AU44" s="80"/>
      <c r="AV44" s="80"/>
      <c r="AW44" s="80"/>
      <c r="AX44" s="80"/>
      <c r="AY44" s="80">
        <v>1</v>
      </c>
      <c r="AZ44" s="79">
        <v>2</v>
      </c>
      <c r="BA44" s="80"/>
      <c r="BB44" s="80"/>
      <c r="BC44" s="80"/>
      <c r="BD44" s="80"/>
      <c r="BE44" s="80"/>
      <c r="BF44" s="80"/>
      <c r="BG44" s="80">
        <v>1</v>
      </c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</row>
    <row r="45" spans="1:123" ht="15.75" x14ac:dyDescent="0.25">
      <c r="A45" s="7" t="s">
        <v>75</v>
      </c>
      <c r="B45" s="17" t="s">
        <v>39</v>
      </c>
      <c r="C45" s="95">
        <v>5231.1299999999992</v>
      </c>
      <c r="D45" s="94">
        <v>2</v>
      </c>
      <c r="E45" s="80"/>
      <c r="F45" s="80"/>
      <c r="G45" s="80"/>
      <c r="H45" s="80"/>
      <c r="I45" s="80"/>
      <c r="J45" s="80"/>
      <c r="K45" s="80">
        <v>1</v>
      </c>
      <c r="L45" s="79">
        <v>2</v>
      </c>
      <c r="M45" s="80"/>
      <c r="N45" s="80"/>
      <c r="O45" s="80"/>
      <c r="P45" s="80"/>
      <c r="Q45" s="80"/>
      <c r="R45" s="80"/>
      <c r="S45" s="80">
        <v>1</v>
      </c>
      <c r="T45" s="79">
        <v>2</v>
      </c>
      <c r="U45" s="80"/>
      <c r="V45" s="80"/>
      <c r="W45" s="80"/>
      <c r="X45" s="80"/>
      <c r="Y45" s="80"/>
      <c r="Z45" s="80"/>
      <c r="AA45" s="80">
        <v>1</v>
      </c>
      <c r="AB45" s="79">
        <v>2</v>
      </c>
      <c r="AC45" s="80"/>
      <c r="AD45" s="80"/>
      <c r="AE45" s="80"/>
      <c r="AF45" s="80"/>
      <c r="AG45" s="80"/>
      <c r="AH45" s="80"/>
      <c r="AI45" s="80">
        <v>1</v>
      </c>
      <c r="AJ45" s="79">
        <v>2</v>
      </c>
      <c r="AK45" s="80"/>
      <c r="AL45" s="80"/>
      <c r="AM45" s="80"/>
      <c r="AN45" s="80"/>
      <c r="AO45" s="80"/>
      <c r="AP45" s="80"/>
      <c r="AQ45" s="80">
        <v>1</v>
      </c>
      <c r="AR45" s="79">
        <v>2</v>
      </c>
      <c r="AS45" s="80"/>
      <c r="AT45" s="80"/>
      <c r="AU45" s="80"/>
      <c r="AV45" s="80"/>
      <c r="AW45" s="80"/>
      <c r="AX45" s="80"/>
      <c r="AY45" s="80">
        <v>1</v>
      </c>
      <c r="AZ45" s="79">
        <v>2</v>
      </c>
      <c r="BA45" s="80"/>
      <c r="BB45" s="80"/>
      <c r="BC45" s="80"/>
      <c r="BD45" s="80"/>
      <c r="BE45" s="80"/>
      <c r="BF45" s="80"/>
      <c r="BG45" s="80">
        <v>1</v>
      </c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</row>
    <row r="46" spans="1:123" ht="15.75" x14ac:dyDescent="0.25">
      <c r="A46" s="7" t="s">
        <v>293</v>
      </c>
      <c r="B46" s="17" t="s">
        <v>46</v>
      </c>
      <c r="C46" s="95">
        <v>12313.92</v>
      </c>
      <c r="D46" s="94">
        <v>2</v>
      </c>
      <c r="E46" s="80"/>
      <c r="F46" s="80"/>
      <c r="G46" s="80"/>
      <c r="H46" s="80"/>
      <c r="I46" s="80"/>
      <c r="J46" s="80"/>
      <c r="K46" s="80">
        <v>1</v>
      </c>
      <c r="L46" s="79">
        <v>2</v>
      </c>
      <c r="M46" s="80"/>
      <c r="N46" s="80"/>
      <c r="O46" s="80"/>
      <c r="P46" s="80"/>
      <c r="Q46" s="80"/>
      <c r="R46" s="80"/>
      <c r="S46" s="80">
        <v>1</v>
      </c>
      <c r="T46" s="79">
        <v>2</v>
      </c>
      <c r="U46" s="80"/>
      <c r="V46" s="80"/>
      <c r="W46" s="80"/>
      <c r="X46" s="80"/>
      <c r="Y46" s="80"/>
      <c r="Z46" s="80"/>
      <c r="AA46" s="80">
        <v>1</v>
      </c>
      <c r="AB46" s="79">
        <v>2</v>
      </c>
      <c r="AC46" s="80"/>
      <c r="AD46" s="80"/>
      <c r="AE46" s="80"/>
      <c r="AF46" s="80"/>
      <c r="AG46" s="80"/>
      <c r="AH46" s="80"/>
      <c r="AI46" s="80">
        <v>1</v>
      </c>
      <c r="AJ46" s="79">
        <v>2</v>
      </c>
      <c r="AK46" s="80"/>
      <c r="AL46" s="80"/>
      <c r="AM46" s="80"/>
      <c r="AN46" s="80"/>
      <c r="AO46" s="80"/>
      <c r="AP46" s="80"/>
      <c r="AQ46" s="80">
        <v>1</v>
      </c>
      <c r="AR46" s="79">
        <v>2</v>
      </c>
      <c r="AS46" s="80"/>
      <c r="AT46" s="80"/>
      <c r="AU46" s="80"/>
      <c r="AV46" s="80"/>
      <c r="AW46" s="80"/>
      <c r="AX46" s="80"/>
      <c r="AY46" s="80">
        <v>1</v>
      </c>
      <c r="AZ46" s="79">
        <v>2</v>
      </c>
      <c r="BA46" s="80"/>
      <c r="BB46" s="80"/>
      <c r="BC46" s="80"/>
      <c r="BD46" s="80"/>
      <c r="BE46" s="80"/>
      <c r="BF46" s="80"/>
      <c r="BG46" s="80">
        <v>1</v>
      </c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</row>
    <row r="47" spans="1:123" ht="15.75" x14ac:dyDescent="0.25">
      <c r="A47" s="7" t="s">
        <v>131</v>
      </c>
      <c r="B47" s="17" t="s">
        <v>41</v>
      </c>
      <c r="C47" s="95">
        <v>8866.9</v>
      </c>
      <c r="D47" s="94">
        <v>2</v>
      </c>
      <c r="E47" s="80"/>
      <c r="F47" s="80"/>
      <c r="G47" s="80"/>
      <c r="H47" s="80"/>
      <c r="I47" s="80"/>
      <c r="J47" s="80"/>
      <c r="K47" s="80">
        <v>1</v>
      </c>
      <c r="L47" s="79">
        <v>2</v>
      </c>
      <c r="M47" s="80"/>
      <c r="N47" s="80"/>
      <c r="O47" s="80"/>
      <c r="P47" s="80"/>
      <c r="Q47" s="80"/>
      <c r="R47" s="80"/>
      <c r="S47" s="80">
        <v>1</v>
      </c>
      <c r="T47" s="79">
        <v>2</v>
      </c>
      <c r="U47" s="80"/>
      <c r="V47" s="80"/>
      <c r="W47" s="80"/>
      <c r="X47" s="80"/>
      <c r="Y47" s="80"/>
      <c r="Z47" s="80"/>
      <c r="AA47" s="80">
        <v>1</v>
      </c>
      <c r="AB47" s="79">
        <v>2</v>
      </c>
      <c r="AC47" s="80"/>
      <c r="AD47" s="80"/>
      <c r="AE47" s="80"/>
      <c r="AF47" s="80"/>
      <c r="AG47" s="80"/>
      <c r="AH47" s="80"/>
      <c r="AI47" s="80">
        <v>1</v>
      </c>
      <c r="AJ47" s="79">
        <v>2</v>
      </c>
      <c r="AK47" s="80"/>
      <c r="AL47" s="80"/>
      <c r="AM47" s="80"/>
      <c r="AN47" s="80"/>
      <c r="AO47" s="80"/>
      <c r="AP47" s="80"/>
      <c r="AQ47" s="80">
        <v>1</v>
      </c>
      <c r="AR47" s="79">
        <v>2</v>
      </c>
      <c r="AS47" s="80"/>
      <c r="AT47" s="80"/>
      <c r="AU47" s="80"/>
      <c r="AV47" s="80"/>
      <c r="AW47" s="80"/>
      <c r="AX47" s="80"/>
      <c r="AY47" s="80">
        <v>1</v>
      </c>
      <c r="AZ47" s="79">
        <v>2</v>
      </c>
      <c r="BA47" s="80"/>
      <c r="BB47" s="80"/>
      <c r="BC47" s="80"/>
      <c r="BD47" s="80"/>
      <c r="BE47" s="80"/>
      <c r="BF47" s="80"/>
      <c r="BG47" s="80">
        <v>1</v>
      </c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</row>
    <row r="48" spans="1:123" ht="47.25" x14ac:dyDescent="0.25">
      <c r="A48" s="7" t="s">
        <v>269</v>
      </c>
      <c r="B48" s="17" t="s">
        <v>45</v>
      </c>
      <c r="C48" s="95">
        <v>15850.64</v>
      </c>
      <c r="D48" s="94">
        <v>2</v>
      </c>
      <c r="E48" s="80"/>
      <c r="F48" s="80"/>
      <c r="G48" s="80"/>
      <c r="H48" s="80"/>
      <c r="I48" s="80"/>
      <c r="J48" s="80"/>
      <c r="K48" s="80">
        <v>1</v>
      </c>
      <c r="L48" s="79">
        <v>2</v>
      </c>
      <c r="M48" s="80"/>
      <c r="N48" s="80"/>
      <c r="O48" s="80"/>
      <c r="P48" s="80"/>
      <c r="Q48" s="80"/>
      <c r="R48" s="80"/>
      <c r="S48" s="80">
        <v>1</v>
      </c>
      <c r="T48" s="79">
        <v>2</v>
      </c>
      <c r="U48" s="80"/>
      <c r="V48" s="80"/>
      <c r="W48" s="80"/>
      <c r="X48" s="80"/>
      <c r="Y48" s="80"/>
      <c r="Z48" s="80"/>
      <c r="AA48" s="80">
        <v>1</v>
      </c>
      <c r="AB48" s="79">
        <v>2</v>
      </c>
      <c r="AC48" s="80"/>
      <c r="AD48" s="80"/>
      <c r="AE48" s="80"/>
      <c r="AF48" s="80"/>
      <c r="AG48" s="80"/>
      <c r="AH48" s="80"/>
      <c r="AI48" s="80">
        <v>1</v>
      </c>
      <c r="AJ48" s="79">
        <v>2</v>
      </c>
      <c r="AK48" s="80"/>
      <c r="AL48" s="80"/>
      <c r="AM48" s="80"/>
      <c r="AN48" s="80"/>
      <c r="AO48" s="80"/>
      <c r="AP48" s="80"/>
      <c r="AQ48" s="80">
        <v>1</v>
      </c>
      <c r="AR48" s="79">
        <v>2</v>
      </c>
      <c r="AS48" s="80"/>
      <c r="AT48" s="80"/>
      <c r="AU48" s="80"/>
      <c r="AV48" s="80"/>
      <c r="AW48" s="80"/>
      <c r="AX48" s="80"/>
      <c r="AY48" s="80">
        <v>1</v>
      </c>
      <c r="AZ48" s="79">
        <v>2</v>
      </c>
      <c r="BA48" s="80"/>
      <c r="BB48" s="80"/>
      <c r="BC48" s="80"/>
      <c r="BD48" s="80"/>
      <c r="BE48" s="80"/>
      <c r="BF48" s="80"/>
      <c r="BG48" s="80">
        <v>1</v>
      </c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</row>
    <row r="49" spans="1:123" ht="31.5" x14ac:dyDescent="0.25">
      <c r="A49" s="7" t="s">
        <v>132</v>
      </c>
      <c r="B49" s="17" t="s">
        <v>41</v>
      </c>
      <c r="C49" s="95">
        <v>12181.97</v>
      </c>
      <c r="D49" s="94">
        <v>2</v>
      </c>
      <c r="E49" s="80"/>
      <c r="F49" s="80"/>
      <c r="G49" s="80"/>
      <c r="H49" s="80"/>
      <c r="I49" s="80"/>
      <c r="J49" s="80"/>
      <c r="K49" s="80">
        <v>1</v>
      </c>
      <c r="L49" s="79">
        <v>2</v>
      </c>
      <c r="M49" s="80"/>
      <c r="N49" s="80"/>
      <c r="O49" s="80"/>
      <c r="P49" s="80"/>
      <c r="Q49" s="80"/>
      <c r="R49" s="80"/>
      <c r="S49" s="80">
        <v>1</v>
      </c>
      <c r="T49" s="79">
        <v>2</v>
      </c>
      <c r="U49" s="80"/>
      <c r="V49" s="80"/>
      <c r="W49" s="80"/>
      <c r="X49" s="80"/>
      <c r="Y49" s="80"/>
      <c r="Z49" s="80"/>
      <c r="AA49" s="80">
        <v>1</v>
      </c>
      <c r="AB49" s="79">
        <v>2</v>
      </c>
      <c r="AC49" s="80"/>
      <c r="AD49" s="80"/>
      <c r="AE49" s="80"/>
      <c r="AF49" s="80"/>
      <c r="AG49" s="80"/>
      <c r="AH49" s="80"/>
      <c r="AI49" s="80">
        <v>1</v>
      </c>
      <c r="AJ49" s="79">
        <v>2</v>
      </c>
      <c r="AK49" s="80"/>
      <c r="AL49" s="80"/>
      <c r="AM49" s="80"/>
      <c r="AN49" s="80"/>
      <c r="AO49" s="80"/>
      <c r="AP49" s="80"/>
      <c r="AQ49" s="80">
        <v>1</v>
      </c>
      <c r="AR49" s="79">
        <v>2</v>
      </c>
      <c r="AS49" s="80"/>
      <c r="AT49" s="80"/>
      <c r="AU49" s="80"/>
      <c r="AV49" s="80"/>
      <c r="AW49" s="80"/>
      <c r="AX49" s="80"/>
      <c r="AY49" s="80">
        <v>1</v>
      </c>
      <c r="AZ49" s="79">
        <v>2</v>
      </c>
      <c r="BA49" s="80"/>
      <c r="BB49" s="80"/>
      <c r="BC49" s="80"/>
      <c r="BD49" s="80"/>
      <c r="BE49" s="80"/>
      <c r="BF49" s="80"/>
      <c r="BG49" s="80">
        <v>1</v>
      </c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</row>
    <row r="50" spans="1:123" ht="15.75" x14ac:dyDescent="0.25">
      <c r="A50" s="7" t="s">
        <v>294</v>
      </c>
      <c r="B50" s="17" t="s">
        <v>46</v>
      </c>
      <c r="C50" s="95">
        <v>9141.68</v>
      </c>
      <c r="D50" s="94">
        <v>2</v>
      </c>
      <c r="E50" s="80"/>
      <c r="F50" s="80"/>
      <c r="G50" s="80"/>
      <c r="H50" s="80"/>
      <c r="I50" s="80"/>
      <c r="J50" s="80"/>
      <c r="K50" s="80">
        <v>1</v>
      </c>
      <c r="L50" s="79">
        <v>2</v>
      </c>
      <c r="M50" s="80"/>
      <c r="N50" s="80"/>
      <c r="O50" s="80"/>
      <c r="P50" s="80"/>
      <c r="Q50" s="80"/>
      <c r="R50" s="80"/>
      <c r="S50" s="80">
        <v>1</v>
      </c>
      <c r="T50" s="79">
        <v>2</v>
      </c>
      <c r="U50" s="80"/>
      <c r="V50" s="80"/>
      <c r="W50" s="80"/>
      <c r="X50" s="80"/>
      <c r="Y50" s="80"/>
      <c r="Z50" s="80"/>
      <c r="AA50" s="80">
        <v>1</v>
      </c>
      <c r="AB50" s="79">
        <v>2</v>
      </c>
      <c r="AC50" s="80"/>
      <c r="AD50" s="80"/>
      <c r="AE50" s="80"/>
      <c r="AF50" s="80"/>
      <c r="AG50" s="80"/>
      <c r="AH50" s="80"/>
      <c r="AI50" s="80">
        <v>1</v>
      </c>
      <c r="AJ50" s="79">
        <v>2</v>
      </c>
      <c r="AK50" s="80"/>
      <c r="AL50" s="80"/>
      <c r="AM50" s="80"/>
      <c r="AN50" s="80"/>
      <c r="AO50" s="80"/>
      <c r="AP50" s="80"/>
      <c r="AQ50" s="80">
        <v>1</v>
      </c>
      <c r="AR50" s="79">
        <v>2</v>
      </c>
      <c r="AS50" s="80"/>
      <c r="AT50" s="80"/>
      <c r="AU50" s="80"/>
      <c r="AV50" s="80"/>
      <c r="AW50" s="80"/>
      <c r="AX50" s="80"/>
      <c r="AY50" s="80">
        <v>1</v>
      </c>
      <c r="AZ50" s="79">
        <v>2</v>
      </c>
      <c r="BA50" s="80"/>
      <c r="BB50" s="80"/>
      <c r="BC50" s="80"/>
      <c r="BD50" s="80"/>
      <c r="BE50" s="80"/>
      <c r="BF50" s="80"/>
      <c r="BG50" s="80">
        <v>1</v>
      </c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</row>
    <row r="51" spans="1:123" ht="15.75" x14ac:dyDescent="0.25">
      <c r="A51" s="7" t="s">
        <v>76</v>
      </c>
      <c r="B51" s="17" t="s">
        <v>39</v>
      </c>
      <c r="C51" s="95">
        <v>8812.9699999999993</v>
      </c>
      <c r="D51" s="94">
        <v>2</v>
      </c>
      <c r="E51" s="80"/>
      <c r="F51" s="80"/>
      <c r="G51" s="80"/>
      <c r="H51" s="80"/>
      <c r="I51" s="80"/>
      <c r="J51" s="80"/>
      <c r="K51" s="80">
        <v>1</v>
      </c>
      <c r="L51" s="79">
        <v>2</v>
      </c>
      <c r="M51" s="80"/>
      <c r="N51" s="80"/>
      <c r="O51" s="80"/>
      <c r="P51" s="80"/>
      <c r="Q51" s="80"/>
      <c r="R51" s="80"/>
      <c r="S51" s="80">
        <v>1</v>
      </c>
      <c r="T51" s="79">
        <v>2</v>
      </c>
      <c r="U51" s="80"/>
      <c r="V51" s="80"/>
      <c r="W51" s="80"/>
      <c r="X51" s="80"/>
      <c r="Y51" s="80"/>
      <c r="Z51" s="80"/>
      <c r="AA51" s="80">
        <v>1</v>
      </c>
      <c r="AB51" s="79">
        <v>2</v>
      </c>
      <c r="AC51" s="80"/>
      <c r="AD51" s="80"/>
      <c r="AE51" s="80"/>
      <c r="AF51" s="80"/>
      <c r="AG51" s="80"/>
      <c r="AH51" s="80"/>
      <c r="AI51" s="80">
        <v>1</v>
      </c>
      <c r="AJ51" s="79">
        <v>2</v>
      </c>
      <c r="AK51" s="80"/>
      <c r="AL51" s="80"/>
      <c r="AM51" s="80"/>
      <c r="AN51" s="80"/>
      <c r="AO51" s="80"/>
      <c r="AP51" s="80"/>
      <c r="AQ51" s="80">
        <v>1</v>
      </c>
      <c r="AR51" s="79">
        <v>2</v>
      </c>
      <c r="AS51" s="80"/>
      <c r="AT51" s="80"/>
      <c r="AU51" s="80"/>
      <c r="AV51" s="80"/>
      <c r="AW51" s="80"/>
      <c r="AX51" s="80"/>
      <c r="AY51" s="80">
        <v>1</v>
      </c>
      <c r="AZ51" s="79">
        <v>2</v>
      </c>
      <c r="BA51" s="80"/>
      <c r="BB51" s="80"/>
      <c r="BC51" s="80"/>
      <c r="BD51" s="80"/>
      <c r="BE51" s="80"/>
      <c r="BF51" s="80"/>
      <c r="BG51" s="80">
        <v>1</v>
      </c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</row>
    <row r="52" spans="1:123" ht="15.75" x14ac:dyDescent="0.25">
      <c r="A52" s="7" t="s">
        <v>270</v>
      </c>
      <c r="B52" s="17" t="s">
        <v>45</v>
      </c>
      <c r="C52" s="95">
        <v>16855.12</v>
      </c>
      <c r="D52" s="94">
        <v>2</v>
      </c>
      <c r="E52" s="80"/>
      <c r="F52" s="80"/>
      <c r="G52" s="80"/>
      <c r="H52" s="80"/>
      <c r="I52" s="80"/>
      <c r="J52" s="80"/>
      <c r="K52" s="80">
        <v>1</v>
      </c>
      <c r="L52" s="79">
        <v>2</v>
      </c>
      <c r="M52" s="80"/>
      <c r="N52" s="80"/>
      <c r="O52" s="80"/>
      <c r="P52" s="80"/>
      <c r="Q52" s="80"/>
      <c r="R52" s="80"/>
      <c r="S52" s="80">
        <v>1</v>
      </c>
      <c r="T52" s="79">
        <v>2</v>
      </c>
      <c r="U52" s="80"/>
      <c r="V52" s="80"/>
      <c r="W52" s="80"/>
      <c r="X52" s="80"/>
      <c r="Y52" s="80"/>
      <c r="Z52" s="80"/>
      <c r="AA52" s="80">
        <v>1</v>
      </c>
      <c r="AB52" s="79">
        <v>2</v>
      </c>
      <c r="AC52" s="80"/>
      <c r="AD52" s="80"/>
      <c r="AE52" s="80"/>
      <c r="AF52" s="80"/>
      <c r="AG52" s="80"/>
      <c r="AH52" s="80"/>
      <c r="AI52" s="80">
        <v>1</v>
      </c>
      <c r="AJ52" s="79">
        <v>2</v>
      </c>
      <c r="AK52" s="80"/>
      <c r="AL52" s="80"/>
      <c r="AM52" s="80"/>
      <c r="AN52" s="80"/>
      <c r="AO52" s="80"/>
      <c r="AP52" s="80"/>
      <c r="AQ52" s="80">
        <v>1</v>
      </c>
      <c r="AR52" s="79">
        <v>2</v>
      </c>
      <c r="AS52" s="80"/>
      <c r="AT52" s="80"/>
      <c r="AU52" s="80"/>
      <c r="AV52" s="80"/>
      <c r="AW52" s="80"/>
      <c r="AX52" s="80"/>
      <c r="AY52" s="80">
        <v>1</v>
      </c>
      <c r="AZ52" s="79">
        <v>2</v>
      </c>
      <c r="BA52" s="80"/>
      <c r="BB52" s="80"/>
      <c r="BC52" s="80"/>
      <c r="BD52" s="80"/>
      <c r="BE52" s="80"/>
      <c r="BF52" s="80"/>
      <c r="BG52" s="80">
        <v>1</v>
      </c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</row>
    <row r="53" spans="1:123" ht="15.75" x14ac:dyDescent="0.25">
      <c r="A53" s="7" t="s">
        <v>237</v>
      </c>
      <c r="B53" s="17" t="s">
        <v>44</v>
      </c>
      <c r="C53" s="95">
        <v>9369.52</v>
      </c>
      <c r="D53" s="94">
        <v>2</v>
      </c>
      <c r="E53" s="80"/>
      <c r="F53" s="80"/>
      <c r="G53" s="80"/>
      <c r="H53" s="80"/>
      <c r="I53" s="80"/>
      <c r="J53" s="80"/>
      <c r="K53" s="80">
        <v>1</v>
      </c>
      <c r="L53" s="79">
        <v>2</v>
      </c>
      <c r="M53" s="80"/>
      <c r="N53" s="80"/>
      <c r="O53" s="80"/>
      <c r="P53" s="80"/>
      <c r="Q53" s="80"/>
      <c r="R53" s="80"/>
      <c r="S53" s="80">
        <v>1</v>
      </c>
      <c r="T53" s="79">
        <v>2</v>
      </c>
      <c r="U53" s="80"/>
      <c r="V53" s="80"/>
      <c r="W53" s="80"/>
      <c r="X53" s="80"/>
      <c r="Y53" s="80"/>
      <c r="Z53" s="80"/>
      <c r="AA53" s="80">
        <v>1</v>
      </c>
      <c r="AB53" s="79">
        <v>2</v>
      </c>
      <c r="AC53" s="80"/>
      <c r="AD53" s="80"/>
      <c r="AE53" s="80"/>
      <c r="AF53" s="80"/>
      <c r="AG53" s="80"/>
      <c r="AH53" s="80"/>
      <c r="AI53" s="80">
        <v>1</v>
      </c>
      <c r="AJ53" s="79">
        <v>2</v>
      </c>
      <c r="AK53" s="80"/>
      <c r="AL53" s="80"/>
      <c r="AM53" s="80"/>
      <c r="AN53" s="80"/>
      <c r="AO53" s="80"/>
      <c r="AP53" s="80"/>
      <c r="AQ53" s="80">
        <v>1</v>
      </c>
      <c r="AR53" s="79">
        <v>2</v>
      </c>
      <c r="AS53" s="80"/>
      <c r="AT53" s="80"/>
      <c r="AU53" s="80"/>
      <c r="AV53" s="80"/>
      <c r="AW53" s="80"/>
      <c r="AX53" s="80"/>
      <c r="AY53" s="80">
        <v>1</v>
      </c>
      <c r="AZ53" s="79">
        <v>2</v>
      </c>
      <c r="BA53" s="80"/>
      <c r="BB53" s="80"/>
      <c r="BC53" s="80"/>
      <c r="BD53" s="80"/>
      <c r="BE53" s="80"/>
      <c r="BF53" s="80"/>
      <c r="BG53" s="80">
        <v>1</v>
      </c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</row>
    <row r="54" spans="1:123" ht="15.75" x14ac:dyDescent="0.25">
      <c r="A54" s="7" t="s">
        <v>185</v>
      </c>
      <c r="B54" s="17" t="s">
        <v>42</v>
      </c>
      <c r="C54" s="95">
        <v>1979.1</v>
      </c>
      <c r="D54" s="94">
        <v>2</v>
      </c>
      <c r="E54" s="80"/>
      <c r="F54" s="80"/>
      <c r="G54" s="80"/>
      <c r="H54" s="80"/>
      <c r="I54" s="80"/>
      <c r="J54" s="80">
        <v>1</v>
      </c>
      <c r="K54" s="80"/>
      <c r="L54" s="79">
        <v>2</v>
      </c>
      <c r="M54" s="80"/>
      <c r="N54" s="80"/>
      <c r="O54" s="80"/>
      <c r="P54" s="80"/>
      <c r="Q54" s="80"/>
      <c r="R54" s="80">
        <v>1</v>
      </c>
      <c r="S54" s="80"/>
      <c r="T54" s="79">
        <v>2</v>
      </c>
      <c r="U54" s="80"/>
      <c r="V54" s="80"/>
      <c r="W54" s="80"/>
      <c r="X54" s="80"/>
      <c r="Y54" s="80"/>
      <c r="Z54" s="80">
        <v>1</v>
      </c>
      <c r="AA54" s="80"/>
      <c r="AB54" s="79">
        <v>2</v>
      </c>
      <c r="AC54" s="80"/>
      <c r="AD54" s="80"/>
      <c r="AE54" s="80"/>
      <c r="AF54" s="80"/>
      <c r="AG54" s="80"/>
      <c r="AH54" s="80">
        <v>1</v>
      </c>
      <c r="AI54" s="80"/>
      <c r="AJ54" s="79">
        <v>2</v>
      </c>
      <c r="AK54" s="80"/>
      <c r="AL54" s="80"/>
      <c r="AM54" s="80"/>
      <c r="AN54" s="80"/>
      <c r="AO54" s="80"/>
      <c r="AP54" s="80">
        <v>1</v>
      </c>
      <c r="AQ54" s="80"/>
      <c r="AR54" s="79">
        <v>2</v>
      </c>
      <c r="AS54" s="80"/>
      <c r="AT54" s="80"/>
      <c r="AU54" s="80"/>
      <c r="AV54" s="80"/>
      <c r="AW54" s="80"/>
      <c r="AX54" s="80">
        <v>1</v>
      </c>
      <c r="AY54" s="80"/>
      <c r="AZ54" s="79">
        <v>2</v>
      </c>
      <c r="BA54" s="80"/>
      <c r="BB54" s="80"/>
      <c r="BC54" s="80"/>
      <c r="BD54" s="80"/>
      <c r="BE54" s="80"/>
      <c r="BF54" s="80">
        <v>1</v>
      </c>
      <c r="BG54" s="80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</row>
    <row r="55" spans="1:123" ht="15.75" x14ac:dyDescent="0.25">
      <c r="A55" s="7" t="s">
        <v>238</v>
      </c>
      <c r="B55" s="17" t="s">
        <v>44</v>
      </c>
      <c r="C55" s="95">
        <v>8134.73</v>
      </c>
      <c r="D55" s="94">
        <v>2</v>
      </c>
      <c r="E55" s="80"/>
      <c r="F55" s="80"/>
      <c r="G55" s="80"/>
      <c r="H55" s="80"/>
      <c r="I55" s="80"/>
      <c r="J55" s="80"/>
      <c r="K55" s="80">
        <v>1</v>
      </c>
      <c r="L55" s="79">
        <v>2</v>
      </c>
      <c r="M55" s="80"/>
      <c r="N55" s="80"/>
      <c r="O55" s="80"/>
      <c r="P55" s="80"/>
      <c r="Q55" s="80"/>
      <c r="R55" s="80"/>
      <c r="S55" s="80">
        <v>1</v>
      </c>
      <c r="T55" s="79">
        <v>2</v>
      </c>
      <c r="U55" s="80"/>
      <c r="V55" s="80"/>
      <c r="W55" s="80"/>
      <c r="X55" s="80"/>
      <c r="Y55" s="80"/>
      <c r="Z55" s="80"/>
      <c r="AA55" s="80">
        <v>1</v>
      </c>
      <c r="AB55" s="79">
        <v>2</v>
      </c>
      <c r="AC55" s="80"/>
      <c r="AD55" s="80"/>
      <c r="AE55" s="80"/>
      <c r="AF55" s="80"/>
      <c r="AG55" s="80"/>
      <c r="AH55" s="80"/>
      <c r="AI55" s="80">
        <v>1</v>
      </c>
      <c r="AJ55" s="79">
        <v>2</v>
      </c>
      <c r="AK55" s="80"/>
      <c r="AL55" s="80"/>
      <c r="AM55" s="80"/>
      <c r="AN55" s="80"/>
      <c r="AO55" s="80"/>
      <c r="AP55" s="80"/>
      <c r="AQ55" s="80">
        <v>1</v>
      </c>
      <c r="AR55" s="79">
        <v>2</v>
      </c>
      <c r="AS55" s="80"/>
      <c r="AT55" s="80"/>
      <c r="AU55" s="80"/>
      <c r="AV55" s="80"/>
      <c r="AW55" s="80"/>
      <c r="AX55" s="80"/>
      <c r="AY55" s="80">
        <v>1</v>
      </c>
      <c r="AZ55" s="79">
        <v>2</v>
      </c>
      <c r="BA55" s="80"/>
      <c r="BB55" s="80"/>
      <c r="BC55" s="80"/>
      <c r="BD55" s="80"/>
      <c r="BE55" s="80"/>
      <c r="BF55" s="80"/>
      <c r="BG55" s="80">
        <v>1</v>
      </c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</row>
    <row r="56" spans="1:123" ht="15.75" x14ac:dyDescent="0.25">
      <c r="A56" s="7" t="s">
        <v>239</v>
      </c>
      <c r="B56" s="17" t="s">
        <v>44</v>
      </c>
      <c r="C56" s="95">
        <v>8137.0599999999995</v>
      </c>
      <c r="D56" s="94">
        <v>2</v>
      </c>
      <c r="E56" s="80"/>
      <c r="F56" s="80"/>
      <c r="G56" s="80"/>
      <c r="H56" s="80"/>
      <c r="I56" s="80"/>
      <c r="J56" s="80"/>
      <c r="K56" s="80">
        <v>1</v>
      </c>
      <c r="L56" s="79">
        <v>2</v>
      </c>
      <c r="M56" s="80"/>
      <c r="N56" s="80"/>
      <c r="O56" s="80"/>
      <c r="P56" s="80"/>
      <c r="Q56" s="80"/>
      <c r="R56" s="80"/>
      <c r="S56" s="80">
        <v>1</v>
      </c>
      <c r="T56" s="79">
        <v>2</v>
      </c>
      <c r="U56" s="80"/>
      <c r="V56" s="80"/>
      <c r="W56" s="80"/>
      <c r="X56" s="80"/>
      <c r="Y56" s="80"/>
      <c r="Z56" s="80"/>
      <c r="AA56" s="80">
        <v>1</v>
      </c>
      <c r="AB56" s="79">
        <v>2</v>
      </c>
      <c r="AC56" s="80"/>
      <c r="AD56" s="80"/>
      <c r="AE56" s="80"/>
      <c r="AF56" s="80"/>
      <c r="AG56" s="80"/>
      <c r="AH56" s="80"/>
      <c r="AI56" s="80">
        <v>1</v>
      </c>
      <c r="AJ56" s="79">
        <v>2</v>
      </c>
      <c r="AK56" s="80"/>
      <c r="AL56" s="80"/>
      <c r="AM56" s="80"/>
      <c r="AN56" s="80"/>
      <c r="AO56" s="80"/>
      <c r="AP56" s="80"/>
      <c r="AQ56" s="80">
        <v>1</v>
      </c>
      <c r="AR56" s="79">
        <v>2</v>
      </c>
      <c r="AS56" s="80"/>
      <c r="AT56" s="80"/>
      <c r="AU56" s="80"/>
      <c r="AV56" s="80"/>
      <c r="AW56" s="80"/>
      <c r="AX56" s="80"/>
      <c r="AY56" s="80">
        <v>1</v>
      </c>
      <c r="AZ56" s="79">
        <v>2</v>
      </c>
      <c r="BA56" s="80"/>
      <c r="BB56" s="80"/>
      <c r="BC56" s="80"/>
      <c r="BD56" s="80"/>
      <c r="BE56" s="80"/>
      <c r="BF56" s="80"/>
      <c r="BG56" s="80">
        <v>1</v>
      </c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</row>
    <row r="57" spans="1:123" ht="15.75" x14ac:dyDescent="0.25">
      <c r="A57" s="7" t="s">
        <v>186</v>
      </c>
      <c r="B57" s="17" t="s">
        <v>42</v>
      </c>
      <c r="C57" s="95">
        <v>3858.89</v>
      </c>
      <c r="D57" s="94">
        <v>2</v>
      </c>
      <c r="E57" s="80"/>
      <c r="F57" s="80"/>
      <c r="G57" s="80"/>
      <c r="H57" s="80"/>
      <c r="I57" s="80"/>
      <c r="J57" s="80">
        <v>1</v>
      </c>
      <c r="K57" s="80"/>
      <c r="L57" s="79">
        <v>2</v>
      </c>
      <c r="M57" s="80"/>
      <c r="N57" s="80"/>
      <c r="O57" s="80"/>
      <c r="P57" s="80"/>
      <c r="Q57" s="80"/>
      <c r="R57" s="80">
        <v>1</v>
      </c>
      <c r="S57" s="80"/>
      <c r="T57" s="79">
        <v>2</v>
      </c>
      <c r="U57" s="80"/>
      <c r="V57" s="80"/>
      <c r="W57" s="80"/>
      <c r="X57" s="80"/>
      <c r="Y57" s="80"/>
      <c r="Z57" s="80">
        <v>1</v>
      </c>
      <c r="AA57" s="80"/>
      <c r="AB57" s="79">
        <v>2</v>
      </c>
      <c r="AC57" s="80"/>
      <c r="AD57" s="80"/>
      <c r="AE57" s="80"/>
      <c r="AF57" s="80"/>
      <c r="AG57" s="80"/>
      <c r="AH57" s="80">
        <v>1</v>
      </c>
      <c r="AI57" s="80"/>
      <c r="AJ57" s="79">
        <v>2</v>
      </c>
      <c r="AK57" s="80"/>
      <c r="AL57" s="80"/>
      <c r="AM57" s="80"/>
      <c r="AN57" s="80"/>
      <c r="AO57" s="80"/>
      <c r="AP57" s="80">
        <v>1</v>
      </c>
      <c r="AQ57" s="80"/>
      <c r="AR57" s="79">
        <v>2</v>
      </c>
      <c r="AS57" s="80"/>
      <c r="AT57" s="80"/>
      <c r="AU57" s="80"/>
      <c r="AV57" s="80"/>
      <c r="AW57" s="80"/>
      <c r="AX57" s="80">
        <v>1</v>
      </c>
      <c r="AY57" s="80"/>
      <c r="AZ57" s="79">
        <v>2</v>
      </c>
      <c r="BA57" s="80"/>
      <c r="BB57" s="80"/>
      <c r="BC57" s="80"/>
      <c r="BD57" s="80"/>
      <c r="BE57" s="80"/>
      <c r="BF57" s="80">
        <v>1</v>
      </c>
      <c r="BG57" s="80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</row>
    <row r="58" spans="1:123" ht="15.75" x14ac:dyDescent="0.25">
      <c r="A58" s="7" t="s">
        <v>332</v>
      </c>
      <c r="B58" s="17" t="s">
        <v>42</v>
      </c>
      <c r="C58" s="95">
        <v>3858.89</v>
      </c>
      <c r="D58" s="94">
        <v>2</v>
      </c>
      <c r="E58" s="80"/>
      <c r="F58" s="80"/>
      <c r="G58" s="80"/>
      <c r="H58" s="80"/>
      <c r="I58" s="80"/>
      <c r="J58" s="80">
        <v>1</v>
      </c>
      <c r="K58" s="80"/>
      <c r="L58" s="79">
        <v>2</v>
      </c>
      <c r="M58" s="80"/>
      <c r="N58" s="80"/>
      <c r="O58" s="80"/>
      <c r="P58" s="80"/>
      <c r="Q58" s="80"/>
      <c r="R58" s="80">
        <v>1</v>
      </c>
      <c r="S58" s="80"/>
      <c r="T58" s="79">
        <v>2</v>
      </c>
      <c r="U58" s="80"/>
      <c r="V58" s="80"/>
      <c r="W58" s="80"/>
      <c r="X58" s="80"/>
      <c r="Y58" s="80"/>
      <c r="Z58" s="80">
        <v>1</v>
      </c>
      <c r="AA58" s="80"/>
      <c r="AB58" s="79">
        <v>2</v>
      </c>
      <c r="AC58" s="80"/>
      <c r="AD58" s="80"/>
      <c r="AE58" s="80"/>
      <c r="AF58" s="80"/>
      <c r="AG58" s="80"/>
      <c r="AH58" s="80">
        <v>1</v>
      </c>
      <c r="AI58" s="80"/>
      <c r="AJ58" s="79">
        <v>2</v>
      </c>
      <c r="AK58" s="80"/>
      <c r="AL58" s="80"/>
      <c r="AM58" s="80"/>
      <c r="AN58" s="80"/>
      <c r="AO58" s="80"/>
      <c r="AP58" s="80">
        <v>1</v>
      </c>
      <c r="AQ58" s="80"/>
      <c r="AR58" s="79">
        <v>2</v>
      </c>
      <c r="AS58" s="80"/>
      <c r="AT58" s="80"/>
      <c r="AU58" s="80"/>
      <c r="AV58" s="80"/>
      <c r="AW58" s="80"/>
      <c r="AX58" s="80">
        <v>1</v>
      </c>
      <c r="AY58" s="80"/>
      <c r="AZ58" s="79">
        <v>2</v>
      </c>
      <c r="BA58" s="80"/>
      <c r="BB58" s="80"/>
      <c r="BC58" s="80"/>
      <c r="BD58" s="80"/>
      <c r="BE58" s="80"/>
      <c r="BF58" s="80">
        <v>1</v>
      </c>
      <c r="BG58" s="80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</row>
    <row r="59" spans="1:123" ht="15.75" x14ac:dyDescent="0.25">
      <c r="A59" s="8" t="s">
        <v>187</v>
      </c>
      <c r="B59" s="18" t="s">
        <v>42</v>
      </c>
      <c r="C59" s="96">
        <v>3858.89</v>
      </c>
      <c r="D59" s="94">
        <v>2</v>
      </c>
      <c r="E59" s="80"/>
      <c r="F59" s="80"/>
      <c r="G59" s="80"/>
      <c r="H59" s="80"/>
      <c r="I59" s="80"/>
      <c r="J59" s="80">
        <v>1</v>
      </c>
      <c r="K59" s="80"/>
      <c r="L59" s="79">
        <v>2</v>
      </c>
      <c r="M59" s="80"/>
      <c r="N59" s="80"/>
      <c r="O59" s="80"/>
      <c r="P59" s="80"/>
      <c r="Q59" s="80"/>
      <c r="R59" s="80">
        <v>1</v>
      </c>
      <c r="S59" s="80"/>
      <c r="T59" s="79">
        <v>2</v>
      </c>
      <c r="U59" s="80"/>
      <c r="V59" s="80"/>
      <c r="W59" s="80"/>
      <c r="X59" s="80"/>
      <c r="Y59" s="80"/>
      <c r="Z59" s="80">
        <v>1</v>
      </c>
      <c r="AA59" s="80"/>
      <c r="AB59" s="79">
        <v>2</v>
      </c>
      <c r="AC59" s="80"/>
      <c r="AD59" s="80"/>
      <c r="AE59" s="80"/>
      <c r="AF59" s="80"/>
      <c r="AG59" s="80"/>
      <c r="AH59" s="80">
        <v>1</v>
      </c>
      <c r="AI59" s="80"/>
      <c r="AJ59" s="79">
        <v>2</v>
      </c>
      <c r="AK59" s="80"/>
      <c r="AL59" s="80"/>
      <c r="AM59" s="80"/>
      <c r="AN59" s="80"/>
      <c r="AO59" s="80"/>
      <c r="AP59" s="80">
        <v>1</v>
      </c>
      <c r="AQ59" s="80"/>
      <c r="AR59" s="79">
        <v>2</v>
      </c>
      <c r="AS59" s="80"/>
      <c r="AT59" s="80"/>
      <c r="AU59" s="80"/>
      <c r="AV59" s="80"/>
      <c r="AW59" s="80"/>
      <c r="AX59" s="80">
        <v>1</v>
      </c>
      <c r="AY59" s="80"/>
      <c r="AZ59" s="79">
        <v>2</v>
      </c>
      <c r="BA59" s="80"/>
      <c r="BB59" s="80"/>
      <c r="BC59" s="80"/>
      <c r="BD59" s="80"/>
      <c r="BE59" s="80"/>
      <c r="BF59" s="80">
        <v>1</v>
      </c>
      <c r="BG59" s="80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</row>
    <row r="60" spans="1:123" ht="15.75" x14ac:dyDescent="0.25">
      <c r="A60" s="7" t="s">
        <v>188</v>
      </c>
      <c r="B60" s="17" t="s">
        <v>42</v>
      </c>
      <c r="C60" s="95">
        <v>1674.5700000000002</v>
      </c>
      <c r="D60" s="94">
        <v>2</v>
      </c>
      <c r="E60" s="80"/>
      <c r="F60" s="80"/>
      <c r="G60" s="80"/>
      <c r="H60" s="80"/>
      <c r="I60" s="80"/>
      <c r="J60" s="80">
        <v>1</v>
      </c>
      <c r="K60" s="80"/>
      <c r="L60" s="79">
        <v>2</v>
      </c>
      <c r="M60" s="80"/>
      <c r="N60" s="80"/>
      <c r="O60" s="80"/>
      <c r="P60" s="80"/>
      <c r="Q60" s="80"/>
      <c r="R60" s="80">
        <v>1</v>
      </c>
      <c r="S60" s="80"/>
      <c r="T60" s="79">
        <v>2</v>
      </c>
      <c r="U60" s="80"/>
      <c r="V60" s="80"/>
      <c r="W60" s="80"/>
      <c r="X60" s="80"/>
      <c r="Y60" s="80"/>
      <c r="Z60" s="80">
        <v>1</v>
      </c>
      <c r="AA60" s="80"/>
      <c r="AB60" s="79">
        <v>2</v>
      </c>
      <c r="AC60" s="80"/>
      <c r="AD60" s="80"/>
      <c r="AE60" s="80"/>
      <c r="AF60" s="80"/>
      <c r="AG60" s="80"/>
      <c r="AH60" s="80">
        <v>1</v>
      </c>
      <c r="AI60" s="80"/>
      <c r="AJ60" s="79">
        <v>2</v>
      </c>
      <c r="AK60" s="80"/>
      <c r="AL60" s="80"/>
      <c r="AM60" s="80"/>
      <c r="AN60" s="80"/>
      <c r="AO60" s="80"/>
      <c r="AP60" s="80">
        <v>1</v>
      </c>
      <c r="AQ60" s="80"/>
      <c r="AR60" s="79">
        <v>2</v>
      </c>
      <c r="AS60" s="80"/>
      <c r="AT60" s="80"/>
      <c r="AU60" s="80"/>
      <c r="AV60" s="80"/>
      <c r="AW60" s="80"/>
      <c r="AX60" s="80">
        <v>1</v>
      </c>
      <c r="AY60" s="80"/>
      <c r="AZ60" s="79">
        <v>2</v>
      </c>
      <c r="BA60" s="80"/>
      <c r="BB60" s="80"/>
      <c r="BC60" s="80"/>
      <c r="BD60" s="80"/>
      <c r="BE60" s="80"/>
      <c r="BF60" s="80">
        <v>1</v>
      </c>
      <c r="BG60" s="80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</row>
    <row r="61" spans="1:123" ht="15.75" x14ac:dyDescent="0.25">
      <c r="A61" s="7" t="s">
        <v>77</v>
      </c>
      <c r="B61" s="17" t="s">
        <v>39</v>
      </c>
      <c r="C61" s="95">
        <v>6930.9</v>
      </c>
      <c r="D61" s="94">
        <v>2</v>
      </c>
      <c r="E61" s="80"/>
      <c r="F61" s="80"/>
      <c r="G61" s="80"/>
      <c r="H61" s="80"/>
      <c r="I61" s="80"/>
      <c r="J61" s="80"/>
      <c r="K61" s="80">
        <v>1</v>
      </c>
      <c r="L61" s="79">
        <v>2</v>
      </c>
      <c r="M61" s="80"/>
      <c r="N61" s="80"/>
      <c r="O61" s="80"/>
      <c r="P61" s="80"/>
      <c r="Q61" s="80"/>
      <c r="R61" s="80"/>
      <c r="S61" s="80">
        <v>1</v>
      </c>
      <c r="T61" s="79">
        <v>2</v>
      </c>
      <c r="U61" s="80"/>
      <c r="V61" s="80"/>
      <c r="W61" s="80"/>
      <c r="X61" s="80"/>
      <c r="Y61" s="80"/>
      <c r="Z61" s="80"/>
      <c r="AA61" s="80">
        <v>1</v>
      </c>
      <c r="AB61" s="79">
        <v>2</v>
      </c>
      <c r="AC61" s="80"/>
      <c r="AD61" s="80"/>
      <c r="AE61" s="80"/>
      <c r="AF61" s="80"/>
      <c r="AG61" s="80"/>
      <c r="AH61" s="80"/>
      <c r="AI61" s="80">
        <v>1</v>
      </c>
      <c r="AJ61" s="79">
        <v>2</v>
      </c>
      <c r="AK61" s="80"/>
      <c r="AL61" s="80"/>
      <c r="AM61" s="80"/>
      <c r="AN61" s="80"/>
      <c r="AO61" s="80"/>
      <c r="AP61" s="80"/>
      <c r="AQ61" s="80">
        <v>1</v>
      </c>
      <c r="AR61" s="79">
        <v>2</v>
      </c>
      <c r="AS61" s="80"/>
      <c r="AT61" s="80"/>
      <c r="AU61" s="80"/>
      <c r="AV61" s="80"/>
      <c r="AW61" s="80"/>
      <c r="AX61" s="80"/>
      <c r="AY61" s="80">
        <v>1</v>
      </c>
      <c r="AZ61" s="79">
        <v>2</v>
      </c>
      <c r="BA61" s="80"/>
      <c r="BB61" s="80"/>
      <c r="BC61" s="80"/>
      <c r="BD61" s="80"/>
      <c r="BE61" s="80"/>
      <c r="BF61" s="80"/>
      <c r="BG61" s="80">
        <v>1</v>
      </c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</row>
    <row r="62" spans="1:123" ht="47.25" x14ac:dyDescent="0.25">
      <c r="A62" s="7" t="s">
        <v>333</v>
      </c>
      <c r="B62" s="17" t="s">
        <v>39</v>
      </c>
      <c r="C62" s="95">
        <v>6930.9</v>
      </c>
      <c r="D62" s="94">
        <v>2</v>
      </c>
      <c r="E62" s="80"/>
      <c r="F62" s="80"/>
      <c r="G62" s="80"/>
      <c r="H62" s="80"/>
      <c r="I62" s="80"/>
      <c r="J62" s="80"/>
      <c r="K62" s="80">
        <v>1</v>
      </c>
      <c r="L62" s="79">
        <v>2</v>
      </c>
      <c r="M62" s="80"/>
      <c r="N62" s="80"/>
      <c r="O62" s="80"/>
      <c r="P62" s="80"/>
      <c r="Q62" s="80"/>
      <c r="R62" s="80"/>
      <c r="S62" s="80">
        <v>1</v>
      </c>
      <c r="T62" s="79">
        <v>2</v>
      </c>
      <c r="U62" s="80"/>
      <c r="V62" s="80"/>
      <c r="W62" s="80"/>
      <c r="X62" s="80"/>
      <c r="Y62" s="80"/>
      <c r="Z62" s="80"/>
      <c r="AA62" s="80">
        <v>1</v>
      </c>
      <c r="AB62" s="79">
        <v>2</v>
      </c>
      <c r="AC62" s="80"/>
      <c r="AD62" s="80"/>
      <c r="AE62" s="80"/>
      <c r="AF62" s="80"/>
      <c r="AG62" s="80"/>
      <c r="AH62" s="80"/>
      <c r="AI62" s="80">
        <v>1</v>
      </c>
      <c r="AJ62" s="79">
        <v>2</v>
      </c>
      <c r="AK62" s="80"/>
      <c r="AL62" s="80"/>
      <c r="AM62" s="80"/>
      <c r="AN62" s="80"/>
      <c r="AO62" s="80"/>
      <c r="AP62" s="80"/>
      <c r="AQ62" s="80">
        <v>1</v>
      </c>
      <c r="AR62" s="79">
        <v>2</v>
      </c>
      <c r="AS62" s="80"/>
      <c r="AT62" s="80"/>
      <c r="AU62" s="80"/>
      <c r="AV62" s="80"/>
      <c r="AW62" s="80"/>
      <c r="AX62" s="80"/>
      <c r="AY62" s="80">
        <v>1</v>
      </c>
      <c r="AZ62" s="79">
        <v>2</v>
      </c>
      <c r="BA62" s="80"/>
      <c r="BB62" s="80"/>
      <c r="BC62" s="80"/>
      <c r="BD62" s="80"/>
      <c r="BE62" s="80"/>
      <c r="BF62" s="80"/>
      <c r="BG62" s="80">
        <v>1</v>
      </c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</row>
    <row r="63" spans="1:123" ht="15.75" x14ac:dyDescent="0.25">
      <c r="A63" s="7" t="s">
        <v>189</v>
      </c>
      <c r="B63" s="17" t="s">
        <v>42</v>
      </c>
      <c r="C63" s="95">
        <v>1597.85</v>
      </c>
      <c r="D63" s="94">
        <v>2</v>
      </c>
      <c r="E63" s="80"/>
      <c r="F63" s="80"/>
      <c r="G63" s="80"/>
      <c r="H63" s="80"/>
      <c r="I63" s="80"/>
      <c r="J63" s="80">
        <v>1</v>
      </c>
      <c r="K63" s="80"/>
      <c r="L63" s="79">
        <v>2</v>
      </c>
      <c r="M63" s="80"/>
      <c r="N63" s="80"/>
      <c r="O63" s="80"/>
      <c r="P63" s="80"/>
      <c r="Q63" s="80"/>
      <c r="R63" s="80">
        <v>1</v>
      </c>
      <c r="S63" s="80"/>
      <c r="T63" s="79">
        <v>2</v>
      </c>
      <c r="U63" s="80"/>
      <c r="V63" s="80"/>
      <c r="W63" s="80"/>
      <c r="X63" s="80"/>
      <c r="Y63" s="80"/>
      <c r="Z63" s="80">
        <v>1</v>
      </c>
      <c r="AA63" s="80"/>
      <c r="AB63" s="79">
        <v>2</v>
      </c>
      <c r="AC63" s="80"/>
      <c r="AD63" s="80"/>
      <c r="AE63" s="80"/>
      <c r="AF63" s="80"/>
      <c r="AG63" s="80"/>
      <c r="AH63" s="80">
        <v>1</v>
      </c>
      <c r="AI63" s="80"/>
      <c r="AJ63" s="79">
        <v>2</v>
      </c>
      <c r="AK63" s="80"/>
      <c r="AL63" s="80"/>
      <c r="AM63" s="80"/>
      <c r="AN63" s="80"/>
      <c r="AO63" s="80"/>
      <c r="AP63" s="80">
        <v>1</v>
      </c>
      <c r="AQ63" s="80"/>
      <c r="AR63" s="79">
        <v>2</v>
      </c>
      <c r="AS63" s="80"/>
      <c r="AT63" s="80"/>
      <c r="AU63" s="80"/>
      <c r="AV63" s="80"/>
      <c r="AW63" s="80"/>
      <c r="AX63" s="80">
        <v>1</v>
      </c>
      <c r="AY63" s="80"/>
      <c r="AZ63" s="79">
        <v>2</v>
      </c>
      <c r="BA63" s="80"/>
      <c r="BB63" s="80"/>
      <c r="BC63" s="80"/>
      <c r="BD63" s="80"/>
      <c r="BE63" s="80"/>
      <c r="BF63" s="80">
        <v>1</v>
      </c>
      <c r="BG63" s="80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</row>
    <row r="64" spans="1:123" ht="15.75" x14ac:dyDescent="0.25">
      <c r="A64" s="7" t="s">
        <v>79</v>
      </c>
      <c r="B64" s="17" t="s">
        <v>39</v>
      </c>
      <c r="C64" s="95">
        <v>6539.08</v>
      </c>
      <c r="D64" s="94">
        <v>2</v>
      </c>
      <c r="E64" s="80"/>
      <c r="F64" s="80"/>
      <c r="G64" s="80"/>
      <c r="H64" s="80"/>
      <c r="I64" s="80"/>
      <c r="J64" s="80"/>
      <c r="K64" s="80">
        <v>1</v>
      </c>
      <c r="L64" s="79">
        <v>2</v>
      </c>
      <c r="M64" s="80"/>
      <c r="N64" s="80"/>
      <c r="O64" s="80"/>
      <c r="P64" s="80"/>
      <c r="Q64" s="80"/>
      <c r="R64" s="80"/>
      <c r="S64" s="80">
        <v>1</v>
      </c>
      <c r="T64" s="79">
        <v>2</v>
      </c>
      <c r="U64" s="80"/>
      <c r="V64" s="80"/>
      <c r="W64" s="80"/>
      <c r="X64" s="80"/>
      <c r="Y64" s="80"/>
      <c r="Z64" s="80"/>
      <c r="AA64" s="80">
        <v>1</v>
      </c>
      <c r="AB64" s="79">
        <v>2</v>
      </c>
      <c r="AC64" s="80"/>
      <c r="AD64" s="80"/>
      <c r="AE64" s="80"/>
      <c r="AF64" s="80"/>
      <c r="AG64" s="80"/>
      <c r="AH64" s="80"/>
      <c r="AI64" s="80">
        <v>1</v>
      </c>
      <c r="AJ64" s="79">
        <v>2</v>
      </c>
      <c r="AK64" s="80"/>
      <c r="AL64" s="80"/>
      <c r="AM64" s="80"/>
      <c r="AN64" s="80"/>
      <c r="AO64" s="80"/>
      <c r="AP64" s="80"/>
      <c r="AQ64" s="80">
        <v>1</v>
      </c>
      <c r="AR64" s="79">
        <v>2</v>
      </c>
      <c r="AS64" s="80"/>
      <c r="AT64" s="80"/>
      <c r="AU64" s="80"/>
      <c r="AV64" s="80"/>
      <c r="AW64" s="80"/>
      <c r="AX64" s="80"/>
      <c r="AY64" s="80">
        <v>1</v>
      </c>
      <c r="AZ64" s="79">
        <v>2</v>
      </c>
      <c r="BA64" s="80"/>
      <c r="BB64" s="80"/>
      <c r="BC64" s="80"/>
      <c r="BD64" s="80"/>
      <c r="BE64" s="80"/>
      <c r="BF64" s="80"/>
      <c r="BG64" s="80">
        <v>1</v>
      </c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</row>
    <row r="65" spans="1:123" ht="15.75" x14ac:dyDescent="0.25">
      <c r="A65" s="7" t="s">
        <v>240</v>
      </c>
      <c r="B65" s="17" t="s">
        <v>44</v>
      </c>
      <c r="C65" s="95">
        <v>7348.66</v>
      </c>
      <c r="D65" s="94">
        <v>2</v>
      </c>
      <c r="E65" s="80"/>
      <c r="F65" s="80"/>
      <c r="G65" s="80"/>
      <c r="H65" s="80"/>
      <c r="I65" s="80"/>
      <c r="J65" s="80"/>
      <c r="K65" s="80">
        <v>1</v>
      </c>
      <c r="L65" s="79">
        <v>2</v>
      </c>
      <c r="M65" s="80"/>
      <c r="N65" s="80"/>
      <c r="O65" s="80"/>
      <c r="P65" s="80"/>
      <c r="Q65" s="80"/>
      <c r="R65" s="80"/>
      <c r="S65" s="80">
        <v>1</v>
      </c>
      <c r="T65" s="79">
        <v>2</v>
      </c>
      <c r="U65" s="80"/>
      <c r="V65" s="80"/>
      <c r="W65" s="80"/>
      <c r="X65" s="80"/>
      <c r="Y65" s="80"/>
      <c r="Z65" s="80"/>
      <c r="AA65" s="80">
        <v>1</v>
      </c>
      <c r="AB65" s="79">
        <v>2</v>
      </c>
      <c r="AC65" s="80"/>
      <c r="AD65" s="80"/>
      <c r="AE65" s="80"/>
      <c r="AF65" s="80"/>
      <c r="AG65" s="80"/>
      <c r="AH65" s="80"/>
      <c r="AI65" s="80">
        <v>1</v>
      </c>
      <c r="AJ65" s="79">
        <v>2</v>
      </c>
      <c r="AK65" s="80"/>
      <c r="AL65" s="80"/>
      <c r="AM65" s="80"/>
      <c r="AN65" s="80"/>
      <c r="AO65" s="80"/>
      <c r="AP65" s="80"/>
      <c r="AQ65" s="80">
        <v>1</v>
      </c>
      <c r="AR65" s="79">
        <v>2</v>
      </c>
      <c r="AS65" s="80"/>
      <c r="AT65" s="80"/>
      <c r="AU65" s="80"/>
      <c r="AV65" s="80"/>
      <c r="AW65" s="80"/>
      <c r="AX65" s="80"/>
      <c r="AY65" s="80">
        <v>1</v>
      </c>
      <c r="AZ65" s="79">
        <v>2</v>
      </c>
      <c r="BA65" s="80"/>
      <c r="BB65" s="80"/>
      <c r="BC65" s="80"/>
      <c r="BD65" s="80"/>
      <c r="BE65" s="80"/>
      <c r="BF65" s="80"/>
      <c r="BG65" s="80">
        <v>1</v>
      </c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</row>
    <row r="66" spans="1:123" ht="31.5" x14ac:dyDescent="0.25">
      <c r="A66" s="7" t="s">
        <v>241</v>
      </c>
      <c r="B66" s="17" t="s">
        <v>44</v>
      </c>
      <c r="C66" s="95">
        <v>7660.87</v>
      </c>
      <c r="D66" s="94">
        <v>2</v>
      </c>
      <c r="E66" s="80"/>
      <c r="F66" s="80"/>
      <c r="G66" s="80"/>
      <c r="H66" s="80"/>
      <c r="I66" s="80"/>
      <c r="J66" s="80"/>
      <c r="K66" s="80">
        <v>1</v>
      </c>
      <c r="L66" s="79">
        <v>2</v>
      </c>
      <c r="M66" s="80"/>
      <c r="N66" s="80"/>
      <c r="O66" s="80"/>
      <c r="P66" s="80"/>
      <c r="Q66" s="80"/>
      <c r="R66" s="80"/>
      <c r="S66" s="80">
        <v>1</v>
      </c>
      <c r="T66" s="79">
        <v>2</v>
      </c>
      <c r="U66" s="80"/>
      <c r="V66" s="80"/>
      <c r="W66" s="80"/>
      <c r="X66" s="80"/>
      <c r="Y66" s="80"/>
      <c r="Z66" s="80"/>
      <c r="AA66" s="80">
        <v>1</v>
      </c>
      <c r="AB66" s="79">
        <v>2</v>
      </c>
      <c r="AC66" s="80"/>
      <c r="AD66" s="80"/>
      <c r="AE66" s="80"/>
      <c r="AF66" s="80"/>
      <c r="AG66" s="80"/>
      <c r="AH66" s="80"/>
      <c r="AI66" s="80">
        <v>1</v>
      </c>
      <c r="AJ66" s="79">
        <v>2</v>
      </c>
      <c r="AK66" s="80"/>
      <c r="AL66" s="80"/>
      <c r="AM66" s="80"/>
      <c r="AN66" s="80"/>
      <c r="AO66" s="80"/>
      <c r="AP66" s="80"/>
      <c r="AQ66" s="80">
        <v>1</v>
      </c>
      <c r="AR66" s="79">
        <v>2</v>
      </c>
      <c r="AS66" s="80"/>
      <c r="AT66" s="80"/>
      <c r="AU66" s="80"/>
      <c r="AV66" s="80"/>
      <c r="AW66" s="80"/>
      <c r="AX66" s="80"/>
      <c r="AY66" s="80">
        <v>1</v>
      </c>
      <c r="AZ66" s="79">
        <v>2</v>
      </c>
      <c r="BA66" s="80"/>
      <c r="BB66" s="80"/>
      <c r="BC66" s="80"/>
      <c r="BD66" s="80"/>
      <c r="BE66" s="80"/>
      <c r="BF66" s="80"/>
      <c r="BG66" s="80">
        <v>1</v>
      </c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</row>
    <row r="67" spans="1:123" ht="15.75" x14ac:dyDescent="0.25">
      <c r="A67" s="7" t="s">
        <v>133</v>
      </c>
      <c r="B67" s="17" t="s">
        <v>41</v>
      </c>
      <c r="C67" s="95">
        <v>13808.859999999999</v>
      </c>
      <c r="D67" s="94">
        <v>2</v>
      </c>
      <c r="E67" s="80"/>
      <c r="F67" s="80"/>
      <c r="G67" s="80"/>
      <c r="H67" s="80"/>
      <c r="I67" s="80"/>
      <c r="J67" s="80"/>
      <c r="K67" s="80">
        <v>1</v>
      </c>
      <c r="L67" s="79">
        <v>2</v>
      </c>
      <c r="M67" s="80"/>
      <c r="N67" s="80"/>
      <c r="O67" s="80"/>
      <c r="P67" s="80"/>
      <c r="Q67" s="80"/>
      <c r="R67" s="80"/>
      <c r="S67" s="80">
        <v>1</v>
      </c>
      <c r="T67" s="79">
        <v>2</v>
      </c>
      <c r="U67" s="80"/>
      <c r="V67" s="80"/>
      <c r="W67" s="80"/>
      <c r="X67" s="80"/>
      <c r="Y67" s="80"/>
      <c r="Z67" s="80"/>
      <c r="AA67" s="80">
        <v>1</v>
      </c>
      <c r="AB67" s="79">
        <v>2</v>
      </c>
      <c r="AC67" s="80"/>
      <c r="AD67" s="80"/>
      <c r="AE67" s="80"/>
      <c r="AF67" s="80"/>
      <c r="AG67" s="80"/>
      <c r="AH67" s="80"/>
      <c r="AI67" s="80">
        <v>1</v>
      </c>
      <c r="AJ67" s="79">
        <v>2</v>
      </c>
      <c r="AK67" s="80"/>
      <c r="AL67" s="80"/>
      <c r="AM67" s="80"/>
      <c r="AN67" s="80"/>
      <c r="AO67" s="80"/>
      <c r="AP67" s="80"/>
      <c r="AQ67" s="80">
        <v>1</v>
      </c>
      <c r="AR67" s="79">
        <v>2</v>
      </c>
      <c r="AS67" s="80"/>
      <c r="AT67" s="80"/>
      <c r="AU67" s="80"/>
      <c r="AV67" s="80"/>
      <c r="AW67" s="80"/>
      <c r="AX67" s="80"/>
      <c r="AY67" s="80">
        <v>1</v>
      </c>
      <c r="AZ67" s="79">
        <v>2</v>
      </c>
      <c r="BA67" s="80"/>
      <c r="BB67" s="80"/>
      <c r="BC67" s="80"/>
      <c r="BD67" s="80"/>
      <c r="BE67" s="80"/>
      <c r="BF67" s="80"/>
      <c r="BG67" s="80">
        <v>1</v>
      </c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ht="15.75" x14ac:dyDescent="0.25">
      <c r="A68" s="7" t="s">
        <v>295</v>
      </c>
      <c r="B68" s="17" t="s">
        <v>46</v>
      </c>
      <c r="C68" s="95">
        <v>9867.83</v>
      </c>
      <c r="D68" s="94">
        <v>2</v>
      </c>
      <c r="E68" s="80"/>
      <c r="F68" s="80"/>
      <c r="G68" s="80"/>
      <c r="H68" s="80"/>
      <c r="I68" s="80"/>
      <c r="J68" s="80"/>
      <c r="K68" s="80">
        <v>1</v>
      </c>
      <c r="L68" s="79">
        <v>2</v>
      </c>
      <c r="M68" s="80"/>
      <c r="N68" s="80"/>
      <c r="O68" s="80"/>
      <c r="P68" s="80"/>
      <c r="Q68" s="80"/>
      <c r="R68" s="80"/>
      <c r="S68" s="80">
        <v>1</v>
      </c>
      <c r="T68" s="79">
        <v>2</v>
      </c>
      <c r="U68" s="80"/>
      <c r="V68" s="80"/>
      <c r="W68" s="80"/>
      <c r="X68" s="80"/>
      <c r="Y68" s="80"/>
      <c r="Z68" s="80"/>
      <c r="AA68" s="80">
        <v>1</v>
      </c>
      <c r="AB68" s="79">
        <v>2</v>
      </c>
      <c r="AC68" s="80"/>
      <c r="AD68" s="80"/>
      <c r="AE68" s="80"/>
      <c r="AF68" s="80"/>
      <c r="AG68" s="80"/>
      <c r="AH68" s="80"/>
      <c r="AI68" s="80">
        <v>1</v>
      </c>
      <c r="AJ68" s="79">
        <v>2</v>
      </c>
      <c r="AK68" s="80"/>
      <c r="AL68" s="80"/>
      <c r="AM68" s="80"/>
      <c r="AN68" s="80"/>
      <c r="AO68" s="80"/>
      <c r="AP68" s="80"/>
      <c r="AQ68" s="80">
        <v>1</v>
      </c>
      <c r="AR68" s="79">
        <v>2</v>
      </c>
      <c r="AS68" s="80"/>
      <c r="AT68" s="80"/>
      <c r="AU68" s="80"/>
      <c r="AV68" s="80"/>
      <c r="AW68" s="80"/>
      <c r="AX68" s="80"/>
      <c r="AY68" s="80">
        <v>1</v>
      </c>
      <c r="AZ68" s="79">
        <v>2</v>
      </c>
      <c r="BA68" s="80"/>
      <c r="BB68" s="80"/>
      <c r="BC68" s="80"/>
      <c r="BD68" s="80"/>
      <c r="BE68" s="80"/>
      <c r="BF68" s="80"/>
      <c r="BG68" s="80">
        <v>1</v>
      </c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</row>
    <row r="69" spans="1:123" ht="15.75" x14ac:dyDescent="0.25">
      <c r="A69" s="7" t="s">
        <v>80</v>
      </c>
      <c r="B69" s="17" t="s">
        <v>39</v>
      </c>
      <c r="C69" s="95">
        <v>4152.76</v>
      </c>
      <c r="D69" s="94">
        <v>2</v>
      </c>
      <c r="E69" s="80"/>
      <c r="F69" s="80"/>
      <c r="G69" s="80"/>
      <c r="H69" s="80"/>
      <c r="I69" s="80"/>
      <c r="J69" s="80"/>
      <c r="K69" s="80">
        <v>1</v>
      </c>
      <c r="L69" s="79">
        <v>2</v>
      </c>
      <c r="M69" s="80"/>
      <c r="N69" s="80"/>
      <c r="O69" s="80"/>
      <c r="P69" s="80"/>
      <c r="Q69" s="80"/>
      <c r="R69" s="80"/>
      <c r="S69" s="80">
        <v>1</v>
      </c>
      <c r="T69" s="79">
        <v>2</v>
      </c>
      <c r="U69" s="80"/>
      <c r="V69" s="80"/>
      <c r="W69" s="80"/>
      <c r="X69" s="80"/>
      <c r="Y69" s="80"/>
      <c r="Z69" s="80"/>
      <c r="AA69" s="80">
        <v>1</v>
      </c>
      <c r="AB69" s="79">
        <v>2</v>
      </c>
      <c r="AC69" s="80"/>
      <c r="AD69" s="80"/>
      <c r="AE69" s="80"/>
      <c r="AF69" s="80"/>
      <c r="AG69" s="80"/>
      <c r="AH69" s="80"/>
      <c r="AI69" s="80">
        <v>1</v>
      </c>
      <c r="AJ69" s="79">
        <v>2</v>
      </c>
      <c r="AK69" s="80"/>
      <c r="AL69" s="80"/>
      <c r="AM69" s="80"/>
      <c r="AN69" s="80"/>
      <c r="AO69" s="80"/>
      <c r="AP69" s="80"/>
      <c r="AQ69" s="80">
        <v>1</v>
      </c>
      <c r="AR69" s="79">
        <v>2</v>
      </c>
      <c r="AS69" s="80"/>
      <c r="AT69" s="80"/>
      <c r="AU69" s="80"/>
      <c r="AV69" s="80"/>
      <c r="AW69" s="80"/>
      <c r="AX69" s="80"/>
      <c r="AY69" s="80">
        <v>1</v>
      </c>
      <c r="AZ69" s="79">
        <v>2</v>
      </c>
      <c r="BA69" s="80"/>
      <c r="BB69" s="80"/>
      <c r="BC69" s="80"/>
      <c r="BD69" s="80"/>
      <c r="BE69" s="80"/>
      <c r="BF69" s="80"/>
      <c r="BG69" s="80">
        <v>1</v>
      </c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</row>
    <row r="70" spans="1:123" ht="15.75" x14ac:dyDescent="0.25">
      <c r="A70" s="7" t="s">
        <v>305</v>
      </c>
      <c r="B70" s="17" t="s">
        <v>47</v>
      </c>
      <c r="C70" s="95">
        <v>642.51</v>
      </c>
      <c r="D70" s="94">
        <v>2</v>
      </c>
      <c r="E70" s="80">
        <v>0.5</v>
      </c>
      <c r="F70" s="80">
        <v>0.5</v>
      </c>
      <c r="G70" s="80"/>
      <c r="H70" s="80"/>
      <c r="I70" s="80"/>
      <c r="J70" s="80"/>
      <c r="K70" s="80"/>
      <c r="L70" s="79">
        <v>2</v>
      </c>
      <c r="M70" s="80">
        <v>0.5</v>
      </c>
      <c r="N70" s="80">
        <v>0.5</v>
      </c>
      <c r="O70" s="80"/>
      <c r="P70" s="80"/>
      <c r="Q70" s="80"/>
      <c r="R70" s="80"/>
      <c r="S70" s="80"/>
      <c r="T70" s="79">
        <v>2</v>
      </c>
      <c r="U70" s="80">
        <v>0.5</v>
      </c>
      <c r="V70" s="80">
        <v>0.5</v>
      </c>
      <c r="W70" s="80"/>
      <c r="X70" s="80"/>
      <c r="Y70" s="80"/>
      <c r="Z70" s="80"/>
      <c r="AA70" s="80"/>
      <c r="AB70" s="79">
        <v>2</v>
      </c>
      <c r="AC70" s="80">
        <v>0.5</v>
      </c>
      <c r="AD70" s="80">
        <v>0.5</v>
      </c>
      <c r="AE70" s="80"/>
      <c r="AF70" s="80"/>
      <c r="AG70" s="80"/>
      <c r="AH70" s="80"/>
      <c r="AI70" s="80"/>
      <c r="AJ70" s="79">
        <v>2</v>
      </c>
      <c r="AK70" s="80">
        <v>0.5</v>
      </c>
      <c r="AL70" s="80">
        <v>0.5</v>
      </c>
      <c r="AM70" s="80"/>
      <c r="AN70" s="80"/>
      <c r="AO70" s="80"/>
      <c r="AP70" s="80"/>
      <c r="AQ70" s="80"/>
      <c r="AR70" s="79">
        <v>2</v>
      </c>
      <c r="AS70" s="80">
        <v>0.5</v>
      </c>
      <c r="AT70" s="80">
        <v>0.5</v>
      </c>
      <c r="AU70" s="80"/>
      <c r="AV70" s="80"/>
      <c r="AW70" s="80"/>
      <c r="AX70" s="80"/>
      <c r="AY70" s="80"/>
      <c r="AZ70" s="79">
        <v>2</v>
      </c>
      <c r="BA70" s="80">
        <v>0.5</v>
      </c>
      <c r="BB70" s="80">
        <v>0.5</v>
      </c>
      <c r="BC70" s="80"/>
      <c r="BD70" s="80"/>
      <c r="BE70" s="80"/>
      <c r="BF70" s="80"/>
      <c r="BG70" s="80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</row>
    <row r="71" spans="1:123" ht="15.75" x14ac:dyDescent="0.25">
      <c r="A71" s="7" t="s">
        <v>242</v>
      </c>
      <c r="B71" s="17" t="s">
        <v>44</v>
      </c>
      <c r="C71" s="95">
        <v>9380.4699999999993</v>
      </c>
      <c r="D71" s="94">
        <v>2</v>
      </c>
      <c r="E71" s="80"/>
      <c r="F71" s="80"/>
      <c r="G71" s="80"/>
      <c r="H71" s="80"/>
      <c r="I71" s="80"/>
      <c r="J71" s="80"/>
      <c r="K71" s="80">
        <v>1</v>
      </c>
      <c r="L71" s="79">
        <v>2</v>
      </c>
      <c r="M71" s="80"/>
      <c r="N71" s="80"/>
      <c r="O71" s="80"/>
      <c r="P71" s="80"/>
      <c r="Q71" s="80"/>
      <c r="R71" s="80"/>
      <c r="S71" s="80">
        <v>1</v>
      </c>
      <c r="T71" s="79">
        <v>2</v>
      </c>
      <c r="U71" s="80"/>
      <c r="V71" s="80"/>
      <c r="W71" s="80"/>
      <c r="X71" s="80"/>
      <c r="Y71" s="80"/>
      <c r="Z71" s="80"/>
      <c r="AA71" s="80">
        <v>1</v>
      </c>
      <c r="AB71" s="79">
        <v>2</v>
      </c>
      <c r="AC71" s="80"/>
      <c r="AD71" s="80"/>
      <c r="AE71" s="80"/>
      <c r="AF71" s="80"/>
      <c r="AG71" s="80"/>
      <c r="AH71" s="80"/>
      <c r="AI71" s="80">
        <v>1</v>
      </c>
      <c r="AJ71" s="79">
        <v>2</v>
      </c>
      <c r="AK71" s="80"/>
      <c r="AL71" s="80"/>
      <c r="AM71" s="80"/>
      <c r="AN71" s="80"/>
      <c r="AO71" s="80"/>
      <c r="AP71" s="80"/>
      <c r="AQ71" s="80">
        <v>1</v>
      </c>
      <c r="AR71" s="79">
        <v>2</v>
      </c>
      <c r="AS71" s="80"/>
      <c r="AT71" s="80"/>
      <c r="AU71" s="80"/>
      <c r="AV71" s="80"/>
      <c r="AW71" s="80"/>
      <c r="AX71" s="80"/>
      <c r="AY71" s="80">
        <v>1</v>
      </c>
      <c r="AZ71" s="79">
        <v>2</v>
      </c>
      <c r="BA71" s="80"/>
      <c r="BB71" s="80"/>
      <c r="BC71" s="80"/>
      <c r="BD71" s="80"/>
      <c r="BE71" s="80"/>
      <c r="BF71" s="80"/>
      <c r="BG71" s="80">
        <v>1</v>
      </c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</row>
    <row r="72" spans="1:123" ht="31.5" x14ac:dyDescent="0.25">
      <c r="A72" s="7" t="s">
        <v>81</v>
      </c>
      <c r="B72" s="17" t="s">
        <v>39</v>
      </c>
      <c r="C72" s="95">
        <v>4981.41</v>
      </c>
      <c r="D72" s="94">
        <v>2</v>
      </c>
      <c r="E72" s="80"/>
      <c r="F72" s="80"/>
      <c r="G72" s="80"/>
      <c r="H72" s="80"/>
      <c r="I72" s="80"/>
      <c r="J72" s="80"/>
      <c r="K72" s="80">
        <v>1</v>
      </c>
      <c r="L72" s="79">
        <v>2</v>
      </c>
      <c r="M72" s="80"/>
      <c r="N72" s="80"/>
      <c r="O72" s="80"/>
      <c r="P72" s="80"/>
      <c r="Q72" s="80"/>
      <c r="R72" s="80"/>
      <c r="S72" s="80">
        <v>1</v>
      </c>
      <c r="T72" s="79">
        <v>2</v>
      </c>
      <c r="U72" s="80"/>
      <c r="V72" s="80"/>
      <c r="W72" s="80"/>
      <c r="X72" s="80"/>
      <c r="Y72" s="80"/>
      <c r="Z72" s="80"/>
      <c r="AA72" s="80">
        <v>1</v>
      </c>
      <c r="AB72" s="79">
        <v>2</v>
      </c>
      <c r="AC72" s="80"/>
      <c r="AD72" s="80"/>
      <c r="AE72" s="80"/>
      <c r="AF72" s="80"/>
      <c r="AG72" s="80"/>
      <c r="AH72" s="80"/>
      <c r="AI72" s="80">
        <v>1</v>
      </c>
      <c r="AJ72" s="79">
        <v>2</v>
      </c>
      <c r="AK72" s="80"/>
      <c r="AL72" s="80"/>
      <c r="AM72" s="80"/>
      <c r="AN72" s="80"/>
      <c r="AO72" s="80"/>
      <c r="AP72" s="80"/>
      <c r="AQ72" s="80">
        <v>1</v>
      </c>
      <c r="AR72" s="79">
        <v>2</v>
      </c>
      <c r="AS72" s="80"/>
      <c r="AT72" s="80"/>
      <c r="AU72" s="80"/>
      <c r="AV72" s="80"/>
      <c r="AW72" s="80"/>
      <c r="AX72" s="80"/>
      <c r="AY72" s="80">
        <v>1</v>
      </c>
      <c r="AZ72" s="79">
        <v>2</v>
      </c>
      <c r="BA72" s="80"/>
      <c r="BB72" s="80"/>
      <c r="BC72" s="80"/>
      <c r="BD72" s="80"/>
      <c r="BE72" s="80"/>
      <c r="BF72" s="80"/>
      <c r="BG72" s="80">
        <v>1</v>
      </c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</row>
    <row r="73" spans="1:123" ht="15.75" x14ac:dyDescent="0.25">
      <c r="A73" s="7" t="s">
        <v>82</v>
      </c>
      <c r="B73" s="17" t="s">
        <v>39</v>
      </c>
      <c r="C73" s="95">
        <v>5945.2800000000007</v>
      </c>
      <c r="D73" s="94">
        <v>2</v>
      </c>
      <c r="E73" s="80"/>
      <c r="F73" s="80"/>
      <c r="G73" s="80"/>
      <c r="H73" s="80"/>
      <c r="I73" s="80"/>
      <c r="J73" s="80"/>
      <c r="K73" s="80">
        <v>1</v>
      </c>
      <c r="L73" s="79">
        <v>2</v>
      </c>
      <c r="M73" s="80"/>
      <c r="N73" s="80"/>
      <c r="O73" s="80"/>
      <c r="P73" s="80"/>
      <c r="Q73" s="80"/>
      <c r="R73" s="80"/>
      <c r="S73" s="80">
        <v>1</v>
      </c>
      <c r="T73" s="79">
        <v>2</v>
      </c>
      <c r="U73" s="80"/>
      <c r="V73" s="80"/>
      <c r="W73" s="80"/>
      <c r="X73" s="80"/>
      <c r="Y73" s="80"/>
      <c r="Z73" s="80"/>
      <c r="AA73" s="80">
        <v>1</v>
      </c>
      <c r="AB73" s="79">
        <v>2</v>
      </c>
      <c r="AC73" s="80"/>
      <c r="AD73" s="80"/>
      <c r="AE73" s="80"/>
      <c r="AF73" s="80"/>
      <c r="AG73" s="80"/>
      <c r="AH73" s="80"/>
      <c r="AI73" s="80">
        <v>1</v>
      </c>
      <c r="AJ73" s="79">
        <v>2</v>
      </c>
      <c r="AK73" s="80"/>
      <c r="AL73" s="80"/>
      <c r="AM73" s="80"/>
      <c r="AN73" s="80"/>
      <c r="AO73" s="80"/>
      <c r="AP73" s="80"/>
      <c r="AQ73" s="80">
        <v>1</v>
      </c>
      <c r="AR73" s="79">
        <v>2</v>
      </c>
      <c r="AS73" s="80"/>
      <c r="AT73" s="80"/>
      <c r="AU73" s="80"/>
      <c r="AV73" s="80"/>
      <c r="AW73" s="80"/>
      <c r="AX73" s="80"/>
      <c r="AY73" s="80">
        <v>1</v>
      </c>
      <c r="AZ73" s="79">
        <v>2</v>
      </c>
      <c r="BA73" s="80"/>
      <c r="BB73" s="80"/>
      <c r="BC73" s="80"/>
      <c r="BD73" s="80"/>
      <c r="BE73" s="80"/>
      <c r="BF73" s="80"/>
      <c r="BG73" s="80">
        <v>1</v>
      </c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</row>
    <row r="74" spans="1:123" ht="15.75" x14ac:dyDescent="0.25">
      <c r="A74" s="7" t="s">
        <v>190</v>
      </c>
      <c r="B74" s="17" t="s">
        <v>42</v>
      </c>
      <c r="C74" s="95">
        <v>2422.5100000000002</v>
      </c>
      <c r="D74" s="94">
        <v>2</v>
      </c>
      <c r="E74" s="80"/>
      <c r="F74" s="80"/>
      <c r="G74" s="80"/>
      <c r="H74" s="80"/>
      <c r="I74" s="80"/>
      <c r="J74" s="80">
        <v>1</v>
      </c>
      <c r="K74" s="80"/>
      <c r="L74" s="79">
        <v>2</v>
      </c>
      <c r="M74" s="80"/>
      <c r="N74" s="80"/>
      <c r="O74" s="80"/>
      <c r="P74" s="80"/>
      <c r="Q74" s="80"/>
      <c r="R74" s="80">
        <v>1</v>
      </c>
      <c r="S74" s="80"/>
      <c r="T74" s="79">
        <v>2</v>
      </c>
      <c r="U74" s="80"/>
      <c r="V74" s="80"/>
      <c r="W74" s="80"/>
      <c r="X74" s="80"/>
      <c r="Y74" s="80"/>
      <c r="Z74" s="80">
        <v>1</v>
      </c>
      <c r="AA74" s="80"/>
      <c r="AB74" s="79">
        <v>2</v>
      </c>
      <c r="AC74" s="80"/>
      <c r="AD74" s="80"/>
      <c r="AE74" s="80"/>
      <c r="AF74" s="80"/>
      <c r="AG74" s="80"/>
      <c r="AH74" s="80">
        <v>1</v>
      </c>
      <c r="AI74" s="80"/>
      <c r="AJ74" s="79">
        <v>2</v>
      </c>
      <c r="AK74" s="80"/>
      <c r="AL74" s="80"/>
      <c r="AM74" s="80"/>
      <c r="AN74" s="80"/>
      <c r="AO74" s="80"/>
      <c r="AP74" s="80">
        <v>1</v>
      </c>
      <c r="AQ74" s="80"/>
      <c r="AR74" s="79">
        <v>2</v>
      </c>
      <c r="AS74" s="80"/>
      <c r="AT74" s="80"/>
      <c r="AU74" s="80"/>
      <c r="AV74" s="80"/>
      <c r="AW74" s="80"/>
      <c r="AX74" s="80">
        <v>1</v>
      </c>
      <c r="AY74" s="80"/>
      <c r="AZ74" s="79">
        <v>2</v>
      </c>
      <c r="BA74" s="80"/>
      <c r="BB74" s="80"/>
      <c r="BC74" s="80"/>
      <c r="BD74" s="80"/>
      <c r="BE74" s="80"/>
      <c r="BF74" s="80">
        <v>1</v>
      </c>
      <c r="BG74" s="80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</row>
    <row r="75" spans="1:123" ht="15.75" x14ac:dyDescent="0.25">
      <c r="A75" s="7" t="s">
        <v>83</v>
      </c>
      <c r="B75" s="17" t="s">
        <v>39</v>
      </c>
      <c r="C75" s="95">
        <v>9820.68</v>
      </c>
      <c r="D75" s="94">
        <v>2</v>
      </c>
      <c r="E75" s="80"/>
      <c r="F75" s="80"/>
      <c r="G75" s="80"/>
      <c r="H75" s="80"/>
      <c r="I75" s="80"/>
      <c r="J75" s="80"/>
      <c r="K75" s="80">
        <v>1</v>
      </c>
      <c r="L75" s="79">
        <v>2</v>
      </c>
      <c r="M75" s="80"/>
      <c r="N75" s="80"/>
      <c r="O75" s="80"/>
      <c r="P75" s="80"/>
      <c r="Q75" s="80"/>
      <c r="R75" s="80"/>
      <c r="S75" s="80">
        <v>1</v>
      </c>
      <c r="T75" s="79">
        <v>2</v>
      </c>
      <c r="U75" s="80"/>
      <c r="V75" s="80"/>
      <c r="W75" s="80"/>
      <c r="X75" s="80"/>
      <c r="Y75" s="80"/>
      <c r="Z75" s="80"/>
      <c r="AA75" s="80">
        <v>1</v>
      </c>
      <c r="AB75" s="79">
        <v>2</v>
      </c>
      <c r="AC75" s="80"/>
      <c r="AD75" s="80"/>
      <c r="AE75" s="80"/>
      <c r="AF75" s="80"/>
      <c r="AG75" s="80"/>
      <c r="AH75" s="80"/>
      <c r="AI75" s="80">
        <v>1</v>
      </c>
      <c r="AJ75" s="79">
        <v>2</v>
      </c>
      <c r="AK75" s="80"/>
      <c r="AL75" s="80"/>
      <c r="AM75" s="80"/>
      <c r="AN75" s="80"/>
      <c r="AO75" s="80"/>
      <c r="AP75" s="80"/>
      <c r="AQ75" s="80">
        <v>1</v>
      </c>
      <c r="AR75" s="79">
        <v>2</v>
      </c>
      <c r="AS75" s="80"/>
      <c r="AT75" s="80"/>
      <c r="AU75" s="80"/>
      <c r="AV75" s="80"/>
      <c r="AW75" s="80"/>
      <c r="AX75" s="80"/>
      <c r="AY75" s="80">
        <v>1</v>
      </c>
      <c r="AZ75" s="79">
        <v>2</v>
      </c>
      <c r="BA75" s="80"/>
      <c r="BB75" s="80"/>
      <c r="BC75" s="80"/>
      <c r="BD75" s="80"/>
      <c r="BE75" s="80"/>
      <c r="BF75" s="80"/>
      <c r="BG75" s="80">
        <v>1</v>
      </c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</row>
    <row r="76" spans="1:123" ht="15.75" x14ac:dyDescent="0.25">
      <c r="A76" s="7" t="s">
        <v>84</v>
      </c>
      <c r="B76" s="17" t="s">
        <v>39</v>
      </c>
      <c r="C76" s="95">
        <v>6538.42</v>
      </c>
      <c r="D76" s="94">
        <v>2</v>
      </c>
      <c r="E76" s="80"/>
      <c r="F76" s="80"/>
      <c r="G76" s="80"/>
      <c r="H76" s="80"/>
      <c r="I76" s="80"/>
      <c r="J76" s="80"/>
      <c r="K76" s="80">
        <v>1</v>
      </c>
      <c r="L76" s="79">
        <v>2</v>
      </c>
      <c r="M76" s="80"/>
      <c r="N76" s="80"/>
      <c r="O76" s="80"/>
      <c r="P76" s="80"/>
      <c r="Q76" s="80"/>
      <c r="R76" s="80"/>
      <c r="S76" s="80">
        <v>1</v>
      </c>
      <c r="T76" s="79">
        <v>2</v>
      </c>
      <c r="U76" s="80"/>
      <c r="V76" s="80"/>
      <c r="W76" s="80"/>
      <c r="X76" s="80"/>
      <c r="Y76" s="80"/>
      <c r="Z76" s="80"/>
      <c r="AA76" s="80">
        <v>1</v>
      </c>
      <c r="AB76" s="79">
        <v>2</v>
      </c>
      <c r="AC76" s="80"/>
      <c r="AD76" s="80"/>
      <c r="AE76" s="80"/>
      <c r="AF76" s="80"/>
      <c r="AG76" s="80"/>
      <c r="AH76" s="80"/>
      <c r="AI76" s="80">
        <v>1</v>
      </c>
      <c r="AJ76" s="79">
        <v>2</v>
      </c>
      <c r="AK76" s="80"/>
      <c r="AL76" s="80"/>
      <c r="AM76" s="80"/>
      <c r="AN76" s="80"/>
      <c r="AO76" s="80"/>
      <c r="AP76" s="80"/>
      <c r="AQ76" s="80">
        <v>1</v>
      </c>
      <c r="AR76" s="79">
        <v>2</v>
      </c>
      <c r="AS76" s="80"/>
      <c r="AT76" s="80"/>
      <c r="AU76" s="80"/>
      <c r="AV76" s="80"/>
      <c r="AW76" s="80"/>
      <c r="AX76" s="80"/>
      <c r="AY76" s="80">
        <v>1</v>
      </c>
      <c r="AZ76" s="79">
        <v>2</v>
      </c>
      <c r="BA76" s="80"/>
      <c r="BB76" s="80"/>
      <c r="BC76" s="80"/>
      <c r="BD76" s="80"/>
      <c r="BE76" s="80"/>
      <c r="BF76" s="80"/>
      <c r="BG76" s="80">
        <v>1</v>
      </c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</row>
    <row r="77" spans="1:123" ht="15.75" x14ac:dyDescent="0.25">
      <c r="A77" s="7" t="s">
        <v>296</v>
      </c>
      <c r="B77" s="17" t="s">
        <v>46</v>
      </c>
      <c r="C77" s="95">
        <v>13328</v>
      </c>
      <c r="D77" s="94">
        <v>2</v>
      </c>
      <c r="E77" s="80"/>
      <c r="F77" s="80"/>
      <c r="G77" s="80"/>
      <c r="H77" s="80"/>
      <c r="I77" s="80"/>
      <c r="J77" s="80"/>
      <c r="K77" s="80">
        <v>1</v>
      </c>
      <c r="L77" s="79">
        <v>2</v>
      </c>
      <c r="M77" s="80"/>
      <c r="N77" s="80"/>
      <c r="O77" s="80"/>
      <c r="P77" s="80"/>
      <c r="Q77" s="80"/>
      <c r="R77" s="80"/>
      <c r="S77" s="80">
        <v>1</v>
      </c>
      <c r="T77" s="79">
        <v>2</v>
      </c>
      <c r="U77" s="80"/>
      <c r="V77" s="80"/>
      <c r="W77" s="80"/>
      <c r="X77" s="80"/>
      <c r="Y77" s="80"/>
      <c r="Z77" s="80"/>
      <c r="AA77" s="80">
        <v>1</v>
      </c>
      <c r="AB77" s="79">
        <v>2</v>
      </c>
      <c r="AC77" s="80"/>
      <c r="AD77" s="80"/>
      <c r="AE77" s="80"/>
      <c r="AF77" s="80"/>
      <c r="AG77" s="80"/>
      <c r="AH77" s="80"/>
      <c r="AI77" s="80">
        <v>1</v>
      </c>
      <c r="AJ77" s="79">
        <v>2</v>
      </c>
      <c r="AK77" s="80"/>
      <c r="AL77" s="80"/>
      <c r="AM77" s="80"/>
      <c r="AN77" s="80"/>
      <c r="AO77" s="80"/>
      <c r="AP77" s="80"/>
      <c r="AQ77" s="80">
        <v>1</v>
      </c>
      <c r="AR77" s="79">
        <v>2</v>
      </c>
      <c r="AS77" s="80"/>
      <c r="AT77" s="80"/>
      <c r="AU77" s="80"/>
      <c r="AV77" s="80"/>
      <c r="AW77" s="80"/>
      <c r="AX77" s="80"/>
      <c r="AY77" s="80">
        <v>1</v>
      </c>
      <c r="AZ77" s="79">
        <v>2</v>
      </c>
      <c r="BA77" s="80"/>
      <c r="BB77" s="80"/>
      <c r="BC77" s="80"/>
      <c r="BD77" s="80"/>
      <c r="BE77" s="80"/>
      <c r="BF77" s="80"/>
      <c r="BG77" s="80">
        <v>1</v>
      </c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</row>
    <row r="78" spans="1:123" ht="15.75" x14ac:dyDescent="0.25">
      <c r="A78" s="7" t="s">
        <v>191</v>
      </c>
      <c r="B78" s="17" t="s">
        <v>42</v>
      </c>
      <c r="C78" s="95">
        <v>1437.6100000000001</v>
      </c>
      <c r="D78" s="94">
        <v>2</v>
      </c>
      <c r="E78" s="80"/>
      <c r="F78" s="80"/>
      <c r="G78" s="80"/>
      <c r="H78" s="80"/>
      <c r="I78" s="80"/>
      <c r="J78" s="80">
        <v>1</v>
      </c>
      <c r="K78" s="80"/>
      <c r="L78" s="79">
        <v>2</v>
      </c>
      <c r="M78" s="80"/>
      <c r="N78" s="80"/>
      <c r="O78" s="80"/>
      <c r="P78" s="80"/>
      <c r="Q78" s="80"/>
      <c r="R78" s="80">
        <v>1</v>
      </c>
      <c r="S78" s="80"/>
      <c r="T78" s="79">
        <v>2</v>
      </c>
      <c r="U78" s="80"/>
      <c r="V78" s="80"/>
      <c r="W78" s="80"/>
      <c r="X78" s="80"/>
      <c r="Y78" s="80"/>
      <c r="Z78" s="80">
        <v>1</v>
      </c>
      <c r="AA78" s="80"/>
      <c r="AB78" s="79">
        <v>2</v>
      </c>
      <c r="AC78" s="80"/>
      <c r="AD78" s="80"/>
      <c r="AE78" s="80"/>
      <c r="AF78" s="80"/>
      <c r="AG78" s="80"/>
      <c r="AH78" s="80">
        <v>1</v>
      </c>
      <c r="AI78" s="80"/>
      <c r="AJ78" s="79">
        <v>2</v>
      </c>
      <c r="AK78" s="80"/>
      <c r="AL78" s="80"/>
      <c r="AM78" s="80"/>
      <c r="AN78" s="80"/>
      <c r="AO78" s="80"/>
      <c r="AP78" s="80">
        <v>1</v>
      </c>
      <c r="AQ78" s="80"/>
      <c r="AR78" s="79">
        <v>2</v>
      </c>
      <c r="AS78" s="80"/>
      <c r="AT78" s="80"/>
      <c r="AU78" s="80"/>
      <c r="AV78" s="80"/>
      <c r="AW78" s="80"/>
      <c r="AX78" s="80">
        <v>1</v>
      </c>
      <c r="AY78" s="80"/>
      <c r="AZ78" s="79">
        <v>2</v>
      </c>
      <c r="BA78" s="80"/>
      <c r="BB78" s="80"/>
      <c r="BC78" s="80"/>
      <c r="BD78" s="80"/>
      <c r="BE78" s="80"/>
      <c r="BF78" s="80">
        <v>1</v>
      </c>
      <c r="BG78" s="80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</row>
    <row r="79" spans="1:123" ht="15.75" x14ac:dyDescent="0.25">
      <c r="A79" s="7" t="s">
        <v>271</v>
      </c>
      <c r="B79" s="17" t="s">
        <v>45</v>
      </c>
      <c r="C79" s="95">
        <v>16970.900000000001</v>
      </c>
      <c r="D79" s="94">
        <v>2</v>
      </c>
      <c r="E79" s="80"/>
      <c r="F79" s="80"/>
      <c r="G79" s="80"/>
      <c r="H79" s="80"/>
      <c r="I79" s="80"/>
      <c r="J79" s="80"/>
      <c r="K79" s="80">
        <v>1</v>
      </c>
      <c r="L79" s="79">
        <v>2</v>
      </c>
      <c r="M79" s="80"/>
      <c r="N79" s="80"/>
      <c r="O79" s="80"/>
      <c r="P79" s="80"/>
      <c r="Q79" s="80"/>
      <c r="R79" s="80"/>
      <c r="S79" s="80">
        <v>1</v>
      </c>
      <c r="T79" s="79">
        <v>2</v>
      </c>
      <c r="U79" s="80"/>
      <c r="V79" s="80"/>
      <c r="W79" s="80"/>
      <c r="X79" s="80"/>
      <c r="Y79" s="80"/>
      <c r="Z79" s="80"/>
      <c r="AA79" s="80">
        <v>1</v>
      </c>
      <c r="AB79" s="79">
        <v>2</v>
      </c>
      <c r="AC79" s="80"/>
      <c r="AD79" s="80"/>
      <c r="AE79" s="80"/>
      <c r="AF79" s="80"/>
      <c r="AG79" s="80"/>
      <c r="AH79" s="80"/>
      <c r="AI79" s="80">
        <v>1</v>
      </c>
      <c r="AJ79" s="79">
        <v>2</v>
      </c>
      <c r="AK79" s="80"/>
      <c r="AL79" s="80"/>
      <c r="AM79" s="80"/>
      <c r="AN79" s="80"/>
      <c r="AO79" s="80"/>
      <c r="AP79" s="80"/>
      <c r="AQ79" s="80">
        <v>1</v>
      </c>
      <c r="AR79" s="79">
        <v>2</v>
      </c>
      <c r="AS79" s="80"/>
      <c r="AT79" s="80"/>
      <c r="AU79" s="80"/>
      <c r="AV79" s="80"/>
      <c r="AW79" s="80"/>
      <c r="AX79" s="80"/>
      <c r="AY79" s="80">
        <v>1</v>
      </c>
      <c r="AZ79" s="79">
        <v>2</v>
      </c>
      <c r="BA79" s="80"/>
      <c r="BB79" s="80"/>
      <c r="BC79" s="80"/>
      <c r="BD79" s="80"/>
      <c r="BE79" s="80"/>
      <c r="BF79" s="80"/>
      <c r="BG79" s="80">
        <v>1</v>
      </c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</row>
    <row r="80" spans="1:123" ht="15.75" x14ac:dyDescent="0.25">
      <c r="A80" s="7" t="s">
        <v>192</v>
      </c>
      <c r="B80" s="17" t="s">
        <v>42</v>
      </c>
      <c r="C80" s="95">
        <v>2468.9</v>
      </c>
      <c r="D80" s="94">
        <v>2</v>
      </c>
      <c r="E80" s="80"/>
      <c r="F80" s="80"/>
      <c r="G80" s="80"/>
      <c r="H80" s="80"/>
      <c r="I80" s="80"/>
      <c r="J80" s="80">
        <v>1</v>
      </c>
      <c r="K80" s="80"/>
      <c r="L80" s="79">
        <v>2</v>
      </c>
      <c r="M80" s="80"/>
      <c r="N80" s="80"/>
      <c r="O80" s="80"/>
      <c r="P80" s="80"/>
      <c r="Q80" s="80"/>
      <c r="R80" s="80">
        <v>1</v>
      </c>
      <c r="S80" s="80"/>
      <c r="T80" s="79">
        <v>2</v>
      </c>
      <c r="U80" s="80"/>
      <c r="V80" s="80"/>
      <c r="W80" s="80"/>
      <c r="X80" s="80"/>
      <c r="Y80" s="80"/>
      <c r="Z80" s="80">
        <v>1</v>
      </c>
      <c r="AA80" s="80"/>
      <c r="AB80" s="79">
        <v>2</v>
      </c>
      <c r="AC80" s="80"/>
      <c r="AD80" s="80"/>
      <c r="AE80" s="80"/>
      <c r="AF80" s="80"/>
      <c r="AG80" s="80"/>
      <c r="AH80" s="80">
        <v>1</v>
      </c>
      <c r="AI80" s="80"/>
      <c r="AJ80" s="79">
        <v>2</v>
      </c>
      <c r="AK80" s="80"/>
      <c r="AL80" s="80"/>
      <c r="AM80" s="80"/>
      <c r="AN80" s="80"/>
      <c r="AO80" s="80"/>
      <c r="AP80" s="80">
        <v>1</v>
      </c>
      <c r="AQ80" s="80"/>
      <c r="AR80" s="79">
        <v>2</v>
      </c>
      <c r="AS80" s="80"/>
      <c r="AT80" s="80"/>
      <c r="AU80" s="80"/>
      <c r="AV80" s="80"/>
      <c r="AW80" s="80"/>
      <c r="AX80" s="80">
        <v>1</v>
      </c>
      <c r="AY80" s="80"/>
      <c r="AZ80" s="79">
        <v>2</v>
      </c>
      <c r="BA80" s="80"/>
      <c r="BB80" s="80"/>
      <c r="BC80" s="80"/>
      <c r="BD80" s="80"/>
      <c r="BE80" s="80"/>
      <c r="BF80" s="80">
        <v>1</v>
      </c>
      <c r="BG80" s="80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</row>
    <row r="81" spans="1:123" ht="15.75" x14ac:dyDescent="0.25">
      <c r="A81" s="7" t="s">
        <v>193</v>
      </c>
      <c r="B81" s="17" t="s">
        <v>42</v>
      </c>
      <c r="C81" s="95">
        <v>984.64</v>
      </c>
      <c r="D81" s="94">
        <v>2</v>
      </c>
      <c r="E81" s="80"/>
      <c r="F81" s="80"/>
      <c r="G81" s="80"/>
      <c r="H81" s="80"/>
      <c r="I81" s="80"/>
      <c r="J81" s="80">
        <v>1</v>
      </c>
      <c r="K81" s="80"/>
      <c r="L81" s="79">
        <v>2</v>
      </c>
      <c r="M81" s="80"/>
      <c r="N81" s="80"/>
      <c r="O81" s="80"/>
      <c r="P81" s="80"/>
      <c r="Q81" s="80"/>
      <c r="R81" s="80">
        <v>1</v>
      </c>
      <c r="S81" s="80"/>
      <c r="T81" s="79">
        <v>2</v>
      </c>
      <c r="U81" s="80"/>
      <c r="V81" s="80"/>
      <c r="W81" s="80"/>
      <c r="X81" s="80"/>
      <c r="Y81" s="80"/>
      <c r="Z81" s="80">
        <v>1</v>
      </c>
      <c r="AA81" s="80"/>
      <c r="AB81" s="79">
        <v>2</v>
      </c>
      <c r="AC81" s="80"/>
      <c r="AD81" s="80"/>
      <c r="AE81" s="80"/>
      <c r="AF81" s="80"/>
      <c r="AG81" s="80"/>
      <c r="AH81" s="80">
        <v>1</v>
      </c>
      <c r="AI81" s="80"/>
      <c r="AJ81" s="79">
        <v>2</v>
      </c>
      <c r="AK81" s="80"/>
      <c r="AL81" s="80"/>
      <c r="AM81" s="80"/>
      <c r="AN81" s="80"/>
      <c r="AO81" s="80"/>
      <c r="AP81" s="80">
        <v>1</v>
      </c>
      <c r="AQ81" s="80"/>
      <c r="AR81" s="79">
        <v>2</v>
      </c>
      <c r="AS81" s="80"/>
      <c r="AT81" s="80"/>
      <c r="AU81" s="80"/>
      <c r="AV81" s="80"/>
      <c r="AW81" s="80"/>
      <c r="AX81" s="80">
        <v>1</v>
      </c>
      <c r="AY81" s="80"/>
      <c r="AZ81" s="79">
        <v>2</v>
      </c>
      <c r="BA81" s="80"/>
      <c r="BB81" s="80"/>
      <c r="BC81" s="80"/>
      <c r="BD81" s="80"/>
      <c r="BE81" s="80"/>
      <c r="BF81" s="80">
        <v>1</v>
      </c>
      <c r="BG81" s="80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</row>
    <row r="82" spans="1:123" ht="15.75" x14ac:dyDescent="0.25">
      <c r="A82" s="7" t="s">
        <v>297</v>
      </c>
      <c r="B82" s="17" t="s">
        <v>46</v>
      </c>
      <c r="C82" s="95">
        <v>7694.0999999999995</v>
      </c>
      <c r="D82" s="94">
        <v>2</v>
      </c>
      <c r="E82" s="80"/>
      <c r="F82" s="80"/>
      <c r="G82" s="80"/>
      <c r="H82" s="80"/>
      <c r="I82" s="80"/>
      <c r="J82" s="80"/>
      <c r="K82" s="80">
        <v>1</v>
      </c>
      <c r="L82" s="79">
        <v>2</v>
      </c>
      <c r="M82" s="80"/>
      <c r="N82" s="80"/>
      <c r="O82" s="80"/>
      <c r="P82" s="80"/>
      <c r="Q82" s="80"/>
      <c r="R82" s="80"/>
      <c r="S82" s="80">
        <v>1</v>
      </c>
      <c r="T82" s="79">
        <v>2</v>
      </c>
      <c r="U82" s="80"/>
      <c r="V82" s="80"/>
      <c r="W82" s="80"/>
      <c r="X82" s="80"/>
      <c r="Y82" s="80"/>
      <c r="Z82" s="80"/>
      <c r="AA82" s="80">
        <v>1</v>
      </c>
      <c r="AB82" s="79">
        <v>2</v>
      </c>
      <c r="AC82" s="80"/>
      <c r="AD82" s="80"/>
      <c r="AE82" s="80"/>
      <c r="AF82" s="80"/>
      <c r="AG82" s="80"/>
      <c r="AH82" s="80"/>
      <c r="AI82" s="80">
        <v>1</v>
      </c>
      <c r="AJ82" s="79">
        <v>2</v>
      </c>
      <c r="AK82" s="80"/>
      <c r="AL82" s="80"/>
      <c r="AM82" s="80"/>
      <c r="AN82" s="80"/>
      <c r="AO82" s="80"/>
      <c r="AP82" s="80"/>
      <c r="AQ82" s="80">
        <v>1</v>
      </c>
      <c r="AR82" s="79">
        <v>2</v>
      </c>
      <c r="AS82" s="80"/>
      <c r="AT82" s="80"/>
      <c r="AU82" s="80"/>
      <c r="AV82" s="80"/>
      <c r="AW82" s="80"/>
      <c r="AX82" s="80"/>
      <c r="AY82" s="80">
        <v>1</v>
      </c>
      <c r="AZ82" s="79">
        <v>2</v>
      </c>
      <c r="BA82" s="80"/>
      <c r="BB82" s="80"/>
      <c r="BC82" s="80"/>
      <c r="BD82" s="80"/>
      <c r="BE82" s="80"/>
      <c r="BF82" s="80"/>
      <c r="BG82" s="80">
        <v>1</v>
      </c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</row>
    <row r="83" spans="1:123" ht="31.5" x14ac:dyDescent="0.25">
      <c r="A83" s="7" t="s">
        <v>272</v>
      </c>
      <c r="B83" s="17" t="s">
        <v>45</v>
      </c>
      <c r="C83" s="95">
        <v>16022.779999999999</v>
      </c>
      <c r="D83" s="94">
        <v>2</v>
      </c>
      <c r="E83" s="80"/>
      <c r="F83" s="80"/>
      <c r="G83" s="80"/>
      <c r="H83" s="80"/>
      <c r="I83" s="80"/>
      <c r="J83" s="80"/>
      <c r="K83" s="80">
        <v>1</v>
      </c>
      <c r="L83" s="79">
        <v>2</v>
      </c>
      <c r="M83" s="80"/>
      <c r="N83" s="80"/>
      <c r="O83" s="80"/>
      <c r="P83" s="80"/>
      <c r="Q83" s="80"/>
      <c r="R83" s="80"/>
      <c r="S83" s="80">
        <v>1</v>
      </c>
      <c r="T83" s="79">
        <v>2</v>
      </c>
      <c r="U83" s="80"/>
      <c r="V83" s="80"/>
      <c r="W83" s="80"/>
      <c r="X83" s="80"/>
      <c r="Y83" s="80"/>
      <c r="Z83" s="80"/>
      <c r="AA83" s="80">
        <v>1</v>
      </c>
      <c r="AB83" s="79">
        <v>2</v>
      </c>
      <c r="AC83" s="80"/>
      <c r="AD83" s="80"/>
      <c r="AE83" s="80"/>
      <c r="AF83" s="80"/>
      <c r="AG83" s="80"/>
      <c r="AH83" s="80"/>
      <c r="AI83" s="80">
        <v>1</v>
      </c>
      <c r="AJ83" s="79">
        <v>2</v>
      </c>
      <c r="AK83" s="80"/>
      <c r="AL83" s="80"/>
      <c r="AM83" s="80"/>
      <c r="AN83" s="80"/>
      <c r="AO83" s="80"/>
      <c r="AP83" s="80"/>
      <c r="AQ83" s="80">
        <v>1</v>
      </c>
      <c r="AR83" s="79">
        <v>2</v>
      </c>
      <c r="AS83" s="80"/>
      <c r="AT83" s="80"/>
      <c r="AU83" s="80"/>
      <c r="AV83" s="80"/>
      <c r="AW83" s="80"/>
      <c r="AX83" s="80"/>
      <c r="AY83" s="80">
        <v>1</v>
      </c>
      <c r="AZ83" s="79">
        <v>2</v>
      </c>
      <c r="BA83" s="80"/>
      <c r="BB83" s="80"/>
      <c r="BC83" s="80"/>
      <c r="BD83" s="80"/>
      <c r="BE83" s="80"/>
      <c r="BF83" s="80"/>
      <c r="BG83" s="80">
        <v>1</v>
      </c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</row>
    <row r="84" spans="1:123" ht="15.75" x14ac:dyDescent="0.25">
      <c r="A84" s="7" t="s">
        <v>85</v>
      </c>
      <c r="B84" s="17" t="s">
        <v>39</v>
      </c>
      <c r="C84" s="95">
        <v>6378.9</v>
      </c>
      <c r="D84" s="94">
        <v>2</v>
      </c>
      <c r="E84" s="80"/>
      <c r="F84" s="80"/>
      <c r="G84" s="80"/>
      <c r="H84" s="80"/>
      <c r="I84" s="80"/>
      <c r="J84" s="80"/>
      <c r="K84" s="80">
        <v>1</v>
      </c>
      <c r="L84" s="79">
        <v>2</v>
      </c>
      <c r="M84" s="80"/>
      <c r="N84" s="80"/>
      <c r="O84" s="80"/>
      <c r="P84" s="80"/>
      <c r="Q84" s="80"/>
      <c r="R84" s="80"/>
      <c r="S84" s="80">
        <v>1</v>
      </c>
      <c r="T84" s="79">
        <v>2</v>
      </c>
      <c r="U84" s="80"/>
      <c r="V84" s="80"/>
      <c r="W84" s="80"/>
      <c r="X84" s="80"/>
      <c r="Y84" s="80"/>
      <c r="Z84" s="80"/>
      <c r="AA84" s="80">
        <v>1</v>
      </c>
      <c r="AB84" s="79">
        <v>2</v>
      </c>
      <c r="AC84" s="80"/>
      <c r="AD84" s="80"/>
      <c r="AE84" s="80"/>
      <c r="AF84" s="80"/>
      <c r="AG84" s="80"/>
      <c r="AH84" s="80"/>
      <c r="AI84" s="80">
        <v>1</v>
      </c>
      <c r="AJ84" s="79">
        <v>2</v>
      </c>
      <c r="AK84" s="80"/>
      <c r="AL84" s="80"/>
      <c r="AM84" s="80"/>
      <c r="AN84" s="80"/>
      <c r="AO84" s="80"/>
      <c r="AP84" s="80"/>
      <c r="AQ84" s="80">
        <v>1</v>
      </c>
      <c r="AR84" s="79">
        <v>2</v>
      </c>
      <c r="AS84" s="80"/>
      <c r="AT84" s="80"/>
      <c r="AU84" s="80"/>
      <c r="AV84" s="80"/>
      <c r="AW84" s="80"/>
      <c r="AX84" s="80"/>
      <c r="AY84" s="80">
        <v>1</v>
      </c>
      <c r="AZ84" s="79">
        <v>2</v>
      </c>
      <c r="BA84" s="80"/>
      <c r="BB84" s="80"/>
      <c r="BC84" s="80"/>
      <c r="BD84" s="80"/>
      <c r="BE84" s="80"/>
      <c r="BF84" s="80"/>
      <c r="BG84" s="80">
        <v>1</v>
      </c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</row>
    <row r="85" spans="1:123" ht="15.75" x14ac:dyDescent="0.25">
      <c r="A85" s="7" t="s">
        <v>86</v>
      </c>
      <c r="B85" s="17" t="s">
        <v>39</v>
      </c>
      <c r="C85" s="95">
        <v>5128.8999999999996</v>
      </c>
      <c r="D85" s="94">
        <v>2</v>
      </c>
      <c r="E85" s="80"/>
      <c r="F85" s="80"/>
      <c r="G85" s="80"/>
      <c r="H85" s="80"/>
      <c r="I85" s="80"/>
      <c r="J85" s="80"/>
      <c r="K85" s="80">
        <v>1</v>
      </c>
      <c r="L85" s="79">
        <v>2</v>
      </c>
      <c r="M85" s="80"/>
      <c r="N85" s="80"/>
      <c r="O85" s="80"/>
      <c r="P85" s="80"/>
      <c r="Q85" s="80"/>
      <c r="R85" s="80"/>
      <c r="S85" s="80">
        <v>1</v>
      </c>
      <c r="T85" s="79">
        <v>2</v>
      </c>
      <c r="U85" s="80"/>
      <c r="V85" s="80"/>
      <c r="W85" s="80"/>
      <c r="X85" s="80"/>
      <c r="Y85" s="80"/>
      <c r="Z85" s="80"/>
      <c r="AA85" s="80">
        <v>1</v>
      </c>
      <c r="AB85" s="79">
        <v>2</v>
      </c>
      <c r="AC85" s="80"/>
      <c r="AD85" s="80"/>
      <c r="AE85" s="80"/>
      <c r="AF85" s="80"/>
      <c r="AG85" s="80"/>
      <c r="AH85" s="80"/>
      <c r="AI85" s="80">
        <v>1</v>
      </c>
      <c r="AJ85" s="79">
        <v>2</v>
      </c>
      <c r="AK85" s="80"/>
      <c r="AL85" s="80"/>
      <c r="AM85" s="80"/>
      <c r="AN85" s="80"/>
      <c r="AO85" s="80"/>
      <c r="AP85" s="80"/>
      <c r="AQ85" s="80">
        <v>1</v>
      </c>
      <c r="AR85" s="79">
        <v>2</v>
      </c>
      <c r="AS85" s="80"/>
      <c r="AT85" s="80"/>
      <c r="AU85" s="80"/>
      <c r="AV85" s="80"/>
      <c r="AW85" s="80"/>
      <c r="AX85" s="80"/>
      <c r="AY85" s="80">
        <v>1</v>
      </c>
      <c r="AZ85" s="79">
        <v>2</v>
      </c>
      <c r="BA85" s="80"/>
      <c r="BB85" s="80"/>
      <c r="BC85" s="80"/>
      <c r="BD85" s="80"/>
      <c r="BE85" s="80"/>
      <c r="BF85" s="80"/>
      <c r="BG85" s="80">
        <v>1</v>
      </c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</row>
    <row r="86" spans="1:123" ht="15.75" x14ac:dyDescent="0.25">
      <c r="A86" s="7" t="s">
        <v>194</v>
      </c>
      <c r="B86" s="17" t="s">
        <v>42</v>
      </c>
      <c r="C86" s="95">
        <v>4180.78</v>
      </c>
      <c r="D86" s="94">
        <v>2</v>
      </c>
      <c r="E86" s="80"/>
      <c r="F86" s="80"/>
      <c r="G86" s="80"/>
      <c r="H86" s="80"/>
      <c r="I86" s="80"/>
      <c r="J86" s="80">
        <v>1</v>
      </c>
      <c r="K86" s="80"/>
      <c r="L86" s="79">
        <v>2</v>
      </c>
      <c r="M86" s="80"/>
      <c r="N86" s="80"/>
      <c r="O86" s="80"/>
      <c r="P86" s="80"/>
      <c r="Q86" s="80"/>
      <c r="R86" s="80">
        <v>1</v>
      </c>
      <c r="S86" s="80"/>
      <c r="T86" s="79">
        <v>2</v>
      </c>
      <c r="U86" s="80"/>
      <c r="V86" s="80"/>
      <c r="W86" s="80"/>
      <c r="X86" s="80"/>
      <c r="Y86" s="80"/>
      <c r="Z86" s="80">
        <v>1</v>
      </c>
      <c r="AA86" s="80"/>
      <c r="AB86" s="79">
        <v>2</v>
      </c>
      <c r="AC86" s="80"/>
      <c r="AD86" s="80"/>
      <c r="AE86" s="80"/>
      <c r="AF86" s="80"/>
      <c r="AG86" s="80"/>
      <c r="AH86" s="80">
        <v>1</v>
      </c>
      <c r="AI86" s="80"/>
      <c r="AJ86" s="79">
        <v>2</v>
      </c>
      <c r="AK86" s="80"/>
      <c r="AL86" s="80"/>
      <c r="AM86" s="80"/>
      <c r="AN86" s="80"/>
      <c r="AO86" s="80"/>
      <c r="AP86" s="80">
        <v>1</v>
      </c>
      <c r="AQ86" s="80"/>
      <c r="AR86" s="79">
        <v>2</v>
      </c>
      <c r="AS86" s="80"/>
      <c r="AT86" s="80"/>
      <c r="AU86" s="80"/>
      <c r="AV86" s="80"/>
      <c r="AW86" s="80"/>
      <c r="AX86" s="80">
        <v>1</v>
      </c>
      <c r="AY86" s="80"/>
      <c r="AZ86" s="79">
        <v>2</v>
      </c>
      <c r="BA86" s="80"/>
      <c r="BB86" s="80"/>
      <c r="BC86" s="80"/>
      <c r="BD86" s="80"/>
      <c r="BE86" s="80"/>
      <c r="BF86" s="80">
        <v>1</v>
      </c>
      <c r="BG86" s="80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</row>
    <row r="87" spans="1:123" ht="15.75" x14ac:dyDescent="0.25">
      <c r="A87" s="7" t="s">
        <v>195</v>
      </c>
      <c r="B87" s="17" t="s">
        <v>42</v>
      </c>
      <c r="C87" s="95">
        <v>1573.98</v>
      </c>
      <c r="D87" s="94">
        <v>2</v>
      </c>
      <c r="E87" s="80"/>
      <c r="F87" s="80"/>
      <c r="G87" s="80"/>
      <c r="H87" s="80"/>
      <c r="I87" s="80"/>
      <c r="J87" s="80">
        <v>1</v>
      </c>
      <c r="K87" s="80"/>
      <c r="L87" s="79">
        <v>2</v>
      </c>
      <c r="M87" s="80"/>
      <c r="N87" s="80"/>
      <c r="O87" s="80"/>
      <c r="P87" s="80"/>
      <c r="Q87" s="80"/>
      <c r="R87" s="80">
        <v>1</v>
      </c>
      <c r="S87" s="80"/>
      <c r="T87" s="79">
        <v>2</v>
      </c>
      <c r="U87" s="80"/>
      <c r="V87" s="80"/>
      <c r="W87" s="80"/>
      <c r="X87" s="80"/>
      <c r="Y87" s="80"/>
      <c r="Z87" s="80">
        <v>1</v>
      </c>
      <c r="AA87" s="80"/>
      <c r="AB87" s="79">
        <v>2</v>
      </c>
      <c r="AC87" s="80"/>
      <c r="AD87" s="80"/>
      <c r="AE87" s="80"/>
      <c r="AF87" s="80"/>
      <c r="AG87" s="80"/>
      <c r="AH87" s="80">
        <v>1</v>
      </c>
      <c r="AI87" s="80"/>
      <c r="AJ87" s="79">
        <v>2</v>
      </c>
      <c r="AK87" s="80"/>
      <c r="AL87" s="80"/>
      <c r="AM87" s="80"/>
      <c r="AN87" s="80"/>
      <c r="AO87" s="80"/>
      <c r="AP87" s="80">
        <v>1</v>
      </c>
      <c r="AQ87" s="80"/>
      <c r="AR87" s="79">
        <v>2</v>
      </c>
      <c r="AS87" s="80"/>
      <c r="AT87" s="80"/>
      <c r="AU87" s="80"/>
      <c r="AV87" s="80"/>
      <c r="AW87" s="80"/>
      <c r="AX87" s="80">
        <v>1</v>
      </c>
      <c r="AY87" s="80"/>
      <c r="AZ87" s="79">
        <v>2</v>
      </c>
      <c r="BA87" s="80"/>
      <c r="BB87" s="80"/>
      <c r="BC87" s="80"/>
      <c r="BD87" s="80"/>
      <c r="BE87" s="80"/>
      <c r="BF87" s="80">
        <v>1</v>
      </c>
      <c r="BG87" s="80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</row>
    <row r="88" spans="1:123" ht="15.75" x14ac:dyDescent="0.25">
      <c r="A88" s="7" t="s">
        <v>87</v>
      </c>
      <c r="B88" s="17" t="s">
        <v>39</v>
      </c>
      <c r="C88" s="95">
        <v>5753.9</v>
      </c>
      <c r="D88" s="94">
        <v>2</v>
      </c>
      <c r="E88" s="80"/>
      <c r="F88" s="80"/>
      <c r="G88" s="80"/>
      <c r="H88" s="80"/>
      <c r="I88" s="80"/>
      <c r="J88" s="80"/>
      <c r="K88" s="80">
        <v>1</v>
      </c>
      <c r="L88" s="79">
        <v>2</v>
      </c>
      <c r="M88" s="80"/>
      <c r="N88" s="80"/>
      <c r="O88" s="80"/>
      <c r="P88" s="80"/>
      <c r="Q88" s="80"/>
      <c r="R88" s="80"/>
      <c r="S88" s="80">
        <v>1</v>
      </c>
      <c r="T88" s="79">
        <v>2</v>
      </c>
      <c r="U88" s="80"/>
      <c r="V88" s="80"/>
      <c r="W88" s="80"/>
      <c r="X88" s="80"/>
      <c r="Y88" s="80"/>
      <c r="Z88" s="80"/>
      <c r="AA88" s="80">
        <v>1</v>
      </c>
      <c r="AB88" s="79">
        <v>2</v>
      </c>
      <c r="AC88" s="80"/>
      <c r="AD88" s="80"/>
      <c r="AE88" s="80"/>
      <c r="AF88" s="80"/>
      <c r="AG88" s="80"/>
      <c r="AH88" s="80"/>
      <c r="AI88" s="80">
        <v>1</v>
      </c>
      <c r="AJ88" s="79">
        <v>2</v>
      </c>
      <c r="AK88" s="80"/>
      <c r="AL88" s="80"/>
      <c r="AM88" s="80"/>
      <c r="AN88" s="80"/>
      <c r="AO88" s="80"/>
      <c r="AP88" s="80"/>
      <c r="AQ88" s="80">
        <v>1</v>
      </c>
      <c r="AR88" s="79">
        <v>2</v>
      </c>
      <c r="AS88" s="80"/>
      <c r="AT88" s="80"/>
      <c r="AU88" s="80"/>
      <c r="AV88" s="80"/>
      <c r="AW88" s="80"/>
      <c r="AX88" s="80"/>
      <c r="AY88" s="80">
        <v>1</v>
      </c>
      <c r="AZ88" s="79">
        <v>2</v>
      </c>
      <c r="BA88" s="80"/>
      <c r="BB88" s="80"/>
      <c r="BC88" s="80"/>
      <c r="BD88" s="80"/>
      <c r="BE88" s="80"/>
      <c r="BF88" s="80"/>
      <c r="BG88" s="80">
        <v>1</v>
      </c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</row>
    <row r="89" spans="1:123" ht="15.75" x14ac:dyDescent="0.25">
      <c r="A89" s="7" t="s">
        <v>196</v>
      </c>
      <c r="B89" s="17" t="s">
        <v>42</v>
      </c>
      <c r="C89" s="95">
        <v>2398.92</v>
      </c>
      <c r="D89" s="94">
        <v>2</v>
      </c>
      <c r="E89" s="80"/>
      <c r="F89" s="80"/>
      <c r="G89" s="80"/>
      <c r="H89" s="80"/>
      <c r="I89" s="80"/>
      <c r="J89" s="80">
        <v>1</v>
      </c>
      <c r="K89" s="80"/>
      <c r="L89" s="79">
        <v>2</v>
      </c>
      <c r="M89" s="80"/>
      <c r="N89" s="80"/>
      <c r="O89" s="80"/>
      <c r="P89" s="80"/>
      <c r="Q89" s="80"/>
      <c r="R89" s="80">
        <v>1</v>
      </c>
      <c r="S89" s="80"/>
      <c r="T89" s="79">
        <v>2</v>
      </c>
      <c r="U89" s="80"/>
      <c r="V89" s="80"/>
      <c r="W89" s="80"/>
      <c r="X89" s="80"/>
      <c r="Y89" s="80"/>
      <c r="Z89" s="80">
        <v>1</v>
      </c>
      <c r="AA89" s="80"/>
      <c r="AB89" s="79">
        <v>2</v>
      </c>
      <c r="AC89" s="80"/>
      <c r="AD89" s="80"/>
      <c r="AE89" s="80"/>
      <c r="AF89" s="80"/>
      <c r="AG89" s="80"/>
      <c r="AH89" s="80">
        <v>1</v>
      </c>
      <c r="AI89" s="80"/>
      <c r="AJ89" s="79">
        <v>2</v>
      </c>
      <c r="AK89" s="80"/>
      <c r="AL89" s="80"/>
      <c r="AM89" s="80"/>
      <c r="AN89" s="80"/>
      <c r="AO89" s="80"/>
      <c r="AP89" s="80">
        <v>1</v>
      </c>
      <c r="AQ89" s="80"/>
      <c r="AR89" s="79">
        <v>2</v>
      </c>
      <c r="AS89" s="80"/>
      <c r="AT89" s="80"/>
      <c r="AU89" s="80"/>
      <c r="AV89" s="80"/>
      <c r="AW89" s="80"/>
      <c r="AX89" s="80">
        <v>1</v>
      </c>
      <c r="AY89" s="80"/>
      <c r="AZ89" s="79">
        <v>2</v>
      </c>
      <c r="BA89" s="80"/>
      <c r="BB89" s="80"/>
      <c r="BC89" s="80"/>
      <c r="BD89" s="80"/>
      <c r="BE89" s="80"/>
      <c r="BF89" s="80">
        <v>1</v>
      </c>
      <c r="BG89" s="80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</row>
    <row r="90" spans="1:123" ht="15.75" x14ac:dyDescent="0.25">
      <c r="A90" s="7" t="s">
        <v>197</v>
      </c>
      <c r="B90" s="17" t="s">
        <v>42</v>
      </c>
      <c r="C90" s="95">
        <v>3034.2400000000002</v>
      </c>
      <c r="D90" s="94">
        <v>2</v>
      </c>
      <c r="E90" s="80"/>
      <c r="F90" s="80"/>
      <c r="G90" s="80"/>
      <c r="H90" s="80"/>
      <c r="I90" s="80"/>
      <c r="J90" s="80">
        <v>1</v>
      </c>
      <c r="K90" s="80"/>
      <c r="L90" s="79">
        <v>2</v>
      </c>
      <c r="M90" s="80"/>
      <c r="N90" s="80"/>
      <c r="O90" s="80"/>
      <c r="P90" s="80"/>
      <c r="Q90" s="80"/>
      <c r="R90" s="80">
        <v>1</v>
      </c>
      <c r="S90" s="80"/>
      <c r="T90" s="79">
        <v>2</v>
      </c>
      <c r="U90" s="80"/>
      <c r="V90" s="80"/>
      <c r="W90" s="80"/>
      <c r="X90" s="80"/>
      <c r="Y90" s="80"/>
      <c r="Z90" s="80">
        <v>1</v>
      </c>
      <c r="AA90" s="80"/>
      <c r="AB90" s="79">
        <v>2</v>
      </c>
      <c r="AC90" s="80"/>
      <c r="AD90" s="80"/>
      <c r="AE90" s="80"/>
      <c r="AF90" s="80"/>
      <c r="AG90" s="80"/>
      <c r="AH90" s="80">
        <v>1</v>
      </c>
      <c r="AI90" s="80"/>
      <c r="AJ90" s="79">
        <v>2</v>
      </c>
      <c r="AK90" s="80"/>
      <c r="AL90" s="80"/>
      <c r="AM90" s="80"/>
      <c r="AN90" s="80"/>
      <c r="AO90" s="80"/>
      <c r="AP90" s="80">
        <v>1</v>
      </c>
      <c r="AQ90" s="80"/>
      <c r="AR90" s="79">
        <v>2</v>
      </c>
      <c r="AS90" s="80"/>
      <c r="AT90" s="80"/>
      <c r="AU90" s="80"/>
      <c r="AV90" s="80"/>
      <c r="AW90" s="80"/>
      <c r="AX90" s="80">
        <v>1</v>
      </c>
      <c r="AY90" s="80"/>
      <c r="AZ90" s="79">
        <v>2</v>
      </c>
      <c r="BA90" s="80"/>
      <c r="BB90" s="80"/>
      <c r="BC90" s="80"/>
      <c r="BD90" s="80"/>
      <c r="BE90" s="80"/>
      <c r="BF90" s="80">
        <v>1</v>
      </c>
      <c r="BG90" s="80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</row>
    <row r="91" spans="1:123" ht="15.75" x14ac:dyDescent="0.25">
      <c r="A91" s="7" t="s">
        <v>243</v>
      </c>
      <c r="B91" s="17" t="s">
        <v>44</v>
      </c>
      <c r="C91" s="95">
        <v>3889.52</v>
      </c>
      <c r="D91" s="94">
        <v>2</v>
      </c>
      <c r="E91" s="80"/>
      <c r="F91" s="80"/>
      <c r="G91" s="80"/>
      <c r="H91" s="80"/>
      <c r="I91" s="80"/>
      <c r="J91" s="80"/>
      <c r="K91" s="80">
        <v>1</v>
      </c>
      <c r="L91" s="79">
        <v>2</v>
      </c>
      <c r="M91" s="80"/>
      <c r="N91" s="80"/>
      <c r="O91" s="80"/>
      <c r="P91" s="80"/>
      <c r="Q91" s="80"/>
      <c r="R91" s="80"/>
      <c r="S91" s="80">
        <v>1</v>
      </c>
      <c r="T91" s="79">
        <v>2</v>
      </c>
      <c r="U91" s="80"/>
      <c r="V91" s="80"/>
      <c r="W91" s="80"/>
      <c r="X91" s="80"/>
      <c r="Y91" s="80"/>
      <c r="Z91" s="80"/>
      <c r="AA91" s="80">
        <v>1</v>
      </c>
      <c r="AB91" s="79">
        <v>2</v>
      </c>
      <c r="AC91" s="80"/>
      <c r="AD91" s="80"/>
      <c r="AE91" s="80"/>
      <c r="AF91" s="80"/>
      <c r="AG91" s="80"/>
      <c r="AH91" s="80"/>
      <c r="AI91" s="80">
        <v>1</v>
      </c>
      <c r="AJ91" s="79">
        <v>2</v>
      </c>
      <c r="AK91" s="80"/>
      <c r="AL91" s="80"/>
      <c r="AM91" s="80"/>
      <c r="AN91" s="80"/>
      <c r="AO91" s="80"/>
      <c r="AP91" s="80"/>
      <c r="AQ91" s="80">
        <v>1</v>
      </c>
      <c r="AR91" s="79">
        <v>2</v>
      </c>
      <c r="AS91" s="80"/>
      <c r="AT91" s="80"/>
      <c r="AU91" s="80"/>
      <c r="AV91" s="80"/>
      <c r="AW91" s="80"/>
      <c r="AX91" s="80"/>
      <c r="AY91" s="80">
        <v>1</v>
      </c>
      <c r="AZ91" s="79">
        <v>2</v>
      </c>
      <c r="BA91" s="80"/>
      <c r="BB91" s="80"/>
      <c r="BC91" s="80"/>
      <c r="BD91" s="80"/>
      <c r="BE91" s="80"/>
      <c r="BF91" s="80"/>
      <c r="BG91" s="80">
        <v>1</v>
      </c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</row>
    <row r="92" spans="1:123" ht="15.75" x14ac:dyDescent="0.25">
      <c r="A92" s="7" t="s">
        <v>244</v>
      </c>
      <c r="B92" s="17" t="s">
        <v>44</v>
      </c>
      <c r="C92" s="95">
        <v>7656.0999999999995</v>
      </c>
      <c r="D92" s="94">
        <v>2</v>
      </c>
      <c r="E92" s="80"/>
      <c r="F92" s="80"/>
      <c r="G92" s="80"/>
      <c r="H92" s="80"/>
      <c r="I92" s="80"/>
      <c r="J92" s="80"/>
      <c r="K92" s="80">
        <v>1</v>
      </c>
      <c r="L92" s="79">
        <v>2</v>
      </c>
      <c r="M92" s="80"/>
      <c r="N92" s="80"/>
      <c r="O92" s="80"/>
      <c r="P92" s="80"/>
      <c r="Q92" s="80"/>
      <c r="R92" s="80"/>
      <c r="S92" s="80">
        <v>1</v>
      </c>
      <c r="T92" s="79">
        <v>2</v>
      </c>
      <c r="U92" s="80"/>
      <c r="V92" s="80"/>
      <c r="W92" s="80"/>
      <c r="X92" s="80"/>
      <c r="Y92" s="80"/>
      <c r="Z92" s="80"/>
      <c r="AA92" s="80">
        <v>1</v>
      </c>
      <c r="AB92" s="79">
        <v>2</v>
      </c>
      <c r="AC92" s="80"/>
      <c r="AD92" s="80"/>
      <c r="AE92" s="80"/>
      <c r="AF92" s="80"/>
      <c r="AG92" s="80"/>
      <c r="AH92" s="80"/>
      <c r="AI92" s="80">
        <v>1</v>
      </c>
      <c r="AJ92" s="79">
        <v>2</v>
      </c>
      <c r="AK92" s="80"/>
      <c r="AL92" s="80"/>
      <c r="AM92" s="80"/>
      <c r="AN92" s="80"/>
      <c r="AO92" s="80"/>
      <c r="AP92" s="80"/>
      <c r="AQ92" s="80">
        <v>1</v>
      </c>
      <c r="AR92" s="79">
        <v>2</v>
      </c>
      <c r="AS92" s="80"/>
      <c r="AT92" s="80"/>
      <c r="AU92" s="80"/>
      <c r="AV92" s="80"/>
      <c r="AW92" s="80"/>
      <c r="AX92" s="80"/>
      <c r="AY92" s="80">
        <v>1</v>
      </c>
      <c r="AZ92" s="79">
        <v>2</v>
      </c>
      <c r="BA92" s="80"/>
      <c r="BB92" s="80"/>
      <c r="BC92" s="80"/>
      <c r="BD92" s="80"/>
      <c r="BE92" s="80"/>
      <c r="BF92" s="80"/>
      <c r="BG92" s="80">
        <v>1</v>
      </c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</row>
    <row r="93" spans="1:123" ht="15.75" x14ac:dyDescent="0.25">
      <c r="A93" s="7" t="s">
        <v>245</v>
      </c>
      <c r="B93" s="17" t="s">
        <v>44</v>
      </c>
      <c r="C93" s="95">
        <v>12676.99</v>
      </c>
      <c r="D93" s="94">
        <v>2</v>
      </c>
      <c r="E93" s="80"/>
      <c r="F93" s="80"/>
      <c r="G93" s="80"/>
      <c r="H93" s="80"/>
      <c r="I93" s="80"/>
      <c r="J93" s="80"/>
      <c r="K93" s="80">
        <v>1</v>
      </c>
      <c r="L93" s="79">
        <v>2</v>
      </c>
      <c r="M93" s="80"/>
      <c r="N93" s="80"/>
      <c r="O93" s="80"/>
      <c r="P93" s="80"/>
      <c r="Q93" s="80"/>
      <c r="R93" s="80"/>
      <c r="S93" s="80">
        <v>1</v>
      </c>
      <c r="T93" s="79">
        <v>2</v>
      </c>
      <c r="U93" s="80"/>
      <c r="V93" s="80"/>
      <c r="W93" s="80"/>
      <c r="X93" s="80"/>
      <c r="Y93" s="80"/>
      <c r="Z93" s="80"/>
      <c r="AA93" s="80">
        <v>1</v>
      </c>
      <c r="AB93" s="79">
        <v>2</v>
      </c>
      <c r="AC93" s="80"/>
      <c r="AD93" s="80"/>
      <c r="AE93" s="80"/>
      <c r="AF93" s="80"/>
      <c r="AG93" s="80"/>
      <c r="AH93" s="80"/>
      <c r="AI93" s="80">
        <v>1</v>
      </c>
      <c r="AJ93" s="79">
        <v>2</v>
      </c>
      <c r="AK93" s="80"/>
      <c r="AL93" s="80"/>
      <c r="AM93" s="80"/>
      <c r="AN93" s="80"/>
      <c r="AO93" s="80"/>
      <c r="AP93" s="80"/>
      <c r="AQ93" s="80">
        <v>1</v>
      </c>
      <c r="AR93" s="79">
        <v>2</v>
      </c>
      <c r="AS93" s="80"/>
      <c r="AT93" s="80"/>
      <c r="AU93" s="80"/>
      <c r="AV93" s="80"/>
      <c r="AW93" s="80"/>
      <c r="AX93" s="80"/>
      <c r="AY93" s="80">
        <v>1</v>
      </c>
      <c r="AZ93" s="79">
        <v>2</v>
      </c>
      <c r="BA93" s="80"/>
      <c r="BB93" s="80"/>
      <c r="BC93" s="80"/>
      <c r="BD93" s="80"/>
      <c r="BE93" s="80"/>
      <c r="BF93" s="80"/>
      <c r="BG93" s="80">
        <v>1</v>
      </c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</row>
    <row r="94" spans="1:123" ht="15.75" x14ac:dyDescent="0.25">
      <c r="A94" s="7" t="s">
        <v>246</v>
      </c>
      <c r="B94" s="17" t="s">
        <v>44</v>
      </c>
      <c r="C94" s="95">
        <v>9407.15</v>
      </c>
      <c r="D94" s="94">
        <v>2</v>
      </c>
      <c r="E94" s="80"/>
      <c r="F94" s="80"/>
      <c r="G94" s="80"/>
      <c r="H94" s="80"/>
      <c r="I94" s="80"/>
      <c r="J94" s="80"/>
      <c r="K94" s="80">
        <v>1</v>
      </c>
      <c r="L94" s="79">
        <v>2</v>
      </c>
      <c r="M94" s="80"/>
      <c r="N94" s="80"/>
      <c r="O94" s="80"/>
      <c r="P94" s="80"/>
      <c r="Q94" s="80"/>
      <c r="R94" s="80"/>
      <c r="S94" s="80">
        <v>1</v>
      </c>
      <c r="T94" s="79">
        <v>2</v>
      </c>
      <c r="U94" s="80"/>
      <c r="V94" s="80"/>
      <c r="W94" s="80"/>
      <c r="X94" s="80"/>
      <c r="Y94" s="80"/>
      <c r="Z94" s="80"/>
      <c r="AA94" s="80">
        <v>1</v>
      </c>
      <c r="AB94" s="79">
        <v>2</v>
      </c>
      <c r="AC94" s="80"/>
      <c r="AD94" s="80"/>
      <c r="AE94" s="80"/>
      <c r="AF94" s="80"/>
      <c r="AG94" s="80"/>
      <c r="AH94" s="80"/>
      <c r="AI94" s="80">
        <v>1</v>
      </c>
      <c r="AJ94" s="79">
        <v>2</v>
      </c>
      <c r="AK94" s="80"/>
      <c r="AL94" s="80"/>
      <c r="AM94" s="80"/>
      <c r="AN94" s="80"/>
      <c r="AO94" s="80"/>
      <c r="AP94" s="80"/>
      <c r="AQ94" s="80">
        <v>1</v>
      </c>
      <c r="AR94" s="79">
        <v>2</v>
      </c>
      <c r="AS94" s="80"/>
      <c r="AT94" s="80"/>
      <c r="AU94" s="80"/>
      <c r="AV94" s="80"/>
      <c r="AW94" s="80"/>
      <c r="AX94" s="80"/>
      <c r="AY94" s="80">
        <v>1</v>
      </c>
      <c r="AZ94" s="79">
        <v>2</v>
      </c>
      <c r="BA94" s="80"/>
      <c r="BB94" s="80"/>
      <c r="BC94" s="80"/>
      <c r="BD94" s="80"/>
      <c r="BE94" s="80"/>
      <c r="BF94" s="80"/>
      <c r="BG94" s="80">
        <v>1</v>
      </c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</row>
    <row r="95" spans="1:123" ht="15.75" x14ac:dyDescent="0.25">
      <c r="A95" s="7" t="s">
        <v>306</v>
      </c>
      <c r="B95" s="17" t="s">
        <v>47</v>
      </c>
      <c r="C95" s="95">
        <v>857.16</v>
      </c>
      <c r="D95" s="94">
        <v>2</v>
      </c>
      <c r="E95" s="80">
        <v>0.5</v>
      </c>
      <c r="F95" s="80">
        <v>0.5</v>
      </c>
      <c r="G95" s="80"/>
      <c r="H95" s="80"/>
      <c r="I95" s="80"/>
      <c r="J95" s="80"/>
      <c r="K95" s="80"/>
      <c r="L95" s="79">
        <v>2</v>
      </c>
      <c r="M95" s="80">
        <v>0.5</v>
      </c>
      <c r="N95" s="80">
        <v>0.5</v>
      </c>
      <c r="O95" s="80"/>
      <c r="P95" s="80"/>
      <c r="Q95" s="80"/>
      <c r="R95" s="80"/>
      <c r="S95" s="80"/>
      <c r="T95" s="79">
        <v>2</v>
      </c>
      <c r="U95" s="80">
        <v>0.5</v>
      </c>
      <c r="V95" s="80">
        <v>0.5</v>
      </c>
      <c r="W95" s="80"/>
      <c r="X95" s="80"/>
      <c r="Y95" s="80"/>
      <c r="Z95" s="80"/>
      <c r="AA95" s="80"/>
      <c r="AB95" s="79">
        <v>2</v>
      </c>
      <c r="AC95" s="80">
        <v>0.5</v>
      </c>
      <c r="AD95" s="80">
        <v>0.5</v>
      </c>
      <c r="AE95" s="80"/>
      <c r="AF95" s="80"/>
      <c r="AG95" s="80"/>
      <c r="AH95" s="80"/>
      <c r="AI95" s="80"/>
      <c r="AJ95" s="79">
        <v>2</v>
      </c>
      <c r="AK95" s="80">
        <v>0.5</v>
      </c>
      <c r="AL95" s="80">
        <v>0.5</v>
      </c>
      <c r="AM95" s="80"/>
      <c r="AN95" s="80"/>
      <c r="AO95" s="80"/>
      <c r="AP95" s="80"/>
      <c r="AQ95" s="80"/>
      <c r="AR95" s="79">
        <v>2</v>
      </c>
      <c r="AS95" s="80">
        <v>0.5</v>
      </c>
      <c r="AT95" s="80">
        <v>0.5</v>
      </c>
      <c r="AU95" s="80"/>
      <c r="AV95" s="80"/>
      <c r="AW95" s="80"/>
      <c r="AX95" s="80"/>
      <c r="AY95" s="80"/>
      <c r="AZ95" s="79">
        <v>2</v>
      </c>
      <c r="BA95" s="80">
        <v>0.5</v>
      </c>
      <c r="BB95" s="80">
        <v>0.5</v>
      </c>
      <c r="BC95" s="80"/>
      <c r="BD95" s="80"/>
      <c r="BE95" s="80"/>
      <c r="BF95" s="80"/>
      <c r="BG95" s="80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</row>
    <row r="96" spans="1:123" ht="15.75" x14ac:dyDescent="0.25">
      <c r="A96" s="7" t="s">
        <v>88</v>
      </c>
      <c r="B96" s="17" t="s">
        <v>39</v>
      </c>
      <c r="C96" s="95">
        <v>3644.0699999999997</v>
      </c>
      <c r="D96" s="94">
        <v>2</v>
      </c>
      <c r="E96" s="80"/>
      <c r="F96" s="80"/>
      <c r="G96" s="80"/>
      <c r="H96" s="80"/>
      <c r="I96" s="80"/>
      <c r="J96" s="80"/>
      <c r="K96" s="80">
        <v>1</v>
      </c>
      <c r="L96" s="79">
        <v>2</v>
      </c>
      <c r="M96" s="80"/>
      <c r="N96" s="80"/>
      <c r="O96" s="80"/>
      <c r="P96" s="80"/>
      <c r="Q96" s="80"/>
      <c r="R96" s="80"/>
      <c r="S96" s="80">
        <v>1</v>
      </c>
      <c r="T96" s="79">
        <v>2</v>
      </c>
      <c r="U96" s="80"/>
      <c r="V96" s="80"/>
      <c r="W96" s="80"/>
      <c r="X96" s="80"/>
      <c r="Y96" s="80"/>
      <c r="Z96" s="80"/>
      <c r="AA96" s="80">
        <v>1</v>
      </c>
      <c r="AB96" s="79">
        <v>2</v>
      </c>
      <c r="AC96" s="80"/>
      <c r="AD96" s="80"/>
      <c r="AE96" s="80"/>
      <c r="AF96" s="80"/>
      <c r="AG96" s="80"/>
      <c r="AH96" s="80"/>
      <c r="AI96" s="80">
        <v>1</v>
      </c>
      <c r="AJ96" s="79">
        <v>2</v>
      </c>
      <c r="AK96" s="80"/>
      <c r="AL96" s="80"/>
      <c r="AM96" s="80"/>
      <c r="AN96" s="80"/>
      <c r="AO96" s="80"/>
      <c r="AP96" s="80"/>
      <c r="AQ96" s="80">
        <v>1</v>
      </c>
      <c r="AR96" s="79">
        <v>2</v>
      </c>
      <c r="AS96" s="80"/>
      <c r="AT96" s="80"/>
      <c r="AU96" s="80"/>
      <c r="AV96" s="80"/>
      <c r="AW96" s="80"/>
      <c r="AX96" s="80"/>
      <c r="AY96" s="80">
        <v>1</v>
      </c>
      <c r="AZ96" s="79">
        <v>2</v>
      </c>
      <c r="BA96" s="80"/>
      <c r="BB96" s="80"/>
      <c r="BC96" s="80"/>
      <c r="BD96" s="80"/>
      <c r="BE96" s="80"/>
      <c r="BF96" s="80"/>
      <c r="BG96" s="80">
        <v>1</v>
      </c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</row>
    <row r="97" spans="1:123" ht="15.75" x14ac:dyDescent="0.25">
      <c r="A97" s="7" t="s">
        <v>89</v>
      </c>
      <c r="B97" s="17" t="s">
        <v>39</v>
      </c>
      <c r="C97" s="95">
        <v>5267.4000000000005</v>
      </c>
      <c r="D97" s="94">
        <v>2</v>
      </c>
      <c r="E97" s="80"/>
      <c r="F97" s="80"/>
      <c r="G97" s="80"/>
      <c r="H97" s="80"/>
      <c r="I97" s="80"/>
      <c r="J97" s="80"/>
      <c r="K97" s="80">
        <v>1</v>
      </c>
      <c r="L97" s="79">
        <v>2</v>
      </c>
      <c r="M97" s="80"/>
      <c r="N97" s="80"/>
      <c r="O97" s="80"/>
      <c r="P97" s="80"/>
      <c r="Q97" s="80"/>
      <c r="R97" s="80"/>
      <c r="S97" s="80">
        <v>1</v>
      </c>
      <c r="T97" s="79">
        <v>2</v>
      </c>
      <c r="U97" s="80"/>
      <c r="V97" s="80"/>
      <c r="W97" s="80"/>
      <c r="X97" s="80"/>
      <c r="Y97" s="80"/>
      <c r="Z97" s="80"/>
      <c r="AA97" s="80">
        <v>1</v>
      </c>
      <c r="AB97" s="79">
        <v>2</v>
      </c>
      <c r="AC97" s="80"/>
      <c r="AD97" s="80"/>
      <c r="AE97" s="80"/>
      <c r="AF97" s="80"/>
      <c r="AG97" s="80"/>
      <c r="AH97" s="80"/>
      <c r="AI97" s="80">
        <v>1</v>
      </c>
      <c r="AJ97" s="79">
        <v>2</v>
      </c>
      <c r="AK97" s="80"/>
      <c r="AL97" s="80"/>
      <c r="AM97" s="80"/>
      <c r="AN97" s="80"/>
      <c r="AO97" s="80"/>
      <c r="AP97" s="80"/>
      <c r="AQ97" s="80">
        <v>1</v>
      </c>
      <c r="AR97" s="79">
        <v>2</v>
      </c>
      <c r="AS97" s="80"/>
      <c r="AT97" s="80"/>
      <c r="AU97" s="80"/>
      <c r="AV97" s="80"/>
      <c r="AW97" s="80"/>
      <c r="AX97" s="80"/>
      <c r="AY97" s="80">
        <v>1</v>
      </c>
      <c r="AZ97" s="79">
        <v>2</v>
      </c>
      <c r="BA97" s="80"/>
      <c r="BB97" s="80"/>
      <c r="BC97" s="80"/>
      <c r="BD97" s="80"/>
      <c r="BE97" s="80"/>
      <c r="BF97" s="80"/>
      <c r="BG97" s="80">
        <v>1</v>
      </c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</row>
    <row r="98" spans="1:123" ht="15.75" x14ac:dyDescent="0.25">
      <c r="A98" s="7" t="s">
        <v>298</v>
      </c>
      <c r="B98" s="17" t="s">
        <v>46</v>
      </c>
      <c r="C98" s="95">
        <v>7888.49</v>
      </c>
      <c r="D98" s="94">
        <v>2</v>
      </c>
      <c r="E98" s="80"/>
      <c r="F98" s="80"/>
      <c r="G98" s="80"/>
      <c r="H98" s="80"/>
      <c r="I98" s="80"/>
      <c r="J98" s="80"/>
      <c r="K98" s="80">
        <v>1</v>
      </c>
      <c r="L98" s="79">
        <v>2</v>
      </c>
      <c r="M98" s="80"/>
      <c r="N98" s="80"/>
      <c r="O98" s="80"/>
      <c r="P98" s="80"/>
      <c r="Q98" s="80"/>
      <c r="R98" s="80"/>
      <c r="S98" s="80">
        <v>1</v>
      </c>
      <c r="T98" s="79">
        <v>2</v>
      </c>
      <c r="U98" s="80"/>
      <c r="V98" s="80"/>
      <c r="W98" s="80"/>
      <c r="X98" s="80"/>
      <c r="Y98" s="80"/>
      <c r="Z98" s="80"/>
      <c r="AA98" s="80">
        <v>1</v>
      </c>
      <c r="AB98" s="79">
        <v>2</v>
      </c>
      <c r="AC98" s="80"/>
      <c r="AD98" s="80"/>
      <c r="AE98" s="80"/>
      <c r="AF98" s="80"/>
      <c r="AG98" s="80"/>
      <c r="AH98" s="80"/>
      <c r="AI98" s="80">
        <v>1</v>
      </c>
      <c r="AJ98" s="79">
        <v>2</v>
      </c>
      <c r="AK98" s="80"/>
      <c r="AL98" s="80"/>
      <c r="AM98" s="80"/>
      <c r="AN98" s="80"/>
      <c r="AO98" s="80"/>
      <c r="AP98" s="80"/>
      <c r="AQ98" s="80">
        <v>1</v>
      </c>
      <c r="AR98" s="79">
        <v>2</v>
      </c>
      <c r="AS98" s="80"/>
      <c r="AT98" s="80"/>
      <c r="AU98" s="80"/>
      <c r="AV98" s="80"/>
      <c r="AW98" s="80"/>
      <c r="AX98" s="80"/>
      <c r="AY98" s="80">
        <v>1</v>
      </c>
      <c r="AZ98" s="79">
        <v>2</v>
      </c>
      <c r="BA98" s="80"/>
      <c r="BB98" s="80"/>
      <c r="BC98" s="80"/>
      <c r="BD98" s="80"/>
      <c r="BE98" s="80"/>
      <c r="BF98" s="80"/>
      <c r="BG98" s="80">
        <v>1</v>
      </c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</row>
    <row r="99" spans="1:123" ht="15.75" x14ac:dyDescent="0.25">
      <c r="A99" s="7" t="s">
        <v>247</v>
      </c>
      <c r="B99" s="17" t="s">
        <v>44</v>
      </c>
      <c r="C99" s="95">
        <v>7823.97</v>
      </c>
      <c r="D99" s="94">
        <v>2</v>
      </c>
      <c r="E99" s="80"/>
      <c r="F99" s="80"/>
      <c r="G99" s="80"/>
      <c r="H99" s="80"/>
      <c r="I99" s="80"/>
      <c r="J99" s="80"/>
      <c r="K99" s="80">
        <v>1</v>
      </c>
      <c r="L99" s="79">
        <v>2</v>
      </c>
      <c r="M99" s="80"/>
      <c r="N99" s="80"/>
      <c r="O99" s="80"/>
      <c r="P99" s="80"/>
      <c r="Q99" s="80"/>
      <c r="R99" s="80"/>
      <c r="S99" s="80">
        <v>1</v>
      </c>
      <c r="T99" s="79">
        <v>2</v>
      </c>
      <c r="U99" s="80"/>
      <c r="V99" s="80"/>
      <c r="W99" s="80"/>
      <c r="X99" s="80"/>
      <c r="Y99" s="80"/>
      <c r="Z99" s="80"/>
      <c r="AA99" s="80">
        <v>1</v>
      </c>
      <c r="AB99" s="79">
        <v>2</v>
      </c>
      <c r="AC99" s="80"/>
      <c r="AD99" s="80"/>
      <c r="AE99" s="80"/>
      <c r="AF99" s="80"/>
      <c r="AG99" s="80"/>
      <c r="AH99" s="80"/>
      <c r="AI99" s="80">
        <v>1</v>
      </c>
      <c r="AJ99" s="79">
        <v>2</v>
      </c>
      <c r="AK99" s="80"/>
      <c r="AL99" s="80"/>
      <c r="AM99" s="80"/>
      <c r="AN99" s="80"/>
      <c r="AO99" s="80"/>
      <c r="AP99" s="80"/>
      <c r="AQ99" s="80">
        <v>1</v>
      </c>
      <c r="AR99" s="79">
        <v>2</v>
      </c>
      <c r="AS99" s="80"/>
      <c r="AT99" s="80"/>
      <c r="AU99" s="80"/>
      <c r="AV99" s="80"/>
      <c r="AW99" s="80"/>
      <c r="AX99" s="80"/>
      <c r="AY99" s="80">
        <v>1</v>
      </c>
      <c r="AZ99" s="79">
        <v>2</v>
      </c>
      <c r="BA99" s="80"/>
      <c r="BB99" s="80"/>
      <c r="BC99" s="80"/>
      <c r="BD99" s="80"/>
      <c r="BE99" s="80"/>
      <c r="BF99" s="80"/>
      <c r="BG99" s="80">
        <v>1</v>
      </c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</row>
    <row r="100" spans="1:123" ht="15.75" x14ac:dyDescent="0.25">
      <c r="A100" s="7" t="s">
        <v>248</v>
      </c>
      <c r="B100" s="17" t="s">
        <v>44</v>
      </c>
      <c r="C100" s="95">
        <v>9227.02</v>
      </c>
      <c r="D100" s="94">
        <v>2</v>
      </c>
      <c r="E100" s="80"/>
      <c r="F100" s="80"/>
      <c r="G100" s="80"/>
      <c r="H100" s="80"/>
      <c r="I100" s="80"/>
      <c r="J100" s="80"/>
      <c r="K100" s="80">
        <v>1</v>
      </c>
      <c r="L100" s="79">
        <v>2</v>
      </c>
      <c r="M100" s="80"/>
      <c r="N100" s="80"/>
      <c r="O100" s="80"/>
      <c r="P100" s="80"/>
      <c r="Q100" s="80"/>
      <c r="R100" s="80"/>
      <c r="S100" s="80">
        <v>1</v>
      </c>
      <c r="T100" s="79">
        <v>2</v>
      </c>
      <c r="U100" s="80"/>
      <c r="V100" s="80"/>
      <c r="W100" s="80"/>
      <c r="X100" s="80"/>
      <c r="Y100" s="80"/>
      <c r="Z100" s="80"/>
      <c r="AA100" s="80">
        <v>1</v>
      </c>
      <c r="AB100" s="79">
        <v>2</v>
      </c>
      <c r="AC100" s="80"/>
      <c r="AD100" s="80"/>
      <c r="AE100" s="80"/>
      <c r="AF100" s="80"/>
      <c r="AG100" s="80"/>
      <c r="AH100" s="80"/>
      <c r="AI100" s="80">
        <v>1</v>
      </c>
      <c r="AJ100" s="79">
        <v>2</v>
      </c>
      <c r="AK100" s="80"/>
      <c r="AL100" s="80"/>
      <c r="AM100" s="80"/>
      <c r="AN100" s="80"/>
      <c r="AO100" s="80"/>
      <c r="AP100" s="80"/>
      <c r="AQ100" s="80">
        <v>1</v>
      </c>
      <c r="AR100" s="79">
        <v>2</v>
      </c>
      <c r="AS100" s="80"/>
      <c r="AT100" s="80"/>
      <c r="AU100" s="80"/>
      <c r="AV100" s="80"/>
      <c r="AW100" s="80"/>
      <c r="AX100" s="80"/>
      <c r="AY100" s="80">
        <v>1</v>
      </c>
      <c r="AZ100" s="79">
        <v>2</v>
      </c>
      <c r="BA100" s="80"/>
      <c r="BB100" s="80"/>
      <c r="BC100" s="80"/>
      <c r="BD100" s="80"/>
      <c r="BE100" s="80"/>
      <c r="BF100" s="80"/>
      <c r="BG100" s="80">
        <v>1</v>
      </c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</row>
    <row r="101" spans="1:123" ht="15.75" x14ac:dyDescent="0.25">
      <c r="A101" s="7" t="s">
        <v>134</v>
      </c>
      <c r="B101" s="17" t="s">
        <v>41</v>
      </c>
      <c r="C101" s="95">
        <v>10270.41</v>
      </c>
      <c r="D101" s="94">
        <v>2</v>
      </c>
      <c r="E101" s="80"/>
      <c r="F101" s="80"/>
      <c r="G101" s="80"/>
      <c r="H101" s="80"/>
      <c r="I101" s="80"/>
      <c r="J101" s="80"/>
      <c r="K101" s="80">
        <v>1</v>
      </c>
      <c r="L101" s="79">
        <v>2</v>
      </c>
      <c r="M101" s="80"/>
      <c r="N101" s="80"/>
      <c r="O101" s="80"/>
      <c r="P101" s="80"/>
      <c r="Q101" s="80"/>
      <c r="R101" s="80"/>
      <c r="S101" s="80">
        <v>1</v>
      </c>
      <c r="T101" s="79">
        <v>2</v>
      </c>
      <c r="U101" s="80"/>
      <c r="V101" s="80"/>
      <c r="W101" s="80"/>
      <c r="X101" s="80"/>
      <c r="Y101" s="80"/>
      <c r="Z101" s="80"/>
      <c r="AA101" s="80">
        <v>1</v>
      </c>
      <c r="AB101" s="79">
        <v>2</v>
      </c>
      <c r="AC101" s="80"/>
      <c r="AD101" s="80"/>
      <c r="AE101" s="80"/>
      <c r="AF101" s="80"/>
      <c r="AG101" s="80"/>
      <c r="AH101" s="80"/>
      <c r="AI101" s="80">
        <v>1</v>
      </c>
      <c r="AJ101" s="79">
        <v>2</v>
      </c>
      <c r="AK101" s="80"/>
      <c r="AL101" s="80"/>
      <c r="AM101" s="80"/>
      <c r="AN101" s="80"/>
      <c r="AO101" s="80"/>
      <c r="AP101" s="80"/>
      <c r="AQ101" s="80">
        <v>1</v>
      </c>
      <c r="AR101" s="79">
        <v>2</v>
      </c>
      <c r="AS101" s="80"/>
      <c r="AT101" s="80"/>
      <c r="AU101" s="80"/>
      <c r="AV101" s="80"/>
      <c r="AW101" s="80"/>
      <c r="AX101" s="80"/>
      <c r="AY101" s="80">
        <v>1</v>
      </c>
      <c r="AZ101" s="79">
        <v>2</v>
      </c>
      <c r="BA101" s="80"/>
      <c r="BB101" s="80"/>
      <c r="BC101" s="80"/>
      <c r="BD101" s="80"/>
      <c r="BE101" s="80"/>
      <c r="BF101" s="80"/>
      <c r="BG101" s="80">
        <v>1</v>
      </c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</row>
    <row r="102" spans="1:123" ht="15.75" x14ac:dyDescent="0.25">
      <c r="A102" s="7" t="s">
        <v>198</v>
      </c>
      <c r="B102" s="17" t="s">
        <v>42</v>
      </c>
      <c r="C102" s="95">
        <v>2090.9</v>
      </c>
      <c r="D102" s="94">
        <v>2</v>
      </c>
      <c r="E102" s="80"/>
      <c r="F102" s="80"/>
      <c r="G102" s="80"/>
      <c r="H102" s="80"/>
      <c r="I102" s="80"/>
      <c r="J102" s="80">
        <v>1</v>
      </c>
      <c r="K102" s="80"/>
      <c r="L102" s="79">
        <v>2</v>
      </c>
      <c r="M102" s="80"/>
      <c r="N102" s="80"/>
      <c r="O102" s="80"/>
      <c r="P102" s="80"/>
      <c r="Q102" s="80"/>
      <c r="R102" s="80">
        <v>1</v>
      </c>
      <c r="S102" s="80"/>
      <c r="T102" s="79">
        <v>2</v>
      </c>
      <c r="U102" s="80"/>
      <c r="V102" s="80"/>
      <c r="W102" s="80"/>
      <c r="X102" s="80"/>
      <c r="Y102" s="80"/>
      <c r="Z102" s="80">
        <v>1</v>
      </c>
      <c r="AA102" s="80"/>
      <c r="AB102" s="79">
        <v>2</v>
      </c>
      <c r="AC102" s="80"/>
      <c r="AD102" s="80"/>
      <c r="AE102" s="80"/>
      <c r="AF102" s="80"/>
      <c r="AG102" s="80"/>
      <c r="AH102" s="80">
        <v>1</v>
      </c>
      <c r="AI102" s="80"/>
      <c r="AJ102" s="79">
        <v>2</v>
      </c>
      <c r="AK102" s="80"/>
      <c r="AL102" s="80"/>
      <c r="AM102" s="80"/>
      <c r="AN102" s="80"/>
      <c r="AO102" s="80"/>
      <c r="AP102" s="80">
        <v>1</v>
      </c>
      <c r="AQ102" s="80"/>
      <c r="AR102" s="79">
        <v>2</v>
      </c>
      <c r="AS102" s="80"/>
      <c r="AT102" s="80"/>
      <c r="AU102" s="80"/>
      <c r="AV102" s="80"/>
      <c r="AW102" s="80"/>
      <c r="AX102" s="80">
        <v>1</v>
      </c>
      <c r="AY102" s="80"/>
      <c r="AZ102" s="79">
        <v>2</v>
      </c>
      <c r="BA102" s="80"/>
      <c r="BB102" s="80"/>
      <c r="BC102" s="80"/>
      <c r="BD102" s="80"/>
      <c r="BE102" s="80"/>
      <c r="BF102" s="80">
        <v>1</v>
      </c>
      <c r="BG102" s="80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</row>
    <row r="103" spans="1:123" ht="15.75" x14ac:dyDescent="0.25">
      <c r="A103" s="7" t="s">
        <v>199</v>
      </c>
      <c r="B103" s="17" t="s">
        <v>42</v>
      </c>
      <c r="C103" s="95">
        <v>2564.9</v>
      </c>
      <c r="D103" s="94">
        <v>2</v>
      </c>
      <c r="E103" s="80"/>
      <c r="F103" s="80"/>
      <c r="G103" s="80"/>
      <c r="H103" s="80"/>
      <c r="I103" s="80"/>
      <c r="J103" s="80">
        <v>1</v>
      </c>
      <c r="K103" s="80"/>
      <c r="L103" s="79">
        <v>2</v>
      </c>
      <c r="M103" s="80"/>
      <c r="N103" s="80"/>
      <c r="O103" s="80"/>
      <c r="P103" s="80"/>
      <c r="Q103" s="80"/>
      <c r="R103" s="80">
        <v>1</v>
      </c>
      <c r="S103" s="80"/>
      <c r="T103" s="79">
        <v>2</v>
      </c>
      <c r="U103" s="80"/>
      <c r="V103" s="80"/>
      <c r="W103" s="80"/>
      <c r="X103" s="80"/>
      <c r="Y103" s="80"/>
      <c r="Z103" s="80">
        <v>1</v>
      </c>
      <c r="AA103" s="80"/>
      <c r="AB103" s="79">
        <v>2</v>
      </c>
      <c r="AC103" s="80"/>
      <c r="AD103" s="80"/>
      <c r="AE103" s="80"/>
      <c r="AF103" s="80"/>
      <c r="AG103" s="80"/>
      <c r="AH103" s="80">
        <v>1</v>
      </c>
      <c r="AI103" s="80"/>
      <c r="AJ103" s="79">
        <v>2</v>
      </c>
      <c r="AK103" s="80"/>
      <c r="AL103" s="80"/>
      <c r="AM103" s="80"/>
      <c r="AN103" s="80"/>
      <c r="AO103" s="80"/>
      <c r="AP103" s="80">
        <v>1</v>
      </c>
      <c r="AQ103" s="80"/>
      <c r="AR103" s="79">
        <v>2</v>
      </c>
      <c r="AS103" s="80"/>
      <c r="AT103" s="80"/>
      <c r="AU103" s="80"/>
      <c r="AV103" s="80"/>
      <c r="AW103" s="80"/>
      <c r="AX103" s="80">
        <v>1</v>
      </c>
      <c r="AY103" s="80"/>
      <c r="AZ103" s="79">
        <v>2</v>
      </c>
      <c r="BA103" s="80"/>
      <c r="BB103" s="80"/>
      <c r="BC103" s="80"/>
      <c r="BD103" s="80"/>
      <c r="BE103" s="80"/>
      <c r="BF103" s="80">
        <v>1</v>
      </c>
      <c r="BG103" s="80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</row>
    <row r="104" spans="1:123" ht="15.75" x14ac:dyDescent="0.25">
      <c r="A104" s="7" t="s">
        <v>135</v>
      </c>
      <c r="B104" s="17" t="s">
        <v>41</v>
      </c>
      <c r="C104" s="95">
        <v>7388.9</v>
      </c>
      <c r="D104" s="94">
        <v>2</v>
      </c>
      <c r="E104" s="80"/>
      <c r="F104" s="80"/>
      <c r="G104" s="80"/>
      <c r="H104" s="80"/>
      <c r="I104" s="80"/>
      <c r="J104" s="80"/>
      <c r="K104" s="80">
        <v>1</v>
      </c>
      <c r="L104" s="79">
        <v>2</v>
      </c>
      <c r="M104" s="80"/>
      <c r="N104" s="80"/>
      <c r="O104" s="80"/>
      <c r="P104" s="80"/>
      <c r="Q104" s="80"/>
      <c r="R104" s="80"/>
      <c r="S104" s="80">
        <v>1</v>
      </c>
      <c r="T104" s="79">
        <v>2</v>
      </c>
      <c r="U104" s="80"/>
      <c r="V104" s="80"/>
      <c r="W104" s="80"/>
      <c r="X104" s="80"/>
      <c r="Y104" s="80"/>
      <c r="Z104" s="80"/>
      <c r="AA104" s="80">
        <v>1</v>
      </c>
      <c r="AB104" s="79">
        <v>2</v>
      </c>
      <c r="AC104" s="80"/>
      <c r="AD104" s="80"/>
      <c r="AE104" s="80"/>
      <c r="AF104" s="80"/>
      <c r="AG104" s="80"/>
      <c r="AH104" s="80"/>
      <c r="AI104" s="80">
        <v>1</v>
      </c>
      <c r="AJ104" s="79">
        <v>2</v>
      </c>
      <c r="AK104" s="80"/>
      <c r="AL104" s="80"/>
      <c r="AM104" s="80"/>
      <c r="AN104" s="80"/>
      <c r="AO104" s="80"/>
      <c r="AP104" s="80"/>
      <c r="AQ104" s="80">
        <v>1</v>
      </c>
      <c r="AR104" s="79">
        <v>2</v>
      </c>
      <c r="AS104" s="80"/>
      <c r="AT104" s="80"/>
      <c r="AU104" s="80"/>
      <c r="AV104" s="80"/>
      <c r="AW104" s="80"/>
      <c r="AX104" s="80"/>
      <c r="AY104" s="80">
        <v>1</v>
      </c>
      <c r="AZ104" s="79">
        <v>2</v>
      </c>
      <c r="BA104" s="80"/>
      <c r="BB104" s="80"/>
      <c r="BC104" s="80"/>
      <c r="BD104" s="80"/>
      <c r="BE104" s="80"/>
      <c r="BF104" s="80"/>
      <c r="BG104" s="80">
        <v>1</v>
      </c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</row>
    <row r="105" spans="1:123" ht="15.75" x14ac:dyDescent="0.25">
      <c r="A105" s="7" t="s">
        <v>136</v>
      </c>
      <c r="B105" s="17" t="s">
        <v>41</v>
      </c>
      <c r="C105" s="95">
        <v>12324.9</v>
      </c>
      <c r="D105" s="94">
        <v>2</v>
      </c>
      <c r="E105" s="80"/>
      <c r="F105" s="80"/>
      <c r="G105" s="80"/>
      <c r="H105" s="80"/>
      <c r="I105" s="80"/>
      <c r="J105" s="80"/>
      <c r="K105" s="80">
        <v>1</v>
      </c>
      <c r="L105" s="79">
        <v>2</v>
      </c>
      <c r="M105" s="80"/>
      <c r="N105" s="80"/>
      <c r="O105" s="80"/>
      <c r="P105" s="80"/>
      <c r="Q105" s="80"/>
      <c r="R105" s="80"/>
      <c r="S105" s="80">
        <v>1</v>
      </c>
      <c r="T105" s="79">
        <v>2</v>
      </c>
      <c r="U105" s="80"/>
      <c r="V105" s="80"/>
      <c r="W105" s="80"/>
      <c r="X105" s="80"/>
      <c r="Y105" s="80"/>
      <c r="Z105" s="80"/>
      <c r="AA105" s="80">
        <v>1</v>
      </c>
      <c r="AB105" s="79">
        <v>2</v>
      </c>
      <c r="AC105" s="80"/>
      <c r="AD105" s="80"/>
      <c r="AE105" s="80"/>
      <c r="AF105" s="80"/>
      <c r="AG105" s="80"/>
      <c r="AH105" s="80"/>
      <c r="AI105" s="80">
        <v>1</v>
      </c>
      <c r="AJ105" s="79">
        <v>2</v>
      </c>
      <c r="AK105" s="80"/>
      <c r="AL105" s="80"/>
      <c r="AM105" s="80"/>
      <c r="AN105" s="80"/>
      <c r="AO105" s="80"/>
      <c r="AP105" s="80"/>
      <c r="AQ105" s="80">
        <v>1</v>
      </c>
      <c r="AR105" s="79">
        <v>2</v>
      </c>
      <c r="AS105" s="80"/>
      <c r="AT105" s="80"/>
      <c r="AU105" s="80"/>
      <c r="AV105" s="80"/>
      <c r="AW105" s="80"/>
      <c r="AX105" s="80"/>
      <c r="AY105" s="80">
        <v>1</v>
      </c>
      <c r="AZ105" s="79">
        <v>2</v>
      </c>
      <c r="BA105" s="80"/>
      <c r="BB105" s="80"/>
      <c r="BC105" s="80"/>
      <c r="BD105" s="80"/>
      <c r="BE105" s="80"/>
      <c r="BF105" s="80"/>
      <c r="BG105" s="80">
        <v>1</v>
      </c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</row>
    <row r="106" spans="1:123" ht="15.75" x14ac:dyDescent="0.25">
      <c r="A106" s="7" t="s">
        <v>137</v>
      </c>
      <c r="B106" s="17" t="s">
        <v>41</v>
      </c>
      <c r="C106" s="95">
        <v>5063.8999999999996</v>
      </c>
      <c r="D106" s="94">
        <v>2</v>
      </c>
      <c r="E106" s="80"/>
      <c r="F106" s="80"/>
      <c r="G106" s="80"/>
      <c r="H106" s="80"/>
      <c r="I106" s="80"/>
      <c r="J106" s="80"/>
      <c r="K106" s="80">
        <v>1</v>
      </c>
      <c r="L106" s="79">
        <v>2</v>
      </c>
      <c r="M106" s="80"/>
      <c r="N106" s="80"/>
      <c r="O106" s="80"/>
      <c r="P106" s="80"/>
      <c r="Q106" s="80"/>
      <c r="R106" s="80"/>
      <c r="S106" s="80">
        <v>1</v>
      </c>
      <c r="T106" s="79">
        <v>2</v>
      </c>
      <c r="U106" s="80"/>
      <c r="V106" s="80"/>
      <c r="W106" s="80"/>
      <c r="X106" s="80"/>
      <c r="Y106" s="80"/>
      <c r="Z106" s="80"/>
      <c r="AA106" s="80">
        <v>1</v>
      </c>
      <c r="AB106" s="79">
        <v>2</v>
      </c>
      <c r="AC106" s="80"/>
      <c r="AD106" s="80"/>
      <c r="AE106" s="80"/>
      <c r="AF106" s="80"/>
      <c r="AG106" s="80"/>
      <c r="AH106" s="80"/>
      <c r="AI106" s="80">
        <v>1</v>
      </c>
      <c r="AJ106" s="79">
        <v>2</v>
      </c>
      <c r="AK106" s="80"/>
      <c r="AL106" s="80"/>
      <c r="AM106" s="80"/>
      <c r="AN106" s="80"/>
      <c r="AO106" s="80"/>
      <c r="AP106" s="80"/>
      <c r="AQ106" s="80">
        <v>1</v>
      </c>
      <c r="AR106" s="79">
        <v>2</v>
      </c>
      <c r="AS106" s="80"/>
      <c r="AT106" s="80"/>
      <c r="AU106" s="80"/>
      <c r="AV106" s="80"/>
      <c r="AW106" s="80"/>
      <c r="AX106" s="80"/>
      <c r="AY106" s="80">
        <v>1</v>
      </c>
      <c r="AZ106" s="79">
        <v>2</v>
      </c>
      <c r="BA106" s="80"/>
      <c r="BB106" s="80"/>
      <c r="BC106" s="80"/>
      <c r="BD106" s="80"/>
      <c r="BE106" s="80"/>
      <c r="BF106" s="80"/>
      <c r="BG106" s="80">
        <v>1</v>
      </c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</row>
    <row r="107" spans="1:123" ht="15.75" x14ac:dyDescent="0.25">
      <c r="A107" s="7" t="s">
        <v>138</v>
      </c>
      <c r="B107" s="17" t="s">
        <v>41</v>
      </c>
      <c r="C107" s="95">
        <v>4718.8999999999996</v>
      </c>
      <c r="D107" s="94">
        <v>2</v>
      </c>
      <c r="E107" s="80"/>
      <c r="F107" s="80"/>
      <c r="G107" s="80"/>
      <c r="H107" s="80"/>
      <c r="I107" s="80"/>
      <c r="J107" s="80"/>
      <c r="K107" s="80">
        <v>1</v>
      </c>
      <c r="L107" s="79">
        <v>2</v>
      </c>
      <c r="M107" s="80"/>
      <c r="N107" s="80"/>
      <c r="O107" s="80"/>
      <c r="P107" s="80"/>
      <c r="Q107" s="80"/>
      <c r="R107" s="80"/>
      <c r="S107" s="80">
        <v>1</v>
      </c>
      <c r="T107" s="79">
        <v>2</v>
      </c>
      <c r="U107" s="80"/>
      <c r="V107" s="80"/>
      <c r="W107" s="80"/>
      <c r="X107" s="80"/>
      <c r="Y107" s="80"/>
      <c r="Z107" s="80"/>
      <c r="AA107" s="80">
        <v>1</v>
      </c>
      <c r="AB107" s="79">
        <v>2</v>
      </c>
      <c r="AC107" s="80"/>
      <c r="AD107" s="80"/>
      <c r="AE107" s="80"/>
      <c r="AF107" s="80"/>
      <c r="AG107" s="80"/>
      <c r="AH107" s="80"/>
      <c r="AI107" s="80">
        <v>1</v>
      </c>
      <c r="AJ107" s="79">
        <v>2</v>
      </c>
      <c r="AK107" s="80"/>
      <c r="AL107" s="80"/>
      <c r="AM107" s="80"/>
      <c r="AN107" s="80"/>
      <c r="AO107" s="80"/>
      <c r="AP107" s="80"/>
      <c r="AQ107" s="80">
        <v>1</v>
      </c>
      <c r="AR107" s="79">
        <v>2</v>
      </c>
      <c r="AS107" s="80"/>
      <c r="AT107" s="80"/>
      <c r="AU107" s="80"/>
      <c r="AV107" s="80"/>
      <c r="AW107" s="80"/>
      <c r="AX107" s="80"/>
      <c r="AY107" s="80">
        <v>1</v>
      </c>
      <c r="AZ107" s="79">
        <v>2</v>
      </c>
      <c r="BA107" s="80"/>
      <c r="BB107" s="80"/>
      <c r="BC107" s="80"/>
      <c r="BD107" s="80"/>
      <c r="BE107" s="80"/>
      <c r="BF107" s="80"/>
      <c r="BG107" s="80">
        <v>1</v>
      </c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</row>
    <row r="108" spans="1:123" ht="15.75" x14ac:dyDescent="0.25">
      <c r="A108" s="7" t="s">
        <v>200</v>
      </c>
      <c r="B108" s="17" t="s">
        <v>42</v>
      </c>
      <c r="C108" s="95">
        <v>1137.9000000000001</v>
      </c>
      <c r="D108" s="94">
        <v>2</v>
      </c>
      <c r="E108" s="80"/>
      <c r="F108" s="80"/>
      <c r="G108" s="80"/>
      <c r="H108" s="80"/>
      <c r="I108" s="80"/>
      <c r="J108" s="80">
        <v>1</v>
      </c>
      <c r="K108" s="80"/>
      <c r="L108" s="79">
        <v>2</v>
      </c>
      <c r="M108" s="80"/>
      <c r="N108" s="80"/>
      <c r="O108" s="80"/>
      <c r="P108" s="80"/>
      <c r="Q108" s="80"/>
      <c r="R108" s="80">
        <v>1</v>
      </c>
      <c r="S108" s="80"/>
      <c r="T108" s="79">
        <v>2</v>
      </c>
      <c r="U108" s="80"/>
      <c r="V108" s="80"/>
      <c r="W108" s="80"/>
      <c r="X108" s="80"/>
      <c r="Y108" s="80"/>
      <c r="Z108" s="80">
        <v>1</v>
      </c>
      <c r="AA108" s="80"/>
      <c r="AB108" s="79">
        <v>2</v>
      </c>
      <c r="AC108" s="80"/>
      <c r="AD108" s="80"/>
      <c r="AE108" s="80"/>
      <c r="AF108" s="80"/>
      <c r="AG108" s="80"/>
      <c r="AH108" s="80">
        <v>1</v>
      </c>
      <c r="AI108" s="80"/>
      <c r="AJ108" s="79">
        <v>2</v>
      </c>
      <c r="AK108" s="80"/>
      <c r="AL108" s="80"/>
      <c r="AM108" s="80"/>
      <c r="AN108" s="80"/>
      <c r="AO108" s="80"/>
      <c r="AP108" s="80">
        <v>1</v>
      </c>
      <c r="AQ108" s="80"/>
      <c r="AR108" s="79">
        <v>2</v>
      </c>
      <c r="AS108" s="80"/>
      <c r="AT108" s="80"/>
      <c r="AU108" s="80"/>
      <c r="AV108" s="80"/>
      <c r="AW108" s="80"/>
      <c r="AX108" s="80">
        <v>1</v>
      </c>
      <c r="AY108" s="80"/>
      <c r="AZ108" s="79">
        <v>2</v>
      </c>
      <c r="BA108" s="80"/>
      <c r="BB108" s="80"/>
      <c r="BC108" s="80"/>
      <c r="BD108" s="80"/>
      <c r="BE108" s="80"/>
      <c r="BF108" s="80">
        <v>1</v>
      </c>
      <c r="BG108" s="80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</row>
    <row r="109" spans="1:123" ht="15.75" x14ac:dyDescent="0.25">
      <c r="A109" s="7" t="s">
        <v>307</v>
      </c>
      <c r="B109" s="17" t="s">
        <v>47</v>
      </c>
      <c r="C109" s="95">
        <v>360.88</v>
      </c>
      <c r="D109" s="94">
        <v>2</v>
      </c>
      <c r="E109" s="80">
        <v>0.5</v>
      </c>
      <c r="F109" s="80">
        <v>0.5</v>
      </c>
      <c r="G109" s="80"/>
      <c r="H109" s="80"/>
      <c r="I109" s="80"/>
      <c r="J109" s="80"/>
      <c r="K109" s="80"/>
      <c r="L109" s="79">
        <v>2</v>
      </c>
      <c r="M109" s="80">
        <v>0.5</v>
      </c>
      <c r="N109" s="80">
        <v>0.5</v>
      </c>
      <c r="O109" s="80"/>
      <c r="P109" s="80"/>
      <c r="Q109" s="80"/>
      <c r="R109" s="80"/>
      <c r="S109" s="80"/>
      <c r="T109" s="79">
        <v>2</v>
      </c>
      <c r="U109" s="80">
        <v>0.5</v>
      </c>
      <c r="V109" s="80">
        <v>0.5</v>
      </c>
      <c r="W109" s="80"/>
      <c r="X109" s="80"/>
      <c r="Y109" s="80"/>
      <c r="Z109" s="80"/>
      <c r="AA109" s="80"/>
      <c r="AB109" s="79">
        <v>2</v>
      </c>
      <c r="AC109" s="80">
        <v>0.5</v>
      </c>
      <c r="AD109" s="80">
        <v>0.5</v>
      </c>
      <c r="AE109" s="80"/>
      <c r="AF109" s="80"/>
      <c r="AG109" s="80"/>
      <c r="AH109" s="80"/>
      <c r="AI109" s="80"/>
      <c r="AJ109" s="79">
        <v>2</v>
      </c>
      <c r="AK109" s="80">
        <v>0.5</v>
      </c>
      <c r="AL109" s="80">
        <v>0.5</v>
      </c>
      <c r="AM109" s="80"/>
      <c r="AN109" s="80"/>
      <c r="AO109" s="80"/>
      <c r="AP109" s="80"/>
      <c r="AQ109" s="80"/>
      <c r="AR109" s="79">
        <v>2</v>
      </c>
      <c r="AS109" s="80">
        <v>0.5</v>
      </c>
      <c r="AT109" s="80">
        <v>0.5</v>
      </c>
      <c r="AU109" s="80"/>
      <c r="AV109" s="80"/>
      <c r="AW109" s="80"/>
      <c r="AX109" s="80"/>
      <c r="AY109" s="80"/>
      <c r="AZ109" s="79">
        <v>2</v>
      </c>
      <c r="BA109" s="80">
        <v>0.5</v>
      </c>
      <c r="BB109" s="80">
        <v>0.5</v>
      </c>
      <c r="BC109" s="80"/>
      <c r="BD109" s="80"/>
      <c r="BE109" s="80"/>
      <c r="BF109" s="80"/>
      <c r="BG109" s="80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</row>
    <row r="110" spans="1:123" ht="15.75" x14ac:dyDescent="0.25">
      <c r="A110" s="7" t="s">
        <v>139</v>
      </c>
      <c r="B110" s="17" t="s">
        <v>41</v>
      </c>
      <c r="C110" s="95">
        <v>4250.7299999999996</v>
      </c>
      <c r="D110" s="94">
        <v>2</v>
      </c>
      <c r="E110" s="80"/>
      <c r="F110" s="80"/>
      <c r="G110" s="80"/>
      <c r="H110" s="80"/>
      <c r="I110" s="80"/>
      <c r="J110" s="80"/>
      <c r="K110" s="80">
        <v>1</v>
      </c>
      <c r="L110" s="79">
        <v>2</v>
      </c>
      <c r="M110" s="80"/>
      <c r="N110" s="80"/>
      <c r="O110" s="80"/>
      <c r="P110" s="80"/>
      <c r="Q110" s="80"/>
      <c r="R110" s="80"/>
      <c r="S110" s="80">
        <v>1</v>
      </c>
      <c r="T110" s="79">
        <v>2</v>
      </c>
      <c r="U110" s="80"/>
      <c r="V110" s="80"/>
      <c r="W110" s="80"/>
      <c r="X110" s="80"/>
      <c r="Y110" s="80"/>
      <c r="Z110" s="80"/>
      <c r="AA110" s="80">
        <v>1</v>
      </c>
      <c r="AB110" s="79">
        <v>2</v>
      </c>
      <c r="AC110" s="80"/>
      <c r="AD110" s="80"/>
      <c r="AE110" s="80"/>
      <c r="AF110" s="80"/>
      <c r="AG110" s="80"/>
      <c r="AH110" s="80"/>
      <c r="AI110" s="80">
        <v>1</v>
      </c>
      <c r="AJ110" s="79">
        <v>2</v>
      </c>
      <c r="AK110" s="80"/>
      <c r="AL110" s="80"/>
      <c r="AM110" s="80"/>
      <c r="AN110" s="80"/>
      <c r="AO110" s="80"/>
      <c r="AP110" s="80"/>
      <c r="AQ110" s="80">
        <v>1</v>
      </c>
      <c r="AR110" s="79">
        <v>2</v>
      </c>
      <c r="AS110" s="80"/>
      <c r="AT110" s="80"/>
      <c r="AU110" s="80"/>
      <c r="AV110" s="80"/>
      <c r="AW110" s="80"/>
      <c r="AX110" s="80"/>
      <c r="AY110" s="80">
        <v>1</v>
      </c>
      <c r="AZ110" s="79">
        <v>2</v>
      </c>
      <c r="BA110" s="80"/>
      <c r="BB110" s="80"/>
      <c r="BC110" s="80"/>
      <c r="BD110" s="80"/>
      <c r="BE110" s="80"/>
      <c r="BF110" s="80"/>
      <c r="BG110" s="80">
        <v>1</v>
      </c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</row>
    <row r="111" spans="1:123" ht="15.75" x14ac:dyDescent="0.25">
      <c r="A111" s="7" t="s">
        <v>201</v>
      </c>
      <c r="B111" s="17" t="s">
        <v>42</v>
      </c>
      <c r="C111" s="95">
        <v>2076.63</v>
      </c>
      <c r="D111" s="94">
        <v>2</v>
      </c>
      <c r="E111" s="80"/>
      <c r="F111" s="80"/>
      <c r="G111" s="80"/>
      <c r="H111" s="80"/>
      <c r="I111" s="80"/>
      <c r="J111" s="80">
        <v>1</v>
      </c>
      <c r="K111" s="80"/>
      <c r="L111" s="79">
        <v>2</v>
      </c>
      <c r="M111" s="80"/>
      <c r="N111" s="80"/>
      <c r="O111" s="80"/>
      <c r="P111" s="80"/>
      <c r="Q111" s="80"/>
      <c r="R111" s="80">
        <v>1</v>
      </c>
      <c r="S111" s="80"/>
      <c r="T111" s="79">
        <v>2</v>
      </c>
      <c r="U111" s="80"/>
      <c r="V111" s="80"/>
      <c r="W111" s="80"/>
      <c r="X111" s="80"/>
      <c r="Y111" s="80"/>
      <c r="Z111" s="80">
        <v>1</v>
      </c>
      <c r="AA111" s="80"/>
      <c r="AB111" s="79">
        <v>2</v>
      </c>
      <c r="AC111" s="80"/>
      <c r="AD111" s="80"/>
      <c r="AE111" s="80"/>
      <c r="AF111" s="80"/>
      <c r="AG111" s="80"/>
      <c r="AH111" s="80">
        <v>1</v>
      </c>
      <c r="AI111" s="80"/>
      <c r="AJ111" s="79">
        <v>2</v>
      </c>
      <c r="AK111" s="80"/>
      <c r="AL111" s="80"/>
      <c r="AM111" s="80"/>
      <c r="AN111" s="80"/>
      <c r="AO111" s="80"/>
      <c r="AP111" s="80">
        <v>1</v>
      </c>
      <c r="AQ111" s="80"/>
      <c r="AR111" s="79">
        <v>2</v>
      </c>
      <c r="AS111" s="80"/>
      <c r="AT111" s="80"/>
      <c r="AU111" s="80"/>
      <c r="AV111" s="80"/>
      <c r="AW111" s="80"/>
      <c r="AX111" s="80">
        <v>1</v>
      </c>
      <c r="AY111" s="80"/>
      <c r="AZ111" s="79">
        <v>2</v>
      </c>
      <c r="BA111" s="80"/>
      <c r="BB111" s="80"/>
      <c r="BC111" s="80"/>
      <c r="BD111" s="80"/>
      <c r="BE111" s="80"/>
      <c r="BF111" s="80">
        <v>1</v>
      </c>
      <c r="BG111" s="80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</row>
    <row r="112" spans="1:123" ht="15.75" x14ac:dyDescent="0.25">
      <c r="A112" s="7" t="s">
        <v>90</v>
      </c>
      <c r="B112" s="17" t="s">
        <v>39</v>
      </c>
      <c r="C112" s="95">
        <v>5633.1500000000005</v>
      </c>
      <c r="D112" s="94">
        <v>2</v>
      </c>
      <c r="E112" s="80"/>
      <c r="F112" s="80"/>
      <c r="G112" s="80"/>
      <c r="H112" s="80"/>
      <c r="I112" s="80"/>
      <c r="J112" s="80"/>
      <c r="K112" s="80">
        <v>1</v>
      </c>
      <c r="L112" s="79">
        <v>2</v>
      </c>
      <c r="M112" s="80"/>
      <c r="N112" s="80"/>
      <c r="O112" s="80"/>
      <c r="P112" s="80"/>
      <c r="Q112" s="80"/>
      <c r="R112" s="80"/>
      <c r="S112" s="80">
        <v>1</v>
      </c>
      <c r="T112" s="79">
        <v>2</v>
      </c>
      <c r="U112" s="80"/>
      <c r="V112" s="80"/>
      <c r="W112" s="80"/>
      <c r="X112" s="80"/>
      <c r="Y112" s="80"/>
      <c r="Z112" s="80"/>
      <c r="AA112" s="80">
        <v>1</v>
      </c>
      <c r="AB112" s="79">
        <v>2</v>
      </c>
      <c r="AC112" s="80"/>
      <c r="AD112" s="80"/>
      <c r="AE112" s="80"/>
      <c r="AF112" s="80"/>
      <c r="AG112" s="80"/>
      <c r="AH112" s="80"/>
      <c r="AI112" s="80">
        <v>1</v>
      </c>
      <c r="AJ112" s="79">
        <v>2</v>
      </c>
      <c r="AK112" s="80"/>
      <c r="AL112" s="80"/>
      <c r="AM112" s="80"/>
      <c r="AN112" s="80"/>
      <c r="AO112" s="80"/>
      <c r="AP112" s="80"/>
      <c r="AQ112" s="80">
        <v>1</v>
      </c>
      <c r="AR112" s="79">
        <v>2</v>
      </c>
      <c r="AS112" s="80"/>
      <c r="AT112" s="80"/>
      <c r="AU112" s="80"/>
      <c r="AV112" s="80"/>
      <c r="AW112" s="80"/>
      <c r="AX112" s="80"/>
      <c r="AY112" s="80">
        <v>1</v>
      </c>
      <c r="AZ112" s="79">
        <v>2</v>
      </c>
      <c r="BA112" s="80"/>
      <c r="BB112" s="80"/>
      <c r="BC112" s="80"/>
      <c r="BD112" s="80"/>
      <c r="BE112" s="80"/>
      <c r="BF112" s="80"/>
      <c r="BG112" s="80">
        <v>1</v>
      </c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</row>
    <row r="113" spans="1:123" ht="15.75" x14ac:dyDescent="0.25">
      <c r="A113" s="7" t="s">
        <v>249</v>
      </c>
      <c r="B113" s="17" t="s">
        <v>44</v>
      </c>
      <c r="C113" s="95">
        <v>8177.72</v>
      </c>
      <c r="D113" s="94">
        <v>2</v>
      </c>
      <c r="E113" s="80"/>
      <c r="F113" s="80"/>
      <c r="G113" s="80"/>
      <c r="H113" s="80"/>
      <c r="I113" s="80"/>
      <c r="J113" s="80"/>
      <c r="K113" s="80">
        <v>1</v>
      </c>
      <c r="L113" s="79">
        <v>2</v>
      </c>
      <c r="M113" s="80"/>
      <c r="N113" s="80"/>
      <c r="O113" s="80"/>
      <c r="P113" s="80"/>
      <c r="Q113" s="80"/>
      <c r="R113" s="80"/>
      <c r="S113" s="80">
        <v>1</v>
      </c>
      <c r="T113" s="79">
        <v>2</v>
      </c>
      <c r="U113" s="80"/>
      <c r="V113" s="80"/>
      <c r="W113" s="80"/>
      <c r="X113" s="80"/>
      <c r="Y113" s="80"/>
      <c r="Z113" s="80"/>
      <c r="AA113" s="80">
        <v>1</v>
      </c>
      <c r="AB113" s="79">
        <v>2</v>
      </c>
      <c r="AC113" s="80"/>
      <c r="AD113" s="80"/>
      <c r="AE113" s="80"/>
      <c r="AF113" s="80"/>
      <c r="AG113" s="80"/>
      <c r="AH113" s="80"/>
      <c r="AI113" s="80">
        <v>1</v>
      </c>
      <c r="AJ113" s="79">
        <v>2</v>
      </c>
      <c r="AK113" s="80"/>
      <c r="AL113" s="80"/>
      <c r="AM113" s="80"/>
      <c r="AN113" s="80"/>
      <c r="AO113" s="80"/>
      <c r="AP113" s="80"/>
      <c r="AQ113" s="80">
        <v>1</v>
      </c>
      <c r="AR113" s="79">
        <v>2</v>
      </c>
      <c r="AS113" s="80"/>
      <c r="AT113" s="80"/>
      <c r="AU113" s="80"/>
      <c r="AV113" s="80"/>
      <c r="AW113" s="80"/>
      <c r="AX113" s="80"/>
      <c r="AY113" s="80">
        <v>1</v>
      </c>
      <c r="AZ113" s="79">
        <v>2</v>
      </c>
      <c r="BA113" s="80"/>
      <c r="BB113" s="80"/>
      <c r="BC113" s="80"/>
      <c r="BD113" s="80"/>
      <c r="BE113" s="80"/>
      <c r="BF113" s="80"/>
      <c r="BG113" s="80">
        <v>1</v>
      </c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</row>
    <row r="114" spans="1:123" ht="15.75" x14ac:dyDescent="0.25">
      <c r="A114" s="7" t="s">
        <v>140</v>
      </c>
      <c r="B114" s="17" t="s">
        <v>41</v>
      </c>
      <c r="C114" s="95">
        <v>10295.9</v>
      </c>
      <c r="D114" s="94">
        <v>2</v>
      </c>
      <c r="E114" s="80"/>
      <c r="F114" s="80"/>
      <c r="G114" s="80"/>
      <c r="H114" s="80"/>
      <c r="I114" s="80"/>
      <c r="J114" s="80"/>
      <c r="K114" s="80">
        <v>1</v>
      </c>
      <c r="L114" s="79">
        <v>2</v>
      </c>
      <c r="M114" s="80"/>
      <c r="N114" s="80"/>
      <c r="O114" s="80"/>
      <c r="P114" s="80"/>
      <c r="Q114" s="80"/>
      <c r="R114" s="80"/>
      <c r="S114" s="80">
        <v>1</v>
      </c>
      <c r="T114" s="79">
        <v>2</v>
      </c>
      <c r="U114" s="80"/>
      <c r="V114" s="80"/>
      <c r="W114" s="80"/>
      <c r="X114" s="80"/>
      <c r="Y114" s="80"/>
      <c r="Z114" s="80"/>
      <c r="AA114" s="80">
        <v>1</v>
      </c>
      <c r="AB114" s="79">
        <v>2</v>
      </c>
      <c r="AC114" s="80"/>
      <c r="AD114" s="80"/>
      <c r="AE114" s="80"/>
      <c r="AF114" s="80"/>
      <c r="AG114" s="80"/>
      <c r="AH114" s="80"/>
      <c r="AI114" s="80">
        <v>1</v>
      </c>
      <c r="AJ114" s="79">
        <v>2</v>
      </c>
      <c r="AK114" s="80"/>
      <c r="AL114" s="80"/>
      <c r="AM114" s="80"/>
      <c r="AN114" s="80"/>
      <c r="AO114" s="80"/>
      <c r="AP114" s="80"/>
      <c r="AQ114" s="80">
        <v>1</v>
      </c>
      <c r="AR114" s="79">
        <v>2</v>
      </c>
      <c r="AS114" s="80"/>
      <c r="AT114" s="80"/>
      <c r="AU114" s="80"/>
      <c r="AV114" s="80"/>
      <c r="AW114" s="80"/>
      <c r="AX114" s="80"/>
      <c r="AY114" s="80">
        <v>1</v>
      </c>
      <c r="AZ114" s="79">
        <v>2</v>
      </c>
      <c r="BA114" s="80"/>
      <c r="BB114" s="80"/>
      <c r="BC114" s="80"/>
      <c r="BD114" s="80"/>
      <c r="BE114" s="80"/>
      <c r="BF114" s="80"/>
      <c r="BG114" s="80">
        <v>1</v>
      </c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</row>
    <row r="115" spans="1:123" ht="15.75" x14ac:dyDescent="0.25">
      <c r="A115" s="7" t="s">
        <v>308</v>
      </c>
      <c r="B115" s="17" t="s">
        <v>47</v>
      </c>
      <c r="C115" s="95">
        <v>887.3</v>
      </c>
      <c r="D115" s="94">
        <v>2</v>
      </c>
      <c r="E115" s="80">
        <v>0.5</v>
      </c>
      <c r="F115" s="80">
        <v>0.5</v>
      </c>
      <c r="G115" s="80"/>
      <c r="H115" s="80"/>
      <c r="I115" s="80"/>
      <c r="J115" s="80"/>
      <c r="K115" s="80"/>
      <c r="L115" s="79">
        <v>2</v>
      </c>
      <c r="M115" s="80">
        <v>0.5</v>
      </c>
      <c r="N115" s="80">
        <v>0.5</v>
      </c>
      <c r="O115" s="80"/>
      <c r="P115" s="80"/>
      <c r="Q115" s="80"/>
      <c r="R115" s="80"/>
      <c r="S115" s="80"/>
      <c r="T115" s="79">
        <v>2</v>
      </c>
      <c r="U115" s="80">
        <v>0.5</v>
      </c>
      <c r="V115" s="80">
        <v>0.5</v>
      </c>
      <c r="W115" s="80"/>
      <c r="X115" s="80"/>
      <c r="Y115" s="80"/>
      <c r="Z115" s="80"/>
      <c r="AA115" s="80"/>
      <c r="AB115" s="79">
        <v>2</v>
      </c>
      <c r="AC115" s="80">
        <v>0.5</v>
      </c>
      <c r="AD115" s="80">
        <v>0.5</v>
      </c>
      <c r="AE115" s="80"/>
      <c r="AF115" s="80"/>
      <c r="AG115" s="80"/>
      <c r="AH115" s="80"/>
      <c r="AI115" s="80"/>
      <c r="AJ115" s="79">
        <v>2</v>
      </c>
      <c r="AK115" s="80">
        <v>0.5</v>
      </c>
      <c r="AL115" s="80">
        <v>0.5</v>
      </c>
      <c r="AM115" s="80"/>
      <c r="AN115" s="80"/>
      <c r="AO115" s="80"/>
      <c r="AP115" s="80"/>
      <c r="AQ115" s="80"/>
      <c r="AR115" s="79">
        <v>2</v>
      </c>
      <c r="AS115" s="80">
        <v>0.5</v>
      </c>
      <c r="AT115" s="80">
        <v>0.5</v>
      </c>
      <c r="AU115" s="80"/>
      <c r="AV115" s="80"/>
      <c r="AW115" s="80"/>
      <c r="AX115" s="80"/>
      <c r="AY115" s="80"/>
      <c r="AZ115" s="79">
        <v>2</v>
      </c>
      <c r="BA115" s="80">
        <v>0.5</v>
      </c>
      <c r="BB115" s="80">
        <v>0.5</v>
      </c>
      <c r="BC115" s="80"/>
      <c r="BD115" s="80"/>
      <c r="BE115" s="80"/>
      <c r="BF115" s="80"/>
      <c r="BG115" s="80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</row>
    <row r="116" spans="1:123" ht="15.75" x14ac:dyDescent="0.25">
      <c r="A116" s="7" t="s">
        <v>141</v>
      </c>
      <c r="B116" s="17" t="s">
        <v>41</v>
      </c>
      <c r="C116" s="95">
        <v>4282.3999999999996</v>
      </c>
      <c r="D116" s="94">
        <v>2</v>
      </c>
      <c r="E116" s="80"/>
      <c r="F116" s="80"/>
      <c r="G116" s="80"/>
      <c r="H116" s="80"/>
      <c r="I116" s="80"/>
      <c r="J116" s="80"/>
      <c r="K116" s="80">
        <v>1</v>
      </c>
      <c r="L116" s="79">
        <v>2</v>
      </c>
      <c r="M116" s="80"/>
      <c r="N116" s="80"/>
      <c r="O116" s="80"/>
      <c r="P116" s="80"/>
      <c r="Q116" s="80"/>
      <c r="R116" s="80"/>
      <c r="S116" s="80">
        <v>1</v>
      </c>
      <c r="T116" s="79">
        <v>2</v>
      </c>
      <c r="U116" s="80"/>
      <c r="V116" s="80"/>
      <c r="W116" s="80"/>
      <c r="X116" s="80"/>
      <c r="Y116" s="80"/>
      <c r="Z116" s="80"/>
      <c r="AA116" s="80">
        <v>1</v>
      </c>
      <c r="AB116" s="79">
        <v>2</v>
      </c>
      <c r="AC116" s="80"/>
      <c r="AD116" s="80"/>
      <c r="AE116" s="80"/>
      <c r="AF116" s="80"/>
      <c r="AG116" s="80"/>
      <c r="AH116" s="80"/>
      <c r="AI116" s="80">
        <v>1</v>
      </c>
      <c r="AJ116" s="79">
        <v>2</v>
      </c>
      <c r="AK116" s="80"/>
      <c r="AL116" s="80"/>
      <c r="AM116" s="80"/>
      <c r="AN116" s="80"/>
      <c r="AO116" s="80"/>
      <c r="AP116" s="80"/>
      <c r="AQ116" s="80">
        <v>1</v>
      </c>
      <c r="AR116" s="79">
        <v>2</v>
      </c>
      <c r="AS116" s="80"/>
      <c r="AT116" s="80"/>
      <c r="AU116" s="80"/>
      <c r="AV116" s="80"/>
      <c r="AW116" s="80"/>
      <c r="AX116" s="80"/>
      <c r="AY116" s="80">
        <v>1</v>
      </c>
      <c r="AZ116" s="79">
        <v>2</v>
      </c>
      <c r="BA116" s="80"/>
      <c r="BB116" s="80"/>
      <c r="BC116" s="80"/>
      <c r="BD116" s="80"/>
      <c r="BE116" s="80"/>
      <c r="BF116" s="80"/>
      <c r="BG116" s="80">
        <v>1</v>
      </c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</row>
    <row r="117" spans="1:123" ht="15.75" x14ac:dyDescent="0.25">
      <c r="A117" s="7" t="s">
        <v>142</v>
      </c>
      <c r="B117" s="17" t="s">
        <v>41</v>
      </c>
      <c r="C117" s="95">
        <v>5406.25</v>
      </c>
      <c r="D117" s="94">
        <v>2</v>
      </c>
      <c r="E117" s="80"/>
      <c r="F117" s="80"/>
      <c r="G117" s="80"/>
      <c r="H117" s="80"/>
      <c r="I117" s="80"/>
      <c r="J117" s="80"/>
      <c r="K117" s="80">
        <v>1</v>
      </c>
      <c r="L117" s="79">
        <v>2</v>
      </c>
      <c r="M117" s="80"/>
      <c r="N117" s="80"/>
      <c r="O117" s="80"/>
      <c r="P117" s="80"/>
      <c r="Q117" s="80"/>
      <c r="R117" s="80"/>
      <c r="S117" s="80">
        <v>1</v>
      </c>
      <c r="T117" s="79">
        <v>2</v>
      </c>
      <c r="U117" s="80"/>
      <c r="V117" s="80"/>
      <c r="W117" s="80"/>
      <c r="X117" s="80"/>
      <c r="Y117" s="80"/>
      <c r="Z117" s="80"/>
      <c r="AA117" s="80">
        <v>1</v>
      </c>
      <c r="AB117" s="79">
        <v>2</v>
      </c>
      <c r="AC117" s="80"/>
      <c r="AD117" s="80"/>
      <c r="AE117" s="80"/>
      <c r="AF117" s="80"/>
      <c r="AG117" s="80"/>
      <c r="AH117" s="80"/>
      <c r="AI117" s="80">
        <v>1</v>
      </c>
      <c r="AJ117" s="79">
        <v>2</v>
      </c>
      <c r="AK117" s="80"/>
      <c r="AL117" s="80"/>
      <c r="AM117" s="80"/>
      <c r="AN117" s="80"/>
      <c r="AO117" s="80"/>
      <c r="AP117" s="80"/>
      <c r="AQ117" s="80">
        <v>1</v>
      </c>
      <c r="AR117" s="79">
        <v>2</v>
      </c>
      <c r="AS117" s="80"/>
      <c r="AT117" s="80"/>
      <c r="AU117" s="80"/>
      <c r="AV117" s="80"/>
      <c r="AW117" s="80"/>
      <c r="AX117" s="80"/>
      <c r="AY117" s="80">
        <v>1</v>
      </c>
      <c r="AZ117" s="79">
        <v>2</v>
      </c>
      <c r="BA117" s="80"/>
      <c r="BB117" s="80"/>
      <c r="BC117" s="80"/>
      <c r="BD117" s="80"/>
      <c r="BE117" s="80"/>
      <c r="BF117" s="80"/>
      <c r="BG117" s="80">
        <v>1</v>
      </c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</row>
    <row r="118" spans="1:123" ht="15.75" x14ac:dyDescent="0.25">
      <c r="A118" s="7" t="s">
        <v>91</v>
      </c>
      <c r="B118" s="17" t="s">
        <v>39</v>
      </c>
      <c r="C118" s="95">
        <v>7461.04</v>
      </c>
      <c r="D118" s="94">
        <v>2</v>
      </c>
      <c r="E118" s="80"/>
      <c r="F118" s="80"/>
      <c r="G118" s="80"/>
      <c r="H118" s="80"/>
      <c r="I118" s="80"/>
      <c r="J118" s="80"/>
      <c r="K118" s="80">
        <v>1</v>
      </c>
      <c r="L118" s="79">
        <v>2</v>
      </c>
      <c r="M118" s="80"/>
      <c r="N118" s="80"/>
      <c r="O118" s="80"/>
      <c r="P118" s="80"/>
      <c r="Q118" s="80"/>
      <c r="R118" s="80"/>
      <c r="S118" s="80">
        <v>1</v>
      </c>
      <c r="T118" s="79">
        <v>2</v>
      </c>
      <c r="U118" s="80"/>
      <c r="V118" s="80"/>
      <c r="W118" s="80"/>
      <c r="X118" s="80"/>
      <c r="Y118" s="80"/>
      <c r="Z118" s="80"/>
      <c r="AA118" s="80">
        <v>1</v>
      </c>
      <c r="AB118" s="79">
        <v>2</v>
      </c>
      <c r="AC118" s="80"/>
      <c r="AD118" s="80"/>
      <c r="AE118" s="80"/>
      <c r="AF118" s="80"/>
      <c r="AG118" s="80"/>
      <c r="AH118" s="80"/>
      <c r="AI118" s="80">
        <v>1</v>
      </c>
      <c r="AJ118" s="79">
        <v>2</v>
      </c>
      <c r="AK118" s="80"/>
      <c r="AL118" s="80"/>
      <c r="AM118" s="80"/>
      <c r="AN118" s="80"/>
      <c r="AO118" s="80"/>
      <c r="AP118" s="80"/>
      <c r="AQ118" s="80">
        <v>1</v>
      </c>
      <c r="AR118" s="79">
        <v>2</v>
      </c>
      <c r="AS118" s="80"/>
      <c r="AT118" s="80"/>
      <c r="AU118" s="80"/>
      <c r="AV118" s="80"/>
      <c r="AW118" s="80"/>
      <c r="AX118" s="80"/>
      <c r="AY118" s="80">
        <v>1</v>
      </c>
      <c r="AZ118" s="79">
        <v>2</v>
      </c>
      <c r="BA118" s="80"/>
      <c r="BB118" s="80"/>
      <c r="BC118" s="80"/>
      <c r="BD118" s="80"/>
      <c r="BE118" s="80"/>
      <c r="BF118" s="80"/>
      <c r="BG118" s="80">
        <v>1</v>
      </c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</row>
    <row r="119" spans="1:123" ht="15.75" x14ac:dyDescent="0.25">
      <c r="A119" s="7" t="s">
        <v>143</v>
      </c>
      <c r="B119" s="17" t="s">
        <v>41</v>
      </c>
      <c r="C119" s="95">
        <v>14746.44</v>
      </c>
      <c r="D119" s="94">
        <v>2</v>
      </c>
      <c r="E119" s="80"/>
      <c r="F119" s="80"/>
      <c r="G119" s="80"/>
      <c r="H119" s="80"/>
      <c r="I119" s="80"/>
      <c r="J119" s="80"/>
      <c r="K119" s="80">
        <v>1</v>
      </c>
      <c r="L119" s="79">
        <v>2</v>
      </c>
      <c r="M119" s="80"/>
      <c r="N119" s="80"/>
      <c r="O119" s="80"/>
      <c r="P119" s="80"/>
      <c r="Q119" s="80"/>
      <c r="R119" s="80"/>
      <c r="S119" s="80">
        <v>1</v>
      </c>
      <c r="T119" s="79">
        <v>2</v>
      </c>
      <c r="U119" s="80"/>
      <c r="V119" s="80"/>
      <c r="W119" s="80"/>
      <c r="X119" s="80"/>
      <c r="Y119" s="80"/>
      <c r="Z119" s="80"/>
      <c r="AA119" s="80">
        <v>1</v>
      </c>
      <c r="AB119" s="79">
        <v>2</v>
      </c>
      <c r="AC119" s="80"/>
      <c r="AD119" s="80"/>
      <c r="AE119" s="80"/>
      <c r="AF119" s="80"/>
      <c r="AG119" s="80"/>
      <c r="AH119" s="80"/>
      <c r="AI119" s="80">
        <v>1</v>
      </c>
      <c r="AJ119" s="79">
        <v>2</v>
      </c>
      <c r="AK119" s="80"/>
      <c r="AL119" s="80"/>
      <c r="AM119" s="80"/>
      <c r="AN119" s="80"/>
      <c r="AO119" s="80"/>
      <c r="AP119" s="80"/>
      <c r="AQ119" s="80">
        <v>1</v>
      </c>
      <c r="AR119" s="79">
        <v>2</v>
      </c>
      <c r="AS119" s="80"/>
      <c r="AT119" s="80"/>
      <c r="AU119" s="80"/>
      <c r="AV119" s="80"/>
      <c r="AW119" s="80"/>
      <c r="AX119" s="80"/>
      <c r="AY119" s="80">
        <v>1</v>
      </c>
      <c r="AZ119" s="79">
        <v>2</v>
      </c>
      <c r="BA119" s="80"/>
      <c r="BB119" s="80"/>
      <c r="BC119" s="80"/>
      <c r="BD119" s="80"/>
      <c r="BE119" s="80"/>
      <c r="BF119" s="80"/>
      <c r="BG119" s="80">
        <v>1</v>
      </c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</row>
    <row r="120" spans="1:123" ht="15.75" x14ac:dyDescent="0.25">
      <c r="A120" s="7" t="s">
        <v>144</v>
      </c>
      <c r="B120" s="17" t="s">
        <v>41</v>
      </c>
      <c r="C120" s="95">
        <v>2519.38</v>
      </c>
      <c r="D120" s="94">
        <v>2</v>
      </c>
      <c r="E120" s="80"/>
      <c r="F120" s="80"/>
      <c r="G120" s="80"/>
      <c r="H120" s="80"/>
      <c r="I120" s="80"/>
      <c r="J120" s="80"/>
      <c r="K120" s="80">
        <v>1</v>
      </c>
      <c r="L120" s="79">
        <v>2</v>
      </c>
      <c r="M120" s="80"/>
      <c r="N120" s="80"/>
      <c r="O120" s="80"/>
      <c r="P120" s="80"/>
      <c r="Q120" s="80"/>
      <c r="R120" s="80"/>
      <c r="S120" s="80">
        <v>1</v>
      </c>
      <c r="T120" s="79">
        <v>2</v>
      </c>
      <c r="U120" s="80"/>
      <c r="V120" s="80"/>
      <c r="W120" s="80"/>
      <c r="X120" s="80"/>
      <c r="Y120" s="80"/>
      <c r="Z120" s="80"/>
      <c r="AA120" s="80">
        <v>1</v>
      </c>
      <c r="AB120" s="79">
        <v>2</v>
      </c>
      <c r="AC120" s="80"/>
      <c r="AD120" s="80"/>
      <c r="AE120" s="80"/>
      <c r="AF120" s="80"/>
      <c r="AG120" s="80"/>
      <c r="AH120" s="80"/>
      <c r="AI120" s="80">
        <v>1</v>
      </c>
      <c r="AJ120" s="79">
        <v>2</v>
      </c>
      <c r="AK120" s="80"/>
      <c r="AL120" s="80"/>
      <c r="AM120" s="80"/>
      <c r="AN120" s="80"/>
      <c r="AO120" s="80"/>
      <c r="AP120" s="80"/>
      <c r="AQ120" s="80">
        <v>1</v>
      </c>
      <c r="AR120" s="79">
        <v>2</v>
      </c>
      <c r="AS120" s="80"/>
      <c r="AT120" s="80"/>
      <c r="AU120" s="80"/>
      <c r="AV120" s="80"/>
      <c r="AW120" s="80"/>
      <c r="AX120" s="80"/>
      <c r="AY120" s="80">
        <v>1</v>
      </c>
      <c r="AZ120" s="79">
        <v>2</v>
      </c>
      <c r="BA120" s="80"/>
      <c r="BB120" s="80"/>
      <c r="BC120" s="80"/>
      <c r="BD120" s="80"/>
      <c r="BE120" s="80"/>
      <c r="BF120" s="80"/>
      <c r="BG120" s="80">
        <v>1</v>
      </c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</row>
    <row r="121" spans="1:123" ht="15.75" x14ac:dyDescent="0.25">
      <c r="A121" s="7" t="s">
        <v>145</v>
      </c>
      <c r="B121" s="17" t="s">
        <v>41</v>
      </c>
      <c r="C121" s="95">
        <v>5283.65</v>
      </c>
      <c r="D121" s="94">
        <v>2</v>
      </c>
      <c r="E121" s="80"/>
      <c r="F121" s="80"/>
      <c r="G121" s="80"/>
      <c r="H121" s="80"/>
      <c r="I121" s="80"/>
      <c r="J121" s="80"/>
      <c r="K121" s="80">
        <v>1</v>
      </c>
      <c r="L121" s="79">
        <v>2</v>
      </c>
      <c r="M121" s="80"/>
      <c r="N121" s="80"/>
      <c r="O121" s="80"/>
      <c r="P121" s="80"/>
      <c r="Q121" s="80"/>
      <c r="R121" s="80"/>
      <c r="S121" s="80">
        <v>1</v>
      </c>
      <c r="T121" s="79">
        <v>2</v>
      </c>
      <c r="U121" s="80"/>
      <c r="V121" s="80"/>
      <c r="W121" s="80"/>
      <c r="X121" s="80"/>
      <c r="Y121" s="80"/>
      <c r="Z121" s="80"/>
      <c r="AA121" s="80">
        <v>1</v>
      </c>
      <c r="AB121" s="79">
        <v>2</v>
      </c>
      <c r="AC121" s="80"/>
      <c r="AD121" s="80"/>
      <c r="AE121" s="80"/>
      <c r="AF121" s="80"/>
      <c r="AG121" s="80"/>
      <c r="AH121" s="80"/>
      <c r="AI121" s="80">
        <v>1</v>
      </c>
      <c r="AJ121" s="79">
        <v>2</v>
      </c>
      <c r="AK121" s="80"/>
      <c r="AL121" s="80"/>
      <c r="AM121" s="80"/>
      <c r="AN121" s="80"/>
      <c r="AO121" s="80"/>
      <c r="AP121" s="80"/>
      <c r="AQ121" s="80">
        <v>1</v>
      </c>
      <c r="AR121" s="79">
        <v>2</v>
      </c>
      <c r="AS121" s="80"/>
      <c r="AT121" s="80"/>
      <c r="AU121" s="80"/>
      <c r="AV121" s="80"/>
      <c r="AW121" s="80"/>
      <c r="AX121" s="80"/>
      <c r="AY121" s="80">
        <v>1</v>
      </c>
      <c r="AZ121" s="79">
        <v>2</v>
      </c>
      <c r="BA121" s="80"/>
      <c r="BB121" s="80"/>
      <c r="BC121" s="80"/>
      <c r="BD121" s="80"/>
      <c r="BE121" s="80"/>
      <c r="BF121" s="80"/>
      <c r="BG121" s="80">
        <v>1</v>
      </c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</row>
    <row r="122" spans="1:123" ht="15.75" x14ac:dyDescent="0.25">
      <c r="A122" s="7" t="s">
        <v>146</v>
      </c>
      <c r="B122" s="17" t="s">
        <v>41</v>
      </c>
      <c r="C122" s="95">
        <v>6117.44</v>
      </c>
      <c r="D122" s="94">
        <v>2</v>
      </c>
      <c r="E122" s="80"/>
      <c r="F122" s="80"/>
      <c r="G122" s="80"/>
      <c r="H122" s="80"/>
      <c r="I122" s="80"/>
      <c r="J122" s="80"/>
      <c r="K122" s="80">
        <v>1</v>
      </c>
      <c r="L122" s="79">
        <v>2</v>
      </c>
      <c r="M122" s="80"/>
      <c r="N122" s="80"/>
      <c r="O122" s="80"/>
      <c r="P122" s="80"/>
      <c r="Q122" s="80"/>
      <c r="R122" s="80"/>
      <c r="S122" s="80">
        <v>1</v>
      </c>
      <c r="T122" s="79">
        <v>2</v>
      </c>
      <c r="U122" s="80"/>
      <c r="V122" s="80"/>
      <c r="W122" s="80"/>
      <c r="X122" s="80"/>
      <c r="Y122" s="80"/>
      <c r="Z122" s="80"/>
      <c r="AA122" s="80">
        <v>1</v>
      </c>
      <c r="AB122" s="79">
        <v>2</v>
      </c>
      <c r="AC122" s="80"/>
      <c r="AD122" s="80"/>
      <c r="AE122" s="80"/>
      <c r="AF122" s="80"/>
      <c r="AG122" s="80"/>
      <c r="AH122" s="80"/>
      <c r="AI122" s="80">
        <v>1</v>
      </c>
      <c r="AJ122" s="79">
        <v>2</v>
      </c>
      <c r="AK122" s="80"/>
      <c r="AL122" s="80"/>
      <c r="AM122" s="80"/>
      <c r="AN122" s="80"/>
      <c r="AO122" s="80"/>
      <c r="AP122" s="80"/>
      <c r="AQ122" s="80">
        <v>1</v>
      </c>
      <c r="AR122" s="79">
        <v>2</v>
      </c>
      <c r="AS122" s="80"/>
      <c r="AT122" s="80"/>
      <c r="AU122" s="80"/>
      <c r="AV122" s="80"/>
      <c r="AW122" s="80"/>
      <c r="AX122" s="80"/>
      <c r="AY122" s="80">
        <v>1</v>
      </c>
      <c r="AZ122" s="79">
        <v>2</v>
      </c>
      <c r="BA122" s="80"/>
      <c r="BB122" s="80"/>
      <c r="BC122" s="80"/>
      <c r="BD122" s="80"/>
      <c r="BE122" s="80"/>
      <c r="BF122" s="80"/>
      <c r="BG122" s="80">
        <v>1</v>
      </c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</row>
    <row r="123" spans="1:123" ht="15.75" x14ac:dyDescent="0.25">
      <c r="A123" s="7" t="s">
        <v>147</v>
      </c>
      <c r="B123" s="17" t="s">
        <v>41</v>
      </c>
      <c r="C123" s="95">
        <v>10013.9</v>
      </c>
      <c r="D123" s="94">
        <v>2</v>
      </c>
      <c r="E123" s="80"/>
      <c r="F123" s="80"/>
      <c r="G123" s="80"/>
      <c r="H123" s="80"/>
      <c r="I123" s="80"/>
      <c r="J123" s="80"/>
      <c r="K123" s="80">
        <v>1</v>
      </c>
      <c r="L123" s="79">
        <v>2</v>
      </c>
      <c r="M123" s="80"/>
      <c r="N123" s="80"/>
      <c r="O123" s="80"/>
      <c r="P123" s="80"/>
      <c r="Q123" s="80"/>
      <c r="R123" s="80"/>
      <c r="S123" s="80">
        <v>1</v>
      </c>
      <c r="T123" s="79">
        <v>2</v>
      </c>
      <c r="U123" s="80"/>
      <c r="V123" s="80"/>
      <c r="W123" s="80"/>
      <c r="X123" s="80"/>
      <c r="Y123" s="80"/>
      <c r="Z123" s="80"/>
      <c r="AA123" s="80">
        <v>1</v>
      </c>
      <c r="AB123" s="79">
        <v>2</v>
      </c>
      <c r="AC123" s="80"/>
      <c r="AD123" s="80"/>
      <c r="AE123" s="80"/>
      <c r="AF123" s="80"/>
      <c r="AG123" s="80"/>
      <c r="AH123" s="80"/>
      <c r="AI123" s="80">
        <v>1</v>
      </c>
      <c r="AJ123" s="79">
        <v>2</v>
      </c>
      <c r="AK123" s="80"/>
      <c r="AL123" s="80"/>
      <c r="AM123" s="80"/>
      <c r="AN123" s="80"/>
      <c r="AO123" s="80"/>
      <c r="AP123" s="80"/>
      <c r="AQ123" s="80">
        <v>1</v>
      </c>
      <c r="AR123" s="79">
        <v>2</v>
      </c>
      <c r="AS123" s="80"/>
      <c r="AT123" s="80"/>
      <c r="AU123" s="80"/>
      <c r="AV123" s="80"/>
      <c r="AW123" s="80"/>
      <c r="AX123" s="80"/>
      <c r="AY123" s="80">
        <v>1</v>
      </c>
      <c r="AZ123" s="79">
        <v>2</v>
      </c>
      <c r="BA123" s="80"/>
      <c r="BB123" s="80"/>
      <c r="BC123" s="80"/>
      <c r="BD123" s="80"/>
      <c r="BE123" s="80"/>
      <c r="BF123" s="80"/>
      <c r="BG123" s="80">
        <v>1</v>
      </c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</row>
    <row r="124" spans="1:123" ht="15.75" x14ac:dyDescent="0.25">
      <c r="A124" s="7" t="s">
        <v>202</v>
      </c>
      <c r="B124" s="17" t="s">
        <v>42</v>
      </c>
      <c r="C124" s="95">
        <v>2318.4699999999998</v>
      </c>
      <c r="D124" s="94">
        <v>2</v>
      </c>
      <c r="E124" s="80"/>
      <c r="F124" s="80"/>
      <c r="G124" s="80"/>
      <c r="H124" s="80"/>
      <c r="I124" s="80"/>
      <c r="J124" s="80">
        <v>1</v>
      </c>
      <c r="K124" s="80"/>
      <c r="L124" s="79">
        <v>2</v>
      </c>
      <c r="M124" s="80"/>
      <c r="N124" s="80"/>
      <c r="O124" s="80"/>
      <c r="P124" s="80"/>
      <c r="Q124" s="80"/>
      <c r="R124" s="80">
        <v>1</v>
      </c>
      <c r="S124" s="80"/>
      <c r="T124" s="79">
        <v>2</v>
      </c>
      <c r="U124" s="80"/>
      <c r="V124" s="80"/>
      <c r="W124" s="80"/>
      <c r="X124" s="80"/>
      <c r="Y124" s="80"/>
      <c r="Z124" s="80">
        <v>1</v>
      </c>
      <c r="AA124" s="80"/>
      <c r="AB124" s="79">
        <v>2</v>
      </c>
      <c r="AC124" s="80"/>
      <c r="AD124" s="80"/>
      <c r="AE124" s="80"/>
      <c r="AF124" s="80"/>
      <c r="AG124" s="80"/>
      <c r="AH124" s="80">
        <v>1</v>
      </c>
      <c r="AI124" s="80"/>
      <c r="AJ124" s="79">
        <v>2</v>
      </c>
      <c r="AK124" s="80"/>
      <c r="AL124" s="80"/>
      <c r="AM124" s="80"/>
      <c r="AN124" s="80"/>
      <c r="AO124" s="80"/>
      <c r="AP124" s="80">
        <v>1</v>
      </c>
      <c r="AQ124" s="80"/>
      <c r="AR124" s="79">
        <v>2</v>
      </c>
      <c r="AS124" s="80"/>
      <c r="AT124" s="80"/>
      <c r="AU124" s="80"/>
      <c r="AV124" s="80"/>
      <c r="AW124" s="80"/>
      <c r="AX124" s="80">
        <v>1</v>
      </c>
      <c r="AY124" s="80"/>
      <c r="AZ124" s="79">
        <v>2</v>
      </c>
      <c r="BA124" s="80"/>
      <c r="BB124" s="80"/>
      <c r="BC124" s="80"/>
      <c r="BD124" s="80"/>
      <c r="BE124" s="80"/>
      <c r="BF124" s="80">
        <v>1</v>
      </c>
      <c r="BG124" s="80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</row>
    <row r="125" spans="1:123" ht="15.75" x14ac:dyDescent="0.25">
      <c r="A125" s="7" t="s">
        <v>148</v>
      </c>
      <c r="B125" s="17" t="s">
        <v>41</v>
      </c>
      <c r="C125" s="95">
        <v>4098.5999999999995</v>
      </c>
      <c r="D125" s="94">
        <v>2</v>
      </c>
      <c r="E125" s="80"/>
      <c r="F125" s="80"/>
      <c r="G125" s="80"/>
      <c r="H125" s="80"/>
      <c r="I125" s="80"/>
      <c r="J125" s="80"/>
      <c r="K125" s="80">
        <v>1</v>
      </c>
      <c r="L125" s="79">
        <v>2</v>
      </c>
      <c r="M125" s="80"/>
      <c r="N125" s="80"/>
      <c r="O125" s="80"/>
      <c r="P125" s="80"/>
      <c r="Q125" s="80"/>
      <c r="R125" s="80"/>
      <c r="S125" s="80">
        <v>1</v>
      </c>
      <c r="T125" s="79">
        <v>2</v>
      </c>
      <c r="U125" s="80"/>
      <c r="V125" s="80"/>
      <c r="W125" s="80"/>
      <c r="X125" s="80"/>
      <c r="Y125" s="80"/>
      <c r="Z125" s="80"/>
      <c r="AA125" s="80">
        <v>1</v>
      </c>
      <c r="AB125" s="79">
        <v>2</v>
      </c>
      <c r="AC125" s="80"/>
      <c r="AD125" s="80"/>
      <c r="AE125" s="80"/>
      <c r="AF125" s="80"/>
      <c r="AG125" s="80"/>
      <c r="AH125" s="80"/>
      <c r="AI125" s="80">
        <v>1</v>
      </c>
      <c r="AJ125" s="79">
        <v>2</v>
      </c>
      <c r="AK125" s="80"/>
      <c r="AL125" s="80"/>
      <c r="AM125" s="80"/>
      <c r="AN125" s="80"/>
      <c r="AO125" s="80"/>
      <c r="AP125" s="80"/>
      <c r="AQ125" s="80">
        <v>1</v>
      </c>
      <c r="AR125" s="79">
        <v>2</v>
      </c>
      <c r="AS125" s="80"/>
      <c r="AT125" s="80"/>
      <c r="AU125" s="80"/>
      <c r="AV125" s="80"/>
      <c r="AW125" s="80"/>
      <c r="AX125" s="80"/>
      <c r="AY125" s="80">
        <v>1</v>
      </c>
      <c r="AZ125" s="79">
        <v>2</v>
      </c>
      <c r="BA125" s="80"/>
      <c r="BB125" s="80"/>
      <c r="BC125" s="80"/>
      <c r="BD125" s="80"/>
      <c r="BE125" s="80"/>
      <c r="BF125" s="80"/>
      <c r="BG125" s="80">
        <v>1</v>
      </c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</row>
    <row r="126" spans="1:123" ht="15.75" x14ac:dyDescent="0.25">
      <c r="A126" s="7" t="s">
        <v>92</v>
      </c>
      <c r="B126" s="17" t="s">
        <v>39</v>
      </c>
      <c r="C126" s="95">
        <v>10025.199999999999</v>
      </c>
      <c r="D126" s="94">
        <v>2</v>
      </c>
      <c r="E126" s="80"/>
      <c r="F126" s="80"/>
      <c r="G126" s="80"/>
      <c r="H126" s="80"/>
      <c r="I126" s="80"/>
      <c r="J126" s="80"/>
      <c r="K126" s="80">
        <v>1</v>
      </c>
      <c r="L126" s="79">
        <v>2</v>
      </c>
      <c r="M126" s="80"/>
      <c r="N126" s="80"/>
      <c r="O126" s="80"/>
      <c r="P126" s="80"/>
      <c r="Q126" s="80"/>
      <c r="R126" s="80"/>
      <c r="S126" s="80">
        <v>1</v>
      </c>
      <c r="T126" s="79">
        <v>2</v>
      </c>
      <c r="U126" s="80"/>
      <c r="V126" s="80"/>
      <c r="W126" s="80"/>
      <c r="X126" s="80"/>
      <c r="Y126" s="80"/>
      <c r="Z126" s="80"/>
      <c r="AA126" s="80">
        <v>1</v>
      </c>
      <c r="AB126" s="79">
        <v>2</v>
      </c>
      <c r="AC126" s="80"/>
      <c r="AD126" s="80"/>
      <c r="AE126" s="80"/>
      <c r="AF126" s="80"/>
      <c r="AG126" s="80"/>
      <c r="AH126" s="80"/>
      <c r="AI126" s="80">
        <v>1</v>
      </c>
      <c r="AJ126" s="79">
        <v>2</v>
      </c>
      <c r="AK126" s="80"/>
      <c r="AL126" s="80"/>
      <c r="AM126" s="80"/>
      <c r="AN126" s="80"/>
      <c r="AO126" s="80"/>
      <c r="AP126" s="80"/>
      <c r="AQ126" s="80">
        <v>1</v>
      </c>
      <c r="AR126" s="79">
        <v>2</v>
      </c>
      <c r="AS126" s="80"/>
      <c r="AT126" s="80"/>
      <c r="AU126" s="80"/>
      <c r="AV126" s="80"/>
      <c r="AW126" s="80"/>
      <c r="AX126" s="80"/>
      <c r="AY126" s="80">
        <v>1</v>
      </c>
      <c r="AZ126" s="79">
        <v>2</v>
      </c>
      <c r="BA126" s="80"/>
      <c r="BB126" s="80"/>
      <c r="BC126" s="80"/>
      <c r="BD126" s="80"/>
      <c r="BE126" s="80"/>
      <c r="BF126" s="80"/>
      <c r="BG126" s="80">
        <v>1</v>
      </c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</row>
    <row r="127" spans="1:123" ht="15.75" x14ac:dyDescent="0.25">
      <c r="A127" s="7" t="s">
        <v>93</v>
      </c>
      <c r="B127" s="17" t="s">
        <v>39</v>
      </c>
      <c r="C127" s="95">
        <v>5757.74</v>
      </c>
      <c r="D127" s="94">
        <v>2</v>
      </c>
      <c r="E127" s="80"/>
      <c r="F127" s="80"/>
      <c r="G127" s="80"/>
      <c r="H127" s="80"/>
      <c r="I127" s="80"/>
      <c r="J127" s="80"/>
      <c r="K127" s="80">
        <v>1</v>
      </c>
      <c r="L127" s="79">
        <v>2</v>
      </c>
      <c r="M127" s="80"/>
      <c r="N127" s="80"/>
      <c r="O127" s="80"/>
      <c r="P127" s="80"/>
      <c r="Q127" s="80"/>
      <c r="R127" s="80"/>
      <c r="S127" s="80">
        <v>1</v>
      </c>
      <c r="T127" s="79">
        <v>2</v>
      </c>
      <c r="U127" s="80"/>
      <c r="V127" s="80"/>
      <c r="W127" s="80"/>
      <c r="X127" s="80"/>
      <c r="Y127" s="80"/>
      <c r="Z127" s="80"/>
      <c r="AA127" s="80">
        <v>1</v>
      </c>
      <c r="AB127" s="79">
        <v>2</v>
      </c>
      <c r="AC127" s="80"/>
      <c r="AD127" s="80"/>
      <c r="AE127" s="80"/>
      <c r="AF127" s="80"/>
      <c r="AG127" s="80"/>
      <c r="AH127" s="80"/>
      <c r="AI127" s="80">
        <v>1</v>
      </c>
      <c r="AJ127" s="79">
        <v>2</v>
      </c>
      <c r="AK127" s="80"/>
      <c r="AL127" s="80"/>
      <c r="AM127" s="80"/>
      <c r="AN127" s="80"/>
      <c r="AO127" s="80"/>
      <c r="AP127" s="80"/>
      <c r="AQ127" s="80">
        <v>1</v>
      </c>
      <c r="AR127" s="79">
        <v>2</v>
      </c>
      <c r="AS127" s="80"/>
      <c r="AT127" s="80"/>
      <c r="AU127" s="80"/>
      <c r="AV127" s="80"/>
      <c r="AW127" s="80"/>
      <c r="AX127" s="80"/>
      <c r="AY127" s="80">
        <v>1</v>
      </c>
      <c r="AZ127" s="79">
        <v>2</v>
      </c>
      <c r="BA127" s="80"/>
      <c r="BB127" s="80"/>
      <c r="BC127" s="80"/>
      <c r="BD127" s="80"/>
      <c r="BE127" s="80"/>
      <c r="BF127" s="80"/>
      <c r="BG127" s="80">
        <v>1</v>
      </c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</row>
    <row r="128" spans="1:123" ht="15.75" x14ac:dyDescent="0.25">
      <c r="A128" s="7" t="s">
        <v>94</v>
      </c>
      <c r="B128" s="17" t="s">
        <v>39</v>
      </c>
      <c r="C128" s="95">
        <v>2974.76</v>
      </c>
      <c r="D128" s="94">
        <v>2</v>
      </c>
      <c r="E128" s="80"/>
      <c r="F128" s="80"/>
      <c r="G128" s="80"/>
      <c r="H128" s="80"/>
      <c r="I128" s="80"/>
      <c r="J128" s="80"/>
      <c r="K128" s="80">
        <v>1</v>
      </c>
      <c r="L128" s="79">
        <v>2</v>
      </c>
      <c r="M128" s="80"/>
      <c r="N128" s="80"/>
      <c r="O128" s="80"/>
      <c r="P128" s="80"/>
      <c r="Q128" s="80"/>
      <c r="R128" s="80"/>
      <c r="S128" s="80">
        <v>1</v>
      </c>
      <c r="T128" s="79">
        <v>2</v>
      </c>
      <c r="U128" s="80"/>
      <c r="V128" s="80"/>
      <c r="W128" s="80"/>
      <c r="X128" s="80"/>
      <c r="Y128" s="80"/>
      <c r="Z128" s="80"/>
      <c r="AA128" s="80">
        <v>1</v>
      </c>
      <c r="AB128" s="79">
        <v>2</v>
      </c>
      <c r="AC128" s="80"/>
      <c r="AD128" s="80"/>
      <c r="AE128" s="80"/>
      <c r="AF128" s="80"/>
      <c r="AG128" s="80"/>
      <c r="AH128" s="80"/>
      <c r="AI128" s="80">
        <v>1</v>
      </c>
      <c r="AJ128" s="79">
        <v>2</v>
      </c>
      <c r="AK128" s="80"/>
      <c r="AL128" s="80"/>
      <c r="AM128" s="80"/>
      <c r="AN128" s="80"/>
      <c r="AO128" s="80"/>
      <c r="AP128" s="80"/>
      <c r="AQ128" s="80">
        <v>1</v>
      </c>
      <c r="AR128" s="79">
        <v>2</v>
      </c>
      <c r="AS128" s="80"/>
      <c r="AT128" s="80"/>
      <c r="AU128" s="80"/>
      <c r="AV128" s="80"/>
      <c r="AW128" s="80"/>
      <c r="AX128" s="80"/>
      <c r="AY128" s="80">
        <v>1</v>
      </c>
      <c r="AZ128" s="79">
        <v>2</v>
      </c>
      <c r="BA128" s="80"/>
      <c r="BB128" s="80"/>
      <c r="BC128" s="80"/>
      <c r="BD128" s="80"/>
      <c r="BE128" s="80"/>
      <c r="BF128" s="80"/>
      <c r="BG128" s="80">
        <v>1</v>
      </c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</row>
    <row r="129" spans="1:123" ht="15.75" x14ac:dyDescent="0.25">
      <c r="A129" s="7" t="s">
        <v>203</v>
      </c>
      <c r="B129" s="17" t="s">
        <v>42</v>
      </c>
      <c r="C129" s="95">
        <v>1447.9</v>
      </c>
      <c r="D129" s="94">
        <v>2</v>
      </c>
      <c r="E129" s="80"/>
      <c r="F129" s="80"/>
      <c r="G129" s="80"/>
      <c r="H129" s="80"/>
      <c r="I129" s="80"/>
      <c r="J129" s="80">
        <v>1</v>
      </c>
      <c r="K129" s="80"/>
      <c r="L129" s="79">
        <v>2</v>
      </c>
      <c r="M129" s="80"/>
      <c r="N129" s="80"/>
      <c r="O129" s="80"/>
      <c r="P129" s="80"/>
      <c r="Q129" s="80"/>
      <c r="R129" s="80">
        <v>1</v>
      </c>
      <c r="S129" s="80"/>
      <c r="T129" s="79">
        <v>2</v>
      </c>
      <c r="U129" s="80"/>
      <c r="V129" s="80"/>
      <c r="W129" s="80"/>
      <c r="X129" s="80"/>
      <c r="Y129" s="80"/>
      <c r="Z129" s="80">
        <v>1</v>
      </c>
      <c r="AA129" s="80"/>
      <c r="AB129" s="79">
        <v>2</v>
      </c>
      <c r="AC129" s="80"/>
      <c r="AD129" s="80"/>
      <c r="AE129" s="80"/>
      <c r="AF129" s="80"/>
      <c r="AG129" s="80"/>
      <c r="AH129" s="80">
        <v>1</v>
      </c>
      <c r="AI129" s="80"/>
      <c r="AJ129" s="79">
        <v>2</v>
      </c>
      <c r="AK129" s="80"/>
      <c r="AL129" s="80"/>
      <c r="AM129" s="80"/>
      <c r="AN129" s="80"/>
      <c r="AO129" s="80"/>
      <c r="AP129" s="80">
        <v>1</v>
      </c>
      <c r="AQ129" s="80"/>
      <c r="AR129" s="79">
        <v>2</v>
      </c>
      <c r="AS129" s="80"/>
      <c r="AT129" s="80"/>
      <c r="AU129" s="80"/>
      <c r="AV129" s="80"/>
      <c r="AW129" s="80"/>
      <c r="AX129" s="80">
        <v>1</v>
      </c>
      <c r="AY129" s="80"/>
      <c r="AZ129" s="79">
        <v>2</v>
      </c>
      <c r="BA129" s="80"/>
      <c r="BB129" s="80"/>
      <c r="BC129" s="80"/>
      <c r="BD129" s="80"/>
      <c r="BE129" s="80"/>
      <c r="BF129" s="80">
        <v>1</v>
      </c>
      <c r="BG129" s="80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</row>
    <row r="130" spans="1:123" ht="15.75" x14ac:dyDescent="0.25">
      <c r="A130" s="7" t="s">
        <v>204</v>
      </c>
      <c r="B130" s="17" t="s">
        <v>42</v>
      </c>
      <c r="C130" s="95">
        <v>2364.88</v>
      </c>
      <c r="D130" s="94">
        <v>2</v>
      </c>
      <c r="E130" s="80"/>
      <c r="F130" s="80"/>
      <c r="G130" s="80"/>
      <c r="H130" s="80"/>
      <c r="I130" s="80"/>
      <c r="J130" s="80">
        <v>1</v>
      </c>
      <c r="K130" s="80"/>
      <c r="L130" s="79">
        <v>2</v>
      </c>
      <c r="M130" s="80"/>
      <c r="N130" s="80"/>
      <c r="O130" s="80"/>
      <c r="P130" s="80"/>
      <c r="Q130" s="80"/>
      <c r="R130" s="80">
        <v>1</v>
      </c>
      <c r="S130" s="80"/>
      <c r="T130" s="79">
        <v>2</v>
      </c>
      <c r="U130" s="80"/>
      <c r="V130" s="80"/>
      <c r="W130" s="80"/>
      <c r="X130" s="80"/>
      <c r="Y130" s="80"/>
      <c r="Z130" s="80">
        <v>1</v>
      </c>
      <c r="AA130" s="80"/>
      <c r="AB130" s="79">
        <v>2</v>
      </c>
      <c r="AC130" s="80"/>
      <c r="AD130" s="80"/>
      <c r="AE130" s="80"/>
      <c r="AF130" s="80"/>
      <c r="AG130" s="80"/>
      <c r="AH130" s="80">
        <v>1</v>
      </c>
      <c r="AI130" s="80"/>
      <c r="AJ130" s="79">
        <v>2</v>
      </c>
      <c r="AK130" s="80"/>
      <c r="AL130" s="80"/>
      <c r="AM130" s="80"/>
      <c r="AN130" s="80"/>
      <c r="AO130" s="80"/>
      <c r="AP130" s="80">
        <v>1</v>
      </c>
      <c r="AQ130" s="80"/>
      <c r="AR130" s="79">
        <v>2</v>
      </c>
      <c r="AS130" s="80"/>
      <c r="AT130" s="80"/>
      <c r="AU130" s="80"/>
      <c r="AV130" s="80"/>
      <c r="AW130" s="80"/>
      <c r="AX130" s="80">
        <v>1</v>
      </c>
      <c r="AY130" s="80"/>
      <c r="AZ130" s="79">
        <v>2</v>
      </c>
      <c r="BA130" s="80"/>
      <c r="BB130" s="80"/>
      <c r="BC130" s="80"/>
      <c r="BD130" s="80"/>
      <c r="BE130" s="80"/>
      <c r="BF130" s="80">
        <v>1</v>
      </c>
      <c r="BG130" s="80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</row>
    <row r="131" spans="1:123" ht="15.75" x14ac:dyDescent="0.25">
      <c r="A131" s="7" t="s">
        <v>205</v>
      </c>
      <c r="B131" s="17" t="s">
        <v>42</v>
      </c>
      <c r="C131" s="95">
        <v>1090.9000000000001</v>
      </c>
      <c r="D131" s="94">
        <v>2</v>
      </c>
      <c r="E131" s="80"/>
      <c r="F131" s="80"/>
      <c r="G131" s="80"/>
      <c r="H131" s="80"/>
      <c r="I131" s="80"/>
      <c r="J131" s="80">
        <v>1</v>
      </c>
      <c r="K131" s="80"/>
      <c r="L131" s="79">
        <v>2</v>
      </c>
      <c r="M131" s="80"/>
      <c r="N131" s="80"/>
      <c r="O131" s="80"/>
      <c r="P131" s="80"/>
      <c r="Q131" s="80"/>
      <c r="R131" s="80">
        <v>1</v>
      </c>
      <c r="S131" s="80"/>
      <c r="T131" s="79">
        <v>2</v>
      </c>
      <c r="U131" s="80"/>
      <c r="V131" s="80"/>
      <c r="W131" s="80"/>
      <c r="X131" s="80"/>
      <c r="Y131" s="80"/>
      <c r="Z131" s="80">
        <v>1</v>
      </c>
      <c r="AA131" s="80"/>
      <c r="AB131" s="79">
        <v>2</v>
      </c>
      <c r="AC131" s="80"/>
      <c r="AD131" s="80"/>
      <c r="AE131" s="80"/>
      <c r="AF131" s="80"/>
      <c r="AG131" s="80"/>
      <c r="AH131" s="80">
        <v>1</v>
      </c>
      <c r="AI131" s="80"/>
      <c r="AJ131" s="79">
        <v>2</v>
      </c>
      <c r="AK131" s="80"/>
      <c r="AL131" s="80"/>
      <c r="AM131" s="80"/>
      <c r="AN131" s="80"/>
      <c r="AO131" s="80"/>
      <c r="AP131" s="80">
        <v>1</v>
      </c>
      <c r="AQ131" s="80"/>
      <c r="AR131" s="79">
        <v>2</v>
      </c>
      <c r="AS131" s="80"/>
      <c r="AT131" s="80"/>
      <c r="AU131" s="80"/>
      <c r="AV131" s="80"/>
      <c r="AW131" s="80"/>
      <c r="AX131" s="80">
        <v>1</v>
      </c>
      <c r="AY131" s="80"/>
      <c r="AZ131" s="79">
        <v>2</v>
      </c>
      <c r="BA131" s="80"/>
      <c r="BB131" s="80"/>
      <c r="BC131" s="80"/>
      <c r="BD131" s="80"/>
      <c r="BE131" s="80"/>
      <c r="BF131" s="80">
        <v>1</v>
      </c>
      <c r="BG131" s="80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</row>
    <row r="132" spans="1:123" ht="31.5" x14ac:dyDescent="0.25">
      <c r="A132" s="7" t="s">
        <v>206</v>
      </c>
      <c r="B132" s="17" t="s">
        <v>42</v>
      </c>
      <c r="C132" s="95">
        <v>2584.13</v>
      </c>
      <c r="D132" s="94">
        <v>2</v>
      </c>
      <c r="E132" s="80"/>
      <c r="F132" s="80"/>
      <c r="G132" s="80"/>
      <c r="H132" s="80"/>
      <c r="I132" s="80"/>
      <c r="J132" s="80">
        <v>1</v>
      </c>
      <c r="K132" s="80"/>
      <c r="L132" s="79">
        <v>2</v>
      </c>
      <c r="M132" s="80"/>
      <c r="N132" s="80"/>
      <c r="O132" s="80"/>
      <c r="P132" s="80"/>
      <c r="Q132" s="80"/>
      <c r="R132" s="80">
        <v>1</v>
      </c>
      <c r="S132" s="80"/>
      <c r="T132" s="79">
        <v>2</v>
      </c>
      <c r="U132" s="80"/>
      <c r="V132" s="80"/>
      <c r="W132" s="80"/>
      <c r="X132" s="80"/>
      <c r="Y132" s="80"/>
      <c r="Z132" s="80">
        <v>1</v>
      </c>
      <c r="AA132" s="80"/>
      <c r="AB132" s="79">
        <v>2</v>
      </c>
      <c r="AC132" s="80"/>
      <c r="AD132" s="80"/>
      <c r="AE132" s="80"/>
      <c r="AF132" s="80"/>
      <c r="AG132" s="80"/>
      <c r="AH132" s="80">
        <v>1</v>
      </c>
      <c r="AI132" s="80"/>
      <c r="AJ132" s="79">
        <v>2</v>
      </c>
      <c r="AK132" s="80"/>
      <c r="AL132" s="80"/>
      <c r="AM132" s="80"/>
      <c r="AN132" s="80"/>
      <c r="AO132" s="80"/>
      <c r="AP132" s="80">
        <v>1</v>
      </c>
      <c r="AQ132" s="80"/>
      <c r="AR132" s="79">
        <v>2</v>
      </c>
      <c r="AS132" s="80"/>
      <c r="AT132" s="80"/>
      <c r="AU132" s="80"/>
      <c r="AV132" s="80"/>
      <c r="AW132" s="80"/>
      <c r="AX132" s="80">
        <v>1</v>
      </c>
      <c r="AY132" s="80"/>
      <c r="AZ132" s="79">
        <v>2</v>
      </c>
      <c r="BA132" s="80"/>
      <c r="BB132" s="80"/>
      <c r="BC132" s="80"/>
      <c r="BD132" s="80"/>
      <c r="BE132" s="80"/>
      <c r="BF132" s="80">
        <v>1</v>
      </c>
      <c r="BG132" s="80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</row>
    <row r="133" spans="1:123" ht="15.75" x14ac:dyDescent="0.25">
      <c r="A133" s="7" t="s">
        <v>149</v>
      </c>
      <c r="B133" s="17" t="s">
        <v>41</v>
      </c>
      <c r="C133" s="95">
        <v>10240.609999999999</v>
      </c>
      <c r="D133" s="94">
        <v>2</v>
      </c>
      <c r="E133" s="80"/>
      <c r="F133" s="80"/>
      <c r="G133" s="80"/>
      <c r="H133" s="80"/>
      <c r="I133" s="80"/>
      <c r="J133" s="80"/>
      <c r="K133" s="80">
        <v>1</v>
      </c>
      <c r="L133" s="79">
        <v>2</v>
      </c>
      <c r="M133" s="80"/>
      <c r="N133" s="80"/>
      <c r="O133" s="80"/>
      <c r="P133" s="80"/>
      <c r="Q133" s="80"/>
      <c r="R133" s="80"/>
      <c r="S133" s="80">
        <v>1</v>
      </c>
      <c r="T133" s="79">
        <v>2</v>
      </c>
      <c r="U133" s="80"/>
      <c r="V133" s="80"/>
      <c r="W133" s="80"/>
      <c r="X133" s="80"/>
      <c r="Y133" s="80"/>
      <c r="Z133" s="80"/>
      <c r="AA133" s="80">
        <v>1</v>
      </c>
      <c r="AB133" s="79">
        <v>2</v>
      </c>
      <c r="AC133" s="80"/>
      <c r="AD133" s="80"/>
      <c r="AE133" s="80"/>
      <c r="AF133" s="80"/>
      <c r="AG133" s="80"/>
      <c r="AH133" s="80"/>
      <c r="AI133" s="80">
        <v>1</v>
      </c>
      <c r="AJ133" s="79">
        <v>2</v>
      </c>
      <c r="AK133" s="80"/>
      <c r="AL133" s="80"/>
      <c r="AM133" s="80"/>
      <c r="AN133" s="80"/>
      <c r="AO133" s="80"/>
      <c r="AP133" s="80"/>
      <c r="AQ133" s="80">
        <v>1</v>
      </c>
      <c r="AR133" s="79">
        <v>2</v>
      </c>
      <c r="AS133" s="80"/>
      <c r="AT133" s="80"/>
      <c r="AU133" s="80"/>
      <c r="AV133" s="80"/>
      <c r="AW133" s="80"/>
      <c r="AX133" s="80"/>
      <c r="AY133" s="80">
        <v>1</v>
      </c>
      <c r="AZ133" s="79">
        <v>2</v>
      </c>
      <c r="BA133" s="80"/>
      <c r="BB133" s="80"/>
      <c r="BC133" s="80"/>
      <c r="BD133" s="80"/>
      <c r="BE133" s="80"/>
      <c r="BF133" s="80"/>
      <c r="BG133" s="80">
        <v>1</v>
      </c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</row>
    <row r="134" spans="1:123" ht="15.75" x14ac:dyDescent="0.25">
      <c r="A134" s="7" t="s">
        <v>95</v>
      </c>
      <c r="B134" s="17" t="s">
        <v>39</v>
      </c>
      <c r="C134" s="95">
        <v>9735.15</v>
      </c>
      <c r="D134" s="94">
        <v>2</v>
      </c>
      <c r="E134" s="80"/>
      <c r="F134" s="80"/>
      <c r="G134" s="80"/>
      <c r="H134" s="80"/>
      <c r="I134" s="80"/>
      <c r="J134" s="80"/>
      <c r="K134" s="80">
        <v>1</v>
      </c>
      <c r="L134" s="79">
        <v>2</v>
      </c>
      <c r="M134" s="80"/>
      <c r="N134" s="80"/>
      <c r="O134" s="80"/>
      <c r="P134" s="80"/>
      <c r="Q134" s="80"/>
      <c r="R134" s="80"/>
      <c r="S134" s="80">
        <v>1</v>
      </c>
      <c r="T134" s="79">
        <v>2</v>
      </c>
      <c r="U134" s="80"/>
      <c r="V134" s="80"/>
      <c r="W134" s="80"/>
      <c r="X134" s="80"/>
      <c r="Y134" s="80"/>
      <c r="Z134" s="80"/>
      <c r="AA134" s="80">
        <v>1</v>
      </c>
      <c r="AB134" s="79">
        <v>2</v>
      </c>
      <c r="AC134" s="80"/>
      <c r="AD134" s="80"/>
      <c r="AE134" s="80"/>
      <c r="AF134" s="80"/>
      <c r="AG134" s="80"/>
      <c r="AH134" s="80"/>
      <c r="AI134" s="80">
        <v>1</v>
      </c>
      <c r="AJ134" s="79">
        <v>2</v>
      </c>
      <c r="AK134" s="80"/>
      <c r="AL134" s="80"/>
      <c r="AM134" s="80"/>
      <c r="AN134" s="80"/>
      <c r="AO134" s="80"/>
      <c r="AP134" s="80"/>
      <c r="AQ134" s="80">
        <v>1</v>
      </c>
      <c r="AR134" s="79">
        <v>2</v>
      </c>
      <c r="AS134" s="80"/>
      <c r="AT134" s="80"/>
      <c r="AU134" s="80"/>
      <c r="AV134" s="80"/>
      <c r="AW134" s="80"/>
      <c r="AX134" s="80"/>
      <c r="AY134" s="80">
        <v>1</v>
      </c>
      <c r="AZ134" s="79">
        <v>2</v>
      </c>
      <c r="BA134" s="80"/>
      <c r="BB134" s="80"/>
      <c r="BC134" s="80"/>
      <c r="BD134" s="80"/>
      <c r="BE134" s="80"/>
      <c r="BF134" s="80"/>
      <c r="BG134" s="80">
        <v>1</v>
      </c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</row>
    <row r="135" spans="1:123" ht="15.75" x14ac:dyDescent="0.25">
      <c r="A135" s="7" t="s">
        <v>96</v>
      </c>
      <c r="B135" s="17" t="s">
        <v>39</v>
      </c>
      <c r="C135" s="95">
        <v>8626.85</v>
      </c>
      <c r="D135" s="94">
        <v>2</v>
      </c>
      <c r="E135" s="80"/>
      <c r="F135" s="80"/>
      <c r="G135" s="80"/>
      <c r="H135" s="80"/>
      <c r="I135" s="80"/>
      <c r="J135" s="80"/>
      <c r="K135" s="80">
        <v>1</v>
      </c>
      <c r="L135" s="79">
        <v>2</v>
      </c>
      <c r="M135" s="80"/>
      <c r="N135" s="80"/>
      <c r="O135" s="80"/>
      <c r="P135" s="80"/>
      <c r="Q135" s="80"/>
      <c r="R135" s="80"/>
      <c r="S135" s="80">
        <v>1</v>
      </c>
      <c r="T135" s="79">
        <v>2</v>
      </c>
      <c r="U135" s="80"/>
      <c r="V135" s="80"/>
      <c r="W135" s="80"/>
      <c r="X135" s="80"/>
      <c r="Y135" s="80"/>
      <c r="Z135" s="80"/>
      <c r="AA135" s="80">
        <v>1</v>
      </c>
      <c r="AB135" s="79">
        <v>2</v>
      </c>
      <c r="AC135" s="80"/>
      <c r="AD135" s="80"/>
      <c r="AE135" s="80"/>
      <c r="AF135" s="80"/>
      <c r="AG135" s="80"/>
      <c r="AH135" s="80"/>
      <c r="AI135" s="80">
        <v>1</v>
      </c>
      <c r="AJ135" s="79">
        <v>2</v>
      </c>
      <c r="AK135" s="80"/>
      <c r="AL135" s="80"/>
      <c r="AM135" s="80"/>
      <c r="AN135" s="80"/>
      <c r="AO135" s="80"/>
      <c r="AP135" s="80"/>
      <c r="AQ135" s="80">
        <v>1</v>
      </c>
      <c r="AR135" s="79">
        <v>2</v>
      </c>
      <c r="AS135" s="80"/>
      <c r="AT135" s="80"/>
      <c r="AU135" s="80"/>
      <c r="AV135" s="80"/>
      <c r="AW135" s="80"/>
      <c r="AX135" s="80"/>
      <c r="AY135" s="80">
        <v>1</v>
      </c>
      <c r="AZ135" s="79">
        <v>2</v>
      </c>
      <c r="BA135" s="80"/>
      <c r="BB135" s="80"/>
      <c r="BC135" s="80"/>
      <c r="BD135" s="80"/>
      <c r="BE135" s="80"/>
      <c r="BF135" s="80"/>
      <c r="BG135" s="80">
        <v>1</v>
      </c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</row>
    <row r="136" spans="1:123" ht="15.75" x14ac:dyDescent="0.25">
      <c r="A136" s="7" t="s">
        <v>150</v>
      </c>
      <c r="B136" s="17" t="s">
        <v>41</v>
      </c>
      <c r="C136" s="95">
        <v>11188.32</v>
      </c>
      <c r="D136" s="94">
        <v>2</v>
      </c>
      <c r="E136" s="80"/>
      <c r="F136" s="80"/>
      <c r="G136" s="80"/>
      <c r="H136" s="80"/>
      <c r="I136" s="80"/>
      <c r="J136" s="80"/>
      <c r="K136" s="80">
        <v>1</v>
      </c>
      <c r="L136" s="79">
        <v>2</v>
      </c>
      <c r="M136" s="80"/>
      <c r="N136" s="80"/>
      <c r="O136" s="80"/>
      <c r="P136" s="80"/>
      <c r="Q136" s="80"/>
      <c r="R136" s="80"/>
      <c r="S136" s="80">
        <v>1</v>
      </c>
      <c r="T136" s="79">
        <v>2</v>
      </c>
      <c r="U136" s="80"/>
      <c r="V136" s="80"/>
      <c r="W136" s="80"/>
      <c r="X136" s="80"/>
      <c r="Y136" s="80"/>
      <c r="Z136" s="80"/>
      <c r="AA136" s="80">
        <v>1</v>
      </c>
      <c r="AB136" s="79">
        <v>2</v>
      </c>
      <c r="AC136" s="80"/>
      <c r="AD136" s="80"/>
      <c r="AE136" s="80"/>
      <c r="AF136" s="80"/>
      <c r="AG136" s="80"/>
      <c r="AH136" s="80"/>
      <c r="AI136" s="80">
        <v>1</v>
      </c>
      <c r="AJ136" s="79">
        <v>2</v>
      </c>
      <c r="AK136" s="80"/>
      <c r="AL136" s="80"/>
      <c r="AM136" s="80"/>
      <c r="AN136" s="80"/>
      <c r="AO136" s="80"/>
      <c r="AP136" s="80"/>
      <c r="AQ136" s="80">
        <v>1</v>
      </c>
      <c r="AR136" s="79">
        <v>2</v>
      </c>
      <c r="AS136" s="80"/>
      <c r="AT136" s="80"/>
      <c r="AU136" s="80"/>
      <c r="AV136" s="80"/>
      <c r="AW136" s="80"/>
      <c r="AX136" s="80"/>
      <c r="AY136" s="80">
        <v>1</v>
      </c>
      <c r="AZ136" s="79">
        <v>2</v>
      </c>
      <c r="BA136" s="80"/>
      <c r="BB136" s="80"/>
      <c r="BC136" s="80"/>
      <c r="BD136" s="80"/>
      <c r="BE136" s="80"/>
      <c r="BF136" s="80"/>
      <c r="BG136" s="80">
        <v>1</v>
      </c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</row>
    <row r="137" spans="1:123" ht="15.75" x14ac:dyDescent="0.25">
      <c r="A137" s="7" t="s">
        <v>151</v>
      </c>
      <c r="B137" s="17" t="s">
        <v>41</v>
      </c>
      <c r="C137" s="95">
        <v>9158.7199999999993</v>
      </c>
      <c r="D137" s="94">
        <v>2</v>
      </c>
      <c r="E137" s="80"/>
      <c r="F137" s="80"/>
      <c r="G137" s="80"/>
      <c r="H137" s="80"/>
      <c r="I137" s="80"/>
      <c r="J137" s="80"/>
      <c r="K137" s="80">
        <v>1</v>
      </c>
      <c r="L137" s="79">
        <v>2</v>
      </c>
      <c r="M137" s="80"/>
      <c r="N137" s="80"/>
      <c r="O137" s="80"/>
      <c r="P137" s="80"/>
      <c r="Q137" s="80"/>
      <c r="R137" s="80"/>
      <c r="S137" s="80">
        <v>1</v>
      </c>
      <c r="T137" s="79">
        <v>2</v>
      </c>
      <c r="U137" s="80"/>
      <c r="V137" s="80"/>
      <c r="W137" s="80"/>
      <c r="X137" s="80"/>
      <c r="Y137" s="80"/>
      <c r="Z137" s="80"/>
      <c r="AA137" s="80">
        <v>1</v>
      </c>
      <c r="AB137" s="79">
        <v>2</v>
      </c>
      <c r="AC137" s="80"/>
      <c r="AD137" s="80"/>
      <c r="AE137" s="80"/>
      <c r="AF137" s="80"/>
      <c r="AG137" s="80"/>
      <c r="AH137" s="80"/>
      <c r="AI137" s="80">
        <v>1</v>
      </c>
      <c r="AJ137" s="79">
        <v>2</v>
      </c>
      <c r="AK137" s="80"/>
      <c r="AL137" s="80"/>
      <c r="AM137" s="80"/>
      <c r="AN137" s="80"/>
      <c r="AO137" s="80"/>
      <c r="AP137" s="80"/>
      <c r="AQ137" s="80">
        <v>1</v>
      </c>
      <c r="AR137" s="79">
        <v>2</v>
      </c>
      <c r="AS137" s="80"/>
      <c r="AT137" s="80"/>
      <c r="AU137" s="80"/>
      <c r="AV137" s="80"/>
      <c r="AW137" s="80"/>
      <c r="AX137" s="80"/>
      <c r="AY137" s="80">
        <v>1</v>
      </c>
      <c r="AZ137" s="79">
        <v>2</v>
      </c>
      <c r="BA137" s="80"/>
      <c r="BB137" s="80"/>
      <c r="BC137" s="80"/>
      <c r="BD137" s="80"/>
      <c r="BE137" s="80"/>
      <c r="BF137" s="80"/>
      <c r="BG137" s="80">
        <v>1</v>
      </c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</row>
    <row r="138" spans="1:123" ht="15.75" x14ac:dyDescent="0.25">
      <c r="A138" s="7" t="s">
        <v>97</v>
      </c>
      <c r="B138" s="17" t="s">
        <v>39</v>
      </c>
      <c r="C138" s="95">
        <v>5019.16</v>
      </c>
      <c r="D138" s="94">
        <v>2</v>
      </c>
      <c r="E138" s="80"/>
      <c r="F138" s="80"/>
      <c r="G138" s="80"/>
      <c r="H138" s="80"/>
      <c r="I138" s="80"/>
      <c r="J138" s="80"/>
      <c r="K138" s="80">
        <v>1</v>
      </c>
      <c r="L138" s="79">
        <v>2</v>
      </c>
      <c r="M138" s="80"/>
      <c r="N138" s="80"/>
      <c r="O138" s="80"/>
      <c r="P138" s="80"/>
      <c r="Q138" s="80"/>
      <c r="R138" s="80"/>
      <c r="S138" s="80">
        <v>1</v>
      </c>
      <c r="T138" s="79">
        <v>2</v>
      </c>
      <c r="U138" s="80"/>
      <c r="V138" s="80"/>
      <c r="W138" s="80"/>
      <c r="X138" s="80"/>
      <c r="Y138" s="80"/>
      <c r="Z138" s="80"/>
      <c r="AA138" s="80">
        <v>1</v>
      </c>
      <c r="AB138" s="79">
        <v>2</v>
      </c>
      <c r="AC138" s="80"/>
      <c r="AD138" s="80"/>
      <c r="AE138" s="80"/>
      <c r="AF138" s="80"/>
      <c r="AG138" s="80"/>
      <c r="AH138" s="80"/>
      <c r="AI138" s="80">
        <v>1</v>
      </c>
      <c r="AJ138" s="79">
        <v>2</v>
      </c>
      <c r="AK138" s="80"/>
      <c r="AL138" s="80"/>
      <c r="AM138" s="80"/>
      <c r="AN138" s="80"/>
      <c r="AO138" s="80"/>
      <c r="AP138" s="80"/>
      <c r="AQ138" s="80">
        <v>1</v>
      </c>
      <c r="AR138" s="79">
        <v>2</v>
      </c>
      <c r="AS138" s="80"/>
      <c r="AT138" s="80"/>
      <c r="AU138" s="80"/>
      <c r="AV138" s="80"/>
      <c r="AW138" s="80"/>
      <c r="AX138" s="80"/>
      <c r="AY138" s="80">
        <v>1</v>
      </c>
      <c r="AZ138" s="79">
        <v>2</v>
      </c>
      <c r="BA138" s="80"/>
      <c r="BB138" s="80"/>
      <c r="BC138" s="80"/>
      <c r="BD138" s="80"/>
      <c r="BE138" s="80"/>
      <c r="BF138" s="80"/>
      <c r="BG138" s="80">
        <v>1</v>
      </c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</row>
    <row r="139" spans="1:123" ht="15.75" x14ac:dyDescent="0.25">
      <c r="A139" s="7" t="s">
        <v>207</v>
      </c>
      <c r="B139" s="17" t="s">
        <v>42</v>
      </c>
      <c r="C139" s="95">
        <v>2729.69</v>
      </c>
      <c r="D139" s="94">
        <v>2</v>
      </c>
      <c r="E139" s="80"/>
      <c r="F139" s="80"/>
      <c r="G139" s="80"/>
      <c r="H139" s="80"/>
      <c r="I139" s="80"/>
      <c r="J139" s="80">
        <v>1</v>
      </c>
      <c r="K139" s="80"/>
      <c r="L139" s="79">
        <v>2</v>
      </c>
      <c r="M139" s="80"/>
      <c r="N139" s="80"/>
      <c r="O139" s="80"/>
      <c r="P139" s="80"/>
      <c r="Q139" s="80"/>
      <c r="R139" s="80">
        <v>1</v>
      </c>
      <c r="S139" s="80"/>
      <c r="T139" s="79">
        <v>2</v>
      </c>
      <c r="U139" s="80"/>
      <c r="V139" s="80"/>
      <c r="W139" s="80"/>
      <c r="X139" s="80"/>
      <c r="Y139" s="80"/>
      <c r="Z139" s="80">
        <v>1</v>
      </c>
      <c r="AA139" s="80"/>
      <c r="AB139" s="79">
        <v>2</v>
      </c>
      <c r="AC139" s="80"/>
      <c r="AD139" s="80"/>
      <c r="AE139" s="80"/>
      <c r="AF139" s="80"/>
      <c r="AG139" s="80"/>
      <c r="AH139" s="80">
        <v>1</v>
      </c>
      <c r="AI139" s="80"/>
      <c r="AJ139" s="79">
        <v>2</v>
      </c>
      <c r="AK139" s="80"/>
      <c r="AL139" s="80"/>
      <c r="AM139" s="80"/>
      <c r="AN139" s="80"/>
      <c r="AO139" s="80"/>
      <c r="AP139" s="80">
        <v>1</v>
      </c>
      <c r="AQ139" s="80"/>
      <c r="AR139" s="79">
        <v>2</v>
      </c>
      <c r="AS139" s="80"/>
      <c r="AT139" s="80"/>
      <c r="AU139" s="80"/>
      <c r="AV139" s="80"/>
      <c r="AW139" s="80"/>
      <c r="AX139" s="80">
        <v>1</v>
      </c>
      <c r="AY139" s="80"/>
      <c r="AZ139" s="79">
        <v>2</v>
      </c>
      <c r="BA139" s="80"/>
      <c r="BB139" s="80"/>
      <c r="BC139" s="80"/>
      <c r="BD139" s="80"/>
      <c r="BE139" s="80"/>
      <c r="BF139" s="80">
        <v>1</v>
      </c>
      <c r="BG139" s="80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</row>
    <row r="140" spans="1:123" ht="31.5" x14ac:dyDescent="0.25">
      <c r="A140" s="7" t="s">
        <v>273</v>
      </c>
      <c r="B140" s="17" t="s">
        <v>45</v>
      </c>
      <c r="C140" s="95">
        <v>14088.06</v>
      </c>
      <c r="D140" s="94">
        <v>2</v>
      </c>
      <c r="E140" s="80"/>
      <c r="F140" s="80"/>
      <c r="G140" s="80"/>
      <c r="H140" s="80"/>
      <c r="I140" s="80"/>
      <c r="J140" s="80"/>
      <c r="K140" s="80">
        <v>1</v>
      </c>
      <c r="L140" s="79">
        <v>2</v>
      </c>
      <c r="M140" s="80"/>
      <c r="N140" s="80"/>
      <c r="O140" s="80"/>
      <c r="P140" s="80"/>
      <c r="Q140" s="80"/>
      <c r="R140" s="80"/>
      <c r="S140" s="80">
        <v>1</v>
      </c>
      <c r="T140" s="79">
        <v>2</v>
      </c>
      <c r="U140" s="80"/>
      <c r="V140" s="80"/>
      <c r="W140" s="80"/>
      <c r="X140" s="80"/>
      <c r="Y140" s="80"/>
      <c r="Z140" s="80"/>
      <c r="AA140" s="80">
        <v>1</v>
      </c>
      <c r="AB140" s="79">
        <v>2</v>
      </c>
      <c r="AC140" s="80"/>
      <c r="AD140" s="80"/>
      <c r="AE140" s="80"/>
      <c r="AF140" s="80"/>
      <c r="AG140" s="80"/>
      <c r="AH140" s="80"/>
      <c r="AI140" s="80">
        <v>1</v>
      </c>
      <c r="AJ140" s="79">
        <v>2</v>
      </c>
      <c r="AK140" s="80"/>
      <c r="AL140" s="80"/>
      <c r="AM140" s="80"/>
      <c r="AN140" s="80"/>
      <c r="AO140" s="80"/>
      <c r="AP140" s="80"/>
      <c r="AQ140" s="80">
        <v>1</v>
      </c>
      <c r="AR140" s="79">
        <v>2</v>
      </c>
      <c r="AS140" s="80"/>
      <c r="AT140" s="80"/>
      <c r="AU140" s="80"/>
      <c r="AV140" s="80"/>
      <c r="AW140" s="80"/>
      <c r="AX140" s="80"/>
      <c r="AY140" s="80">
        <v>1</v>
      </c>
      <c r="AZ140" s="79">
        <v>2</v>
      </c>
      <c r="BA140" s="80"/>
      <c r="BB140" s="80"/>
      <c r="BC140" s="80"/>
      <c r="BD140" s="80"/>
      <c r="BE140" s="80"/>
      <c r="BF140" s="80"/>
      <c r="BG140" s="80">
        <v>1</v>
      </c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</row>
    <row r="141" spans="1:123" ht="15.75" x14ac:dyDescent="0.25">
      <c r="A141" s="7" t="s">
        <v>98</v>
      </c>
      <c r="B141" s="17" t="s">
        <v>39</v>
      </c>
      <c r="C141" s="95">
        <v>4609.59</v>
      </c>
      <c r="D141" s="94">
        <v>2</v>
      </c>
      <c r="E141" s="80"/>
      <c r="F141" s="80"/>
      <c r="G141" s="80"/>
      <c r="H141" s="80"/>
      <c r="I141" s="80"/>
      <c r="J141" s="80"/>
      <c r="K141" s="80">
        <v>1</v>
      </c>
      <c r="L141" s="79">
        <v>2</v>
      </c>
      <c r="M141" s="80"/>
      <c r="N141" s="80"/>
      <c r="O141" s="80"/>
      <c r="P141" s="80"/>
      <c r="Q141" s="80"/>
      <c r="R141" s="80"/>
      <c r="S141" s="80">
        <v>1</v>
      </c>
      <c r="T141" s="79">
        <v>2</v>
      </c>
      <c r="U141" s="80"/>
      <c r="V141" s="80"/>
      <c r="W141" s="80"/>
      <c r="X141" s="80"/>
      <c r="Y141" s="80"/>
      <c r="Z141" s="80"/>
      <c r="AA141" s="80">
        <v>1</v>
      </c>
      <c r="AB141" s="79">
        <v>2</v>
      </c>
      <c r="AC141" s="80"/>
      <c r="AD141" s="80"/>
      <c r="AE141" s="80"/>
      <c r="AF141" s="80"/>
      <c r="AG141" s="80"/>
      <c r="AH141" s="80"/>
      <c r="AI141" s="80">
        <v>1</v>
      </c>
      <c r="AJ141" s="79">
        <v>2</v>
      </c>
      <c r="AK141" s="80"/>
      <c r="AL141" s="80"/>
      <c r="AM141" s="80"/>
      <c r="AN141" s="80"/>
      <c r="AO141" s="80"/>
      <c r="AP141" s="80"/>
      <c r="AQ141" s="80">
        <v>1</v>
      </c>
      <c r="AR141" s="79">
        <v>2</v>
      </c>
      <c r="AS141" s="80"/>
      <c r="AT141" s="80"/>
      <c r="AU141" s="80"/>
      <c r="AV141" s="80"/>
      <c r="AW141" s="80"/>
      <c r="AX141" s="80"/>
      <c r="AY141" s="80">
        <v>1</v>
      </c>
      <c r="AZ141" s="79">
        <v>2</v>
      </c>
      <c r="BA141" s="80"/>
      <c r="BB141" s="80"/>
      <c r="BC141" s="80"/>
      <c r="BD141" s="80"/>
      <c r="BE141" s="80"/>
      <c r="BF141" s="80"/>
      <c r="BG141" s="80">
        <v>1</v>
      </c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79"/>
      <c r="DG141" s="79"/>
      <c r="DH141" s="79"/>
      <c r="DI141" s="79"/>
      <c r="DJ141" s="79"/>
      <c r="DK141" s="79"/>
      <c r="DL141" s="79"/>
      <c r="DM141" s="79"/>
      <c r="DN141" s="79"/>
      <c r="DO141" s="79"/>
      <c r="DP141" s="79"/>
      <c r="DQ141" s="79"/>
      <c r="DR141" s="79"/>
      <c r="DS141" s="79"/>
    </row>
    <row r="142" spans="1:123" ht="15.75" x14ac:dyDescent="0.25">
      <c r="A142" s="7" t="s">
        <v>99</v>
      </c>
      <c r="B142" s="17" t="s">
        <v>39</v>
      </c>
      <c r="C142" s="95">
        <v>10374.39</v>
      </c>
      <c r="D142" s="94">
        <v>2</v>
      </c>
      <c r="E142" s="80"/>
      <c r="F142" s="80"/>
      <c r="G142" s="80"/>
      <c r="H142" s="80"/>
      <c r="I142" s="80"/>
      <c r="J142" s="80"/>
      <c r="K142" s="80">
        <v>1</v>
      </c>
      <c r="L142" s="79">
        <v>2</v>
      </c>
      <c r="M142" s="80"/>
      <c r="N142" s="80"/>
      <c r="O142" s="80"/>
      <c r="P142" s="80"/>
      <c r="Q142" s="80"/>
      <c r="R142" s="80"/>
      <c r="S142" s="80">
        <v>1</v>
      </c>
      <c r="T142" s="79">
        <v>2</v>
      </c>
      <c r="U142" s="80"/>
      <c r="V142" s="80"/>
      <c r="W142" s="80"/>
      <c r="X142" s="80"/>
      <c r="Y142" s="80"/>
      <c r="Z142" s="80"/>
      <c r="AA142" s="80">
        <v>1</v>
      </c>
      <c r="AB142" s="79">
        <v>2</v>
      </c>
      <c r="AC142" s="80"/>
      <c r="AD142" s="80"/>
      <c r="AE142" s="80"/>
      <c r="AF142" s="80"/>
      <c r="AG142" s="80"/>
      <c r="AH142" s="80"/>
      <c r="AI142" s="80">
        <v>1</v>
      </c>
      <c r="AJ142" s="79">
        <v>2</v>
      </c>
      <c r="AK142" s="80"/>
      <c r="AL142" s="80"/>
      <c r="AM142" s="80"/>
      <c r="AN142" s="80"/>
      <c r="AO142" s="80"/>
      <c r="AP142" s="80"/>
      <c r="AQ142" s="80">
        <v>1</v>
      </c>
      <c r="AR142" s="79">
        <v>2</v>
      </c>
      <c r="AS142" s="80"/>
      <c r="AT142" s="80"/>
      <c r="AU142" s="80"/>
      <c r="AV142" s="80"/>
      <c r="AW142" s="80"/>
      <c r="AX142" s="80"/>
      <c r="AY142" s="80">
        <v>1</v>
      </c>
      <c r="AZ142" s="79">
        <v>2</v>
      </c>
      <c r="BA142" s="80"/>
      <c r="BB142" s="80"/>
      <c r="BC142" s="80"/>
      <c r="BD142" s="80"/>
      <c r="BE142" s="80"/>
      <c r="BF142" s="80"/>
      <c r="BG142" s="80">
        <v>1</v>
      </c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</row>
    <row r="143" spans="1:123" ht="15.75" x14ac:dyDescent="0.25">
      <c r="A143" s="7" t="s">
        <v>250</v>
      </c>
      <c r="B143" s="17" t="s">
        <v>44</v>
      </c>
      <c r="C143" s="95">
        <v>9597.9</v>
      </c>
      <c r="D143" s="94">
        <v>2</v>
      </c>
      <c r="E143" s="80"/>
      <c r="F143" s="80"/>
      <c r="G143" s="80"/>
      <c r="H143" s="80"/>
      <c r="I143" s="80"/>
      <c r="J143" s="80"/>
      <c r="K143" s="80">
        <v>1</v>
      </c>
      <c r="L143" s="79">
        <v>2</v>
      </c>
      <c r="M143" s="80"/>
      <c r="N143" s="80"/>
      <c r="O143" s="80"/>
      <c r="P143" s="80"/>
      <c r="Q143" s="80"/>
      <c r="R143" s="80"/>
      <c r="S143" s="80">
        <v>1</v>
      </c>
      <c r="T143" s="79">
        <v>2</v>
      </c>
      <c r="U143" s="80"/>
      <c r="V143" s="80"/>
      <c r="W143" s="80"/>
      <c r="X143" s="80"/>
      <c r="Y143" s="80"/>
      <c r="Z143" s="80"/>
      <c r="AA143" s="80">
        <v>1</v>
      </c>
      <c r="AB143" s="79">
        <v>2</v>
      </c>
      <c r="AC143" s="80"/>
      <c r="AD143" s="80"/>
      <c r="AE143" s="80"/>
      <c r="AF143" s="80"/>
      <c r="AG143" s="80"/>
      <c r="AH143" s="80"/>
      <c r="AI143" s="80">
        <v>1</v>
      </c>
      <c r="AJ143" s="79">
        <v>2</v>
      </c>
      <c r="AK143" s="80"/>
      <c r="AL143" s="80"/>
      <c r="AM143" s="80"/>
      <c r="AN143" s="80"/>
      <c r="AO143" s="80"/>
      <c r="AP143" s="80"/>
      <c r="AQ143" s="80">
        <v>1</v>
      </c>
      <c r="AR143" s="79">
        <v>2</v>
      </c>
      <c r="AS143" s="80"/>
      <c r="AT143" s="80"/>
      <c r="AU143" s="80"/>
      <c r="AV143" s="80"/>
      <c r="AW143" s="80"/>
      <c r="AX143" s="80"/>
      <c r="AY143" s="80">
        <v>1</v>
      </c>
      <c r="AZ143" s="79">
        <v>2</v>
      </c>
      <c r="BA143" s="80"/>
      <c r="BB143" s="80"/>
      <c r="BC143" s="80"/>
      <c r="BD143" s="80"/>
      <c r="BE143" s="80"/>
      <c r="BF143" s="80"/>
      <c r="BG143" s="80">
        <v>1</v>
      </c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79"/>
      <c r="DO143" s="79"/>
      <c r="DP143" s="79"/>
      <c r="DQ143" s="79"/>
      <c r="DR143" s="79"/>
      <c r="DS143" s="79"/>
    </row>
    <row r="144" spans="1:123" ht="15.75" x14ac:dyDescent="0.25">
      <c r="A144" s="7" t="s">
        <v>274</v>
      </c>
      <c r="B144" s="17" t="s">
        <v>45</v>
      </c>
      <c r="C144" s="95">
        <v>13838</v>
      </c>
      <c r="D144" s="94">
        <v>2</v>
      </c>
      <c r="E144" s="80"/>
      <c r="F144" s="80"/>
      <c r="G144" s="80"/>
      <c r="H144" s="80"/>
      <c r="I144" s="80"/>
      <c r="J144" s="80"/>
      <c r="K144" s="80">
        <v>1</v>
      </c>
      <c r="L144" s="79">
        <v>2</v>
      </c>
      <c r="M144" s="80"/>
      <c r="N144" s="80"/>
      <c r="O144" s="80"/>
      <c r="P144" s="80"/>
      <c r="Q144" s="80"/>
      <c r="R144" s="80"/>
      <c r="S144" s="80">
        <v>1</v>
      </c>
      <c r="T144" s="79">
        <v>2</v>
      </c>
      <c r="U144" s="80"/>
      <c r="V144" s="80"/>
      <c r="W144" s="80"/>
      <c r="X144" s="80"/>
      <c r="Y144" s="80"/>
      <c r="Z144" s="80"/>
      <c r="AA144" s="80">
        <v>1</v>
      </c>
      <c r="AB144" s="79">
        <v>2</v>
      </c>
      <c r="AC144" s="80"/>
      <c r="AD144" s="80"/>
      <c r="AE144" s="80"/>
      <c r="AF144" s="80"/>
      <c r="AG144" s="80"/>
      <c r="AH144" s="80"/>
      <c r="AI144" s="80">
        <v>1</v>
      </c>
      <c r="AJ144" s="79">
        <v>2</v>
      </c>
      <c r="AK144" s="80"/>
      <c r="AL144" s="80"/>
      <c r="AM144" s="80"/>
      <c r="AN144" s="80"/>
      <c r="AO144" s="80"/>
      <c r="AP144" s="80"/>
      <c r="AQ144" s="80">
        <v>1</v>
      </c>
      <c r="AR144" s="79">
        <v>2</v>
      </c>
      <c r="AS144" s="80"/>
      <c r="AT144" s="80"/>
      <c r="AU144" s="80"/>
      <c r="AV144" s="80"/>
      <c r="AW144" s="80"/>
      <c r="AX144" s="80"/>
      <c r="AY144" s="80">
        <v>1</v>
      </c>
      <c r="AZ144" s="79">
        <v>2</v>
      </c>
      <c r="BA144" s="80"/>
      <c r="BB144" s="80"/>
      <c r="BC144" s="80"/>
      <c r="BD144" s="80"/>
      <c r="BE144" s="80"/>
      <c r="BF144" s="80"/>
      <c r="BG144" s="80">
        <v>1</v>
      </c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9"/>
      <c r="DM144" s="79"/>
      <c r="DN144" s="79"/>
      <c r="DO144" s="79"/>
      <c r="DP144" s="79"/>
      <c r="DQ144" s="79"/>
      <c r="DR144" s="79"/>
      <c r="DS144" s="79"/>
    </row>
    <row r="145" spans="1:123" ht="15.75" x14ac:dyDescent="0.25">
      <c r="A145" s="7" t="s">
        <v>208</v>
      </c>
      <c r="B145" s="17" t="s">
        <v>42</v>
      </c>
      <c r="C145" s="95">
        <v>2870.02</v>
      </c>
      <c r="D145" s="94">
        <v>2</v>
      </c>
      <c r="E145" s="80"/>
      <c r="F145" s="80"/>
      <c r="G145" s="80"/>
      <c r="H145" s="80"/>
      <c r="I145" s="80"/>
      <c r="J145" s="80">
        <v>1</v>
      </c>
      <c r="K145" s="80"/>
      <c r="L145" s="79">
        <v>2</v>
      </c>
      <c r="M145" s="80"/>
      <c r="N145" s="80"/>
      <c r="O145" s="80"/>
      <c r="P145" s="80"/>
      <c r="Q145" s="80"/>
      <c r="R145" s="80">
        <v>1</v>
      </c>
      <c r="S145" s="80"/>
      <c r="T145" s="79">
        <v>2</v>
      </c>
      <c r="U145" s="80"/>
      <c r="V145" s="80"/>
      <c r="W145" s="80"/>
      <c r="X145" s="80"/>
      <c r="Y145" s="80"/>
      <c r="Z145" s="80">
        <v>1</v>
      </c>
      <c r="AA145" s="80"/>
      <c r="AB145" s="79">
        <v>2</v>
      </c>
      <c r="AC145" s="80"/>
      <c r="AD145" s="80"/>
      <c r="AE145" s="80"/>
      <c r="AF145" s="80"/>
      <c r="AG145" s="80"/>
      <c r="AH145" s="80">
        <v>1</v>
      </c>
      <c r="AI145" s="80"/>
      <c r="AJ145" s="79">
        <v>2</v>
      </c>
      <c r="AK145" s="80"/>
      <c r="AL145" s="80"/>
      <c r="AM145" s="80"/>
      <c r="AN145" s="80"/>
      <c r="AO145" s="80"/>
      <c r="AP145" s="80">
        <v>1</v>
      </c>
      <c r="AQ145" s="80"/>
      <c r="AR145" s="79">
        <v>2</v>
      </c>
      <c r="AS145" s="80"/>
      <c r="AT145" s="80"/>
      <c r="AU145" s="80"/>
      <c r="AV145" s="80"/>
      <c r="AW145" s="80"/>
      <c r="AX145" s="80">
        <v>1</v>
      </c>
      <c r="AY145" s="80"/>
      <c r="AZ145" s="79">
        <v>2</v>
      </c>
      <c r="BA145" s="80"/>
      <c r="BB145" s="80"/>
      <c r="BC145" s="80"/>
      <c r="BD145" s="80"/>
      <c r="BE145" s="80"/>
      <c r="BF145" s="80">
        <v>1</v>
      </c>
      <c r="BG145" s="80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</row>
    <row r="146" spans="1:123" ht="15.75" x14ac:dyDescent="0.25">
      <c r="A146" s="7" t="s">
        <v>209</v>
      </c>
      <c r="B146" s="17" t="s">
        <v>42</v>
      </c>
      <c r="C146" s="95">
        <v>1672.6100000000001</v>
      </c>
      <c r="D146" s="94">
        <v>2</v>
      </c>
      <c r="E146" s="80"/>
      <c r="F146" s="80"/>
      <c r="G146" s="80"/>
      <c r="H146" s="80"/>
      <c r="I146" s="80"/>
      <c r="J146" s="80">
        <v>1</v>
      </c>
      <c r="K146" s="80"/>
      <c r="L146" s="79">
        <v>2</v>
      </c>
      <c r="M146" s="80"/>
      <c r="N146" s="80"/>
      <c r="O146" s="80"/>
      <c r="P146" s="80"/>
      <c r="Q146" s="80"/>
      <c r="R146" s="80">
        <v>1</v>
      </c>
      <c r="S146" s="80"/>
      <c r="T146" s="79">
        <v>2</v>
      </c>
      <c r="U146" s="80"/>
      <c r="V146" s="80"/>
      <c r="W146" s="80"/>
      <c r="X146" s="80"/>
      <c r="Y146" s="80"/>
      <c r="Z146" s="80">
        <v>1</v>
      </c>
      <c r="AA146" s="80"/>
      <c r="AB146" s="79">
        <v>2</v>
      </c>
      <c r="AC146" s="80"/>
      <c r="AD146" s="80"/>
      <c r="AE146" s="80"/>
      <c r="AF146" s="80"/>
      <c r="AG146" s="80"/>
      <c r="AH146" s="80">
        <v>1</v>
      </c>
      <c r="AI146" s="80"/>
      <c r="AJ146" s="79">
        <v>2</v>
      </c>
      <c r="AK146" s="80"/>
      <c r="AL146" s="80"/>
      <c r="AM146" s="80"/>
      <c r="AN146" s="80"/>
      <c r="AO146" s="80"/>
      <c r="AP146" s="80">
        <v>1</v>
      </c>
      <c r="AQ146" s="80"/>
      <c r="AR146" s="79">
        <v>2</v>
      </c>
      <c r="AS146" s="80"/>
      <c r="AT146" s="80"/>
      <c r="AU146" s="80"/>
      <c r="AV146" s="80"/>
      <c r="AW146" s="80"/>
      <c r="AX146" s="80">
        <v>1</v>
      </c>
      <c r="AY146" s="80"/>
      <c r="AZ146" s="79">
        <v>2</v>
      </c>
      <c r="BA146" s="80"/>
      <c r="BB146" s="80"/>
      <c r="BC146" s="80"/>
      <c r="BD146" s="80"/>
      <c r="BE146" s="80"/>
      <c r="BF146" s="80">
        <v>1</v>
      </c>
      <c r="BG146" s="80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79"/>
      <c r="DQ146" s="79"/>
      <c r="DR146" s="79"/>
      <c r="DS146" s="79"/>
    </row>
    <row r="147" spans="1:123" ht="15.75" x14ac:dyDescent="0.25">
      <c r="A147" s="7" t="s">
        <v>152</v>
      </c>
      <c r="B147" s="17" t="s">
        <v>41</v>
      </c>
      <c r="C147" s="95">
        <v>7700.9</v>
      </c>
      <c r="D147" s="94">
        <v>2</v>
      </c>
      <c r="E147" s="80"/>
      <c r="F147" s="80"/>
      <c r="G147" s="80"/>
      <c r="H147" s="80"/>
      <c r="I147" s="80"/>
      <c r="J147" s="80"/>
      <c r="K147" s="80">
        <v>1</v>
      </c>
      <c r="L147" s="79">
        <v>2</v>
      </c>
      <c r="M147" s="80"/>
      <c r="N147" s="80"/>
      <c r="O147" s="80"/>
      <c r="P147" s="80"/>
      <c r="Q147" s="80"/>
      <c r="R147" s="80"/>
      <c r="S147" s="80">
        <v>1</v>
      </c>
      <c r="T147" s="79">
        <v>2</v>
      </c>
      <c r="U147" s="80"/>
      <c r="V147" s="80"/>
      <c r="W147" s="80"/>
      <c r="X147" s="80"/>
      <c r="Y147" s="80"/>
      <c r="Z147" s="80"/>
      <c r="AA147" s="80">
        <v>1</v>
      </c>
      <c r="AB147" s="79">
        <v>2</v>
      </c>
      <c r="AC147" s="80"/>
      <c r="AD147" s="80"/>
      <c r="AE147" s="80"/>
      <c r="AF147" s="80"/>
      <c r="AG147" s="80"/>
      <c r="AH147" s="80"/>
      <c r="AI147" s="80">
        <v>1</v>
      </c>
      <c r="AJ147" s="79">
        <v>2</v>
      </c>
      <c r="AK147" s="80"/>
      <c r="AL147" s="80"/>
      <c r="AM147" s="80"/>
      <c r="AN147" s="80"/>
      <c r="AO147" s="80"/>
      <c r="AP147" s="80"/>
      <c r="AQ147" s="80">
        <v>1</v>
      </c>
      <c r="AR147" s="79">
        <v>2</v>
      </c>
      <c r="AS147" s="80"/>
      <c r="AT147" s="80"/>
      <c r="AU147" s="80"/>
      <c r="AV147" s="80"/>
      <c r="AW147" s="80"/>
      <c r="AX147" s="80"/>
      <c r="AY147" s="80">
        <v>1</v>
      </c>
      <c r="AZ147" s="79">
        <v>2</v>
      </c>
      <c r="BA147" s="80"/>
      <c r="BB147" s="80"/>
      <c r="BC147" s="80"/>
      <c r="BD147" s="80"/>
      <c r="BE147" s="80"/>
      <c r="BF147" s="80"/>
      <c r="BG147" s="80">
        <v>1</v>
      </c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</row>
    <row r="148" spans="1:123" ht="15.75" x14ac:dyDescent="0.25">
      <c r="A148" s="7" t="s">
        <v>210</v>
      </c>
      <c r="B148" s="17" t="s">
        <v>42</v>
      </c>
      <c r="C148" s="95">
        <v>2374.9</v>
      </c>
      <c r="D148" s="94">
        <v>2</v>
      </c>
      <c r="E148" s="80"/>
      <c r="F148" s="80"/>
      <c r="G148" s="80"/>
      <c r="H148" s="80"/>
      <c r="I148" s="80"/>
      <c r="J148" s="80">
        <v>1</v>
      </c>
      <c r="K148" s="80"/>
      <c r="L148" s="79">
        <v>2</v>
      </c>
      <c r="M148" s="80"/>
      <c r="N148" s="80"/>
      <c r="O148" s="80"/>
      <c r="P148" s="80"/>
      <c r="Q148" s="80"/>
      <c r="R148" s="80">
        <v>1</v>
      </c>
      <c r="S148" s="80"/>
      <c r="T148" s="79">
        <v>2</v>
      </c>
      <c r="U148" s="80"/>
      <c r="V148" s="80"/>
      <c r="W148" s="80"/>
      <c r="X148" s="80"/>
      <c r="Y148" s="80"/>
      <c r="Z148" s="80">
        <v>1</v>
      </c>
      <c r="AA148" s="80"/>
      <c r="AB148" s="79">
        <v>2</v>
      </c>
      <c r="AC148" s="80"/>
      <c r="AD148" s="80"/>
      <c r="AE148" s="80"/>
      <c r="AF148" s="80"/>
      <c r="AG148" s="80"/>
      <c r="AH148" s="80">
        <v>1</v>
      </c>
      <c r="AI148" s="80"/>
      <c r="AJ148" s="79">
        <v>2</v>
      </c>
      <c r="AK148" s="80"/>
      <c r="AL148" s="80"/>
      <c r="AM148" s="80"/>
      <c r="AN148" s="80"/>
      <c r="AO148" s="80"/>
      <c r="AP148" s="80">
        <v>1</v>
      </c>
      <c r="AQ148" s="80"/>
      <c r="AR148" s="79">
        <v>2</v>
      </c>
      <c r="AS148" s="80"/>
      <c r="AT148" s="80"/>
      <c r="AU148" s="80"/>
      <c r="AV148" s="80"/>
      <c r="AW148" s="80"/>
      <c r="AX148" s="80">
        <v>1</v>
      </c>
      <c r="AY148" s="80"/>
      <c r="AZ148" s="79">
        <v>2</v>
      </c>
      <c r="BA148" s="80"/>
      <c r="BB148" s="80"/>
      <c r="BC148" s="80"/>
      <c r="BD148" s="80"/>
      <c r="BE148" s="80"/>
      <c r="BF148" s="80">
        <v>1</v>
      </c>
      <c r="BG148" s="80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9"/>
      <c r="DM148" s="79"/>
      <c r="DN148" s="79"/>
      <c r="DO148" s="79"/>
      <c r="DP148" s="79"/>
      <c r="DQ148" s="79"/>
      <c r="DR148" s="79"/>
      <c r="DS148" s="79"/>
    </row>
    <row r="149" spans="1:123" ht="15.75" x14ac:dyDescent="0.25">
      <c r="A149" s="7" t="s">
        <v>251</v>
      </c>
      <c r="B149" s="17" t="s">
        <v>44</v>
      </c>
      <c r="C149" s="95">
        <v>7283.49</v>
      </c>
      <c r="D149" s="94">
        <v>2</v>
      </c>
      <c r="E149" s="80"/>
      <c r="F149" s="80"/>
      <c r="G149" s="80"/>
      <c r="H149" s="80"/>
      <c r="I149" s="80"/>
      <c r="J149" s="80"/>
      <c r="K149" s="80">
        <v>1</v>
      </c>
      <c r="L149" s="79">
        <v>2</v>
      </c>
      <c r="M149" s="80"/>
      <c r="N149" s="80"/>
      <c r="O149" s="80"/>
      <c r="P149" s="80"/>
      <c r="Q149" s="80"/>
      <c r="R149" s="80"/>
      <c r="S149" s="80">
        <v>1</v>
      </c>
      <c r="T149" s="79">
        <v>2</v>
      </c>
      <c r="U149" s="80"/>
      <c r="V149" s="80"/>
      <c r="W149" s="80"/>
      <c r="X149" s="80"/>
      <c r="Y149" s="80"/>
      <c r="Z149" s="80"/>
      <c r="AA149" s="80">
        <v>1</v>
      </c>
      <c r="AB149" s="79">
        <v>2</v>
      </c>
      <c r="AC149" s="80"/>
      <c r="AD149" s="80"/>
      <c r="AE149" s="80"/>
      <c r="AF149" s="80"/>
      <c r="AG149" s="80"/>
      <c r="AH149" s="80"/>
      <c r="AI149" s="80">
        <v>1</v>
      </c>
      <c r="AJ149" s="79">
        <v>2</v>
      </c>
      <c r="AK149" s="80"/>
      <c r="AL149" s="80"/>
      <c r="AM149" s="80"/>
      <c r="AN149" s="80"/>
      <c r="AO149" s="80"/>
      <c r="AP149" s="80"/>
      <c r="AQ149" s="80">
        <v>1</v>
      </c>
      <c r="AR149" s="79">
        <v>2</v>
      </c>
      <c r="AS149" s="80"/>
      <c r="AT149" s="80"/>
      <c r="AU149" s="80"/>
      <c r="AV149" s="80"/>
      <c r="AW149" s="80"/>
      <c r="AX149" s="80"/>
      <c r="AY149" s="80">
        <v>1</v>
      </c>
      <c r="AZ149" s="79">
        <v>2</v>
      </c>
      <c r="BA149" s="80"/>
      <c r="BB149" s="80"/>
      <c r="BC149" s="80"/>
      <c r="BD149" s="80"/>
      <c r="BE149" s="80"/>
      <c r="BF149" s="80"/>
      <c r="BG149" s="80">
        <v>1</v>
      </c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</row>
    <row r="150" spans="1:123" ht="15.75" x14ac:dyDescent="0.25">
      <c r="A150" s="7" t="s">
        <v>100</v>
      </c>
      <c r="B150" s="17" t="s">
        <v>39</v>
      </c>
      <c r="C150" s="95">
        <v>2715.9</v>
      </c>
      <c r="D150" s="94">
        <v>2</v>
      </c>
      <c r="E150" s="80"/>
      <c r="F150" s="80"/>
      <c r="G150" s="80"/>
      <c r="H150" s="80"/>
      <c r="I150" s="80"/>
      <c r="J150" s="80"/>
      <c r="K150" s="80">
        <v>1</v>
      </c>
      <c r="L150" s="79">
        <v>2</v>
      </c>
      <c r="M150" s="80"/>
      <c r="N150" s="80"/>
      <c r="O150" s="80"/>
      <c r="P150" s="80"/>
      <c r="Q150" s="80"/>
      <c r="R150" s="80"/>
      <c r="S150" s="80">
        <v>1</v>
      </c>
      <c r="T150" s="79">
        <v>2</v>
      </c>
      <c r="U150" s="80"/>
      <c r="V150" s="80"/>
      <c r="W150" s="80"/>
      <c r="X150" s="80"/>
      <c r="Y150" s="80"/>
      <c r="Z150" s="80"/>
      <c r="AA150" s="80">
        <v>1</v>
      </c>
      <c r="AB150" s="79">
        <v>2</v>
      </c>
      <c r="AC150" s="80"/>
      <c r="AD150" s="80"/>
      <c r="AE150" s="80"/>
      <c r="AF150" s="80"/>
      <c r="AG150" s="80"/>
      <c r="AH150" s="80"/>
      <c r="AI150" s="80">
        <v>1</v>
      </c>
      <c r="AJ150" s="79">
        <v>2</v>
      </c>
      <c r="AK150" s="80"/>
      <c r="AL150" s="80"/>
      <c r="AM150" s="80"/>
      <c r="AN150" s="80"/>
      <c r="AO150" s="80"/>
      <c r="AP150" s="80"/>
      <c r="AQ150" s="80">
        <v>1</v>
      </c>
      <c r="AR150" s="79">
        <v>2</v>
      </c>
      <c r="AS150" s="80"/>
      <c r="AT150" s="80"/>
      <c r="AU150" s="80"/>
      <c r="AV150" s="80"/>
      <c r="AW150" s="80"/>
      <c r="AX150" s="80"/>
      <c r="AY150" s="80">
        <v>1</v>
      </c>
      <c r="AZ150" s="79">
        <v>2</v>
      </c>
      <c r="BA150" s="80"/>
      <c r="BB150" s="80"/>
      <c r="BC150" s="80"/>
      <c r="BD150" s="80"/>
      <c r="BE150" s="80"/>
      <c r="BF150" s="80"/>
      <c r="BG150" s="80">
        <v>1</v>
      </c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</row>
    <row r="151" spans="1:123" ht="15.75" x14ac:dyDescent="0.25">
      <c r="A151" s="7" t="s">
        <v>101</v>
      </c>
      <c r="B151" s="17" t="s">
        <v>39</v>
      </c>
      <c r="C151" s="95">
        <v>9779.9</v>
      </c>
      <c r="D151" s="94">
        <v>2</v>
      </c>
      <c r="E151" s="80"/>
      <c r="F151" s="80"/>
      <c r="G151" s="80"/>
      <c r="H151" s="80"/>
      <c r="I151" s="80"/>
      <c r="J151" s="80"/>
      <c r="K151" s="80">
        <v>1</v>
      </c>
      <c r="L151" s="79">
        <v>2</v>
      </c>
      <c r="M151" s="80"/>
      <c r="N151" s="80"/>
      <c r="O151" s="80"/>
      <c r="P151" s="80"/>
      <c r="Q151" s="80"/>
      <c r="R151" s="80"/>
      <c r="S151" s="80">
        <v>1</v>
      </c>
      <c r="T151" s="79">
        <v>2</v>
      </c>
      <c r="U151" s="80"/>
      <c r="V151" s="80"/>
      <c r="W151" s="80"/>
      <c r="X151" s="80"/>
      <c r="Y151" s="80"/>
      <c r="Z151" s="80"/>
      <c r="AA151" s="80">
        <v>1</v>
      </c>
      <c r="AB151" s="79">
        <v>2</v>
      </c>
      <c r="AC151" s="80"/>
      <c r="AD151" s="80"/>
      <c r="AE151" s="80"/>
      <c r="AF151" s="80"/>
      <c r="AG151" s="80"/>
      <c r="AH151" s="80"/>
      <c r="AI151" s="80">
        <v>1</v>
      </c>
      <c r="AJ151" s="79">
        <v>2</v>
      </c>
      <c r="AK151" s="80"/>
      <c r="AL151" s="80"/>
      <c r="AM151" s="80"/>
      <c r="AN151" s="80"/>
      <c r="AO151" s="80"/>
      <c r="AP151" s="80"/>
      <c r="AQ151" s="80">
        <v>1</v>
      </c>
      <c r="AR151" s="79">
        <v>2</v>
      </c>
      <c r="AS151" s="80"/>
      <c r="AT151" s="80"/>
      <c r="AU151" s="80"/>
      <c r="AV151" s="80"/>
      <c r="AW151" s="80"/>
      <c r="AX151" s="80"/>
      <c r="AY151" s="80">
        <v>1</v>
      </c>
      <c r="AZ151" s="79">
        <v>2</v>
      </c>
      <c r="BA151" s="80"/>
      <c r="BB151" s="80"/>
      <c r="BC151" s="80"/>
      <c r="BD151" s="80"/>
      <c r="BE151" s="80"/>
      <c r="BF151" s="80"/>
      <c r="BG151" s="80">
        <v>1</v>
      </c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</row>
    <row r="152" spans="1:123" ht="31.5" x14ac:dyDescent="0.25">
      <c r="A152" s="7" t="s">
        <v>153</v>
      </c>
      <c r="B152" s="17" t="s">
        <v>41</v>
      </c>
      <c r="C152" s="95">
        <v>9669.9</v>
      </c>
      <c r="D152" s="94">
        <v>2</v>
      </c>
      <c r="E152" s="80"/>
      <c r="F152" s="80"/>
      <c r="G152" s="80"/>
      <c r="H152" s="80"/>
      <c r="I152" s="80"/>
      <c r="J152" s="80"/>
      <c r="K152" s="80">
        <v>1</v>
      </c>
      <c r="L152" s="79">
        <v>2</v>
      </c>
      <c r="M152" s="80"/>
      <c r="N152" s="80"/>
      <c r="O152" s="80"/>
      <c r="P152" s="80"/>
      <c r="Q152" s="80"/>
      <c r="R152" s="80"/>
      <c r="S152" s="80">
        <v>1</v>
      </c>
      <c r="T152" s="79">
        <v>2</v>
      </c>
      <c r="U152" s="80"/>
      <c r="V152" s="80"/>
      <c r="W152" s="80"/>
      <c r="X152" s="80"/>
      <c r="Y152" s="80"/>
      <c r="Z152" s="80"/>
      <c r="AA152" s="80">
        <v>1</v>
      </c>
      <c r="AB152" s="79">
        <v>2</v>
      </c>
      <c r="AC152" s="80"/>
      <c r="AD152" s="80"/>
      <c r="AE152" s="80"/>
      <c r="AF152" s="80"/>
      <c r="AG152" s="80"/>
      <c r="AH152" s="80"/>
      <c r="AI152" s="80">
        <v>1</v>
      </c>
      <c r="AJ152" s="79">
        <v>2</v>
      </c>
      <c r="AK152" s="80"/>
      <c r="AL152" s="80"/>
      <c r="AM152" s="80"/>
      <c r="AN152" s="80"/>
      <c r="AO152" s="80"/>
      <c r="AP152" s="80"/>
      <c r="AQ152" s="80">
        <v>1</v>
      </c>
      <c r="AR152" s="79">
        <v>2</v>
      </c>
      <c r="AS152" s="80"/>
      <c r="AT152" s="80"/>
      <c r="AU152" s="80"/>
      <c r="AV152" s="80"/>
      <c r="AW152" s="80"/>
      <c r="AX152" s="80"/>
      <c r="AY152" s="80">
        <v>1</v>
      </c>
      <c r="AZ152" s="79">
        <v>2</v>
      </c>
      <c r="BA152" s="80"/>
      <c r="BB152" s="80"/>
      <c r="BC152" s="80"/>
      <c r="BD152" s="80"/>
      <c r="BE152" s="80"/>
      <c r="BF152" s="80"/>
      <c r="BG152" s="80">
        <v>1</v>
      </c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</row>
    <row r="153" spans="1:123" ht="15.75" x14ac:dyDescent="0.25">
      <c r="A153" s="7" t="s">
        <v>102</v>
      </c>
      <c r="B153" s="17" t="s">
        <v>39</v>
      </c>
      <c r="C153" s="95">
        <v>8929.9</v>
      </c>
      <c r="D153" s="94">
        <v>2</v>
      </c>
      <c r="E153" s="80"/>
      <c r="F153" s="80"/>
      <c r="G153" s="80"/>
      <c r="H153" s="80"/>
      <c r="I153" s="80"/>
      <c r="J153" s="80"/>
      <c r="K153" s="80">
        <v>1</v>
      </c>
      <c r="L153" s="79">
        <v>2</v>
      </c>
      <c r="M153" s="80"/>
      <c r="N153" s="80"/>
      <c r="O153" s="80"/>
      <c r="P153" s="80"/>
      <c r="Q153" s="80"/>
      <c r="R153" s="80"/>
      <c r="S153" s="80">
        <v>1</v>
      </c>
      <c r="T153" s="79">
        <v>2</v>
      </c>
      <c r="U153" s="80"/>
      <c r="V153" s="80"/>
      <c r="W153" s="80"/>
      <c r="X153" s="80"/>
      <c r="Y153" s="80"/>
      <c r="Z153" s="80"/>
      <c r="AA153" s="80">
        <v>1</v>
      </c>
      <c r="AB153" s="79">
        <v>2</v>
      </c>
      <c r="AC153" s="80"/>
      <c r="AD153" s="80"/>
      <c r="AE153" s="80"/>
      <c r="AF153" s="80"/>
      <c r="AG153" s="80"/>
      <c r="AH153" s="80"/>
      <c r="AI153" s="80">
        <v>1</v>
      </c>
      <c r="AJ153" s="79">
        <v>2</v>
      </c>
      <c r="AK153" s="80"/>
      <c r="AL153" s="80"/>
      <c r="AM153" s="80"/>
      <c r="AN153" s="80"/>
      <c r="AO153" s="80"/>
      <c r="AP153" s="80"/>
      <c r="AQ153" s="80">
        <v>1</v>
      </c>
      <c r="AR153" s="79">
        <v>2</v>
      </c>
      <c r="AS153" s="80"/>
      <c r="AT153" s="80"/>
      <c r="AU153" s="80"/>
      <c r="AV153" s="80"/>
      <c r="AW153" s="80"/>
      <c r="AX153" s="80"/>
      <c r="AY153" s="80">
        <v>1</v>
      </c>
      <c r="AZ153" s="79">
        <v>2</v>
      </c>
      <c r="BA153" s="80"/>
      <c r="BB153" s="80"/>
      <c r="BC153" s="80"/>
      <c r="BD153" s="80"/>
      <c r="BE153" s="80"/>
      <c r="BF153" s="80"/>
      <c r="BG153" s="80">
        <v>1</v>
      </c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</row>
    <row r="154" spans="1:123" ht="15.75" x14ac:dyDescent="0.25">
      <c r="A154" s="7" t="s">
        <v>275</v>
      </c>
      <c r="B154" s="17" t="s">
        <v>45</v>
      </c>
      <c r="C154" s="95">
        <v>14862.35</v>
      </c>
      <c r="D154" s="94">
        <v>2</v>
      </c>
      <c r="E154" s="80"/>
      <c r="F154" s="80"/>
      <c r="G154" s="80"/>
      <c r="H154" s="80"/>
      <c r="I154" s="80"/>
      <c r="J154" s="80"/>
      <c r="K154" s="80">
        <v>1</v>
      </c>
      <c r="L154" s="79">
        <v>2</v>
      </c>
      <c r="M154" s="80"/>
      <c r="N154" s="80"/>
      <c r="O154" s="80"/>
      <c r="P154" s="80"/>
      <c r="Q154" s="80"/>
      <c r="R154" s="80"/>
      <c r="S154" s="80">
        <v>1</v>
      </c>
      <c r="T154" s="79">
        <v>2</v>
      </c>
      <c r="U154" s="80"/>
      <c r="V154" s="80"/>
      <c r="W154" s="80"/>
      <c r="X154" s="80"/>
      <c r="Y154" s="80"/>
      <c r="Z154" s="80"/>
      <c r="AA154" s="80">
        <v>1</v>
      </c>
      <c r="AB154" s="79">
        <v>2</v>
      </c>
      <c r="AC154" s="80"/>
      <c r="AD154" s="80"/>
      <c r="AE154" s="80"/>
      <c r="AF154" s="80"/>
      <c r="AG154" s="80"/>
      <c r="AH154" s="80"/>
      <c r="AI154" s="80">
        <v>1</v>
      </c>
      <c r="AJ154" s="79">
        <v>2</v>
      </c>
      <c r="AK154" s="80"/>
      <c r="AL154" s="80"/>
      <c r="AM154" s="80"/>
      <c r="AN154" s="80"/>
      <c r="AO154" s="80"/>
      <c r="AP154" s="80"/>
      <c r="AQ154" s="80">
        <v>1</v>
      </c>
      <c r="AR154" s="79">
        <v>2</v>
      </c>
      <c r="AS154" s="80"/>
      <c r="AT154" s="80"/>
      <c r="AU154" s="80"/>
      <c r="AV154" s="80"/>
      <c r="AW154" s="80"/>
      <c r="AX154" s="80"/>
      <c r="AY154" s="80">
        <v>1</v>
      </c>
      <c r="AZ154" s="79">
        <v>2</v>
      </c>
      <c r="BA154" s="80"/>
      <c r="BB154" s="80"/>
      <c r="BC154" s="80"/>
      <c r="BD154" s="80"/>
      <c r="BE154" s="80"/>
      <c r="BF154" s="80"/>
      <c r="BG154" s="80">
        <v>1</v>
      </c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</row>
    <row r="155" spans="1:123" ht="15.75" x14ac:dyDescent="0.25">
      <c r="A155" s="7" t="s">
        <v>154</v>
      </c>
      <c r="B155" s="17" t="s">
        <v>41</v>
      </c>
      <c r="C155" s="95">
        <v>8014.9</v>
      </c>
      <c r="D155" s="94">
        <v>2</v>
      </c>
      <c r="E155" s="80"/>
      <c r="F155" s="80"/>
      <c r="G155" s="80"/>
      <c r="H155" s="80"/>
      <c r="I155" s="80"/>
      <c r="J155" s="80"/>
      <c r="K155" s="80">
        <v>1</v>
      </c>
      <c r="L155" s="79">
        <v>2</v>
      </c>
      <c r="M155" s="80"/>
      <c r="N155" s="80"/>
      <c r="O155" s="80"/>
      <c r="P155" s="80"/>
      <c r="Q155" s="80"/>
      <c r="R155" s="80"/>
      <c r="S155" s="80">
        <v>1</v>
      </c>
      <c r="T155" s="79">
        <v>2</v>
      </c>
      <c r="U155" s="80"/>
      <c r="V155" s="80"/>
      <c r="W155" s="80"/>
      <c r="X155" s="80"/>
      <c r="Y155" s="80"/>
      <c r="Z155" s="80"/>
      <c r="AA155" s="80">
        <v>1</v>
      </c>
      <c r="AB155" s="79">
        <v>2</v>
      </c>
      <c r="AC155" s="80"/>
      <c r="AD155" s="80"/>
      <c r="AE155" s="80"/>
      <c r="AF155" s="80"/>
      <c r="AG155" s="80"/>
      <c r="AH155" s="80"/>
      <c r="AI155" s="80">
        <v>1</v>
      </c>
      <c r="AJ155" s="79">
        <v>2</v>
      </c>
      <c r="AK155" s="80"/>
      <c r="AL155" s="80"/>
      <c r="AM155" s="80"/>
      <c r="AN155" s="80"/>
      <c r="AO155" s="80"/>
      <c r="AP155" s="80"/>
      <c r="AQ155" s="80">
        <v>1</v>
      </c>
      <c r="AR155" s="79">
        <v>2</v>
      </c>
      <c r="AS155" s="80"/>
      <c r="AT155" s="80"/>
      <c r="AU155" s="80"/>
      <c r="AV155" s="80"/>
      <c r="AW155" s="80"/>
      <c r="AX155" s="80"/>
      <c r="AY155" s="80">
        <v>1</v>
      </c>
      <c r="AZ155" s="79">
        <v>2</v>
      </c>
      <c r="BA155" s="80"/>
      <c r="BB155" s="80"/>
      <c r="BC155" s="80"/>
      <c r="BD155" s="80"/>
      <c r="BE155" s="80"/>
      <c r="BF155" s="80"/>
      <c r="BG155" s="80">
        <v>1</v>
      </c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</row>
    <row r="156" spans="1:123" ht="15.75" x14ac:dyDescent="0.25">
      <c r="A156" s="7" t="s">
        <v>211</v>
      </c>
      <c r="B156" s="17" t="s">
        <v>42</v>
      </c>
      <c r="C156" s="95">
        <v>981.9</v>
      </c>
      <c r="D156" s="94">
        <v>2</v>
      </c>
      <c r="E156" s="80"/>
      <c r="F156" s="80"/>
      <c r="G156" s="80"/>
      <c r="H156" s="80"/>
      <c r="I156" s="80"/>
      <c r="J156" s="80">
        <v>1</v>
      </c>
      <c r="K156" s="80"/>
      <c r="L156" s="79">
        <v>2</v>
      </c>
      <c r="M156" s="80"/>
      <c r="N156" s="80"/>
      <c r="O156" s="80"/>
      <c r="P156" s="80"/>
      <c r="Q156" s="80"/>
      <c r="R156" s="80">
        <v>1</v>
      </c>
      <c r="S156" s="80"/>
      <c r="T156" s="79">
        <v>2</v>
      </c>
      <c r="U156" s="80"/>
      <c r="V156" s="80"/>
      <c r="W156" s="80"/>
      <c r="X156" s="80"/>
      <c r="Y156" s="80"/>
      <c r="Z156" s="80">
        <v>1</v>
      </c>
      <c r="AA156" s="80"/>
      <c r="AB156" s="79">
        <v>2</v>
      </c>
      <c r="AC156" s="80"/>
      <c r="AD156" s="80"/>
      <c r="AE156" s="80"/>
      <c r="AF156" s="80"/>
      <c r="AG156" s="80"/>
      <c r="AH156" s="80">
        <v>1</v>
      </c>
      <c r="AI156" s="80"/>
      <c r="AJ156" s="79">
        <v>2</v>
      </c>
      <c r="AK156" s="80"/>
      <c r="AL156" s="80"/>
      <c r="AM156" s="80"/>
      <c r="AN156" s="80"/>
      <c r="AO156" s="80"/>
      <c r="AP156" s="80">
        <v>1</v>
      </c>
      <c r="AQ156" s="80"/>
      <c r="AR156" s="79">
        <v>2</v>
      </c>
      <c r="AS156" s="80"/>
      <c r="AT156" s="80"/>
      <c r="AU156" s="80"/>
      <c r="AV156" s="80"/>
      <c r="AW156" s="80"/>
      <c r="AX156" s="80">
        <v>1</v>
      </c>
      <c r="AY156" s="80"/>
      <c r="AZ156" s="79">
        <v>2</v>
      </c>
      <c r="BA156" s="80"/>
      <c r="BB156" s="80"/>
      <c r="BC156" s="80"/>
      <c r="BD156" s="80"/>
      <c r="BE156" s="80"/>
      <c r="BF156" s="80">
        <v>1</v>
      </c>
      <c r="BG156" s="80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</row>
    <row r="157" spans="1:123" ht="15.75" x14ac:dyDescent="0.25">
      <c r="A157" s="7" t="s">
        <v>276</v>
      </c>
      <c r="B157" s="17" t="s">
        <v>45</v>
      </c>
      <c r="C157" s="95">
        <v>17206.04</v>
      </c>
      <c r="D157" s="94">
        <v>2</v>
      </c>
      <c r="E157" s="80"/>
      <c r="F157" s="80"/>
      <c r="G157" s="80"/>
      <c r="H157" s="80"/>
      <c r="I157" s="80"/>
      <c r="J157" s="80"/>
      <c r="K157" s="80">
        <v>1</v>
      </c>
      <c r="L157" s="79">
        <v>2</v>
      </c>
      <c r="M157" s="80"/>
      <c r="N157" s="80"/>
      <c r="O157" s="80"/>
      <c r="P157" s="80"/>
      <c r="Q157" s="80"/>
      <c r="R157" s="80"/>
      <c r="S157" s="80">
        <v>1</v>
      </c>
      <c r="T157" s="79">
        <v>2</v>
      </c>
      <c r="U157" s="80"/>
      <c r="V157" s="80"/>
      <c r="W157" s="80"/>
      <c r="X157" s="80"/>
      <c r="Y157" s="80"/>
      <c r="Z157" s="80"/>
      <c r="AA157" s="80">
        <v>1</v>
      </c>
      <c r="AB157" s="79">
        <v>2</v>
      </c>
      <c r="AC157" s="80"/>
      <c r="AD157" s="80"/>
      <c r="AE157" s="80"/>
      <c r="AF157" s="80"/>
      <c r="AG157" s="80"/>
      <c r="AH157" s="80"/>
      <c r="AI157" s="80">
        <v>1</v>
      </c>
      <c r="AJ157" s="79">
        <v>2</v>
      </c>
      <c r="AK157" s="80"/>
      <c r="AL157" s="80"/>
      <c r="AM157" s="80"/>
      <c r="AN157" s="80"/>
      <c r="AO157" s="80"/>
      <c r="AP157" s="80"/>
      <c r="AQ157" s="80">
        <v>1</v>
      </c>
      <c r="AR157" s="79">
        <v>2</v>
      </c>
      <c r="AS157" s="80"/>
      <c r="AT157" s="80"/>
      <c r="AU157" s="80"/>
      <c r="AV157" s="80"/>
      <c r="AW157" s="80"/>
      <c r="AX157" s="80"/>
      <c r="AY157" s="80">
        <v>1</v>
      </c>
      <c r="AZ157" s="79">
        <v>2</v>
      </c>
      <c r="BA157" s="80"/>
      <c r="BB157" s="80"/>
      <c r="BC157" s="80"/>
      <c r="BD157" s="80"/>
      <c r="BE157" s="80"/>
      <c r="BF157" s="80"/>
      <c r="BG157" s="80">
        <v>1</v>
      </c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</row>
    <row r="158" spans="1:123" ht="15.75" x14ac:dyDescent="0.25">
      <c r="A158" s="7" t="s">
        <v>277</v>
      </c>
      <c r="B158" s="17" t="s">
        <v>45</v>
      </c>
      <c r="C158" s="95">
        <v>19458.900000000001</v>
      </c>
      <c r="D158" s="94">
        <v>2</v>
      </c>
      <c r="E158" s="80"/>
      <c r="F158" s="80"/>
      <c r="G158" s="80"/>
      <c r="H158" s="80"/>
      <c r="I158" s="80"/>
      <c r="J158" s="80"/>
      <c r="K158" s="80">
        <v>1</v>
      </c>
      <c r="L158" s="79">
        <v>2</v>
      </c>
      <c r="M158" s="80"/>
      <c r="N158" s="80"/>
      <c r="O158" s="80"/>
      <c r="P158" s="80"/>
      <c r="Q158" s="80"/>
      <c r="R158" s="80"/>
      <c r="S158" s="80">
        <v>1</v>
      </c>
      <c r="T158" s="79">
        <v>2</v>
      </c>
      <c r="U158" s="80"/>
      <c r="V158" s="80"/>
      <c r="W158" s="80"/>
      <c r="X158" s="80"/>
      <c r="Y158" s="80"/>
      <c r="Z158" s="80"/>
      <c r="AA158" s="80">
        <v>1</v>
      </c>
      <c r="AB158" s="79">
        <v>2</v>
      </c>
      <c r="AC158" s="80"/>
      <c r="AD158" s="80"/>
      <c r="AE158" s="80"/>
      <c r="AF158" s="80"/>
      <c r="AG158" s="80"/>
      <c r="AH158" s="80"/>
      <c r="AI158" s="80">
        <v>1</v>
      </c>
      <c r="AJ158" s="79">
        <v>2</v>
      </c>
      <c r="AK158" s="80"/>
      <c r="AL158" s="80"/>
      <c r="AM158" s="80"/>
      <c r="AN158" s="80"/>
      <c r="AO158" s="80"/>
      <c r="AP158" s="80"/>
      <c r="AQ158" s="80">
        <v>1</v>
      </c>
      <c r="AR158" s="79">
        <v>2</v>
      </c>
      <c r="AS158" s="80"/>
      <c r="AT158" s="80"/>
      <c r="AU158" s="80"/>
      <c r="AV158" s="80"/>
      <c r="AW158" s="80"/>
      <c r="AX158" s="80"/>
      <c r="AY158" s="80">
        <v>1</v>
      </c>
      <c r="AZ158" s="79">
        <v>2</v>
      </c>
      <c r="BA158" s="80"/>
      <c r="BB158" s="80"/>
      <c r="BC158" s="80"/>
      <c r="BD158" s="80"/>
      <c r="BE158" s="80"/>
      <c r="BF158" s="80"/>
      <c r="BG158" s="80">
        <v>1</v>
      </c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</row>
    <row r="159" spans="1:123" ht="15.75" x14ac:dyDescent="0.25">
      <c r="A159" s="7" t="s">
        <v>252</v>
      </c>
      <c r="B159" s="17" t="s">
        <v>44</v>
      </c>
      <c r="C159" s="95">
        <v>9351.9</v>
      </c>
      <c r="D159" s="94">
        <v>2</v>
      </c>
      <c r="E159" s="80"/>
      <c r="F159" s="80"/>
      <c r="G159" s="80"/>
      <c r="H159" s="80"/>
      <c r="I159" s="80"/>
      <c r="J159" s="80"/>
      <c r="K159" s="80">
        <v>1</v>
      </c>
      <c r="L159" s="79">
        <v>2</v>
      </c>
      <c r="M159" s="80"/>
      <c r="N159" s="80"/>
      <c r="O159" s="80"/>
      <c r="P159" s="80"/>
      <c r="Q159" s="80"/>
      <c r="R159" s="80"/>
      <c r="S159" s="80">
        <v>1</v>
      </c>
      <c r="T159" s="79">
        <v>2</v>
      </c>
      <c r="U159" s="80"/>
      <c r="V159" s="80"/>
      <c r="W159" s="80"/>
      <c r="X159" s="80"/>
      <c r="Y159" s="80"/>
      <c r="Z159" s="80"/>
      <c r="AA159" s="80">
        <v>1</v>
      </c>
      <c r="AB159" s="79">
        <v>2</v>
      </c>
      <c r="AC159" s="80"/>
      <c r="AD159" s="80"/>
      <c r="AE159" s="80"/>
      <c r="AF159" s="80"/>
      <c r="AG159" s="80"/>
      <c r="AH159" s="80"/>
      <c r="AI159" s="80">
        <v>1</v>
      </c>
      <c r="AJ159" s="79">
        <v>2</v>
      </c>
      <c r="AK159" s="80"/>
      <c r="AL159" s="80"/>
      <c r="AM159" s="80"/>
      <c r="AN159" s="80"/>
      <c r="AO159" s="80"/>
      <c r="AP159" s="80"/>
      <c r="AQ159" s="80">
        <v>1</v>
      </c>
      <c r="AR159" s="79">
        <v>2</v>
      </c>
      <c r="AS159" s="80"/>
      <c r="AT159" s="80"/>
      <c r="AU159" s="80"/>
      <c r="AV159" s="80"/>
      <c r="AW159" s="80"/>
      <c r="AX159" s="80"/>
      <c r="AY159" s="80">
        <v>1</v>
      </c>
      <c r="AZ159" s="79">
        <v>2</v>
      </c>
      <c r="BA159" s="80"/>
      <c r="BB159" s="80"/>
      <c r="BC159" s="80"/>
      <c r="BD159" s="80"/>
      <c r="BE159" s="80"/>
      <c r="BF159" s="80"/>
      <c r="BG159" s="80">
        <v>1</v>
      </c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</row>
    <row r="160" spans="1:123" ht="15.75" x14ac:dyDescent="0.25">
      <c r="A160" s="7" t="s">
        <v>103</v>
      </c>
      <c r="B160" s="17" t="s">
        <v>39</v>
      </c>
      <c r="C160" s="95">
        <v>4868.8999999999996</v>
      </c>
      <c r="D160" s="94">
        <v>2</v>
      </c>
      <c r="E160" s="80"/>
      <c r="F160" s="80"/>
      <c r="G160" s="80"/>
      <c r="H160" s="80"/>
      <c r="I160" s="80"/>
      <c r="J160" s="80"/>
      <c r="K160" s="80">
        <v>1</v>
      </c>
      <c r="L160" s="79">
        <v>2</v>
      </c>
      <c r="M160" s="80"/>
      <c r="N160" s="80"/>
      <c r="O160" s="80"/>
      <c r="P160" s="80"/>
      <c r="Q160" s="80"/>
      <c r="R160" s="80"/>
      <c r="S160" s="80">
        <v>1</v>
      </c>
      <c r="T160" s="79">
        <v>2</v>
      </c>
      <c r="U160" s="80"/>
      <c r="V160" s="80"/>
      <c r="W160" s="80"/>
      <c r="X160" s="80"/>
      <c r="Y160" s="80"/>
      <c r="Z160" s="80"/>
      <c r="AA160" s="80">
        <v>1</v>
      </c>
      <c r="AB160" s="79">
        <v>2</v>
      </c>
      <c r="AC160" s="80"/>
      <c r="AD160" s="80"/>
      <c r="AE160" s="80"/>
      <c r="AF160" s="80"/>
      <c r="AG160" s="80"/>
      <c r="AH160" s="80"/>
      <c r="AI160" s="80">
        <v>1</v>
      </c>
      <c r="AJ160" s="79">
        <v>2</v>
      </c>
      <c r="AK160" s="80"/>
      <c r="AL160" s="80"/>
      <c r="AM160" s="80"/>
      <c r="AN160" s="80"/>
      <c r="AO160" s="80"/>
      <c r="AP160" s="80"/>
      <c r="AQ160" s="80">
        <v>1</v>
      </c>
      <c r="AR160" s="79">
        <v>2</v>
      </c>
      <c r="AS160" s="80"/>
      <c r="AT160" s="80"/>
      <c r="AU160" s="80"/>
      <c r="AV160" s="80"/>
      <c r="AW160" s="80"/>
      <c r="AX160" s="80"/>
      <c r="AY160" s="80">
        <v>1</v>
      </c>
      <c r="AZ160" s="79">
        <v>2</v>
      </c>
      <c r="BA160" s="80"/>
      <c r="BB160" s="80"/>
      <c r="BC160" s="80"/>
      <c r="BD160" s="80"/>
      <c r="BE160" s="80"/>
      <c r="BF160" s="80"/>
      <c r="BG160" s="80">
        <v>1</v>
      </c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</row>
    <row r="161" spans="1:123" ht="15.75" x14ac:dyDescent="0.25">
      <c r="A161" s="7" t="s">
        <v>104</v>
      </c>
      <c r="B161" s="17" t="s">
        <v>39</v>
      </c>
      <c r="C161" s="95">
        <v>5650.9</v>
      </c>
      <c r="D161" s="94">
        <v>2</v>
      </c>
      <c r="E161" s="80"/>
      <c r="F161" s="80"/>
      <c r="G161" s="80"/>
      <c r="H161" s="80"/>
      <c r="I161" s="80"/>
      <c r="J161" s="80"/>
      <c r="K161" s="80">
        <v>1</v>
      </c>
      <c r="L161" s="79">
        <v>2</v>
      </c>
      <c r="M161" s="80"/>
      <c r="N161" s="80"/>
      <c r="O161" s="80"/>
      <c r="P161" s="80"/>
      <c r="Q161" s="80"/>
      <c r="R161" s="80"/>
      <c r="S161" s="80">
        <v>1</v>
      </c>
      <c r="T161" s="79">
        <v>2</v>
      </c>
      <c r="U161" s="80"/>
      <c r="V161" s="80"/>
      <c r="W161" s="80"/>
      <c r="X161" s="80"/>
      <c r="Y161" s="80"/>
      <c r="Z161" s="80"/>
      <c r="AA161" s="80">
        <v>1</v>
      </c>
      <c r="AB161" s="79">
        <v>2</v>
      </c>
      <c r="AC161" s="80"/>
      <c r="AD161" s="80"/>
      <c r="AE161" s="80"/>
      <c r="AF161" s="80"/>
      <c r="AG161" s="80"/>
      <c r="AH161" s="80"/>
      <c r="AI161" s="80">
        <v>1</v>
      </c>
      <c r="AJ161" s="79">
        <v>2</v>
      </c>
      <c r="AK161" s="80"/>
      <c r="AL161" s="80"/>
      <c r="AM161" s="80"/>
      <c r="AN161" s="80"/>
      <c r="AO161" s="80"/>
      <c r="AP161" s="80"/>
      <c r="AQ161" s="80">
        <v>1</v>
      </c>
      <c r="AR161" s="79">
        <v>2</v>
      </c>
      <c r="AS161" s="80"/>
      <c r="AT161" s="80"/>
      <c r="AU161" s="80"/>
      <c r="AV161" s="80"/>
      <c r="AW161" s="80"/>
      <c r="AX161" s="80"/>
      <c r="AY161" s="80">
        <v>1</v>
      </c>
      <c r="AZ161" s="79">
        <v>2</v>
      </c>
      <c r="BA161" s="80"/>
      <c r="BB161" s="80"/>
      <c r="BC161" s="80"/>
      <c r="BD161" s="80"/>
      <c r="BE161" s="80"/>
      <c r="BF161" s="80"/>
      <c r="BG161" s="80">
        <v>1</v>
      </c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</row>
    <row r="162" spans="1:123" ht="15.75" x14ac:dyDescent="0.25">
      <c r="A162" s="7" t="s">
        <v>278</v>
      </c>
      <c r="B162" s="17" t="s">
        <v>45</v>
      </c>
      <c r="C162" s="95">
        <v>16940.02</v>
      </c>
      <c r="D162" s="94">
        <v>2</v>
      </c>
      <c r="E162" s="80"/>
      <c r="F162" s="80"/>
      <c r="G162" s="80"/>
      <c r="H162" s="80"/>
      <c r="I162" s="80"/>
      <c r="J162" s="80"/>
      <c r="K162" s="80">
        <v>1</v>
      </c>
      <c r="L162" s="79">
        <v>2</v>
      </c>
      <c r="M162" s="80"/>
      <c r="N162" s="80"/>
      <c r="O162" s="80"/>
      <c r="P162" s="80"/>
      <c r="Q162" s="80"/>
      <c r="R162" s="80"/>
      <c r="S162" s="80">
        <v>1</v>
      </c>
      <c r="T162" s="79">
        <v>2</v>
      </c>
      <c r="U162" s="80"/>
      <c r="V162" s="80"/>
      <c r="W162" s="80"/>
      <c r="X162" s="80"/>
      <c r="Y162" s="80"/>
      <c r="Z162" s="80"/>
      <c r="AA162" s="80">
        <v>1</v>
      </c>
      <c r="AB162" s="79">
        <v>2</v>
      </c>
      <c r="AC162" s="80"/>
      <c r="AD162" s="80"/>
      <c r="AE162" s="80"/>
      <c r="AF162" s="80"/>
      <c r="AG162" s="80"/>
      <c r="AH162" s="80"/>
      <c r="AI162" s="80">
        <v>1</v>
      </c>
      <c r="AJ162" s="79">
        <v>2</v>
      </c>
      <c r="AK162" s="80"/>
      <c r="AL162" s="80"/>
      <c r="AM162" s="80"/>
      <c r="AN162" s="80"/>
      <c r="AO162" s="80"/>
      <c r="AP162" s="80"/>
      <c r="AQ162" s="80">
        <v>1</v>
      </c>
      <c r="AR162" s="79">
        <v>2</v>
      </c>
      <c r="AS162" s="80"/>
      <c r="AT162" s="80"/>
      <c r="AU162" s="80"/>
      <c r="AV162" s="80"/>
      <c r="AW162" s="80"/>
      <c r="AX162" s="80"/>
      <c r="AY162" s="80">
        <v>1</v>
      </c>
      <c r="AZ162" s="79">
        <v>2</v>
      </c>
      <c r="BA162" s="80"/>
      <c r="BB162" s="80"/>
      <c r="BC162" s="80"/>
      <c r="BD162" s="80"/>
      <c r="BE162" s="80"/>
      <c r="BF162" s="80"/>
      <c r="BG162" s="80">
        <v>1</v>
      </c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</row>
    <row r="163" spans="1:123" ht="15.75" x14ac:dyDescent="0.25">
      <c r="A163" s="7" t="s">
        <v>279</v>
      </c>
      <c r="B163" s="17" t="s">
        <v>45</v>
      </c>
      <c r="C163" s="95">
        <v>17971.57</v>
      </c>
      <c r="D163" s="94">
        <v>2</v>
      </c>
      <c r="E163" s="80"/>
      <c r="F163" s="80"/>
      <c r="G163" s="80"/>
      <c r="H163" s="80"/>
      <c r="I163" s="80"/>
      <c r="J163" s="80"/>
      <c r="K163" s="80">
        <v>1</v>
      </c>
      <c r="L163" s="79">
        <v>2</v>
      </c>
      <c r="M163" s="80"/>
      <c r="N163" s="80"/>
      <c r="O163" s="80"/>
      <c r="P163" s="80"/>
      <c r="Q163" s="80"/>
      <c r="R163" s="80"/>
      <c r="S163" s="80">
        <v>1</v>
      </c>
      <c r="T163" s="79">
        <v>2</v>
      </c>
      <c r="U163" s="80"/>
      <c r="V163" s="80"/>
      <c r="W163" s="80"/>
      <c r="X163" s="80"/>
      <c r="Y163" s="80"/>
      <c r="Z163" s="80"/>
      <c r="AA163" s="80">
        <v>1</v>
      </c>
      <c r="AB163" s="79">
        <v>2</v>
      </c>
      <c r="AC163" s="80"/>
      <c r="AD163" s="80"/>
      <c r="AE163" s="80"/>
      <c r="AF163" s="80"/>
      <c r="AG163" s="80"/>
      <c r="AH163" s="80"/>
      <c r="AI163" s="80">
        <v>1</v>
      </c>
      <c r="AJ163" s="79">
        <v>2</v>
      </c>
      <c r="AK163" s="80"/>
      <c r="AL163" s="80"/>
      <c r="AM163" s="80"/>
      <c r="AN163" s="80"/>
      <c r="AO163" s="80"/>
      <c r="AP163" s="80"/>
      <c r="AQ163" s="80">
        <v>1</v>
      </c>
      <c r="AR163" s="79">
        <v>2</v>
      </c>
      <c r="AS163" s="80"/>
      <c r="AT163" s="80"/>
      <c r="AU163" s="80"/>
      <c r="AV163" s="80"/>
      <c r="AW163" s="80"/>
      <c r="AX163" s="80"/>
      <c r="AY163" s="80">
        <v>1</v>
      </c>
      <c r="AZ163" s="79">
        <v>2</v>
      </c>
      <c r="BA163" s="80"/>
      <c r="BB163" s="80"/>
      <c r="BC163" s="80"/>
      <c r="BD163" s="80"/>
      <c r="BE163" s="80"/>
      <c r="BF163" s="80"/>
      <c r="BG163" s="80">
        <v>1</v>
      </c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</row>
    <row r="164" spans="1:123" ht="15.75" x14ac:dyDescent="0.25">
      <c r="A164" s="7" t="s">
        <v>155</v>
      </c>
      <c r="B164" s="17" t="s">
        <v>41</v>
      </c>
      <c r="C164" s="95">
        <v>9306.1099999999988</v>
      </c>
      <c r="D164" s="94">
        <v>2</v>
      </c>
      <c r="E164" s="80"/>
      <c r="F164" s="80"/>
      <c r="G164" s="80"/>
      <c r="H164" s="80"/>
      <c r="I164" s="80"/>
      <c r="J164" s="80"/>
      <c r="K164" s="80">
        <v>1</v>
      </c>
      <c r="L164" s="79">
        <v>2</v>
      </c>
      <c r="M164" s="80"/>
      <c r="N164" s="80"/>
      <c r="O164" s="80"/>
      <c r="P164" s="80"/>
      <c r="Q164" s="80"/>
      <c r="R164" s="80"/>
      <c r="S164" s="80">
        <v>1</v>
      </c>
      <c r="T164" s="79">
        <v>2</v>
      </c>
      <c r="U164" s="80"/>
      <c r="V164" s="80"/>
      <c r="W164" s="80"/>
      <c r="X164" s="80"/>
      <c r="Y164" s="80"/>
      <c r="Z164" s="80"/>
      <c r="AA164" s="80">
        <v>1</v>
      </c>
      <c r="AB164" s="79">
        <v>2</v>
      </c>
      <c r="AC164" s="80"/>
      <c r="AD164" s="80"/>
      <c r="AE164" s="80"/>
      <c r="AF164" s="80"/>
      <c r="AG164" s="80"/>
      <c r="AH164" s="80"/>
      <c r="AI164" s="80">
        <v>1</v>
      </c>
      <c r="AJ164" s="79">
        <v>2</v>
      </c>
      <c r="AK164" s="80"/>
      <c r="AL164" s="80"/>
      <c r="AM164" s="80"/>
      <c r="AN164" s="80"/>
      <c r="AO164" s="80"/>
      <c r="AP164" s="80"/>
      <c r="AQ164" s="80">
        <v>1</v>
      </c>
      <c r="AR164" s="79">
        <v>2</v>
      </c>
      <c r="AS164" s="80"/>
      <c r="AT164" s="80"/>
      <c r="AU164" s="80"/>
      <c r="AV164" s="80"/>
      <c r="AW164" s="80"/>
      <c r="AX164" s="80"/>
      <c r="AY164" s="80">
        <v>1</v>
      </c>
      <c r="AZ164" s="79">
        <v>2</v>
      </c>
      <c r="BA164" s="80"/>
      <c r="BB164" s="80"/>
      <c r="BC164" s="80"/>
      <c r="BD164" s="80"/>
      <c r="BE164" s="80"/>
      <c r="BF164" s="80"/>
      <c r="BG164" s="80">
        <v>1</v>
      </c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</row>
    <row r="165" spans="1:123" ht="31.5" x14ac:dyDescent="0.25">
      <c r="A165" s="7" t="s">
        <v>280</v>
      </c>
      <c r="B165" s="17" t="s">
        <v>45</v>
      </c>
      <c r="C165" s="95">
        <v>12537.17</v>
      </c>
      <c r="D165" s="94">
        <v>2</v>
      </c>
      <c r="E165" s="80"/>
      <c r="F165" s="80"/>
      <c r="G165" s="80"/>
      <c r="H165" s="80"/>
      <c r="I165" s="80"/>
      <c r="J165" s="80"/>
      <c r="K165" s="80">
        <v>1</v>
      </c>
      <c r="L165" s="79">
        <v>2</v>
      </c>
      <c r="M165" s="80"/>
      <c r="N165" s="80"/>
      <c r="O165" s="80"/>
      <c r="P165" s="80"/>
      <c r="Q165" s="80"/>
      <c r="R165" s="80"/>
      <c r="S165" s="80">
        <v>1</v>
      </c>
      <c r="T165" s="79">
        <v>2</v>
      </c>
      <c r="U165" s="80"/>
      <c r="V165" s="80"/>
      <c r="W165" s="80"/>
      <c r="X165" s="80"/>
      <c r="Y165" s="80"/>
      <c r="Z165" s="80"/>
      <c r="AA165" s="80">
        <v>1</v>
      </c>
      <c r="AB165" s="79">
        <v>2</v>
      </c>
      <c r="AC165" s="80"/>
      <c r="AD165" s="80"/>
      <c r="AE165" s="80"/>
      <c r="AF165" s="80"/>
      <c r="AG165" s="80"/>
      <c r="AH165" s="80"/>
      <c r="AI165" s="80">
        <v>1</v>
      </c>
      <c r="AJ165" s="79">
        <v>2</v>
      </c>
      <c r="AK165" s="80"/>
      <c r="AL165" s="80"/>
      <c r="AM165" s="80"/>
      <c r="AN165" s="80"/>
      <c r="AO165" s="80"/>
      <c r="AP165" s="80"/>
      <c r="AQ165" s="80">
        <v>1</v>
      </c>
      <c r="AR165" s="79">
        <v>2</v>
      </c>
      <c r="AS165" s="80"/>
      <c r="AT165" s="80"/>
      <c r="AU165" s="80"/>
      <c r="AV165" s="80"/>
      <c r="AW165" s="80"/>
      <c r="AX165" s="80"/>
      <c r="AY165" s="80">
        <v>1</v>
      </c>
      <c r="AZ165" s="79">
        <v>2</v>
      </c>
      <c r="BA165" s="80"/>
      <c r="BB165" s="80"/>
      <c r="BC165" s="80"/>
      <c r="BD165" s="80"/>
      <c r="BE165" s="80"/>
      <c r="BF165" s="80"/>
      <c r="BG165" s="80">
        <v>1</v>
      </c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</row>
    <row r="166" spans="1:123" ht="15.75" x14ac:dyDescent="0.25">
      <c r="A166" s="7" t="s">
        <v>309</v>
      </c>
      <c r="B166" s="17" t="s">
        <v>47</v>
      </c>
      <c r="C166" s="95">
        <v>371.98</v>
      </c>
      <c r="D166" s="94">
        <v>2</v>
      </c>
      <c r="E166" s="80">
        <v>0.5</v>
      </c>
      <c r="F166" s="80">
        <v>0.5</v>
      </c>
      <c r="G166" s="80"/>
      <c r="H166" s="80"/>
      <c r="I166" s="80"/>
      <c r="J166" s="80"/>
      <c r="K166" s="80"/>
      <c r="L166" s="79">
        <v>2</v>
      </c>
      <c r="M166" s="80">
        <v>0.5</v>
      </c>
      <c r="N166" s="80">
        <v>0.5</v>
      </c>
      <c r="O166" s="80"/>
      <c r="P166" s="80"/>
      <c r="Q166" s="80"/>
      <c r="R166" s="80"/>
      <c r="S166" s="80"/>
      <c r="T166" s="79">
        <v>2</v>
      </c>
      <c r="U166" s="80">
        <v>0.5</v>
      </c>
      <c r="V166" s="80">
        <v>0.5</v>
      </c>
      <c r="W166" s="80"/>
      <c r="X166" s="80"/>
      <c r="Y166" s="80"/>
      <c r="Z166" s="80"/>
      <c r="AA166" s="80"/>
      <c r="AB166" s="79">
        <v>2</v>
      </c>
      <c r="AC166" s="80">
        <v>0.5</v>
      </c>
      <c r="AD166" s="80">
        <v>0.5</v>
      </c>
      <c r="AE166" s="80"/>
      <c r="AF166" s="80"/>
      <c r="AG166" s="80"/>
      <c r="AH166" s="80"/>
      <c r="AI166" s="80"/>
      <c r="AJ166" s="79">
        <v>2</v>
      </c>
      <c r="AK166" s="80">
        <v>0.5</v>
      </c>
      <c r="AL166" s="80">
        <v>0.5</v>
      </c>
      <c r="AM166" s="80"/>
      <c r="AN166" s="80"/>
      <c r="AO166" s="80"/>
      <c r="AP166" s="80"/>
      <c r="AQ166" s="80"/>
      <c r="AR166" s="79">
        <v>2</v>
      </c>
      <c r="AS166" s="80">
        <v>0.5</v>
      </c>
      <c r="AT166" s="80">
        <v>0.5</v>
      </c>
      <c r="AU166" s="80"/>
      <c r="AV166" s="80"/>
      <c r="AW166" s="80"/>
      <c r="AX166" s="80"/>
      <c r="AY166" s="80"/>
      <c r="AZ166" s="79">
        <v>2</v>
      </c>
      <c r="BA166" s="80">
        <v>0.5</v>
      </c>
      <c r="BB166" s="80">
        <v>0.5</v>
      </c>
      <c r="BC166" s="80"/>
      <c r="BD166" s="80"/>
      <c r="BE166" s="80"/>
      <c r="BF166" s="80"/>
      <c r="BG166" s="80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</row>
    <row r="167" spans="1:123" ht="15.75" x14ac:dyDescent="0.25">
      <c r="A167" s="7" t="s">
        <v>212</v>
      </c>
      <c r="B167" s="17" t="s">
        <v>42</v>
      </c>
      <c r="C167" s="95">
        <v>1755.9</v>
      </c>
      <c r="D167" s="94">
        <v>2</v>
      </c>
      <c r="E167" s="80"/>
      <c r="F167" s="80"/>
      <c r="G167" s="80"/>
      <c r="H167" s="80"/>
      <c r="I167" s="80"/>
      <c r="J167" s="80">
        <v>1</v>
      </c>
      <c r="K167" s="80"/>
      <c r="L167" s="79">
        <v>2</v>
      </c>
      <c r="M167" s="80"/>
      <c r="N167" s="80"/>
      <c r="O167" s="80"/>
      <c r="P167" s="80"/>
      <c r="Q167" s="80"/>
      <c r="R167" s="80">
        <v>1</v>
      </c>
      <c r="S167" s="80"/>
      <c r="T167" s="79">
        <v>2</v>
      </c>
      <c r="U167" s="80"/>
      <c r="V167" s="80"/>
      <c r="W167" s="80"/>
      <c r="X167" s="80"/>
      <c r="Y167" s="80"/>
      <c r="Z167" s="80">
        <v>1</v>
      </c>
      <c r="AA167" s="80"/>
      <c r="AB167" s="79">
        <v>2</v>
      </c>
      <c r="AC167" s="80"/>
      <c r="AD167" s="80"/>
      <c r="AE167" s="80"/>
      <c r="AF167" s="80"/>
      <c r="AG167" s="80"/>
      <c r="AH167" s="80">
        <v>1</v>
      </c>
      <c r="AI167" s="80"/>
      <c r="AJ167" s="79">
        <v>2</v>
      </c>
      <c r="AK167" s="80"/>
      <c r="AL167" s="80"/>
      <c r="AM167" s="80"/>
      <c r="AN167" s="80"/>
      <c r="AO167" s="80"/>
      <c r="AP167" s="80">
        <v>1</v>
      </c>
      <c r="AQ167" s="80"/>
      <c r="AR167" s="79">
        <v>2</v>
      </c>
      <c r="AS167" s="80"/>
      <c r="AT167" s="80"/>
      <c r="AU167" s="80"/>
      <c r="AV167" s="80"/>
      <c r="AW167" s="80"/>
      <c r="AX167" s="80">
        <v>1</v>
      </c>
      <c r="AY167" s="80"/>
      <c r="AZ167" s="79">
        <v>2</v>
      </c>
      <c r="BA167" s="80"/>
      <c r="BB167" s="80"/>
      <c r="BC167" s="80"/>
      <c r="BD167" s="80"/>
      <c r="BE167" s="80"/>
      <c r="BF167" s="80">
        <v>1</v>
      </c>
      <c r="BG167" s="80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</row>
    <row r="168" spans="1:123" ht="15.75" x14ac:dyDescent="0.25">
      <c r="A168" s="7" t="s">
        <v>156</v>
      </c>
      <c r="B168" s="17" t="s">
        <v>41</v>
      </c>
      <c r="C168" s="95">
        <v>6481.9</v>
      </c>
      <c r="D168" s="94">
        <v>2</v>
      </c>
      <c r="E168" s="80"/>
      <c r="F168" s="80"/>
      <c r="G168" s="80"/>
      <c r="H168" s="80"/>
      <c r="I168" s="80"/>
      <c r="J168" s="80"/>
      <c r="K168" s="80">
        <v>1</v>
      </c>
      <c r="L168" s="79">
        <v>2</v>
      </c>
      <c r="M168" s="80"/>
      <c r="N168" s="80"/>
      <c r="O168" s="80"/>
      <c r="P168" s="80"/>
      <c r="Q168" s="80"/>
      <c r="R168" s="80"/>
      <c r="S168" s="80">
        <v>1</v>
      </c>
      <c r="T168" s="79">
        <v>2</v>
      </c>
      <c r="U168" s="80"/>
      <c r="V168" s="80"/>
      <c r="W168" s="80"/>
      <c r="X168" s="80"/>
      <c r="Y168" s="80"/>
      <c r="Z168" s="80"/>
      <c r="AA168" s="80">
        <v>1</v>
      </c>
      <c r="AB168" s="79">
        <v>2</v>
      </c>
      <c r="AC168" s="80"/>
      <c r="AD168" s="80"/>
      <c r="AE168" s="80"/>
      <c r="AF168" s="80"/>
      <c r="AG168" s="80"/>
      <c r="AH168" s="80"/>
      <c r="AI168" s="80">
        <v>1</v>
      </c>
      <c r="AJ168" s="79">
        <v>2</v>
      </c>
      <c r="AK168" s="80"/>
      <c r="AL168" s="80"/>
      <c r="AM168" s="80"/>
      <c r="AN168" s="80"/>
      <c r="AO168" s="80"/>
      <c r="AP168" s="80"/>
      <c r="AQ168" s="80">
        <v>1</v>
      </c>
      <c r="AR168" s="79">
        <v>2</v>
      </c>
      <c r="AS168" s="80"/>
      <c r="AT168" s="80"/>
      <c r="AU168" s="80"/>
      <c r="AV168" s="80"/>
      <c r="AW168" s="80"/>
      <c r="AX168" s="80"/>
      <c r="AY168" s="80">
        <v>1</v>
      </c>
      <c r="AZ168" s="79">
        <v>2</v>
      </c>
      <c r="BA168" s="80"/>
      <c r="BB168" s="80"/>
      <c r="BC168" s="80"/>
      <c r="BD168" s="80"/>
      <c r="BE168" s="80"/>
      <c r="BF168" s="80"/>
      <c r="BG168" s="80">
        <v>1</v>
      </c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</row>
    <row r="169" spans="1:123" ht="15.75" x14ac:dyDescent="0.25">
      <c r="A169" s="7" t="s">
        <v>157</v>
      </c>
      <c r="B169" s="17" t="s">
        <v>41</v>
      </c>
      <c r="C169" s="95">
        <v>6702.9</v>
      </c>
      <c r="D169" s="94">
        <v>2</v>
      </c>
      <c r="E169" s="80"/>
      <c r="F169" s="80"/>
      <c r="G169" s="80"/>
      <c r="H169" s="80"/>
      <c r="I169" s="80"/>
      <c r="J169" s="80"/>
      <c r="K169" s="80">
        <v>1</v>
      </c>
      <c r="L169" s="79">
        <v>2</v>
      </c>
      <c r="M169" s="80"/>
      <c r="N169" s="80"/>
      <c r="O169" s="80"/>
      <c r="P169" s="80"/>
      <c r="Q169" s="80"/>
      <c r="R169" s="80"/>
      <c r="S169" s="80">
        <v>1</v>
      </c>
      <c r="T169" s="79">
        <v>2</v>
      </c>
      <c r="U169" s="80"/>
      <c r="V169" s="80"/>
      <c r="W169" s="80"/>
      <c r="X169" s="80"/>
      <c r="Y169" s="80"/>
      <c r="Z169" s="80"/>
      <c r="AA169" s="80">
        <v>1</v>
      </c>
      <c r="AB169" s="79">
        <v>2</v>
      </c>
      <c r="AC169" s="80"/>
      <c r="AD169" s="80"/>
      <c r="AE169" s="80"/>
      <c r="AF169" s="80"/>
      <c r="AG169" s="80"/>
      <c r="AH169" s="80"/>
      <c r="AI169" s="80">
        <v>1</v>
      </c>
      <c r="AJ169" s="79">
        <v>2</v>
      </c>
      <c r="AK169" s="80"/>
      <c r="AL169" s="80"/>
      <c r="AM169" s="80"/>
      <c r="AN169" s="80"/>
      <c r="AO169" s="80"/>
      <c r="AP169" s="80"/>
      <c r="AQ169" s="80">
        <v>1</v>
      </c>
      <c r="AR169" s="79">
        <v>2</v>
      </c>
      <c r="AS169" s="80"/>
      <c r="AT169" s="80"/>
      <c r="AU169" s="80"/>
      <c r="AV169" s="80"/>
      <c r="AW169" s="80"/>
      <c r="AX169" s="80"/>
      <c r="AY169" s="80">
        <v>1</v>
      </c>
      <c r="AZ169" s="79">
        <v>2</v>
      </c>
      <c r="BA169" s="80"/>
      <c r="BB169" s="80"/>
      <c r="BC169" s="80"/>
      <c r="BD169" s="80"/>
      <c r="BE169" s="80"/>
      <c r="BF169" s="80"/>
      <c r="BG169" s="80">
        <v>1</v>
      </c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</row>
    <row r="170" spans="1:123" ht="15.75" x14ac:dyDescent="0.25">
      <c r="A170" s="8" t="s">
        <v>281</v>
      </c>
      <c r="B170" s="18" t="s">
        <v>45</v>
      </c>
      <c r="C170" s="96">
        <v>12811.9</v>
      </c>
      <c r="D170" s="94">
        <v>2</v>
      </c>
      <c r="E170" s="80"/>
      <c r="F170" s="80"/>
      <c r="G170" s="80"/>
      <c r="H170" s="80"/>
      <c r="I170" s="80"/>
      <c r="J170" s="80"/>
      <c r="K170" s="80">
        <v>1</v>
      </c>
      <c r="L170" s="79">
        <v>2</v>
      </c>
      <c r="M170" s="80"/>
      <c r="N170" s="80"/>
      <c r="O170" s="80"/>
      <c r="P170" s="80"/>
      <c r="Q170" s="80"/>
      <c r="R170" s="80"/>
      <c r="S170" s="80">
        <v>1</v>
      </c>
      <c r="T170" s="79">
        <v>2</v>
      </c>
      <c r="U170" s="80"/>
      <c r="V170" s="80"/>
      <c r="W170" s="80"/>
      <c r="X170" s="80"/>
      <c r="Y170" s="80"/>
      <c r="Z170" s="80"/>
      <c r="AA170" s="80">
        <v>1</v>
      </c>
      <c r="AB170" s="79">
        <v>2</v>
      </c>
      <c r="AC170" s="80"/>
      <c r="AD170" s="80"/>
      <c r="AE170" s="80"/>
      <c r="AF170" s="80"/>
      <c r="AG170" s="80"/>
      <c r="AH170" s="80"/>
      <c r="AI170" s="80">
        <v>1</v>
      </c>
      <c r="AJ170" s="79">
        <v>2</v>
      </c>
      <c r="AK170" s="80"/>
      <c r="AL170" s="80"/>
      <c r="AM170" s="80"/>
      <c r="AN170" s="80"/>
      <c r="AO170" s="80"/>
      <c r="AP170" s="80"/>
      <c r="AQ170" s="80">
        <v>1</v>
      </c>
      <c r="AR170" s="79">
        <v>2</v>
      </c>
      <c r="AS170" s="80"/>
      <c r="AT170" s="80"/>
      <c r="AU170" s="80"/>
      <c r="AV170" s="80"/>
      <c r="AW170" s="80"/>
      <c r="AX170" s="80"/>
      <c r="AY170" s="80">
        <v>1</v>
      </c>
      <c r="AZ170" s="79">
        <v>2</v>
      </c>
      <c r="BA170" s="80"/>
      <c r="BB170" s="80"/>
      <c r="BC170" s="80"/>
      <c r="BD170" s="80"/>
      <c r="BE170" s="80"/>
      <c r="BF170" s="80"/>
      <c r="BG170" s="80">
        <v>1</v>
      </c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</row>
    <row r="171" spans="1:123" ht="47.25" x14ac:dyDescent="0.25">
      <c r="A171" s="7" t="s">
        <v>158</v>
      </c>
      <c r="B171" s="17" t="s">
        <v>41</v>
      </c>
      <c r="C171" s="95">
        <v>4250.7299999999996</v>
      </c>
      <c r="D171" s="94">
        <v>2</v>
      </c>
      <c r="E171" s="80"/>
      <c r="F171" s="80"/>
      <c r="G171" s="80"/>
      <c r="H171" s="80"/>
      <c r="I171" s="80"/>
      <c r="J171" s="80"/>
      <c r="K171" s="80">
        <v>1</v>
      </c>
      <c r="L171" s="79">
        <v>2</v>
      </c>
      <c r="M171" s="80"/>
      <c r="N171" s="80"/>
      <c r="O171" s="80"/>
      <c r="P171" s="80"/>
      <c r="Q171" s="80"/>
      <c r="R171" s="80"/>
      <c r="S171" s="80">
        <v>1</v>
      </c>
      <c r="T171" s="79">
        <v>2</v>
      </c>
      <c r="U171" s="80"/>
      <c r="V171" s="80"/>
      <c r="W171" s="80"/>
      <c r="X171" s="80"/>
      <c r="Y171" s="80"/>
      <c r="Z171" s="80"/>
      <c r="AA171" s="80">
        <v>1</v>
      </c>
      <c r="AB171" s="79">
        <v>2</v>
      </c>
      <c r="AC171" s="80"/>
      <c r="AD171" s="80"/>
      <c r="AE171" s="80"/>
      <c r="AF171" s="80"/>
      <c r="AG171" s="80"/>
      <c r="AH171" s="80"/>
      <c r="AI171" s="80">
        <v>1</v>
      </c>
      <c r="AJ171" s="79">
        <v>2</v>
      </c>
      <c r="AK171" s="80"/>
      <c r="AL171" s="80"/>
      <c r="AM171" s="80"/>
      <c r="AN171" s="80"/>
      <c r="AO171" s="80"/>
      <c r="AP171" s="80"/>
      <c r="AQ171" s="80">
        <v>1</v>
      </c>
      <c r="AR171" s="79">
        <v>2</v>
      </c>
      <c r="AS171" s="80"/>
      <c r="AT171" s="80"/>
      <c r="AU171" s="80"/>
      <c r="AV171" s="80"/>
      <c r="AW171" s="80"/>
      <c r="AX171" s="80"/>
      <c r="AY171" s="80">
        <v>1</v>
      </c>
      <c r="AZ171" s="79">
        <v>2</v>
      </c>
      <c r="BA171" s="80"/>
      <c r="BB171" s="80"/>
      <c r="BC171" s="80"/>
      <c r="BD171" s="80"/>
      <c r="BE171" s="80"/>
      <c r="BF171" s="80"/>
      <c r="BG171" s="80">
        <v>1</v>
      </c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</row>
    <row r="172" spans="1:123" ht="15.75" x14ac:dyDescent="0.25">
      <c r="A172" s="7" t="s">
        <v>253</v>
      </c>
      <c r="B172" s="17" t="s">
        <v>44</v>
      </c>
      <c r="C172" s="95">
        <v>9145.9</v>
      </c>
      <c r="D172" s="94">
        <v>2</v>
      </c>
      <c r="E172" s="80"/>
      <c r="F172" s="80"/>
      <c r="G172" s="80"/>
      <c r="H172" s="80"/>
      <c r="I172" s="80"/>
      <c r="J172" s="80"/>
      <c r="K172" s="80">
        <v>1</v>
      </c>
      <c r="L172" s="79">
        <v>2</v>
      </c>
      <c r="M172" s="80"/>
      <c r="N172" s="80"/>
      <c r="O172" s="80"/>
      <c r="P172" s="80"/>
      <c r="Q172" s="80"/>
      <c r="R172" s="80"/>
      <c r="S172" s="80">
        <v>1</v>
      </c>
      <c r="T172" s="79">
        <v>2</v>
      </c>
      <c r="U172" s="80"/>
      <c r="V172" s="80"/>
      <c r="W172" s="80"/>
      <c r="X172" s="80"/>
      <c r="Y172" s="80"/>
      <c r="Z172" s="80"/>
      <c r="AA172" s="80">
        <v>1</v>
      </c>
      <c r="AB172" s="79">
        <v>2</v>
      </c>
      <c r="AC172" s="80"/>
      <c r="AD172" s="80"/>
      <c r="AE172" s="80"/>
      <c r="AF172" s="80"/>
      <c r="AG172" s="80"/>
      <c r="AH172" s="80"/>
      <c r="AI172" s="80">
        <v>1</v>
      </c>
      <c r="AJ172" s="79">
        <v>2</v>
      </c>
      <c r="AK172" s="80"/>
      <c r="AL172" s="80"/>
      <c r="AM172" s="80"/>
      <c r="AN172" s="80"/>
      <c r="AO172" s="80"/>
      <c r="AP172" s="80"/>
      <c r="AQ172" s="80">
        <v>1</v>
      </c>
      <c r="AR172" s="79">
        <v>2</v>
      </c>
      <c r="AS172" s="80"/>
      <c r="AT172" s="80"/>
      <c r="AU172" s="80"/>
      <c r="AV172" s="80"/>
      <c r="AW172" s="80"/>
      <c r="AX172" s="80"/>
      <c r="AY172" s="80">
        <v>1</v>
      </c>
      <c r="AZ172" s="79">
        <v>2</v>
      </c>
      <c r="BA172" s="80"/>
      <c r="BB172" s="80"/>
      <c r="BC172" s="80"/>
      <c r="BD172" s="80"/>
      <c r="BE172" s="80"/>
      <c r="BF172" s="80"/>
      <c r="BG172" s="80">
        <v>1</v>
      </c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</row>
    <row r="173" spans="1:123" ht="31.5" x14ac:dyDescent="0.25">
      <c r="A173" s="7" t="s">
        <v>282</v>
      </c>
      <c r="B173" s="17" t="s">
        <v>45</v>
      </c>
      <c r="C173" s="95">
        <v>15097.9</v>
      </c>
      <c r="D173" s="94">
        <v>2</v>
      </c>
      <c r="E173" s="80"/>
      <c r="F173" s="80"/>
      <c r="G173" s="80"/>
      <c r="H173" s="80"/>
      <c r="I173" s="80"/>
      <c r="J173" s="80"/>
      <c r="K173" s="80">
        <v>1</v>
      </c>
      <c r="L173" s="79">
        <v>2</v>
      </c>
      <c r="M173" s="80"/>
      <c r="N173" s="80"/>
      <c r="O173" s="80"/>
      <c r="P173" s="80"/>
      <c r="Q173" s="80"/>
      <c r="R173" s="80"/>
      <c r="S173" s="80">
        <v>1</v>
      </c>
      <c r="T173" s="79">
        <v>2</v>
      </c>
      <c r="U173" s="80"/>
      <c r="V173" s="80"/>
      <c r="W173" s="80"/>
      <c r="X173" s="80"/>
      <c r="Y173" s="80"/>
      <c r="Z173" s="80"/>
      <c r="AA173" s="80">
        <v>1</v>
      </c>
      <c r="AB173" s="79">
        <v>2</v>
      </c>
      <c r="AC173" s="80"/>
      <c r="AD173" s="80"/>
      <c r="AE173" s="80"/>
      <c r="AF173" s="80"/>
      <c r="AG173" s="80"/>
      <c r="AH173" s="80"/>
      <c r="AI173" s="80">
        <v>1</v>
      </c>
      <c r="AJ173" s="79">
        <v>2</v>
      </c>
      <c r="AK173" s="80"/>
      <c r="AL173" s="80"/>
      <c r="AM173" s="80"/>
      <c r="AN173" s="80"/>
      <c r="AO173" s="80"/>
      <c r="AP173" s="80"/>
      <c r="AQ173" s="80">
        <v>1</v>
      </c>
      <c r="AR173" s="79">
        <v>2</v>
      </c>
      <c r="AS173" s="80"/>
      <c r="AT173" s="80"/>
      <c r="AU173" s="80"/>
      <c r="AV173" s="80"/>
      <c r="AW173" s="80"/>
      <c r="AX173" s="80"/>
      <c r="AY173" s="80">
        <v>1</v>
      </c>
      <c r="AZ173" s="79">
        <v>2</v>
      </c>
      <c r="BA173" s="80"/>
      <c r="BB173" s="80"/>
      <c r="BC173" s="80"/>
      <c r="BD173" s="80"/>
      <c r="BE173" s="80"/>
      <c r="BF173" s="80"/>
      <c r="BG173" s="80">
        <v>1</v>
      </c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</row>
    <row r="174" spans="1:123" ht="15.75" x14ac:dyDescent="0.25">
      <c r="A174" s="7" t="s">
        <v>299</v>
      </c>
      <c r="B174" s="17" t="s">
        <v>46</v>
      </c>
      <c r="C174" s="95">
        <v>10799.9</v>
      </c>
      <c r="D174" s="94">
        <v>2</v>
      </c>
      <c r="E174" s="80"/>
      <c r="F174" s="80"/>
      <c r="G174" s="80"/>
      <c r="H174" s="80"/>
      <c r="I174" s="80"/>
      <c r="J174" s="80"/>
      <c r="K174" s="80">
        <v>1</v>
      </c>
      <c r="L174" s="79">
        <v>2</v>
      </c>
      <c r="M174" s="80"/>
      <c r="N174" s="80"/>
      <c r="O174" s="80"/>
      <c r="P174" s="80"/>
      <c r="Q174" s="80"/>
      <c r="R174" s="80"/>
      <c r="S174" s="80">
        <v>1</v>
      </c>
      <c r="T174" s="79">
        <v>2</v>
      </c>
      <c r="U174" s="80"/>
      <c r="V174" s="80"/>
      <c r="W174" s="80"/>
      <c r="X174" s="80"/>
      <c r="Y174" s="80"/>
      <c r="Z174" s="80"/>
      <c r="AA174" s="80">
        <v>1</v>
      </c>
      <c r="AB174" s="79">
        <v>2</v>
      </c>
      <c r="AC174" s="80"/>
      <c r="AD174" s="80"/>
      <c r="AE174" s="80"/>
      <c r="AF174" s="80"/>
      <c r="AG174" s="80"/>
      <c r="AH174" s="80"/>
      <c r="AI174" s="80">
        <v>1</v>
      </c>
      <c r="AJ174" s="79">
        <v>2</v>
      </c>
      <c r="AK174" s="80"/>
      <c r="AL174" s="80"/>
      <c r="AM174" s="80"/>
      <c r="AN174" s="80"/>
      <c r="AO174" s="80"/>
      <c r="AP174" s="80"/>
      <c r="AQ174" s="80">
        <v>1</v>
      </c>
      <c r="AR174" s="79">
        <v>2</v>
      </c>
      <c r="AS174" s="80"/>
      <c r="AT174" s="80"/>
      <c r="AU174" s="80"/>
      <c r="AV174" s="80"/>
      <c r="AW174" s="80"/>
      <c r="AX174" s="80"/>
      <c r="AY174" s="80">
        <v>1</v>
      </c>
      <c r="AZ174" s="79">
        <v>2</v>
      </c>
      <c r="BA174" s="80"/>
      <c r="BB174" s="80"/>
      <c r="BC174" s="80"/>
      <c r="BD174" s="80"/>
      <c r="BE174" s="80"/>
      <c r="BF174" s="80"/>
      <c r="BG174" s="80">
        <v>1</v>
      </c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</row>
    <row r="175" spans="1:123" ht="15.75" x14ac:dyDescent="0.25">
      <c r="A175" s="7" t="s">
        <v>300</v>
      </c>
      <c r="B175" s="17" t="s">
        <v>46</v>
      </c>
      <c r="C175" s="95">
        <v>10804.9</v>
      </c>
      <c r="D175" s="94">
        <v>2</v>
      </c>
      <c r="E175" s="80"/>
      <c r="F175" s="80"/>
      <c r="G175" s="80"/>
      <c r="H175" s="80"/>
      <c r="I175" s="80"/>
      <c r="J175" s="80"/>
      <c r="K175" s="80">
        <v>1</v>
      </c>
      <c r="L175" s="79">
        <v>2</v>
      </c>
      <c r="M175" s="80"/>
      <c r="N175" s="80"/>
      <c r="O175" s="80"/>
      <c r="P175" s="80"/>
      <c r="Q175" s="80"/>
      <c r="R175" s="80"/>
      <c r="S175" s="80">
        <v>1</v>
      </c>
      <c r="T175" s="79">
        <v>2</v>
      </c>
      <c r="U175" s="80"/>
      <c r="V175" s="80"/>
      <c r="W175" s="80"/>
      <c r="X175" s="80"/>
      <c r="Y175" s="80"/>
      <c r="Z175" s="80"/>
      <c r="AA175" s="80">
        <v>1</v>
      </c>
      <c r="AB175" s="79">
        <v>2</v>
      </c>
      <c r="AC175" s="80"/>
      <c r="AD175" s="80"/>
      <c r="AE175" s="80"/>
      <c r="AF175" s="80"/>
      <c r="AG175" s="80"/>
      <c r="AH175" s="80"/>
      <c r="AI175" s="80">
        <v>1</v>
      </c>
      <c r="AJ175" s="79">
        <v>2</v>
      </c>
      <c r="AK175" s="80"/>
      <c r="AL175" s="80"/>
      <c r="AM175" s="80"/>
      <c r="AN175" s="80"/>
      <c r="AO175" s="80"/>
      <c r="AP175" s="80"/>
      <c r="AQ175" s="80">
        <v>1</v>
      </c>
      <c r="AR175" s="79">
        <v>2</v>
      </c>
      <c r="AS175" s="80"/>
      <c r="AT175" s="80"/>
      <c r="AU175" s="80"/>
      <c r="AV175" s="80"/>
      <c r="AW175" s="80"/>
      <c r="AX175" s="80"/>
      <c r="AY175" s="80">
        <v>1</v>
      </c>
      <c r="AZ175" s="79">
        <v>2</v>
      </c>
      <c r="BA175" s="80"/>
      <c r="BB175" s="80"/>
      <c r="BC175" s="80"/>
      <c r="BD175" s="80"/>
      <c r="BE175" s="80"/>
      <c r="BF175" s="80"/>
      <c r="BG175" s="80">
        <v>1</v>
      </c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</row>
    <row r="176" spans="1:123" ht="15.75" x14ac:dyDescent="0.25">
      <c r="A176" s="7" t="s">
        <v>159</v>
      </c>
      <c r="B176" s="17" t="s">
        <v>41</v>
      </c>
      <c r="C176" s="95">
        <v>11431.9</v>
      </c>
      <c r="D176" s="94">
        <v>2</v>
      </c>
      <c r="E176" s="80"/>
      <c r="F176" s="80"/>
      <c r="G176" s="80"/>
      <c r="H176" s="80"/>
      <c r="I176" s="80"/>
      <c r="J176" s="80"/>
      <c r="K176" s="80">
        <v>1</v>
      </c>
      <c r="L176" s="79">
        <v>2</v>
      </c>
      <c r="M176" s="80"/>
      <c r="N176" s="80"/>
      <c r="O176" s="80"/>
      <c r="P176" s="80"/>
      <c r="Q176" s="80"/>
      <c r="R176" s="80"/>
      <c r="S176" s="80">
        <v>1</v>
      </c>
      <c r="T176" s="79">
        <v>2</v>
      </c>
      <c r="U176" s="80"/>
      <c r="V176" s="80"/>
      <c r="W176" s="80"/>
      <c r="X176" s="80"/>
      <c r="Y176" s="80"/>
      <c r="Z176" s="80"/>
      <c r="AA176" s="80">
        <v>1</v>
      </c>
      <c r="AB176" s="79">
        <v>2</v>
      </c>
      <c r="AC176" s="80"/>
      <c r="AD176" s="80"/>
      <c r="AE176" s="80"/>
      <c r="AF176" s="80"/>
      <c r="AG176" s="80"/>
      <c r="AH176" s="80"/>
      <c r="AI176" s="80">
        <v>1</v>
      </c>
      <c r="AJ176" s="79">
        <v>2</v>
      </c>
      <c r="AK176" s="80"/>
      <c r="AL176" s="80"/>
      <c r="AM176" s="80"/>
      <c r="AN176" s="80"/>
      <c r="AO176" s="80"/>
      <c r="AP176" s="80"/>
      <c r="AQ176" s="80">
        <v>1</v>
      </c>
      <c r="AR176" s="79">
        <v>2</v>
      </c>
      <c r="AS176" s="80"/>
      <c r="AT176" s="80"/>
      <c r="AU176" s="80"/>
      <c r="AV176" s="80"/>
      <c r="AW176" s="80"/>
      <c r="AX176" s="80"/>
      <c r="AY176" s="80">
        <v>1</v>
      </c>
      <c r="AZ176" s="79">
        <v>2</v>
      </c>
      <c r="BA176" s="80"/>
      <c r="BB176" s="80"/>
      <c r="BC176" s="80"/>
      <c r="BD176" s="80"/>
      <c r="BE176" s="80"/>
      <c r="BF176" s="80"/>
      <c r="BG176" s="80">
        <v>1</v>
      </c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</row>
    <row r="177" spans="1:123" ht="15.75" x14ac:dyDescent="0.25">
      <c r="A177" s="7" t="s">
        <v>283</v>
      </c>
      <c r="B177" s="17" t="s">
        <v>45</v>
      </c>
      <c r="C177" s="95">
        <v>15534.67</v>
      </c>
      <c r="D177" s="94">
        <v>2</v>
      </c>
      <c r="E177" s="80"/>
      <c r="F177" s="80"/>
      <c r="G177" s="80"/>
      <c r="H177" s="80"/>
      <c r="I177" s="80"/>
      <c r="J177" s="80"/>
      <c r="K177" s="80">
        <v>1</v>
      </c>
      <c r="L177" s="79">
        <v>2</v>
      </c>
      <c r="M177" s="80"/>
      <c r="N177" s="80"/>
      <c r="O177" s="80"/>
      <c r="P177" s="80"/>
      <c r="Q177" s="80"/>
      <c r="R177" s="80"/>
      <c r="S177" s="80">
        <v>1</v>
      </c>
      <c r="T177" s="79">
        <v>2</v>
      </c>
      <c r="U177" s="80"/>
      <c r="V177" s="80"/>
      <c r="W177" s="80"/>
      <c r="X177" s="80"/>
      <c r="Y177" s="80"/>
      <c r="Z177" s="80"/>
      <c r="AA177" s="80">
        <v>1</v>
      </c>
      <c r="AB177" s="79">
        <v>2</v>
      </c>
      <c r="AC177" s="80"/>
      <c r="AD177" s="80"/>
      <c r="AE177" s="80"/>
      <c r="AF177" s="80"/>
      <c r="AG177" s="80"/>
      <c r="AH177" s="80"/>
      <c r="AI177" s="80">
        <v>1</v>
      </c>
      <c r="AJ177" s="79">
        <v>2</v>
      </c>
      <c r="AK177" s="80"/>
      <c r="AL177" s="80"/>
      <c r="AM177" s="80"/>
      <c r="AN177" s="80"/>
      <c r="AO177" s="80"/>
      <c r="AP177" s="80"/>
      <c r="AQ177" s="80">
        <v>1</v>
      </c>
      <c r="AR177" s="79">
        <v>2</v>
      </c>
      <c r="AS177" s="80"/>
      <c r="AT177" s="80"/>
      <c r="AU177" s="80"/>
      <c r="AV177" s="80"/>
      <c r="AW177" s="80"/>
      <c r="AX177" s="80"/>
      <c r="AY177" s="80">
        <v>1</v>
      </c>
      <c r="AZ177" s="79">
        <v>2</v>
      </c>
      <c r="BA177" s="80"/>
      <c r="BB177" s="80"/>
      <c r="BC177" s="80"/>
      <c r="BD177" s="80"/>
      <c r="BE177" s="80"/>
      <c r="BF177" s="80"/>
      <c r="BG177" s="80">
        <v>1</v>
      </c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</row>
    <row r="178" spans="1:123" ht="15.75" x14ac:dyDescent="0.25">
      <c r="A178" s="7" t="s">
        <v>213</v>
      </c>
      <c r="B178" s="17" t="s">
        <v>42</v>
      </c>
      <c r="C178" s="95">
        <v>2091.9</v>
      </c>
      <c r="D178" s="94">
        <v>2</v>
      </c>
      <c r="E178" s="80"/>
      <c r="F178" s="80"/>
      <c r="G178" s="80"/>
      <c r="H178" s="80"/>
      <c r="I178" s="80"/>
      <c r="J178" s="80">
        <v>1</v>
      </c>
      <c r="K178" s="80"/>
      <c r="L178" s="79">
        <v>2</v>
      </c>
      <c r="M178" s="80"/>
      <c r="N178" s="80"/>
      <c r="O178" s="80"/>
      <c r="P178" s="80"/>
      <c r="Q178" s="80"/>
      <c r="R178" s="80">
        <v>1</v>
      </c>
      <c r="S178" s="80"/>
      <c r="T178" s="79">
        <v>2</v>
      </c>
      <c r="U178" s="80"/>
      <c r="V178" s="80"/>
      <c r="W178" s="80"/>
      <c r="X178" s="80"/>
      <c r="Y178" s="80"/>
      <c r="Z178" s="80">
        <v>1</v>
      </c>
      <c r="AA178" s="80"/>
      <c r="AB178" s="79">
        <v>2</v>
      </c>
      <c r="AC178" s="80"/>
      <c r="AD178" s="80"/>
      <c r="AE178" s="80"/>
      <c r="AF178" s="80"/>
      <c r="AG178" s="80"/>
      <c r="AH178" s="80">
        <v>1</v>
      </c>
      <c r="AI178" s="80"/>
      <c r="AJ178" s="79">
        <v>2</v>
      </c>
      <c r="AK178" s="80"/>
      <c r="AL178" s="80"/>
      <c r="AM178" s="80"/>
      <c r="AN178" s="80"/>
      <c r="AO178" s="80"/>
      <c r="AP178" s="80">
        <v>1</v>
      </c>
      <c r="AQ178" s="80"/>
      <c r="AR178" s="79">
        <v>2</v>
      </c>
      <c r="AS178" s="80"/>
      <c r="AT178" s="80"/>
      <c r="AU178" s="80"/>
      <c r="AV178" s="80"/>
      <c r="AW178" s="80"/>
      <c r="AX178" s="80">
        <v>1</v>
      </c>
      <c r="AY178" s="80"/>
      <c r="AZ178" s="79">
        <v>2</v>
      </c>
      <c r="BA178" s="80"/>
      <c r="BB178" s="80"/>
      <c r="BC178" s="80"/>
      <c r="BD178" s="80"/>
      <c r="BE178" s="80"/>
      <c r="BF178" s="80">
        <v>1</v>
      </c>
      <c r="BG178" s="80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</row>
    <row r="179" spans="1:123" ht="15.75" x14ac:dyDescent="0.25">
      <c r="A179" s="7" t="s">
        <v>214</v>
      </c>
      <c r="B179" s="17" t="s">
        <v>42</v>
      </c>
      <c r="C179" s="95">
        <v>2259.9</v>
      </c>
      <c r="D179" s="94">
        <v>2</v>
      </c>
      <c r="E179" s="80"/>
      <c r="F179" s="80"/>
      <c r="G179" s="80"/>
      <c r="H179" s="80"/>
      <c r="I179" s="80"/>
      <c r="J179" s="80">
        <v>1</v>
      </c>
      <c r="K179" s="80"/>
      <c r="L179" s="79">
        <v>2</v>
      </c>
      <c r="M179" s="80"/>
      <c r="N179" s="80"/>
      <c r="O179" s="80"/>
      <c r="P179" s="80"/>
      <c r="Q179" s="80"/>
      <c r="R179" s="80">
        <v>1</v>
      </c>
      <c r="S179" s="80"/>
      <c r="T179" s="79">
        <v>2</v>
      </c>
      <c r="U179" s="80"/>
      <c r="V179" s="80"/>
      <c r="W179" s="80"/>
      <c r="X179" s="80"/>
      <c r="Y179" s="80"/>
      <c r="Z179" s="80">
        <v>1</v>
      </c>
      <c r="AA179" s="80"/>
      <c r="AB179" s="79">
        <v>2</v>
      </c>
      <c r="AC179" s="80"/>
      <c r="AD179" s="80"/>
      <c r="AE179" s="80"/>
      <c r="AF179" s="80"/>
      <c r="AG179" s="80"/>
      <c r="AH179" s="80">
        <v>1</v>
      </c>
      <c r="AI179" s="80"/>
      <c r="AJ179" s="79">
        <v>2</v>
      </c>
      <c r="AK179" s="80"/>
      <c r="AL179" s="80"/>
      <c r="AM179" s="80"/>
      <c r="AN179" s="80"/>
      <c r="AO179" s="80"/>
      <c r="AP179" s="80">
        <v>1</v>
      </c>
      <c r="AQ179" s="80"/>
      <c r="AR179" s="79">
        <v>2</v>
      </c>
      <c r="AS179" s="80"/>
      <c r="AT179" s="80"/>
      <c r="AU179" s="80"/>
      <c r="AV179" s="80"/>
      <c r="AW179" s="80"/>
      <c r="AX179" s="80">
        <v>1</v>
      </c>
      <c r="AY179" s="80"/>
      <c r="AZ179" s="79">
        <v>2</v>
      </c>
      <c r="BA179" s="80"/>
      <c r="BB179" s="80"/>
      <c r="BC179" s="80"/>
      <c r="BD179" s="80"/>
      <c r="BE179" s="80"/>
      <c r="BF179" s="80">
        <v>1</v>
      </c>
      <c r="BG179" s="80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</row>
    <row r="180" spans="1:123" ht="15.75" x14ac:dyDescent="0.25">
      <c r="A180" s="7" t="s">
        <v>254</v>
      </c>
      <c r="B180" s="17" t="s">
        <v>44</v>
      </c>
      <c r="C180" s="95">
        <v>7399.71</v>
      </c>
      <c r="D180" s="94">
        <v>2</v>
      </c>
      <c r="E180" s="80"/>
      <c r="F180" s="80"/>
      <c r="G180" s="80"/>
      <c r="H180" s="80"/>
      <c r="I180" s="80"/>
      <c r="J180" s="80"/>
      <c r="K180" s="80">
        <v>1</v>
      </c>
      <c r="L180" s="79">
        <v>2</v>
      </c>
      <c r="M180" s="80"/>
      <c r="N180" s="80"/>
      <c r="O180" s="80"/>
      <c r="P180" s="80"/>
      <c r="Q180" s="80"/>
      <c r="R180" s="80"/>
      <c r="S180" s="80">
        <v>1</v>
      </c>
      <c r="T180" s="79">
        <v>2</v>
      </c>
      <c r="U180" s="80"/>
      <c r="V180" s="80"/>
      <c r="W180" s="80"/>
      <c r="X180" s="80"/>
      <c r="Y180" s="80"/>
      <c r="Z180" s="80"/>
      <c r="AA180" s="80">
        <v>1</v>
      </c>
      <c r="AB180" s="79">
        <v>2</v>
      </c>
      <c r="AC180" s="80"/>
      <c r="AD180" s="80"/>
      <c r="AE180" s="80"/>
      <c r="AF180" s="80"/>
      <c r="AG180" s="80"/>
      <c r="AH180" s="80"/>
      <c r="AI180" s="80">
        <v>1</v>
      </c>
      <c r="AJ180" s="79">
        <v>2</v>
      </c>
      <c r="AK180" s="80"/>
      <c r="AL180" s="80"/>
      <c r="AM180" s="80"/>
      <c r="AN180" s="80"/>
      <c r="AO180" s="80"/>
      <c r="AP180" s="80"/>
      <c r="AQ180" s="80">
        <v>1</v>
      </c>
      <c r="AR180" s="79">
        <v>2</v>
      </c>
      <c r="AS180" s="80"/>
      <c r="AT180" s="80"/>
      <c r="AU180" s="80"/>
      <c r="AV180" s="80"/>
      <c r="AW180" s="80"/>
      <c r="AX180" s="80"/>
      <c r="AY180" s="80">
        <v>1</v>
      </c>
      <c r="AZ180" s="79">
        <v>2</v>
      </c>
      <c r="BA180" s="80"/>
      <c r="BB180" s="80"/>
      <c r="BC180" s="80"/>
      <c r="BD180" s="80"/>
      <c r="BE180" s="80"/>
      <c r="BF180" s="80"/>
      <c r="BG180" s="80">
        <v>1</v>
      </c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</row>
    <row r="181" spans="1:123" ht="15.75" x14ac:dyDescent="0.25">
      <c r="A181" s="8" t="s">
        <v>160</v>
      </c>
      <c r="B181" s="18" t="s">
        <v>41</v>
      </c>
      <c r="C181" s="96">
        <v>5783.9</v>
      </c>
      <c r="D181" s="94">
        <v>2</v>
      </c>
      <c r="E181" s="80"/>
      <c r="F181" s="80"/>
      <c r="G181" s="80"/>
      <c r="H181" s="80"/>
      <c r="I181" s="80"/>
      <c r="J181" s="80"/>
      <c r="K181" s="80">
        <v>1</v>
      </c>
      <c r="L181" s="79">
        <v>2</v>
      </c>
      <c r="M181" s="80"/>
      <c r="N181" s="80"/>
      <c r="O181" s="80"/>
      <c r="P181" s="80"/>
      <c r="Q181" s="80"/>
      <c r="R181" s="80"/>
      <c r="S181" s="80">
        <v>1</v>
      </c>
      <c r="T181" s="79">
        <v>2</v>
      </c>
      <c r="U181" s="80"/>
      <c r="V181" s="80"/>
      <c r="W181" s="80"/>
      <c r="X181" s="80"/>
      <c r="Y181" s="80"/>
      <c r="Z181" s="80"/>
      <c r="AA181" s="80">
        <v>1</v>
      </c>
      <c r="AB181" s="79">
        <v>2</v>
      </c>
      <c r="AC181" s="80"/>
      <c r="AD181" s="80"/>
      <c r="AE181" s="80"/>
      <c r="AF181" s="80"/>
      <c r="AG181" s="80"/>
      <c r="AH181" s="80"/>
      <c r="AI181" s="80">
        <v>1</v>
      </c>
      <c r="AJ181" s="79">
        <v>2</v>
      </c>
      <c r="AK181" s="80"/>
      <c r="AL181" s="80"/>
      <c r="AM181" s="80"/>
      <c r="AN181" s="80"/>
      <c r="AO181" s="80"/>
      <c r="AP181" s="80"/>
      <c r="AQ181" s="80">
        <v>1</v>
      </c>
      <c r="AR181" s="79">
        <v>2</v>
      </c>
      <c r="AS181" s="80"/>
      <c r="AT181" s="80"/>
      <c r="AU181" s="80"/>
      <c r="AV181" s="80"/>
      <c r="AW181" s="80"/>
      <c r="AX181" s="80"/>
      <c r="AY181" s="80">
        <v>1</v>
      </c>
      <c r="AZ181" s="79">
        <v>2</v>
      </c>
      <c r="BA181" s="80"/>
      <c r="BB181" s="80"/>
      <c r="BC181" s="80"/>
      <c r="BD181" s="80"/>
      <c r="BE181" s="80"/>
      <c r="BF181" s="80"/>
      <c r="BG181" s="80">
        <v>1</v>
      </c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</row>
    <row r="182" spans="1:123" ht="15.75" x14ac:dyDescent="0.25">
      <c r="A182" s="7" t="s">
        <v>105</v>
      </c>
      <c r="B182" s="17" t="s">
        <v>39</v>
      </c>
      <c r="C182" s="95">
        <v>10331.869999999999</v>
      </c>
      <c r="D182" s="94">
        <v>2</v>
      </c>
      <c r="E182" s="80"/>
      <c r="F182" s="80"/>
      <c r="G182" s="80"/>
      <c r="H182" s="80"/>
      <c r="I182" s="80"/>
      <c r="J182" s="80"/>
      <c r="K182" s="80">
        <v>1</v>
      </c>
      <c r="L182" s="79">
        <v>2</v>
      </c>
      <c r="M182" s="80"/>
      <c r="N182" s="80"/>
      <c r="O182" s="80"/>
      <c r="P182" s="80"/>
      <c r="Q182" s="80"/>
      <c r="R182" s="80"/>
      <c r="S182" s="80">
        <v>1</v>
      </c>
      <c r="T182" s="79">
        <v>2</v>
      </c>
      <c r="U182" s="80"/>
      <c r="V182" s="80"/>
      <c r="W182" s="80"/>
      <c r="X182" s="80"/>
      <c r="Y182" s="80"/>
      <c r="Z182" s="80"/>
      <c r="AA182" s="80">
        <v>1</v>
      </c>
      <c r="AB182" s="79">
        <v>2</v>
      </c>
      <c r="AC182" s="80"/>
      <c r="AD182" s="80"/>
      <c r="AE182" s="80"/>
      <c r="AF182" s="80"/>
      <c r="AG182" s="80"/>
      <c r="AH182" s="80"/>
      <c r="AI182" s="80">
        <v>1</v>
      </c>
      <c r="AJ182" s="79">
        <v>2</v>
      </c>
      <c r="AK182" s="80"/>
      <c r="AL182" s="80"/>
      <c r="AM182" s="80"/>
      <c r="AN182" s="80"/>
      <c r="AO182" s="80"/>
      <c r="AP182" s="80"/>
      <c r="AQ182" s="80">
        <v>1</v>
      </c>
      <c r="AR182" s="79">
        <v>2</v>
      </c>
      <c r="AS182" s="80"/>
      <c r="AT182" s="80"/>
      <c r="AU182" s="80"/>
      <c r="AV182" s="80"/>
      <c r="AW182" s="80"/>
      <c r="AX182" s="80"/>
      <c r="AY182" s="80">
        <v>1</v>
      </c>
      <c r="AZ182" s="79">
        <v>2</v>
      </c>
      <c r="BA182" s="80"/>
      <c r="BB182" s="80"/>
      <c r="BC182" s="80"/>
      <c r="BD182" s="80"/>
      <c r="BE182" s="80"/>
      <c r="BF182" s="80"/>
      <c r="BG182" s="80">
        <v>1</v>
      </c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</row>
    <row r="183" spans="1:123" ht="31.5" x14ac:dyDescent="0.25">
      <c r="A183" s="7" t="s">
        <v>106</v>
      </c>
      <c r="B183" s="17" t="s">
        <v>39</v>
      </c>
      <c r="C183" s="95">
        <v>6930.9</v>
      </c>
      <c r="D183" s="94">
        <v>2</v>
      </c>
      <c r="E183" s="80"/>
      <c r="F183" s="80"/>
      <c r="G183" s="80"/>
      <c r="H183" s="80"/>
      <c r="I183" s="80"/>
      <c r="J183" s="80"/>
      <c r="K183" s="80">
        <v>1</v>
      </c>
      <c r="L183" s="79">
        <v>2</v>
      </c>
      <c r="M183" s="80"/>
      <c r="N183" s="80"/>
      <c r="O183" s="80"/>
      <c r="P183" s="80"/>
      <c r="Q183" s="80"/>
      <c r="R183" s="80"/>
      <c r="S183" s="80">
        <v>1</v>
      </c>
      <c r="T183" s="79">
        <v>2</v>
      </c>
      <c r="U183" s="80"/>
      <c r="V183" s="80"/>
      <c r="W183" s="80"/>
      <c r="X183" s="80"/>
      <c r="Y183" s="80"/>
      <c r="Z183" s="80"/>
      <c r="AA183" s="80">
        <v>1</v>
      </c>
      <c r="AB183" s="79">
        <v>2</v>
      </c>
      <c r="AC183" s="80"/>
      <c r="AD183" s="80"/>
      <c r="AE183" s="80"/>
      <c r="AF183" s="80"/>
      <c r="AG183" s="80"/>
      <c r="AH183" s="80"/>
      <c r="AI183" s="80">
        <v>1</v>
      </c>
      <c r="AJ183" s="79">
        <v>2</v>
      </c>
      <c r="AK183" s="80"/>
      <c r="AL183" s="80"/>
      <c r="AM183" s="80"/>
      <c r="AN183" s="80"/>
      <c r="AO183" s="80"/>
      <c r="AP183" s="80"/>
      <c r="AQ183" s="80">
        <v>1</v>
      </c>
      <c r="AR183" s="79">
        <v>2</v>
      </c>
      <c r="AS183" s="80"/>
      <c r="AT183" s="80"/>
      <c r="AU183" s="80"/>
      <c r="AV183" s="80"/>
      <c r="AW183" s="80"/>
      <c r="AX183" s="80"/>
      <c r="AY183" s="80">
        <v>1</v>
      </c>
      <c r="AZ183" s="79">
        <v>2</v>
      </c>
      <c r="BA183" s="80"/>
      <c r="BB183" s="80"/>
      <c r="BC183" s="80"/>
      <c r="BD183" s="80"/>
      <c r="BE183" s="80"/>
      <c r="BF183" s="80"/>
      <c r="BG183" s="80">
        <v>1</v>
      </c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</row>
    <row r="184" spans="1:123" ht="15.75" x14ac:dyDescent="0.25">
      <c r="A184" s="7" t="s">
        <v>215</v>
      </c>
      <c r="B184" s="17" t="s">
        <v>42</v>
      </c>
      <c r="C184" s="95">
        <v>2728.9</v>
      </c>
      <c r="D184" s="94">
        <v>2</v>
      </c>
      <c r="E184" s="80"/>
      <c r="F184" s="80"/>
      <c r="G184" s="80"/>
      <c r="H184" s="80"/>
      <c r="I184" s="80"/>
      <c r="J184" s="80">
        <v>1</v>
      </c>
      <c r="K184" s="80"/>
      <c r="L184" s="79">
        <v>2</v>
      </c>
      <c r="M184" s="80"/>
      <c r="N184" s="80"/>
      <c r="O184" s="80"/>
      <c r="P184" s="80"/>
      <c r="Q184" s="80"/>
      <c r="R184" s="80">
        <v>1</v>
      </c>
      <c r="S184" s="80"/>
      <c r="T184" s="79">
        <v>2</v>
      </c>
      <c r="U184" s="80"/>
      <c r="V184" s="80"/>
      <c r="W184" s="80"/>
      <c r="X184" s="80"/>
      <c r="Y184" s="80"/>
      <c r="Z184" s="80">
        <v>1</v>
      </c>
      <c r="AA184" s="80"/>
      <c r="AB184" s="79">
        <v>2</v>
      </c>
      <c r="AC184" s="80"/>
      <c r="AD184" s="80"/>
      <c r="AE184" s="80"/>
      <c r="AF184" s="80"/>
      <c r="AG184" s="80"/>
      <c r="AH184" s="80">
        <v>1</v>
      </c>
      <c r="AI184" s="80"/>
      <c r="AJ184" s="79">
        <v>2</v>
      </c>
      <c r="AK184" s="80"/>
      <c r="AL184" s="80"/>
      <c r="AM184" s="80"/>
      <c r="AN184" s="80"/>
      <c r="AO184" s="80"/>
      <c r="AP184" s="80">
        <v>1</v>
      </c>
      <c r="AQ184" s="80"/>
      <c r="AR184" s="79">
        <v>2</v>
      </c>
      <c r="AS184" s="80"/>
      <c r="AT184" s="80"/>
      <c r="AU184" s="80"/>
      <c r="AV184" s="80"/>
      <c r="AW184" s="80"/>
      <c r="AX184" s="80">
        <v>1</v>
      </c>
      <c r="AY184" s="80"/>
      <c r="AZ184" s="79">
        <v>2</v>
      </c>
      <c r="BA184" s="80"/>
      <c r="BB184" s="80"/>
      <c r="BC184" s="80"/>
      <c r="BD184" s="80"/>
      <c r="BE184" s="80"/>
      <c r="BF184" s="80">
        <v>1</v>
      </c>
      <c r="BG184" s="80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</row>
    <row r="185" spans="1:123" ht="15.75" x14ac:dyDescent="0.25">
      <c r="A185" s="7" t="s">
        <v>216</v>
      </c>
      <c r="B185" s="17" t="s">
        <v>42</v>
      </c>
      <c r="C185" s="95">
        <v>3153.9</v>
      </c>
      <c r="D185" s="94">
        <v>2</v>
      </c>
      <c r="E185" s="80"/>
      <c r="F185" s="80"/>
      <c r="G185" s="80"/>
      <c r="H185" s="80"/>
      <c r="I185" s="80"/>
      <c r="J185" s="80">
        <v>1</v>
      </c>
      <c r="K185" s="80"/>
      <c r="L185" s="79">
        <v>2</v>
      </c>
      <c r="M185" s="80"/>
      <c r="N185" s="80"/>
      <c r="O185" s="80"/>
      <c r="P185" s="80"/>
      <c r="Q185" s="80"/>
      <c r="R185" s="80">
        <v>1</v>
      </c>
      <c r="S185" s="80"/>
      <c r="T185" s="79">
        <v>2</v>
      </c>
      <c r="U185" s="80"/>
      <c r="V185" s="80"/>
      <c r="W185" s="80"/>
      <c r="X185" s="80"/>
      <c r="Y185" s="80"/>
      <c r="Z185" s="80">
        <v>1</v>
      </c>
      <c r="AA185" s="80"/>
      <c r="AB185" s="79">
        <v>2</v>
      </c>
      <c r="AC185" s="80"/>
      <c r="AD185" s="80"/>
      <c r="AE185" s="80"/>
      <c r="AF185" s="80"/>
      <c r="AG185" s="80"/>
      <c r="AH185" s="80">
        <v>1</v>
      </c>
      <c r="AI185" s="80"/>
      <c r="AJ185" s="79">
        <v>2</v>
      </c>
      <c r="AK185" s="80"/>
      <c r="AL185" s="80"/>
      <c r="AM185" s="80"/>
      <c r="AN185" s="80"/>
      <c r="AO185" s="80"/>
      <c r="AP185" s="80">
        <v>1</v>
      </c>
      <c r="AQ185" s="80"/>
      <c r="AR185" s="79">
        <v>2</v>
      </c>
      <c r="AS185" s="80"/>
      <c r="AT185" s="80"/>
      <c r="AU185" s="80"/>
      <c r="AV185" s="80"/>
      <c r="AW185" s="80"/>
      <c r="AX185" s="80">
        <v>1</v>
      </c>
      <c r="AY185" s="80"/>
      <c r="AZ185" s="79">
        <v>2</v>
      </c>
      <c r="BA185" s="80"/>
      <c r="BB185" s="80"/>
      <c r="BC185" s="80"/>
      <c r="BD185" s="80"/>
      <c r="BE185" s="80"/>
      <c r="BF185" s="80">
        <v>1</v>
      </c>
      <c r="BG185" s="80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</row>
    <row r="186" spans="1:123" ht="15.75" x14ac:dyDescent="0.25">
      <c r="A186" s="7" t="s">
        <v>107</v>
      </c>
      <c r="B186" s="17" t="s">
        <v>39</v>
      </c>
      <c r="C186" s="95">
        <v>7090.9</v>
      </c>
      <c r="D186" s="94">
        <v>2</v>
      </c>
      <c r="E186" s="80"/>
      <c r="F186" s="80"/>
      <c r="G186" s="80"/>
      <c r="H186" s="80"/>
      <c r="I186" s="80"/>
      <c r="J186" s="80"/>
      <c r="K186" s="80">
        <v>1</v>
      </c>
      <c r="L186" s="79">
        <v>2</v>
      </c>
      <c r="M186" s="80"/>
      <c r="N186" s="80"/>
      <c r="O186" s="80"/>
      <c r="P186" s="80"/>
      <c r="Q186" s="80"/>
      <c r="R186" s="80"/>
      <c r="S186" s="80">
        <v>1</v>
      </c>
      <c r="T186" s="79">
        <v>2</v>
      </c>
      <c r="U186" s="80"/>
      <c r="V186" s="80"/>
      <c r="W186" s="80"/>
      <c r="X186" s="80"/>
      <c r="Y186" s="80"/>
      <c r="Z186" s="80"/>
      <c r="AA186" s="80">
        <v>1</v>
      </c>
      <c r="AB186" s="79">
        <v>2</v>
      </c>
      <c r="AC186" s="80"/>
      <c r="AD186" s="80"/>
      <c r="AE186" s="80"/>
      <c r="AF186" s="80"/>
      <c r="AG186" s="80"/>
      <c r="AH186" s="80"/>
      <c r="AI186" s="80">
        <v>1</v>
      </c>
      <c r="AJ186" s="79">
        <v>2</v>
      </c>
      <c r="AK186" s="80"/>
      <c r="AL186" s="80"/>
      <c r="AM186" s="80"/>
      <c r="AN186" s="80"/>
      <c r="AO186" s="80"/>
      <c r="AP186" s="80"/>
      <c r="AQ186" s="80">
        <v>1</v>
      </c>
      <c r="AR186" s="79">
        <v>2</v>
      </c>
      <c r="AS186" s="80"/>
      <c r="AT186" s="80"/>
      <c r="AU186" s="80"/>
      <c r="AV186" s="80"/>
      <c r="AW186" s="80"/>
      <c r="AX186" s="80"/>
      <c r="AY186" s="80">
        <v>1</v>
      </c>
      <c r="AZ186" s="79">
        <v>2</v>
      </c>
      <c r="BA186" s="80"/>
      <c r="BB186" s="80"/>
      <c r="BC186" s="80"/>
      <c r="BD186" s="80"/>
      <c r="BE186" s="80"/>
      <c r="BF186" s="80"/>
      <c r="BG186" s="80">
        <v>1</v>
      </c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</row>
    <row r="187" spans="1:123" ht="31.5" x14ac:dyDescent="0.25">
      <c r="A187" s="7" t="s">
        <v>255</v>
      </c>
      <c r="B187" s="17" t="s">
        <v>44</v>
      </c>
      <c r="C187" s="95">
        <v>7225.21</v>
      </c>
      <c r="D187" s="94">
        <v>2</v>
      </c>
      <c r="E187" s="80"/>
      <c r="F187" s="80"/>
      <c r="G187" s="80"/>
      <c r="H187" s="80"/>
      <c r="I187" s="80"/>
      <c r="J187" s="80"/>
      <c r="K187" s="80">
        <v>1</v>
      </c>
      <c r="L187" s="79">
        <v>2</v>
      </c>
      <c r="M187" s="80"/>
      <c r="N187" s="80"/>
      <c r="O187" s="80"/>
      <c r="P187" s="80"/>
      <c r="Q187" s="80"/>
      <c r="R187" s="80"/>
      <c r="S187" s="80">
        <v>1</v>
      </c>
      <c r="T187" s="79">
        <v>2</v>
      </c>
      <c r="U187" s="80"/>
      <c r="V187" s="80"/>
      <c r="W187" s="80"/>
      <c r="X187" s="80"/>
      <c r="Y187" s="80"/>
      <c r="Z187" s="80"/>
      <c r="AA187" s="80">
        <v>1</v>
      </c>
      <c r="AB187" s="79">
        <v>2</v>
      </c>
      <c r="AC187" s="80"/>
      <c r="AD187" s="80"/>
      <c r="AE187" s="80"/>
      <c r="AF187" s="80"/>
      <c r="AG187" s="80"/>
      <c r="AH187" s="80"/>
      <c r="AI187" s="80">
        <v>1</v>
      </c>
      <c r="AJ187" s="79">
        <v>2</v>
      </c>
      <c r="AK187" s="80"/>
      <c r="AL187" s="80"/>
      <c r="AM187" s="80"/>
      <c r="AN187" s="80"/>
      <c r="AO187" s="80"/>
      <c r="AP187" s="80"/>
      <c r="AQ187" s="80">
        <v>1</v>
      </c>
      <c r="AR187" s="79">
        <v>2</v>
      </c>
      <c r="AS187" s="80"/>
      <c r="AT187" s="80"/>
      <c r="AU187" s="80"/>
      <c r="AV187" s="80"/>
      <c r="AW187" s="80"/>
      <c r="AX187" s="80"/>
      <c r="AY187" s="80">
        <v>1</v>
      </c>
      <c r="AZ187" s="79">
        <v>2</v>
      </c>
      <c r="BA187" s="80"/>
      <c r="BB187" s="80"/>
      <c r="BC187" s="80"/>
      <c r="BD187" s="80"/>
      <c r="BE187" s="80"/>
      <c r="BF187" s="80"/>
      <c r="BG187" s="80">
        <v>1</v>
      </c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</row>
    <row r="188" spans="1:123" ht="63" x14ac:dyDescent="0.25">
      <c r="A188" s="7" t="s">
        <v>301</v>
      </c>
      <c r="B188" s="17" t="s">
        <v>46</v>
      </c>
      <c r="C188" s="95">
        <v>8159.15</v>
      </c>
      <c r="D188" s="94">
        <v>2</v>
      </c>
      <c r="E188" s="80"/>
      <c r="F188" s="80"/>
      <c r="G188" s="80"/>
      <c r="H188" s="80"/>
      <c r="I188" s="80"/>
      <c r="J188" s="80"/>
      <c r="K188" s="80">
        <v>1</v>
      </c>
      <c r="L188" s="79">
        <v>2</v>
      </c>
      <c r="M188" s="80"/>
      <c r="N188" s="80"/>
      <c r="O188" s="80"/>
      <c r="P188" s="80"/>
      <c r="Q188" s="80"/>
      <c r="R188" s="80"/>
      <c r="S188" s="80">
        <v>1</v>
      </c>
      <c r="T188" s="79">
        <v>2</v>
      </c>
      <c r="U188" s="80"/>
      <c r="V188" s="80"/>
      <c r="W188" s="80"/>
      <c r="X188" s="80"/>
      <c r="Y188" s="80"/>
      <c r="Z188" s="80"/>
      <c r="AA188" s="80">
        <v>1</v>
      </c>
      <c r="AB188" s="79">
        <v>2</v>
      </c>
      <c r="AC188" s="80"/>
      <c r="AD188" s="80"/>
      <c r="AE188" s="80"/>
      <c r="AF188" s="80"/>
      <c r="AG188" s="80"/>
      <c r="AH188" s="80"/>
      <c r="AI188" s="80">
        <v>1</v>
      </c>
      <c r="AJ188" s="79">
        <v>2</v>
      </c>
      <c r="AK188" s="80"/>
      <c r="AL188" s="80"/>
      <c r="AM188" s="80"/>
      <c r="AN188" s="80"/>
      <c r="AO188" s="80"/>
      <c r="AP188" s="80"/>
      <c r="AQ188" s="80">
        <v>1</v>
      </c>
      <c r="AR188" s="79">
        <v>2</v>
      </c>
      <c r="AS188" s="80"/>
      <c r="AT188" s="80"/>
      <c r="AU188" s="80"/>
      <c r="AV188" s="80"/>
      <c r="AW188" s="80"/>
      <c r="AX188" s="80"/>
      <c r="AY188" s="80">
        <v>1</v>
      </c>
      <c r="AZ188" s="79">
        <v>2</v>
      </c>
      <c r="BA188" s="80"/>
      <c r="BB188" s="80"/>
      <c r="BC188" s="80"/>
      <c r="BD188" s="80"/>
      <c r="BE188" s="80"/>
      <c r="BF188" s="80"/>
      <c r="BG188" s="80">
        <v>1</v>
      </c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</row>
    <row r="189" spans="1:123" ht="31.5" x14ac:dyDescent="0.25">
      <c r="A189" s="7" t="s">
        <v>256</v>
      </c>
      <c r="B189" s="17" t="s">
        <v>44</v>
      </c>
      <c r="C189" s="95">
        <v>7268.48</v>
      </c>
      <c r="D189" s="94">
        <v>2</v>
      </c>
      <c r="E189" s="80"/>
      <c r="F189" s="80"/>
      <c r="G189" s="80"/>
      <c r="H189" s="80"/>
      <c r="I189" s="80"/>
      <c r="J189" s="80"/>
      <c r="K189" s="80">
        <v>1</v>
      </c>
      <c r="L189" s="79">
        <v>2</v>
      </c>
      <c r="M189" s="80"/>
      <c r="N189" s="80"/>
      <c r="O189" s="80"/>
      <c r="P189" s="80"/>
      <c r="Q189" s="80"/>
      <c r="R189" s="80"/>
      <c r="S189" s="80">
        <v>1</v>
      </c>
      <c r="T189" s="79">
        <v>2</v>
      </c>
      <c r="U189" s="80"/>
      <c r="V189" s="80"/>
      <c r="W189" s="80"/>
      <c r="X189" s="80"/>
      <c r="Y189" s="80"/>
      <c r="Z189" s="80"/>
      <c r="AA189" s="80">
        <v>1</v>
      </c>
      <c r="AB189" s="79">
        <v>2</v>
      </c>
      <c r="AC189" s="80"/>
      <c r="AD189" s="80"/>
      <c r="AE189" s="80"/>
      <c r="AF189" s="80"/>
      <c r="AG189" s="80"/>
      <c r="AH189" s="80"/>
      <c r="AI189" s="80">
        <v>1</v>
      </c>
      <c r="AJ189" s="79">
        <v>2</v>
      </c>
      <c r="AK189" s="80"/>
      <c r="AL189" s="80"/>
      <c r="AM189" s="80"/>
      <c r="AN189" s="80"/>
      <c r="AO189" s="80"/>
      <c r="AP189" s="80"/>
      <c r="AQ189" s="80">
        <v>1</v>
      </c>
      <c r="AR189" s="79">
        <v>2</v>
      </c>
      <c r="AS189" s="80"/>
      <c r="AT189" s="80"/>
      <c r="AU189" s="80"/>
      <c r="AV189" s="80"/>
      <c r="AW189" s="80"/>
      <c r="AX189" s="80"/>
      <c r="AY189" s="80">
        <v>1</v>
      </c>
      <c r="AZ189" s="79">
        <v>2</v>
      </c>
      <c r="BA189" s="80"/>
      <c r="BB189" s="80"/>
      <c r="BC189" s="80"/>
      <c r="BD189" s="80"/>
      <c r="BE189" s="80"/>
      <c r="BF189" s="80"/>
      <c r="BG189" s="80">
        <v>1</v>
      </c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</row>
    <row r="190" spans="1:123" ht="15.75" x14ac:dyDescent="0.25">
      <c r="A190" s="7" t="s">
        <v>257</v>
      </c>
      <c r="B190" s="17" t="s">
        <v>44</v>
      </c>
      <c r="C190" s="95">
        <v>7433.7699999999995</v>
      </c>
      <c r="D190" s="94">
        <v>2</v>
      </c>
      <c r="E190" s="80"/>
      <c r="F190" s="80"/>
      <c r="G190" s="80"/>
      <c r="H190" s="80"/>
      <c r="I190" s="80"/>
      <c r="J190" s="80"/>
      <c r="K190" s="80">
        <v>1</v>
      </c>
      <c r="L190" s="79">
        <v>2</v>
      </c>
      <c r="M190" s="80"/>
      <c r="N190" s="80"/>
      <c r="O190" s="80"/>
      <c r="P190" s="80"/>
      <c r="Q190" s="80"/>
      <c r="R190" s="80"/>
      <c r="S190" s="80">
        <v>1</v>
      </c>
      <c r="T190" s="79">
        <v>2</v>
      </c>
      <c r="U190" s="80"/>
      <c r="V190" s="80"/>
      <c r="W190" s="80"/>
      <c r="X190" s="80"/>
      <c r="Y190" s="80"/>
      <c r="Z190" s="80"/>
      <c r="AA190" s="80">
        <v>1</v>
      </c>
      <c r="AB190" s="79">
        <v>2</v>
      </c>
      <c r="AC190" s="80"/>
      <c r="AD190" s="80"/>
      <c r="AE190" s="80"/>
      <c r="AF190" s="80"/>
      <c r="AG190" s="80"/>
      <c r="AH190" s="80"/>
      <c r="AI190" s="80">
        <v>1</v>
      </c>
      <c r="AJ190" s="79">
        <v>2</v>
      </c>
      <c r="AK190" s="80"/>
      <c r="AL190" s="80"/>
      <c r="AM190" s="80"/>
      <c r="AN190" s="80"/>
      <c r="AO190" s="80"/>
      <c r="AP190" s="80"/>
      <c r="AQ190" s="80">
        <v>1</v>
      </c>
      <c r="AR190" s="79">
        <v>2</v>
      </c>
      <c r="AS190" s="80"/>
      <c r="AT190" s="80"/>
      <c r="AU190" s="80"/>
      <c r="AV190" s="80"/>
      <c r="AW190" s="80"/>
      <c r="AX190" s="80"/>
      <c r="AY190" s="80">
        <v>1</v>
      </c>
      <c r="AZ190" s="79">
        <v>2</v>
      </c>
      <c r="BA190" s="80"/>
      <c r="BB190" s="80"/>
      <c r="BC190" s="80"/>
      <c r="BD190" s="80"/>
      <c r="BE190" s="80"/>
      <c r="BF190" s="80"/>
      <c r="BG190" s="80">
        <v>1</v>
      </c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</row>
    <row r="191" spans="1:123" ht="15.75" x14ac:dyDescent="0.25">
      <c r="A191" s="7" t="s">
        <v>258</v>
      </c>
      <c r="B191" s="17" t="s">
        <v>44</v>
      </c>
      <c r="C191" s="95">
        <v>7226.5099999999993</v>
      </c>
      <c r="D191" s="94">
        <v>2</v>
      </c>
      <c r="E191" s="80"/>
      <c r="F191" s="80"/>
      <c r="G191" s="80"/>
      <c r="H191" s="80"/>
      <c r="I191" s="80"/>
      <c r="J191" s="80"/>
      <c r="K191" s="80">
        <v>1</v>
      </c>
      <c r="L191" s="79">
        <v>2</v>
      </c>
      <c r="M191" s="80"/>
      <c r="N191" s="80"/>
      <c r="O191" s="80"/>
      <c r="P191" s="80"/>
      <c r="Q191" s="80"/>
      <c r="R191" s="80"/>
      <c r="S191" s="80">
        <v>1</v>
      </c>
      <c r="T191" s="79">
        <v>2</v>
      </c>
      <c r="U191" s="80"/>
      <c r="V191" s="80"/>
      <c r="W191" s="80"/>
      <c r="X191" s="80"/>
      <c r="Y191" s="80"/>
      <c r="Z191" s="80"/>
      <c r="AA191" s="80">
        <v>1</v>
      </c>
      <c r="AB191" s="79">
        <v>2</v>
      </c>
      <c r="AC191" s="80"/>
      <c r="AD191" s="80"/>
      <c r="AE191" s="80"/>
      <c r="AF191" s="80"/>
      <c r="AG191" s="80"/>
      <c r="AH191" s="80"/>
      <c r="AI191" s="80">
        <v>1</v>
      </c>
      <c r="AJ191" s="79">
        <v>2</v>
      </c>
      <c r="AK191" s="80"/>
      <c r="AL191" s="80"/>
      <c r="AM191" s="80"/>
      <c r="AN191" s="80"/>
      <c r="AO191" s="80"/>
      <c r="AP191" s="80"/>
      <c r="AQ191" s="80">
        <v>1</v>
      </c>
      <c r="AR191" s="79">
        <v>2</v>
      </c>
      <c r="AS191" s="80"/>
      <c r="AT191" s="80"/>
      <c r="AU191" s="80"/>
      <c r="AV191" s="80"/>
      <c r="AW191" s="80"/>
      <c r="AX191" s="80"/>
      <c r="AY191" s="80">
        <v>1</v>
      </c>
      <c r="AZ191" s="79">
        <v>2</v>
      </c>
      <c r="BA191" s="80"/>
      <c r="BB191" s="80"/>
      <c r="BC191" s="80"/>
      <c r="BD191" s="80"/>
      <c r="BE191" s="80"/>
      <c r="BF191" s="80"/>
      <c r="BG191" s="80">
        <v>1</v>
      </c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</row>
    <row r="192" spans="1:123" ht="47.25" x14ac:dyDescent="0.25">
      <c r="A192" s="7" t="s">
        <v>259</v>
      </c>
      <c r="B192" s="17" t="s">
        <v>44</v>
      </c>
      <c r="C192" s="95">
        <v>4652.01</v>
      </c>
      <c r="D192" s="94">
        <v>2</v>
      </c>
      <c r="E192" s="80"/>
      <c r="F192" s="80"/>
      <c r="G192" s="80"/>
      <c r="H192" s="80"/>
      <c r="I192" s="80"/>
      <c r="J192" s="80"/>
      <c r="K192" s="80">
        <v>1</v>
      </c>
      <c r="L192" s="79">
        <v>2</v>
      </c>
      <c r="M192" s="80"/>
      <c r="N192" s="80"/>
      <c r="O192" s="80"/>
      <c r="P192" s="80"/>
      <c r="Q192" s="80"/>
      <c r="R192" s="80"/>
      <c r="S192" s="80">
        <v>1</v>
      </c>
      <c r="T192" s="79">
        <v>2</v>
      </c>
      <c r="U192" s="80"/>
      <c r="V192" s="80"/>
      <c r="W192" s="80"/>
      <c r="X192" s="80"/>
      <c r="Y192" s="80"/>
      <c r="Z192" s="80"/>
      <c r="AA192" s="80">
        <v>1</v>
      </c>
      <c r="AB192" s="79">
        <v>2</v>
      </c>
      <c r="AC192" s="80"/>
      <c r="AD192" s="80"/>
      <c r="AE192" s="80"/>
      <c r="AF192" s="80"/>
      <c r="AG192" s="80"/>
      <c r="AH192" s="80"/>
      <c r="AI192" s="80">
        <v>1</v>
      </c>
      <c r="AJ192" s="79">
        <v>2</v>
      </c>
      <c r="AK192" s="80"/>
      <c r="AL192" s="80"/>
      <c r="AM192" s="80"/>
      <c r="AN192" s="80"/>
      <c r="AO192" s="80"/>
      <c r="AP192" s="80"/>
      <c r="AQ192" s="80">
        <v>1</v>
      </c>
      <c r="AR192" s="79">
        <v>2</v>
      </c>
      <c r="AS192" s="80"/>
      <c r="AT192" s="80"/>
      <c r="AU192" s="80"/>
      <c r="AV192" s="80"/>
      <c r="AW192" s="80"/>
      <c r="AX192" s="80"/>
      <c r="AY192" s="80">
        <v>1</v>
      </c>
      <c r="AZ192" s="79">
        <v>2</v>
      </c>
      <c r="BA192" s="80"/>
      <c r="BB192" s="80"/>
      <c r="BC192" s="80"/>
      <c r="BD192" s="80"/>
      <c r="BE192" s="80"/>
      <c r="BF192" s="80"/>
      <c r="BG192" s="80">
        <v>1</v>
      </c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</row>
    <row r="193" spans="1:123" ht="47.25" x14ac:dyDescent="0.25">
      <c r="A193" s="7" t="s">
        <v>260</v>
      </c>
      <c r="B193" s="17" t="s">
        <v>44</v>
      </c>
      <c r="C193" s="95">
        <v>7524.1799999999994</v>
      </c>
      <c r="D193" s="94">
        <v>2</v>
      </c>
      <c r="E193" s="80"/>
      <c r="F193" s="80"/>
      <c r="G193" s="80"/>
      <c r="H193" s="80"/>
      <c r="I193" s="80"/>
      <c r="J193" s="80"/>
      <c r="K193" s="80">
        <v>1</v>
      </c>
      <c r="L193" s="79">
        <v>2</v>
      </c>
      <c r="M193" s="80"/>
      <c r="N193" s="80"/>
      <c r="O193" s="80"/>
      <c r="P193" s="80"/>
      <c r="Q193" s="80"/>
      <c r="R193" s="80"/>
      <c r="S193" s="80">
        <v>1</v>
      </c>
      <c r="T193" s="79">
        <v>2</v>
      </c>
      <c r="U193" s="80"/>
      <c r="V193" s="80"/>
      <c r="W193" s="80"/>
      <c r="X193" s="80"/>
      <c r="Y193" s="80"/>
      <c r="Z193" s="80"/>
      <c r="AA193" s="80">
        <v>1</v>
      </c>
      <c r="AB193" s="79">
        <v>2</v>
      </c>
      <c r="AC193" s="80"/>
      <c r="AD193" s="80"/>
      <c r="AE193" s="80"/>
      <c r="AF193" s="80"/>
      <c r="AG193" s="80"/>
      <c r="AH193" s="80"/>
      <c r="AI193" s="80">
        <v>1</v>
      </c>
      <c r="AJ193" s="79">
        <v>2</v>
      </c>
      <c r="AK193" s="80"/>
      <c r="AL193" s="80"/>
      <c r="AM193" s="80"/>
      <c r="AN193" s="80"/>
      <c r="AO193" s="80"/>
      <c r="AP193" s="80"/>
      <c r="AQ193" s="80">
        <v>1</v>
      </c>
      <c r="AR193" s="79">
        <v>2</v>
      </c>
      <c r="AS193" s="80"/>
      <c r="AT193" s="80"/>
      <c r="AU193" s="80"/>
      <c r="AV193" s="80"/>
      <c r="AW193" s="80"/>
      <c r="AX193" s="80"/>
      <c r="AY193" s="80">
        <v>1</v>
      </c>
      <c r="AZ193" s="79">
        <v>2</v>
      </c>
      <c r="BA193" s="80"/>
      <c r="BB193" s="80"/>
      <c r="BC193" s="80"/>
      <c r="BD193" s="80"/>
      <c r="BE193" s="80"/>
      <c r="BF193" s="80"/>
      <c r="BG193" s="80">
        <v>1</v>
      </c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</row>
    <row r="194" spans="1:123" ht="15.75" x14ac:dyDescent="0.25">
      <c r="A194" s="7" t="s">
        <v>284</v>
      </c>
      <c r="B194" s="17" t="s">
        <v>45</v>
      </c>
      <c r="C194" s="95">
        <v>16401.96</v>
      </c>
      <c r="D194" s="94">
        <v>2</v>
      </c>
      <c r="E194" s="80"/>
      <c r="F194" s="80"/>
      <c r="G194" s="80"/>
      <c r="H194" s="80"/>
      <c r="I194" s="80"/>
      <c r="J194" s="80"/>
      <c r="K194" s="80">
        <v>1</v>
      </c>
      <c r="L194" s="79">
        <v>2</v>
      </c>
      <c r="M194" s="80"/>
      <c r="N194" s="80"/>
      <c r="O194" s="80"/>
      <c r="P194" s="80"/>
      <c r="Q194" s="80"/>
      <c r="R194" s="80"/>
      <c r="S194" s="80">
        <v>1</v>
      </c>
      <c r="T194" s="79">
        <v>2</v>
      </c>
      <c r="U194" s="80"/>
      <c r="V194" s="80"/>
      <c r="W194" s="80"/>
      <c r="X194" s="80"/>
      <c r="Y194" s="80"/>
      <c r="Z194" s="80"/>
      <c r="AA194" s="80">
        <v>1</v>
      </c>
      <c r="AB194" s="79">
        <v>2</v>
      </c>
      <c r="AC194" s="80"/>
      <c r="AD194" s="80"/>
      <c r="AE194" s="80"/>
      <c r="AF194" s="80"/>
      <c r="AG194" s="80"/>
      <c r="AH194" s="80"/>
      <c r="AI194" s="80">
        <v>1</v>
      </c>
      <c r="AJ194" s="79">
        <v>2</v>
      </c>
      <c r="AK194" s="80"/>
      <c r="AL194" s="80"/>
      <c r="AM194" s="80"/>
      <c r="AN194" s="80"/>
      <c r="AO194" s="80"/>
      <c r="AP194" s="80"/>
      <c r="AQ194" s="80">
        <v>1</v>
      </c>
      <c r="AR194" s="79">
        <v>2</v>
      </c>
      <c r="AS194" s="80"/>
      <c r="AT194" s="80"/>
      <c r="AU194" s="80"/>
      <c r="AV194" s="80"/>
      <c r="AW194" s="80"/>
      <c r="AX194" s="80"/>
      <c r="AY194" s="80">
        <v>1</v>
      </c>
      <c r="AZ194" s="79">
        <v>2</v>
      </c>
      <c r="BA194" s="80"/>
      <c r="BB194" s="80"/>
      <c r="BC194" s="80"/>
      <c r="BD194" s="80"/>
      <c r="BE194" s="80"/>
      <c r="BF194" s="80"/>
      <c r="BG194" s="80">
        <v>1</v>
      </c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</row>
    <row r="195" spans="1:123" ht="15.75" x14ac:dyDescent="0.25">
      <c r="A195" s="7" t="s">
        <v>217</v>
      </c>
      <c r="B195" s="17" t="s">
        <v>42</v>
      </c>
      <c r="C195" s="95">
        <v>1900.98</v>
      </c>
      <c r="D195" s="94">
        <v>2</v>
      </c>
      <c r="E195" s="80"/>
      <c r="F195" s="80"/>
      <c r="G195" s="80"/>
      <c r="H195" s="80"/>
      <c r="I195" s="80"/>
      <c r="J195" s="80">
        <v>1</v>
      </c>
      <c r="K195" s="80"/>
      <c r="L195" s="79">
        <v>2</v>
      </c>
      <c r="M195" s="80"/>
      <c r="N195" s="80"/>
      <c r="O195" s="80"/>
      <c r="P195" s="80"/>
      <c r="Q195" s="80"/>
      <c r="R195" s="80">
        <v>1</v>
      </c>
      <c r="S195" s="80"/>
      <c r="T195" s="79">
        <v>2</v>
      </c>
      <c r="U195" s="80"/>
      <c r="V195" s="80"/>
      <c r="W195" s="80"/>
      <c r="X195" s="80"/>
      <c r="Y195" s="80"/>
      <c r="Z195" s="80">
        <v>1</v>
      </c>
      <c r="AA195" s="80"/>
      <c r="AB195" s="79">
        <v>2</v>
      </c>
      <c r="AC195" s="80"/>
      <c r="AD195" s="80"/>
      <c r="AE195" s="80"/>
      <c r="AF195" s="80"/>
      <c r="AG195" s="80"/>
      <c r="AH195" s="80">
        <v>1</v>
      </c>
      <c r="AI195" s="80"/>
      <c r="AJ195" s="79">
        <v>2</v>
      </c>
      <c r="AK195" s="80"/>
      <c r="AL195" s="80"/>
      <c r="AM195" s="80"/>
      <c r="AN195" s="80"/>
      <c r="AO195" s="80"/>
      <c r="AP195" s="80">
        <v>1</v>
      </c>
      <c r="AQ195" s="80"/>
      <c r="AR195" s="79">
        <v>2</v>
      </c>
      <c r="AS195" s="80"/>
      <c r="AT195" s="80"/>
      <c r="AU195" s="80"/>
      <c r="AV195" s="80"/>
      <c r="AW195" s="80"/>
      <c r="AX195" s="80">
        <v>1</v>
      </c>
      <c r="AY195" s="80"/>
      <c r="AZ195" s="79">
        <v>2</v>
      </c>
      <c r="BA195" s="80"/>
      <c r="BB195" s="80"/>
      <c r="BC195" s="80"/>
      <c r="BD195" s="80"/>
      <c r="BE195" s="80"/>
      <c r="BF195" s="80">
        <v>1</v>
      </c>
      <c r="BG195" s="80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</row>
    <row r="196" spans="1:123" ht="31.5" x14ac:dyDescent="0.25">
      <c r="A196" s="7" t="s">
        <v>108</v>
      </c>
      <c r="B196" s="17" t="s">
        <v>39</v>
      </c>
      <c r="C196" s="95">
        <v>6367.4299999999994</v>
      </c>
      <c r="D196" s="94">
        <v>2</v>
      </c>
      <c r="E196" s="80"/>
      <c r="F196" s="80"/>
      <c r="G196" s="80"/>
      <c r="H196" s="80"/>
      <c r="I196" s="80"/>
      <c r="J196" s="80"/>
      <c r="K196" s="80">
        <v>1</v>
      </c>
      <c r="L196" s="79">
        <v>2</v>
      </c>
      <c r="M196" s="80"/>
      <c r="N196" s="80"/>
      <c r="O196" s="80"/>
      <c r="P196" s="80"/>
      <c r="Q196" s="80"/>
      <c r="R196" s="80"/>
      <c r="S196" s="80">
        <v>1</v>
      </c>
      <c r="T196" s="79">
        <v>2</v>
      </c>
      <c r="U196" s="80"/>
      <c r="V196" s="80"/>
      <c r="W196" s="80"/>
      <c r="X196" s="80"/>
      <c r="Y196" s="80"/>
      <c r="Z196" s="80"/>
      <c r="AA196" s="80">
        <v>1</v>
      </c>
      <c r="AB196" s="79">
        <v>2</v>
      </c>
      <c r="AC196" s="80"/>
      <c r="AD196" s="80"/>
      <c r="AE196" s="80"/>
      <c r="AF196" s="80"/>
      <c r="AG196" s="80"/>
      <c r="AH196" s="80"/>
      <c r="AI196" s="80">
        <v>1</v>
      </c>
      <c r="AJ196" s="79">
        <v>2</v>
      </c>
      <c r="AK196" s="80"/>
      <c r="AL196" s="80"/>
      <c r="AM196" s="80"/>
      <c r="AN196" s="80"/>
      <c r="AO196" s="80"/>
      <c r="AP196" s="80"/>
      <c r="AQ196" s="80">
        <v>1</v>
      </c>
      <c r="AR196" s="79">
        <v>2</v>
      </c>
      <c r="AS196" s="80"/>
      <c r="AT196" s="80"/>
      <c r="AU196" s="80"/>
      <c r="AV196" s="80"/>
      <c r="AW196" s="80"/>
      <c r="AX196" s="80"/>
      <c r="AY196" s="80">
        <v>1</v>
      </c>
      <c r="AZ196" s="79">
        <v>2</v>
      </c>
      <c r="BA196" s="80"/>
      <c r="BB196" s="80"/>
      <c r="BC196" s="80"/>
      <c r="BD196" s="80"/>
      <c r="BE196" s="80"/>
      <c r="BF196" s="80"/>
      <c r="BG196" s="80">
        <v>1</v>
      </c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</row>
    <row r="197" spans="1:123" ht="15.75" x14ac:dyDescent="0.25">
      <c r="A197" s="7" t="s">
        <v>161</v>
      </c>
      <c r="B197" s="17" t="s">
        <v>41</v>
      </c>
      <c r="C197" s="95">
        <v>5607.9</v>
      </c>
      <c r="D197" s="94">
        <v>2</v>
      </c>
      <c r="E197" s="80"/>
      <c r="F197" s="80"/>
      <c r="G197" s="80"/>
      <c r="H197" s="80"/>
      <c r="I197" s="80"/>
      <c r="J197" s="80"/>
      <c r="K197" s="80">
        <v>1</v>
      </c>
      <c r="L197" s="79">
        <v>2</v>
      </c>
      <c r="M197" s="80"/>
      <c r="N197" s="80"/>
      <c r="O197" s="80"/>
      <c r="P197" s="80"/>
      <c r="Q197" s="80"/>
      <c r="R197" s="80"/>
      <c r="S197" s="80">
        <v>1</v>
      </c>
      <c r="T197" s="79">
        <v>2</v>
      </c>
      <c r="U197" s="80"/>
      <c r="V197" s="80"/>
      <c r="W197" s="80"/>
      <c r="X197" s="80"/>
      <c r="Y197" s="80"/>
      <c r="Z197" s="80"/>
      <c r="AA197" s="80">
        <v>1</v>
      </c>
      <c r="AB197" s="79">
        <v>2</v>
      </c>
      <c r="AC197" s="80"/>
      <c r="AD197" s="80"/>
      <c r="AE197" s="80"/>
      <c r="AF197" s="80"/>
      <c r="AG197" s="80"/>
      <c r="AH197" s="80"/>
      <c r="AI197" s="80">
        <v>1</v>
      </c>
      <c r="AJ197" s="79">
        <v>2</v>
      </c>
      <c r="AK197" s="80"/>
      <c r="AL197" s="80"/>
      <c r="AM197" s="80"/>
      <c r="AN197" s="80"/>
      <c r="AO197" s="80"/>
      <c r="AP197" s="80"/>
      <c r="AQ197" s="80">
        <v>1</v>
      </c>
      <c r="AR197" s="79">
        <v>2</v>
      </c>
      <c r="AS197" s="80"/>
      <c r="AT197" s="80"/>
      <c r="AU197" s="80"/>
      <c r="AV197" s="80"/>
      <c r="AW197" s="80"/>
      <c r="AX197" s="80"/>
      <c r="AY197" s="80">
        <v>1</v>
      </c>
      <c r="AZ197" s="79">
        <v>2</v>
      </c>
      <c r="BA197" s="80"/>
      <c r="BB197" s="80"/>
      <c r="BC197" s="80"/>
      <c r="BD197" s="80"/>
      <c r="BE197" s="80"/>
      <c r="BF197" s="80"/>
      <c r="BG197" s="80">
        <v>1</v>
      </c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</row>
    <row r="198" spans="1:123" ht="15.75" x14ac:dyDescent="0.25">
      <c r="A198" s="7" t="s">
        <v>226</v>
      </c>
      <c r="B198" s="17" t="s">
        <v>43</v>
      </c>
      <c r="C198" s="95">
        <v>150.41999999999999</v>
      </c>
      <c r="D198" s="94">
        <v>2</v>
      </c>
      <c r="E198" s="80">
        <v>0.5</v>
      </c>
      <c r="F198" s="80">
        <v>0.5</v>
      </c>
      <c r="G198" s="80"/>
      <c r="H198" s="80"/>
      <c r="I198" s="80"/>
      <c r="J198" s="80"/>
      <c r="K198" s="80"/>
      <c r="L198" s="79">
        <v>2</v>
      </c>
      <c r="M198" s="80">
        <v>0.5</v>
      </c>
      <c r="N198" s="80">
        <v>0.5</v>
      </c>
      <c r="O198" s="80"/>
      <c r="P198" s="80"/>
      <c r="Q198" s="80"/>
      <c r="R198" s="80"/>
      <c r="S198" s="80"/>
      <c r="T198" s="79">
        <v>2</v>
      </c>
      <c r="U198" s="80">
        <v>0.5</v>
      </c>
      <c r="V198" s="80">
        <v>0.5</v>
      </c>
      <c r="W198" s="80"/>
      <c r="X198" s="80"/>
      <c r="Y198" s="80"/>
      <c r="Z198" s="80"/>
      <c r="AA198" s="80"/>
      <c r="AB198" s="79">
        <v>2</v>
      </c>
      <c r="AC198" s="80">
        <v>0.5</v>
      </c>
      <c r="AD198" s="80">
        <v>0.5</v>
      </c>
      <c r="AE198" s="80"/>
      <c r="AF198" s="80"/>
      <c r="AG198" s="80"/>
      <c r="AH198" s="80"/>
      <c r="AI198" s="80"/>
      <c r="AJ198" s="79">
        <v>2</v>
      </c>
      <c r="AK198" s="80">
        <v>0.5</v>
      </c>
      <c r="AL198" s="80">
        <v>0.5</v>
      </c>
      <c r="AM198" s="80"/>
      <c r="AN198" s="80"/>
      <c r="AO198" s="80"/>
      <c r="AP198" s="80"/>
      <c r="AQ198" s="80"/>
      <c r="AR198" s="79">
        <v>2</v>
      </c>
      <c r="AS198" s="80">
        <v>0.5</v>
      </c>
      <c r="AT198" s="80">
        <v>0.5</v>
      </c>
      <c r="AU198" s="80"/>
      <c r="AV198" s="80"/>
      <c r="AW198" s="80"/>
      <c r="AX198" s="80"/>
      <c r="AY198" s="80"/>
      <c r="AZ198" s="79">
        <v>2</v>
      </c>
      <c r="BA198" s="80">
        <v>0.5</v>
      </c>
      <c r="BB198" s="80">
        <v>0.5</v>
      </c>
      <c r="BC198" s="80"/>
      <c r="BD198" s="80"/>
      <c r="BE198" s="80"/>
      <c r="BF198" s="80"/>
      <c r="BG198" s="80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</row>
    <row r="199" spans="1:123" ht="15.75" x14ac:dyDescent="0.25">
      <c r="A199" s="7" t="s">
        <v>109</v>
      </c>
      <c r="B199" s="17" t="s">
        <v>39</v>
      </c>
      <c r="C199" s="95">
        <v>5046.8999999999996</v>
      </c>
      <c r="D199" s="94">
        <v>2</v>
      </c>
      <c r="E199" s="80"/>
      <c r="F199" s="80"/>
      <c r="G199" s="80"/>
      <c r="H199" s="80"/>
      <c r="I199" s="80"/>
      <c r="J199" s="80"/>
      <c r="K199" s="80">
        <v>1</v>
      </c>
      <c r="L199" s="79">
        <v>2</v>
      </c>
      <c r="M199" s="80"/>
      <c r="N199" s="80"/>
      <c r="O199" s="80"/>
      <c r="P199" s="80"/>
      <c r="Q199" s="80"/>
      <c r="R199" s="80"/>
      <c r="S199" s="80">
        <v>1</v>
      </c>
      <c r="T199" s="79">
        <v>2</v>
      </c>
      <c r="U199" s="80"/>
      <c r="V199" s="80"/>
      <c r="W199" s="80"/>
      <c r="X199" s="80"/>
      <c r="Y199" s="80"/>
      <c r="Z199" s="80"/>
      <c r="AA199" s="80">
        <v>1</v>
      </c>
      <c r="AB199" s="79">
        <v>2</v>
      </c>
      <c r="AC199" s="80"/>
      <c r="AD199" s="80"/>
      <c r="AE199" s="80"/>
      <c r="AF199" s="80"/>
      <c r="AG199" s="80"/>
      <c r="AH199" s="80"/>
      <c r="AI199" s="80">
        <v>1</v>
      </c>
      <c r="AJ199" s="79">
        <v>2</v>
      </c>
      <c r="AK199" s="80"/>
      <c r="AL199" s="80"/>
      <c r="AM199" s="80"/>
      <c r="AN199" s="80"/>
      <c r="AO199" s="80"/>
      <c r="AP199" s="80"/>
      <c r="AQ199" s="80">
        <v>1</v>
      </c>
      <c r="AR199" s="79">
        <v>2</v>
      </c>
      <c r="AS199" s="80"/>
      <c r="AT199" s="80"/>
      <c r="AU199" s="80"/>
      <c r="AV199" s="80"/>
      <c r="AW199" s="80"/>
      <c r="AX199" s="80"/>
      <c r="AY199" s="80">
        <v>1</v>
      </c>
      <c r="AZ199" s="79">
        <v>2</v>
      </c>
      <c r="BA199" s="80"/>
      <c r="BB199" s="80"/>
      <c r="BC199" s="80"/>
      <c r="BD199" s="80"/>
      <c r="BE199" s="80"/>
      <c r="BF199" s="80"/>
      <c r="BG199" s="80">
        <v>1</v>
      </c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</row>
    <row r="200" spans="1:123" ht="15.75" x14ac:dyDescent="0.25">
      <c r="A200" s="7" t="s">
        <v>218</v>
      </c>
      <c r="B200" s="17" t="s">
        <v>42</v>
      </c>
      <c r="C200" s="95">
        <v>2343.9</v>
      </c>
      <c r="D200" s="94">
        <v>2</v>
      </c>
      <c r="E200" s="80"/>
      <c r="F200" s="80"/>
      <c r="G200" s="80"/>
      <c r="H200" s="80"/>
      <c r="I200" s="80"/>
      <c r="J200" s="80">
        <v>1</v>
      </c>
      <c r="K200" s="80"/>
      <c r="L200" s="79">
        <v>2</v>
      </c>
      <c r="M200" s="80"/>
      <c r="N200" s="80"/>
      <c r="O200" s="80"/>
      <c r="P200" s="80"/>
      <c r="Q200" s="80"/>
      <c r="R200" s="80">
        <v>1</v>
      </c>
      <c r="S200" s="80"/>
      <c r="T200" s="79">
        <v>2</v>
      </c>
      <c r="U200" s="80"/>
      <c r="V200" s="80"/>
      <c r="W200" s="80"/>
      <c r="X200" s="80"/>
      <c r="Y200" s="80"/>
      <c r="Z200" s="80">
        <v>1</v>
      </c>
      <c r="AA200" s="80"/>
      <c r="AB200" s="79">
        <v>2</v>
      </c>
      <c r="AC200" s="80"/>
      <c r="AD200" s="80"/>
      <c r="AE200" s="80"/>
      <c r="AF200" s="80"/>
      <c r="AG200" s="80"/>
      <c r="AH200" s="80">
        <v>1</v>
      </c>
      <c r="AI200" s="80"/>
      <c r="AJ200" s="79">
        <v>2</v>
      </c>
      <c r="AK200" s="80"/>
      <c r="AL200" s="80"/>
      <c r="AM200" s="80"/>
      <c r="AN200" s="80"/>
      <c r="AO200" s="80"/>
      <c r="AP200" s="80">
        <v>1</v>
      </c>
      <c r="AQ200" s="80"/>
      <c r="AR200" s="79">
        <v>2</v>
      </c>
      <c r="AS200" s="80"/>
      <c r="AT200" s="80"/>
      <c r="AU200" s="80"/>
      <c r="AV200" s="80"/>
      <c r="AW200" s="80"/>
      <c r="AX200" s="80">
        <v>1</v>
      </c>
      <c r="AY200" s="80"/>
      <c r="AZ200" s="79">
        <v>2</v>
      </c>
      <c r="BA200" s="80"/>
      <c r="BB200" s="80"/>
      <c r="BC200" s="80"/>
      <c r="BD200" s="80"/>
      <c r="BE200" s="80"/>
      <c r="BF200" s="80">
        <v>1</v>
      </c>
      <c r="BG200" s="80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</row>
    <row r="201" spans="1:123" ht="15.75" x14ac:dyDescent="0.25">
      <c r="A201" s="7" t="s">
        <v>110</v>
      </c>
      <c r="B201" s="17" t="s">
        <v>39</v>
      </c>
      <c r="C201" s="95">
        <v>8750.9</v>
      </c>
      <c r="D201" s="94">
        <v>2</v>
      </c>
      <c r="E201" s="80"/>
      <c r="F201" s="80"/>
      <c r="G201" s="80"/>
      <c r="H201" s="80"/>
      <c r="I201" s="80"/>
      <c r="J201" s="80"/>
      <c r="K201" s="80">
        <v>1</v>
      </c>
      <c r="L201" s="79">
        <v>2</v>
      </c>
      <c r="M201" s="80"/>
      <c r="N201" s="80"/>
      <c r="O201" s="80"/>
      <c r="P201" s="80"/>
      <c r="Q201" s="80"/>
      <c r="R201" s="80"/>
      <c r="S201" s="80">
        <v>1</v>
      </c>
      <c r="T201" s="79">
        <v>2</v>
      </c>
      <c r="U201" s="80"/>
      <c r="V201" s="80"/>
      <c r="W201" s="80"/>
      <c r="X201" s="80"/>
      <c r="Y201" s="80"/>
      <c r="Z201" s="80"/>
      <c r="AA201" s="80">
        <v>1</v>
      </c>
      <c r="AB201" s="79">
        <v>2</v>
      </c>
      <c r="AC201" s="80"/>
      <c r="AD201" s="80"/>
      <c r="AE201" s="80"/>
      <c r="AF201" s="80"/>
      <c r="AG201" s="80"/>
      <c r="AH201" s="80"/>
      <c r="AI201" s="80">
        <v>1</v>
      </c>
      <c r="AJ201" s="79">
        <v>2</v>
      </c>
      <c r="AK201" s="80"/>
      <c r="AL201" s="80"/>
      <c r="AM201" s="80"/>
      <c r="AN201" s="80"/>
      <c r="AO201" s="80"/>
      <c r="AP201" s="80"/>
      <c r="AQ201" s="80">
        <v>1</v>
      </c>
      <c r="AR201" s="79">
        <v>2</v>
      </c>
      <c r="AS201" s="80"/>
      <c r="AT201" s="80"/>
      <c r="AU201" s="80"/>
      <c r="AV201" s="80"/>
      <c r="AW201" s="80"/>
      <c r="AX201" s="80"/>
      <c r="AY201" s="80">
        <v>1</v>
      </c>
      <c r="AZ201" s="79">
        <v>2</v>
      </c>
      <c r="BA201" s="80"/>
      <c r="BB201" s="80"/>
      <c r="BC201" s="80"/>
      <c r="BD201" s="80"/>
      <c r="BE201" s="80"/>
      <c r="BF201" s="80"/>
      <c r="BG201" s="80">
        <v>1</v>
      </c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</row>
    <row r="202" spans="1:123" ht="15.75" x14ac:dyDescent="0.25">
      <c r="A202" s="7" t="s">
        <v>111</v>
      </c>
      <c r="B202" s="17" t="s">
        <v>39</v>
      </c>
      <c r="C202" s="95">
        <v>5578.9</v>
      </c>
      <c r="D202" s="94">
        <v>2</v>
      </c>
      <c r="E202" s="80"/>
      <c r="F202" s="80"/>
      <c r="G202" s="80"/>
      <c r="H202" s="80"/>
      <c r="I202" s="80"/>
      <c r="J202" s="80"/>
      <c r="K202" s="80">
        <v>1</v>
      </c>
      <c r="L202" s="79">
        <v>2</v>
      </c>
      <c r="M202" s="80"/>
      <c r="N202" s="80"/>
      <c r="O202" s="80"/>
      <c r="P202" s="80"/>
      <c r="Q202" s="80"/>
      <c r="R202" s="80"/>
      <c r="S202" s="80">
        <v>1</v>
      </c>
      <c r="T202" s="79">
        <v>2</v>
      </c>
      <c r="U202" s="80"/>
      <c r="V202" s="80"/>
      <c r="W202" s="80"/>
      <c r="X202" s="80"/>
      <c r="Y202" s="80"/>
      <c r="Z202" s="80"/>
      <c r="AA202" s="80">
        <v>1</v>
      </c>
      <c r="AB202" s="79">
        <v>2</v>
      </c>
      <c r="AC202" s="80"/>
      <c r="AD202" s="80"/>
      <c r="AE202" s="80"/>
      <c r="AF202" s="80"/>
      <c r="AG202" s="80"/>
      <c r="AH202" s="80"/>
      <c r="AI202" s="80">
        <v>1</v>
      </c>
      <c r="AJ202" s="79">
        <v>2</v>
      </c>
      <c r="AK202" s="80"/>
      <c r="AL202" s="80"/>
      <c r="AM202" s="80"/>
      <c r="AN202" s="80"/>
      <c r="AO202" s="80"/>
      <c r="AP202" s="80"/>
      <c r="AQ202" s="80">
        <v>1</v>
      </c>
      <c r="AR202" s="79">
        <v>2</v>
      </c>
      <c r="AS202" s="80"/>
      <c r="AT202" s="80"/>
      <c r="AU202" s="80"/>
      <c r="AV202" s="80"/>
      <c r="AW202" s="80"/>
      <c r="AX202" s="80"/>
      <c r="AY202" s="80">
        <v>1</v>
      </c>
      <c r="AZ202" s="79">
        <v>2</v>
      </c>
      <c r="BA202" s="80"/>
      <c r="BB202" s="80"/>
      <c r="BC202" s="80"/>
      <c r="BD202" s="80"/>
      <c r="BE202" s="80"/>
      <c r="BF202" s="80"/>
      <c r="BG202" s="80">
        <v>1</v>
      </c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</row>
    <row r="203" spans="1:123" ht="15.75" x14ac:dyDescent="0.25">
      <c r="A203" s="7" t="s">
        <v>162</v>
      </c>
      <c r="B203" s="17" t="s">
        <v>41</v>
      </c>
      <c r="C203" s="95">
        <v>11501.9</v>
      </c>
      <c r="D203" s="94">
        <v>2</v>
      </c>
      <c r="E203" s="80"/>
      <c r="F203" s="80"/>
      <c r="G203" s="80"/>
      <c r="H203" s="80"/>
      <c r="I203" s="80"/>
      <c r="J203" s="80"/>
      <c r="K203" s="80">
        <v>1</v>
      </c>
      <c r="L203" s="79">
        <v>2</v>
      </c>
      <c r="M203" s="80"/>
      <c r="N203" s="80"/>
      <c r="O203" s="80"/>
      <c r="P203" s="80"/>
      <c r="Q203" s="80"/>
      <c r="R203" s="80"/>
      <c r="S203" s="80">
        <v>1</v>
      </c>
      <c r="T203" s="79">
        <v>2</v>
      </c>
      <c r="U203" s="80"/>
      <c r="V203" s="80"/>
      <c r="W203" s="80"/>
      <c r="X203" s="80"/>
      <c r="Y203" s="80"/>
      <c r="Z203" s="80"/>
      <c r="AA203" s="80">
        <v>1</v>
      </c>
      <c r="AB203" s="79">
        <v>2</v>
      </c>
      <c r="AC203" s="80"/>
      <c r="AD203" s="80"/>
      <c r="AE203" s="80"/>
      <c r="AF203" s="80"/>
      <c r="AG203" s="80"/>
      <c r="AH203" s="80"/>
      <c r="AI203" s="80">
        <v>1</v>
      </c>
      <c r="AJ203" s="79">
        <v>2</v>
      </c>
      <c r="AK203" s="80"/>
      <c r="AL203" s="80"/>
      <c r="AM203" s="80"/>
      <c r="AN203" s="80"/>
      <c r="AO203" s="80"/>
      <c r="AP203" s="80"/>
      <c r="AQ203" s="80">
        <v>1</v>
      </c>
      <c r="AR203" s="79">
        <v>2</v>
      </c>
      <c r="AS203" s="80"/>
      <c r="AT203" s="80"/>
      <c r="AU203" s="80"/>
      <c r="AV203" s="80"/>
      <c r="AW203" s="80"/>
      <c r="AX203" s="80"/>
      <c r="AY203" s="80">
        <v>1</v>
      </c>
      <c r="AZ203" s="79">
        <v>2</v>
      </c>
      <c r="BA203" s="80"/>
      <c r="BB203" s="80"/>
      <c r="BC203" s="80"/>
      <c r="BD203" s="80"/>
      <c r="BE203" s="80"/>
      <c r="BF203" s="80"/>
      <c r="BG203" s="80">
        <v>1</v>
      </c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</row>
    <row r="204" spans="1:123" ht="31.5" x14ac:dyDescent="0.25">
      <c r="A204" s="7" t="s">
        <v>261</v>
      </c>
      <c r="B204" s="17" t="s">
        <v>44</v>
      </c>
      <c r="C204" s="95">
        <v>7227.03</v>
      </c>
      <c r="D204" s="94">
        <v>2</v>
      </c>
      <c r="E204" s="80"/>
      <c r="F204" s="80"/>
      <c r="G204" s="80"/>
      <c r="H204" s="80"/>
      <c r="I204" s="80"/>
      <c r="J204" s="80"/>
      <c r="K204" s="80">
        <v>1</v>
      </c>
      <c r="L204" s="79">
        <v>2</v>
      </c>
      <c r="M204" s="80"/>
      <c r="N204" s="80"/>
      <c r="O204" s="80"/>
      <c r="P204" s="80"/>
      <c r="Q204" s="80"/>
      <c r="R204" s="80"/>
      <c r="S204" s="80">
        <v>1</v>
      </c>
      <c r="T204" s="79">
        <v>2</v>
      </c>
      <c r="U204" s="80"/>
      <c r="V204" s="80"/>
      <c r="W204" s="80"/>
      <c r="X204" s="80"/>
      <c r="Y204" s="80"/>
      <c r="Z204" s="80"/>
      <c r="AA204" s="80">
        <v>1</v>
      </c>
      <c r="AB204" s="79">
        <v>2</v>
      </c>
      <c r="AC204" s="80"/>
      <c r="AD204" s="80"/>
      <c r="AE204" s="80"/>
      <c r="AF204" s="80"/>
      <c r="AG204" s="80"/>
      <c r="AH204" s="80"/>
      <c r="AI204" s="80">
        <v>1</v>
      </c>
      <c r="AJ204" s="79">
        <v>2</v>
      </c>
      <c r="AK204" s="80"/>
      <c r="AL204" s="80"/>
      <c r="AM204" s="80"/>
      <c r="AN204" s="80"/>
      <c r="AO204" s="80"/>
      <c r="AP204" s="80"/>
      <c r="AQ204" s="80">
        <v>1</v>
      </c>
      <c r="AR204" s="79">
        <v>2</v>
      </c>
      <c r="AS204" s="80"/>
      <c r="AT204" s="80"/>
      <c r="AU204" s="80"/>
      <c r="AV204" s="80"/>
      <c r="AW204" s="80"/>
      <c r="AX204" s="80"/>
      <c r="AY204" s="80">
        <v>1</v>
      </c>
      <c r="AZ204" s="79">
        <v>2</v>
      </c>
      <c r="BA204" s="80"/>
      <c r="BB204" s="80"/>
      <c r="BC204" s="80"/>
      <c r="BD204" s="80"/>
      <c r="BE204" s="80"/>
      <c r="BF204" s="80"/>
      <c r="BG204" s="80">
        <v>1</v>
      </c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</row>
    <row r="205" spans="1:123" ht="15.75" x14ac:dyDescent="0.25">
      <c r="A205" s="7" t="s">
        <v>219</v>
      </c>
      <c r="B205" s="17" t="s">
        <v>42</v>
      </c>
      <c r="C205" s="95">
        <v>1909.9</v>
      </c>
      <c r="D205" s="94">
        <v>2</v>
      </c>
      <c r="E205" s="80"/>
      <c r="F205" s="80"/>
      <c r="G205" s="80"/>
      <c r="H205" s="80"/>
      <c r="I205" s="80"/>
      <c r="J205" s="80">
        <v>1</v>
      </c>
      <c r="K205" s="80"/>
      <c r="L205" s="79">
        <v>2</v>
      </c>
      <c r="M205" s="80"/>
      <c r="N205" s="80"/>
      <c r="O205" s="80"/>
      <c r="P205" s="80"/>
      <c r="Q205" s="80"/>
      <c r="R205" s="80">
        <v>1</v>
      </c>
      <c r="S205" s="80"/>
      <c r="T205" s="79">
        <v>2</v>
      </c>
      <c r="U205" s="80"/>
      <c r="V205" s="80"/>
      <c r="W205" s="80"/>
      <c r="X205" s="80"/>
      <c r="Y205" s="80"/>
      <c r="Z205" s="80">
        <v>1</v>
      </c>
      <c r="AA205" s="80"/>
      <c r="AB205" s="79">
        <v>2</v>
      </c>
      <c r="AC205" s="80"/>
      <c r="AD205" s="80"/>
      <c r="AE205" s="80"/>
      <c r="AF205" s="80"/>
      <c r="AG205" s="80"/>
      <c r="AH205" s="80">
        <v>1</v>
      </c>
      <c r="AI205" s="80"/>
      <c r="AJ205" s="79">
        <v>2</v>
      </c>
      <c r="AK205" s="80"/>
      <c r="AL205" s="80"/>
      <c r="AM205" s="80"/>
      <c r="AN205" s="80"/>
      <c r="AO205" s="80"/>
      <c r="AP205" s="80">
        <v>1</v>
      </c>
      <c r="AQ205" s="80"/>
      <c r="AR205" s="79">
        <v>2</v>
      </c>
      <c r="AS205" s="80"/>
      <c r="AT205" s="80"/>
      <c r="AU205" s="80"/>
      <c r="AV205" s="80"/>
      <c r="AW205" s="80"/>
      <c r="AX205" s="80">
        <v>1</v>
      </c>
      <c r="AY205" s="80"/>
      <c r="AZ205" s="79">
        <v>2</v>
      </c>
      <c r="BA205" s="80"/>
      <c r="BB205" s="80"/>
      <c r="BC205" s="80"/>
      <c r="BD205" s="80"/>
      <c r="BE205" s="80"/>
      <c r="BF205" s="80">
        <v>1</v>
      </c>
      <c r="BG205" s="80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</row>
    <row r="206" spans="1:123" ht="15.75" x14ac:dyDescent="0.25">
      <c r="A206" s="7" t="s">
        <v>220</v>
      </c>
      <c r="B206" s="17" t="s">
        <v>42</v>
      </c>
      <c r="C206" s="95">
        <v>1833.9</v>
      </c>
      <c r="D206" s="94">
        <v>2</v>
      </c>
      <c r="E206" s="80"/>
      <c r="F206" s="80"/>
      <c r="G206" s="80"/>
      <c r="H206" s="80"/>
      <c r="I206" s="80"/>
      <c r="J206" s="80">
        <v>1</v>
      </c>
      <c r="K206" s="80"/>
      <c r="L206" s="79">
        <v>2</v>
      </c>
      <c r="M206" s="80"/>
      <c r="N206" s="80"/>
      <c r="O206" s="80"/>
      <c r="P206" s="80"/>
      <c r="Q206" s="80"/>
      <c r="R206" s="80">
        <v>1</v>
      </c>
      <c r="S206" s="80"/>
      <c r="T206" s="79">
        <v>2</v>
      </c>
      <c r="U206" s="80"/>
      <c r="V206" s="80"/>
      <c r="W206" s="80"/>
      <c r="X206" s="80"/>
      <c r="Y206" s="80"/>
      <c r="Z206" s="80">
        <v>1</v>
      </c>
      <c r="AA206" s="80"/>
      <c r="AB206" s="79">
        <v>2</v>
      </c>
      <c r="AC206" s="80"/>
      <c r="AD206" s="80"/>
      <c r="AE206" s="80"/>
      <c r="AF206" s="80"/>
      <c r="AG206" s="80"/>
      <c r="AH206" s="80">
        <v>1</v>
      </c>
      <c r="AI206" s="80"/>
      <c r="AJ206" s="79">
        <v>2</v>
      </c>
      <c r="AK206" s="80"/>
      <c r="AL206" s="80"/>
      <c r="AM206" s="80"/>
      <c r="AN206" s="80"/>
      <c r="AO206" s="80"/>
      <c r="AP206" s="80">
        <v>1</v>
      </c>
      <c r="AQ206" s="80"/>
      <c r="AR206" s="79">
        <v>2</v>
      </c>
      <c r="AS206" s="80"/>
      <c r="AT206" s="80"/>
      <c r="AU206" s="80"/>
      <c r="AV206" s="80"/>
      <c r="AW206" s="80"/>
      <c r="AX206" s="80">
        <v>1</v>
      </c>
      <c r="AY206" s="80"/>
      <c r="AZ206" s="79">
        <v>2</v>
      </c>
      <c r="BA206" s="80"/>
      <c r="BB206" s="80"/>
      <c r="BC206" s="80"/>
      <c r="BD206" s="80"/>
      <c r="BE206" s="80"/>
      <c r="BF206" s="80">
        <v>1</v>
      </c>
      <c r="BG206" s="80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</row>
    <row r="207" spans="1:123" ht="15.75" x14ac:dyDescent="0.25">
      <c r="A207" s="7" t="s">
        <v>285</v>
      </c>
      <c r="B207" s="17" t="s">
        <v>45</v>
      </c>
      <c r="C207" s="95">
        <v>15640.67</v>
      </c>
      <c r="D207" s="94">
        <v>2</v>
      </c>
      <c r="E207" s="80"/>
      <c r="F207" s="80"/>
      <c r="G207" s="80"/>
      <c r="H207" s="80"/>
      <c r="I207" s="80"/>
      <c r="J207" s="80"/>
      <c r="K207" s="80">
        <v>1</v>
      </c>
      <c r="L207" s="79">
        <v>2</v>
      </c>
      <c r="M207" s="80"/>
      <c r="N207" s="80"/>
      <c r="O207" s="80"/>
      <c r="P207" s="80"/>
      <c r="Q207" s="80"/>
      <c r="R207" s="80"/>
      <c r="S207" s="80">
        <v>1</v>
      </c>
      <c r="T207" s="79">
        <v>2</v>
      </c>
      <c r="U207" s="80"/>
      <c r="V207" s="80"/>
      <c r="W207" s="80"/>
      <c r="X207" s="80"/>
      <c r="Y207" s="80"/>
      <c r="Z207" s="80"/>
      <c r="AA207" s="80">
        <v>1</v>
      </c>
      <c r="AB207" s="79">
        <v>2</v>
      </c>
      <c r="AC207" s="80"/>
      <c r="AD207" s="80"/>
      <c r="AE207" s="80"/>
      <c r="AF207" s="80"/>
      <c r="AG207" s="80"/>
      <c r="AH207" s="80"/>
      <c r="AI207" s="80">
        <v>1</v>
      </c>
      <c r="AJ207" s="79">
        <v>2</v>
      </c>
      <c r="AK207" s="80"/>
      <c r="AL207" s="80"/>
      <c r="AM207" s="80"/>
      <c r="AN207" s="80"/>
      <c r="AO207" s="80"/>
      <c r="AP207" s="80"/>
      <c r="AQ207" s="80">
        <v>1</v>
      </c>
      <c r="AR207" s="79">
        <v>2</v>
      </c>
      <c r="AS207" s="80"/>
      <c r="AT207" s="80"/>
      <c r="AU207" s="80"/>
      <c r="AV207" s="80"/>
      <c r="AW207" s="80"/>
      <c r="AX207" s="80"/>
      <c r="AY207" s="80">
        <v>1</v>
      </c>
      <c r="AZ207" s="79">
        <v>2</v>
      </c>
      <c r="BA207" s="80"/>
      <c r="BB207" s="80"/>
      <c r="BC207" s="80"/>
      <c r="BD207" s="80"/>
      <c r="BE207" s="80"/>
      <c r="BF207" s="80"/>
      <c r="BG207" s="80">
        <v>1</v>
      </c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</row>
    <row r="208" spans="1:123" ht="15.75" x14ac:dyDescent="0.25">
      <c r="A208" s="7" t="s">
        <v>112</v>
      </c>
      <c r="B208" s="17" t="s">
        <v>39</v>
      </c>
      <c r="C208" s="95">
        <v>7525.9</v>
      </c>
      <c r="D208" s="94">
        <v>2</v>
      </c>
      <c r="E208" s="80"/>
      <c r="F208" s="80"/>
      <c r="G208" s="80"/>
      <c r="H208" s="80"/>
      <c r="I208" s="80"/>
      <c r="J208" s="80"/>
      <c r="K208" s="80">
        <v>1</v>
      </c>
      <c r="L208" s="79">
        <v>2</v>
      </c>
      <c r="M208" s="80"/>
      <c r="N208" s="80"/>
      <c r="O208" s="80"/>
      <c r="P208" s="80"/>
      <c r="Q208" s="80"/>
      <c r="R208" s="80"/>
      <c r="S208" s="80">
        <v>1</v>
      </c>
      <c r="T208" s="79">
        <v>2</v>
      </c>
      <c r="U208" s="80"/>
      <c r="V208" s="80"/>
      <c r="W208" s="80"/>
      <c r="X208" s="80"/>
      <c r="Y208" s="80"/>
      <c r="Z208" s="80"/>
      <c r="AA208" s="80">
        <v>1</v>
      </c>
      <c r="AB208" s="79">
        <v>2</v>
      </c>
      <c r="AC208" s="80"/>
      <c r="AD208" s="80"/>
      <c r="AE208" s="80"/>
      <c r="AF208" s="80"/>
      <c r="AG208" s="80"/>
      <c r="AH208" s="80"/>
      <c r="AI208" s="80">
        <v>1</v>
      </c>
      <c r="AJ208" s="79">
        <v>2</v>
      </c>
      <c r="AK208" s="80"/>
      <c r="AL208" s="80"/>
      <c r="AM208" s="80"/>
      <c r="AN208" s="80"/>
      <c r="AO208" s="80"/>
      <c r="AP208" s="80"/>
      <c r="AQ208" s="80">
        <v>1</v>
      </c>
      <c r="AR208" s="79">
        <v>2</v>
      </c>
      <c r="AS208" s="80"/>
      <c r="AT208" s="80"/>
      <c r="AU208" s="80"/>
      <c r="AV208" s="80"/>
      <c r="AW208" s="80"/>
      <c r="AX208" s="80"/>
      <c r="AY208" s="80">
        <v>1</v>
      </c>
      <c r="AZ208" s="79">
        <v>2</v>
      </c>
      <c r="BA208" s="80"/>
      <c r="BB208" s="80"/>
      <c r="BC208" s="80"/>
      <c r="BD208" s="80"/>
      <c r="BE208" s="80"/>
      <c r="BF208" s="80"/>
      <c r="BG208" s="80">
        <v>1</v>
      </c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</row>
    <row r="209" spans="1:123" ht="15.75" x14ac:dyDescent="0.25">
      <c r="A209" s="7" t="s">
        <v>113</v>
      </c>
      <c r="B209" s="17" t="s">
        <v>39</v>
      </c>
      <c r="C209" s="95">
        <v>9538.9</v>
      </c>
      <c r="D209" s="94">
        <v>2</v>
      </c>
      <c r="E209" s="80"/>
      <c r="F209" s="80"/>
      <c r="G209" s="80"/>
      <c r="H209" s="80"/>
      <c r="I209" s="80"/>
      <c r="J209" s="80"/>
      <c r="K209" s="80">
        <v>1</v>
      </c>
      <c r="L209" s="79">
        <v>2</v>
      </c>
      <c r="M209" s="80"/>
      <c r="N209" s="80"/>
      <c r="O209" s="80"/>
      <c r="P209" s="80"/>
      <c r="Q209" s="80"/>
      <c r="R209" s="80"/>
      <c r="S209" s="80">
        <v>1</v>
      </c>
      <c r="T209" s="79">
        <v>2</v>
      </c>
      <c r="U209" s="80"/>
      <c r="V209" s="80"/>
      <c r="W209" s="80"/>
      <c r="X209" s="80"/>
      <c r="Y209" s="80"/>
      <c r="Z209" s="80"/>
      <c r="AA209" s="80">
        <v>1</v>
      </c>
      <c r="AB209" s="79">
        <v>2</v>
      </c>
      <c r="AC209" s="80"/>
      <c r="AD209" s="80"/>
      <c r="AE209" s="80"/>
      <c r="AF209" s="80"/>
      <c r="AG209" s="80"/>
      <c r="AH209" s="80"/>
      <c r="AI209" s="80">
        <v>1</v>
      </c>
      <c r="AJ209" s="79">
        <v>2</v>
      </c>
      <c r="AK209" s="80"/>
      <c r="AL209" s="80"/>
      <c r="AM209" s="80"/>
      <c r="AN209" s="80"/>
      <c r="AO209" s="80"/>
      <c r="AP209" s="80"/>
      <c r="AQ209" s="80">
        <v>1</v>
      </c>
      <c r="AR209" s="79">
        <v>2</v>
      </c>
      <c r="AS209" s="80"/>
      <c r="AT209" s="80"/>
      <c r="AU209" s="80"/>
      <c r="AV209" s="80"/>
      <c r="AW209" s="80"/>
      <c r="AX209" s="80"/>
      <c r="AY209" s="80">
        <v>1</v>
      </c>
      <c r="AZ209" s="79">
        <v>2</v>
      </c>
      <c r="BA209" s="80"/>
      <c r="BB209" s="80"/>
      <c r="BC209" s="80"/>
      <c r="BD209" s="80"/>
      <c r="BE209" s="80"/>
      <c r="BF209" s="80"/>
      <c r="BG209" s="80">
        <v>1</v>
      </c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</row>
    <row r="210" spans="1:123" ht="15.75" x14ac:dyDescent="0.25">
      <c r="A210" s="7" t="s">
        <v>163</v>
      </c>
      <c r="B210" s="17" t="s">
        <v>41</v>
      </c>
      <c r="C210" s="95">
        <v>9500.51</v>
      </c>
      <c r="D210" s="94">
        <v>2</v>
      </c>
      <c r="E210" s="80"/>
      <c r="F210" s="80"/>
      <c r="G210" s="80"/>
      <c r="H210" s="80"/>
      <c r="I210" s="80"/>
      <c r="J210" s="80"/>
      <c r="K210" s="80">
        <v>1</v>
      </c>
      <c r="L210" s="79">
        <v>2</v>
      </c>
      <c r="M210" s="80"/>
      <c r="N210" s="80"/>
      <c r="O210" s="80"/>
      <c r="P210" s="80"/>
      <c r="Q210" s="80"/>
      <c r="R210" s="80"/>
      <c r="S210" s="80">
        <v>1</v>
      </c>
      <c r="T210" s="79">
        <v>2</v>
      </c>
      <c r="U210" s="80"/>
      <c r="V210" s="80"/>
      <c r="W210" s="80"/>
      <c r="X210" s="80"/>
      <c r="Y210" s="80"/>
      <c r="Z210" s="80"/>
      <c r="AA210" s="80">
        <v>1</v>
      </c>
      <c r="AB210" s="79">
        <v>2</v>
      </c>
      <c r="AC210" s="80"/>
      <c r="AD210" s="80"/>
      <c r="AE210" s="80"/>
      <c r="AF210" s="80"/>
      <c r="AG210" s="80"/>
      <c r="AH210" s="80"/>
      <c r="AI210" s="80">
        <v>1</v>
      </c>
      <c r="AJ210" s="79">
        <v>2</v>
      </c>
      <c r="AK210" s="80"/>
      <c r="AL210" s="80"/>
      <c r="AM210" s="80"/>
      <c r="AN210" s="80"/>
      <c r="AO210" s="80"/>
      <c r="AP210" s="80"/>
      <c r="AQ210" s="80">
        <v>1</v>
      </c>
      <c r="AR210" s="79">
        <v>2</v>
      </c>
      <c r="AS210" s="80"/>
      <c r="AT210" s="80"/>
      <c r="AU210" s="80"/>
      <c r="AV210" s="80"/>
      <c r="AW210" s="80"/>
      <c r="AX210" s="80"/>
      <c r="AY210" s="80">
        <v>1</v>
      </c>
      <c r="AZ210" s="79">
        <v>2</v>
      </c>
      <c r="BA210" s="80"/>
      <c r="BB210" s="80"/>
      <c r="BC210" s="80"/>
      <c r="BD210" s="80"/>
      <c r="BE210" s="80"/>
      <c r="BF210" s="80"/>
      <c r="BG210" s="80">
        <v>1</v>
      </c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</row>
    <row r="211" spans="1:123" ht="15.75" x14ac:dyDescent="0.25">
      <c r="A211" s="7" t="s">
        <v>114</v>
      </c>
      <c r="B211" s="17" t="s">
        <v>39</v>
      </c>
      <c r="C211" s="95">
        <v>6600.0199999999995</v>
      </c>
      <c r="D211" s="94">
        <v>2</v>
      </c>
      <c r="E211" s="80"/>
      <c r="F211" s="80"/>
      <c r="G211" s="80"/>
      <c r="H211" s="80"/>
      <c r="I211" s="80"/>
      <c r="J211" s="80"/>
      <c r="K211" s="80">
        <v>1</v>
      </c>
      <c r="L211" s="79">
        <v>2</v>
      </c>
      <c r="M211" s="80"/>
      <c r="N211" s="80"/>
      <c r="O211" s="80"/>
      <c r="P211" s="80"/>
      <c r="Q211" s="80"/>
      <c r="R211" s="80"/>
      <c r="S211" s="80">
        <v>1</v>
      </c>
      <c r="T211" s="79">
        <v>2</v>
      </c>
      <c r="U211" s="80"/>
      <c r="V211" s="80"/>
      <c r="W211" s="80"/>
      <c r="X211" s="80"/>
      <c r="Y211" s="80"/>
      <c r="Z211" s="80"/>
      <c r="AA211" s="80">
        <v>1</v>
      </c>
      <c r="AB211" s="79">
        <v>2</v>
      </c>
      <c r="AC211" s="80"/>
      <c r="AD211" s="80"/>
      <c r="AE211" s="80"/>
      <c r="AF211" s="80"/>
      <c r="AG211" s="80"/>
      <c r="AH211" s="80"/>
      <c r="AI211" s="80">
        <v>1</v>
      </c>
      <c r="AJ211" s="79">
        <v>2</v>
      </c>
      <c r="AK211" s="80"/>
      <c r="AL211" s="80"/>
      <c r="AM211" s="80"/>
      <c r="AN211" s="80"/>
      <c r="AO211" s="80"/>
      <c r="AP211" s="80"/>
      <c r="AQ211" s="80">
        <v>1</v>
      </c>
      <c r="AR211" s="79">
        <v>2</v>
      </c>
      <c r="AS211" s="80"/>
      <c r="AT211" s="80"/>
      <c r="AU211" s="80"/>
      <c r="AV211" s="80"/>
      <c r="AW211" s="80"/>
      <c r="AX211" s="80"/>
      <c r="AY211" s="80">
        <v>1</v>
      </c>
      <c r="AZ211" s="79">
        <v>2</v>
      </c>
      <c r="BA211" s="80"/>
      <c r="BB211" s="80"/>
      <c r="BC211" s="80"/>
      <c r="BD211" s="80"/>
      <c r="BE211" s="80"/>
      <c r="BF211" s="80"/>
      <c r="BG211" s="80">
        <v>1</v>
      </c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</row>
    <row r="212" spans="1:123" ht="15.75" x14ac:dyDescent="0.25">
      <c r="A212" s="7" t="s">
        <v>221</v>
      </c>
      <c r="B212" s="17" t="s">
        <v>42</v>
      </c>
      <c r="C212" s="95">
        <v>1899.9</v>
      </c>
      <c r="D212" s="94">
        <v>2</v>
      </c>
      <c r="E212" s="80"/>
      <c r="F212" s="80"/>
      <c r="G212" s="80"/>
      <c r="H212" s="80"/>
      <c r="I212" s="80"/>
      <c r="J212" s="80">
        <v>1</v>
      </c>
      <c r="K212" s="80"/>
      <c r="L212" s="79">
        <v>2</v>
      </c>
      <c r="M212" s="80"/>
      <c r="N212" s="80"/>
      <c r="O212" s="80"/>
      <c r="P212" s="80"/>
      <c r="Q212" s="80"/>
      <c r="R212" s="80">
        <v>1</v>
      </c>
      <c r="S212" s="80"/>
      <c r="T212" s="79">
        <v>2</v>
      </c>
      <c r="U212" s="80"/>
      <c r="V212" s="80"/>
      <c r="W212" s="80"/>
      <c r="X212" s="80"/>
      <c r="Y212" s="80"/>
      <c r="Z212" s="80">
        <v>1</v>
      </c>
      <c r="AA212" s="80"/>
      <c r="AB212" s="79">
        <v>2</v>
      </c>
      <c r="AC212" s="80"/>
      <c r="AD212" s="80"/>
      <c r="AE212" s="80"/>
      <c r="AF212" s="80"/>
      <c r="AG212" s="80"/>
      <c r="AH212" s="80">
        <v>1</v>
      </c>
      <c r="AI212" s="80"/>
      <c r="AJ212" s="79">
        <v>2</v>
      </c>
      <c r="AK212" s="80"/>
      <c r="AL212" s="80"/>
      <c r="AM212" s="80"/>
      <c r="AN212" s="80"/>
      <c r="AO212" s="80"/>
      <c r="AP212" s="80">
        <v>1</v>
      </c>
      <c r="AQ212" s="80"/>
      <c r="AR212" s="79">
        <v>2</v>
      </c>
      <c r="AS212" s="80"/>
      <c r="AT212" s="80"/>
      <c r="AU212" s="80"/>
      <c r="AV212" s="80"/>
      <c r="AW212" s="80"/>
      <c r="AX212" s="80">
        <v>1</v>
      </c>
      <c r="AY212" s="80"/>
      <c r="AZ212" s="79">
        <v>2</v>
      </c>
      <c r="BA212" s="80"/>
      <c r="BB212" s="80"/>
      <c r="BC212" s="80"/>
      <c r="BD212" s="80"/>
      <c r="BE212" s="80"/>
      <c r="BF212" s="80">
        <v>1</v>
      </c>
      <c r="BG212" s="80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</row>
    <row r="213" spans="1:123" ht="15.75" x14ac:dyDescent="0.25">
      <c r="A213" s="8" t="s">
        <v>164</v>
      </c>
      <c r="B213" s="18" t="s">
        <v>41</v>
      </c>
      <c r="C213" s="96">
        <v>9394.9</v>
      </c>
      <c r="D213" s="94">
        <v>2</v>
      </c>
      <c r="E213" s="80"/>
      <c r="F213" s="80"/>
      <c r="G213" s="80"/>
      <c r="H213" s="80"/>
      <c r="I213" s="80"/>
      <c r="J213" s="80"/>
      <c r="K213" s="80">
        <v>1</v>
      </c>
      <c r="L213" s="79">
        <v>2</v>
      </c>
      <c r="M213" s="80"/>
      <c r="N213" s="80"/>
      <c r="O213" s="80"/>
      <c r="P213" s="80"/>
      <c r="Q213" s="80"/>
      <c r="R213" s="80"/>
      <c r="S213" s="80">
        <v>1</v>
      </c>
      <c r="T213" s="79">
        <v>2</v>
      </c>
      <c r="U213" s="80"/>
      <c r="V213" s="80"/>
      <c r="W213" s="80"/>
      <c r="X213" s="80"/>
      <c r="Y213" s="80"/>
      <c r="Z213" s="80"/>
      <c r="AA213" s="80">
        <v>1</v>
      </c>
      <c r="AB213" s="79">
        <v>2</v>
      </c>
      <c r="AC213" s="80"/>
      <c r="AD213" s="80"/>
      <c r="AE213" s="80"/>
      <c r="AF213" s="80"/>
      <c r="AG213" s="80"/>
      <c r="AH213" s="80"/>
      <c r="AI213" s="80">
        <v>1</v>
      </c>
      <c r="AJ213" s="79">
        <v>2</v>
      </c>
      <c r="AK213" s="80"/>
      <c r="AL213" s="80"/>
      <c r="AM213" s="80"/>
      <c r="AN213" s="80"/>
      <c r="AO213" s="80"/>
      <c r="AP213" s="80"/>
      <c r="AQ213" s="80">
        <v>1</v>
      </c>
      <c r="AR213" s="79">
        <v>2</v>
      </c>
      <c r="AS213" s="80"/>
      <c r="AT213" s="80"/>
      <c r="AU213" s="80"/>
      <c r="AV213" s="80"/>
      <c r="AW213" s="80"/>
      <c r="AX213" s="80"/>
      <c r="AY213" s="80">
        <v>1</v>
      </c>
      <c r="AZ213" s="79">
        <v>2</v>
      </c>
      <c r="BA213" s="80"/>
      <c r="BB213" s="80"/>
      <c r="BC213" s="80"/>
      <c r="BD213" s="80"/>
      <c r="BE213" s="80"/>
      <c r="BF213" s="80"/>
      <c r="BG213" s="80">
        <v>1</v>
      </c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</row>
    <row r="214" spans="1:123" ht="31.5" x14ac:dyDescent="0.25">
      <c r="A214" s="7" t="s">
        <v>262</v>
      </c>
      <c r="B214" s="17" t="s">
        <v>44</v>
      </c>
      <c r="C214" s="95">
        <v>7524.1799999999994</v>
      </c>
      <c r="D214" s="94">
        <v>2</v>
      </c>
      <c r="E214" s="80"/>
      <c r="F214" s="80"/>
      <c r="G214" s="80"/>
      <c r="H214" s="80"/>
      <c r="I214" s="80"/>
      <c r="J214" s="80"/>
      <c r="K214" s="80">
        <v>1</v>
      </c>
      <c r="L214" s="79">
        <v>2</v>
      </c>
      <c r="M214" s="80"/>
      <c r="N214" s="80"/>
      <c r="O214" s="80"/>
      <c r="P214" s="80"/>
      <c r="Q214" s="80"/>
      <c r="R214" s="80"/>
      <c r="S214" s="80">
        <v>1</v>
      </c>
      <c r="T214" s="79">
        <v>2</v>
      </c>
      <c r="U214" s="80"/>
      <c r="V214" s="80"/>
      <c r="W214" s="80"/>
      <c r="X214" s="80"/>
      <c r="Y214" s="80"/>
      <c r="Z214" s="80"/>
      <c r="AA214" s="80">
        <v>1</v>
      </c>
      <c r="AB214" s="79">
        <v>2</v>
      </c>
      <c r="AC214" s="80"/>
      <c r="AD214" s="80"/>
      <c r="AE214" s="80"/>
      <c r="AF214" s="80"/>
      <c r="AG214" s="80"/>
      <c r="AH214" s="80"/>
      <c r="AI214" s="80">
        <v>1</v>
      </c>
      <c r="AJ214" s="79">
        <v>2</v>
      </c>
      <c r="AK214" s="80"/>
      <c r="AL214" s="80"/>
      <c r="AM214" s="80"/>
      <c r="AN214" s="80"/>
      <c r="AO214" s="80"/>
      <c r="AP214" s="80"/>
      <c r="AQ214" s="80">
        <v>1</v>
      </c>
      <c r="AR214" s="79">
        <v>2</v>
      </c>
      <c r="AS214" s="80"/>
      <c r="AT214" s="80"/>
      <c r="AU214" s="80"/>
      <c r="AV214" s="80"/>
      <c r="AW214" s="80"/>
      <c r="AX214" s="80"/>
      <c r="AY214" s="80">
        <v>1</v>
      </c>
      <c r="AZ214" s="79">
        <v>2</v>
      </c>
      <c r="BA214" s="80"/>
      <c r="BB214" s="80"/>
      <c r="BC214" s="80"/>
      <c r="BD214" s="80"/>
      <c r="BE214" s="80"/>
      <c r="BF214" s="80"/>
      <c r="BG214" s="80">
        <v>1</v>
      </c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</row>
    <row r="215" spans="1:123" ht="15.75" x14ac:dyDescent="0.25">
      <c r="A215" s="7" t="s">
        <v>115</v>
      </c>
      <c r="B215" s="17" t="s">
        <v>39</v>
      </c>
      <c r="C215" s="95">
        <v>5580.9</v>
      </c>
      <c r="D215" s="94">
        <v>2</v>
      </c>
      <c r="E215" s="80"/>
      <c r="F215" s="80"/>
      <c r="G215" s="80"/>
      <c r="H215" s="80"/>
      <c r="I215" s="80"/>
      <c r="J215" s="80"/>
      <c r="K215" s="80">
        <v>1</v>
      </c>
      <c r="L215" s="79">
        <v>2</v>
      </c>
      <c r="M215" s="80"/>
      <c r="N215" s="80"/>
      <c r="O215" s="80"/>
      <c r="P215" s="80"/>
      <c r="Q215" s="80"/>
      <c r="R215" s="80"/>
      <c r="S215" s="80">
        <v>1</v>
      </c>
      <c r="T215" s="79">
        <v>2</v>
      </c>
      <c r="U215" s="80"/>
      <c r="V215" s="80"/>
      <c r="W215" s="80"/>
      <c r="X215" s="80"/>
      <c r="Y215" s="80"/>
      <c r="Z215" s="80"/>
      <c r="AA215" s="80">
        <v>1</v>
      </c>
      <c r="AB215" s="79">
        <v>2</v>
      </c>
      <c r="AC215" s="80"/>
      <c r="AD215" s="80"/>
      <c r="AE215" s="80"/>
      <c r="AF215" s="80"/>
      <c r="AG215" s="80"/>
      <c r="AH215" s="80"/>
      <c r="AI215" s="80">
        <v>1</v>
      </c>
      <c r="AJ215" s="79">
        <v>2</v>
      </c>
      <c r="AK215" s="80"/>
      <c r="AL215" s="80"/>
      <c r="AM215" s="80"/>
      <c r="AN215" s="80"/>
      <c r="AO215" s="80"/>
      <c r="AP215" s="80"/>
      <c r="AQ215" s="80">
        <v>1</v>
      </c>
      <c r="AR215" s="79">
        <v>2</v>
      </c>
      <c r="AS215" s="80"/>
      <c r="AT215" s="80"/>
      <c r="AU215" s="80"/>
      <c r="AV215" s="80"/>
      <c r="AW215" s="80"/>
      <c r="AX215" s="80"/>
      <c r="AY215" s="80">
        <v>1</v>
      </c>
      <c r="AZ215" s="79">
        <v>2</v>
      </c>
      <c r="BA215" s="80"/>
      <c r="BB215" s="80"/>
      <c r="BC215" s="80"/>
      <c r="BD215" s="80"/>
      <c r="BE215" s="80"/>
      <c r="BF215" s="80"/>
      <c r="BG215" s="80">
        <v>1</v>
      </c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</row>
    <row r="216" spans="1:123" ht="15.75" x14ac:dyDescent="0.25">
      <c r="A216" s="7" t="s">
        <v>302</v>
      </c>
      <c r="B216" s="17" t="s">
        <v>46</v>
      </c>
      <c r="C216" s="95">
        <v>7780.9</v>
      </c>
      <c r="D216" s="94">
        <v>2</v>
      </c>
      <c r="E216" s="80"/>
      <c r="F216" s="80"/>
      <c r="G216" s="80"/>
      <c r="H216" s="80"/>
      <c r="I216" s="80"/>
      <c r="J216" s="80"/>
      <c r="K216" s="80">
        <v>1</v>
      </c>
      <c r="L216" s="79">
        <v>2</v>
      </c>
      <c r="M216" s="80"/>
      <c r="N216" s="80"/>
      <c r="O216" s="80"/>
      <c r="P216" s="80"/>
      <c r="Q216" s="80"/>
      <c r="R216" s="80"/>
      <c r="S216" s="80">
        <v>1</v>
      </c>
      <c r="T216" s="79">
        <v>2</v>
      </c>
      <c r="U216" s="80"/>
      <c r="V216" s="80"/>
      <c r="W216" s="80"/>
      <c r="X216" s="80"/>
      <c r="Y216" s="80"/>
      <c r="Z216" s="80"/>
      <c r="AA216" s="80">
        <v>1</v>
      </c>
      <c r="AB216" s="79">
        <v>2</v>
      </c>
      <c r="AC216" s="80"/>
      <c r="AD216" s="80"/>
      <c r="AE216" s="80"/>
      <c r="AF216" s="80"/>
      <c r="AG216" s="80"/>
      <c r="AH216" s="80"/>
      <c r="AI216" s="80">
        <v>1</v>
      </c>
      <c r="AJ216" s="79">
        <v>2</v>
      </c>
      <c r="AK216" s="80"/>
      <c r="AL216" s="80"/>
      <c r="AM216" s="80"/>
      <c r="AN216" s="80"/>
      <c r="AO216" s="80"/>
      <c r="AP216" s="80"/>
      <c r="AQ216" s="80">
        <v>1</v>
      </c>
      <c r="AR216" s="79">
        <v>2</v>
      </c>
      <c r="AS216" s="80"/>
      <c r="AT216" s="80"/>
      <c r="AU216" s="80"/>
      <c r="AV216" s="80"/>
      <c r="AW216" s="80"/>
      <c r="AX216" s="80"/>
      <c r="AY216" s="80">
        <v>1</v>
      </c>
      <c r="AZ216" s="79">
        <v>2</v>
      </c>
      <c r="BA216" s="80"/>
      <c r="BB216" s="80"/>
      <c r="BC216" s="80"/>
      <c r="BD216" s="80"/>
      <c r="BE216" s="80"/>
      <c r="BF216" s="80"/>
      <c r="BG216" s="80">
        <v>1</v>
      </c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</row>
    <row r="217" spans="1:123" ht="15.75" x14ac:dyDescent="0.25">
      <c r="A217" s="7" t="s">
        <v>116</v>
      </c>
      <c r="B217" s="17" t="s">
        <v>39</v>
      </c>
      <c r="C217" s="95">
        <v>9730.9</v>
      </c>
      <c r="D217" s="94">
        <v>2</v>
      </c>
      <c r="E217" s="80"/>
      <c r="F217" s="80"/>
      <c r="G217" s="80"/>
      <c r="H217" s="80"/>
      <c r="I217" s="80"/>
      <c r="J217" s="80"/>
      <c r="K217" s="80">
        <v>1</v>
      </c>
      <c r="L217" s="79">
        <v>2</v>
      </c>
      <c r="M217" s="80"/>
      <c r="N217" s="80"/>
      <c r="O217" s="80"/>
      <c r="P217" s="80"/>
      <c r="Q217" s="80"/>
      <c r="R217" s="80"/>
      <c r="S217" s="80">
        <v>1</v>
      </c>
      <c r="T217" s="79">
        <v>2</v>
      </c>
      <c r="U217" s="80"/>
      <c r="V217" s="80"/>
      <c r="W217" s="80"/>
      <c r="X217" s="80"/>
      <c r="Y217" s="80"/>
      <c r="Z217" s="80"/>
      <c r="AA217" s="80">
        <v>1</v>
      </c>
      <c r="AB217" s="79">
        <v>2</v>
      </c>
      <c r="AC217" s="80"/>
      <c r="AD217" s="80"/>
      <c r="AE217" s="80"/>
      <c r="AF217" s="80"/>
      <c r="AG217" s="80"/>
      <c r="AH217" s="80"/>
      <c r="AI217" s="80">
        <v>1</v>
      </c>
      <c r="AJ217" s="79">
        <v>2</v>
      </c>
      <c r="AK217" s="80"/>
      <c r="AL217" s="80"/>
      <c r="AM217" s="80"/>
      <c r="AN217" s="80"/>
      <c r="AO217" s="80"/>
      <c r="AP217" s="80"/>
      <c r="AQ217" s="80">
        <v>1</v>
      </c>
      <c r="AR217" s="79">
        <v>2</v>
      </c>
      <c r="AS217" s="80"/>
      <c r="AT217" s="80"/>
      <c r="AU217" s="80"/>
      <c r="AV217" s="80"/>
      <c r="AW217" s="80"/>
      <c r="AX217" s="80"/>
      <c r="AY217" s="80">
        <v>1</v>
      </c>
      <c r="AZ217" s="79">
        <v>2</v>
      </c>
      <c r="BA217" s="80"/>
      <c r="BB217" s="80"/>
      <c r="BC217" s="80"/>
      <c r="BD217" s="80"/>
      <c r="BE217" s="80"/>
      <c r="BF217" s="80"/>
      <c r="BG217" s="80">
        <v>1</v>
      </c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</row>
    <row r="218" spans="1:123" ht="15.75" x14ac:dyDescent="0.25">
      <c r="A218" s="7" t="s">
        <v>222</v>
      </c>
      <c r="B218" s="17" t="s">
        <v>42</v>
      </c>
      <c r="C218" s="95">
        <v>2074.9</v>
      </c>
      <c r="D218" s="94">
        <v>2</v>
      </c>
      <c r="E218" s="80"/>
      <c r="F218" s="80"/>
      <c r="G218" s="80"/>
      <c r="H218" s="80"/>
      <c r="I218" s="80"/>
      <c r="J218" s="80">
        <v>1</v>
      </c>
      <c r="K218" s="80"/>
      <c r="L218" s="79">
        <v>2</v>
      </c>
      <c r="M218" s="80"/>
      <c r="N218" s="80"/>
      <c r="O218" s="80"/>
      <c r="P218" s="80"/>
      <c r="Q218" s="80"/>
      <c r="R218" s="80">
        <v>1</v>
      </c>
      <c r="S218" s="80"/>
      <c r="T218" s="79">
        <v>2</v>
      </c>
      <c r="U218" s="80"/>
      <c r="V218" s="80"/>
      <c r="W218" s="80"/>
      <c r="X218" s="80"/>
      <c r="Y218" s="80"/>
      <c r="Z218" s="80">
        <v>1</v>
      </c>
      <c r="AA218" s="80"/>
      <c r="AB218" s="79">
        <v>2</v>
      </c>
      <c r="AC218" s="80"/>
      <c r="AD218" s="80"/>
      <c r="AE218" s="80"/>
      <c r="AF218" s="80"/>
      <c r="AG218" s="80"/>
      <c r="AH218" s="80">
        <v>1</v>
      </c>
      <c r="AI218" s="80"/>
      <c r="AJ218" s="79">
        <v>2</v>
      </c>
      <c r="AK218" s="80"/>
      <c r="AL218" s="80"/>
      <c r="AM218" s="80"/>
      <c r="AN218" s="80"/>
      <c r="AO218" s="80"/>
      <c r="AP218" s="80">
        <v>1</v>
      </c>
      <c r="AQ218" s="80"/>
      <c r="AR218" s="79">
        <v>2</v>
      </c>
      <c r="AS218" s="80"/>
      <c r="AT218" s="80"/>
      <c r="AU218" s="80"/>
      <c r="AV218" s="80"/>
      <c r="AW218" s="80"/>
      <c r="AX218" s="80">
        <v>1</v>
      </c>
      <c r="AY218" s="80"/>
      <c r="AZ218" s="79">
        <v>2</v>
      </c>
      <c r="BA218" s="80"/>
      <c r="BB218" s="80"/>
      <c r="BC218" s="80"/>
      <c r="BD218" s="80"/>
      <c r="BE218" s="80"/>
      <c r="BF218" s="80">
        <v>1</v>
      </c>
      <c r="BG218" s="80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</row>
    <row r="219" spans="1:123" ht="15.75" x14ac:dyDescent="0.25">
      <c r="A219" s="7" t="s">
        <v>223</v>
      </c>
      <c r="B219" s="17" t="s">
        <v>42</v>
      </c>
      <c r="C219" s="95">
        <v>1402.9</v>
      </c>
      <c r="D219" s="94">
        <v>2</v>
      </c>
      <c r="E219" s="80"/>
      <c r="F219" s="80"/>
      <c r="G219" s="80"/>
      <c r="H219" s="80"/>
      <c r="I219" s="80"/>
      <c r="J219" s="80">
        <v>1</v>
      </c>
      <c r="K219" s="80"/>
      <c r="L219" s="79">
        <v>2</v>
      </c>
      <c r="M219" s="80"/>
      <c r="N219" s="80"/>
      <c r="O219" s="80"/>
      <c r="P219" s="80"/>
      <c r="Q219" s="80"/>
      <c r="R219" s="80">
        <v>1</v>
      </c>
      <c r="S219" s="80"/>
      <c r="T219" s="79">
        <v>2</v>
      </c>
      <c r="U219" s="80"/>
      <c r="V219" s="80"/>
      <c r="W219" s="80"/>
      <c r="X219" s="80"/>
      <c r="Y219" s="80"/>
      <c r="Z219" s="80">
        <v>1</v>
      </c>
      <c r="AA219" s="80"/>
      <c r="AB219" s="79">
        <v>2</v>
      </c>
      <c r="AC219" s="80"/>
      <c r="AD219" s="80"/>
      <c r="AE219" s="80"/>
      <c r="AF219" s="80"/>
      <c r="AG219" s="80"/>
      <c r="AH219" s="80">
        <v>1</v>
      </c>
      <c r="AI219" s="80"/>
      <c r="AJ219" s="79">
        <v>2</v>
      </c>
      <c r="AK219" s="80"/>
      <c r="AL219" s="80"/>
      <c r="AM219" s="80"/>
      <c r="AN219" s="80"/>
      <c r="AO219" s="80"/>
      <c r="AP219" s="80">
        <v>1</v>
      </c>
      <c r="AQ219" s="80"/>
      <c r="AR219" s="79">
        <v>2</v>
      </c>
      <c r="AS219" s="80"/>
      <c r="AT219" s="80"/>
      <c r="AU219" s="80"/>
      <c r="AV219" s="80"/>
      <c r="AW219" s="80"/>
      <c r="AX219" s="80">
        <v>1</v>
      </c>
      <c r="AY219" s="80"/>
      <c r="AZ219" s="79">
        <v>2</v>
      </c>
      <c r="BA219" s="80"/>
      <c r="BB219" s="80"/>
      <c r="BC219" s="80"/>
      <c r="BD219" s="80"/>
      <c r="BE219" s="80"/>
      <c r="BF219" s="80">
        <v>1</v>
      </c>
      <c r="BG219" s="80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</row>
    <row r="220" spans="1:123" ht="15.75" x14ac:dyDescent="0.25">
      <c r="A220" s="7" t="s">
        <v>165</v>
      </c>
      <c r="B220" s="17" t="s">
        <v>41</v>
      </c>
      <c r="C220" s="95">
        <v>4179.8999999999996</v>
      </c>
      <c r="D220" s="94">
        <v>2</v>
      </c>
      <c r="E220" s="80"/>
      <c r="F220" s="80"/>
      <c r="G220" s="80"/>
      <c r="H220" s="80"/>
      <c r="I220" s="80"/>
      <c r="J220" s="80"/>
      <c r="K220" s="80">
        <v>1</v>
      </c>
      <c r="L220" s="79">
        <v>2</v>
      </c>
      <c r="M220" s="80"/>
      <c r="N220" s="80"/>
      <c r="O220" s="80"/>
      <c r="P220" s="80"/>
      <c r="Q220" s="80"/>
      <c r="R220" s="80"/>
      <c r="S220" s="80">
        <v>1</v>
      </c>
      <c r="T220" s="79">
        <v>2</v>
      </c>
      <c r="U220" s="80"/>
      <c r="V220" s="80"/>
      <c r="W220" s="80"/>
      <c r="X220" s="80"/>
      <c r="Y220" s="80"/>
      <c r="Z220" s="80"/>
      <c r="AA220" s="80">
        <v>1</v>
      </c>
      <c r="AB220" s="79">
        <v>2</v>
      </c>
      <c r="AC220" s="80"/>
      <c r="AD220" s="80"/>
      <c r="AE220" s="80"/>
      <c r="AF220" s="80"/>
      <c r="AG220" s="80"/>
      <c r="AH220" s="80"/>
      <c r="AI220" s="80">
        <v>1</v>
      </c>
      <c r="AJ220" s="79">
        <v>2</v>
      </c>
      <c r="AK220" s="80"/>
      <c r="AL220" s="80"/>
      <c r="AM220" s="80"/>
      <c r="AN220" s="80"/>
      <c r="AO220" s="80"/>
      <c r="AP220" s="80"/>
      <c r="AQ220" s="80">
        <v>1</v>
      </c>
      <c r="AR220" s="79">
        <v>2</v>
      </c>
      <c r="AS220" s="80"/>
      <c r="AT220" s="80"/>
      <c r="AU220" s="80"/>
      <c r="AV220" s="80"/>
      <c r="AW220" s="80"/>
      <c r="AX220" s="80"/>
      <c r="AY220" s="80">
        <v>1</v>
      </c>
      <c r="AZ220" s="79">
        <v>2</v>
      </c>
      <c r="BA220" s="80"/>
      <c r="BB220" s="80"/>
      <c r="BC220" s="80"/>
      <c r="BD220" s="80"/>
      <c r="BE220" s="80"/>
      <c r="BF220" s="80"/>
      <c r="BG220" s="80">
        <v>1</v>
      </c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</row>
    <row r="221" spans="1:123" ht="15.75" x14ac:dyDescent="0.25">
      <c r="A221" s="7" t="s">
        <v>166</v>
      </c>
      <c r="B221" s="17" t="s">
        <v>41</v>
      </c>
      <c r="C221" s="95">
        <v>10445.9</v>
      </c>
      <c r="D221" s="94">
        <v>2</v>
      </c>
      <c r="E221" s="80"/>
      <c r="F221" s="80"/>
      <c r="G221" s="80"/>
      <c r="H221" s="80"/>
      <c r="I221" s="80"/>
      <c r="J221" s="80"/>
      <c r="K221" s="80">
        <v>1</v>
      </c>
      <c r="L221" s="79">
        <v>2</v>
      </c>
      <c r="M221" s="80"/>
      <c r="N221" s="80"/>
      <c r="O221" s="80"/>
      <c r="P221" s="80"/>
      <c r="Q221" s="80"/>
      <c r="R221" s="80"/>
      <c r="S221" s="80">
        <v>1</v>
      </c>
      <c r="T221" s="79">
        <v>2</v>
      </c>
      <c r="U221" s="80"/>
      <c r="V221" s="80"/>
      <c r="W221" s="80"/>
      <c r="X221" s="80"/>
      <c r="Y221" s="80"/>
      <c r="Z221" s="80"/>
      <c r="AA221" s="80">
        <v>1</v>
      </c>
      <c r="AB221" s="79">
        <v>2</v>
      </c>
      <c r="AC221" s="80"/>
      <c r="AD221" s="80"/>
      <c r="AE221" s="80"/>
      <c r="AF221" s="80"/>
      <c r="AG221" s="80"/>
      <c r="AH221" s="80"/>
      <c r="AI221" s="80">
        <v>1</v>
      </c>
      <c r="AJ221" s="79">
        <v>2</v>
      </c>
      <c r="AK221" s="80"/>
      <c r="AL221" s="80"/>
      <c r="AM221" s="80"/>
      <c r="AN221" s="80"/>
      <c r="AO221" s="80"/>
      <c r="AP221" s="80"/>
      <c r="AQ221" s="80">
        <v>1</v>
      </c>
      <c r="AR221" s="79">
        <v>2</v>
      </c>
      <c r="AS221" s="80"/>
      <c r="AT221" s="80"/>
      <c r="AU221" s="80"/>
      <c r="AV221" s="80"/>
      <c r="AW221" s="80"/>
      <c r="AX221" s="80"/>
      <c r="AY221" s="80">
        <v>1</v>
      </c>
      <c r="AZ221" s="79">
        <v>2</v>
      </c>
      <c r="BA221" s="80"/>
      <c r="BB221" s="80"/>
      <c r="BC221" s="80"/>
      <c r="BD221" s="80"/>
      <c r="BE221" s="80"/>
      <c r="BF221" s="80"/>
      <c r="BG221" s="80">
        <v>1</v>
      </c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</row>
    <row r="222" spans="1:123" ht="15.75" x14ac:dyDescent="0.25">
      <c r="A222" s="7" t="s">
        <v>167</v>
      </c>
      <c r="B222" s="17" t="s">
        <v>41</v>
      </c>
      <c r="C222" s="95">
        <v>6058.9</v>
      </c>
      <c r="D222" s="94">
        <v>2</v>
      </c>
      <c r="E222" s="80"/>
      <c r="F222" s="80"/>
      <c r="G222" s="80"/>
      <c r="H222" s="80"/>
      <c r="I222" s="80"/>
      <c r="J222" s="80"/>
      <c r="K222" s="80">
        <v>1</v>
      </c>
      <c r="L222" s="79">
        <v>2</v>
      </c>
      <c r="M222" s="80"/>
      <c r="N222" s="80"/>
      <c r="O222" s="80"/>
      <c r="P222" s="80"/>
      <c r="Q222" s="80"/>
      <c r="R222" s="80"/>
      <c r="S222" s="80">
        <v>1</v>
      </c>
      <c r="T222" s="79">
        <v>2</v>
      </c>
      <c r="U222" s="80"/>
      <c r="V222" s="80"/>
      <c r="W222" s="80"/>
      <c r="X222" s="80"/>
      <c r="Y222" s="80"/>
      <c r="Z222" s="80"/>
      <c r="AA222" s="80">
        <v>1</v>
      </c>
      <c r="AB222" s="79">
        <v>2</v>
      </c>
      <c r="AC222" s="80"/>
      <c r="AD222" s="80"/>
      <c r="AE222" s="80"/>
      <c r="AF222" s="80"/>
      <c r="AG222" s="80"/>
      <c r="AH222" s="80"/>
      <c r="AI222" s="80">
        <v>1</v>
      </c>
      <c r="AJ222" s="79">
        <v>2</v>
      </c>
      <c r="AK222" s="80"/>
      <c r="AL222" s="80"/>
      <c r="AM222" s="80"/>
      <c r="AN222" s="80"/>
      <c r="AO222" s="80"/>
      <c r="AP222" s="80"/>
      <c r="AQ222" s="80">
        <v>1</v>
      </c>
      <c r="AR222" s="79">
        <v>2</v>
      </c>
      <c r="AS222" s="80"/>
      <c r="AT222" s="80"/>
      <c r="AU222" s="80"/>
      <c r="AV222" s="80"/>
      <c r="AW222" s="80"/>
      <c r="AX222" s="80"/>
      <c r="AY222" s="80">
        <v>1</v>
      </c>
      <c r="AZ222" s="79">
        <v>2</v>
      </c>
      <c r="BA222" s="80"/>
      <c r="BB222" s="80"/>
      <c r="BC222" s="80"/>
      <c r="BD222" s="80"/>
      <c r="BE222" s="80"/>
      <c r="BF222" s="80"/>
      <c r="BG222" s="80">
        <v>1</v>
      </c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</row>
    <row r="223" spans="1:123" ht="15.75" x14ac:dyDescent="0.25">
      <c r="A223" s="7" t="s">
        <v>117</v>
      </c>
      <c r="B223" s="17" t="s">
        <v>39</v>
      </c>
      <c r="C223" s="95">
        <v>8007.9</v>
      </c>
      <c r="D223" s="94">
        <v>2</v>
      </c>
      <c r="E223" s="80"/>
      <c r="F223" s="80"/>
      <c r="G223" s="80"/>
      <c r="H223" s="80"/>
      <c r="I223" s="80"/>
      <c r="J223" s="80"/>
      <c r="K223" s="80">
        <v>1</v>
      </c>
      <c r="L223" s="79">
        <v>2</v>
      </c>
      <c r="M223" s="80"/>
      <c r="N223" s="80"/>
      <c r="O223" s="80"/>
      <c r="P223" s="80"/>
      <c r="Q223" s="80"/>
      <c r="R223" s="80"/>
      <c r="S223" s="80">
        <v>1</v>
      </c>
      <c r="T223" s="79">
        <v>2</v>
      </c>
      <c r="U223" s="80"/>
      <c r="V223" s="80"/>
      <c r="W223" s="80"/>
      <c r="X223" s="80"/>
      <c r="Y223" s="80"/>
      <c r="Z223" s="80"/>
      <c r="AA223" s="80">
        <v>1</v>
      </c>
      <c r="AB223" s="79">
        <v>2</v>
      </c>
      <c r="AC223" s="80"/>
      <c r="AD223" s="80"/>
      <c r="AE223" s="80"/>
      <c r="AF223" s="80"/>
      <c r="AG223" s="80"/>
      <c r="AH223" s="80"/>
      <c r="AI223" s="80">
        <v>1</v>
      </c>
      <c r="AJ223" s="79">
        <v>2</v>
      </c>
      <c r="AK223" s="80"/>
      <c r="AL223" s="80"/>
      <c r="AM223" s="80"/>
      <c r="AN223" s="80"/>
      <c r="AO223" s="80"/>
      <c r="AP223" s="80"/>
      <c r="AQ223" s="80">
        <v>1</v>
      </c>
      <c r="AR223" s="79">
        <v>2</v>
      </c>
      <c r="AS223" s="80"/>
      <c r="AT223" s="80"/>
      <c r="AU223" s="80"/>
      <c r="AV223" s="80"/>
      <c r="AW223" s="80"/>
      <c r="AX223" s="80"/>
      <c r="AY223" s="80">
        <v>1</v>
      </c>
      <c r="AZ223" s="79">
        <v>2</v>
      </c>
      <c r="BA223" s="80"/>
      <c r="BB223" s="80"/>
      <c r="BC223" s="80"/>
      <c r="BD223" s="80"/>
      <c r="BE223" s="80"/>
      <c r="BF223" s="80"/>
      <c r="BG223" s="80">
        <v>1</v>
      </c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</row>
    <row r="224" spans="1:123" ht="15.75" x14ac:dyDescent="0.25">
      <c r="A224" s="7" t="s">
        <v>168</v>
      </c>
      <c r="B224" s="17" t="s">
        <v>41</v>
      </c>
      <c r="C224" s="95">
        <v>10220.9</v>
      </c>
      <c r="D224" s="94">
        <v>2</v>
      </c>
      <c r="E224" s="80"/>
      <c r="F224" s="80"/>
      <c r="G224" s="80"/>
      <c r="H224" s="80"/>
      <c r="I224" s="80"/>
      <c r="J224" s="80"/>
      <c r="K224" s="80">
        <v>1</v>
      </c>
      <c r="L224" s="79">
        <v>2</v>
      </c>
      <c r="M224" s="80"/>
      <c r="N224" s="80"/>
      <c r="O224" s="80"/>
      <c r="P224" s="80"/>
      <c r="Q224" s="80"/>
      <c r="R224" s="80"/>
      <c r="S224" s="80">
        <v>1</v>
      </c>
      <c r="T224" s="79">
        <v>2</v>
      </c>
      <c r="U224" s="80"/>
      <c r="V224" s="80"/>
      <c r="W224" s="80"/>
      <c r="X224" s="80"/>
      <c r="Y224" s="80"/>
      <c r="Z224" s="80"/>
      <c r="AA224" s="80">
        <v>1</v>
      </c>
      <c r="AB224" s="79">
        <v>2</v>
      </c>
      <c r="AC224" s="80"/>
      <c r="AD224" s="80"/>
      <c r="AE224" s="80"/>
      <c r="AF224" s="80"/>
      <c r="AG224" s="80"/>
      <c r="AH224" s="80"/>
      <c r="AI224" s="80">
        <v>1</v>
      </c>
      <c r="AJ224" s="79">
        <v>2</v>
      </c>
      <c r="AK224" s="80"/>
      <c r="AL224" s="80"/>
      <c r="AM224" s="80"/>
      <c r="AN224" s="80"/>
      <c r="AO224" s="80"/>
      <c r="AP224" s="80"/>
      <c r="AQ224" s="80">
        <v>1</v>
      </c>
      <c r="AR224" s="79">
        <v>2</v>
      </c>
      <c r="AS224" s="80"/>
      <c r="AT224" s="80"/>
      <c r="AU224" s="80"/>
      <c r="AV224" s="80"/>
      <c r="AW224" s="80"/>
      <c r="AX224" s="80"/>
      <c r="AY224" s="80">
        <v>1</v>
      </c>
      <c r="AZ224" s="79">
        <v>2</v>
      </c>
      <c r="BA224" s="80"/>
      <c r="BB224" s="80"/>
      <c r="BC224" s="80"/>
      <c r="BD224" s="80"/>
      <c r="BE224" s="80"/>
      <c r="BF224" s="80"/>
      <c r="BG224" s="80">
        <v>1</v>
      </c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</row>
    <row r="225" spans="1:123" ht="15.75" x14ac:dyDescent="0.25">
      <c r="A225" s="7" t="s">
        <v>118</v>
      </c>
      <c r="B225" s="17" t="s">
        <v>39</v>
      </c>
      <c r="C225" s="95">
        <v>5646.9</v>
      </c>
      <c r="D225" s="94">
        <v>2</v>
      </c>
      <c r="E225" s="80"/>
      <c r="F225" s="80"/>
      <c r="G225" s="80"/>
      <c r="H225" s="80"/>
      <c r="I225" s="80"/>
      <c r="J225" s="80"/>
      <c r="K225" s="80">
        <v>1</v>
      </c>
      <c r="L225" s="79">
        <v>2</v>
      </c>
      <c r="M225" s="80"/>
      <c r="N225" s="80"/>
      <c r="O225" s="80"/>
      <c r="P225" s="80"/>
      <c r="Q225" s="80"/>
      <c r="R225" s="80"/>
      <c r="S225" s="80">
        <v>1</v>
      </c>
      <c r="T225" s="79">
        <v>2</v>
      </c>
      <c r="U225" s="80"/>
      <c r="V225" s="80"/>
      <c r="W225" s="80"/>
      <c r="X225" s="80"/>
      <c r="Y225" s="80"/>
      <c r="Z225" s="80"/>
      <c r="AA225" s="80">
        <v>1</v>
      </c>
      <c r="AB225" s="79">
        <v>2</v>
      </c>
      <c r="AC225" s="80"/>
      <c r="AD225" s="80"/>
      <c r="AE225" s="80"/>
      <c r="AF225" s="80"/>
      <c r="AG225" s="80"/>
      <c r="AH225" s="80"/>
      <c r="AI225" s="80">
        <v>1</v>
      </c>
      <c r="AJ225" s="79">
        <v>2</v>
      </c>
      <c r="AK225" s="80"/>
      <c r="AL225" s="80"/>
      <c r="AM225" s="80"/>
      <c r="AN225" s="80"/>
      <c r="AO225" s="80"/>
      <c r="AP225" s="80"/>
      <c r="AQ225" s="80">
        <v>1</v>
      </c>
      <c r="AR225" s="79">
        <v>2</v>
      </c>
      <c r="AS225" s="80"/>
      <c r="AT225" s="80"/>
      <c r="AU225" s="80"/>
      <c r="AV225" s="80"/>
      <c r="AW225" s="80"/>
      <c r="AX225" s="80"/>
      <c r="AY225" s="80">
        <v>1</v>
      </c>
      <c r="AZ225" s="79">
        <v>2</v>
      </c>
      <c r="BA225" s="80"/>
      <c r="BB225" s="80"/>
      <c r="BC225" s="80"/>
      <c r="BD225" s="80"/>
      <c r="BE225" s="80"/>
      <c r="BF225" s="80"/>
      <c r="BG225" s="80">
        <v>1</v>
      </c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</row>
    <row r="226" spans="1:123" ht="15.75" x14ac:dyDescent="0.25">
      <c r="A226" s="7" t="s">
        <v>286</v>
      </c>
      <c r="B226" s="17" t="s">
        <v>45</v>
      </c>
      <c r="C226" s="95">
        <v>15889.31</v>
      </c>
      <c r="D226" s="94">
        <v>2</v>
      </c>
      <c r="E226" s="80"/>
      <c r="F226" s="80"/>
      <c r="G226" s="80"/>
      <c r="H226" s="80"/>
      <c r="I226" s="80"/>
      <c r="J226" s="80"/>
      <c r="K226" s="80">
        <v>1</v>
      </c>
      <c r="L226" s="79">
        <v>2</v>
      </c>
      <c r="M226" s="80"/>
      <c r="N226" s="80"/>
      <c r="O226" s="80"/>
      <c r="P226" s="80"/>
      <c r="Q226" s="80"/>
      <c r="R226" s="80"/>
      <c r="S226" s="80">
        <v>1</v>
      </c>
      <c r="T226" s="79">
        <v>2</v>
      </c>
      <c r="U226" s="80"/>
      <c r="V226" s="80"/>
      <c r="W226" s="80"/>
      <c r="X226" s="80"/>
      <c r="Y226" s="80"/>
      <c r="Z226" s="80"/>
      <c r="AA226" s="80">
        <v>1</v>
      </c>
      <c r="AB226" s="79">
        <v>2</v>
      </c>
      <c r="AC226" s="80"/>
      <c r="AD226" s="80"/>
      <c r="AE226" s="80"/>
      <c r="AF226" s="80"/>
      <c r="AG226" s="80"/>
      <c r="AH226" s="80"/>
      <c r="AI226" s="80">
        <v>1</v>
      </c>
      <c r="AJ226" s="79">
        <v>2</v>
      </c>
      <c r="AK226" s="80"/>
      <c r="AL226" s="80"/>
      <c r="AM226" s="80"/>
      <c r="AN226" s="80"/>
      <c r="AO226" s="80"/>
      <c r="AP226" s="80"/>
      <c r="AQ226" s="80">
        <v>1</v>
      </c>
      <c r="AR226" s="79">
        <v>2</v>
      </c>
      <c r="AS226" s="80"/>
      <c r="AT226" s="80"/>
      <c r="AU226" s="80"/>
      <c r="AV226" s="80"/>
      <c r="AW226" s="80"/>
      <c r="AX226" s="80"/>
      <c r="AY226" s="80">
        <v>1</v>
      </c>
      <c r="AZ226" s="79">
        <v>2</v>
      </c>
      <c r="BA226" s="80"/>
      <c r="BB226" s="80"/>
      <c r="BC226" s="80"/>
      <c r="BD226" s="80"/>
      <c r="BE226" s="80"/>
      <c r="BF226" s="80"/>
      <c r="BG226" s="80">
        <v>1</v>
      </c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</row>
    <row r="227" spans="1:123" ht="15.75" x14ac:dyDescent="0.25">
      <c r="A227" s="7" t="s">
        <v>119</v>
      </c>
      <c r="B227" s="17" t="s">
        <v>39</v>
      </c>
      <c r="C227" s="95">
        <v>17253.890000000003</v>
      </c>
      <c r="D227" s="94">
        <v>2</v>
      </c>
      <c r="E227" s="80"/>
      <c r="F227" s="80"/>
      <c r="G227" s="80"/>
      <c r="H227" s="80"/>
      <c r="I227" s="80"/>
      <c r="J227" s="80"/>
      <c r="K227" s="80">
        <v>1</v>
      </c>
      <c r="L227" s="79">
        <v>2</v>
      </c>
      <c r="M227" s="80"/>
      <c r="N227" s="80"/>
      <c r="O227" s="80"/>
      <c r="P227" s="80"/>
      <c r="Q227" s="80"/>
      <c r="R227" s="80"/>
      <c r="S227" s="80">
        <v>1</v>
      </c>
      <c r="T227" s="79">
        <v>2</v>
      </c>
      <c r="U227" s="80"/>
      <c r="V227" s="80"/>
      <c r="W227" s="80"/>
      <c r="X227" s="80"/>
      <c r="Y227" s="80"/>
      <c r="Z227" s="80"/>
      <c r="AA227" s="80">
        <v>1</v>
      </c>
      <c r="AB227" s="79">
        <v>2</v>
      </c>
      <c r="AC227" s="80"/>
      <c r="AD227" s="80"/>
      <c r="AE227" s="80"/>
      <c r="AF227" s="80"/>
      <c r="AG227" s="80"/>
      <c r="AH227" s="80"/>
      <c r="AI227" s="80">
        <v>1</v>
      </c>
      <c r="AJ227" s="79">
        <v>2</v>
      </c>
      <c r="AK227" s="80"/>
      <c r="AL227" s="80"/>
      <c r="AM227" s="80"/>
      <c r="AN227" s="80"/>
      <c r="AO227" s="80"/>
      <c r="AP227" s="80"/>
      <c r="AQ227" s="80">
        <v>1</v>
      </c>
      <c r="AR227" s="79">
        <v>2</v>
      </c>
      <c r="AS227" s="80"/>
      <c r="AT227" s="80"/>
      <c r="AU227" s="80"/>
      <c r="AV227" s="80"/>
      <c r="AW227" s="80"/>
      <c r="AX227" s="80"/>
      <c r="AY227" s="80">
        <v>1</v>
      </c>
      <c r="AZ227" s="79">
        <v>2</v>
      </c>
      <c r="BA227" s="80"/>
      <c r="BB227" s="80"/>
      <c r="BC227" s="80"/>
      <c r="BD227" s="80"/>
      <c r="BE227" s="80"/>
      <c r="BF227" s="80"/>
      <c r="BG227" s="80">
        <v>1</v>
      </c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</row>
    <row r="228" spans="1:123" ht="31.5" x14ac:dyDescent="0.25">
      <c r="A228" s="7" t="s">
        <v>263</v>
      </c>
      <c r="B228" s="17" t="s">
        <v>44</v>
      </c>
      <c r="C228" s="95">
        <v>7750.9</v>
      </c>
      <c r="D228" s="94">
        <v>2</v>
      </c>
      <c r="E228" s="80"/>
      <c r="F228" s="80"/>
      <c r="G228" s="80"/>
      <c r="H228" s="80"/>
      <c r="I228" s="80"/>
      <c r="J228" s="80"/>
      <c r="K228" s="80">
        <v>1</v>
      </c>
      <c r="L228" s="79">
        <v>2</v>
      </c>
      <c r="M228" s="80"/>
      <c r="N228" s="80"/>
      <c r="O228" s="80"/>
      <c r="P228" s="80"/>
      <c r="Q228" s="80"/>
      <c r="R228" s="80"/>
      <c r="S228" s="80">
        <v>1</v>
      </c>
      <c r="T228" s="79">
        <v>2</v>
      </c>
      <c r="U228" s="80"/>
      <c r="V228" s="80"/>
      <c r="W228" s="80"/>
      <c r="X228" s="80"/>
      <c r="Y228" s="80"/>
      <c r="Z228" s="80"/>
      <c r="AA228" s="80">
        <v>1</v>
      </c>
      <c r="AB228" s="79">
        <v>2</v>
      </c>
      <c r="AC228" s="80"/>
      <c r="AD228" s="80"/>
      <c r="AE228" s="80"/>
      <c r="AF228" s="80"/>
      <c r="AG228" s="80"/>
      <c r="AH228" s="80"/>
      <c r="AI228" s="80">
        <v>1</v>
      </c>
      <c r="AJ228" s="79">
        <v>2</v>
      </c>
      <c r="AK228" s="80"/>
      <c r="AL228" s="80"/>
      <c r="AM228" s="80"/>
      <c r="AN228" s="80"/>
      <c r="AO228" s="80"/>
      <c r="AP228" s="80"/>
      <c r="AQ228" s="80">
        <v>1</v>
      </c>
      <c r="AR228" s="79">
        <v>2</v>
      </c>
      <c r="AS228" s="80"/>
      <c r="AT228" s="80"/>
      <c r="AU228" s="80"/>
      <c r="AV228" s="80"/>
      <c r="AW228" s="80"/>
      <c r="AX228" s="80"/>
      <c r="AY228" s="80">
        <v>1</v>
      </c>
      <c r="AZ228" s="79">
        <v>2</v>
      </c>
      <c r="BA228" s="80"/>
      <c r="BB228" s="80"/>
      <c r="BC228" s="80"/>
      <c r="BD228" s="80"/>
      <c r="BE228" s="80"/>
      <c r="BF228" s="80"/>
      <c r="BG228" s="80">
        <v>1</v>
      </c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</row>
    <row r="229" spans="1:123" ht="15.75" x14ac:dyDescent="0.25">
      <c r="A229" s="7" t="s">
        <v>120</v>
      </c>
      <c r="B229" s="17" t="s">
        <v>39</v>
      </c>
      <c r="C229" s="95">
        <v>2483.9</v>
      </c>
      <c r="D229" s="94">
        <v>2</v>
      </c>
      <c r="E229" s="80"/>
      <c r="F229" s="80"/>
      <c r="G229" s="80"/>
      <c r="H229" s="80"/>
      <c r="I229" s="80"/>
      <c r="J229" s="80"/>
      <c r="K229" s="80">
        <v>1</v>
      </c>
      <c r="L229" s="79">
        <v>2</v>
      </c>
      <c r="M229" s="80"/>
      <c r="N229" s="80"/>
      <c r="O229" s="80"/>
      <c r="P229" s="80"/>
      <c r="Q229" s="80"/>
      <c r="R229" s="80"/>
      <c r="S229" s="80">
        <v>1</v>
      </c>
      <c r="T229" s="79">
        <v>2</v>
      </c>
      <c r="U229" s="80"/>
      <c r="V229" s="80"/>
      <c r="W229" s="80"/>
      <c r="X229" s="80"/>
      <c r="Y229" s="80"/>
      <c r="Z229" s="80"/>
      <c r="AA229" s="80">
        <v>1</v>
      </c>
      <c r="AB229" s="79">
        <v>2</v>
      </c>
      <c r="AC229" s="80"/>
      <c r="AD229" s="80"/>
      <c r="AE229" s="80"/>
      <c r="AF229" s="80"/>
      <c r="AG229" s="80"/>
      <c r="AH229" s="80"/>
      <c r="AI229" s="80">
        <v>1</v>
      </c>
      <c r="AJ229" s="79">
        <v>2</v>
      </c>
      <c r="AK229" s="80"/>
      <c r="AL229" s="80"/>
      <c r="AM229" s="80"/>
      <c r="AN229" s="80"/>
      <c r="AO229" s="80"/>
      <c r="AP229" s="80"/>
      <c r="AQ229" s="80">
        <v>1</v>
      </c>
      <c r="AR229" s="79">
        <v>2</v>
      </c>
      <c r="AS229" s="80"/>
      <c r="AT229" s="80"/>
      <c r="AU229" s="80"/>
      <c r="AV229" s="80"/>
      <c r="AW229" s="80"/>
      <c r="AX229" s="80"/>
      <c r="AY229" s="80">
        <v>1</v>
      </c>
      <c r="AZ229" s="79">
        <v>2</v>
      </c>
      <c r="BA229" s="80"/>
      <c r="BB229" s="80"/>
      <c r="BC229" s="80"/>
      <c r="BD229" s="80"/>
      <c r="BE229" s="80"/>
      <c r="BF229" s="80"/>
      <c r="BG229" s="80">
        <v>1</v>
      </c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</row>
    <row r="230" spans="1:123" ht="15.75" x14ac:dyDescent="0.25">
      <c r="A230" s="7" t="s">
        <v>169</v>
      </c>
      <c r="B230" s="17" t="s">
        <v>41</v>
      </c>
      <c r="C230" s="95">
        <v>3496.9</v>
      </c>
      <c r="D230" s="94">
        <v>2</v>
      </c>
      <c r="E230" s="80"/>
      <c r="F230" s="80"/>
      <c r="G230" s="80"/>
      <c r="H230" s="80"/>
      <c r="I230" s="80"/>
      <c r="J230" s="80"/>
      <c r="K230" s="80">
        <v>1</v>
      </c>
      <c r="L230" s="79">
        <v>2</v>
      </c>
      <c r="M230" s="80"/>
      <c r="N230" s="80"/>
      <c r="O230" s="80"/>
      <c r="P230" s="80"/>
      <c r="Q230" s="80"/>
      <c r="R230" s="80"/>
      <c r="S230" s="80">
        <v>1</v>
      </c>
      <c r="T230" s="79">
        <v>2</v>
      </c>
      <c r="U230" s="80"/>
      <c r="V230" s="80"/>
      <c r="W230" s="80"/>
      <c r="X230" s="80"/>
      <c r="Y230" s="80"/>
      <c r="Z230" s="80"/>
      <c r="AA230" s="80">
        <v>1</v>
      </c>
      <c r="AB230" s="79">
        <v>2</v>
      </c>
      <c r="AC230" s="80"/>
      <c r="AD230" s="80"/>
      <c r="AE230" s="80"/>
      <c r="AF230" s="80"/>
      <c r="AG230" s="80"/>
      <c r="AH230" s="80"/>
      <c r="AI230" s="80">
        <v>1</v>
      </c>
      <c r="AJ230" s="79">
        <v>2</v>
      </c>
      <c r="AK230" s="80"/>
      <c r="AL230" s="80"/>
      <c r="AM230" s="80"/>
      <c r="AN230" s="80"/>
      <c r="AO230" s="80"/>
      <c r="AP230" s="80"/>
      <c r="AQ230" s="80">
        <v>1</v>
      </c>
      <c r="AR230" s="79">
        <v>2</v>
      </c>
      <c r="AS230" s="80"/>
      <c r="AT230" s="80"/>
      <c r="AU230" s="80"/>
      <c r="AV230" s="80"/>
      <c r="AW230" s="80"/>
      <c r="AX230" s="80"/>
      <c r="AY230" s="80">
        <v>1</v>
      </c>
      <c r="AZ230" s="79">
        <v>2</v>
      </c>
      <c r="BA230" s="80"/>
      <c r="BB230" s="80"/>
      <c r="BC230" s="80"/>
      <c r="BD230" s="80"/>
      <c r="BE230" s="80"/>
      <c r="BF230" s="80"/>
      <c r="BG230" s="80">
        <v>1</v>
      </c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</row>
    <row r="231" spans="1:123" ht="15.75" x14ac:dyDescent="0.25">
      <c r="A231" s="7" t="s">
        <v>170</v>
      </c>
      <c r="B231" s="17" t="s">
        <v>41</v>
      </c>
      <c r="C231" s="95">
        <v>5399.9</v>
      </c>
      <c r="D231" s="94">
        <v>2</v>
      </c>
      <c r="E231" s="80"/>
      <c r="F231" s="80"/>
      <c r="G231" s="80"/>
      <c r="H231" s="80"/>
      <c r="I231" s="80"/>
      <c r="J231" s="80"/>
      <c r="K231" s="80">
        <v>1</v>
      </c>
      <c r="L231" s="79">
        <v>2</v>
      </c>
      <c r="M231" s="80"/>
      <c r="N231" s="80"/>
      <c r="O231" s="80"/>
      <c r="P231" s="80"/>
      <c r="Q231" s="80"/>
      <c r="R231" s="80"/>
      <c r="S231" s="80">
        <v>1</v>
      </c>
      <c r="T231" s="79">
        <v>2</v>
      </c>
      <c r="U231" s="80"/>
      <c r="V231" s="80"/>
      <c r="W231" s="80"/>
      <c r="X231" s="80"/>
      <c r="Y231" s="80"/>
      <c r="Z231" s="80"/>
      <c r="AA231" s="80">
        <v>1</v>
      </c>
      <c r="AB231" s="79">
        <v>2</v>
      </c>
      <c r="AC231" s="80"/>
      <c r="AD231" s="80"/>
      <c r="AE231" s="80"/>
      <c r="AF231" s="80"/>
      <c r="AG231" s="80"/>
      <c r="AH231" s="80"/>
      <c r="AI231" s="80">
        <v>1</v>
      </c>
      <c r="AJ231" s="79">
        <v>2</v>
      </c>
      <c r="AK231" s="80"/>
      <c r="AL231" s="80"/>
      <c r="AM231" s="80"/>
      <c r="AN231" s="80"/>
      <c r="AO231" s="80"/>
      <c r="AP231" s="80"/>
      <c r="AQ231" s="80">
        <v>1</v>
      </c>
      <c r="AR231" s="79">
        <v>2</v>
      </c>
      <c r="AS231" s="80"/>
      <c r="AT231" s="80"/>
      <c r="AU231" s="80"/>
      <c r="AV231" s="80"/>
      <c r="AW231" s="80"/>
      <c r="AX231" s="80"/>
      <c r="AY231" s="80">
        <v>1</v>
      </c>
      <c r="AZ231" s="79">
        <v>2</v>
      </c>
      <c r="BA231" s="80"/>
      <c r="BB231" s="80"/>
      <c r="BC231" s="80"/>
      <c r="BD231" s="80"/>
      <c r="BE231" s="80"/>
      <c r="BF231" s="80"/>
      <c r="BG231" s="80">
        <v>1</v>
      </c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</row>
    <row r="232" spans="1:123" ht="31.5" x14ac:dyDescent="0.25">
      <c r="A232" s="7" t="s">
        <v>264</v>
      </c>
      <c r="B232" s="17" t="s">
        <v>44</v>
      </c>
      <c r="C232" s="95">
        <v>7497.07</v>
      </c>
      <c r="D232" s="94">
        <v>2</v>
      </c>
      <c r="E232" s="80"/>
      <c r="F232" s="80"/>
      <c r="G232" s="80"/>
      <c r="H232" s="80"/>
      <c r="I232" s="80"/>
      <c r="J232" s="80"/>
      <c r="K232" s="80">
        <v>1</v>
      </c>
      <c r="L232" s="79">
        <v>2</v>
      </c>
      <c r="M232" s="80"/>
      <c r="N232" s="80"/>
      <c r="O232" s="80"/>
      <c r="P232" s="80"/>
      <c r="Q232" s="80"/>
      <c r="R232" s="80"/>
      <c r="S232" s="80">
        <v>1</v>
      </c>
      <c r="T232" s="79">
        <v>2</v>
      </c>
      <c r="U232" s="80"/>
      <c r="V232" s="80"/>
      <c r="W232" s="80"/>
      <c r="X232" s="80"/>
      <c r="Y232" s="80"/>
      <c r="Z232" s="80"/>
      <c r="AA232" s="80">
        <v>1</v>
      </c>
      <c r="AB232" s="79">
        <v>2</v>
      </c>
      <c r="AC232" s="80"/>
      <c r="AD232" s="80"/>
      <c r="AE232" s="80"/>
      <c r="AF232" s="80"/>
      <c r="AG232" s="80"/>
      <c r="AH232" s="80"/>
      <c r="AI232" s="80">
        <v>1</v>
      </c>
      <c r="AJ232" s="79">
        <v>2</v>
      </c>
      <c r="AK232" s="80"/>
      <c r="AL232" s="80"/>
      <c r="AM232" s="80"/>
      <c r="AN232" s="80"/>
      <c r="AO232" s="80"/>
      <c r="AP232" s="80"/>
      <c r="AQ232" s="80">
        <v>1</v>
      </c>
      <c r="AR232" s="79">
        <v>2</v>
      </c>
      <c r="AS232" s="80"/>
      <c r="AT232" s="80"/>
      <c r="AU232" s="80"/>
      <c r="AV232" s="80"/>
      <c r="AW232" s="80"/>
      <c r="AX232" s="80"/>
      <c r="AY232" s="80">
        <v>1</v>
      </c>
      <c r="AZ232" s="79">
        <v>2</v>
      </c>
      <c r="BA232" s="80"/>
      <c r="BB232" s="80"/>
      <c r="BC232" s="80"/>
      <c r="BD232" s="80"/>
      <c r="BE232" s="80"/>
      <c r="BF232" s="80"/>
      <c r="BG232" s="80">
        <v>1</v>
      </c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</row>
    <row r="233" spans="1:123" ht="15.75" x14ac:dyDescent="0.25">
      <c r="A233" s="7" t="s">
        <v>287</v>
      </c>
      <c r="B233" s="17" t="s">
        <v>45</v>
      </c>
      <c r="C233" s="95">
        <v>15877.47</v>
      </c>
      <c r="D233" s="94">
        <v>2</v>
      </c>
      <c r="E233" s="80"/>
      <c r="F233" s="80"/>
      <c r="G233" s="80"/>
      <c r="H233" s="80"/>
      <c r="I233" s="80"/>
      <c r="J233" s="80"/>
      <c r="K233" s="80">
        <v>1</v>
      </c>
      <c r="L233" s="79">
        <v>2</v>
      </c>
      <c r="M233" s="80"/>
      <c r="N233" s="80"/>
      <c r="O233" s="80"/>
      <c r="P233" s="80"/>
      <c r="Q233" s="80"/>
      <c r="R233" s="80"/>
      <c r="S233" s="80">
        <v>1</v>
      </c>
      <c r="T233" s="79">
        <v>2</v>
      </c>
      <c r="U233" s="80"/>
      <c r="V233" s="80"/>
      <c r="W233" s="80"/>
      <c r="X233" s="80"/>
      <c r="Y233" s="80"/>
      <c r="Z233" s="80"/>
      <c r="AA233" s="80">
        <v>1</v>
      </c>
      <c r="AB233" s="79">
        <v>2</v>
      </c>
      <c r="AC233" s="80"/>
      <c r="AD233" s="80"/>
      <c r="AE233" s="80"/>
      <c r="AF233" s="80"/>
      <c r="AG233" s="80"/>
      <c r="AH233" s="80"/>
      <c r="AI233" s="80">
        <v>1</v>
      </c>
      <c r="AJ233" s="79">
        <v>2</v>
      </c>
      <c r="AK233" s="80"/>
      <c r="AL233" s="80"/>
      <c r="AM233" s="80"/>
      <c r="AN233" s="80"/>
      <c r="AO233" s="80"/>
      <c r="AP233" s="80"/>
      <c r="AQ233" s="80">
        <v>1</v>
      </c>
      <c r="AR233" s="79">
        <v>2</v>
      </c>
      <c r="AS233" s="80"/>
      <c r="AT233" s="80"/>
      <c r="AU233" s="80"/>
      <c r="AV233" s="80"/>
      <c r="AW233" s="80"/>
      <c r="AX233" s="80"/>
      <c r="AY233" s="80">
        <v>1</v>
      </c>
      <c r="AZ233" s="79">
        <v>2</v>
      </c>
      <c r="BA233" s="80"/>
      <c r="BB233" s="80"/>
      <c r="BC233" s="80"/>
      <c r="BD233" s="80"/>
      <c r="BE233" s="80"/>
      <c r="BF233" s="80"/>
      <c r="BG233" s="80">
        <v>1</v>
      </c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</row>
    <row r="234" spans="1:123" ht="15.75" x14ac:dyDescent="0.25">
      <c r="A234" s="7" t="s">
        <v>121</v>
      </c>
      <c r="B234" s="17" t="s">
        <v>39</v>
      </c>
      <c r="C234" s="95">
        <v>7073.9</v>
      </c>
      <c r="D234" s="94">
        <v>2</v>
      </c>
      <c r="E234" s="80"/>
      <c r="F234" s="80"/>
      <c r="G234" s="80"/>
      <c r="H234" s="80"/>
      <c r="I234" s="80"/>
      <c r="J234" s="80"/>
      <c r="K234" s="80">
        <v>1</v>
      </c>
      <c r="L234" s="79">
        <v>2</v>
      </c>
      <c r="M234" s="80"/>
      <c r="N234" s="80"/>
      <c r="O234" s="80"/>
      <c r="P234" s="80"/>
      <c r="Q234" s="80"/>
      <c r="R234" s="80"/>
      <c r="S234" s="80">
        <v>1</v>
      </c>
      <c r="T234" s="79">
        <v>2</v>
      </c>
      <c r="U234" s="80"/>
      <c r="V234" s="80"/>
      <c r="W234" s="80"/>
      <c r="X234" s="80"/>
      <c r="Y234" s="80"/>
      <c r="Z234" s="80"/>
      <c r="AA234" s="80">
        <v>1</v>
      </c>
      <c r="AB234" s="79">
        <v>2</v>
      </c>
      <c r="AC234" s="80"/>
      <c r="AD234" s="80"/>
      <c r="AE234" s="80"/>
      <c r="AF234" s="80"/>
      <c r="AG234" s="80"/>
      <c r="AH234" s="80"/>
      <c r="AI234" s="80">
        <v>1</v>
      </c>
      <c r="AJ234" s="79">
        <v>2</v>
      </c>
      <c r="AK234" s="80"/>
      <c r="AL234" s="80"/>
      <c r="AM234" s="80"/>
      <c r="AN234" s="80"/>
      <c r="AO234" s="80"/>
      <c r="AP234" s="80"/>
      <c r="AQ234" s="80">
        <v>1</v>
      </c>
      <c r="AR234" s="79">
        <v>2</v>
      </c>
      <c r="AS234" s="80"/>
      <c r="AT234" s="80"/>
      <c r="AU234" s="80"/>
      <c r="AV234" s="80"/>
      <c r="AW234" s="80"/>
      <c r="AX234" s="80"/>
      <c r="AY234" s="80">
        <v>1</v>
      </c>
      <c r="AZ234" s="79">
        <v>2</v>
      </c>
      <c r="BA234" s="80"/>
      <c r="BB234" s="80"/>
      <c r="BC234" s="80"/>
      <c r="BD234" s="80"/>
      <c r="BE234" s="80"/>
      <c r="BF234" s="80"/>
      <c r="BG234" s="80">
        <v>1</v>
      </c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</row>
    <row r="235" spans="1:123" ht="15.75" x14ac:dyDescent="0.25">
      <c r="A235" s="7" t="s">
        <v>224</v>
      </c>
      <c r="B235" s="17" t="s">
        <v>42</v>
      </c>
      <c r="C235" s="95">
        <v>2771.9</v>
      </c>
      <c r="D235" s="94">
        <v>2</v>
      </c>
      <c r="E235" s="80"/>
      <c r="F235" s="80"/>
      <c r="G235" s="80"/>
      <c r="H235" s="80"/>
      <c r="I235" s="80"/>
      <c r="J235" s="80">
        <v>1</v>
      </c>
      <c r="K235" s="80"/>
      <c r="L235" s="79">
        <v>2</v>
      </c>
      <c r="M235" s="80"/>
      <c r="N235" s="80"/>
      <c r="O235" s="80"/>
      <c r="P235" s="80"/>
      <c r="Q235" s="80"/>
      <c r="R235" s="80">
        <v>1</v>
      </c>
      <c r="S235" s="80"/>
      <c r="T235" s="79">
        <v>2</v>
      </c>
      <c r="U235" s="80"/>
      <c r="V235" s="80"/>
      <c r="W235" s="80"/>
      <c r="X235" s="80"/>
      <c r="Y235" s="80"/>
      <c r="Z235" s="80">
        <v>1</v>
      </c>
      <c r="AA235" s="80"/>
      <c r="AB235" s="79">
        <v>2</v>
      </c>
      <c r="AC235" s="80"/>
      <c r="AD235" s="80"/>
      <c r="AE235" s="80"/>
      <c r="AF235" s="80"/>
      <c r="AG235" s="80"/>
      <c r="AH235" s="80">
        <v>1</v>
      </c>
      <c r="AI235" s="80"/>
      <c r="AJ235" s="79">
        <v>2</v>
      </c>
      <c r="AK235" s="80"/>
      <c r="AL235" s="80"/>
      <c r="AM235" s="80"/>
      <c r="AN235" s="80"/>
      <c r="AO235" s="80"/>
      <c r="AP235" s="80">
        <v>1</v>
      </c>
      <c r="AQ235" s="80"/>
      <c r="AR235" s="79">
        <v>2</v>
      </c>
      <c r="AS235" s="80"/>
      <c r="AT235" s="80"/>
      <c r="AU235" s="80"/>
      <c r="AV235" s="80"/>
      <c r="AW235" s="80"/>
      <c r="AX235" s="80">
        <v>1</v>
      </c>
      <c r="AY235" s="80"/>
      <c r="AZ235" s="79">
        <v>2</v>
      </c>
      <c r="BA235" s="80"/>
      <c r="BB235" s="80"/>
      <c r="BC235" s="80"/>
      <c r="BD235" s="80"/>
      <c r="BE235" s="80"/>
      <c r="BF235" s="80">
        <v>1</v>
      </c>
      <c r="BG235" s="80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</row>
    <row r="236" spans="1:123" ht="31.5" x14ac:dyDescent="0.25">
      <c r="A236" s="7" t="s">
        <v>171</v>
      </c>
      <c r="B236" s="17" t="s">
        <v>41</v>
      </c>
      <c r="C236" s="95">
        <v>6125.9</v>
      </c>
      <c r="D236" s="94">
        <v>2</v>
      </c>
      <c r="E236" s="80"/>
      <c r="F236" s="80"/>
      <c r="G236" s="80"/>
      <c r="H236" s="80"/>
      <c r="I236" s="80"/>
      <c r="J236" s="80"/>
      <c r="K236" s="80">
        <v>1</v>
      </c>
      <c r="L236" s="79">
        <v>2</v>
      </c>
      <c r="M236" s="80"/>
      <c r="N236" s="80"/>
      <c r="O236" s="80"/>
      <c r="P236" s="80"/>
      <c r="Q236" s="80"/>
      <c r="R236" s="80"/>
      <c r="S236" s="80">
        <v>1</v>
      </c>
      <c r="T236" s="79">
        <v>2</v>
      </c>
      <c r="U236" s="80"/>
      <c r="V236" s="80"/>
      <c r="W236" s="80"/>
      <c r="X236" s="80"/>
      <c r="Y236" s="80"/>
      <c r="Z236" s="80"/>
      <c r="AA236" s="80">
        <v>1</v>
      </c>
      <c r="AB236" s="79">
        <v>2</v>
      </c>
      <c r="AC236" s="80"/>
      <c r="AD236" s="80"/>
      <c r="AE236" s="80"/>
      <c r="AF236" s="80"/>
      <c r="AG236" s="80"/>
      <c r="AH236" s="80"/>
      <c r="AI236" s="80">
        <v>1</v>
      </c>
      <c r="AJ236" s="79">
        <v>2</v>
      </c>
      <c r="AK236" s="80"/>
      <c r="AL236" s="80"/>
      <c r="AM236" s="80"/>
      <c r="AN236" s="80"/>
      <c r="AO236" s="80"/>
      <c r="AP236" s="80"/>
      <c r="AQ236" s="80">
        <v>1</v>
      </c>
      <c r="AR236" s="79">
        <v>2</v>
      </c>
      <c r="AS236" s="80"/>
      <c r="AT236" s="80"/>
      <c r="AU236" s="80"/>
      <c r="AV236" s="80"/>
      <c r="AW236" s="80"/>
      <c r="AX236" s="80"/>
      <c r="AY236" s="80">
        <v>1</v>
      </c>
      <c r="AZ236" s="79">
        <v>2</v>
      </c>
      <c r="BA236" s="80"/>
      <c r="BB236" s="80"/>
      <c r="BC236" s="80"/>
      <c r="BD236" s="80"/>
      <c r="BE236" s="80"/>
      <c r="BF236" s="80"/>
      <c r="BG236" s="80">
        <v>1</v>
      </c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</row>
    <row r="237" spans="1:123" ht="31.5" x14ac:dyDescent="0.25">
      <c r="A237" s="7" t="s">
        <v>310</v>
      </c>
      <c r="B237" s="17" t="s">
        <v>47</v>
      </c>
      <c r="C237" s="95">
        <v>642.51</v>
      </c>
      <c r="D237" s="94">
        <v>2</v>
      </c>
      <c r="E237" s="80">
        <v>0.5</v>
      </c>
      <c r="F237" s="80">
        <v>0.5</v>
      </c>
      <c r="G237" s="80"/>
      <c r="H237" s="80"/>
      <c r="I237" s="80"/>
      <c r="J237" s="80"/>
      <c r="K237" s="80"/>
      <c r="L237" s="79">
        <v>2</v>
      </c>
      <c r="M237" s="80">
        <v>0.5</v>
      </c>
      <c r="N237" s="80">
        <v>0.5</v>
      </c>
      <c r="O237" s="80"/>
      <c r="P237" s="80"/>
      <c r="Q237" s="80"/>
      <c r="R237" s="80"/>
      <c r="S237" s="80"/>
      <c r="T237" s="79">
        <v>2</v>
      </c>
      <c r="U237" s="80">
        <v>0.5</v>
      </c>
      <c r="V237" s="80">
        <v>0.5</v>
      </c>
      <c r="W237" s="80"/>
      <c r="X237" s="80"/>
      <c r="Y237" s="80"/>
      <c r="Z237" s="80"/>
      <c r="AA237" s="80"/>
      <c r="AB237" s="79">
        <v>2</v>
      </c>
      <c r="AC237" s="80">
        <v>0.5</v>
      </c>
      <c r="AD237" s="80">
        <v>0.5</v>
      </c>
      <c r="AE237" s="80"/>
      <c r="AF237" s="80"/>
      <c r="AG237" s="80"/>
      <c r="AH237" s="80"/>
      <c r="AI237" s="80"/>
      <c r="AJ237" s="79">
        <v>2</v>
      </c>
      <c r="AK237" s="80">
        <v>0.5</v>
      </c>
      <c r="AL237" s="80">
        <v>0.5</v>
      </c>
      <c r="AM237" s="80"/>
      <c r="AN237" s="80"/>
      <c r="AO237" s="80"/>
      <c r="AP237" s="80"/>
      <c r="AQ237" s="80"/>
      <c r="AR237" s="79">
        <v>2</v>
      </c>
      <c r="AS237" s="80">
        <v>0.5</v>
      </c>
      <c r="AT237" s="80">
        <v>0.5</v>
      </c>
      <c r="AU237" s="80"/>
      <c r="AV237" s="80"/>
      <c r="AW237" s="80"/>
      <c r="AX237" s="80"/>
      <c r="AY237" s="80"/>
      <c r="AZ237" s="79">
        <v>2</v>
      </c>
      <c r="BA237" s="80">
        <v>0.5</v>
      </c>
      <c r="BB237" s="80">
        <v>0.5</v>
      </c>
      <c r="BC237" s="80"/>
      <c r="BD237" s="80"/>
      <c r="BE237" s="80"/>
      <c r="BF237" s="80"/>
      <c r="BG237" s="80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</row>
    <row r="238" spans="1:123" ht="15.75" x14ac:dyDescent="0.25">
      <c r="A238" s="7" t="s">
        <v>265</v>
      </c>
      <c r="B238" s="17" t="s">
        <v>44</v>
      </c>
      <c r="C238" s="95">
        <v>6573.9</v>
      </c>
      <c r="D238" s="94">
        <v>2</v>
      </c>
      <c r="E238" s="80"/>
      <c r="F238" s="80"/>
      <c r="G238" s="80"/>
      <c r="H238" s="80"/>
      <c r="I238" s="80"/>
      <c r="J238" s="80"/>
      <c r="K238" s="80">
        <v>1</v>
      </c>
      <c r="L238" s="79">
        <v>2</v>
      </c>
      <c r="M238" s="80"/>
      <c r="N238" s="80"/>
      <c r="O238" s="80"/>
      <c r="P238" s="80"/>
      <c r="Q238" s="80"/>
      <c r="R238" s="80"/>
      <c r="S238" s="80">
        <v>1</v>
      </c>
      <c r="T238" s="79">
        <v>2</v>
      </c>
      <c r="U238" s="80"/>
      <c r="V238" s="80"/>
      <c r="W238" s="80"/>
      <c r="X238" s="80"/>
      <c r="Y238" s="80"/>
      <c r="Z238" s="80"/>
      <c r="AA238" s="80">
        <v>1</v>
      </c>
      <c r="AB238" s="79">
        <v>2</v>
      </c>
      <c r="AC238" s="80"/>
      <c r="AD238" s="80"/>
      <c r="AE238" s="80"/>
      <c r="AF238" s="80"/>
      <c r="AG238" s="80"/>
      <c r="AH238" s="80"/>
      <c r="AI238" s="80">
        <v>1</v>
      </c>
      <c r="AJ238" s="79">
        <v>2</v>
      </c>
      <c r="AK238" s="80"/>
      <c r="AL238" s="80"/>
      <c r="AM238" s="80"/>
      <c r="AN238" s="80"/>
      <c r="AO238" s="80"/>
      <c r="AP238" s="80"/>
      <c r="AQ238" s="80">
        <v>1</v>
      </c>
      <c r="AR238" s="79">
        <v>2</v>
      </c>
      <c r="AS238" s="80"/>
      <c r="AT238" s="80"/>
      <c r="AU238" s="80"/>
      <c r="AV238" s="80"/>
      <c r="AW238" s="80"/>
      <c r="AX238" s="80"/>
      <c r="AY238" s="80">
        <v>1</v>
      </c>
      <c r="AZ238" s="79">
        <v>2</v>
      </c>
      <c r="BA238" s="80"/>
      <c r="BB238" s="80"/>
      <c r="BC238" s="80"/>
      <c r="BD238" s="80"/>
      <c r="BE238" s="80"/>
      <c r="BF238" s="80"/>
      <c r="BG238" s="80">
        <v>1</v>
      </c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</row>
    <row r="239" spans="1:123" ht="31.5" x14ac:dyDescent="0.25">
      <c r="A239" s="7" t="s">
        <v>266</v>
      </c>
      <c r="B239" s="17" t="s">
        <v>44</v>
      </c>
      <c r="C239" s="95">
        <v>7331.82</v>
      </c>
      <c r="D239" s="94">
        <v>2</v>
      </c>
      <c r="E239" s="80"/>
      <c r="F239" s="80"/>
      <c r="G239" s="80"/>
      <c r="H239" s="80"/>
      <c r="I239" s="80"/>
      <c r="J239" s="80"/>
      <c r="K239" s="80">
        <v>1</v>
      </c>
      <c r="L239" s="79">
        <v>2</v>
      </c>
      <c r="M239" s="80"/>
      <c r="N239" s="80"/>
      <c r="O239" s="80"/>
      <c r="P239" s="80"/>
      <c r="Q239" s="80"/>
      <c r="R239" s="80"/>
      <c r="S239" s="80">
        <v>1</v>
      </c>
      <c r="T239" s="79">
        <v>2</v>
      </c>
      <c r="U239" s="80"/>
      <c r="V239" s="80"/>
      <c r="W239" s="80"/>
      <c r="X239" s="80"/>
      <c r="Y239" s="80"/>
      <c r="Z239" s="80"/>
      <c r="AA239" s="80">
        <v>1</v>
      </c>
      <c r="AB239" s="79">
        <v>2</v>
      </c>
      <c r="AC239" s="80"/>
      <c r="AD239" s="80"/>
      <c r="AE239" s="80"/>
      <c r="AF239" s="80"/>
      <c r="AG239" s="80"/>
      <c r="AH239" s="80"/>
      <c r="AI239" s="80">
        <v>1</v>
      </c>
      <c r="AJ239" s="79">
        <v>2</v>
      </c>
      <c r="AK239" s="80"/>
      <c r="AL239" s="80"/>
      <c r="AM239" s="80"/>
      <c r="AN239" s="80"/>
      <c r="AO239" s="80"/>
      <c r="AP239" s="80"/>
      <c r="AQ239" s="80">
        <v>1</v>
      </c>
      <c r="AR239" s="79">
        <v>2</v>
      </c>
      <c r="AS239" s="80"/>
      <c r="AT239" s="80"/>
      <c r="AU239" s="80"/>
      <c r="AV239" s="80"/>
      <c r="AW239" s="80"/>
      <c r="AX239" s="80"/>
      <c r="AY239" s="80">
        <v>1</v>
      </c>
      <c r="AZ239" s="79">
        <v>2</v>
      </c>
      <c r="BA239" s="80"/>
      <c r="BB239" s="80"/>
      <c r="BC239" s="80"/>
      <c r="BD239" s="80"/>
      <c r="BE239" s="80"/>
      <c r="BF239" s="80"/>
      <c r="BG239" s="80">
        <v>1</v>
      </c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</row>
    <row r="240" spans="1:123" ht="15.75" x14ac:dyDescent="0.25">
      <c r="A240" s="7" t="s">
        <v>303</v>
      </c>
      <c r="B240" s="17" t="s">
        <v>46</v>
      </c>
      <c r="C240" s="95">
        <v>11583.9</v>
      </c>
      <c r="D240" s="94">
        <v>2</v>
      </c>
      <c r="E240" s="80"/>
      <c r="F240" s="80"/>
      <c r="G240" s="80"/>
      <c r="H240" s="80"/>
      <c r="I240" s="80"/>
      <c r="J240" s="80"/>
      <c r="K240" s="80">
        <v>1</v>
      </c>
      <c r="L240" s="79">
        <v>2</v>
      </c>
      <c r="M240" s="80"/>
      <c r="N240" s="80"/>
      <c r="O240" s="80"/>
      <c r="P240" s="80"/>
      <c r="Q240" s="80"/>
      <c r="R240" s="80"/>
      <c r="S240" s="80">
        <v>1</v>
      </c>
      <c r="T240" s="79">
        <v>2</v>
      </c>
      <c r="U240" s="80"/>
      <c r="V240" s="80"/>
      <c r="W240" s="80"/>
      <c r="X240" s="80"/>
      <c r="Y240" s="80"/>
      <c r="Z240" s="80"/>
      <c r="AA240" s="80">
        <v>1</v>
      </c>
      <c r="AB240" s="79">
        <v>2</v>
      </c>
      <c r="AC240" s="80"/>
      <c r="AD240" s="80"/>
      <c r="AE240" s="80"/>
      <c r="AF240" s="80"/>
      <c r="AG240" s="80"/>
      <c r="AH240" s="80"/>
      <c r="AI240" s="80">
        <v>1</v>
      </c>
      <c r="AJ240" s="79">
        <v>2</v>
      </c>
      <c r="AK240" s="80"/>
      <c r="AL240" s="80"/>
      <c r="AM240" s="80"/>
      <c r="AN240" s="80"/>
      <c r="AO240" s="80"/>
      <c r="AP240" s="80"/>
      <c r="AQ240" s="80">
        <v>1</v>
      </c>
      <c r="AR240" s="79">
        <v>2</v>
      </c>
      <c r="AS240" s="80"/>
      <c r="AT240" s="80"/>
      <c r="AU240" s="80"/>
      <c r="AV240" s="80"/>
      <c r="AW240" s="80"/>
      <c r="AX240" s="80"/>
      <c r="AY240" s="80">
        <v>1</v>
      </c>
      <c r="AZ240" s="79">
        <v>2</v>
      </c>
      <c r="BA240" s="80"/>
      <c r="BB240" s="80"/>
      <c r="BC240" s="80"/>
      <c r="BD240" s="80"/>
      <c r="BE240" s="80"/>
      <c r="BF240" s="80"/>
      <c r="BG240" s="80">
        <v>1</v>
      </c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</row>
    <row r="241" spans="1:123" ht="15.75" x14ac:dyDescent="0.25">
      <c r="A241" s="7" t="s">
        <v>172</v>
      </c>
      <c r="B241" s="17" t="s">
        <v>41</v>
      </c>
      <c r="C241" s="95">
        <v>5888.9</v>
      </c>
      <c r="D241" s="94">
        <v>2</v>
      </c>
      <c r="E241" s="80"/>
      <c r="F241" s="80"/>
      <c r="G241" s="80"/>
      <c r="H241" s="80"/>
      <c r="I241" s="80"/>
      <c r="J241" s="80"/>
      <c r="K241" s="80">
        <v>1</v>
      </c>
      <c r="L241" s="79">
        <v>2</v>
      </c>
      <c r="M241" s="80"/>
      <c r="N241" s="80"/>
      <c r="O241" s="80"/>
      <c r="P241" s="80"/>
      <c r="Q241" s="80"/>
      <c r="R241" s="80"/>
      <c r="S241" s="80">
        <v>1</v>
      </c>
      <c r="T241" s="79">
        <v>2</v>
      </c>
      <c r="U241" s="80"/>
      <c r="V241" s="80"/>
      <c r="W241" s="80"/>
      <c r="X241" s="80"/>
      <c r="Y241" s="80"/>
      <c r="Z241" s="80"/>
      <c r="AA241" s="80">
        <v>1</v>
      </c>
      <c r="AB241" s="79">
        <v>2</v>
      </c>
      <c r="AC241" s="80"/>
      <c r="AD241" s="80"/>
      <c r="AE241" s="80"/>
      <c r="AF241" s="80"/>
      <c r="AG241" s="80"/>
      <c r="AH241" s="80"/>
      <c r="AI241" s="80">
        <v>1</v>
      </c>
      <c r="AJ241" s="79">
        <v>2</v>
      </c>
      <c r="AK241" s="80"/>
      <c r="AL241" s="80"/>
      <c r="AM241" s="80"/>
      <c r="AN241" s="80"/>
      <c r="AO241" s="80"/>
      <c r="AP241" s="80"/>
      <c r="AQ241" s="80">
        <v>1</v>
      </c>
      <c r="AR241" s="79">
        <v>2</v>
      </c>
      <c r="AS241" s="80"/>
      <c r="AT241" s="80"/>
      <c r="AU241" s="80"/>
      <c r="AV241" s="80"/>
      <c r="AW241" s="80"/>
      <c r="AX241" s="80"/>
      <c r="AY241" s="80">
        <v>1</v>
      </c>
      <c r="AZ241" s="79">
        <v>2</v>
      </c>
      <c r="BA241" s="80"/>
      <c r="BB241" s="80"/>
      <c r="BC241" s="80"/>
      <c r="BD241" s="80"/>
      <c r="BE241" s="80"/>
      <c r="BF241" s="80"/>
      <c r="BG241" s="80">
        <v>1</v>
      </c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</row>
    <row r="242" spans="1:123" ht="15.75" x14ac:dyDescent="0.25">
      <c r="A242" s="7" t="s">
        <v>288</v>
      </c>
      <c r="B242" s="17" t="s">
        <v>45</v>
      </c>
      <c r="C242" s="95">
        <v>16767.47</v>
      </c>
      <c r="D242" s="94">
        <v>2</v>
      </c>
      <c r="E242" s="80"/>
      <c r="F242" s="80"/>
      <c r="G242" s="80"/>
      <c r="H242" s="80"/>
      <c r="I242" s="80"/>
      <c r="J242" s="80"/>
      <c r="K242" s="80">
        <v>1</v>
      </c>
      <c r="L242" s="79">
        <v>2</v>
      </c>
      <c r="M242" s="80"/>
      <c r="N242" s="80"/>
      <c r="O242" s="80"/>
      <c r="P242" s="80"/>
      <c r="Q242" s="80"/>
      <c r="R242" s="80"/>
      <c r="S242" s="80">
        <v>1</v>
      </c>
      <c r="T242" s="79">
        <v>2</v>
      </c>
      <c r="U242" s="80"/>
      <c r="V242" s="80"/>
      <c r="W242" s="80"/>
      <c r="X242" s="80"/>
      <c r="Y242" s="80"/>
      <c r="Z242" s="80"/>
      <c r="AA242" s="80">
        <v>1</v>
      </c>
      <c r="AB242" s="79">
        <v>2</v>
      </c>
      <c r="AC242" s="80"/>
      <c r="AD242" s="80"/>
      <c r="AE242" s="80"/>
      <c r="AF242" s="80"/>
      <c r="AG242" s="80"/>
      <c r="AH242" s="80"/>
      <c r="AI242" s="80">
        <v>1</v>
      </c>
      <c r="AJ242" s="79">
        <v>2</v>
      </c>
      <c r="AK242" s="80"/>
      <c r="AL242" s="80"/>
      <c r="AM242" s="80"/>
      <c r="AN242" s="80"/>
      <c r="AO242" s="80"/>
      <c r="AP242" s="80"/>
      <c r="AQ242" s="80">
        <v>1</v>
      </c>
      <c r="AR242" s="79">
        <v>2</v>
      </c>
      <c r="AS242" s="80"/>
      <c r="AT242" s="80"/>
      <c r="AU242" s="80"/>
      <c r="AV242" s="80"/>
      <c r="AW242" s="80"/>
      <c r="AX242" s="80"/>
      <c r="AY242" s="80">
        <v>1</v>
      </c>
      <c r="AZ242" s="79">
        <v>2</v>
      </c>
      <c r="BA242" s="80"/>
      <c r="BB242" s="80"/>
      <c r="BC242" s="80"/>
      <c r="BD242" s="80"/>
      <c r="BE242" s="80"/>
      <c r="BF242" s="80"/>
      <c r="BG242" s="80">
        <v>1</v>
      </c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</row>
    <row r="243" spans="1:123" ht="15.75" x14ac:dyDescent="0.25">
      <c r="A243" s="7" t="s">
        <v>225</v>
      </c>
      <c r="B243" s="17" t="s">
        <v>42</v>
      </c>
      <c r="C243" s="95">
        <v>2073.17</v>
      </c>
      <c r="D243" s="94">
        <v>2</v>
      </c>
      <c r="E243" s="80"/>
      <c r="F243" s="80"/>
      <c r="G243" s="80"/>
      <c r="H243" s="80"/>
      <c r="I243" s="80"/>
      <c r="J243" s="80">
        <v>1</v>
      </c>
      <c r="K243" s="80"/>
      <c r="L243" s="79">
        <v>2</v>
      </c>
      <c r="M243" s="80"/>
      <c r="N243" s="80"/>
      <c r="O243" s="80"/>
      <c r="P243" s="80"/>
      <c r="Q243" s="80"/>
      <c r="R243" s="80">
        <v>1</v>
      </c>
      <c r="S243" s="80"/>
      <c r="T243" s="79">
        <v>2</v>
      </c>
      <c r="U243" s="80"/>
      <c r="V243" s="80"/>
      <c r="W243" s="80"/>
      <c r="X243" s="80"/>
      <c r="Y243" s="80"/>
      <c r="Z243" s="80">
        <v>1</v>
      </c>
      <c r="AA243" s="80"/>
      <c r="AB243" s="79">
        <v>2</v>
      </c>
      <c r="AC243" s="80"/>
      <c r="AD243" s="80"/>
      <c r="AE243" s="80"/>
      <c r="AF243" s="80"/>
      <c r="AG243" s="80"/>
      <c r="AH243" s="80">
        <v>1</v>
      </c>
      <c r="AI243" s="80"/>
      <c r="AJ243" s="79">
        <v>2</v>
      </c>
      <c r="AK243" s="80"/>
      <c r="AL243" s="80"/>
      <c r="AM243" s="80"/>
      <c r="AN243" s="80"/>
      <c r="AO243" s="80"/>
      <c r="AP243" s="80">
        <v>1</v>
      </c>
      <c r="AQ243" s="80"/>
      <c r="AR243" s="79">
        <v>2</v>
      </c>
      <c r="AS243" s="80"/>
      <c r="AT243" s="80"/>
      <c r="AU243" s="80"/>
      <c r="AV243" s="80"/>
      <c r="AW243" s="80"/>
      <c r="AX243" s="80">
        <v>1</v>
      </c>
      <c r="AY243" s="80"/>
      <c r="AZ243" s="79">
        <v>2</v>
      </c>
      <c r="BA243" s="80"/>
      <c r="BB243" s="80"/>
      <c r="BC243" s="80"/>
      <c r="BD243" s="80"/>
      <c r="BE243" s="80"/>
      <c r="BF243" s="80">
        <v>1</v>
      </c>
      <c r="BG243" s="80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</row>
    <row r="244" spans="1:123" ht="15.75" x14ac:dyDescent="0.25">
      <c r="A244" s="7" t="s">
        <v>304</v>
      </c>
      <c r="B244" s="17" t="s">
        <v>46</v>
      </c>
      <c r="C244" s="95">
        <v>8189.9</v>
      </c>
      <c r="D244" s="94">
        <v>2</v>
      </c>
      <c r="E244" s="80"/>
      <c r="F244" s="80"/>
      <c r="G244" s="80"/>
      <c r="H244" s="80"/>
      <c r="I244" s="80"/>
      <c r="J244" s="80"/>
      <c r="K244" s="80">
        <v>1</v>
      </c>
      <c r="L244" s="79">
        <v>2</v>
      </c>
      <c r="M244" s="80"/>
      <c r="N244" s="80"/>
      <c r="O244" s="80"/>
      <c r="P244" s="80"/>
      <c r="Q244" s="80"/>
      <c r="R244" s="80"/>
      <c r="S244" s="80">
        <v>1</v>
      </c>
      <c r="T244" s="79">
        <v>2</v>
      </c>
      <c r="U244" s="80"/>
      <c r="V244" s="80"/>
      <c r="W244" s="80"/>
      <c r="X244" s="80"/>
      <c r="Y244" s="80"/>
      <c r="Z244" s="80"/>
      <c r="AA244" s="80">
        <v>1</v>
      </c>
      <c r="AB244" s="79">
        <v>2</v>
      </c>
      <c r="AC244" s="80"/>
      <c r="AD244" s="80"/>
      <c r="AE244" s="80"/>
      <c r="AF244" s="80"/>
      <c r="AG244" s="80"/>
      <c r="AH244" s="80"/>
      <c r="AI244" s="80">
        <v>1</v>
      </c>
      <c r="AJ244" s="79">
        <v>2</v>
      </c>
      <c r="AK244" s="80"/>
      <c r="AL244" s="80"/>
      <c r="AM244" s="80"/>
      <c r="AN244" s="80"/>
      <c r="AO244" s="80"/>
      <c r="AP244" s="80"/>
      <c r="AQ244" s="80">
        <v>1</v>
      </c>
      <c r="AR244" s="79">
        <v>2</v>
      </c>
      <c r="AS244" s="80"/>
      <c r="AT244" s="80"/>
      <c r="AU244" s="80"/>
      <c r="AV244" s="80"/>
      <c r="AW244" s="80"/>
      <c r="AX244" s="80"/>
      <c r="AY244" s="80">
        <v>1</v>
      </c>
      <c r="AZ244" s="79">
        <v>2</v>
      </c>
      <c r="BA244" s="80"/>
      <c r="BB244" s="80"/>
      <c r="BC244" s="80"/>
      <c r="BD244" s="80"/>
      <c r="BE244" s="80"/>
      <c r="BF244" s="80"/>
      <c r="BG244" s="80">
        <v>1</v>
      </c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</row>
    <row r="245" spans="1:123" ht="15.75" x14ac:dyDescent="0.25">
      <c r="A245" s="7" t="s">
        <v>173</v>
      </c>
      <c r="B245" s="17" t="s">
        <v>41</v>
      </c>
      <c r="C245" s="95">
        <v>9876.51</v>
      </c>
      <c r="D245" s="94">
        <v>2</v>
      </c>
      <c r="E245" s="80"/>
      <c r="F245" s="80"/>
      <c r="G245" s="80"/>
      <c r="H245" s="80"/>
      <c r="I245" s="80"/>
      <c r="J245" s="80"/>
      <c r="K245" s="80">
        <v>1</v>
      </c>
      <c r="L245" s="79">
        <v>2</v>
      </c>
      <c r="M245" s="80"/>
      <c r="N245" s="80"/>
      <c r="O245" s="80"/>
      <c r="P245" s="80"/>
      <c r="Q245" s="80"/>
      <c r="R245" s="80"/>
      <c r="S245" s="80">
        <v>1</v>
      </c>
      <c r="T245" s="79">
        <v>2</v>
      </c>
      <c r="U245" s="80"/>
      <c r="V245" s="80"/>
      <c r="W245" s="80"/>
      <c r="X245" s="80"/>
      <c r="Y245" s="80"/>
      <c r="Z245" s="80"/>
      <c r="AA245" s="80">
        <v>1</v>
      </c>
      <c r="AB245" s="79">
        <v>2</v>
      </c>
      <c r="AC245" s="80"/>
      <c r="AD245" s="80"/>
      <c r="AE245" s="80"/>
      <c r="AF245" s="80"/>
      <c r="AG245" s="80"/>
      <c r="AH245" s="80"/>
      <c r="AI245" s="80">
        <v>1</v>
      </c>
      <c r="AJ245" s="79">
        <v>2</v>
      </c>
      <c r="AK245" s="80"/>
      <c r="AL245" s="80"/>
      <c r="AM245" s="80"/>
      <c r="AN245" s="80"/>
      <c r="AO245" s="80"/>
      <c r="AP245" s="80"/>
      <c r="AQ245" s="80">
        <v>1</v>
      </c>
      <c r="AR245" s="79">
        <v>2</v>
      </c>
      <c r="AS245" s="80"/>
      <c r="AT245" s="80"/>
      <c r="AU245" s="80"/>
      <c r="AV245" s="80"/>
      <c r="AW245" s="80"/>
      <c r="AX245" s="80"/>
      <c r="AY245" s="80">
        <v>1</v>
      </c>
      <c r="AZ245" s="79">
        <v>2</v>
      </c>
      <c r="BA245" s="80"/>
      <c r="BB245" s="80"/>
      <c r="BC245" s="80"/>
      <c r="BD245" s="80"/>
      <c r="BE245" s="80"/>
      <c r="BF245" s="80"/>
      <c r="BG245" s="80">
        <v>1</v>
      </c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</row>
    <row r="246" spans="1:123" ht="15.75" x14ac:dyDescent="0.25">
      <c r="A246" s="7" t="s">
        <v>311</v>
      </c>
      <c r="B246" s="17" t="s">
        <v>47</v>
      </c>
      <c r="C246" s="95">
        <v>635.64</v>
      </c>
      <c r="D246" s="94">
        <v>2</v>
      </c>
      <c r="E246" s="80">
        <v>0.5</v>
      </c>
      <c r="F246" s="80">
        <v>0.5</v>
      </c>
      <c r="G246" s="80"/>
      <c r="H246" s="80"/>
      <c r="I246" s="80"/>
      <c r="J246" s="80"/>
      <c r="K246" s="80"/>
      <c r="L246" s="79">
        <v>2</v>
      </c>
      <c r="M246" s="80">
        <v>0.5</v>
      </c>
      <c r="N246" s="80">
        <v>0.5</v>
      </c>
      <c r="O246" s="80"/>
      <c r="P246" s="80"/>
      <c r="Q246" s="80"/>
      <c r="R246" s="80"/>
      <c r="S246" s="80"/>
      <c r="T246" s="79">
        <v>2</v>
      </c>
      <c r="U246" s="80">
        <v>0.5</v>
      </c>
      <c r="V246" s="80">
        <v>0.5</v>
      </c>
      <c r="W246" s="80"/>
      <c r="X246" s="80"/>
      <c r="Y246" s="80"/>
      <c r="Z246" s="80"/>
      <c r="AA246" s="80"/>
      <c r="AB246" s="79">
        <v>2</v>
      </c>
      <c r="AC246" s="80">
        <v>0.5</v>
      </c>
      <c r="AD246" s="80">
        <v>0.5</v>
      </c>
      <c r="AE246" s="80"/>
      <c r="AF246" s="80"/>
      <c r="AG246" s="80"/>
      <c r="AH246" s="80"/>
      <c r="AI246" s="80"/>
      <c r="AJ246" s="79">
        <v>2</v>
      </c>
      <c r="AK246" s="80">
        <v>0.5</v>
      </c>
      <c r="AL246" s="80">
        <v>0.5</v>
      </c>
      <c r="AM246" s="80"/>
      <c r="AN246" s="80"/>
      <c r="AO246" s="80"/>
      <c r="AP246" s="80"/>
      <c r="AQ246" s="80"/>
      <c r="AR246" s="79">
        <v>2</v>
      </c>
      <c r="AS246" s="80">
        <v>0.5</v>
      </c>
      <c r="AT246" s="80">
        <v>0.5</v>
      </c>
      <c r="AU246" s="80"/>
      <c r="AV246" s="80"/>
      <c r="AW246" s="80"/>
      <c r="AX246" s="80"/>
      <c r="AY246" s="80"/>
      <c r="AZ246" s="79">
        <v>2</v>
      </c>
      <c r="BA246" s="80">
        <v>0.5</v>
      </c>
      <c r="BB246" s="80">
        <v>0.5</v>
      </c>
      <c r="BC246" s="80"/>
      <c r="BD246" s="80"/>
      <c r="BE246" s="80"/>
      <c r="BF246" s="80"/>
      <c r="BG246" s="80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</row>
    <row r="247" spans="1:123" ht="31.5" x14ac:dyDescent="0.25">
      <c r="A247" s="7" t="s">
        <v>289</v>
      </c>
      <c r="B247" s="17" t="s">
        <v>45</v>
      </c>
      <c r="C247" s="95">
        <v>16391.03</v>
      </c>
      <c r="D247" s="94">
        <v>2</v>
      </c>
      <c r="E247" s="80"/>
      <c r="F247" s="80"/>
      <c r="G247" s="80"/>
      <c r="H247" s="80"/>
      <c r="I247" s="80"/>
      <c r="J247" s="80"/>
      <c r="K247" s="80">
        <v>1</v>
      </c>
      <c r="L247" s="79">
        <v>2</v>
      </c>
      <c r="M247" s="80"/>
      <c r="N247" s="80"/>
      <c r="O247" s="80"/>
      <c r="P247" s="80"/>
      <c r="Q247" s="80"/>
      <c r="R247" s="80"/>
      <c r="S247" s="80">
        <v>1</v>
      </c>
      <c r="T247" s="79">
        <v>2</v>
      </c>
      <c r="U247" s="80"/>
      <c r="V247" s="80"/>
      <c r="W247" s="80"/>
      <c r="X247" s="80"/>
      <c r="Y247" s="80"/>
      <c r="Z247" s="80"/>
      <c r="AA247" s="80">
        <v>1</v>
      </c>
      <c r="AB247" s="79">
        <v>2</v>
      </c>
      <c r="AC247" s="80"/>
      <c r="AD247" s="80"/>
      <c r="AE247" s="80"/>
      <c r="AF247" s="80"/>
      <c r="AG247" s="80"/>
      <c r="AH247" s="80"/>
      <c r="AI247" s="80">
        <v>1</v>
      </c>
      <c r="AJ247" s="79">
        <v>2</v>
      </c>
      <c r="AK247" s="80"/>
      <c r="AL247" s="80"/>
      <c r="AM247" s="80"/>
      <c r="AN247" s="80"/>
      <c r="AO247" s="80"/>
      <c r="AP247" s="80"/>
      <c r="AQ247" s="80">
        <v>1</v>
      </c>
      <c r="AR247" s="79">
        <v>2</v>
      </c>
      <c r="AS247" s="80"/>
      <c r="AT247" s="80"/>
      <c r="AU247" s="80"/>
      <c r="AV247" s="80"/>
      <c r="AW247" s="80"/>
      <c r="AX247" s="80"/>
      <c r="AY247" s="80">
        <v>1</v>
      </c>
      <c r="AZ247" s="79">
        <v>2</v>
      </c>
      <c r="BA247" s="80"/>
      <c r="BB247" s="80"/>
      <c r="BC247" s="80"/>
      <c r="BD247" s="80"/>
      <c r="BE247" s="80"/>
      <c r="BF247" s="80"/>
      <c r="BG247" s="80">
        <v>1</v>
      </c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</row>
    <row r="248" spans="1:123" ht="15.75" x14ac:dyDescent="0.25">
      <c r="A248" s="7" t="s">
        <v>122</v>
      </c>
      <c r="B248" s="17" t="s">
        <v>39</v>
      </c>
      <c r="C248" s="95">
        <v>3562.75</v>
      </c>
      <c r="D248" s="94">
        <v>2</v>
      </c>
      <c r="E248" s="80"/>
      <c r="F248" s="80"/>
      <c r="G248" s="80"/>
      <c r="H248" s="80"/>
      <c r="I248" s="80"/>
      <c r="J248" s="80"/>
      <c r="K248" s="80">
        <v>1</v>
      </c>
      <c r="L248" s="79">
        <v>2</v>
      </c>
      <c r="M248" s="80"/>
      <c r="N248" s="80"/>
      <c r="O248" s="80"/>
      <c r="P248" s="80"/>
      <c r="Q248" s="80"/>
      <c r="R248" s="80"/>
      <c r="S248" s="80">
        <v>1</v>
      </c>
      <c r="T248" s="79">
        <v>2</v>
      </c>
      <c r="U248" s="80"/>
      <c r="V248" s="80"/>
      <c r="W248" s="80"/>
      <c r="X248" s="80"/>
      <c r="Y248" s="80"/>
      <c r="Z248" s="80"/>
      <c r="AA248" s="80">
        <v>1</v>
      </c>
      <c r="AB248" s="79">
        <v>2</v>
      </c>
      <c r="AC248" s="80"/>
      <c r="AD248" s="80"/>
      <c r="AE248" s="80"/>
      <c r="AF248" s="80"/>
      <c r="AG248" s="80"/>
      <c r="AH248" s="80"/>
      <c r="AI248" s="80">
        <v>1</v>
      </c>
      <c r="AJ248" s="79">
        <v>2</v>
      </c>
      <c r="AK248" s="80"/>
      <c r="AL248" s="80"/>
      <c r="AM248" s="80"/>
      <c r="AN248" s="80"/>
      <c r="AO248" s="80"/>
      <c r="AP248" s="80"/>
      <c r="AQ248" s="80">
        <v>1</v>
      </c>
      <c r="AR248" s="79">
        <v>2</v>
      </c>
      <c r="AS248" s="80"/>
      <c r="AT248" s="80"/>
      <c r="AU248" s="80"/>
      <c r="AV248" s="80"/>
      <c r="AW248" s="80"/>
      <c r="AX248" s="80"/>
      <c r="AY248" s="80">
        <v>1</v>
      </c>
      <c r="AZ248" s="79">
        <v>2</v>
      </c>
      <c r="BA248" s="80"/>
      <c r="BB248" s="80"/>
      <c r="BC248" s="80"/>
      <c r="BD248" s="80"/>
      <c r="BE248" s="80"/>
      <c r="BF248" s="80"/>
      <c r="BG248" s="80">
        <v>1</v>
      </c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</row>
    <row r="249" spans="1:123" ht="15.75" x14ac:dyDescent="0.25">
      <c r="A249" s="7" t="s">
        <v>174</v>
      </c>
      <c r="B249" s="17" t="s">
        <v>41</v>
      </c>
      <c r="C249" s="95">
        <v>6233.9</v>
      </c>
      <c r="D249" s="94">
        <v>2</v>
      </c>
      <c r="E249" s="80"/>
      <c r="F249" s="80"/>
      <c r="G249" s="80"/>
      <c r="H249" s="80"/>
      <c r="I249" s="80"/>
      <c r="J249" s="80"/>
      <c r="K249" s="80">
        <v>1</v>
      </c>
      <c r="L249" s="79">
        <v>2</v>
      </c>
      <c r="M249" s="80"/>
      <c r="N249" s="80"/>
      <c r="O249" s="80"/>
      <c r="P249" s="80"/>
      <c r="Q249" s="80"/>
      <c r="R249" s="80"/>
      <c r="S249" s="80">
        <v>1</v>
      </c>
      <c r="T249" s="79">
        <v>2</v>
      </c>
      <c r="U249" s="80"/>
      <c r="V249" s="80"/>
      <c r="W249" s="80"/>
      <c r="X249" s="80"/>
      <c r="Y249" s="80"/>
      <c r="Z249" s="80"/>
      <c r="AA249" s="80">
        <v>1</v>
      </c>
      <c r="AB249" s="79">
        <v>2</v>
      </c>
      <c r="AC249" s="80"/>
      <c r="AD249" s="80"/>
      <c r="AE249" s="80"/>
      <c r="AF249" s="80"/>
      <c r="AG249" s="80"/>
      <c r="AH249" s="80"/>
      <c r="AI249" s="80">
        <v>1</v>
      </c>
      <c r="AJ249" s="79">
        <v>2</v>
      </c>
      <c r="AK249" s="80"/>
      <c r="AL249" s="80"/>
      <c r="AM249" s="80"/>
      <c r="AN249" s="80"/>
      <c r="AO249" s="80"/>
      <c r="AP249" s="80"/>
      <c r="AQ249" s="80">
        <v>1</v>
      </c>
      <c r="AR249" s="79">
        <v>2</v>
      </c>
      <c r="AS249" s="80"/>
      <c r="AT249" s="80"/>
      <c r="AU249" s="80"/>
      <c r="AV249" s="80"/>
      <c r="AW249" s="80"/>
      <c r="AX249" s="80"/>
      <c r="AY249" s="80">
        <v>1</v>
      </c>
      <c r="AZ249" s="79">
        <v>2</v>
      </c>
      <c r="BA249" s="80"/>
      <c r="BB249" s="80"/>
      <c r="BC249" s="80"/>
      <c r="BD249" s="80"/>
      <c r="BE249" s="80"/>
      <c r="BF249" s="80"/>
      <c r="BG249" s="80">
        <v>1</v>
      </c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</row>
    <row r="250" spans="1:123" ht="15.75" x14ac:dyDescent="0.25">
      <c r="A250" s="7" t="s">
        <v>123</v>
      </c>
      <c r="B250" s="17" t="s">
        <v>39</v>
      </c>
      <c r="C250" s="95">
        <v>8486.9</v>
      </c>
      <c r="D250" s="94">
        <v>2</v>
      </c>
      <c r="E250" s="80"/>
      <c r="F250" s="80"/>
      <c r="G250" s="80"/>
      <c r="H250" s="80"/>
      <c r="I250" s="80"/>
      <c r="J250" s="80"/>
      <c r="K250" s="80">
        <v>1</v>
      </c>
      <c r="L250" s="79">
        <v>2</v>
      </c>
      <c r="M250" s="80"/>
      <c r="N250" s="80"/>
      <c r="O250" s="80"/>
      <c r="P250" s="80"/>
      <c r="Q250" s="80"/>
      <c r="R250" s="80"/>
      <c r="S250" s="80">
        <v>1</v>
      </c>
      <c r="T250" s="79">
        <v>2</v>
      </c>
      <c r="U250" s="80"/>
      <c r="V250" s="80"/>
      <c r="W250" s="80"/>
      <c r="X250" s="80"/>
      <c r="Y250" s="80"/>
      <c r="Z250" s="80"/>
      <c r="AA250" s="80">
        <v>1</v>
      </c>
      <c r="AB250" s="79">
        <v>2</v>
      </c>
      <c r="AC250" s="80"/>
      <c r="AD250" s="80"/>
      <c r="AE250" s="80"/>
      <c r="AF250" s="80"/>
      <c r="AG250" s="80"/>
      <c r="AH250" s="80"/>
      <c r="AI250" s="80">
        <v>1</v>
      </c>
      <c r="AJ250" s="79">
        <v>2</v>
      </c>
      <c r="AK250" s="80"/>
      <c r="AL250" s="80"/>
      <c r="AM250" s="80"/>
      <c r="AN250" s="80"/>
      <c r="AO250" s="80"/>
      <c r="AP250" s="80"/>
      <c r="AQ250" s="80">
        <v>1</v>
      </c>
      <c r="AR250" s="79">
        <v>2</v>
      </c>
      <c r="AS250" s="80"/>
      <c r="AT250" s="80"/>
      <c r="AU250" s="80"/>
      <c r="AV250" s="80"/>
      <c r="AW250" s="80"/>
      <c r="AX250" s="80"/>
      <c r="AY250" s="80">
        <v>1</v>
      </c>
      <c r="AZ250" s="79">
        <v>2</v>
      </c>
      <c r="BA250" s="80"/>
      <c r="BB250" s="80"/>
      <c r="BC250" s="80"/>
      <c r="BD250" s="80"/>
      <c r="BE250" s="80"/>
      <c r="BF250" s="80"/>
      <c r="BG250" s="80">
        <v>1</v>
      </c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</row>
    <row r="251" spans="1:123" ht="15.75" x14ac:dyDescent="0.25">
      <c r="A251" s="81" t="s">
        <v>124</v>
      </c>
      <c r="B251" s="81" t="s">
        <v>39</v>
      </c>
      <c r="C251" s="97">
        <v>8785.9</v>
      </c>
      <c r="D251" s="94">
        <v>2</v>
      </c>
      <c r="E251" s="80"/>
      <c r="F251" s="80"/>
      <c r="G251" s="80"/>
      <c r="H251" s="80"/>
      <c r="I251" s="80"/>
      <c r="J251" s="80"/>
      <c r="K251" s="80">
        <v>1</v>
      </c>
      <c r="L251" s="79">
        <v>2</v>
      </c>
      <c r="M251" s="80"/>
      <c r="N251" s="80"/>
      <c r="O251" s="80"/>
      <c r="P251" s="80"/>
      <c r="Q251" s="80"/>
      <c r="R251" s="80"/>
      <c r="S251" s="80">
        <v>1</v>
      </c>
      <c r="T251" s="79">
        <v>2</v>
      </c>
      <c r="U251" s="80"/>
      <c r="V251" s="80"/>
      <c r="W251" s="80"/>
      <c r="X251" s="80"/>
      <c r="Y251" s="80"/>
      <c r="Z251" s="80"/>
      <c r="AA251" s="80">
        <v>1</v>
      </c>
      <c r="AB251" s="79">
        <v>2</v>
      </c>
      <c r="AC251" s="80"/>
      <c r="AD251" s="80"/>
      <c r="AE251" s="80"/>
      <c r="AF251" s="80"/>
      <c r="AG251" s="80"/>
      <c r="AH251" s="80"/>
      <c r="AI251" s="80">
        <v>1</v>
      </c>
      <c r="AJ251" s="79">
        <v>2</v>
      </c>
      <c r="AK251" s="80"/>
      <c r="AL251" s="80"/>
      <c r="AM251" s="80"/>
      <c r="AN251" s="80"/>
      <c r="AO251" s="80"/>
      <c r="AP251" s="80"/>
      <c r="AQ251" s="80">
        <v>1</v>
      </c>
      <c r="AR251" s="79">
        <v>2</v>
      </c>
      <c r="AS251" s="80"/>
      <c r="AT251" s="80"/>
      <c r="AU251" s="80"/>
      <c r="AV251" s="80"/>
      <c r="AW251" s="80"/>
      <c r="AX251" s="80"/>
      <c r="AY251" s="80">
        <v>1</v>
      </c>
      <c r="AZ251" s="79">
        <v>2</v>
      </c>
      <c r="BA251" s="80"/>
      <c r="BB251" s="80"/>
      <c r="BC251" s="80"/>
      <c r="BD251" s="80"/>
      <c r="BE251" s="80"/>
      <c r="BF251" s="80"/>
      <c r="BG251" s="80">
        <v>1</v>
      </c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</row>
  </sheetData>
  <mergeCells count="45">
    <mergeCell ref="CV1:DC1"/>
    <mergeCell ref="DD1:DK1"/>
    <mergeCell ref="DL1:DS1"/>
    <mergeCell ref="D2:D3"/>
    <mergeCell ref="E2:K2"/>
    <mergeCell ref="L2:L3"/>
    <mergeCell ref="M2:S2"/>
    <mergeCell ref="AZ1:BG1"/>
    <mergeCell ref="BH1:BO1"/>
    <mergeCell ref="BP1:BW1"/>
    <mergeCell ref="BX1:CE1"/>
    <mergeCell ref="CF1:CM1"/>
    <mergeCell ref="CN1:CU1"/>
    <mergeCell ref="AJ2:AJ3"/>
    <mergeCell ref="AK2:AQ2"/>
    <mergeCell ref="AR2:AR3"/>
    <mergeCell ref="AS2:AY2"/>
    <mergeCell ref="T2:T3"/>
    <mergeCell ref="U2:AA2"/>
    <mergeCell ref="AB2:AB3"/>
    <mergeCell ref="AC2:AI2"/>
    <mergeCell ref="BP2:BP3"/>
    <mergeCell ref="BQ2:BW2"/>
    <mergeCell ref="BX2:BX3"/>
    <mergeCell ref="BY2:CE2"/>
    <mergeCell ref="AZ2:AZ3"/>
    <mergeCell ref="BA2:BG2"/>
    <mergeCell ref="BH2:BH3"/>
    <mergeCell ref="BI2:BO2"/>
    <mergeCell ref="DL2:DL3"/>
    <mergeCell ref="DM2:DS2"/>
    <mergeCell ref="D1:K1"/>
    <mergeCell ref="L1:S1"/>
    <mergeCell ref="T1:AA1"/>
    <mergeCell ref="AB1:AI1"/>
    <mergeCell ref="AJ1:AQ1"/>
    <mergeCell ref="AR1:AY1"/>
    <mergeCell ref="CV2:CV3"/>
    <mergeCell ref="CW2:DC2"/>
    <mergeCell ref="DD2:DD3"/>
    <mergeCell ref="DE2:DK2"/>
    <mergeCell ref="CF2:CF3"/>
    <mergeCell ref="CG2:CM2"/>
    <mergeCell ref="CN2:CN3"/>
    <mergeCell ref="CO2:CU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9A92-83BC-402D-86DC-2A3DD1AD0D81}">
  <dimension ref="A1:Q251"/>
  <sheetViews>
    <sheetView zoomScale="70" zoomScaleNormal="70" workbookViewId="0">
      <selection activeCell="R11" sqref="R11"/>
    </sheetView>
  </sheetViews>
  <sheetFormatPr defaultRowHeight="15" x14ac:dyDescent="0.25"/>
  <cols>
    <col min="1" max="17" width="16.140625" style="5" customWidth="1"/>
  </cols>
  <sheetData>
    <row r="1" spans="1:17" x14ac:dyDescent="0.25">
      <c r="C1" s="10"/>
      <c r="D1" s="10"/>
      <c r="E1" s="10"/>
      <c r="F1" s="10"/>
      <c r="G1" s="10"/>
      <c r="H1" s="10"/>
      <c r="I1" s="11"/>
      <c r="J1" s="10"/>
      <c r="K1" s="10"/>
      <c r="L1" s="10"/>
      <c r="M1" s="10"/>
      <c r="N1" s="10"/>
      <c r="O1" s="10"/>
      <c r="P1" s="10"/>
      <c r="Q1" s="10"/>
    </row>
    <row r="2" spans="1:17" ht="15.75" customHeight="1" x14ac:dyDescent="0.25">
      <c r="A2" s="6"/>
      <c r="B2" s="6"/>
      <c r="C2" s="118" t="s">
        <v>338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31.5" x14ac:dyDescent="0.25">
      <c r="A3" s="9" t="s">
        <v>328</v>
      </c>
      <c r="B3" s="2" t="s">
        <v>329</v>
      </c>
      <c r="C3" s="2" t="s">
        <v>313</v>
      </c>
      <c r="D3" s="2" t="s">
        <v>314</v>
      </c>
      <c r="E3" s="2" t="s">
        <v>315</v>
      </c>
      <c r="F3" s="2" t="s">
        <v>316</v>
      </c>
      <c r="G3" s="2" t="s">
        <v>317</v>
      </c>
      <c r="H3" s="2" t="s">
        <v>318</v>
      </c>
      <c r="I3" s="2" t="s">
        <v>319</v>
      </c>
      <c r="J3" s="2" t="s">
        <v>320</v>
      </c>
      <c r="K3" s="2" t="s">
        <v>321</v>
      </c>
      <c r="L3" s="2" t="s">
        <v>322</v>
      </c>
      <c r="M3" s="2" t="s">
        <v>323</v>
      </c>
      <c r="N3" s="2" t="s">
        <v>324</v>
      </c>
      <c r="O3" s="2" t="s">
        <v>325</v>
      </c>
      <c r="P3" s="2" t="s">
        <v>326</v>
      </c>
      <c r="Q3" s="2" t="s">
        <v>327</v>
      </c>
    </row>
    <row r="4" spans="1:17" ht="15.75" x14ac:dyDescent="0.25">
      <c r="A4" s="7" t="s">
        <v>125</v>
      </c>
      <c r="B4" s="17" t="s">
        <v>41</v>
      </c>
      <c r="C4" s="76">
        <v>0</v>
      </c>
      <c r="D4" s="76">
        <v>0</v>
      </c>
      <c r="E4" s="76">
        <v>0</v>
      </c>
      <c r="F4" s="76">
        <v>0</v>
      </c>
      <c r="G4" s="76">
        <v>2</v>
      </c>
      <c r="H4" s="76">
        <v>1</v>
      </c>
      <c r="I4" s="76">
        <v>0</v>
      </c>
      <c r="J4" s="76"/>
      <c r="K4" s="76"/>
      <c r="L4" s="76"/>
      <c r="M4" s="76"/>
      <c r="N4" s="76"/>
      <c r="O4" s="76"/>
      <c r="P4" s="76"/>
      <c r="Q4" s="76"/>
    </row>
    <row r="5" spans="1:17" ht="15.75" x14ac:dyDescent="0.25">
      <c r="A5" s="7" t="s">
        <v>175</v>
      </c>
      <c r="B5" s="17" t="s">
        <v>42</v>
      </c>
      <c r="C5" s="76">
        <v>1</v>
      </c>
      <c r="D5" s="76">
        <v>1</v>
      </c>
      <c r="E5" s="76">
        <v>1</v>
      </c>
      <c r="F5" s="76">
        <v>1</v>
      </c>
      <c r="G5" s="76">
        <v>0</v>
      </c>
      <c r="H5" s="76">
        <v>0</v>
      </c>
      <c r="I5" s="76">
        <v>0</v>
      </c>
      <c r="J5" s="76"/>
      <c r="K5" s="76"/>
      <c r="L5" s="76"/>
      <c r="M5" s="76"/>
      <c r="N5" s="76"/>
      <c r="O5" s="76"/>
      <c r="P5" s="76"/>
      <c r="Q5" s="76"/>
    </row>
    <row r="6" spans="1:17" ht="15.75" x14ac:dyDescent="0.25">
      <c r="A6" s="7" t="s">
        <v>176</v>
      </c>
      <c r="B6" s="17" t="s">
        <v>42</v>
      </c>
      <c r="C6" s="76">
        <v>2</v>
      </c>
      <c r="D6" s="76">
        <v>1</v>
      </c>
      <c r="E6" s="76">
        <v>0</v>
      </c>
      <c r="F6" s="76">
        <v>2</v>
      </c>
      <c r="G6" s="76">
        <v>0</v>
      </c>
      <c r="H6" s="76">
        <v>2</v>
      </c>
      <c r="I6" s="76">
        <v>2</v>
      </c>
      <c r="J6" s="76"/>
      <c r="K6" s="76"/>
      <c r="L6" s="76"/>
      <c r="M6" s="76"/>
      <c r="N6" s="76"/>
      <c r="O6" s="76"/>
      <c r="P6" s="76"/>
      <c r="Q6" s="76"/>
    </row>
    <row r="7" spans="1:17" ht="15.75" x14ac:dyDescent="0.25">
      <c r="A7" s="7" t="s">
        <v>65</v>
      </c>
      <c r="B7" s="17" t="s">
        <v>39</v>
      </c>
      <c r="C7" s="76">
        <v>1</v>
      </c>
      <c r="D7" s="76">
        <v>2</v>
      </c>
      <c r="E7" s="76">
        <v>2</v>
      </c>
      <c r="F7" s="76">
        <v>1</v>
      </c>
      <c r="G7" s="76">
        <v>3</v>
      </c>
      <c r="H7" s="76">
        <v>1</v>
      </c>
      <c r="I7" s="76">
        <v>1</v>
      </c>
      <c r="J7" s="76"/>
      <c r="K7" s="76"/>
      <c r="L7" s="76"/>
      <c r="M7" s="76"/>
      <c r="N7" s="76"/>
      <c r="O7" s="76"/>
      <c r="P7" s="76"/>
      <c r="Q7" s="76"/>
    </row>
    <row r="8" spans="1:17" ht="31.5" x14ac:dyDescent="0.25">
      <c r="A8" s="7" t="s">
        <v>267</v>
      </c>
      <c r="B8" s="17" t="s">
        <v>45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/>
      <c r="K8" s="76"/>
      <c r="L8" s="76"/>
      <c r="M8" s="76"/>
      <c r="N8" s="76"/>
      <c r="O8" s="76"/>
      <c r="P8" s="76"/>
      <c r="Q8" s="76"/>
    </row>
    <row r="9" spans="1:17" ht="15.75" x14ac:dyDescent="0.25">
      <c r="A9" s="7" t="s">
        <v>177</v>
      </c>
      <c r="B9" s="17" t="s">
        <v>42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/>
      <c r="K9" s="76"/>
      <c r="L9" s="76"/>
      <c r="M9" s="76"/>
      <c r="N9" s="76"/>
      <c r="O9" s="76"/>
      <c r="P9" s="76"/>
      <c r="Q9" s="76"/>
    </row>
    <row r="10" spans="1:17" ht="15.75" x14ac:dyDescent="0.25">
      <c r="A10" s="7" t="s">
        <v>66</v>
      </c>
      <c r="B10" s="17" t="s">
        <v>39</v>
      </c>
      <c r="C10" s="76">
        <v>21</v>
      </c>
      <c r="D10" s="76">
        <v>30</v>
      </c>
      <c r="E10" s="76">
        <v>32</v>
      </c>
      <c r="F10" s="76">
        <v>32</v>
      </c>
      <c r="G10" s="76">
        <v>23</v>
      </c>
      <c r="H10" s="76">
        <v>10</v>
      </c>
      <c r="I10" s="76">
        <v>7</v>
      </c>
      <c r="J10" s="76"/>
      <c r="K10" s="76"/>
      <c r="L10" s="76"/>
      <c r="M10" s="76"/>
      <c r="N10" s="76"/>
      <c r="O10" s="76"/>
      <c r="P10" s="76"/>
      <c r="Q10" s="76"/>
    </row>
    <row r="11" spans="1:17" ht="15.75" x14ac:dyDescent="0.25">
      <c r="A11" s="7" t="s">
        <v>227</v>
      </c>
      <c r="B11" s="17" t="s">
        <v>44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/>
      <c r="K11" s="76"/>
      <c r="L11" s="76"/>
      <c r="M11" s="76"/>
      <c r="N11" s="76"/>
      <c r="O11" s="76"/>
      <c r="P11" s="76"/>
      <c r="Q11" s="76"/>
    </row>
    <row r="12" spans="1:17" ht="31.5" x14ac:dyDescent="0.25">
      <c r="A12" s="7" t="s">
        <v>228</v>
      </c>
      <c r="B12" s="17" t="s">
        <v>44</v>
      </c>
      <c r="C12" s="76">
        <v>1</v>
      </c>
      <c r="D12" s="76">
        <v>1</v>
      </c>
      <c r="E12" s="76">
        <v>1</v>
      </c>
      <c r="F12" s="76">
        <v>1</v>
      </c>
      <c r="G12" s="76">
        <v>1</v>
      </c>
      <c r="H12" s="76">
        <v>0</v>
      </c>
      <c r="I12" s="76">
        <v>0</v>
      </c>
      <c r="J12" s="76"/>
      <c r="K12" s="76"/>
      <c r="L12" s="76"/>
      <c r="M12" s="76"/>
      <c r="N12" s="76"/>
      <c r="O12" s="76"/>
      <c r="P12" s="76"/>
      <c r="Q12" s="76"/>
    </row>
    <row r="13" spans="1:17" ht="15.75" x14ac:dyDescent="0.25">
      <c r="A13" s="7" t="s">
        <v>290</v>
      </c>
      <c r="B13" s="17" t="s">
        <v>46</v>
      </c>
      <c r="C13" s="76">
        <v>2</v>
      </c>
      <c r="D13" s="76">
        <v>1</v>
      </c>
      <c r="E13" s="76">
        <v>0</v>
      </c>
      <c r="F13" s="76">
        <v>5</v>
      </c>
      <c r="G13" s="76">
        <v>2</v>
      </c>
      <c r="H13" s="76">
        <v>3</v>
      </c>
      <c r="I13" s="76">
        <v>1</v>
      </c>
      <c r="J13" s="76"/>
      <c r="K13" s="76"/>
      <c r="L13" s="76"/>
      <c r="M13" s="76"/>
      <c r="N13" s="76"/>
      <c r="O13" s="76"/>
      <c r="P13" s="76"/>
      <c r="Q13" s="76"/>
    </row>
    <row r="14" spans="1:17" ht="15.75" x14ac:dyDescent="0.25">
      <c r="A14" s="7" t="s">
        <v>178</v>
      </c>
      <c r="B14" s="17" t="s">
        <v>42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/>
      <c r="K14" s="76"/>
      <c r="L14" s="76"/>
      <c r="M14" s="76"/>
      <c r="N14" s="76"/>
      <c r="O14" s="76"/>
      <c r="P14" s="76"/>
      <c r="Q14" s="76"/>
    </row>
    <row r="15" spans="1:17" ht="15.75" x14ac:dyDescent="0.25">
      <c r="A15" s="7" t="s">
        <v>229</v>
      </c>
      <c r="B15" s="17" t="s">
        <v>44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/>
      <c r="K15" s="76"/>
      <c r="L15" s="76"/>
      <c r="M15" s="76"/>
      <c r="N15" s="76"/>
      <c r="O15" s="76"/>
      <c r="P15" s="76"/>
      <c r="Q15" s="76"/>
    </row>
    <row r="16" spans="1:17" ht="15.75" x14ac:dyDescent="0.25">
      <c r="A16" s="7" t="s">
        <v>268</v>
      </c>
      <c r="B16" s="17" t="s">
        <v>45</v>
      </c>
      <c r="C16" s="76">
        <v>10</v>
      </c>
      <c r="D16" s="76">
        <v>14</v>
      </c>
      <c r="E16" s="76">
        <v>14</v>
      </c>
      <c r="F16" s="76">
        <v>18</v>
      </c>
      <c r="G16" s="76">
        <v>9</v>
      </c>
      <c r="H16" s="76">
        <v>5</v>
      </c>
      <c r="I16" s="76">
        <v>6</v>
      </c>
      <c r="J16" s="76"/>
      <c r="K16" s="76"/>
      <c r="L16" s="76"/>
      <c r="M16" s="76"/>
      <c r="N16" s="76"/>
      <c r="O16" s="76"/>
      <c r="P16" s="76"/>
      <c r="Q16" s="76"/>
    </row>
    <row r="17" spans="1:17" ht="15.75" x14ac:dyDescent="0.25">
      <c r="A17" s="7" t="s">
        <v>179</v>
      </c>
      <c r="B17" s="17" t="s">
        <v>42</v>
      </c>
      <c r="C17" s="76">
        <v>65</v>
      </c>
      <c r="D17" s="76">
        <v>69</v>
      </c>
      <c r="E17" s="76">
        <v>69</v>
      </c>
      <c r="F17" s="76">
        <v>68</v>
      </c>
      <c r="G17" s="76">
        <v>51</v>
      </c>
      <c r="H17" s="76">
        <v>32</v>
      </c>
      <c r="I17" s="76">
        <v>31</v>
      </c>
      <c r="J17" s="76"/>
      <c r="K17" s="76"/>
      <c r="L17" s="76"/>
      <c r="M17" s="76"/>
      <c r="N17" s="76"/>
      <c r="O17" s="76"/>
      <c r="P17" s="76"/>
      <c r="Q17" s="76"/>
    </row>
    <row r="18" spans="1:17" ht="15.75" x14ac:dyDescent="0.25">
      <c r="A18" s="7" t="s">
        <v>180</v>
      </c>
      <c r="B18" s="17" t="s">
        <v>42</v>
      </c>
      <c r="C18" s="76">
        <v>30</v>
      </c>
      <c r="D18" s="76">
        <v>22</v>
      </c>
      <c r="E18" s="76">
        <v>21</v>
      </c>
      <c r="F18" s="76">
        <v>13</v>
      </c>
      <c r="G18" s="76">
        <v>15</v>
      </c>
      <c r="H18" s="76">
        <v>8</v>
      </c>
      <c r="I18" s="76">
        <v>11</v>
      </c>
      <c r="J18" s="76"/>
      <c r="K18" s="76"/>
      <c r="L18" s="76"/>
      <c r="M18" s="76"/>
      <c r="N18" s="76"/>
      <c r="O18" s="76"/>
      <c r="P18" s="76"/>
      <c r="Q18" s="76"/>
    </row>
    <row r="19" spans="1:17" ht="15.75" x14ac:dyDescent="0.25">
      <c r="A19" s="7" t="s">
        <v>230</v>
      </c>
      <c r="B19" s="17" t="s">
        <v>44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/>
      <c r="K19" s="76"/>
      <c r="L19" s="76"/>
      <c r="M19" s="76"/>
      <c r="N19" s="76"/>
      <c r="O19" s="76"/>
      <c r="P19" s="76"/>
      <c r="Q19" s="76"/>
    </row>
    <row r="20" spans="1:17" ht="15.75" x14ac:dyDescent="0.25">
      <c r="A20" s="7" t="s">
        <v>126</v>
      </c>
      <c r="B20" s="17" t="s">
        <v>41</v>
      </c>
      <c r="C20" s="76">
        <v>3</v>
      </c>
      <c r="D20" s="76">
        <v>6</v>
      </c>
      <c r="E20" s="76">
        <v>6</v>
      </c>
      <c r="F20" s="76">
        <v>6</v>
      </c>
      <c r="G20" s="76">
        <v>5</v>
      </c>
      <c r="H20" s="76">
        <v>10</v>
      </c>
      <c r="I20" s="76">
        <v>11</v>
      </c>
      <c r="J20" s="76"/>
      <c r="K20" s="76"/>
      <c r="L20" s="76"/>
      <c r="M20" s="76"/>
      <c r="N20" s="76"/>
      <c r="O20" s="76"/>
      <c r="P20" s="76"/>
      <c r="Q20" s="76"/>
    </row>
    <row r="21" spans="1:17" ht="15.75" x14ac:dyDescent="0.25">
      <c r="A21" s="7" t="s">
        <v>127</v>
      </c>
      <c r="B21" s="17" t="s">
        <v>41</v>
      </c>
      <c r="C21" s="76">
        <v>11</v>
      </c>
      <c r="D21" s="76">
        <v>8</v>
      </c>
      <c r="E21" s="76">
        <v>9</v>
      </c>
      <c r="F21" s="76">
        <v>12</v>
      </c>
      <c r="G21" s="76">
        <v>18</v>
      </c>
      <c r="H21" s="76">
        <v>36</v>
      </c>
      <c r="I21" s="76">
        <v>278</v>
      </c>
      <c r="J21" s="76"/>
      <c r="K21" s="76"/>
      <c r="L21" s="76"/>
      <c r="M21" s="76"/>
      <c r="N21" s="76"/>
      <c r="O21" s="76"/>
      <c r="P21" s="76"/>
      <c r="Q21" s="76"/>
    </row>
    <row r="22" spans="1:17" ht="15.75" x14ac:dyDescent="0.25">
      <c r="A22" s="7" t="s">
        <v>231</v>
      </c>
      <c r="B22" s="17" t="s">
        <v>44</v>
      </c>
      <c r="C22" s="76">
        <v>1</v>
      </c>
      <c r="D22" s="76">
        <v>2</v>
      </c>
      <c r="E22" s="76">
        <v>4</v>
      </c>
      <c r="F22" s="76">
        <v>2</v>
      </c>
      <c r="G22" s="76">
        <v>1</v>
      </c>
      <c r="H22" s="76">
        <v>1</v>
      </c>
      <c r="I22" s="76">
        <v>1</v>
      </c>
      <c r="J22" s="76"/>
      <c r="K22" s="76"/>
      <c r="L22" s="76"/>
      <c r="M22" s="76"/>
      <c r="N22" s="76"/>
      <c r="O22" s="76"/>
      <c r="P22" s="76"/>
      <c r="Q22" s="76"/>
    </row>
    <row r="23" spans="1:17" ht="15.75" x14ac:dyDescent="0.25">
      <c r="A23" s="7" t="s">
        <v>181</v>
      </c>
      <c r="B23" s="17" t="s">
        <v>42</v>
      </c>
      <c r="C23" s="76">
        <v>5</v>
      </c>
      <c r="D23" s="76">
        <v>1</v>
      </c>
      <c r="E23" s="76">
        <v>1</v>
      </c>
      <c r="F23" s="76">
        <v>1</v>
      </c>
      <c r="G23" s="76">
        <v>1</v>
      </c>
      <c r="H23" s="76">
        <v>0</v>
      </c>
      <c r="I23" s="76">
        <v>0</v>
      </c>
      <c r="J23" s="76"/>
      <c r="K23" s="76"/>
      <c r="L23" s="76"/>
      <c r="M23" s="76"/>
      <c r="N23" s="76"/>
      <c r="O23" s="76"/>
      <c r="P23" s="76"/>
      <c r="Q23" s="76"/>
    </row>
    <row r="24" spans="1:17" ht="15.75" x14ac:dyDescent="0.25">
      <c r="A24" s="7" t="s">
        <v>182</v>
      </c>
      <c r="B24" s="17" t="s">
        <v>42</v>
      </c>
      <c r="C24" s="76">
        <v>62</v>
      </c>
      <c r="D24" s="76">
        <v>67</v>
      </c>
      <c r="E24" s="76">
        <v>69</v>
      </c>
      <c r="F24" s="76">
        <v>65</v>
      </c>
      <c r="G24" s="76">
        <v>47</v>
      </c>
      <c r="H24" s="76">
        <v>44</v>
      </c>
      <c r="I24" s="76">
        <v>44</v>
      </c>
      <c r="J24" s="76"/>
      <c r="K24" s="76"/>
      <c r="L24" s="76"/>
      <c r="M24" s="76"/>
      <c r="N24" s="76"/>
      <c r="O24" s="76"/>
      <c r="P24" s="76"/>
      <c r="Q24" s="76"/>
    </row>
    <row r="25" spans="1:17" ht="15.75" x14ac:dyDescent="0.25">
      <c r="A25" s="7" t="s">
        <v>232</v>
      </c>
      <c r="B25" s="17" t="s">
        <v>44</v>
      </c>
      <c r="C25" s="76">
        <v>0</v>
      </c>
      <c r="D25" s="76">
        <v>0</v>
      </c>
      <c r="E25" s="76">
        <v>0</v>
      </c>
      <c r="F25" s="76">
        <v>0</v>
      </c>
      <c r="G25" s="76">
        <v>1</v>
      </c>
      <c r="H25" s="76">
        <v>0</v>
      </c>
      <c r="I25" s="76">
        <v>2</v>
      </c>
      <c r="J25" s="76"/>
      <c r="K25" s="76"/>
      <c r="L25" s="76"/>
      <c r="M25" s="76"/>
      <c r="N25" s="76"/>
      <c r="O25" s="76"/>
      <c r="P25" s="76"/>
      <c r="Q25" s="76"/>
    </row>
    <row r="26" spans="1:17" ht="15.75" x14ac:dyDescent="0.25">
      <c r="A26" s="7" t="s">
        <v>67</v>
      </c>
      <c r="B26" s="17" t="s">
        <v>39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/>
      <c r="K26" s="76"/>
      <c r="L26" s="76"/>
      <c r="M26" s="76"/>
      <c r="N26" s="76"/>
      <c r="O26" s="76"/>
      <c r="P26" s="76"/>
      <c r="Q26" s="76"/>
    </row>
    <row r="27" spans="1:17" ht="15.75" x14ac:dyDescent="0.25">
      <c r="A27" s="7" t="s">
        <v>233</v>
      </c>
      <c r="B27" s="17" t="s">
        <v>44</v>
      </c>
      <c r="C27" s="76">
        <v>0</v>
      </c>
      <c r="D27" s="76">
        <v>1</v>
      </c>
      <c r="E27" s="76">
        <v>1</v>
      </c>
      <c r="F27" s="76">
        <v>3</v>
      </c>
      <c r="G27" s="76">
        <v>1</v>
      </c>
      <c r="H27" s="76">
        <v>1</v>
      </c>
      <c r="I27" s="76">
        <v>1</v>
      </c>
      <c r="J27" s="76"/>
      <c r="K27" s="76"/>
      <c r="L27" s="76"/>
      <c r="M27" s="76"/>
      <c r="N27" s="76"/>
      <c r="O27" s="76"/>
      <c r="P27" s="76"/>
      <c r="Q27" s="76"/>
    </row>
    <row r="28" spans="1:17" ht="15.75" x14ac:dyDescent="0.25">
      <c r="A28" s="7" t="s">
        <v>128</v>
      </c>
      <c r="B28" s="17" t="s">
        <v>41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/>
      <c r="K28" s="76"/>
      <c r="L28" s="76"/>
      <c r="M28" s="76"/>
      <c r="N28" s="76"/>
      <c r="O28" s="76"/>
      <c r="P28" s="76"/>
      <c r="Q28" s="76"/>
    </row>
    <row r="29" spans="1:17" ht="15.75" x14ac:dyDescent="0.25">
      <c r="A29" s="7" t="s">
        <v>291</v>
      </c>
      <c r="B29" s="17" t="s">
        <v>46</v>
      </c>
      <c r="C29" s="76">
        <v>2</v>
      </c>
      <c r="D29" s="76">
        <v>5</v>
      </c>
      <c r="E29" s="76">
        <v>2</v>
      </c>
      <c r="F29" s="76">
        <v>5</v>
      </c>
      <c r="G29" s="76">
        <v>1</v>
      </c>
      <c r="H29" s="76">
        <v>1</v>
      </c>
      <c r="I29" s="76">
        <v>3</v>
      </c>
      <c r="J29" s="76"/>
      <c r="K29" s="76"/>
      <c r="L29" s="76"/>
      <c r="M29" s="76"/>
      <c r="N29" s="76"/>
      <c r="O29" s="76"/>
      <c r="P29" s="76"/>
      <c r="Q29" s="76"/>
    </row>
    <row r="30" spans="1:17" ht="31.5" x14ac:dyDescent="0.25">
      <c r="A30" s="7" t="s">
        <v>183</v>
      </c>
      <c r="B30" s="17" t="s">
        <v>42</v>
      </c>
      <c r="C30" s="76">
        <v>0</v>
      </c>
      <c r="D30" s="76">
        <v>0</v>
      </c>
      <c r="E30" s="76">
        <v>0</v>
      </c>
      <c r="F30" s="76">
        <v>0</v>
      </c>
      <c r="G30" s="76">
        <v>1</v>
      </c>
      <c r="H30" s="76">
        <v>1</v>
      </c>
      <c r="I30" s="76">
        <v>1</v>
      </c>
      <c r="J30" s="76"/>
      <c r="K30" s="76"/>
      <c r="L30" s="76"/>
      <c r="M30" s="76"/>
      <c r="N30" s="76"/>
      <c r="O30" s="76"/>
      <c r="P30" s="76"/>
      <c r="Q30" s="76"/>
    </row>
    <row r="31" spans="1:17" ht="15.75" x14ac:dyDescent="0.25">
      <c r="A31" s="7" t="s">
        <v>68</v>
      </c>
      <c r="B31" s="17" t="s">
        <v>39</v>
      </c>
      <c r="C31" s="76">
        <v>1</v>
      </c>
      <c r="D31" s="76">
        <v>2</v>
      </c>
      <c r="E31" s="76">
        <v>3</v>
      </c>
      <c r="F31" s="76">
        <v>4</v>
      </c>
      <c r="G31" s="76">
        <v>3</v>
      </c>
      <c r="H31" s="76">
        <v>3</v>
      </c>
      <c r="I31" s="76">
        <v>3</v>
      </c>
      <c r="J31" s="76"/>
      <c r="K31" s="76"/>
      <c r="L31" s="76"/>
      <c r="M31" s="76"/>
      <c r="N31" s="76"/>
      <c r="O31" s="76"/>
      <c r="P31" s="76"/>
      <c r="Q31" s="76"/>
    </row>
    <row r="32" spans="1:17" ht="15.75" x14ac:dyDescent="0.25">
      <c r="A32" s="7" t="s">
        <v>292</v>
      </c>
      <c r="B32" s="17" t="s">
        <v>46</v>
      </c>
      <c r="C32" s="76">
        <v>29</v>
      </c>
      <c r="D32" s="76">
        <v>21</v>
      </c>
      <c r="E32" s="76">
        <v>21</v>
      </c>
      <c r="F32" s="76">
        <v>22</v>
      </c>
      <c r="G32" s="76">
        <v>20</v>
      </c>
      <c r="H32" s="76">
        <v>9</v>
      </c>
      <c r="I32" s="76">
        <v>7</v>
      </c>
      <c r="J32" s="76"/>
      <c r="K32" s="76"/>
      <c r="L32" s="76"/>
      <c r="M32" s="76"/>
      <c r="N32" s="76"/>
      <c r="O32" s="76"/>
      <c r="P32" s="76"/>
      <c r="Q32" s="76"/>
    </row>
    <row r="33" spans="1:17" ht="31.5" x14ac:dyDescent="0.25">
      <c r="A33" s="7" t="s">
        <v>234</v>
      </c>
      <c r="B33" s="17" t="s">
        <v>44</v>
      </c>
      <c r="C33" s="76">
        <v>1</v>
      </c>
      <c r="D33" s="76">
        <v>1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6"/>
      <c r="K33" s="76"/>
      <c r="L33" s="76"/>
      <c r="M33" s="76"/>
      <c r="N33" s="76"/>
      <c r="O33" s="76"/>
      <c r="P33" s="76"/>
      <c r="Q33" s="76"/>
    </row>
    <row r="34" spans="1:17" ht="15.75" x14ac:dyDescent="0.25">
      <c r="A34" s="7" t="s">
        <v>129</v>
      </c>
      <c r="B34" s="17" t="s">
        <v>41</v>
      </c>
      <c r="C34" s="76">
        <v>10</v>
      </c>
      <c r="D34" s="76">
        <v>6</v>
      </c>
      <c r="E34" s="76">
        <v>7</v>
      </c>
      <c r="F34" s="76">
        <v>8</v>
      </c>
      <c r="G34" s="76">
        <v>10</v>
      </c>
      <c r="H34" s="76">
        <v>9</v>
      </c>
      <c r="I34" s="76">
        <v>7</v>
      </c>
      <c r="J34" s="76"/>
      <c r="K34" s="76"/>
      <c r="L34" s="76"/>
      <c r="M34" s="76"/>
      <c r="N34" s="76"/>
      <c r="O34" s="76"/>
      <c r="P34" s="76"/>
      <c r="Q34" s="76"/>
    </row>
    <row r="35" spans="1:17" ht="15.75" x14ac:dyDescent="0.25">
      <c r="A35" s="7" t="s">
        <v>184</v>
      </c>
      <c r="B35" s="17" t="s">
        <v>42</v>
      </c>
      <c r="C35" s="76">
        <v>244</v>
      </c>
      <c r="D35" s="76">
        <v>187</v>
      </c>
      <c r="E35" s="76">
        <v>185</v>
      </c>
      <c r="F35" s="76">
        <v>196</v>
      </c>
      <c r="G35" s="76">
        <v>173</v>
      </c>
      <c r="H35" s="76">
        <v>146</v>
      </c>
      <c r="I35" s="76">
        <v>98</v>
      </c>
      <c r="J35" s="76"/>
      <c r="K35" s="76"/>
      <c r="L35" s="76"/>
      <c r="M35" s="76"/>
      <c r="N35" s="76"/>
      <c r="O35" s="76"/>
      <c r="P35" s="76"/>
      <c r="Q35" s="76"/>
    </row>
    <row r="36" spans="1:17" ht="15.75" x14ac:dyDescent="0.25">
      <c r="A36" s="7" t="s">
        <v>69</v>
      </c>
      <c r="B36" s="17" t="s">
        <v>39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/>
      <c r="K36" s="76"/>
      <c r="L36" s="76"/>
      <c r="M36" s="76"/>
      <c r="N36" s="76"/>
      <c r="O36" s="76"/>
      <c r="P36" s="76"/>
      <c r="Q36" s="76"/>
    </row>
    <row r="37" spans="1:17" ht="15.75" x14ac:dyDescent="0.25">
      <c r="A37" s="7" t="s">
        <v>70</v>
      </c>
      <c r="B37" s="17" t="s">
        <v>39</v>
      </c>
      <c r="C37" s="76">
        <v>0</v>
      </c>
      <c r="D37" s="76">
        <v>1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/>
      <c r="K37" s="76"/>
      <c r="L37" s="76"/>
      <c r="M37" s="76"/>
      <c r="N37" s="76"/>
      <c r="O37" s="76"/>
      <c r="P37" s="76"/>
      <c r="Q37" s="76"/>
    </row>
    <row r="38" spans="1:17" ht="15.75" x14ac:dyDescent="0.25">
      <c r="A38" s="7" t="s">
        <v>130</v>
      </c>
      <c r="B38" s="17" t="s">
        <v>41</v>
      </c>
      <c r="C38" s="76">
        <v>0</v>
      </c>
      <c r="D38" s="76">
        <v>0</v>
      </c>
      <c r="E38" s="76">
        <v>0</v>
      </c>
      <c r="F38" s="76">
        <v>0</v>
      </c>
      <c r="G38" s="76">
        <v>2</v>
      </c>
      <c r="H38" s="76">
        <v>2</v>
      </c>
      <c r="I38" s="76">
        <v>2</v>
      </c>
      <c r="J38" s="76"/>
      <c r="K38" s="76"/>
      <c r="L38" s="76"/>
      <c r="M38" s="76"/>
      <c r="N38" s="76"/>
      <c r="O38" s="76"/>
      <c r="P38" s="76"/>
      <c r="Q38" s="76"/>
    </row>
    <row r="39" spans="1:17" ht="15.75" x14ac:dyDescent="0.25">
      <c r="A39" s="7" t="s">
        <v>71</v>
      </c>
      <c r="B39" s="17" t="s">
        <v>39</v>
      </c>
      <c r="C39" s="76">
        <v>3</v>
      </c>
      <c r="D39" s="76">
        <v>7</v>
      </c>
      <c r="E39" s="76">
        <v>5</v>
      </c>
      <c r="F39" s="76">
        <v>4</v>
      </c>
      <c r="G39" s="76">
        <v>5</v>
      </c>
      <c r="H39" s="76">
        <v>3</v>
      </c>
      <c r="I39" s="76">
        <v>1</v>
      </c>
      <c r="J39" s="76"/>
      <c r="K39" s="76"/>
      <c r="L39" s="76"/>
      <c r="M39" s="76"/>
      <c r="N39" s="76"/>
      <c r="O39" s="76"/>
      <c r="P39" s="76"/>
      <c r="Q39" s="76"/>
    </row>
    <row r="40" spans="1:17" ht="15.75" x14ac:dyDescent="0.25">
      <c r="A40" s="7" t="s">
        <v>235</v>
      </c>
      <c r="B40" s="17" t="s">
        <v>44</v>
      </c>
      <c r="C40" s="76">
        <v>68</v>
      </c>
      <c r="D40" s="76">
        <v>75</v>
      </c>
      <c r="E40" s="76">
        <v>80</v>
      </c>
      <c r="F40" s="76">
        <v>78</v>
      </c>
      <c r="G40" s="76">
        <v>73</v>
      </c>
      <c r="H40" s="76">
        <v>47</v>
      </c>
      <c r="I40" s="76">
        <v>61</v>
      </c>
      <c r="J40" s="76"/>
      <c r="K40" s="76"/>
      <c r="L40" s="76"/>
      <c r="M40" s="76"/>
      <c r="N40" s="76"/>
      <c r="O40" s="76"/>
      <c r="P40" s="76"/>
      <c r="Q40" s="76"/>
    </row>
    <row r="41" spans="1:17" ht="15.75" x14ac:dyDescent="0.25">
      <c r="A41" s="7" t="s">
        <v>72</v>
      </c>
      <c r="B41" s="17" t="s">
        <v>39</v>
      </c>
      <c r="C41" s="76">
        <v>0</v>
      </c>
      <c r="D41" s="76">
        <v>1</v>
      </c>
      <c r="E41" s="76">
        <v>1</v>
      </c>
      <c r="F41" s="76">
        <v>1</v>
      </c>
      <c r="G41" s="76">
        <v>1</v>
      </c>
      <c r="H41" s="76">
        <v>1</v>
      </c>
      <c r="I41" s="76">
        <v>0</v>
      </c>
      <c r="J41" s="76"/>
      <c r="K41" s="76"/>
      <c r="L41" s="76"/>
      <c r="M41" s="76"/>
      <c r="N41" s="76"/>
      <c r="O41" s="76"/>
      <c r="P41" s="76"/>
      <c r="Q41" s="76"/>
    </row>
    <row r="42" spans="1:17" ht="15.75" x14ac:dyDescent="0.25">
      <c r="A42" s="7" t="s">
        <v>73</v>
      </c>
      <c r="B42" s="17" t="s">
        <v>39</v>
      </c>
      <c r="C42" s="76">
        <v>1</v>
      </c>
      <c r="D42" s="76">
        <v>2</v>
      </c>
      <c r="E42" s="76">
        <v>4</v>
      </c>
      <c r="F42" s="76">
        <v>5</v>
      </c>
      <c r="G42" s="76">
        <v>6</v>
      </c>
      <c r="H42" s="76">
        <v>4</v>
      </c>
      <c r="I42" s="76">
        <v>3</v>
      </c>
      <c r="J42" s="76"/>
      <c r="K42" s="76"/>
      <c r="L42" s="76"/>
      <c r="M42" s="76"/>
      <c r="N42" s="76"/>
      <c r="O42" s="76"/>
      <c r="P42" s="76"/>
      <c r="Q42" s="76"/>
    </row>
    <row r="43" spans="1:17" ht="15.75" x14ac:dyDescent="0.25">
      <c r="A43" s="7" t="s">
        <v>236</v>
      </c>
      <c r="B43" s="17" t="s">
        <v>44</v>
      </c>
      <c r="C43" s="76">
        <v>1</v>
      </c>
      <c r="D43" s="76">
        <v>2</v>
      </c>
      <c r="E43" s="76">
        <v>2</v>
      </c>
      <c r="F43" s="76">
        <v>1</v>
      </c>
      <c r="G43" s="76">
        <v>1</v>
      </c>
      <c r="H43" s="76">
        <v>1</v>
      </c>
      <c r="I43" s="76">
        <v>1</v>
      </c>
      <c r="J43" s="76"/>
      <c r="K43" s="76"/>
      <c r="L43" s="76"/>
      <c r="M43" s="76"/>
      <c r="N43" s="76"/>
      <c r="O43" s="76"/>
      <c r="P43" s="76"/>
      <c r="Q43" s="76"/>
    </row>
    <row r="44" spans="1:17" ht="31.5" x14ac:dyDescent="0.25">
      <c r="A44" s="7" t="s">
        <v>74</v>
      </c>
      <c r="B44" s="17" t="s">
        <v>39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/>
      <c r="K44" s="76"/>
      <c r="L44" s="76"/>
      <c r="M44" s="76"/>
      <c r="N44" s="76"/>
      <c r="O44" s="76"/>
      <c r="P44" s="76"/>
      <c r="Q44" s="76"/>
    </row>
    <row r="45" spans="1:17" ht="15.75" x14ac:dyDescent="0.25">
      <c r="A45" s="7" t="s">
        <v>75</v>
      </c>
      <c r="B45" s="17" t="s">
        <v>39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/>
      <c r="K45" s="76"/>
      <c r="L45" s="76"/>
      <c r="M45" s="76"/>
      <c r="N45" s="76"/>
      <c r="O45" s="76"/>
      <c r="P45" s="76"/>
      <c r="Q45" s="76"/>
    </row>
    <row r="46" spans="1:17" ht="15.75" x14ac:dyDescent="0.25">
      <c r="A46" s="7" t="s">
        <v>293</v>
      </c>
      <c r="B46" s="17" t="s">
        <v>46</v>
      </c>
      <c r="C46" s="76">
        <v>6</v>
      </c>
      <c r="D46" s="76">
        <v>4</v>
      </c>
      <c r="E46" s="76">
        <v>2</v>
      </c>
      <c r="F46" s="76">
        <v>4</v>
      </c>
      <c r="G46" s="76">
        <v>1</v>
      </c>
      <c r="H46" s="76">
        <v>1</v>
      </c>
      <c r="I46" s="76">
        <v>4</v>
      </c>
      <c r="J46" s="76"/>
      <c r="K46" s="76"/>
      <c r="L46" s="76"/>
      <c r="M46" s="76"/>
      <c r="N46" s="76"/>
      <c r="O46" s="76"/>
      <c r="P46" s="76"/>
      <c r="Q46" s="76"/>
    </row>
    <row r="47" spans="1:17" ht="15.75" x14ac:dyDescent="0.25">
      <c r="A47" s="7" t="s">
        <v>131</v>
      </c>
      <c r="B47" s="17" t="s">
        <v>41</v>
      </c>
      <c r="C47" s="76">
        <v>183</v>
      </c>
      <c r="D47" s="76">
        <v>211</v>
      </c>
      <c r="E47" s="76">
        <v>368</v>
      </c>
      <c r="F47" s="76">
        <v>597</v>
      </c>
      <c r="G47" s="76">
        <v>961</v>
      </c>
      <c r="H47" s="76">
        <v>1066</v>
      </c>
      <c r="I47" s="76">
        <v>1037</v>
      </c>
      <c r="J47" s="76"/>
      <c r="K47" s="76"/>
      <c r="L47" s="76"/>
      <c r="M47" s="76"/>
      <c r="N47" s="76"/>
      <c r="O47" s="76"/>
      <c r="P47" s="76"/>
      <c r="Q47" s="76"/>
    </row>
    <row r="48" spans="1:17" ht="47.25" x14ac:dyDescent="0.25">
      <c r="A48" s="7" t="s">
        <v>269</v>
      </c>
      <c r="B48" s="17" t="s">
        <v>45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/>
      <c r="K48" s="76"/>
      <c r="L48" s="76"/>
      <c r="M48" s="76"/>
      <c r="N48" s="76"/>
      <c r="O48" s="76"/>
      <c r="P48" s="76"/>
      <c r="Q48" s="76"/>
    </row>
    <row r="49" spans="1:17" ht="31.5" x14ac:dyDescent="0.25">
      <c r="A49" s="7" t="s">
        <v>132</v>
      </c>
      <c r="B49" s="17" t="s">
        <v>41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/>
      <c r="K49" s="76"/>
      <c r="L49" s="76"/>
      <c r="M49" s="76"/>
      <c r="N49" s="76"/>
      <c r="O49" s="76"/>
      <c r="P49" s="76"/>
      <c r="Q49" s="76"/>
    </row>
    <row r="50" spans="1:17" ht="15.75" x14ac:dyDescent="0.25">
      <c r="A50" s="7" t="s">
        <v>294</v>
      </c>
      <c r="B50" s="17" t="s">
        <v>46</v>
      </c>
      <c r="C50" s="76">
        <v>6</v>
      </c>
      <c r="D50" s="76">
        <v>7</v>
      </c>
      <c r="E50" s="76">
        <v>10</v>
      </c>
      <c r="F50" s="76">
        <v>11</v>
      </c>
      <c r="G50" s="76">
        <v>7</v>
      </c>
      <c r="H50" s="76">
        <v>7</v>
      </c>
      <c r="I50" s="76">
        <v>8</v>
      </c>
      <c r="J50" s="76"/>
      <c r="K50" s="76"/>
      <c r="L50" s="76"/>
      <c r="M50" s="76"/>
      <c r="N50" s="76"/>
      <c r="O50" s="76"/>
      <c r="P50" s="76"/>
      <c r="Q50" s="76"/>
    </row>
    <row r="51" spans="1:17" ht="15.75" x14ac:dyDescent="0.25">
      <c r="A51" s="7" t="s">
        <v>76</v>
      </c>
      <c r="B51" s="17" t="s">
        <v>39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/>
      <c r="K51" s="76"/>
      <c r="L51" s="76"/>
      <c r="M51" s="76"/>
      <c r="N51" s="76"/>
      <c r="O51" s="76"/>
      <c r="P51" s="76"/>
      <c r="Q51" s="76"/>
    </row>
    <row r="52" spans="1:17" ht="15.75" x14ac:dyDescent="0.25">
      <c r="A52" s="7" t="s">
        <v>270</v>
      </c>
      <c r="B52" s="17" t="s">
        <v>45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/>
      <c r="K52" s="76"/>
      <c r="L52" s="76"/>
      <c r="M52" s="76"/>
      <c r="N52" s="76"/>
      <c r="O52" s="76"/>
      <c r="P52" s="76"/>
      <c r="Q52" s="76"/>
    </row>
    <row r="53" spans="1:17" ht="15.75" x14ac:dyDescent="0.25">
      <c r="A53" s="7" t="s">
        <v>237</v>
      </c>
      <c r="B53" s="17" t="s">
        <v>44</v>
      </c>
      <c r="C53" s="76">
        <v>1</v>
      </c>
      <c r="D53" s="76">
        <v>1</v>
      </c>
      <c r="E53" s="76">
        <v>1</v>
      </c>
      <c r="F53" s="76">
        <v>1</v>
      </c>
      <c r="G53" s="76">
        <v>0</v>
      </c>
      <c r="H53" s="76">
        <v>0</v>
      </c>
      <c r="I53" s="76">
        <v>0</v>
      </c>
      <c r="J53" s="76"/>
      <c r="K53" s="76"/>
      <c r="L53" s="76"/>
      <c r="M53" s="76"/>
      <c r="N53" s="76"/>
      <c r="O53" s="76"/>
      <c r="P53" s="76"/>
      <c r="Q53" s="76"/>
    </row>
    <row r="54" spans="1:17" ht="15.75" x14ac:dyDescent="0.25">
      <c r="A54" s="7" t="s">
        <v>185</v>
      </c>
      <c r="B54" s="17" t="s">
        <v>42</v>
      </c>
      <c r="C54" s="76">
        <v>7</v>
      </c>
      <c r="D54" s="76">
        <v>8</v>
      </c>
      <c r="E54" s="76">
        <v>9</v>
      </c>
      <c r="F54" s="76">
        <v>8</v>
      </c>
      <c r="G54" s="76">
        <v>9</v>
      </c>
      <c r="H54" s="76">
        <v>10</v>
      </c>
      <c r="I54" s="76">
        <v>10</v>
      </c>
      <c r="J54" s="76"/>
      <c r="K54" s="76"/>
      <c r="L54" s="76"/>
      <c r="M54" s="76"/>
      <c r="N54" s="76"/>
      <c r="O54" s="76"/>
      <c r="P54" s="76"/>
      <c r="Q54" s="76"/>
    </row>
    <row r="55" spans="1:17" ht="15.75" x14ac:dyDescent="0.25">
      <c r="A55" s="7" t="s">
        <v>238</v>
      </c>
      <c r="B55" s="17" t="s">
        <v>44</v>
      </c>
      <c r="C55" s="76">
        <v>0</v>
      </c>
      <c r="D55" s="76">
        <v>0</v>
      </c>
      <c r="E55" s="76">
        <v>2</v>
      </c>
      <c r="F55" s="76">
        <v>0</v>
      </c>
      <c r="G55" s="76">
        <v>0</v>
      </c>
      <c r="H55" s="76">
        <v>0</v>
      </c>
      <c r="I55" s="76">
        <v>1</v>
      </c>
      <c r="J55" s="76"/>
      <c r="K55" s="76"/>
      <c r="L55" s="76"/>
      <c r="M55" s="76"/>
      <c r="N55" s="76"/>
      <c r="O55" s="76"/>
      <c r="P55" s="76"/>
      <c r="Q55" s="76"/>
    </row>
    <row r="56" spans="1:17" ht="15.75" x14ac:dyDescent="0.25">
      <c r="A56" s="7" t="s">
        <v>239</v>
      </c>
      <c r="B56" s="17" t="s">
        <v>44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/>
      <c r="K56" s="76"/>
      <c r="L56" s="76"/>
      <c r="M56" s="76"/>
      <c r="N56" s="76"/>
      <c r="O56" s="76"/>
      <c r="P56" s="76"/>
      <c r="Q56" s="76"/>
    </row>
    <row r="57" spans="1:17" ht="15.75" x14ac:dyDescent="0.25">
      <c r="A57" s="7" t="s">
        <v>186</v>
      </c>
      <c r="B57" s="17" t="s">
        <v>42</v>
      </c>
      <c r="C57" s="76">
        <v>47</v>
      </c>
      <c r="D57" s="76">
        <v>56</v>
      </c>
      <c r="E57" s="76">
        <v>56</v>
      </c>
      <c r="F57" s="76">
        <v>59</v>
      </c>
      <c r="G57" s="76">
        <v>51</v>
      </c>
      <c r="H57" s="76">
        <v>39</v>
      </c>
      <c r="I57" s="76">
        <v>24</v>
      </c>
      <c r="J57" s="76"/>
      <c r="K57" s="76"/>
      <c r="L57" s="76"/>
      <c r="M57" s="76"/>
      <c r="N57" s="76"/>
      <c r="O57" s="76"/>
      <c r="P57" s="76"/>
      <c r="Q57" s="76"/>
    </row>
    <row r="58" spans="1:17" ht="15.75" x14ac:dyDescent="0.25">
      <c r="A58" s="7" t="s">
        <v>332</v>
      </c>
      <c r="B58" s="17" t="s">
        <v>42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1</v>
      </c>
      <c r="I58" s="76">
        <v>1</v>
      </c>
      <c r="J58" s="76"/>
      <c r="K58" s="76"/>
      <c r="L58" s="76"/>
      <c r="M58" s="76"/>
      <c r="N58" s="76"/>
      <c r="O58" s="76"/>
      <c r="P58" s="76"/>
      <c r="Q58" s="76"/>
    </row>
    <row r="59" spans="1:17" ht="15.75" x14ac:dyDescent="0.25">
      <c r="A59" s="8" t="s">
        <v>187</v>
      </c>
      <c r="B59" s="18" t="s">
        <v>42</v>
      </c>
      <c r="C59" s="77">
        <v>1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/>
      <c r="K59" s="77"/>
      <c r="L59" s="77"/>
      <c r="M59" s="77"/>
      <c r="N59" s="77"/>
      <c r="O59" s="77"/>
      <c r="P59" s="77"/>
      <c r="Q59" s="77"/>
    </row>
    <row r="60" spans="1:17" ht="15.75" x14ac:dyDescent="0.25">
      <c r="A60" s="7" t="s">
        <v>188</v>
      </c>
      <c r="B60" s="17" t="s">
        <v>42</v>
      </c>
      <c r="C60" s="76">
        <v>74</v>
      </c>
      <c r="D60" s="76">
        <v>89</v>
      </c>
      <c r="E60" s="76">
        <v>104</v>
      </c>
      <c r="F60" s="76">
        <v>107</v>
      </c>
      <c r="G60" s="76">
        <v>86</v>
      </c>
      <c r="H60" s="76">
        <v>76</v>
      </c>
      <c r="I60" s="76">
        <v>45</v>
      </c>
      <c r="J60" s="76"/>
      <c r="K60" s="76"/>
      <c r="L60" s="76"/>
      <c r="M60" s="76"/>
      <c r="N60" s="76"/>
      <c r="O60" s="76"/>
      <c r="P60" s="76"/>
      <c r="Q60" s="76"/>
    </row>
    <row r="61" spans="1:17" ht="15.75" x14ac:dyDescent="0.25">
      <c r="A61" s="7" t="s">
        <v>77</v>
      </c>
      <c r="B61" s="17" t="s">
        <v>39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/>
      <c r="K61" s="76"/>
      <c r="L61" s="76"/>
      <c r="M61" s="76"/>
      <c r="N61" s="76"/>
      <c r="O61" s="76"/>
      <c r="P61" s="76"/>
      <c r="Q61" s="76"/>
    </row>
    <row r="62" spans="1:17" ht="47.25" x14ac:dyDescent="0.25">
      <c r="A62" s="7" t="s">
        <v>333</v>
      </c>
      <c r="B62" s="17" t="s">
        <v>39</v>
      </c>
      <c r="C62" s="76">
        <v>0</v>
      </c>
      <c r="D62" s="76">
        <v>0</v>
      </c>
      <c r="E62" s="76">
        <v>0</v>
      </c>
      <c r="F62" s="76">
        <v>0</v>
      </c>
      <c r="G62" s="76">
        <v>1</v>
      </c>
      <c r="H62" s="76">
        <v>0</v>
      </c>
      <c r="I62" s="76">
        <v>0</v>
      </c>
      <c r="J62" s="76"/>
      <c r="K62" s="76"/>
      <c r="L62" s="76"/>
      <c r="M62" s="76"/>
      <c r="N62" s="76"/>
      <c r="O62" s="76"/>
      <c r="P62" s="76"/>
      <c r="Q62" s="76"/>
    </row>
    <row r="63" spans="1:17" ht="15.75" x14ac:dyDescent="0.25">
      <c r="A63" s="7" t="s">
        <v>189</v>
      </c>
      <c r="B63" s="17" t="s">
        <v>42</v>
      </c>
      <c r="C63" s="76">
        <v>49</v>
      </c>
      <c r="D63" s="76">
        <v>66</v>
      </c>
      <c r="E63" s="76">
        <v>66</v>
      </c>
      <c r="F63" s="76">
        <v>81</v>
      </c>
      <c r="G63" s="76">
        <v>83</v>
      </c>
      <c r="H63" s="76">
        <v>65</v>
      </c>
      <c r="I63" s="76">
        <v>57</v>
      </c>
      <c r="J63" s="76"/>
      <c r="K63" s="76"/>
      <c r="L63" s="76"/>
      <c r="M63" s="76"/>
      <c r="N63" s="76"/>
      <c r="O63" s="76"/>
      <c r="P63" s="76"/>
      <c r="Q63" s="76"/>
    </row>
    <row r="64" spans="1:17" ht="15.75" x14ac:dyDescent="0.25">
      <c r="A64" s="7" t="s">
        <v>79</v>
      </c>
      <c r="B64" s="17" t="s">
        <v>39</v>
      </c>
      <c r="C64" s="76">
        <v>0</v>
      </c>
      <c r="D64" s="76">
        <v>0</v>
      </c>
      <c r="E64" s="76">
        <v>1</v>
      </c>
      <c r="F64" s="76">
        <v>0</v>
      </c>
      <c r="G64" s="76">
        <v>0</v>
      </c>
      <c r="H64" s="76">
        <v>0</v>
      </c>
      <c r="I64" s="76">
        <v>0</v>
      </c>
      <c r="J64" s="76"/>
      <c r="K64" s="76"/>
      <c r="L64" s="76"/>
      <c r="M64" s="76"/>
      <c r="N64" s="76"/>
      <c r="O64" s="76"/>
      <c r="P64" s="76"/>
      <c r="Q64" s="76"/>
    </row>
    <row r="65" spans="1:17" ht="15.75" x14ac:dyDescent="0.25">
      <c r="A65" s="7" t="s">
        <v>240</v>
      </c>
      <c r="B65" s="17" t="s">
        <v>44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1</v>
      </c>
      <c r="J65" s="76"/>
      <c r="K65" s="76"/>
      <c r="L65" s="76"/>
      <c r="M65" s="76"/>
      <c r="N65" s="76"/>
      <c r="O65" s="76"/>
      <c r="P65" s="76"/>
      <c r="Q65" s="76"/>
    </row>
    <row r="66" spans="1:17" ht="31.5" x14ac:dyDescent="0.25">
      <c r="A66" s="7" t="s">
        <v>241</v>
      </c>
      <c r="B66" s="17" t="s">
        <v>44</v>
      </c>
      <c r="C66" s="76">
        <v>0</v>
      </c>
      <c r="D66" s="76">
        <v>1</v>
      </c>
      <c r="E66" s="76">
        <v>2</v>
      </c>
      <c r="F66" s="76">
        <v>0</v>
      </c>
      <c r="G66" s="76">
        <v>0</v>
      </c>
      <c r="H66" s="76">
        <v>0</v>
      </c>
      <c r="I66" s="76">
        <v>0</v>
      </c>
      <c r="J66" s="76"/>
      <c r="K66" s="76"/>
      <c r="L66" s="76"/>
      <c r="M66" s="76"/>
      <c r="N66" s="76"/>
      <c r="O66" s="76"/>
      <c r="P66" s="76"/>
      <c r="Q66" s="76"/>
    </row>
    <row r="67" spans="1:17" ht="15.75" x14ac:dyDescent="0.25">
      <c r="A67" s="7" t="s">
        <v>133</v>
      </c>
      <c r="B67" s="17" t="s">
        <v>41</v>
      </c>
      <c r="C67" s="76">
        <v>0</v>
      </c>
      <c r="D67" s="76">
        <v>0</v>
      </c>
      <c r="E67" s="76">
        <v>1</v>
      </c>
      <c r="F67" s="76">
        <v>1</v>
      </c>
      <c r="G67" s="76">
        <v>0</v>
      </c>
      <c r="H67" s="76">
        <v>0</v>
      </c>
      <c r="I67" s="76">
        <v>0</v>
      </c>
      <c r="J67" s="76"/>
      <c r="K67" s="76"/>
      <c r="L67" s="76"/>
      <c r="M67" s="76"/>
      <c r="N67" s="76"/>
      <c r="O67" s="76"/>
      <c r="P67" s="76"/>
      <c r="Q67" s="76"/>
    </row>
    <row r="68" spans="1:17" ht="15.75" x14ac:dyDescent="0.25">
      <c r="A68" s="7" t="s">
        <v>295</v>
      </c>
      <c r="B68" s="17" t="s">
        <v>46</v>
      </c>
      <c r="C68" s="76">
        <v>1</v>
      </c>
      <c r="D68" s="76">
        <v>3</v>
      </c>
      <c r="E68" s="76">
        <v>3</v>
      </c>
      <c r="F68" s="76">
        <v>3</v>
      </c>
      <c r="G68" s="76">
        <v>4</v>
      </c>
      <c r="H68" s="76">
        <v>4</v>
      </c>
      <c r="I68" s="76">
        <v>3</v>
      </c>
      <c r="J68" s="76"/>
      <c r="K68" s="76"/>
      <c r="L68" s="76"/>
      <c r="M68" s="76"/>
      <c r="N68" s="76"/>
      <c r="O68" s="76"/>
      <c r="P68" s="76"/>
      <c r="Q68" s="76"/>
    </row>
    <row r="69" spans="1:17" ht="15.75" x14ac:dyDescent="0.25">
      <c r="A69" s="7" t="s">
        <v>80</v>
      </c>
      <c r="B69" s="17" t="s">
        <v>39</v>
      </c>
      <c r="C69" s="76">
        <v>19</v>
      </c>
      <c r="D69" s="76">
        <v>26</v>
      </c>
      <c r="E69" s="76">
        <v>21</v>
      </c>
      <c r="F69" s="76">
        <v>20</v>
      </c>
      <c r="G69" s="76">
        <v>21</v>
      </c>
      <c r="H69" s="76">
        <v>15</v>
      </c>
      <c r="I69" s="76">
        <v>10</v>
      </c>
      <c r="J69" s="76"/>
      <c r="K69" s="76"/>
      <c r="L69" s="76"/>
      <c r="M69" s="76"/>
      <c r="N69" s="76"/>
      <c r="O69" s="76"/>
      <c r="P69" s="76"/>
      <c r="Q69" s="76"/>
    </row>
    <row r="70" spans="1:17" ht="15.75" x14ac:dyDescent="0.25">
      <c r="A70" s="7" t="s">
        <v>305</v>
      </c>
      <c r="B70" s="17" t="s">
        <v>47</v>
      </c>
      <c r="C70" s="76">
        <v>1458</v>
      </c>
      <c r="D70" s="76">
        <v>1426</v>
      </c>
      <c r="E70" s="76">
        <v>1353</v>
      </c>
      <c r="F70" s="76">
        <v>1239</v>
      </c>
      <c r="G70" s="76">
        <v>1218</v>
      </c>
      <c r="H70" s="76">
        <v>1206</v>
      </c>
      <c r="I70" s="76">
        <v>1236</v>
      </c>
      <c r="J70" s="76"/>
      <c r="K70" s="76"/>
      <c r="L70" s="76"/>
      <c r="M70" s="76"/>
      <c r="N70" s="76"/>
      <c r="O70" s="76"/>
      <c r="P70" s="76"/>
      <c r="Q70" s="76"/>
    </row>
    <row r="71" spans="1:17" ht="15.75" x14ac:dyDescent="0.25">
      <c r="A71" s="7" t="s">
        <v>242</v>
      </c>
      <c r="B71" s="17" t="s">
        <v>44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/>
      <c r="K71" s="76"/>
      <c r="L71" s="76"/>
      <c r="M71" s="76"/>
      <c r="N71" s="76"/>
      <c r="O71" s="76"/>
      <c r="P71" s="76"/>
      <c r="Q71" s="76"/>
    </row>
    <row r="72" spans="1:17" ht="31.5" x14ac:dyDescent="0.25">
      <c r="A72" s="7" t="s">
        <v>81</v>
      </c>
      <c r="B72" s="17" t="s">
        <v>39</v>
      </c>
      <c r="C72" s="76">
        <v>0</v>
      </c>
      <c r="D72" s="76">
        <v>0</v>
      </c>
      <c r="E72" s="76">
        <v>0</v>
      </c>
      <c r="F72" s="76">
        <v>0</v>
      </c>
      <c r="G72" s="76">
        <v>1</v>
      </c>
      <c r="H72" s="76">
        <v>0</v>
      </c>
      <c r="I72" s="76">
        <v>1</v>
      </c>
      <c r="J72" s="76"/>
      <c r="K72" s="76"/>
      <c r="L72" s="76"/>
      <c r="M72" s="76"/>
      <c r="N72" s="76"/>
      <c r="O72" s="76"/>
      <c r="P72" s="76"/>
      <c r="Q72" s="76"/>
    </row>
    <row r="73" spans="1:17" ht="15.75" x14ac:dyDescent="0.25">
      <c r="A73" s="7" t="s">
        <v>82</v>
      </c>
      <c r="B73" s="17" t="s">
        <v>39</v>
      </c>
      <c r="C73" s="76">
        <v>0</v>
      </c>
      <c r="D73" s="76">
        <v>0</v>
      </c>
      <c r="E73" s="76">
        <v>0</v>
      </c>
      <c r="F73" s="76">
        <v>1</v>
      </c>
      <c r="G73" s="76">
        <v>1</v>
      </c>
      <c r="H73" s="76">
        <v>1</v>
      </c>
      <c r="I73" s="76">
        <v>0</v>
      </c>
      <c r="J73" s="76"/>
      <c r="K73" s="76"/>
      <c r="L73" s="76"/>
      <c r="M73" s="76"/>
      <c r="N73" s="76"/>
      <c r="O73" s="76"/>
      <c r="P73" s="76"/>
      <c r="Q73" s="76"/>
    </row>
    <row r="74" spans="1:17" ht="15.75" x14ac:dyDescent="0.25">
      <c r="A74" s="7" t="s">
        <v>190</v>
      </c>
      <c r="B74" s="17" t="s">
        <v>42</v>
      </c>
      <c r="C74" s="76">
        <v>68</v>
      </c>
      <c r="D74" s="76">
        <v>41</v>
      </c>
      <c r="E74" s="76">
        <v>40</v>
      </c>
      <c r="F74" s="76">
        <v>35</v>
      </c>
      <c r="G74" s="76">
        <v>27</v>
      </c>
      <c r="H74" s="76">
        <v>25</v>
      </c>
      <c r="I74" s="76">
        <v>14</v>
      </c>
      <c r="J74" s="76"/>
      <c r="K74" s="76"/>
      <c r="L74" s="76"/>
      <c r="M74" s="76"/>
      <c r="N74" s="76"/>
      <c r="O74" s="76"/>
      <c r="P74" s="76"/>
      <c r="Q74" s="76"/>
    </row>
    <row r="75" spans="1:17" ht="15.75" x14ac:dyDescent="0.25">
      <c r="A75" s="7" t="s">
        <v>83</v>
      </c>
      <c r="B75" s="17" t="s">
        <v>39</v>
      </c>
      <c r="C75" s="76">
        <v>0</v>
      </c>
      <c r="D75" s="76">
        <v>0</v>
      </c>
      <c r="E75" s="76">
        <v>1</v>
      </c>
      <c r="F75" s="76">
        <v>1</v>
      </c>
      <c r="G75" s="76">
        <v>1</v>
      </c>
      <c r="H75" s="76">
        <v>1</v>
      </c>
      <c r="I75" s="76">
        <v>1</v>
      </c>
      <c r="J75" s="76"/>
      <c r="K75" s="76"/>
      <c r="L75" s="76"/>
      <c r="M75" s="76"/>
      <c r="N75" s="76"/>
      <c r="O75" s="76"/>
      <c r="P75" s="76"/>
      <c r="Q75" s="76"/>
    </row>
    <row r="76" spans="1:17" ht="15.75" x14ac:dyDescent="0.25">
      <c r="A76" s="7" t="s">
        <v>84</v>
      </c>
      <c r="B76" s="17" t="s">
        <v>39</v>
      </c>
      <c r="C76" s="76">
        <v>3</v>
      </c>
      <c r="D76" s="76">
        <v>3</v>
      </c>
      <c r="E76" s="76">
        <v>3</v>
      </c>
      <c r="F76" s="76">
        <v>1</v>
      </c>
      <c r="G76" s="76">
        <v>1</v>
      </c>
      <c r="H76" s="76">
        <v>1</v>
      </c>
      <c r="I76" s="76">
        <v>3</v>
      </c>
      <c r="J76" s="76"/>
      <c r="K76" s="76"/>
      <c r="L76" s="76"/>
      <c r="M76" s="76"/>
      <c r="N76" s="76"/>
      <c r="O76" s="76"/>
      <c r="P76" s="76"/>
      <c r="Q76" s="76"/>
    </row>
    <row r="77" spans="1:17" ht="15.75" x14ac:dyDescent="0.25">
      <c r="A77" s="7" t="s">
        <v>296</v>
      </c>
      <c r="B77" s="17" t="s">
        <v>46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1</v>
      </c>
      <c r="I77" s="76">
        <v>1</v>
      </c>
      <c r="J77" s="76"/>
      <c r="K77" s="76"/>
      <c r="L77" s="76"/>
      <c r="M77" s="76"/>
      <c r="N77" s="76"/>
      <c r="O77" s="76"/>
      <c r="P77" s="76"/>
      <c r="Q77" s="76"/>
    </row>
    <row r="78" spans="1:17" ht="15.75" x14ac:dyDescent="0.25">
      <c r="A78" s="7" t="s">
        <v>191</v>
      </c>
      <c r="B78" s="17" t="s">
        <v>42</v>
      </c>
      <c r="C78" s="76">
        <v>8</v>
      </c>
      <c r="D78" s="76">
        <v>7</v>
      </c>
      <c r="E78" s="76">
        <v>8</v>
      </c>
      <c r="F78" s="76">
        <v>6</v>
      </c>
      <c r="G78" s="76">
        <v>10</v>
      </c>
      <c r="H78" s="76">
        <v>10</v>
      </c>
      <c r="I78" s="76">
        <v>4</v>
      </c>
      <c r="J78" s="76"/>
      <c r="K78" s="76"/>
      <c r="L78" s="76"/>
      <c r="M78" s="76"/>
      <c r="N78" s="76"/>
      <c r="O78" s="76"/>
      <c r="P78" s="76"/>
      <c r="Q78" s="76"/>
    </row>
    <row r="79" spans="1:17" ht="15.75" x14ac:dyDescent="0.25">
      <c r="A79" s="7" t="s">
        <v>271</v>
      </c>
      <c r="B79" s="17" t="s">
        <v>45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1</v>
      </c>
      <c r="J79" s="76"/>
      <c r="K79" s="76"/>
      <c r="L79" s="76"/>
      <c r="M79" s="76"/>
      <c r="N79" s="76"/>
      <c r="O79" s="76"/>
      <c r="P79" s="76"/>
      <c r="Q79" s="76"/>
    </row>
    <row r="80" spans="1:17" ht="15.75" x14ac:dyDescent="0.25">
      <c r="A80" s="7" t="s">
        <v>192</v>
      </c>
      <c r="B80" s="17" t="s">
        <v>42</v>
      </c>
      <c r="C80" s="76">
        <v>214</v>
      </c>
      <c r="D80" s="76">
        <v>287</v>
      </c>
      <c r="E80" s="76">
        <v>315</v>
      </c>
      <c r="F80" s="76">
        <v>330</v>
      </c>
      <c r="G80" s="76">
        <v>284</v>
      </c>
      <c r="H80" s="76">
        <v>201</v>
      </c>
      <c r="I80" s="76">
        <v>155</v>
      </c>
      <c r="J80" s="76"/>
      <c r="K80" s="76"/>
      <c r="L80" s="76"/>
      <c r="M80" s="76"/>
      <c r="N80" s="76"/>
      <c r="O80" s="76"/>
      <c r="P80" s="76"/>
      <c r="Q80" s="76"/>
    </row>
    <row r="81" spans="1:17" ht="15.75" x14ac:dyDescent="0.25">
      <c r="A81" s="7" t="s">
        <v>193</v>
      </c>
      <c r="B81" s="17" t="s">
        <v>42</v>
      </c>
      <c r="C81" s="76">
        <v>156</v>
      </c>
      <c r="D81" s="76">
        <v>216</v>
      </c>
      <c r="E81" s="76">
        <v>236</v>
      </c>
      <c r="F81" s="76">
        <v>254</v>
      </c>
      <c r="G81" s="76">
        <v>230</v>
      </c>
      <c r="H81" s="76">
        <v>220</v>
      </c>
      <c r="I81" s="76">
        <v>165</v>
      </c>
      <c r="J81" s="76"/>
      <c r="K81" s="76"/>
      <c r="L81" s="76"/>
      <c r="M81" s="76"/>
      <c r="N81" s="76"/>
      <c r="O81" s="76"/>
      <c r="P81" s="76"/>
      <c r="Q81" s="76"/>
    </row>
    <row r="82" spans="1:17" ht="15.75" x14ac:dyDescent="0.25">
      <c r="A82" s="7" t="s">
        <v>297</v>
      </c>
      <c r="B82" s="17" t="s">
        <v>46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/>
      <c r="K82" s="76"/>
      <c r="L82" s="76"/>
      <c r="M82" s="76"/>
      <c r="N82" s="76"/>
      <c r="O82" s="76"/>
      <c r="P82" s="76"/>
      <c r="Q82" s="76"/>
    </row>
    <row r="83" spans="1:17" ht="31.5" x14ac:dyDescent="0.25">
      <c r="A83" s="7" t="s">
        <v>272</v>
      </c>
      <c r="B83" s="17" t="s">
        <v>45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/>
      <c r="K83" s="76"/>
      <c r="L83" s="76"/>
      <c r="M83" s="76"/>
      <c r="N83" s="76"/>
      <c r="O83" s="76"/>
      <c r="P83" s="76"/>
      <c r="Q83" s="76"/>
    </row>
    <row r="84" spans="1:17" ht="15.75" x14ac:dyDescent="0.25">
      <c r="A84" s="7" t="s">
        <v>85</v>
      </c>
      <c r="B84" s="17" t="s">
        <v>39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/>
      <c r="K84" s="76"/>
      <c r="L84" s="76"/>
      <c r="M84" s="76"/>
      <c r="N84" s="76"/>
      <c r="O84" s="76"/>
      <c r="P84" s="76"/>
      <c r="Q84" s="76"/>
    </row>
    <row r="85" spans="1:17" ht="15.75" x14ac:dyDescent="0.25">
      <c r="A85" s="7" t="s">
        <v>86</v>
      </c>
      <c r="B85" s="17" t="s">
        <v>39</v>
      </c>
      <c r="C85" s="76">
        <v>2</v>
      </c>
      <c r="D85" s="76">
        <v>2</v>
      </c>
      <c r="E85" s="76">
        <v>3</v>
      </c>
      <c r="F85" s="76">
        <v>2</v>
      </c>
      <c r="G85" s="76">
        <v>1</v>
      </c>
      <c r="H85" s="76">
        <v>2</v>
      </c>
      <c r="I85" s="76">
        <v>0</v>
      </c>
      <c r="J85" s="76"/>
      <c r="K85" s="76"/>
      <c r="L85" s="76"/>
      <c r="M85" s="76"/>
      <c r="N85" s="76"/>
      <c r="O85" s="76"/>
      <c r="P85" s="76"/>
      <c r="Q85" s="76"/>
    </row>
    <row r="86" spans="1:17" ht="15.75" x14ac:dyDescent="0.25">
      <c r="A86" s="7" t="s">
        <v>194</v>
      </c>
      <c r="B86" s="17" t="s">
        <v>42</v>
      </c>
      <c r="C86" s="76">
        <v>0</v>
      </c>
      <c r="D86" s="76">
        <v>0</v>
      </c>
      <c r="E86" s="76">
        <v>0</v>
      </c>
      <c r="F86" s="76">
        <v>0</v>
      </c>
      <c r="G86" s="76">
        <v>1</v>
      </c>
      <c r="H86" s="76">
        <v>1</v>
      </c>
      <c r="I86" s="76">
        <v>1</v>
      </c>
      <c r="J86" s="76"/>
      <c r="K86" s="76"/>
      <c r="L86" s="76"/>
      <c r="M86" s="76"/>
      <c r="N86" s="76"/>
      <c r="O86" s="76"/>
      <c r="P86" s="76"/>
      <c r="Q86" s="76"/>
    </row>
    <row r="87" spans="1:17" ht="15.75" x14ac:dyDescent="0.25">
      <c r="A87" s="7" t="s">
        <v>195</v>
      </c>
      <c r="B87" s="17" t="s">
        <v>42</v>
      </c>
      <c r="C87" s="76">
        <v>369</v>
      </c>
      <c r="D87" s="76">
        <v>418</v>
      </c>
      <c r="E87" s="76">
        <v>450</v>
      </c>
      <c r="F87" s="76">
        <v>429</v>
      </c>
      <c r="G87" s="76">
        <v>368</v>
      </c>
      <c r="H87" s="76">
        <v>302</v>
      </c>
      <c r="I87" s="76">
        <v>245</v>
      </c>
      <c r="J87" s="76"/>
      <c r="K87" s="76"/>
      <c r="L87" s="76"/>
      <c r="M87" s="76"/>
      <c r="N87" s="76"/>
      <c r="O87" s="76"/>
      <c r="P87" s="76"/>
      <c r="Q87" s="76"/>
    </row>
    <row r="88" spans="1:17" ht="15.75" x14ac:dyDescent="0.25">
      <c r="A88" s="7" t="s">
        <v>87</v>
      </c>
      <c r="B88" s="17" t="s">
        <v>39</v>
      </c>
      <c r="C88" s="76">
        <v>39</v>
      </c>
      <c r="D88" s="76">
        <v>42</v>
      </c>
      <c r="E88" s="76">
        <v>32</v>
      </c>
      <c r="F88" s="76">
        <v>45</v>
      </c>
      <c r="G88" s="76">
        <v>96</v>
      </c>
      <c r="H88" s="76">
        <v>88</v>
      </c>
      <c r="I88" s="76">
        <v>318</v>
      </c>
      <c r="J88" s="76"/>
      <c r="K88" s="76"/>
      <c r="L88" s="76"/>
      <c r="M88" s="76"/>
      <c r="N88" s="76"/>
      <c r="O88" s="76"/>
      <c r="P88" s="76"/>
      <c r="Q88" s="76"/>
    </row>
    <row r="89" spans="1:17" ht="15.75" x14ac:dyDescent="0.25">
      <c r="A89" s="7" t="s">
        <v>196</v>
      </c>
      <c r="B89" s="17" t="s">
        <v>42</v>
      </c>
      <c r="C89" s="76">
        <v>1</v>
      </c>
      <c r="D89" s="76">
        <v>1</v>
      </c>
      <c r="E89" s="76">
        <v>1</v>
      </c>
      <c r="F89" s="76">
        <v>0</v>
      </c>
      <c r="G89" s="76">
        <v>0</v>
      </c>
      <c r="H89" s="76">
        <v>0</v>
      </c>
      <c r="I89" s="76">
        <v>0</v>
      </c>
      <c r="J89" s="76"/>
      <c r="K89" s="76"/>
      <c r="L89" s="76"/>
      <c r="M89" s="76"/>
      <c r="N89" s="76"/>
      <c r="O89" s="76"/>
      <c r="P89" s="76"/>
      <c r="Q89" s="76"/>
    </row>
    <row r="90" spans="1:17" ht="15.75" x14ac:dyDescent="0.25">
      <c r="A90" s="7" t="s">
        <v>197</v>
      </c>
      <c r="B90" s="17" t="s">
        <v>42</v>
      </c>
      <c r="C90" s="76">
        <v>91</v>
      </c>
      <c r="D90" s="76">
        <v>90</v>
      </c>
      <c r="E90" s="76">
        <v>90</v>
      </c>
      <c r="F90" s="76">
        <v>111</v>
      </c>
      <c r="G90" s="76">
        <v>111</v>
      </c>
      <c r="H90" s="76">
        <v>102</v>
      </c>
      <c r="I90" s="76">
        <v>63</v>
      </c>
      <c r="J90" s="76"/>
      <c r="K90" s="76"/>
      <c r="L90" s="76"/>
      <c r="M90" s="76"/>
      <c r="N90" s="76"/>
      <c r="O90" s="76"/>
      <c r="P90" s="76"/>
      <c r="Q90" s="76"/>
    </row>
    <row r="91" spans="1:17" ht="15.75" x14ac:dyDescent="0.25">
      <c r="A91" s="7" t="s">
        <v>243</v>
      </c>
      <c r="B91" s="17" t="s">
        <v>44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/>
      <c r="K91" s="76"/>
      <c r="L91" s="76"/>
      <c r="M91" s="76"/>
      <c r="N91" s="76"/>
      <c r="O91" s="76"/>
      <c r="P91" s="76"/>
      <c r="Q91" s="76"/>
    </row>
    <row r="92" spans="1:17" ht="15.75" x14ac:dyDescent="0.25">
      <c r="A92" s="7" t="s">
        <v>244</v>
      </c>
      <c r="B92" s="17" t="s">
        <v>44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/>
      <c r="K92" s="76"/>
      <c r="L92" s="76"/>
      <c r="M92" s="76"/>
      <c r="N92" s="76"/>
      <c r="O92" s="76"/>
      <c r="P92" s="76"/>
      <c r="Q92" s="76"/>
    </row>
    <row r="93" spans="1:17" ht="15.75" x14ac:dyDescent="0.25">
      <c r="A93" s="7" t="s">
        <v>245</v>
      </c>
      <c r="B93" s="17" t="s">
        <v>44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/>
      <c r="K93" s="76"/>
      <c r="L93" s="76"/>
      <c r="M93" s="76"/>
      <c r="N93" s="76"/>
      <c r="O93" s="76"/>
      <c r="P93" s="76"/>
      <c r="Q93" s="76"/>
    </row>
    <row r="94" spans="1:17" ht="15.75" x14ac:dyDescent="0.25">
      <c r="A94" s="7" t="s">
        <v>246</v>
      </c>
      <c r="B94" s="17" t="s">
        <v>44</v>
      </c>
      <c r="C94" s="76">
        <v>1</v>
      </c>
      <c r="D94" s="76">
        <v>1</v>
      </c>
      <c r="E94" s="76">
        <v>1</v>
      </c>
      <c r="F94" s="76">
        <v>1</v>
      </c>
      <c r="G94" s="76">
        <v>0</v>
      </c>
      <c r="H94" s="76">
        <v>0</v>
      </c>
      <c r="I94" s="76">
        <v>0</v>
      </c>
      <c r="J94" s="76"/>
      <c r="K94" s="76"/>
      <c r="L94" s="76"/>
      <c r="M94" s="76"/>
      <c r="N94" s="76"/>
      <c r="O94" s="76"/>
      <c r="P94" s="76"/>
      <c r="Q94" s="76"/>
    </row>
    <row r="95" spans="1:17" ht="15.75" x14ac:dyDescent="0.25">
      <c r="A95" s="7" t="s">
        <v>306</v>
      </c>
      <c r="B95" s="17" t="s">
        <v>47</v>
      </c>
      <c r="C95" s="76">
        <v>2</v>
      </c>
      <c r="D95" s="76">
        <v>2</v>
      </c>
      <c r="E95" s="76">
        <v>1</v>
      </c>
      <c r="F95" s="76">
        <v>2</v>
      </c>
      <c r="G95" s="76">
        <v>0</v>
      </c>
      <c r="H95" s="76">
        <v>0</v>
      </c>
      <c r="I95" s="76">
        <v>0</v>
      </c>
      <c r="J95" s="76"/>
      <c r="K95" s="76"/>
      <c r="L95" s="76"/>
      <c r="M95" s="76"/>
      <c r="N95" s="76"/>
      <c r="O95" s="76"/>
      <c r="P95" s="76"/>
      <c r="Q95" s="76"/>
    </row>
    <row r="96" spans="1:17" ht="15.75" x14ac:dyDescent="0.25">
      <c r="A96" s="7" t="s">
        <v>88</v>
      </c>
      <c r="B96" s="17" t="s">
        <v>39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/>
      <c r="K96" s="76"/>
      <c r="L96" s="76"/>
      <c r="M96" s="76"/>
      <c r="N96" s="76"/>
      <c r="O96" s="76"/>
      <c r="P96" s="76"/>
      <c r="Q96" s="76"/>
    </row>
    <row r="97" spans="1:17" ht="15.75" x14ac:dyDescent="0.25">
      <c r="A97" s="7" t="s">
        <v>89</v>
      </c>
      <c r="B97" s="17" t="s">
        <v>39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/>
      <c r="K97" s="76"/>
      <c r="L97" s="76"/>
      <c r="M97" s="76"/>
      <c r="N97" s="76"/>
      <c r="O97" s="76"/>
      <c r="P97" s="76"/>
      <c r="Q97" s="76"/>
    </row>
    <row r="98" spans="1:17" ht="15.75" x14ac:dyDescent="0.25">
      <c r="A98" s="7" t="s">
        <v>298</v>
      </c>
      <c r="B98" s="17" t="s">
        <v>46</v>
      </c>
      <c r="C98" s="76">
        <v>0</v>
      </c>
      <c r="D98" s="76">
        <v>2</v>
      </c>
      <c r="E98" s="76">
        <v>4</v>
      </c>
      <c r="F98" s="76">
        <v>6</v>
      </c>
      <c r="G98" s="76">
        <v>7</v>
      </c>
      <c r="H98" s="76">
        <v>4</v>
      </c>
      <c r="I98" s="76">
        <v>6</v>
      </c>
      <c r="J98" s="76"/>
      <c r="K98" s="76"/>
      <c r="L98" s="76"/>
      <c r="M98" s="76"/>
      <c r="N98" s="76"/>
      <c r="O98" s="76"/>
      <c r="P98" s="76"/>
      <c r="Q98" s="76"/>
    </row>
    <row r="99" spans="1:17" ht="15.75" x14ac:dyDescent="0.25">
      <c r="A99" s="7" t="s">
        <v>247</v>
      </c>
      <c r="B99" s="17" t="s">
        <v>44</v>
      </c>
      <c r="C99" s="76">
        <v>0</v>
      </c>
      <c r="D99" s="76">
        <v>0</v>
      </c>
      <c r="E99" s="76">
        <v>0</v>
      </c>
      <c r="F99" s="76">
        <v>0</v>
      </c>
      <c r="G99" s="76">
        <v>1</v>
      </c>
      <c r="H99" s="76">
        <v>0</v>
      </c>
      <c r="I99" s="76">
        <v>0</v>
      </c>
      <c r="J99" s="76"/>
      <c r="K99" s="76"/>
      <c r="L99" s="76"/>
      <c r="M99" s="76"/>
      <c r="N99" s="76"/>
      <c r="O99" s="76"/>
      <c r="P99" s="76"/>
      <c r="Q99" s="76"/>
    </row>
    <row r="100" spans="1:17" ht="15.75" x14ac:dyDescent="0.25">
      <c r="A100" s="7" t="s">
        <v>248</v>
      </c>
      <c r="B100" s="17" t="s">
        <v>44</v>
      </c>
      <c r="C100" s="76">
        <v>0</v>
      </c>
      <c r="D100" s="76">
        <v>2</v>
      </c>
      <c r="E100" s="76">
        <v>1</v>
      </c>
      <c r="F100" s="76">
        <v>0</v>
      </c>
      <c r="G100" s="76">
        <v>0</v>
      </c>
      <c r="H100" s="76">
        <v>0</v>
      </c>
      <c r="I100" s="76">
        <v>0</v>
      </c>
      <c r="J100" s="76"/>
      <c r="K100" s="76"/>
      <c r="L100" s="76"/>
      <c r="M100" s="76"/>
      <c r="N100" s="76"/>
      <c r="O100" s="76"/>
      <c r="P100" s="76"/>
      <c r="Q100" s="76"/>
    </row>
    <row r="101" spans="1:17" ht="15.75" x14ac:dyDescent="0.25">
      <c r="A101" s="7" t="s">
        <v>134</v>
      </c>
      <c r="B101" s="17" t="s">
        <v>41</v>
      </c>
      <c r="C101" s="76">
        <v>41</v>
      </c>
      <c r="D101" s="76">
        <v>44</v>
      </c>
      <c r="E101" s="76">
        <v>55</v>
      </c>
      <c r="F101" s="76">
        <v>50</v>
      </c>
      <c r="G101" s="76">
        <v>48</v>
      </c>
      <c r="H101" s="76">
        <v>35</v>
      </c>
      <c r="I101" s="76">
        <v>45</v>
      </c>
      <c r="J101" s="76"/>
      <c r="K101" s="76"/>
      <c r="L101" s="76"/>
      <c r="M101" s="76"/>
      <c r="N101" s="76"/>
      <c r="O101" s="76"/>
      <c r="P101" s="76"/>
      <c r="Q101" s="76"/>
    </row>
    <row r="102" spans="1:17" ht="15.75" x14ac:dyDescent="0.25">
      <c r="A102" s="7" t="s">
        <v>198</v>
      </c>
      <c r="B102" s="17" t="s">
        <v>42</v>
      </c>
      <c r="C102" s="76">
        <v>63</v>
      </c>
      <c r="D102" s="76">
        <v>80</v>
      </c>
      <c r="E102" s="76">
        <v>77</v>
      </c>
      <c r="F102" s="76">
        <v>86</v>
      </c>
      <c r="G102" s="76">
        <v>74</v>
      </c>
      <c r="H102" s="76">
        <v>62</v>
      </c>
      <c r="I102" s="76">
        <v>41</v>
      </c>
      <c r="J102" s="76"/>
      <c r="K102" s="76"/>
      <c r="L102" s="76"/>
      <c r="M102" s="76"/>
      <c r="N102" s="76"/>
      <c r="O102" s="76"/>
      <c r="P102" s="76"/>
      <c r="Q102" s="76"/>
    </row>
    <row r="103" spans="1:17" ht="15.75" x14ac:dyDescent="0.25">
      <c r="A103" s="7" t="s">
        <v>199</v>
      </c>
      <c r="B103" s="17" t="s">
        <v>42</v>
      </c>
      <c r="C103" s="76">
        <v>0</v>
      </c>
      <c r="D103" s="76">
        <v>4</v>
      </c>
      <c r="E103" s="76">
        <v>2</v>
      </c>
      <c r="F103" s="76">
        <v>1</v>
      </c>
      <c r="G103" s="76">
        <v>3</v>
      </c>
      <c r="H103" s="76">
        <v>2</v>
      </c>
      <c r="I103" s="76">
        <v>2</v>
      </c>
      <c r="J103" s="76"/>
      <c r="K103" s="76"/>
      <c r="L103" s="76"/>
      <c r="M103" s="76"/>
      <c r="N103" s="76"/>
      <c r="O103" s="76"/>
      <c r="P103" s="76"/>
      <c r="Q103" s="76"/>
    </row>
    <row r="104" spans="1:17" ht="15.75" x14ac:dyDescent="0.25">
      <c r="A104" s="7" t="s">
        <v>135</v>
      </c>
      <c r="B104" s="17" t="s">
        <v>41</v>
      </c>
      <c r="C104" s="76">
        <v>80</v>
      </c>
      <c r="D104" s="76">
        <v>63</v>
      </c>
      <c r="E104" s="76">
        <v>73</v>
      </c>
      <c r="F104" s="76">
        <v>92</v>
      </c>
      <c r="G104" s="76">
        <v>111</v>
      </c>
      <c r="H104" s="76">
        <v>161</v>
      </c>
      <c r="I104" s="76">
        <v>477</v>
      </c>
      <c r="J104" s="76"/>
      <c r="K104" s="76"/>
      <c r="L104" s="76"/>
      <c r="M104" s="76"/>
      <c r="N104" s="76"/>
      <c r="O104" s="76"/>
      <c r="P104" s="76"/>
      <c r="Q104" s="76"/>
    </row>
    <row r="105" spans="1:17" ht="15.75" x14ac:dyDescent="0.25">
      <c r="A105" s="7" t="s">
        <v>136</v>
      </c>
      <c r="B105" s="17" t="s">
        <v>41</v>
      </c>
      <c r="C105" s="76">
        <v>95</v>
      </c>
      <c r="D105" s="76">
        <v>84</v>
      </c>
      <c r="E105" s="76">
        <v>65</v>
      </c>
      <c r="F105" s="76">
        <v>43</v>
      </c>
      <c r="G105" s="76">
        <v>39</v>
      </c>
      <c r="H105" s="76">
        <v>37</v>
      </c>
      <c r="I105" s="76">
        <v>34</v>
      </c>
      <c r="J105" s="76"/>
      <c r="K105" s="76"/>
      <c r="L105" s="76"/>
      <c r="M105" s="76"/>
      <c r="N105" s="76"/>
      <c r="O105" s="76"/>
      <c r="P105" s="76"/>
      <c r="Q105" s="76"/>
    </row>
    <row r="106" spans="1:17" ht="15.75" x14ac:dyDescent="0.25">
      <c r="A106" s="7" t="s">
        <v>137</v>
      </c>
      <c r="B106" s="17" t="s">
        <v>41</v>
      </c>
      <c r="C106" s="76">
        <v>16</v>
      </c>
      <c r="D106" s="76">
        <v>18</v>
      </c>
      <c r="E106" s="76">
        <v>14</v>
      </c>
      <c r="F106" s="76">
        <v>13</v>
      </c>
      <c r="G106" s="76">
        <v>14</v>
      </c>
      <c r="H106" s="76">
        <v>13</v>
      </c>
      <c r="I106" s="76">
        <v>18</v>
      </c>
      <c r="J106" s="76"/>
      <c r="K106" s="76"/>
      <c r="L106" s="76"/>
      <c r="M106" s="76"/>
      <c r="N106" s="76"/>
      <c r="O106" s="76"/>
      <c r="P106" s="76"/>
      <c r="Q106" s="76"/>
    </row>
    <row r="107" spans="1:17" ht="15.75" x14ac:dyDescent="0.25">
      <c r="A107" s="7" t="s">
        <v>138</v>
      </c>
      <c r="B107" s="17" t="s">
        <v>41</v>
      </c>
      <c r="C107" s="76">
        <v>5</v>
      </c>
      <c r="D107" s="76">
        <v>7</v>
      </c>
      <c r="E107" s="76">
        <v>7</v>
      </c>
      <c r="F107" s="76">
        <v>8</v>
      </c>
      <c r="G107" s="76">
        <v>21</v>
      </c>
      <c r="H107" s="76">
        <v>28</v>
      </c>
      <c r="I107" s="76">
        <v>44</v>
      </c>
      <c r="J107" s="76"/>
      <c r="K107" s="76"/>
      <c r="L107" s="76"/>
      <c r="M107" s="76"/>
      <c r="N107" s="76"/>
      <c r="O107" s="76"/>
      <c r="P107" s="76"/>
      <c r="Q107" s="76"/>
    </row>
    <row r="108" spans="1:17" ht="15.75" x14ac:dyDescent="0.25">
      <c r="A108" s="7" t="s">
        <v>200</v>
      </c>
      <c r="B108" s="17" t="s">
        <v>42</v>
      </c>
      <c r="C108" s="76">
        <v>105</v>
      </c>
      <c r="D108" s="76">
        <v>94</v>
      </c>
      <c r="E108" s="76">
        <v>75</v>
      </c>
      <c r="F108" s="76">
        <v>72</v>
      </c>
      <c r="G108" s="76">
        <v>80</v>
      </c>
      <c r="H108" s="76">
        <v>86</v>
      </c>
      <c r="I108" s="76">
        <v>82</v>
      </c>
      <c r="J108" s="76"/>
      <c r="K108" s="76"/>
      <c r="L108" s="76"/>
      <c r="M108" s="76"/>
      <c r="N108" s="76"/>
      <c r="O108" s="76"/>
      <c r="P108" s="76"/>
      <c r="Q108" s="76"/>
    </row>
    <row r="109" spans="1:17" ht="15.75" x14ac:dyDescent="0.25">
      <c r="A109" s="7" t="s">
        <v>307</v>
      </c>
      <c r="B109" s="17" t="s">
        <v>47</v>
      </c>
      <c r="C109" s="76">
        <v>4</v>
      </c>
      <c r="D109" s="76">
        <v>6</v>
      </c>
      <c r="E109" s="76">
        <v>8</v>
      </c>
      <c r="F109" s="76">
        <v>6</v>
      </c>
      <c r="G109" s="76">
        <v>5</v>
      </c>
      <c r="H109" s="76">
        <v>4</v>
      </c>
      <c r="I109" s="76">
        <v>4</v>
      </c>
      <c r="J109" s="76"/>
      <c r="K109" s="76"/>
      <c r="L109" s="76"/>
      <c r="M109" s="76"/>
      <c r="N109" s="76"/>
      <c r="O109" s="76"/>
      <c r="P109" s="76"/>
      <c r="Q109" s="76"/>
    </row>
    <row r="110" spans="1:17" ht="15.75" x14ac:dyDescent="0.25">
      <c r="A110" s="7" t="s">
        <v>139</v>
      </c>
      <c r="B110" s="17" t="s">
        <v>41</v>
      </c>
      <c r="C110" s="76">
        <v>1</v>
      </c>
      <c r="D110" s="76">
        <v>2</v>
      </c>
      <c r="E110" s="76">
        <v>2</v>
      </c>
      <c r="F110" s="76">
        <v>2</v>
      </c>
      <c r="G110" s="76">
        <v>1</v>
      </c>
      <c r="H110" s="76">
        <v>2</v>
      </c>
      <c r="I110" s="76">
        <v>2</v>
      </c>
      <c r="J110" s="76"/>
      <c r="K110" s="76"/>
      <c r="L110" s="76"/>
      <c r="M110" s="76"/>
      <c r="N110" s="76"/>
      <c r="O110" s="76"/>
      <c r="P110" s="76"/>
      <c r="Q110" s="76"/>
    </row>
    <row r="111" spans="1:17" ht="15.75" x14ac:dyDescent="0.25">
      <c r="A111" s="7" t="s">
        <v>201</v>
      </c>
      <c r="B111" s="17" t="s">
        <v>42</v>
      </c>
      <c r="C111" s="76">
        <v>201</v>
      </c>
      <c r="D111" s="76">
        <v>268</v>
      </c>
      <c r="E111" s="76">
        <v>300</v>
      </c>
      <c r="F111" s="76">
        <v>296</v>
      </c>
      <c r="G111" s="76">
        <v>259</v>
      </c>
      <c r="H111" s="76">
        <v>203</v>
      </c>
      <c r="I111" s="76">
        <v>150</v>
      </c>
      <c r="J111" s="76"/>
      <c r="K111" s="76"/>
      <c r="L111" s="76"/>
      <c r="M111" s="76"/>
      <c r="N111" s="76"/>
      <c r="O111" s="76"/>
      <c r="P111" s="76"/>
      <c r="Q111" s="76"/>
    </row>
    <row r="112" spans="1:17" ht="15.75" x14ac:dyDescent="0.25">
      <c r="A112" s="7" t="s">
        <v>90</v>
      </c>
      <c r="B112" s="17" t="s">
        <v>39</v>
      </c>
      <c r="C112" s="76">
        <v>1</v>
      </c>
      <c r="D112" s="76">
        <v>0</v>
      </c>
      <c r="E112" s="76">
        <v>0</v>
      </c>
      <c r="F112" s="76">
        <v>2</v>
      </c>
      <c r="G112" s="76">
        <v>3</v>
      </c>
      <c r="H112" s="76">
        <v>4</v>
      </c>
      <c r="I112" s="76">
        <v>2</v>
      </c>
      <c r="J112" s="76"/>
      <c r="K112" s="76"/>
      <c r="L112" s="76"/>
      <c r="M112" s="76"/>
      <c r="N112" s="76"/>
      <c r="O112" s="76"/>
      <c r="P112" s="76"/>
      <c r="Q112" s="76"/>
    </row>
    <row r="113" spans="1:17" ht="15.75" x14ac:dyDescent="0.25">
      <c r="A113" s="7" t="s">
        <v>249</v>
      </c>
      <c r="B113" s="17" t="s">
        <v>44</v>
      </c>
      <c r="C113" s="76">
        <v>0</v>
      </c>
      <c r="D113" s="76">
        <v>3</v>
      </c>
      <c r="E113" s="76">
        <v>0</v>
      </c>
      <c r="F113" s="76">
        <v>1</v>
      </c>
      <c r="G113" s="76">
        <v>2</v>
      </c>
      <c r="H113" s="76">
        <v>1</v>
      </c>
      <c r="I113" s="76">
        <v>1</v>
      </c>
      <c r="J113" s="76"/>
      <c r="K113" s="76"/>
      <c r="L113" s="76"/>
      <c r="M113" s="76"/>
      <c r="N113" s="76"/>
      <c r="O113" s="76"/>
      <c r="P113" s="76"/>
      <c r="Q113" s="76"/>
    </row>
    <row r="114" spans="1:17" ht="15.75" x14ac:dyDescent="0.25">
      <c r="A114" s="7" t="s">
        <v>140</v>
      </c>
      <c r="B114" s="17" t="s">
        <v>41</v>
      </c>
      <c r="C114" s="76">
        <v>12</v>
      </c>
      <c r="D114" s="76">
        <v>13</v>
      </c>
      <c r="E114" s="76">
        <v>14</v>
      </c>
      <c r="F114" s="76">
        <v>22</v>
      </c>
      <c r="G114" s="76">
        <v>13</v>
      </c>
      <c r="H114" s="76">
        <v>9</v>
      </c>
      <c r="I114" s="76">
        <v>19</v>
      </c>
      <c r="J114" s="76"/>
      <c r="K114" s="76"/>
      <c r="L114" s="76"/>
      <c r="M114" s="76"/>
      <c r="N114" s="76"/>
      <c r="O114" s="76"/>
      <c r="P114" s="76"/>
      <c r="Q114" s="76"/>
    </row>
    <row r="115" spans="1:17" ht="15.75" x14ac:dyDescent="0.25">
      <c r="A115" s="7" t="s">
        <v>308</v>
      </c>
      <c r="B115" s="17" t="s">
        <v>47</v>
      </c>
      <c r="C115" s="76">
        <v>2</v>
      </c>
      <c r="D115" s="76">
        <v>1</v>
      </c>
      <c r="E115" s="76">
        <v>1</v>
      </c>
      <c r="F115" s="76">
        <v>1</v>
      </c>
      <c r="G115" s="76">
        <v>1</v>
      </c>
      <c r="H115" s="76">
        <v>1</v>
      </c>
      <c r="I115" s="76">
        <v>4</v>
      </c>
      <c r="J115" s="76"/>
      <c r="K115" s="76"/>
      <c r="L115" s="76"/>
      <c r="M115" s="76"/>
      <c r="N115" s="76"/>
      <c r="O115" s="76"/>
      <c r="P115" s="76"/>
      <c r="Q115" s="76"/>
    </row>
    <row r="116" spans="1:17" ht="15.75" x14ac:dyDescent="0.25">
      <c r="A116" s="7" t="s">
        <v>141</v>
      </c>
      <c r="B116" s="17" t="s">
        <v>41</v>
      </c>
      <c r="C116" s="76">
        <v>9</v>
      </c>
      <c r="D116" s="76">
        <v>11</v>
      </c>
      <c r="E116" s="76">
        <v>11</v>
      </c>
      <c r="F116" s="76">
        <v>13</v>
      </c>
      <c r="G116" s="76">
        <v>12</v>
      </c>
      <c r="H116" s="76">
        <v>11</v>
      </c>
      <c r="I116" s="76">
        <v>18</v>
      </c>
      <c r="J116" s="76"/>
      <c r="K116" s="76"/>
      <c r="L116" s="76"/>
      <c r="M116" s="76"/>
      <c r="N116" s="76"/>
      <c r="O116" s="76"/>
      <c r="P116" s="76"/>
      <c r="Q116" s="76"/>
    </row>
    <row r="117" spans="1:17" ht="15.75" x14ac:dyDescent="0.25">
      <c r="A117" s="7" t="s">
        <v>142</v>
      </c>
      <c r="B117" s="17" t="s">
        <v>41</v>
      </c>
      <c r="C117" s="76">
        <v>45</v>
      </c>
      <c r="D117" s="76">
        <v>41</v>
      </c>
      <c r="E117" s="76">
        <v>43</v>
      </c>
      <c r="F117" s="76">
        <v>47</v>
      </c>
      <c r="G117" s="76">
        <v>36</v>
      </c>
      <c r="H117" s="76">
        <v>23</v>
      </c>
      <c r="I117" s="76">
        <v>25</v>
      </c>
      <c r="J117" s="76"/>
      <c r="K117" s="76"/>
      <c r="L117" s="76"/>
      <c r="M117" s="76"/>
      <c r="N117" s="76"/>
      <c r="O117" s="76"/>
      <c r="P117" s="76"/>
      <c r="Q117" s="76"/>
    </row>
    <row r="118" spans="1:17" ht="15.75" x14ac:dyDescent="0.25">
      <c r="A118" s="7" t="s">
        <v>91</v>
      </c>
      <c r="B118" s="17" t="s">
        <v>39</v>
      </c>
      <c r="C118" s="76">
        <v>24</v>
      </c>
      <c r="D118" s="76">
        <v>20</v>
      </c>
      <c r="E118" s="76">
        <v>18</v>
      </c>
      <c r="F118" s="76">
        <v>20</v>
      </c>
      <c r="G118" s="76">
        <v>14</v>
      </c>
      <c r="H118" s="76">
        <v>21</v>
      </c>
      <c r="I118" s="76">
        <v>16</v>
      </c>
      <c r="J118" s="76"/>
      <c r="K118" s="76"/>
      <c r="L118" s="76"/>
      <c r="M118" s="76"/>
      <c r="N118" s="76"/>
      <c r="O118" s="76"/>
      <c r="P118" s="76"/>
      <c r="Q118" s="76"/>
    </row>
    <row r="119" spans="1:17" ht="15.75" x14ac:dyDescent="0.25">
      <c r="A119" s="7" t="s">
        <v>143</v>
      </c>
      <c r="B119" s="17" t="s">
        <v>41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/>
      <c r="K119" s="76"/>
      <c r="L119" s="76"/>
      <c r="M119" s="76"/>
      <c r="N119" s="76"/>
      <c r="O119" s="76"/>
      <c r="P119" s="76"/>
      <c r="Q119" s="76"/>
    </row>
    <row r="120" spans="1:17" ht="15.75" x14ac:dyDescent="0.25">
      <c r="A120" s="7" t="s">
        <v>144</v>
      </c>
      <c r="B120" s="17" t="s">
        <v>41</v>
      </c>
      <c r="C120" s="76">
        <v>1</v>
      </c>
      <c r="D120" s="76">
        <v>1</v>
      </c>
      <c r="E120" s="76">
        <v>1</v>
      </c>
      <c r="F120" s="76">
        <v>1</v>
      </c>
      <c r="G120" s="76">
        <v>1</v>
      </c>
      <c r="H120" s="76">
        <v>1</v>
      </c>
      <c r="I120" s="76">
        <v>1</v>
      </c>
      <c r="J120" s="76"/>
      <c r="K120" s="76"/>
      <c r="L120" s="76"/>
      <c r="M120" s="76"/>
      <c r="N120" s="76"/>
      <c r="O120" s="76"/>
      <c r="P120" s="76"/>
      <c r="Q120" s="76"/>
    </row>
    <row r="121" spans="1:17" ht="15.75" x14ac:dyDescent="0.25">
      <c r="A121" s="7" t="s">
        <v>145</v>
      </c>
      <c r="B121" s="17" t="s">
        <v>41</v>
      </c>
      <c r="C121" s="76">
        <v>40</v>
      </c>
      <c r="D121" s="76">
        <v>42</v>
      </c>
      <c r="E121" s="76">
        <v>44</v>
      </c>
      <c r="F121" s="76">
        <v>51</v>
      </c>
      <c r="G121" s="76">
        <v>45</v>
      </c>
      <c r="H121" s="76">
        <v>56</v>
      </c>
      <c r="I121" s="76">
        <v>53</v>
      </c>
      <c r="J121" s="76"/>
      <c r="K121" s="76"/>
      <c r="L121" s="76"/>
      <c r="M121" s="76"/>
      <c r="N121" s="76"/>
      <c r="O121" s="76"/>
      <c r="P121" s="76"/>
      <c r="Q121" s="76"/>
    </row>
    <row r="122" spans="1:17" ht="15.75" x14ac:dyDescent="0.25">
      <c r="A122" s="7" t="s">
        <v>146</v>
      </c>
      <c r="B122" s="17" t="s">
        <v>41</v>
      </c>
      <c r="C122" s="76">
        <v>0</v>
      </c>
      <c r="D122" s="76">
        <v>1</v>
      </c>
      <c r="E122" s="76">
        <v>0</v>
      </c>
      <c r="F122" s="76">
        <v>0</v>
      </c>
      <c r="G122" s="76">
        <v>0</v>
      </c>
      <c r="H122" s="76">
        <v>0</v>
      </c>
      <c r="I122" s="76">
        <v>0</v>
      </c>
      <c r="J122" s="76"/>
      <c r="K122" s="76"/>
      <c r="L122" s="76"/>
      <c r="M122" s="76"/>
      <c r="N122" s="76"/>
      <c r="O122" s="76"/>
      <c r="P122" s="76"/>
      <c r="Q122" s="76"/>
    </row>
    <row r="123" spans="1:17" ht="15.75" x14ac:dyDescent="0.25">
      <c r="A123" s="7" t="s">
        <v>147</v>
      </c>
      <c r="B123" s="17" t="s">
        <v>41</v>
      </c>
      <c r="C123" s="76">
        <v>0</v>
      </c>
      <c r="D123" s="76">
        <v>1</v>
      </c>
      <c r="E123" s="76">
        <v>0</v>
      </c>
      <c r="F123" s="76">
        <v>0</v>
      </c>
      <c r="G123" s="76">
        <v>1</v>
      </c>
      <c r="H123" s="76">
        <v>1</v>
      </c>
      <c r="I123" s="76">
        <v>1</v>
      </c>
      <c r="J123" s="76"/>
      <c r="K123" s="76"/>
      <c r="L123" s="76"/>
      <c r="M123" s="76"/>
      <c r="N123" s="76"/>
      <c r="O123" s="76"/>
      <c r="P123" s="76"/>
      <c r="Q123" s="76"/>
    </row>
    <row r="124" spans="1:17" ht="15.75" x14ac:dyDescent="0.25">
      <c r="A124" s="7" t="s">
        <v>202</v>
      </c>
      <c r="B124" s="17" t="s">
        <v>42</v>
      </c>
      <c r="C124" s="76">
        <v>36</v>
      </c>
      <c r="D124" s="76">
        <v>32</v>
      </c>
      <c r="E124" s="76">
        <v>33</v>
      </c>
      <c r="F124" s="76">
        <v>32</v>
      </c>
      <c r="G124" s="76">
        <v>38</v>
      </c>
      <c r="H124" s="76">
        <v>29</v>
      </c>
      <c r="I124" s="76">
        <v>16</v>
      </c>
      <c r="J124" s="76"/>
      <c r="K124" s="76"/>
      <c r="L124" s="76"/>
      <c r="M124" s="76"/>
      <c r="N124" s="76"/>
      <c r="O124" s="76"/>
      <c r="P124" s="76"/>
      <c r="Q124" s="76"/>
    </row>
    <row r="125" spans="1:17" ht="15.75" x14ac:dyDescent="0.25">
      <c r="A125" s="7" t="s">
        <v>148</v>
      </c>
      <c r="B125" s="17" t="s">
        <v>41</v>
      </c>
      <c r="C125" s="76">
        <v>6</v>
      </c>
      <c r="D125" s="76">
        <v>5</v>
      </c>
      <c r="E125" s="76">
        <v>8</v>
      </c>
      <c r="F125" s="76">
        <v>20</v>
      </c>
      <c r="G125" s="76">
        <v>19</v>
      </c>
      <c r="H125" s="76">
        <v>11</v>
      </c>
      <c r="I125" s="76">
        <v>12</v>
      </c>
      <c r="J125" s="76"/>
      <c r="K125" s="76"/>
      <c r="L125" s="76"/>
      <c r="M125" s="76"/>
      <c r="N125" s="76"/>
      <c r="O125" s="76"/>
      <c r="P125" s="76"/>
      <c r="Q125" s="76"/>
    </row>
    <row r="126" spans="1:17" ht="15.75" x14ac:dyDescent="0.25">
      <c r="A126" s="7" t="s">
        <v>92</v>
      </c>
      <c r="B126" s="17" t="s">
        <v>39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/>
      <c r="K126" s="76"/>
      <c r="L126" s="76"/>
      <c r="M126" s="76"/>
      <c r="N126" s="76"/>
      <c r="O126" s="76"/>
      <c r="P126" s="76"/>
      <c r="Q126" s="76"/>
    </row>
    <row r="127" spans="1:17" ht="15.75" x14ac:dyDescent="0.25">
      <c r="A127" s="7" t="s">
        <v>93</v>
      </c>
      <c r="B127" s="17" t="s">
        <v>39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1</v>
      </c>
      <c r="I127" s="76">
        <v>1</v>
      </c>
      <c r="J127" s="76"/>
      <c r="K127" s="76"/>
      <c r="L127" s="76"/>
      <c r="M127" s="76"/>
      <c r="N127" s="76"/>
      <c r="O127" s="76"/>
      <c r="P127" s="76"/>
      <c r="Q127" s="76"/>
    </row>
    <row r="128" spans="1:17" ht="15.75" x14ac:dyDescent="0.25">
      <c r="A128" s="7" t="s">
        <v>94</v>
      </c>
      <c r="B128" s="17" t="s">
        <v>39</v>
      </c>
      <c r="C128" s="76">
        <v>11</v>
      </c>
      <c r="D128" s="76">
        <v>11</v>
      </c>
      <c r="E128" s="76">
        <v>9</v>
      </c>
      <c r="F128" s="76">
        <v>9</v>
      </c>
      <c r="G128" s="76">
        <v>14</v>
      </c>
      <c r="H128" s="76">
        <v>16</v>
      </c>
      <c r="I128" s="76">
        <v>26</v>
      </c>
      <c r="J128" s="76"/>
      <c r="K128" s="76"/>
      <c r="L128" s="76"/>
      <c r="M128" s="76"/>
      <c r="N128" s="76"/>
      <c r="O128" s="76"/>
      <c r="P128" s="76"/>
      <c r="Q128" s="76"/>
    </row>
    <row r="129" spans="1:17" ht="15.75" x14ac:dyDescent="0.25">
      <c r="A129" s="7" t="s">
        <v>203</v>
      </c>
      <c r="B129" s="17" t="s">
        <v>42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0</v>
      </c>
      <c r="J129" s="76"/>
      <c r="K129" s="76"/>
      <c r="L129" s="76"/>
      <c r="M129" s="76"/>
      <c r="N129" s="76"/>
      <c r="O129" s="76"/>
      <c r="P129" s="76"/>
      <c r="Q129" s="76"/>
    </row>
    <row r="130" spans="1:17" ht="15.75" x14ac:dyDescent="0.25">
      <c r="A130" s="7" t="s">
        <v>204</v>
      </c>
      <c r="B130" s="17" t="s">
        <v>42</v>
      </c>
      <c r="C130" s="76">
        <v>159</v>
      </c>
      <c r="D130" s="76">
        <v>97</v>
      </c>
      <c r="E130" s="76">
        <v>89</v>
      </c>
      <c r="F130" s="76">
        <v>87</v>
      </c>
      <c r="G130" s="76">
        <v>59</v>
      </c>
      <c r="H130" s="76">
        <v>44</v>
      </c>
      <c r="I130" s="76">
        <v>26</v>
      </c>
      <c r="J130" s="76"/>
      <c r="K130" s="76"/>
      <c r="L130" s="76"/>
      <c r="M130" s="76"/>
      <c r="N130" s="76"/>
      <c r="O130" s="76"/>
      <c r="P130" s="76"/>
      <c r="Q130" s="76"/>
    </row>
    <row r="131" spans="1:17" ht="15.75" x14ac:dyDescent="0.25">
      <c r="A131" s="7" t="s">
        <v>205</v>
      </c>
      <c r="B131" s="17" t="s">
        <v>42</v>
      </c>
      <c r="C131" s="76">
        <v>77</v>
      </c>
      <c r="D131" s="76">
        <v>94</v>
      </c>
      <c r="E131" s="76">
        <v>101</v>
      </c>
      <c r="F131" s="76">
        <v>83</v>
      </c>
      <c r="G131" s="76">
        <v>59</v>
      </c>
      <c r="H131" s="76">
        <v>43</v>
      </c>
      <c r="I131" s="76">
        <v>26</v>
      </c>
      <c r="J131" s="76"/>
      <c r="K131" s="76"/>
      <c r="L131" s="76"/>
      <c r="M131" s="76"/>
      <c r="N131" s="76"/>
      <c r="O131" s="76"/>
      <c r="P131" s="76"/>
      <c r="Q131" s="76"/>
    </row>
    <row r="132" spans="1:17" ht="31.5" x14ac:dyDescent="0.25">
      <c r="A132" s="7" t="s">
        <v>206</v>
      </c>
      <c r="B132" s="17" t="s">
        <v>42</v>
      </c>
      <c r="C132" s="76">
        <v>1</v>
      </c>
      <c r="D132" s="76">
        <v>1</v>
      </c>
      <c r="E132" s="76">
        <v>1</v>
      </c>
      <c r="F132" s="76">
        <v>1</v>
      </c>
      <c r="G132" s="76">
        <v>1</v>
      </c>
      <c r="H132" s="76">
        <v>0</v>
      </c>
      <c r="I132" s="76">
        <v>0</v>
      </c>
      <c r="J132" s="76"/>
      <c r="K132" s="76"/>
      <c r="L132" s="76"/>
      <c r="M132" s="76"/>
      <c r="N132" s="76"/>
      <c r="O132" s="76"/>
      <c r="P132" s="76"/>
      <c r="Q132" s="76"/>
    </row>
    <row r="133" spans="1:17" ht="15.75" x14ac:dyDescent="0.25">
      <c r="A133" s="7" t="s">
        <v>149</v>
      </c>
      <c r="B133" s="17" t="s">
        <v>41</v>
      </c>
      <c r="C133" s="76">
        <v>1</v>
      </c>
      <c r="D133" s="76">
        <v>0</v>
      </c>
      <c r="E133" s="76">
        <v>0</v>
      </c>
      <c r="F133" s="76">
        <v>3</v>
      </c>
      <c r="G133" s="76">
        <v>2</v>
      </c>
      <c r="H133" s="76">
        <v>1</v>
      </c>
      <c r="I133" s="76">
        <v>0</v>
      </c>
      <c r="J133" s="76"/>
      <c r="K133" s="76"/>
      <c r="L133" s="76"/>
      <c r="M133" s="76"/>
      <c r="N133" s="76"/>
      <c r="O133" s="76"/>
      <c r="P133" s="76"/>
      <c r="Q133" s="76"/>
    </row>
    <row r="134" spans="1:17" ht="15.75" x14ac:dyDescent="0.25">
      <c r="A134" s="7" t="s">
        <v>95</v>
      </c>
      <c r="B134" s="17" t="s">
        <v>39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/>
      <c r="K134" s="76"/>
      <c r="L134" s="76"/>
      <c r="M134" s="76"/>
      <c r="N134" s="76"/>
      <c r="O134" s="76"/>
      <c r="P134" s="76"/>
      <c r="Q134" s="76"/>
    </row>
    <row r="135" spans="1:17" ht="15.75" x14ac:dyDescent="0.25">
      <c r="A135" s="7" t="s">
        <v>96</v>
      </c>
      <c r="B135" s="17" t="s">
        <v>39</v>
      </c>
      <c r="C135" s="76">
        <v>6</v>
      </c>
      <c r="D135" s="76">
        <v>5</v>
      </c>
      <c r="E135" s="76">
        <v>3</v>
      </c>
      <c r="F135" s="76">
        <v>2</v>
      </c>
      <c r="G135" s="76">
        <v>3</v>
      </c>
      <c r="H135" s="76">
        <v>2</v>
      </c>
      <c r="I135" s="76">
        <v>3</v>
      </c>
      <c r="J135" s="76"/>
      <c r="K135" s="76"/>
      <c r="L135" s="76"/>
      <c r="M135" s="76"/>
      <c r="N135" s="76"/>
      <c r="O135" s="76"/>
      <c r="P135" s="76"/>
      <c r="Q135" s="76"/>
    </row>
    <row r="136" spans="1:17" ht="15.75" x14ac:dyDescent="0.25">
      <c r="A136" s="7" t="s">
        <v>150</v>
      </c>
      <c r="B136" s="17" t="s">
        <v>41</v>
      </c>
      <c r="C136" s="76">
        <v>151</v>
      </c>
      <c r="D136" s="76">
        <v>140</v>
      </c>
      <c r="E136" s="76">
        <v>113</v>
      </c>
      <c r="F136" s="76">
        <v>92</v>
      </c>
      <c r="G136" s="76">
        <v>74</v>
      </c>
      <c r="H136" s="76">
        <v>71</v>
      </c>
      <c r="I136" s="76">
        <v>75</v>
      </c>
      <c r="J136" s="76"/>
      <c r="K136" s="76"/>
      <c r="L136" s="76"/>
      <c r="M136" s="76"/>
      <c r="N136" s="76"/>
      <c r="O136" s="76"/>
      <c r="P136" s="76"/>
      <c r="Q136" s="76"/>
    </row>
    <row r="137" spans="1:17" ht="15.75" x14ac:dyDescent="0.25">
      <c r="A137" s="7" t="s">
        <v>151</v>
      </c>
      <c r="B137" s="17" t="s">
        <v>41</v>
      </c>
      <c r="C137" s="76">
        <v>0</v>
      </c>
      <c r="D137" s="76">
        <v>0</v>
      </c>
      <c r="E137" s="76">
        <v>0</v>
      </c>
      <c r="F137" s="76">
        <v>1</v>
      </c>
      <c r="G137" s="76">
        <v>1</v>
      </c>
      <c r="H137" s="76">
        <v>2</v>
      </c>
      <c r="I137" s="76">
        <v>3</v>
      </c>
      <c r="J137" s="76"/>
      <c r="K137" s="76"/>
      <c r="L137" s="76"/>
      <c r="M137" s="76"/>
      <c r="N137" s="76"/>
      <c r="O137" s="76"/>
      <c r="P137" s="76"/>
      <c r="Q137" s="76"/>
    </row>
    <row r="138" spans="1:17" ht="15.75" x14ac:dyDescent="0.25">
      <c r="A138" s="7" t="s">
        <v>97</v>
      </c>
      <c r="B138" s="17" t="s">
        <v>39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/>
      <c r="K138" s="76"/>
      <c r="L138" s="76"/>
      <c r="M138" s="76"/>
      <c r="N138" s="76"/>
      <c r="O138" s="76"/>
      <c r="P138" s="76"/>
      <c r="Q138" s="76"/>
    </row>
    <row r="139" spans="1:17" ht="15.75" x14ac:dyDescent="0.25">
      <c r="A139" s="7" t="s">
        <v>207</v>
      </c>
      <c r="B139" s="17" t="s">
        <v>42</v>
      </c>
      <c r="C139" s="76">
        <v>6</v>
      </c>
      <c r="D139" s="76">
        <v>4</v>
      </c>
      <c r="E139" s="76">
        <v>8</v>
      </c>
      <c r="F139" s="76">
        <v>10</v>
      </c>
      <c r="G139" s="76">
        <v>10</v>
      </c>
      <c r="H139" s="76">
        <v>13</v>
      </c>
      <c r="I139" s="76">
        <v>9</v>
      </c>
      <c r="J139" s="76"/>
      <c r="K139" s="76"/>
      <c r="L139" s="76"/>
      <c r="M139" s="76"/>
      <c r="N139" s="76"/>
      <c r="O139" s="76"/>
      <c r="P139" s="76"/>
      <c r="Q139" s="76"/>
    </row>
    <row r="140" spans="1:17" ht="31.5" x14ac:dyDescent="0.25">
      <c r="A140" s="7" t="s">
        <v>273</v>
      </c>
      <c r="B140" s="17" t="s">
        <v>45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/>
      <c r="K140" s="76"/>
      <c r="L140" s="76"/>
      <c r="M140" s="76"/>
      <c r="N140" s="76"/>
      <c r="O140" s="76"/>
      <c r="P140" s="76"/>
      <c r="Q140" s="76"/>
    </row>
    <row r="141" spans="1:17" ht="15.75" x14ac:dyDescent="0.25">
      <c r="A141" s="7" t="s">
        <v>98</v>
      </c>
      <c r="B141" s="17" t="s">
        <v>39</v>
      </c>
      <c r="C141" s="76">
        <v>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/>
      <c r="K141" s="76"/>
      <c r="L141" s="76"/>
      <c r="M141" s="76"/>
      <c r="N141" s="76"/>
      <c r="O141" s="76"/>
      <c r="P141" s="76"/>
      <c r="Q141" s="76"/>
    </row>
    <row r="142" spans="1:17" ht="15.75" x14ac:dyDescent="0.25">
      <c r="A142" s="7" t="s">
        <v>99</v>
      </c>
      <c r="B142" s="17" t="s">
        <v>39</v>
      </c>
      <c r="C142" s="76">
        <v>0</v>
      </c>
      <c r="D142" s="76">
        <v>0</v>
      </c>
      <c r="E142" s="76">
        <v>0</v>
      </c>
      <c r="F142" s="76">
        <v>0</v>
      </c>
      <c r="G142" s="76">
        <v>0</v>
      </c>
      <c r="H142" s="76">
        <v>2</v>
      </c>
      <c r="I142" s="76">
        <v>1</v>
      </c>
      <c r="J142" s="76"/>
      <c r="K142" s="76"/>
      <c r="L142" s="76"/>
      <c r="M142" s="76"/>
      <c r="N142" s="76"/>
      <c r="O142" s="76"/>
      <c r="P142" s="76"/>
      <c r="Q142" s="76"/>
    </row>
    <row r="143" spans="1:17" ht="15.75" x14ac:dyDescent="0.25">
      <c r="A143" s="7" t="s">
        <v>250</v>
      </c>
      <c r="B143" s="17" t="s">
        <v>44</v>
      </c>
      <c r="C143" s="76">
        <v>42</v>
      </c>
      <c r="D143" s="76">
        <v>68</v>
      </c>
      <c r="E143" s="76">
        <v>99</v>
      </c>
      <c r="F143" s="76">
        <v>122</v>
      </c>
      <c r="G143" s="76">
        <v>53</v>
      </c>
      <c r="H143" s="76">
        <v>29</v>
      </c>
      <c r="I143" s="76">
        <v>37</v>
      </c>
      <c r="J143" s="76"/>
      <c r="K143" s="76"/>
      <c r="L143" s="76"/>
      <c r="M143" s="76"/>
      <c r="N143" s="76"/>
      <c r="O143" s="76"/>
      <c r="P143" s="76"/>
      <c r="Q143" s="76"/>
    </row>
    <row r="144" spans="1:17" ht="15.75" x14ac:dyDescent="0.25">
      <c r="A144" s="7" t="s">
        <v>274</v>
      </c>
      <c r="B144" s="17" t="s">
        <v>45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/>
      <c r="K144" s="76"/>
      <c r="L144" s="76"/>
      <c r="M144" s="76"/>
      <c r="N144" s="76"/>
      <c r="O144" s="76"/>
      <c r="P144" s="76"/>
      <c r="Q144" s="76"/>
    </row>
    <row r="145" spans="1:17" ht="15.75" x14ac:dyDescent="0.25">
      <c r="A145" s="7" t="s">
        <v>208</v>
      </c>
      <c r="B145" s="17" t="s">
        <v>42</v>
      </c>
      <c r="C145" s="76">
        <v>1</v>
      </c>
      <c r="D145" s="76">
        <v>1</v>
      </c>
      <c r="E145" s="76">
        <v>0</v>
      </c>
      <c r="F145" s="76">
        <v>1</v>
      </c>
      <c r="G145" s="76">
        <v>0</v>
      </c>
      <c r="H145" s="76">
        <v>0</v>
      </c>
      <c r="I145" s="76">
        <v>0</v>
      </c>
      <c r="J145" s="76"/>
      <c r="K145" s="76"/>
      <c r="L145" s="76"/>
      <c r="M145" s="76"/>
      <c r="N145" s="76"/>
      <c r="O145" s="76"/>
      <c r="P145" s="76"/>
      <c r="Q145" s="76"/>
    </row>
    <row r="146" spans="1:17" ht="15.75" x14ac:dyDescent="0.25">
      <c r="A146" s="7" t="s">
        <v>209</v>
      </c>
      <c r="B146" s="17" t="s">
        <v>42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1</v>
      </c>
      <c r="I146" s="76">
        <v>1</v>
      </c>
      <c r="J146" s="76"/>
      <c r="K146" s="76"/>
      <c r="L146" s="76"/>
      <c r="M146" s="76"/>
      <c r="N146" s="76"/>
      <c r="O146" s="76"/>
      <c r="P146" s="76"/>
      <c r="Q146" s="76"/>
    </row>
    <row r="147" spans="1:17" ht="15.75" x14ac:dyDescent="0.25">
      <c r="A147" s="7" t="s">
        <v>152</v>
      </c>
      <c r="B147" s="17" t="s">
        <v>41</v>
      </c>
      <c r="C147" s="76">
        <v>0</v>
      </c>
      <c r="D147" s="76">
        <v>0</v>
      </c>
      <c r="E147" s="76">
        <v>0</v>
      </c>
      <c r="F147" s="76">
        <v>0</v>
      </c>
      <c r="G147" s="76">
        <v>0</v>
      </c>
      <c r="H147" s="76">
        <v>2</v>
      </c>
      <c r="I147" s="76">
        <v>0</v>
      </c>
      <c r="J147" s="76"/>
      <c r="K147" s="76"/>
      <c r="L147" s="76"/>
      <c r="M147" s="76"/>
      <c r="N147" s="76"/>
      <c r="O147" s="76"/>
      <c r="P147" s="76"/>
      <c r="Q147" s="76"/>
    </row>
    <row r="148" spans="1:17" ht="15.75" x14ac:dyDescent="0.25">
      <c r="A148" s="7" t="s">
        <v>210</v>
      </c>
      <c r="B148" s="17" t="s">
        <v>42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/>
      <c r="K148" s="76"/>
      <c r="L148" s="76"/>
      <c r="M148" s="76"/>
      <c r="N148" s="76"/>
      <c r="O148" s="76"/>
      <c r="P148" s="76"/>
      <c r="Q148" s="76"/>
    </row>
    <row r="149" spans="1:17" ht="15.75" x14ac:dyDescent="0.25">
      <c r="A149" s="7" t="s">
        <v>251</v>
      </c>
      <c r="B149" s="17" t="s">
        <v>44</v>
      </c>
      <c r="C149" s="76">
        <v>0</v>
      </c>
      <c r="D149" s="76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/>
      <c r="K149" s="76"/>
      <c r="L149" s="76"/>
      <c r="M149" s="76"/>
      <c r="N149" s="76"/>
      <c r="O149" s="76"/>
      <c r="P149" s="76"/>
      <c r="Q149" s="76"/>
    </row>
    <row r="150" spans="1:17" ht="15.75" x14ac:dyDescent="0.25">
      <c r="A150" s="7" t="s">
        <v>100</v>
      </c>
      <c r="B150" s="17" t="s">
        <v>39</v>
      </c>
      <c r="C150" s="76">
        <v>0</v>
      </c>
      <c r="D150" s="76">
        <v>1</v>
      </c>
      <c r="E150" s="76">
        <v>3</v>
      </c>
      <c r="F150" s="76">
        <v>3</v>
      </c>
      <c r="G150" s="76">
        <v>3</v>
      </c>
      <c r="H150" s="76">
        <v>0</v>
      </c>
      <c r="I150" s="76">
        <v>1</v>
      </c>
      <c r="J150" s="76"/>
      <c r="K150" s="76"/>
      <c r="L150" s="76"/>
      <c r="M150" s="76"/>
      <c r="N150" s="76"/>
      <c r="O150" s="76"/>
      <c r="P150" s="76"/>
      <c r="Q150" s="76"/>
    </row>
    <row r="151" spans="1:17" ht="15.75" x14ac:dyDescent="0.25">
      <c r="A151" s="7" t="s">
        <v>101</v>
      </c>
      <c r="B151" s="17" t="s">
        <v>39</v>
      </c>
      <c r="C151" s="76">
        <v>1</v>
      </c>
      <c r="D151" s="76">
        <v>7</v>
      </c>
      <c r="E151" s="76">
        <v>6</v>
      </c>
      <c r="F151" s="76">
        <v>5</v>
      </c>
      <c r="G151" s="76">
        <v>3</v>
      </c>
      <c r="H151" s="76">
        <v>4</v>
      </c>
      <c r="I151" s="76">
        <v>4</v>
      </c>
      <c r="J151" s="76"/>
      <c r="K151" s="76"/>
      <c r="L151" s="76"/>
      <c r="M151" s="76"/>
      <c r="N151" s="76"/>
      <c r="O151" s="76"/>
      <c r="P151" s="76"/>
      <c r="Q151" s="76"/>
    </row>
    <row r="152" spans="1:17" ht="31.5" x14ac:dyDescent="0.25">
      <c r="A152" s="7" t="s">
        <v>153</v>
      </c>
      <c r="B152" s="17" t="s">
        <v>41</v>
      </c>
      <c r="C152" s="76">
        <v>3</v>
      </c>
      <c r="D152" s="76">
        <v>5</v>
      </c>
      <c r="E152" s="76">
        <v>8</v>
      </c>
      <c r="F152" s="76">
        <v>7</v>
      </c>
      <c r="G152" s="76">
        <v>9</v>
      </c>
      <c r="H152" s="76">
        <v>3</v>
      </c>
      <c r="I152" s="76">
        <v>4</v>
      </c>
      <c r="J152" s="76"/>
      <c r="K152" s="76"/>
      <c r="L152" s="76"/>
      <c r="M152" s="76"/>
      <c r="N152" s="76"/>
      <c r="O152" s="76"/>
      <c r="P152" s="76"/>
      <c r="Q152" s="76"/>
    </row>
    <row r="153" spans="1:17" ht="15.75" x14ac:dyDescent="0.25">
      <c r="A153" s="7" t="s">
        <v>102</v>
      </c>
      <c r="B153" s="17" t="s">
        <v>39</v>
      </c>
      <c r="C153" s="76">
        <v>1</v>
      </c>
      <c r="D153" s="76">
        <v>5</v>
      </c>
      <c r="E153" s="76">
        <v>3</v>
      </c>
      <c r="F153" s="76">
        <v>3</v>
      </c>
      <c r="G153" s="76">
        <v>4</v>
      </c>
      <c r="H153" s="76">
        <v>4</v>
      </c>
      <c r="I153" s="76">
        <v>7</v>
      </c>
      <c r="J153" s="76"/>
      <c r="K153" s="76"/>
      <c r="L153" s="76"/>
      <c r="M153" s="76"/>
      <c r="N153" s="76"/>
      <c r="O153" s="76"/>
      <c r="P153" s="76"/>
      <c r="Q153" s="76"/>
    </row>
    <row r="154" spans="1:17" ht="15.75" x14ac:dyDescent="0.25">
      <c r="A154" s="7" t="s">
        <v>275</v>
      </c>
      <c r="B154" s="17" t="s">
        <v>45</v>
      </c>
      <c r="C154" s="76">
        <v>0</v>
      </c>
      <c r="D154" s="76">
        <v>0</v>
      </c>
      <c r="E154" s="76">
        <v>0</v>
      </c>
      <c r="F154" s="76">
        <v>0</v>
      </c>
      <c r="G154" s="76">
        <v>0</v>
      </c>
      <c r="H154" s="76">
        <v>0</v>
      </c>
      <c r="I154" s="76">
        <v>0</v>
      </c>
      <c r="J154" s="76"/>
      <c r="K154" s="76"/>
      <c r="L154" s="76"/>
      <c r="M154" s="76"/>
      <c r="N154" s="76"/>
      <c r="O154" s="76"/>
      <c r="P154" s="76"/>
      <c r="Q154" s="76"/>
    </row>
    <row r="155" spans="1:17" ht="15.75" x14ac:dyDescent="0.25">
      <c r="A155" s="7" t="s">
        <v>154</v>
      </c>
      <c r="B155" s="17" t="s">
        <v>41</v>
      </c>
      <c r="C155" s="76">
        <v>4</v>
      </c>
      <c r="D155" s="76">
        <v>4</v>
      </c>
      <c r="E155" s="76">
        <v>4</v>
      </c>
      <c r="F155" s="76">
        <v>2</v>
      </c>
      <c r="G155" s="76">
        <v>3</v>
      </c>
      <c r="H155" s="76">
        <v>1</v>
      </c>
      <c r="I155" s="76">
        <v>3</v>
      </c>
      <c r="J155" s="76"/>
      <c r="K155" s="76"/>
      <c r="L155" s="76"/>
      <c r="M155" s="76"/>
      <c r="N155" s="76"/>
      <c r="O155" s="76"/>
      <c r="P155" s="76"/>
      <c r="Q155" s="76"/>
    </row>
    <row r="156" spans="1:17" ht="15.75" x14ac:dyDescent="0.25">
      <c r="A156" s="7" t="s">
        <v>211</v>
      </c>
      <c r="B156" s="17" t="s">
        <v>42</v>
      </c>
      <c r="C156" s="76">
        <v>65</v>
      </c>
      <c r="D156" s="76">
        <v>71</v>
      </c>
      <c r="E156" s="76">
        <v>81</v>
      </c>
      <c r="F156" s="76">
        <v>86</v>
      </c>
      <c r="G156" s="76">
        <v>86</v>
      </c>
      <c r="H156" s="76">
        <v>53</v>
      </c>
      <c r="I156" s="76">
        <v>45</v>
      </c>
      <c r="J156" s="76"/>
      <c r="K156" s="76"/>
      <c r="L156" s="76"/>
      <c r="M156" s="76"/>
      <c r="N156" s="76"/>
      <c r="O156" s="76"/>
      <c r="P156" s="76"/>
      <c r="Q156" s="76"/>
    </row>
    <row r="157" spans="1:17" ht="15.75" x14ac:dyDescent="0.25">
      <c r="A157" s="7" t="s">
        <v>276</v>
      </c>
      <c r="B157" s="17" t="s">
        <v>45</v>
      </c>
      <c r="C157" s="76">
        <v>0</v>
      </c>
      <c r="D157" s="76">
        <v>1</v>
      </c>
      <c r="E157" s="76">
        <v>0</v>
      </c>
      <c r="F157" s="76">
        <v>0</v>
      </c>
      <c r="G157" s="76">
        <v>0</v>
      </c>
      <c r="H157" s="76">
        <v>0</v>
      </c>
      <c r="I157" s="76">
        <v>0</v>
      </c>
      <c r="J157" s="76"/>
      <c r="K157" s="76"/>
      <c r="L157" s="76"/>
      <c r="M157" s="76"/>
      <c r="N157" s="76"/>
      <c r="O157" s="76"/>
      <c r="P157" s="76"/>
      <c r="Q157" s="76"/>
    </row>
    <row r="158" spans="1:17" ht="15.75" x14ac:dyDescent="0.25">
      <c r="A158" s="7" t="s">
        <v>277</v>
      </c>
      <c r="B158" s="17" t="s">
        <v>45</v>
      </c>
      <c r="C158" s="76">
        <v>4</v>
      </c>
      <c r="D158" s="76">
        <v>2</v>
      </c>
      <c r="E158" s="76">
        <v>1</v>
      </c>
      <c r="F158" s="76">
        <v>1</v>
      </c>
      <c r="G158" s="76">
        <v>1</v>
      </c>
      <c r="H158" s="76">
        <v>0</v>
      </c>
      <c r="I158" s="76">
        <v>0</v>
      </c>
      <c r="J158" s="76"/>
      <c r="K158" s="76"/>
      <c r="L158" s="76"/>
      <c r="M158" s="76"/>
      <c r="N158" s="76"/>
      <c r="O158" s="76"/>
      <c r="P158" s="76"/>
      <c r="Q158" s="76"/>
    </row>
    <row r="159" spans="1:17" ht="15.75" x14ac:dyDescent="0.25">
      <c r="A159" s="7" t="s">
        <v>252</v>
      </c>
      <c r="B159" s="17" t="s">
        <v>44</v>
      </c>
      <c r="C159" s="76">
        <v>0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/>
      <c r="K159" s="76"/>
      <c r="L159" s="76"/>
      <c r="M159" s="76"/>
      <c r="N159" s="76"/>
      <c r="O159" s="76"/>
      <c r="P159" s="76"/>
      <c r="Q159" s="76"/>
    </row>
    <row r="160" spans="1:17" ht="15.75" x14ac:dyDescent="0.25">
      <c r="A160" s="7" t="s">
        <v>103</v>
      </c>
      <c r="B160" s="17" t="s">
        <v>39</v>
      </c>
      <c r="C160" s="76">
        <v>0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/>
      <c r="K160" s="76"/>
      <c r="L160" s="76"/>
      <c r="M160" s="76"/>
      <c r="N160" s="76"/>
      <c r="O160" s="76"/>
      <c r="P160" s="76"/>
      <c r="Q160" s="76"/>
    </row>
    <row r="161" spans="1:17" ht="15.75" x14ac:dyDescent="0.25">
      <c r="A161" s="7" t="s">
        <v>104</v>
      </c>
      <c r="B161" s="17" t="s">
        <v>39</v>
      </c>
      <c r="C161" s="76">
        <v>285</v>
      </c>
      <c r="D161" s="76">
        <v>236</v>
      </c>
      <c r="E161" s="76">
        <v>218</v>
      </c>
      <c r="F161" s="76">
        <v>231</v>
      </c>
      <c r="G161" s="76">
        <v>261</v>
      </c>
      <c r="H161" s="76">
        <v>215</v>
      </c>
      <c r="I161" s="76">
        <v>293</v>
      </c>
      <c r="J161" s="76"/>
      <c r="K161" s="76"/>
      <c r="L161" s="76"/>
      <c r="M161" s="76"/>
      <c r="N161" s="76"/>
      <c r="O161" s="76"/>
      <c r="P161" s="76"/>
      <c r="Q161" s="76"/>
    </row>
    <row r="162" spans="1:17" ht="15.75" x14ac:dyDescent="0.25">
      <c r="A162" s="7" t="s">
        <v>278</v>
      </c>
      <c r="B162" s="17" t="s">
        <v>45</v>
      </c>
      <c r="C162" s="76">
        <v>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/>
      <c r="K162" s="76"/>
      <c r="L162" s="76"/>
      <c r="M162" s="76"/>
      <c r="N162" s="76"/>
      <c r="O162" s="76"/>
      <c r="P162" s="76"/>
      <c r="Q162" s="76"/>
    </row>
    <row r="163" spans="1:17" ht="15.75" x14ac:dyDescent="0.25">
      <c r="A163" s="7" t="s">
        <v>279</v>
      </c>
      <c r="B163" s="17" t="s">
        <v>45</v>
      </c>
      <c r="C163" s="76">
        <v>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/>
      <c r="K163" s="76"/>
      <c r="L163" s="76"/>
      <c r="M163" s="76"/>
      <c r="N163" s="76"/>
      <c r="O163" s="76"/>
      <c r="P163" s="76"/>
      <c r="Q163" s="76"/>
    </row>
    <row r="164" spans="1:17" ht="15.75" x14ac:dyDescent="0.25">
      <c r="A164" s="7" t="s">
        <v>155</v>
      </c>
      <c r="B164" s="17" t="s">
        <v>41</v>
      </c>
      <c r="C164" s="76">
        <v>0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/>
      <c r="K164" s="76"/>
      <c r="L164" s="76"/>
      <c r="M164" s="76"/>
      <c r="N164" s="76"/>
      <c r="O164" s="76"/>
      <c r="P164" s="76"/>
      <c r="Q164" s="76"/>
    </row>
    <row r="165" spans="1:17" ht="31.5" x14ac:dyDescent="0.25">
      <c r="A165" s="7" t="s">
        <v>280</v>
      </c>
      <c r="B165" s="17" t="s">
        <v>45</v>
      </c>
      <c r="C165" s="76">
        <v>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/>
      <c r="K165" s="76"/>
      <c r="L165" s="76"/>
      <c r="M165" s="76"/>
      <c r="N165" s="76"/>
      <c r="O165" s="76"/>
      <c r="P165" s="76"/>
      <c r="Q165" s="76"/>
    </row>
    <row r="166" spans="1:17" ht="15.75" x14ac:dyDescent="0.25">
      <c r="A166" s="7" t="s">
        <v>309</v>
      </c>
      <c r="B166" s="17" t="s">
        <v>47</v>
      </c>
      <c r="C166" s="76">
        <v>204</v>
      </c>
      <c r="D166" s="76">
        <v>200</v>
      </c>
      <c r="E166" s="76">
        <v>179</v>
      </c>
      <c r="F166" s="76">
        <v>164</v>
      </c>
      <c r="G166" s="76">
        <v>165</v>
      </c>
      <c r="H166" s="76">
        <v>162</v>
      </c>
      <c r="I166" s="76">
        <v>165</v>
      </c>
      <c r="J166" s="76"/>
      <c r="K166" s="76"/>
      <c r="L166" s="76"/>
      <c r="M166" s="76"/>
      <c r="N166" s="76"/>
      <c r="O166" s="76"/>
      <c r="P166" s="76"/>
      <c r="Q166" s="76"/>
    </row>
    <row r="167" spans="1:17" ht="15.75" x14ac:dyDescent="0.25">
      <c r="A167" s="7" t="s">
        <v>212</v>
      </c>
      <c r="B167" s="17" t="s">
        <v>42</v>
      </c>
      <c r="C167" s="76">
        <v>76</v>
      </c>
      <c r="D167" s="76">
        <v>71</v>
      </c>
      <c r="E167" s="76">
        <v>61</v>
      </c>
      <c r="F167" s="76">
        <v>64</v>
      </c>
      <c r="G167" s="76">
        <v>55</v>
      </c>
      <c r="H167" s="76">
        <v>40</v>
      </c>
      <c r="I167" s="76">
        <v>40</v>
      </c>
      <c r="J167" s="76"/>
      <c r="K167" s="76"/>
      <c r="L167" s="76"/>
      <c r="M167" s="76"/>
      <c r="N167" s="76"/>
      <c r="O167" s="76"/>
      <c r="P167" s="76"/>
      <c r="Q167" s="76"/>
    </row>
    <row r="168" spans="1:17" ht="15.75" x14ac:dyDescent="0.25">
      <c r="A168" s="7" t="s">
        <v>156</v>
      </c>
      <c r="B168" s="17" t="s">
        <v>41</v>
      </c>
      <c r="C168" s="76">
        <v>8</v>
      </c>
      <c r="D168" s="76">
        <v>12</v>
      </c>
      <c r="E168" s="76">
        <v>14</v>
      </c>
      <c r="F168" s="76">
        <v>17</v>
      </c>
      <c r="G168" s="76">
        <v>18</v>
      </c>
      <c r="H168" s="76">
        <v>20</v>
      </c>
      <c r="I168" s="76">
        <v>27</v>
      </c>
      <c r="J168" s="76"/>
      <c r="K168" s="76"/>
      <c r="L168" s="76"/>
      <c r="M168" s="76"/>
      <c r="N168" s="76"/>
      <c r="O168" s="76"/>
      <c r="P168" s="76"/>
      <c r="Q168" s="76"/>
    </row>
    <row r="169" spans="1:17" ht="15.75" x14ac:dyDescent="0.25">
      <c r="A169" s="7" t="s">
        <v>157</v>
      </c>
      <c r="B169" s="17" t="s">
        <v>41</v>
      </c>
      <c r="C169" s="76">
        <v>23</v>
      </c>
      <c r="D169" s="76">
        <v>27</v>
      </c>
      <c r="E169" s="76">
        <v>25</v>
      </c>
      <c r="F169" s="76">
        <v>32</v>
      </c>
      <c r="G169" s="76">
        <v>29</v>
      </c>
      <c r="H169" s="76">
        <v>33</v>
      </c>
      <c r="I169" s="76">
        <v>30</v>
      </c>
      <c r="J169" s="76"/>
      <c r="K169" s="76"/>
      <c r="L169" s="76"/>
      <c r="M169" s="76"/>
      <c r="N169" s="76"/>
      <c r="O169" s="76"/>
      <c r="P169" s="76"/>
      <c r="Q169" s="76"/>
    </row>
    <row r="170" spans="1:17" ht="15.75" x14ac:dyDescent="0.25">
      <c r="A170" s="8" t="s">
        <v>281</v>
      </c>
      <c r="B170" s="18" t="s">
        <v>45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/>
      <c r="K170" s="77"/>
      <c r="L170" s="77"/>
      <c r="M170" s="77"/>
      <c r="N170" s="77"/>
      <c r="O170" s="77"/>
      <c r="P170" s="77"/>
      <c r="Q170" s="77"/>
    </row>
    <row r="171" spans="1:17" ht="47.25" x14ac:dyDescent="0.25">
      <c r="A171" s="7" t="s">
        <v>158</v>
      </c>
      <c r="B171" s="17" t="s">
        <v>41</v>
      </c>
      <c r="C171" s="76">
        <v>1</v>
      </c>
      <c r="D171" s="76">
        <v>1</v>
      </c>
      <c r="E171" s="76">
        <v>1</v>
      </c>
      <c r="F171" s="76">
        <v>1</v>
      </c>
      <c r="G171" s="76">
        <v>2</v>
      </c>
      <c r="H171" s="76">
        <v>3</v>
      </c>
      <c r="I171" s="76">
        <v>3</v>
      </c>
      <c r="J171" s="76"/>
      <c r="K171" s="76"/>
      <c r="L171" s="76"/>
      <c r="M171" s="76"/>
      <c r="N171" s="76"/>
      <c r="O171" s="76"/>
      <c r="P171" s="76"/>
      <c r="Q171" s="76"/>
    </row>
    <row r="172" spans="1:17" ht="15.75" x14ac:dyDescent="0.25">
      <c r="A172" s="7" t="s">
        <v>253</v>
      </c>
      <c r="B172" s="17" t="s">
        <v>44</v>
      </c>
      <c r="C172" s="76">
        <v>1</v>
      </c>
      <c r="D172" s="76">
        <v>1</v>
      </c>
      <c r="E172" s="76">
        <v>3</v>
      </c>
      <c r="F172" s="76">
        <v>1</v>
      </c>
      <c r="G172" s="76">
        <v>1</v>
      </c>
      <c r="H172" s="76">
        <v>1</v>
      </c>
      <c r="I172" s="76">
        <v>1</v>
      </c>
      <c r="J172" s="76"/>
      <c r="K172" s="76"/>
      <c r="L172" s="76"/>
      <c r="M172" s="76"/>
      <c r="N172" s="76"/>
      <c r="O172" s="76"/>
      <c r="P172" s="76"/>
      <c r="Q172" s="76"/>
    </row>
    <row r="173" spans="1:17" ht="31.5" x14ac:dyDescent="0.25">
      <c r="A173" s="7" t="s">
        <v>282</v>
      </c>
      <c r="B173" s="17" t="s">
        <v>45</v>
      </c>
      <c r="C173" s="76">
        <v>0</v>
      </c>
      <c r="D173" s="76">
        <v>0</v>
      </c>
      <c r="E173" s="76">
        <v>1</v>
      </c>
      <c r="F173" s="76">
        <v>0</v>
      </c>
      <c r="G173" s="76">
        <v>0</v>
      </c>
      <c r="H173" s="76">
        <v>0</v>
      </c>
      <c r="I173" s="76">
        <v>0</v>
      </c>
      <c r="J173" s="76"/>
      <c r="K173" s="76"/>
      <c r="L173" s="76"/>
      <c r="M173" s="76"/>
      <c r="N173" s="76"/>
      <c r="O173" s="76"/>
      <c r="P173" s="76"/>
      <c r="Q173" s="76"/>
    </row>
    <row r="174" spans="1:17" ht="15.75" x14ac:dyDescent="0.25">
      <c r="A174" s="7" t="s">
        <v>299</v>
      </c>
      <c r="B174" s="17" t="s">
        <v>46</v>
      </c>
      <c r="C174" s="76">
        <v>0</v>
      </c>
      <c r="D174" s="76">
        <v>0</v>
      </c>
      <c r="E174" s="76">
        <v>1</v>
      </c>
      <c r="F174" s="76">
        <v>2</v>
      </c>
      <c r="G174" s="76">
        <v>1</v>
      </c>
      <c r="H174" s="76">
        <v>1</v>
      </c>
      <c r="I174" s="76">
        <v>1</v>
      </c>
      <c r="J174" s="76"/>
      <c r="K174" s="76"/>
      <c r="L174" s="76"/>
      <c r="M174" s="76"/>
      <c r="N174" s="76"/>
      <c r="O174" s="76"/>
      <c r="P174" s="76"/>
      <c r="Q174" s="76"/>
    </row>
    <row r="175" spans="1:17" ht="15.75" x14ac:dyDescent="0.25">
      <c r="A175" s="7" t="s">
        <v>300</v>
      </c>
      <c r="B175" s="17" t="s">
        <v>46</v>
      </c>
      <c r="C175" s="76">
        <v>6</v>
      </c>
      <c r="D175" s="76">
        <v>3</v>
      </c>
      <c r="E175" s="76">
        <v>4</v>
      </c>
      <c r="F175" s="76">
        <v>3</v>
      </c>
      <c r="G175" s="76">
        <v>1</v>
      </c>
      <c r="H175" s="76">
        <v>0</v>
      </c>
      <c r="I175" s="76">
        <v>0</v>
      </c>
      <c r="J175" s="76"/>
      <c r="K175" s="76"/>
      <c r="L175" s="76"/>
      <c r="M175" s="76"/>
      <c r="N175" s="76"/>
      <c r="O175" s="76"/>
      <c r="P175" s="76"/>
      <c r="Q175" s="76"/>
    </row>
    <row r="176" spans="1:17" ht="15.75" x14ac:dyDescent="0.25">
      <c r="A176" s="7" t="s">
        <v>159</v>
      </c>
      <c r="B176" s="17" t="s">
        <v>41</v>
      </c>
      <c r="C176" s="76">
        <v>2</v>
      </c>
      <c r="D176" s="76">
        <v>6</v>
      </c>
      <c r="E176" s="76">
        <v>3</v>
      </c>
      <c r="F176" s="76">
        <v>4</v>
      </c>
      <c r="G176" s="76">
        <v>4</v>
      </c>
      <c r="H176" s="76">
        <v>1</v>
      </c>
      <c r="I176" s="76">
        <v>1</v>
      </c>
      <c r="J176" s="76"/>
      <c r="K176" s="76"/>
      <c r="L176" s="76"/>
      <c r="M176" s="76"/>
      <c r="N176" s="76"/>
      <c r="O176" s="76"/>
      <c r="P176" s="76"/>
      <c r="Q176" s="76"/>
    </row>
    <row r="177" spans="1:17" ht="15.75" x14ac:dyDescent="0.25">
      <c r="A177" s="7" t="s">
        <v>283</v>
      </c>
      <c r="B177" s="17" t="s">
        <v>45</v>
      </c>
      <c r="C177" s="76">
        <v>0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76">
        <v>0</v>
      </c>
      <c r="J177" s="76"/>
      <c r="K177" s="76"/>
      <c r="L177" s="76"/>
      <c r="M177" s="76"/>
      <c r="N177" s="76"/>
      <c r="O177" s="76"/>
      <c r="P177" s="76"/>
      <c r="Q177" s="76"/>
    </row>
    <row r="178" spans="1:17" ht="15.75" x14ac:dyDescent="0.25">
      <c r="A178" s="7" t="s">
        <v>213</v>
      </c>
      <c r="B178" s="17" t="s">
        <v>42</v>
      </c>
      <c r="C178" s="76">
        <v>160</v>
      </c>
      <c r="D178" s="76">
        <v>188</v>
      </c>
      <c r="E178" s="76">
        <v>209</v>
      </c>
      <c r="F178" s="76">
        <v>216</v>
      </c>
      <c r="G178" s="76">
        <v>193</v>
      </c>
      <c r="H178" s="76">
        <v>161</v>
      </c>
      <c r="I178" s="76">
        <v>115</v>
      </c>
      <c r="J178" s="76"/>
      <c r="K178" s="76"/>
      <c r="L178" s="76"/>
      <c r="M178" s="76"/>
      <c r="N178" s="76"/>
      <c r="O178" s="76"/>
      <c r="P178" s="76"/>
      <c r="Q178" s="76"/>
    </row>
    <row r="179" spans="1:17" ht="15.75" x14ac:dyDescent="0.25">
      <c r="A179" s="7" t="s">
        <v>214</v>
      </c>
      <c r="B179" s="17" t="s">
        <v>42</v>
      </c>
      <c r="C179" s="76">
        <v>18</v>
      </c>
      <c r="D179" s="76">
        <v>17</v>
      </c>
      <c r="E179" s="76">
        <v>23</v>
      </c>
      <c r="F179" s="76">
        <v>22</v>
      </c>
      <c r="G179" s="76">
        <v>21</v>
      </c>
      <c r="H179" s="76">
        <v>15</v>
      </c>
      <c r="I179" s="76">
        <v>13</v>
      </c>
      <c r="J179" s="76"/>
      <c r="K179" s="76"/>
      <c r="L179" s="76"/>
      <c r="M179" s="76"/>
      <c r="N179" s="76"/>
      <c r="O179" s="76"/>
      <c r="P179" s="76"/>
      <c r="Q179" s="76"/>
    </row>
    <row r="180" spans="1:17" ht="15.75" x14ac:dyDescent="0.25">
      <c r="A180" s="7" t="s">
        <v>254</v>
      </c>
      <c r="B180" s="17" t="s">
        <v>44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76">
        <v>0</v>
      </c>
      <c r="J180" s="76"/>
      <c r="K180" s="76"/>
      <c r="L180" s="76"/>
      <c r="M180" s="76"/>
      <c r="N180" s="76"/>
      <c r="O180" s="76"/>
      <c r="P180" s="76"/>
      <c r="Q180" s="76"/>
    </row>
    <row r="181" spans="1:17" ht="15.75" x14ac:dyDescent="0.25">
      <c r="A181" s="8" t="s">
        <v>160</v>
      </c>
      <c r="B181" s="18" t="s">
        <v>41</v>
      </c>
      <c r="C181" s="77">
        <v>4</v>
      </c>
      <c r="D181" s="77">
        <v>4</v>
      </c>
      <c r="E181" s="77">
        <v>4</v>
      </c>
      <c r="F181" s="77">
        <v>14</v>
      </c>
      <c r="G181" s="77">
        <v>11</v>
      </c>
      <c r="H181" s="77">
        <v>16</v>
      </c>
      <c r="I181" s="77">
        <v>10</v>
      </c>
      <c r="J181" s="77"/>
      <c r="K181" s="77"/>
      <c r="L181" s="77"/>
      <c r="M181" s="77"/>
      <c r="N181" s="77"/>
      <c r="O181" s="77"/>
      <c r="P181" s="77"/>
      <c r="Q181" s="77"/>
    </row>
    <row r="182" spans="1:17" ht="15.75" x14ac:dyDescent="0.25">
      <c r="A182" s="7" t="s">
        <v>105</v>
      </c>
      <c r="B182" s="17" t="s">
        <v>39</v>
      </c>
      <c r="C182" s="76">
        <v>3</v>
      </c>
      <c r="D182" s="76">
        <v>4</v>
      </c>
      <c r="E182" s="76">
        <v>5</v>
      </c>
      <c r="F182" s="76">
        <v>6</v>
      </c>
      <c r="G182" s="76">
        <v>9</v>
      </c>
      <c r="H182" s="76">
        <v>6</v>
      </c>
      <c r="I182" s="76">
        <v>2</v>
      </c>
      <c r="J182" s="76"/>
      <c r="K182" s="76"/>
      <c r="L182" s="76"/>
      <c r="M182" s="76"/>
      <c r="N182" s="76"/>
      <c r="O182" s="76"/>
      <c r="P182" s="76"/>
      <c r="Q182" s="76"/>
    </row>
    <row r="183" spans="1:17" ht="31.5" x14ac:dyDescent="0.25">
      <c r="A183" s="7" t="s">
        <v>106</v>
      </c>
      <c r="B183" s="17" t="s">
        <v>39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  <c r="H183" s="76">
        <v>0</v>
      </c>
      <c r="I183" s="76">
        <v>0</v>
      </c>
      <c r="J183" s="76"/>
      <c r="K183" s="76"/>
      <c r="L183" s="76"/>
      <c r="M183" s="76"/>
      <c r="N183" s="76"/>
      <c r="O183" s="76"/>
      <c r="P183" s="76"/>
      <c r="Q183" s="76"/>
    </row>
    <row r="184" spans="1:17" ht="15.75" x14ac:dyDescent="0.25">
      <c r="A184" s="7" t="s">
        <v>215</v>
      </c>
      <c r="B184" s="17" t="s">
        <v>42</v>
      </c>
      <c r="C184" s="76">
        <v>132</v>
      </c>
      <c r="D184" s="76">
        <v>100</v>
      </c>
      <c r="E184" s="76">
        <v>96</v>
      </c>
      <c r="F184" s="76">
        <v>86</v>
      </c>
      <c r="G184" s="76">
        <v>78</v>
      </c>
      <c r="H184" s="76">
        <v>61</v>
      </c>
      <c r="I184" s="76">
        <v>39</v>
      </c>
      <c r="J184" s="76"/>
      <c r="K184" s="76"/>
      <c r="L184" s="76"/>
      <c r="M184" s="76"/>
      <c r="N184" s="76"/>
      <c r="O184" s="76"/>
      <c r="P184" s="76"/>
      <c r="Q184" s="76"/>
    </row>
    <row r="185" spans="1:17" ht="15.75" x14ac:dyDescent="0.25">
      <c r="A185" s="7" t="s">
        <v>216</v>
      </c>
      <c r="B185" s="17" t="s">
        <v>42</v>
      </c>
      <c r="C185" s="76">
        <v>28</v>
      </c>
      <c r="D185" s="76">
        <v>23</v>
      </c>
      <c r="E185" s="76">
        <v>25</v>
      </c>
      <c r="F185" s="76">
        <v>26</v>
      </c>
      <c r="G185" s="76">
        <v>14</v>
      </c>
      <c r="H185" s="76">
        <v>13</v>
      </c>
      <c r="I185" s="76">
        <v>13</v>
      </c>
      <c r="J185" s="76"/>
      <c r="K185" s="76"/>
      <c r="L185" s="76"/>
      <c r="M185" s="76"/>
      <c r="N185" s="76"/>
      <c r="O185" s="76"/>
      <c r="P185" s="76"/>
      <c r="Q185" s="76"/>
    </row>
    <row r="186" spans="1:17" ht="15.75" x14ac:dyDescent="0.25">
      <c r="A186" s="7" t="s">
        <v>107</v>
      </c>
      <c r="B186" s="17" t="s">
        <v>39</v>
      </c>
      <c r="C186" s="76">
        <v>1</v>
      </c>
      <c r="D186" s="76">
        <v>0</v>
      </c>
      <c r="E186" s="76">
        <v>3</v>
      </c>
      <c r="F186" s="76">
        <v>2</v>
      </c>
      <c r="G186" s="76">
        <v>2</v>
      </c>
      <c r="H186" s="76">
        <v>3</v>
      </c>
      <c r="I186" s="76">
        <v>1</v>
      </c>
      <c r="J186" s="76"/>
      <c r="K186" s="76"/>
      <c r="L186" s="76"/>
      <c r="M186" s="76"/>
      <c r="N186" s="76"/>
      <c r="O186" s="76"/>
      <c r="P186" s="76"/>
      <c r="Q186" s="76"/>
    </row>
    <row r="187" spans="1:17" ht="31.5" x14ac:dyDescent="0.25">
      <c r="A187" s="7" t="s">
        <v>255</v>
      </c>
      <c r="B187" s="17" t="s">
        <v>44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  <c r="H187" s="76">
        <v>0</v>
      </c>
      <c r="I187" s="76">
        <v>0</v>
      </c>
      <c r="J187" s="76"/>
      <c r="K187" s="76"/>
      <c r="L187" s="76"/>
      <c r="M187" s="76"/>
      <c r="N187" s="76"/>
      <c r="O187" s="76"/>
      <c r="P187" s="76"/>
      <c r="Q187" s="76"/>
    </row>
    <row r="188" spans="1:17" ht="63" x14ac:dyDescent="0.25">
      <c r="A188" s="7" t="s">
        <v>301</v>
      </c>
      <c r="B188" s="17" t="s">
        <v>46</v>
      </c>
      <c r="C188" s="76">
        <v>0</v>
      </c>
      <c r="D188" s="76">
        <v>0</v>
      </c>
      <c r="E188" s="76">
        <v>0</v>
      </c>
      <c r="F188" s="76">
        <v>0</v>
      </c>
      <c r="G188" s="76">
        <v>0</v>
      </c>
      <c r="H188" s="76">
        <v>0</v>
      </c>
      <c r="I188" s="76">
        <v>0</v>
      </c>
      <c r="J188" s="76"/>
      <c r="K188" s="76"/>
      <c r="L188" s="76"/>
      <c r="M188" s="76"/>
      <c r="N188" s="76"/>
      <c r="O188" s="76"/>
      <c r="P188" s="76"/>
      <c r="Q188" s="76"/>
    </row>
    <row r="189" spans="1:17" ht="31.5" x14ac:dyDescent="0.25">
      <c r="A189" s="7" t="s">
        <v>256</v>
      </c>
      <c r="B189" s="17" t="s">
        <v>44</v>
      </c>
      <c r="C189" s="76">
        <v>0</v>
      </c>
      <c r="D189" s="76">
        <v>0</v>
      </c>
      <c r="E189" s="76">
        <v>1</v>
      </c>
      <c r="F189" s="76">
        <v>1</v>
      </c>
      <c r="G189" s="76">
        <v>1</v>
      </c>
      <c r="H189" s="76">
        <v>2</v>
      </c>
      <c r="I189" s="76">
        <v>1</v>
      </c>
      <c r="J189" s="76"/>
      <c r="K189" s="76"/>
      <c r="L189" s="76"/>
      <c r="M189" s="76"/>
      <c r="N189" s="76"/>
      <c r="O189" s="76"/>
      <c r="P189" s="76"/>
      <c r="Q189" s="76"/>
    </row>
    <row r="190" spans="1:17" ht="15.75" x14ac:dyDescent="0.25">
      <c r="A190" s="7" t="s">
        <v>257</v>
      </c>
      <c r="B190" s="17" t="s">
        <v>44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  <c r="H190" s="76">
        <v>0</v>
      </c>
      <c r="I190" s="76">
        <v>0</v>
      </c>
      <c r="J190" s="76"/>
      <c r="K190" s="76"/>
      <c r="L190" s="76"/>
      <c r="M190" s="76"/>
      <c r="N190" s="76"/>
      <c r="O190" s="76"/>
      <c r="P190" s="76"/>
      <c r="Q190" s="76"/>
    </row>
    <row r="191" spans="1:17" ht="15.75" x14ac:dyDescent="0.25">
      <c r="A191" s="7" t="s">
        <v>258</v>
      </c>
      <c r="B191" s="17" t="s">
        <v>44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  <c r="H191" s="76">
        <v>0</v>
      </c>
      <c r="I191" s="76">
        <v>0</v>
      </c>
      <c r="J191" s="76"/>
      <c r="K191" s="76"/>
      <c r="L191" s="76"/>
      <c r="M191" s="76"/>
      <c r="N191" s="76"/>
      <c r="O191" s="76"/>
      <c r="P191" s="76"/>
      <c r="Q191" s="76"/>
    </row>
    <row r="192" spans="1:17" ht="47.25" x14ac:dyDescent="0.25">
      <c r="A192" s="7" t="s">
        <v>259</v>
      </c>
      <c r="B192" s="17" t="s">
        <v>44</v>
      </c>
      <c r="C192" s="76">
        <v>0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76">
        <v>0</v>
      </c>
      <c r="J192" s="76"/>
      <c r="K192" s="76"/>
      <c r="L192" s="76"/>
      <c r="M192" s="76"/>
      <c r="N192" s="76"/>
      <c r="O192" s="76"/>
      <c r="P192" s="76"/>
      <c r="Q192" s="76"/>
    </row>
    <row r="193" spans="1:17" ht="47.25" x14ac:dyDescent="0.25">
      <c r="A193" s="7" t="s">
        <v>260</v>
      </c>
      <c r="B193" s="17" t="s">
        <v>44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  <c r="H193" s="76">
        <v>0</v>
      </c>
      <c r="I193" s="76">
        <v>0</v>
      </c>
      <c r="J193" s="76"/>
      <c r="K193" s="76"/>
      <c r="L193" s="76"/>
      <c r="M193" s="76"/>
      <c r="N193" s="76"/>
      <c r="O193" s="76"/>
      <c r="P193" s="76"/>
      <c r="Q193" s="76"/>
    </row>
    <row r="194" spans="1:17" ht="15.75" x14ac:dyDescent="0.25">
      <c r="A194" s="7" t="s">
        <v>284</v>
      </c>
      <c r="B194" s="17" t="s">
        <v>45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  <c r="H194" s="76">
        <v>0</v>
      </c>
      <c r="I194" s="76">
        <v>0</v>
      </c>
      <c r="J194" s="76"/>
      <c r="K194" s="76"/>
      <c r="L194" s="76"/>
      <c r="M194" s="76"/>
      <c r="N194" s="76"/>
      <c r="O194" s="76"/>
      <c r="P194" s="76"/>
      <c r="Q194" s="76"/>
    </row>
    <row r="195" spans="1:17" ht="15.75" x14ac:dyDescent="0.25">
      <c r="A195" s="7" t="s">
        <v>217</v>
      </c>
      <c r="B195" s="17" t="s">
        <v>42</v>
      </c>
      <c r="C195" s="76">
        <v>0</v>
      </c>
      <c r="D195" s="76">
        <v>0</v>
      </c>
      <c r="E195" s="76">
        <v>0</v>
      </c>
      <c r="F195" s="76">
        <v>0</v>
      </c>
      <c r="G195" s="76">
        <v>0</v>
      </c>
      <c r="H195" s="76">
        <v>0</v>
      </c>
      <c r="I195" s="76">
        <v>0</v>
      </c>
      <c r="J195" s="76"/>
      <c r="K195" s="76"/>
      <c r="L195" s="76"/>
      <c r="M195" s="76"/>
      <c r="N195" s="76"/>
      <c r="O195" s="76"/>
      <c r="P195" s="76"/>
      <c r="Q195" s="76"/>
    </row>
    <row r="196" spans="1:17" ht="31.5" x14ac:dyDescent="0.25">
      <c r="A196" s="7" t="s">
        <v>108</v>
      </c>
      <c r="B196" s="17" t="s">
        <v>39</v>
      </c>
      <c r="C196" s="76">
        <v>0</v>
      </c>
      <c r="D196" s="76">
        <v>1</v>
      </c>
      <c r="E196" s="76">
        <v>0</v>
      </c>
      <c r="F196" s="76">
        <v>0</v>
      </c>
      <c r="G196" s="76">
        <v>0</v>
      </c>
      <c r="H196" s="76">
        <v>0</v>
      </c>
      <c r="I196" s="76">
        <v>0</v>
      </c>
      <c r="J196" s="76"/>
      <c r="K196" s="76"/>
      <c r="L196" s="76"/>
      <c r="M196" s="76"/>
      <c r="N196" s="76"/>
      <c r="O196" s="76"/>
      <c r="P196" s="76"/>
      <c r="Q196" s="76"/>
    </row>
    <row r="197" spans="1:17" ht="15.75" x14ac:dyDescent="0.25">
      <c r="A197" s="7" t="s">
        <v>161</v>
      </c>
      <c r="B197" s="17" t="s">
        <v>41</v>
      </c>
      <c r="C197" s="76">
        <v>51</v>
      </c>
      <c r="D197" s="76">
        <v>60</v>
      </c>
      <c r="E197" s="76">
        <v>73</v>
      </c>
      <c r="F197" s="76">
        <v>85</v>
      </c>
      <c r="G197" s="76">
        <v>97</v>
      </c>
      <c r="H197" s="76">
        <v>77</v>
      </c>
      <c r="I197" s="76">
        <v>92</v>
      </c>
      <c r="J197" s="76"/>
      <c r="K197" s="76"/>
      <c r="L197" s="76"/>
      <c r="M197" s="76"/>
      <c r="N197" s="76"/>
      <c r="O197" s="76"/>
      <c r="P197" s="76"/>
      <c r="Q197" s="76"/>
    </row>
    <row r="198" spans="1:17" ht="15.75" x14ac:dyDescent="0.25">
      <c r="A198" s="7" t="s">
        <v>226</v>
      </c>
      <c r="B198" s="17" t="s">
        <v>43</v>
      </c>
      <c r="C198" s="76">
        <v>7384</v>
      </c>
      <c r="D198" s="76">
        <v>7292</v>
      </c>
      <c r="E198" s="76">
        <v>7305</v>
      </c>
      <c r="F198" s="76">
        <v>7222</v>
      </c>
      <c r="G198" s="76">
        <v>7141</v>
      </c>
      <c r="H198" s="76">
        <v>7307</v>
      </c>
      <c r="I198" s="76">
        <v>7768</v>
      </c>
      <c r="J198" s="76"/>
      <c r="K198" s="76"/>
      <c r="L198" s="76"/>
      <c r="M198" s="76"/>
      <c r="N198" s="76"/>
      <c r="O198" s="76"/>
      <c r="P198" s="76"/>
      <c r="Q198" s="76"/>
    </row>
    <row r="199" spans="1:17" ht="15.75" x14ac:dyDescent="0.25">
      <c r="A199" s="7" t="s">
        <v>109</v>
      </c>
      <c r="B199" s="17" t="s">
        <v>39</v>
      </c>
      <c r="C199" s="76">
        <v>0</v>
      </c>
      <c r="D199" s="76">
        <v>0</v>
      </c>
      <c r="E199" s="76">
        <v>0</v>
      </c>
      <c r="F199" s="76">
        <v>1</v>
      </c>
      <c r="G199" s="76">
        <v>1</v>
      </c>
      <c r="H199" s="76">
        <v>1</v>
      </c>
      <c r="I199" s="76">
        <v>2</v>
      </c>
      <c r="J199" s="76"/>
      <c r="K199" s="76"/>
      <c r="L199" s="76"/>
      <c r="M199" s="76"/>
      <c r="N199" s="76"/>
      <c r="O199" s="76"/>
      <c r="P199" s="76"/>
      <c r="Q199" s="76"/>
    </row>
    <row r="200" spans="1:17" ht="15.75" x14ac:dyDescent="0.25">
      <c r="A200" s="7" t="s">
        <v>218</v>
      </c>
      <c r="B200" s="17" t="s">
        <v>42</v>
      </c>
      <c r="C200" s="76">
        <v>0</v>
      </c>
      <c r="D200" s="76">
        <v>1</v>
      </c>
      <c r="E200" s="76">
        <v>1</v>
      </c>
      <c r="F200" s="76">
        <v>3</v>
      </c>
      <c r="G200" s="76">
        <v>3</v>
      </c>
      <c r="H200" s="76">
        <v>3</v>
      </c>
      <c r="I200" s="76">
        <v>1</v>
      </c>
      <c r="J200" s="76"/>
      <c r="K200" s="76"/>
      <c r="L200" s="76"/>
      <c r="M200" s="76"/>
      <c r="N200" s="76"/>
      <c r="O200" s="76"/>
      <c r="P200" s="76"/>
      <c r="Q200" s="76"/>
    </row>
    <row r="201" spans="1:17" ht="15.75" x14ac:dyDescent="0.25">
      <c r="A201" s="7" t="s">
        <v>110</v>
      </c>
      <c r="B201" s="17" t="s">
        <v>39</v>
      </c>
      <c r="C201" s="76">
        <v>2</v>
      </c>
      <c r="D201" s="76">
        <v>3</v>
      </c>
      <c r="E201" s="76">
        <v>2</v>
      </c>
      <c r="F201" s="76">
        <v>2</v>
      </c>
      <c r="G201" s="76">
        <v>2</v>
      </c>
      <c r="H201" s="76">
        <v>1</v>
      </c>
      <c r="I201" s="76">
        <v>2</v>
      </c>
      <c r="J201" s="76"/>
      <c r="K201" s="76"/>
      <c r="L201" s="76"/>
      <c r="M201" s="76"/>
      <c r="N201" s="76"/>
      <c r="O201" s="76"/>
      <c r="P201" s="76"/>
      <c r="Q201" s="76"/>
    </row>
    <row r="202" spans="1:17" ht="15.75" x14ac:dyDescent="0.25">
      <c r="A202" s="7" t="s">
        <v>111</v>
      </c>
      <c r="B202" s="17" t="s">
        <v>39</v>
      </c>
      <c r="C202" s="76">
        <v>0</v>
      </c>
      <c r="D202" s="76">
        <v>0</v>
      </c>
      <c r="E202" s="76">
        <v>0</v>
      </c>
      <c r="F202" s="76">
        <v>1</v>
      </c>
      <c r="G202" s="76">
        <v>1</v>
      </c>
      <c r="H202" s="76">
        <v>0</v>
      </c>
      <c r="I202" s="76">
        <v>1</v>
      </c>
      <c r="J202" s="76"/>
      <c r="K202" s="76"/>
      <c r="L202" s="76"/>
      <c r="M202" s="76"/>
      <c r="N202" s="76"/>
      <c r="O202" s="76"/>
      <c r="P202" s="76"/>
      <c r="Q202" s="76"/>
    </row>
    <row r="203" spans="1:17" ht="15.75" x14ac:dyDescent="0.25">
      <c r="A203" s="7" t="s">
        <v>162</v>
      </c>
      <c r="B203" s="17" t="s">
        <v>41</v>
      </c>
      <c r="C203" s="76">
        <v>45</v>
      </c>
      <c r="D203" s="76">
        <v>42</v>
      </c>
      <c r="E203" s="76">
        <v>49</v>
      </c>
      <c r="F203" s="76">
        <v>48</v>
      </c>
      <c r="G203" s="76">
        <v>49</v>
      </c>
      <c r="H203" s="76">
        <v>33</v>
      </c>
      <c r="I203" s="76">
        <v>34</v>
      </c>
      <c r="J203" s="76"/>
      <c r="K203" s="76"/>
      <c r="L203" s="76"/>
      <c r="M203" s="76"/>
      <c r="N203" s="76"/>
      <c r="O203" s="76"/>
      <c r="P203" s="76"/>
      <c r="Q203" s="76"/>
    </row>
    <row r="204" spans="1:17" ht="31.5" x14ac:dyDescent="0.25">
      <c r="A204" s="7" t="s">
        <v>261</v>
      </c>
      <c r="B204" s="17" t="s">
        <v>44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  <c r="H204" s="76">
        <v>0</v>
      </c>
      <c r="I204" s="76">
        <v>0</v>
      </c>
      <c r="J204" s="76"/>
      <c r="K204" s="76"/>
      <c r="L204" s="76"/>
      <c r="M204" s="76"/>
      <c r="N204" s="76"/>
      <c r="O204" s="76"/>
      <c r="P204" s="76"/>
      <c r="Q204" s="76"/>
    </row>
    <row r="205" spans="1:17" ht="15.75" x14ac:dyDescent="0.25">
      <c r="A205" s="7" t="s">
        <v>219</v>
      </c>
      <c r="B205" s="17" t="s">
        <v>42</v>
      </c>
      <c r="C205" s="76">
        <v>82</v>
      </c>
      <c r="D205" s="76">
        <v>96</v>
      </c>
      <c r="E205" s="76">
        <v>108</v>
      </c>
      <c r="F205" s="76">
        <v>97</v>
      </c>
      <c r="G205" s="76">
        <v>87</v>
      </c>
      <c r="H205" s="76">
        <v>77</v>
      </c>
      <c r="I205" s="76">
        <v>47</v>
      </c>
      <c r="J205" s="76"/>
      <c r="K205" s="76"/>
      <c r="L205" s="76"/>
      <c r="M205" s="76"/>
      <c r="N205" s="76"/>
      <c r="O205" s="76"/>
      <c r="P205" s="76"/>
      <c r="Q205" s="76"/>
    </row>
    <row r="206" spans="1:17" ht="15.75" x14ac:dyDescent="0.25">
      <c r="A206" s="7" t="s">
        <v>220</v>
      </c>
      <c r="B206" s="17" t="s">
        <v>42</v>
      </c>
      <c r="C206" s="76">
        <v>12</v>
      </c>
      <c r="D206" s="76">
        <v>18</v>
      </c>
      <c r="E206" s="76">
        <v>27</v>
      </c>
      <c r="F206" s="76">
        <v>36</v>
      </c>
      <c r="G206" s="76">
        <v>32</v>
      </c>
      <c r="H206" s="76">
        <v>28</v>
      </c>
      <c r="I206" s="76">
        <v>18</v>
      </c>
      <c r="J206" s="76"/>
      <c r="K206" s="76"/>
      <c r="L206" s="76"/>
      <c r="M206" s="76"/>
      <c r="N206" s="76"/>
      <c r="O206" s="76"/>
      <c r="P206" s="76"/>
      <c r="Q206" s="76"/>
    </row>
    <row r="207" spans="1:17" ht="15.75" x14ac:dyDescent="0.25">
      <c r="A207" s="7" t="s">
        <v>285</v>
      </c>
      <c r="B207" s="17" t="s">
        <v>45</v>
      </c>
      <c r="C207" s="76">
        <v>0</v>
      </c>
      <c r="D207" s="76">
        <v>1</v>
      </c>
      <c r="E207" s="76">
        <v>0</v>
      </c>
      <c r="F207" s="76">
        <v>0</v>
      </c>
      <c r="G207" s="76">
        <v>1</v>
      </c>
      <c r="H207" s="76">
        <v>0</v>
      </c>
      <c r="I207" s="76">
        <v>0</v>
      </c>
      <c r="J207" s="76"/>
      <c r="K207" s="76"/>
      <c r="L207" s="76"/>
      <c r="M207" s="76"/>
      <c r="N207" s="76"/>
      <c r="O207" s="76"/>
      <c r="P207" s="76"/>
      <c r="Q207" s="76"/>
    </row>
    <row r="208" spans="1:17" ht="15.75" x14ac:dyDescent="0.25">
      <c r="A208" s="7" t="s">
        <v>112</v>
      </c>
      <c r="B208" s="17" t="s">
        <v>39</v>
      </c>
      <c r="C208" s="76">
        <v>0</v>
      </c>
      <c r="D208" s="76">
        <v>0</v>
      </c>
      <c r="E208" s="76">
        <v>1</v>
      </c>
      <c r="F208" s="76">
        <v>3</v>
      </c>
      <c r="G208" s="76">
        <v>1</v>
      </c>
      <c r="H208" s="76">
        <v>0</v>
      </c>
      <c r="I208" s="76">
        <v>0</v>
      </c>
      <c r="J208" s="76"/>
      <c r="K208" s="76"/>
      <c r="L208" s="76"/>
      <c r="M208" s="76"/>
      <c r="N208" s="76"/>
      <c r="O208" s="76"/>
      <c r="P208" s="76"/>
      <c r="Q208" s="76"/>
    </row>
    <row r="209" spans="1:17" ht="15.75" x14ac:dyDescent="0.25">
      <c r="A209" s="7" t="s">
        <v>113</v>
      </c>
      <c r="B209" s="17" t="s">
        <v>39</v>
      </c>
      <c r="C209" s="76">
        <v>8</v>
      </c>
      <c r="D209" s="76">
        <v>7</v>
      </c>
      <c r="E209" s="76">
        <v>7</v>
      </c>
      <c r="F209" s="76">
        <v>10</v>
      </c>
      <c r="G209" s="76">
        <v>5</v>
      </c>
      <c r="H209" s="76">
        <v>7</v>
      </c>
      <c r="I209" s="76">
        <v>5</v>
      </c>
      <c r="J209" s="76"/>
      <c r="K209" s="76"/>
      <c r="L209" s="76"/>
      <c r="M209" s="76"/>
      <c r="N209" s="76"/>
      <c r="O209" s="76"/>
      <c r="P209" s="76"/>
      <c r="Q209" s="76"/>
    </row>
    <row r="210" spans="1:17" ht="15.75" x14ac:dyDescent="0.25">
      <c r="A210" s="7" t="s">
        <v>163</v>
      </c>
      <c r="B210" s="17" t="s">
        <v>41</v>
      </c>
      <c r="C210" s="76">
        <v>17</v>
      </c>
      <c r="D210" s="76">
        <v>18</v>
      </c>
      <c r="E210" s="76">
        <v>18</v>
      </c>
      <c r="F210" s="76">
        <v>21</v>
      </c>
      <c r="G210" s="76">
        <v>22</v>
      </c>
      <c r="H210" s="76">
        <v>17</v>
      </c>
      <c r="I210" s="76">
        <v>18</v>
      </c>
      <c r="J210" s="76"/>
      <c r="K210" s="76"/>
      <c r="L210" s="76"/>
      <c r="M210" s="76"/>
      <c r="N210" s="76"/>
      <c r="O210" s="76"/>
      <c r="P210" s="76"/>
      <c r="Q210" s="76"/>
    </row>
    <row r="211" spans="1:17" ht="15.75" x14ac:dyDescent="0.25">
      <c r="A211" s="7" t="s">
        <v>114</v>
      </c>
      <c r="B211" s="17" t="s">
        <v>39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  <c r="H211" s="76">
        <v>0</v>
      </c>
      <c r="I211" s="76">
        <v>0</v>
      </c>
      <c r="J211" s="76"/>
      <c r="K211" s="76"/>
      <c r="L211" s="76"/>
      <c r="M211" s="76"/>
      <c r="N211" s="76"/>
      <c r="O211" s="76"/>
      <c r="P211" s="76"/>
      <c r="Q211" s="76"/>
    </row>
    <row r="212" spans="1:17" ht="15.75" x14ac:dyDescent="0.25">
      <c r="A212" s="7" t="s">
        <v>221</v>
      </c>
      <c r="B212" s="17" t="s">
        <v>42</v>
      </c>
      <c r="C212" s="76">
        <v>106</v>
      </c>
      <c r="D212" s="76">
        <v>165</v>
      </c>
      <c r="E212" s="76">
        <v>189</v>
      </c>
      <c r="F212" s="76">
        <v>200</v>
      </c>
      <c r="G212" s="76">
        <v>193</v>
      </c>
      <c r="H212" s="76">
        <v>172</v>
      </c>
      <c r="I212" s="76">
        <v>164</v>
      </c>
      <c r="J212" s="76"/>
      <c r="K212" s="76"/>
      <c r="L212" s="76"/>
      <c r="M212" s="76"/>
      <c r="N212" s="76"/>
      <c r="O212" s="76"/>
      <c r="P212" s="76"/>
      <c r="Q212" s="76"/>
    </row>
    <row r="213" spans="1:17" ht="15.75" x14ac:dyDescent="0.25">
      <c r="A213" s="8" t="s">
        <v>164</v>
      </c>
      <c r="B213" s="18" t="s">
        <v>41</v>
      </c>
      <c r="C213" s="77">
        <v>5</v>
      </c>
      <c r="D213" s="77">
        <v>7</v>
      </c>
      <c r="E213" s="77">
        <v>8</v>
      </c>
      <c r="F213" s="77">
        <v>9</v>
      </c>
      <c r="G213" s="77">
        <v>19</v>
      </c>
      <c r="H213" s="77">
        <v>25</v>
      </c>
      <c r="I213" s="77">
        <v>34</v>
      </c>
      <c r="J213" s="77"/>
      <c r="K213" s="77"/>
      <c r="L213" s="77"/>
      <c r="M213" s="77"/>
      <c r="N213" s="77"/>
      <c r="O213" s="77"/>
      <c r="P213" s="77"/>
      <c r="Q213" s="77"/>
    </row>
    <row r="214" spans="1:17" ht="31.5" x14ac:dyDescent="0.25">
      <c r="A214" s="7" t="s">
        <v>262</v>
      </c>
      <c r="B214" s="17" t="s">
        <v>44</v>
      </c>
      <c r="C214" s="76">
        <v>1</v>
      </c>
      <c r="D214" s="76">
        <v>0</v>
      </c>
      <c r="E214" s="76">
        <v>0</v>
      </c>
      <c r="F214" s="76">
        <v>0</v>
      </c>
      <c r="G214" s="76">
        <v>0</v>
      </c>
      <c r="H214" s="76">
        <v>0</v>
      </c>
      <c r="I214" s="76">
        <v>0</v>
      </c>
      <c r="J214" s="76"/>
      <c r="K214" s="76"/>
      <c r="L214" s="76"/>
      <c r="M214" s="76"/>
      <c r="N214" s="76"/>
      <c r="O214" s="76"/>
      <c r="P214" s="76"/>
      <c r="Q214" s="76"/>
    </row>
    <row r="215" spans="1:17" ht="15.75" x14ac:dyDescent="0.25">
      <c r="A215" s="7" t="s">
        <v>115</v>
      </c>
      <c r="B215" s="17" t="s">
        <v>39</v>
      </c>
      <c r="C215" s="76">
        <v>1</v>
      </c>
      <c r="D215" s="76">
        <v>7</v>
      </c>
      <c r="E215" s="76">
        <v>9</v>
      </c>
      <c r="F215" s="76">
        <v>14</v>
      </c>
      <c r="G215" s="76">
        <v>6</v>
      </c>
      <c r="H215" s="76">
        <v>4</v>
      </c>
      <c r="I215" s="76">
        <v>6</v>
      </c>
      <c r="J215" s="76"/>
      <c r="K215" s="76"/>
      <c r="L215" s="76"/>
      <c r="M215" s="76"/>
      <c r="N215" s="76"/>
      <c r="O215" s="76"/>
      <c r="P215" s="76"/>
      <c r="Q215" s="76"/>
    </row>
    <row r="216" spans="1:17" ht="15.75" x14ac:dyDescent="0.25">
      <c r="A216" s="7" t="s">
        <v>302</v>
      </c>
      <c r="B216" s="17" t="s">
        <v>46</v>
      </c>
      <c r="C216" s="76">
        <v>0</v>
      </c>
      <c r="D216" s="76">
        <v>0</v>
      </c>
      <c r="E216" s="76">
        <v>0</v>
      </c>
      <c r="F216" s="76">
        <v>0</v>
      </c>
      <c r="G216" s="76">
        <v>0</v>
      </c>
      <c r="H216" s="76">
        <v>0</v>
      </c>
      <c r="I216" s="76">
        <v>0</v>
      </c>
      <c r="J216" s="76"/>
      <c r="K216" s="76"/>
      <c r="L216" s="76"/>
      <c r="M216" s="76"/>
      <c r="N216" s="76"/>
      <c r="O216" s="76"/>
      <c r="P216" s="76"/>
      <c r="Q216" s="76"/>
    </row>
    <row r="217" spans="1:17" ht="15.75" x14ac:dyDescent="0.25">
      <c r="A217" s="7" t="s">
        <v>116</v>
      </c>
      <c r="B217" s="17" t="s">
        <v>39</v>
      </c>
      <c r="C217" s="76">
        <v>0</v>
      </c>
      <c r="D217" s="76">
        <v>0</v>
      </c>
      <c r="E217" s="76">
        <v>0</v>
      </c>
      <c r="F217" s="76">
        <v>0</v>
      </c>
      <c r="G217" s="76">
        <v>0</v>
      </c>
      <c r="H217" s="76">
        <v>0</v>
      </c>
      <c r="I217" s="76">
        <v>0</v>
      </c>
      <c r="J217" s="76"/>
      <c r="K217" s="76"/>
      <c r="L217" s="76"/>
      <c r="M217" s="76"/>
      <c r="N217" s="76"/>
      <c r="O217" s="76"/>
      <c r="P217" s="76"/>
      <c r="Q217" s="76"/>
    </row>
    <row r="218" spans="1:17" ht="15.75" x14ac:dyDescent="0.25">
      <c r="A218" s="7" t="s">
        <v>222</v>
      </c>
      <c r="B218" s="17" t="s">
        <v>42</v>
      </c>
      <c r="C218" s="76">
        <v>146</v>
      </c>
      <c r="D218" s="76">
        <v>175</v>
      </c>
      <c r="E218" s="76">
        <v>173</v>
      </c>
      <c r="F218" s="76">
        <v>166</v>
      </c>
      <c r="G218" s="76">
        <v>173</v>
      </c>
      <c r="H218" s="76">
        <v>132</v>
      </c>
      <c r="I218" s="76">
        <v>113</v>
      </c>
      <c r="J218" s="76"/>
      <c r="K218" s="76"/>
      <c r="L218" s="76"/>
      <c r="M218" s="76"/>
      <c r="N218" s="76"/>
      <c r="O218" s="76"/>
      <c r="P218" s="76"/>
      <c r="Q218" s="76"/>
    </row>
    <row r="219" spans="1:17" ht="15.75" x14ac:dyDescent="0.25">
      <c r="A219" s="7" t="s">
        <v>223</v>
      </c>
      <c r="B219" s="17" t="s">
        <v>42</v>
      </c>
      <c r="C219" s="76">
        <v>43</v>
      </c>
      <c r="D219" s="76">
        <v>53</v>
      </c>
      <c r="E219" s="76">
        <v>66</v>
      </c>
      <c r="F219" s="76">
        <v>63</v>
      </c>
      <c r="G219" s="76">
        <v>56</v>
      </c>
      <c r="H219" s="76">
        <v>44</v>
      </c>
      <c r="I219" s="76">
        <v>47</v>
      </c>
      <c r="J219" s="76"/>
      <c r="K219" s="76"/>
      <c r="L219" s="76"/>
      <c r="M219" s="76"/>
      <c r="N219" s="76"/>
      <c r="O219" s="76"/>
      <c r="P219" s="76"/>
      <c r="Q219" s="76"/>
    </row>
    <row r="220" spans="1:17" ht="15.75" x14ac:dyDescent="0.25">
      <c r="A220" s="7" t="s">
        <v>165</v>
      </c>
      <c r="B220" s="17" t="s">
        <v>41</v>
      </c>
      <c r="C220" s="76">
        <v>2</v>
      </c>
      <c r="D220" s="76">
        <v>2</v>
      </c>
      <c r="E220" s="76">
        <v>1</v>
      </c>
      <c r="F220" s="76">
        <v>3</v>
      </c>
      <c r="G220" s="76">
        <v>2</v>
      </c>
      <c r="H220" s="76">
        <v>2</v>
      </c>
      <c r="I220" s="76">
        <v>5</v>
      </c>
      <c r="J220" s="76"/>
      <c r="K220" s="76"/>
      <c r="L220" s="76"/>
      <c r="M220" s="76"/>
      <c r="N220" s="76"/>
      <c r="O220" s="76"/>
      <c r="P220" s="76"/>
      <c r="Q220" s="76"/>
    </row>
    <row r="221" spans="1:17" ht="15.75" x14ac:dyDescent="0.25">
      <c r="A221" s="7" t="s">
        <v>166</v>
      </c>
      <c r="B221" s="17" t="s">
        <v>41</v>
      </c>
      <c r="C221" s="76">
        <v>5</v>
      </c>
      <c r="D221" s="76">
        <v>3</v>
      </c>
      <c r="E221" s="76">
        <v>4</v>
      </c>
      <c r="F221" s="76">
        <v>7</v>
      </c>
      <c r="G221" s="76">
        <v>6</v>
      </c>
      <c r="H221" s="76">
        <v>6</v>
      </c>
      <c r="I221" s="76">
        <v>9</v>
      </c>
      <c r="J221" s="76"/>
      <c r="K221" s="76"/>
      <c r="L221" s="76"/>
      <c r="M221" s="76"/>
      <c r="N221" s="76"/>
      <c r="O221" s="76"/>
      <c r="P221" s="76"/>
      <c r="Q221" s="76"/>
    </row>
    <row r="222" spans="1:17" ht="15.75" x14ac:dyDescent="0.25">
      <c r="A222" s="7" t="s">
        <v>167</v>
      </c>
      <c r="B222" s="17" t="s">
        <v>41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  <c r="H222" s="76">
        <v>0</v>
      </c>
      <c r="I222" s="76">
        <v>0</v>
      </c>
      <c r="J222" s="76"/>
      <c r="K222" s="76"/>
      <c r="L222" s="76"/>
      <c r="M222" s="76"/>
      <c r="N222" s="76"/>
      <c r="O222" s="76"/>
      <c r="P222" s="76"/>
      <c r="Q222" s="76"/>
    </row>
    <row r="223" spans="1:17" ht="15.75" x14ac:dyDescent="0.25">
      <c r="A223" s="7" t="s">
        <v>117</v>
      </c>
      <c r="B223" s="17" t="s">
        <v>39</v>
      </c>
      <c r="C223" s="76">
        <v>28</v>
      </c>
      <c r="D223" s="76">
        <v>20</v>
      </c>
      <c r="E223" s="76">
        <v>18</v>
      </c>
      <c r="F223" s="76">
        <v>22</v>
      </c>
      <c r="G223" s="76">
        <v>20</v>
      </c>
      <c r="H223" s="76">
        <v>10</v>
      </c>
      <c r="I223" s="76">
        <v>12</v>
      </c>
      <c r="J223" s="76"/>
      <c r="K223" s="76"/>
      <c r="L223" s="76"/>
      <c r="M223" s="76"/>
      <c r="N223" s="76"/>
      <c r="O223" s="76"/>
      <c r="P223" s="76"/>
      <c r="Q223" s="76"/>
    </row>
    <row r="224" spans="1:17" ht="15.75" x14ac:dyDescent="0.25">
      <c r="A224" s="7" t="s">
        <v>168</v>
      </c>
      <c r="B224" s="17" t="s">
        <v>41</v>
      </c>
      <c r="C224" s="76">
        <v>104</v>
      </c>
      <c r="D224" s="76">
        <v>90</v>
      </c>
      <c r="E224" s="76">
        <v>91</v>
      </c>
      <c r="F224" s="76">
        <v>78</v>
      </c>
      <c r="G224" s="76">
        <v>74</v>
      </c>
      <c r="H224" s="76">
        <v>54</v>
      </c>
      <c r="I224" s="76">
        <v>52</v>
      </c>
      <c r="J224" s="76"/>
      <c r="K224" s="76"/>
      <c r="L224" s="76"/>
      <c r="M224" s="76"/>
      <c r="N224" s="76"/>
      <c r="O224" s="76"/>
      <c r="P224" s="76"/>
      <c r="Q224" s="76"/>
    </row>
    <row r="225" spans="1:17" ht="15.75" x14ac:dyDescent="0.25">
      <c r="A225" s="7" t="s">
        <v>118</v>
      </c>
      <c r="B225" s="17" t="s">
        <v>39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  <c r="H225" s="76">
        <v>0</v>
      </c>
      <c r="I225" s="76">
        <v>0</v>
      </c>
      <c r="J225" s="76"/>
      <c r="K225" s="76"/>
      <c r="L225" s="76"/>
      <c r="M225" s="76"/>
      <c r="N225" s="76"/>
      <c r="O225" s="76"/>
      <c r="P225" s="76"/>
      <c r="Q225" s="76"/>
    </row>
    <row r="226" spans="1:17" ht="15.75" x14ac:dyDescent="0.25">
      <c r="A226" s="7" t="s">
        <v>286</v>
      </c>
      <c r="B226" s="17" t="s">
        <v>45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  <c r="H226" s="76">
        <v>0</v>
      </c>
      <c r="I226" s="76">
        <v>0</v>
      </c>
      <c r="J226" s="76"/>
      <c r="K226" s="76"/>
      <c r="L226" s="76"/>
      <c r="M226" s="76"/>
      <c r="N226" s="76"/>
      <c r="O226" s="76"/>
      <c r="P226" s="76"/>
      <c r="Q226" s="76"/>
    </row>
    <row r="227" spans="1:17" ht="15.75" x14ac:dyDescent="0.25">
      <c r="A227" s="7" t="s">
        <v>119</v>
      </c>
      <c r="B227" s="17" t="s">
        <v>39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  <c r="H227" s="76">
        <v>0</v>
      </c>
      <c r="I227" s="76">
        <v>0</v>
      </c>
      <c r="J227" s="76"/>
      <c r="K227" s="76"/>
      <c r="L227" s="76"/>
      <c r="M227" s="76"/>
      <c r="N227" s="76"/>
      <c r="O227" s="76"/>
      <c r="P227" s="76"/>
      <c r="Q227" s="76"/>
    </row>
    <row r="228" spans="1:17" ht="31.5" x14ac:dyDescent="0.25">
      <c r="A228" s="7" t="s">
        <v>263</v>
      </c>
      <c r="B228" s="17" t="s">
        <v>44</v>
      </c>
      <c r="C228" s="76">
        <v>4</v>
      </c>
      <c r="D228" s="76">
        <v>7</v>
      </c>
      <c r="E228" s="76">
        <v>2</v>
      </c>
      <c r="F228" s="76">
        <v>4</v>
      </c>
      <c r="G228" s="76">
        <v>3</v>
      </c>
      <c r="H228" s="76">
        <v>3</v>
      </c>
      <c r="I228" s="76">
        <v>7</v>
      </c>
      <c r="J228" s="76"/>
      <c r="K228" s="76"/>
      <c r="L228" s="76"/>
      <c r="M228" s="76"/>
      <c r="N228" s="76"/>
      <c r="O228" s="76"/>
      <c r="P228" s="76"/>
      <c r="Q228" s="76"/>
    </row>
    <row r="229" spans="1:17" ht="15.75" x14ac:dyDescent="0.25">
      <c r="A229" s="7" t="s">
        <v>120</v>
      </c>
      <c r="B229" s="17" t="s">
        <v>39</v>
      </c>
      <c r="C229" s="76">
        <v>0</v>
      </c>
      <c r="D229" s="76">
        <v>1</v>
      </c>
      <c r="E229" s="76">
        <v>0</v>
      </c>
      <c r="F229" s="76">
        <v>0</v>
      </c>
      <c r="G229" s="76">
        <v>0</v>
      </c>
      <c r="H229" s="76">
        <v>0</v>
      </c>
      <c r="I229" s="76">
        <v>0</v>
      </c>
      <c r="J229" s="76"/>
      <c r="K229" s="76"/>
      <c r="L229" s="76"/>
      <c r="M229" s="76"/>
      <c r="N229" s="76"/>
      <c r="O229" s="76"/>
      <c r="P229" s="76"/>
      <c r="Q229" s="76"/>
    </row>
    <row r="230" spans="1:17" ht="15.75" x14ac:dyDescent="0.25">
      <c r="A230" s="7" t="s">
        <v>169</v>
      </c>
      <c r="B230" s="17" t="s">
        <v>41</v>
      </c>
      <c r="C230" s="76">
        <v>13</v>
      </c>
      <c r="D230" s="76">
        <v>17</v>
      </c>
      <c r="E230" s="76">
        <v>21</v>
      </c>
      <c r="F230" s="76">
        <v>22</v>
      </c>
      <c r="G230" s="76">
        <v>26</v>
      </c>
      <c r="H230" s="76">
        <v>21</v>
      </c>
      <c r="I230" s="76">
        <v>24</v>
      </c>
      <c r="J230" s="76"/>
      <c r="K230" s="76"/>
      <c r="L230" s="76"/>
      <c r="M230" s="76"/>
      <c r="N230" s="76"/>
      <c r="O230" s="76"/>
      <c r="P230" s="76"/>
      <c r="Q230" s="76"/>
    </row>
    <row r="231" spans="1:17" ht="15.75" x14ac:dyDescent="0.25">
      <c r="A231" s="7" t="s">
        <v>170</v>
      </c>
      <c r="B231" s="17" t="s">
        <v>41</v>
      </c>
      <c r="C231" s="76">
        <v>1</v>
      </c>
      <c r="D231" s="76">
        <v>0</v>
      </c>
      <c r="E231" s="76">
        <v>1</v>
      </c>
      <c r="F231" s="76">
        <v>1</v>
      </c>
      <c r="G231" s="76">
        <v>1</v>
      </c>
      <c r="H231" s="76">
        <v>0</v>
      </c>
      <c r="I231" s="76">
        <v>1</v>
      </c>
      <c r="J231" s="76"/>
      <c r="K231" s="76"/>
      <c r="L231" s="76"/>
      <c r="M231" s="76"/>
      <c r="N231" s="76"/>
      <c r="O231" s="76"/>
      <c r="P231" s="76"/>
      <c r="Q231" s="76"/>
    </row>
    <row r="232" spans="1:17" ht="31.5" x14ac:dyDescent="0.25">
      <c r="A232" s="7" t="s">
        <v>264</v>
      </c>
      <c r="B232" s="17" t="s">
        <v>44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  <c r="H232" s="76">
        <v>0</v>
      </c>
      <c r="I232" s="76">
        <v>0</v>
      </c>
      <c r="J232" s="76"/>
      <c r="K232" s="76"/>
      <c r="L232" s="76"/>
      <c r="M232" s="76"/>
      <c r="N232" s="76"/>
      <c r="O232" s="76"/>
      <c r="P232" s="76"/>
      <c r="Q232" s="76"/>
    </row>
    <row r="233" spans="1:17" ht="15.75" x14ac:dyDescent="0.25">
      <c r="A233" s="7" t="s">
        <v>287</v>
      </c>
      <c r="B233" s="17" t="s">
        <v>45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/>
      <c r="K233" s="76"/>
      <c r="L233" s="76"/>
      <c r="M233" s="76"/>
      <c r="N233" s="76"/>
      <c r="O233" s="76"/>
      <c r="P233" s="76"/>
      <c r="Q233" s="76"/>
    </row>
    <row r="234" spans="1:17" ht="15.75" x14ac:dyDescent="0.25">
      <c r="A234" s="7" t="s">
        <v>121</v>
      </c>
      <c r="B234" s="17" t="s">
        <v>39</v>
      </c>
      <c r="C234" s="76">
        <v>16</v>
      </c>
      <c r="D234" s="76">
        <v>10</v>
      </c>
      <c r="E234" s="76">
        <v>7</v>
      </c>
      <c r="F234" s="76">
        <v>9</v>
      </c>
      <c r="G234" s="76">
        <v>8</v>
      </c>
      <c r="H234" s="76">
        <v>12</v>
      </c>
      <c r="I234" s="76">
        <v>13</v>
      </c>
      <c r="J234" s="76"/>
      <c r="K234" s="76"/>
      <c r="L234" s="76"/>
      <c r="M234" s="76"/>
      <c r="N234" s="76"/>
      <c r="O234" s="76"/>
      <c r="P234" s="76"/>
      <c r="Q234" s="76"/>
    </row>
    <row r="235" spans="1:17" ht="15.75" x14ac:dyDescent="0.25">
      <c r="A235" s="7" t="s">
        <v>224</v>
      </c>
      <c r="B235" s="17" t="s">
        <v>42</v>
      </c>
      <c r="C235" s="76">
        <v>7</v>
      </c>
      <c r="D235" s="76">
        <v>8</v>
      </c>
      <c r="E235" s="76">
        <v>4</v>
      </c>
      <c r="F235" s="76">
        <v>2</v>
      </c>
      <c r="G235" s="76">
        <v>3</v>
      </c>
      <c r="H235" s="76">
        <v>2</v>
      </c>
      <c r="I235" s="76">
        <v>3</v>
      </c>
      <c r="J235" s="76"/>
      <c r="K235" s="76"/>
      <c r="L235" s="76"/>
      <c r="M235" s="76"/>
      <c r="N235" s="76"/>
      <c r="O235" s="76"/>
      <c r="P235" s="76"/>
      <c r="Q235" s="76"/>
    </row>
    <row r="236" spans="1:17" ht="31.5" x14ac:dyDescent="0.25">
      <c r="A236" s="7" t="s">
        <v>171</v>
      </c>
      <c r="B236" s="17" t="s">
        <v>41</v>
      </c>
      <c r="C236" s="76">
        <v>14</v>
      </c>
      <c r="D236" s="76">
        <v>29</v>
      </c>
      <c r="E236" s="76">
        <v>39</v>
      </c>
      <c r="F236" s="76">
        <v>37</v>
      </c>
      <c r="G236" s="76">
        <v>29</v>
      </c>
      <c r="H236" s="76">
        <v>40</v>
      </c>
      <c r="I236" s="76">
        <v>47</v>
      </c>
      <c r="J236" s="76"/>
      <c r="K236" s="76"/>
      <c r="L236" s="76"/>
      <c r="M236" s="76"/>
      <c r="N236" s="76"/>
      <c r="O236" s="76"/>
      <c r="P236" s="76"/>
      <c r="Q236" s="76"/>
    </row>
    <row r="237" spans="1:17" ht="31.5" x14ac:dyDescent="0.25">
      <c r="A237" s="7" t="s">
        <v>310</v>
      </c>
      <c r="B237" s="17" t="s">
        <v>47</v>
      </c>
      <c r="C237" s="76">
        <v>26</v>
      </c>
      <c r="D237" s="76">
        <v>19</v>
      </c>
      <c r="E237" s="76">
        <v>38</v>
      </c>
      <c r="F237" s="76">
        <v>6</v>
      </c>
      <c r="G237" s="76">
        <v>3</v>
      </c>
      <c r="H237" s="76">
        <v>1</v>
      </c>
      <c r="I237" s="76">
        <v>1</v>
      </c>
      <c r="J237" s="76"/>
      <c r="K237" s="76"/>
      <c r="L237" s="76"/>
      <c r="M237" s="76"/>
      <c r="N237" s="76"/>
      <c r="O237" s="76"/>
      <c r="P237" s="76"/>
      <c r="Q237" s="76"/>
    </row>
    <row r="238" spans="1:17" ht="15.75" x14ac:dyDescent="0.25">
      <c r="A238" s="7" t="s">
        <v>265</v>
      </c>
      <c r="B238" s="17" t="s">
        <v>44</v>
      </c>
      <c r="C238" s="76">
        <v>286</v>
      </c>
      <c r="D238" s="76">
        <v>347</v>
      </c>
      <c r="E238" s="76">
        <v>393</v>
      </c>
      <c r="F238" s="76">
        <v>407</v>
      </c>
      <c r="G238" s="76">
        <v>392</v>
      </c>
      <c r="H238" s="76">
        <v>278</v>
      </c>
      <c r="I238" s="76">
        <v>427</v>
      </c>
      <c r="J238" s="76"/>
      <c r="K238" s="76"/>
      <c r="L238" s="76"/>
      <c r="M238" s="76"/>
      <c r="N238" s="76"/>
      <c r="O238" s="76"/>
      <c r="P238" s="76"/>
      <c r="Q238" s="76"/>
    </row>
    <row r="239" spans="1:17" ht="31.5" x14ac:dyDescent="0.25">
      <c r="A239" s="7" t="s">
        <v>266</v>
      </c>
      <c r="B239" s="17" t="s">
        <v>44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  <c r="H239" s="76">
        <v>0</v>
      </c>
      <c r="I239" s="76">
        <v>0</v>
      </c>
      <c r="J239" s="76"/>
      <c r="K239" s="76"/>
      <c r="L239" s="76"/>
      <c r="M239" s="76"/>
      <c r="N239" s="76"/>
      <c r="O239" s="76"/>
      <c r="P239" s="76"/>
      <c r="Q239" s="76"/>
    </row>
    <row r="240" spans="1:17" ht="15.75" x14ac:dyDescent="0.25">
      <c r="A240" s="7" t="s">
        <v>303</v>
      </c>
      <c r="B240" s="17" t="s">
        <v>46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  <c r="H240" s="76">
        <v>0</v>
      </c>
      <c r="I240" s="76">
        <v>0</v>
      </c>
      <c r="J240" s="76"/>
      <c r="K240" s="76"/>
      <c r="L240" s="76"/>
      <c r="M240" s="76"/>
      <c r="N240" s="76"/>
      <c r="O240" s="76"/>
      <c r="P240" s="76"/>
      <c r="Q240" s="76"/>
    </row>
    <row r="241" spans="1:17" ht="15.75" x14ac:dyDescent="0.25">
      <c r="A241" s="7" t="s">
        <v>172</v>
      </c>
      <c r="B241" s="17" t="s">
        <v>41</v>
      </c>
      <c r="C241" s="76">
        <v>2</v>
      </c>
      <c r="D241" s="76">
        <v>2</v>
      </c>
      <c r="E241" s="76">
        <v>0</v>
      </c>
      <c r="F241" s="76">
        <v>2</v>
      </c>
      <c r="G241" s="76">
        <v>3</v>
      </c>
      <c r="H241" s="76">
        <v>0</v>
      </c>
      <c r="I241" s="76">
        <v>4</v>
      </c>
      <c r="J241" s="76"/>
      <c r="K241" s="76"/>
      <c r="L241" s="76"/>
      <c r="M241" s="76"/>
      <c r="N241" s="76"/>
      <c r="O241" s="76"/>
      <c r="P241" s="76"/>
      <c r="Q241" s="76"/>
    </row>
    <row r="242" spans="1:17" ht="15.75" x14ac:dyDescent="0.25">
      <c r="A242" s="7" t="s">
        <v>288</v>
      </c>
      <c r="B242" s="17" t="s">
        <v>45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/>
      <c r="K242" s="76"/>
      <c r="L242" s="76"/>
      <c r="M242" s="76"/>
      <c r="N242" s="76"/>
      <c r="O242" s="76"/>
      <c r="P242" s="76"/>
      <c r="Q242" s="76"/>
    </row>
    <row r="243" spans="1:17" ht="15.75" x14ac:dyDescent="0.25">
      <c r="A243" s="7" t="s">
        <v>225</v>
      </c>
      <c r="B243" s="17" t="s">
        <v>42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/>
      <c r="K243" s="76"/>
      <c r="L243" s="76"/>
      <c r="M243" s="76"/>
      <c r="N243" s="76"/>
      <c r="O243" s="76"/>
      <c r="P243" s="76"/>
      <c r="Q243" s="76"/>
    </row>
    <row r="244" spans="1:17" ht="15.75" x14ac:dyDescent="0.25">
      <c r="A244" s="7" t="s">
        <v>304</v>
      </c>
      <c r="B244" s="17" t="s">
        <v>46</v>
      </c>
      <c r="C244" s="76">
        <v>12</v>
      </c>
      <c r="D244" s="76">
        <v>6</v>
      </c>
      <c r="E244" s="76">
        <v>4</v>
      </c>
      <c r="F244" s="76">
        <v>2</v>
      </c>
      <c r="G244" s="76">
        <v>4</v>
      </c>
      <c r="H244" s="76">
        <v>3</v>
      </c>
      <c r="I244" s="76">
        <v>4</v>
      </c>
      <c r="J244" s="76"/>
      <c r="K244" s="76"/>
      <c r="L244" s="76"/>
      <c r="M244" s="76"/>
      <c r="N244" s="76"/>
      <c r="O244" s="76"/>
      <c r="P244" s="76"/>
      <c r="Q244" s="76"/>
    </row>
    <row r="245" spans="1:17" ht="15.75" x14ac:dyDescent="0.25">
      <c r="A245" s="7" t="s">
        <v>173</v>
      </c>
      <c r="B245" s="17" t="s">
        <v>41</v>
      </c>
      <c r="C245" s="76">
        <v>7</v>
      </c>
      <c r="D245" s="76">
        <v>20</v>
      </c>
      <c r="E245" s="76">
        <v>10</v>
      </c>
      <c r="F245" s="76">
        <v>8</v>
      </c>
      <c r="G245" s="76">
        <v>16</v>
      </c>
      <c r="H245" s="76">
        <v>13</v>
      </c>
      <c r="I245" s="76">
        <v>11</v>
      </c>
      <c r="J245" s="76"/>
      <c r="K245" s="76"/>
      <c r="L245" s="76"/>
      <c r="M245" s="76"/>
      <c r="N245" s="76"/>
      <c r="O245" s="76"/>
      <c r="P245" s="76"/>
      <c r="Q245" s="76"/>
    </row>
    <row r="246" spans="1:17" ht="15.75" x14ac:dyDescent="0.25">
      <c r="A246" s="7" t="s">
        <v>311</v>
      </c>
      <c r="B246" s="17" t="s">
        <v>47</v>
      </c>
      <c r="C246" s="76">
        <v>34</v>
      </c>
      <c r="D246" s="76">
        <v>35</v>
      </c>
      <c r="E246" s="76">
        <v>33</v>
      </c>
      <c r="F246" s="76">
        <v>43</v>
      </c>
      <c r="G246" s="76">
        <v>36</v>
      </c>
      <c r="H246" s="76">
        <v>44</v>
      </c>
      <c r="I246" s="76">
        <v>48</v>
      </c>
      <c r="J246" s="76"/>
      <c r="K246" s="76"/>
      <c r="L246" s="76"/>
      <c r="M246" s="76"/>
      <c r="N246" s="76"/>
      <c r="O246" s="76"/>
      <c r="P246" s="76"/>
      <c r="Q246" s="76"/>
    </row>
    <row r="247" spans="1:17" ht="31.5" x14ac:dyDescent="0.25">
      <c r="A247" s="7" t="s">
        <v>289</v>
      </c>
      <c r="B247" s="17" t="s">
        <v>45</v>
      </c>
      <c r="C247" s="76">
        <v>0</v>
      </c>
      <c r="D247" s="76">
        <v>0</v>
      </c>
      <c r="E247" s="76">
        <v>0</v>
      </c>
      <c r="F247" s="76">
        <v>0</v>
      </c>
      <c r="G247" s="76">
        <v>0</v>
      </c>
      <c r="H247" s="76">
        <v>0</v>
      </c>
      <c r="I247" s="76">
        <v>0</v>
      </c>
      <c r="J247" s="76"/>
      <c r="K247" s="76"/>
      <c r="L247" s="76"/>
      <c r="M247" s="76"/>
      <c r="N247" s="76"/>
      <c r="O247" s="76"/>
      <c r="P247" s="76"/>
      <c r="Q247" s="76"/>
    </row>
    <row r="248" spans="1:17" ht="15.75" x14ac:dyDescent="0.25">
      <c r="A248" s="7" t="s">
        <v>122</v>
      </c>
      <c r="B248" s="17" t="s">
        <v>39</v>
      </c>
      <c r="C248" s="76">
        <v>0</v>
      </c>
      <c r="D248" s="76">
        <v>0</v>
      </c>
      <c r="E248" s="76">
        <v>0</v>
      </c>
      <c r="F248" s="76">
        <v>0</v>
      </c>
      <c r="G248" s="76">
        <v>0</v>
      </c>
      <c r="H248" s="76">
        <v>0</v>
      </c>
      <c r="I248" s="76">
        <v>0</v>
      </c>
      <c r="J248" s="76"/>
      <c r="K248" s="76"/>
      <c r="L248" s="76"/>
      <c r="M248" s="76"/>
      <c r="N248" s="76"/>
      <c r="O248" s="76"/>
      <c r="P248" s="76"/>
      <c r="Q248" s="76"/>
    </row>
    <row r="249" spans="1:17" ht="15.75" x14ac:dyDescent="0.25">
      <c r="A249" s="7" t="s">
        <v>174</v>
      </c>
      <c r="B249" s="17" t="s">
        <v>41</v>
      </c>
      <c r="C249" s="76">
        <v>0</v>
      </c>
      <c r="D249" s="76">
        <v>1</v>
      </c>
      <c r="E249" s="76">
        <v>0</v>
      </c>
      <c r="F249" s="76">
        <v>0</v>
      </c>
      <c r="G249" s="76">
        <v>0</v>
      </c>
      <c r="H249" s="76">
        <v>0</v>
      </c>
      <c r="I249" s="76">
        <v>1</v>
      </c>
      <c r="J249" s="76"/>
      <c r="K249" s="76"/>
      <c r="L249" s="76"/>
      <c r="M249" s="76"/>
      <c r="N249" s="76"/>
      <c r="O249" s="76"/>
      <c r="P249" s="76"/>
      <c r="Q249" s="76"/>
    </row>
    <row r="250" spans="1:17" ht="15.75" x14ac:dyDescent="0.25">
      <c r="A250" s="7" t="s">
        <v>123</v>
      </c>
      <c r="B250" s="17" t="s">
        <v>39</v>
      </c>
      <c r="C250" s="76">
        <v>6</v>
      </c>
      <c r="D250" s="76">
        <v>5</v>
      </c>
      <c r="E250" s="76">
        <v>4</v>
      </c>
      <c r="F250" s="76">
        <v>6</v>
      </c>
      <c r="G250" s="76">
        <v>2</v>
      </c>
      <c r="H250" s="76">
        <v>0</v>
      </c>
      <c r="I250" s="76">
        <v>3</v>
      </c>
      <c r="J250" s="76"/>
      <c r="K250" s="76"/>
      <c r="L250" s="76"/>
      <c r="M250" s="76"/>
      <c r="N250" s="76"/>
      <c r="O250" s="76"/>
      <c r="P250" s="76"/>
      <c r="Q250" s="76"/>
    </row>
    <row r="251" spans="1:17" ht="15.75" x14ac:dyDescent="0.25">
      <c r="A251" s="81" t="s">
        <v>124</v>
      </c>
      <c r="B251" s="81" t="s">
        <v>39</v>
      </c>
      <c r="C251" s="78">
        <v>5</v>
      </c>
      <c r="D251" s="78">
        <v>3</v>
      </c>
      <c r="E251" s="78">
        <v>2</v>
      </c>
      <c r="F251" s="78">
        <v>3</v>
      </c>
      <c r="G251" s="78">
        <v>3</v>
      </c>
      <c r="H251" s="78">
        <v>6</v>
      </c>
      <c r="I251" s="78">
        <v>4</v>
      </c>
      <c r="J251" s="78"/>
      <c r="K251" s="78"/>
      <c r="L251" s="78"/>
      <c r="M251" s="78"/>
      <c r="N251" s="78"/>
      <c r="O251" s="78"/>
      <c r="P251" s="78"/>
      <c r="Q251" s="78"/>
    </row>
  </sheetData>
  <mergeCells count="1">
    <mergeCell ref="C2:Q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8400-6929-4A12-BDBC-D09409E78269}">
  <dimension ref="A1:R8"/>
  <sheetViews>
    <sheetView zoomScale="115" zoomScaleNormal="115" workbookViewId="0">
      <selection activeCell="D11" sqref="D11"/>
    </sheetView>
  </sheetViews>
  <sheetFormatPr defaultRowHeight="15" x14ac:dyDescent="0.25"/>
  <cols>
    <col min="1" max="1" width="17.85546875" customWidth="1"/>
    <col min="3" max="3" width="21.5703125" customWidth="1"/>
    <col min="4" max="5" width="10.85546875" customWidth="1"/>
    <col min="6" max="6" width="11.28515625" customWidth="1"/>
    <col min="7" max="7" width="10.28515625" customWidth="1"/>
    <col min="8" max="8" width="11.42578125" customWidth="1"/>
    <col min="9" max="9" width="10.28515625" customWidth="1"/>
    <col min="10" max="10" width="11.7109375" customWidth="1"/>
    <col min="11" max="11" width="10.85546875" customWidth="1"/>
    <col min="12" max="12" width="12" customWidth="1"/>
    <col min="13" max="13" width="13" customWidth="1"/>
    <col min="14" max="14" width="12.85546875" customWidth="1"/>
    <col min="15" max="15" width="11.85546875" customWidth="1"/>
    <col min="16" max="16" width="10.85546875" customWidth="1"/>
    <col min="17" max="17" width="11.28515625" customWidth="1"/>
    <col min="18" max="18" width="10.140625" customWidth="1"/>
  </cols>
  <sheetData>
    <row r="1" spans="1:18" x14ac:dyDescent="0.25">
      <c r="A1" s="1" t="s">
        <v>339</v>
      </c>
      <c r="B1" s="1" t="s">
        <v>12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</row>
    <row r="2" spans="1:18" x14ac:dyDescent="0.25">
      <c r="A2" t="s">
        <v>53</v>
      </c>
      <c r="B2" t="s">
        <v>30</v>
      </c>
      <c r="C2" t="s">
        <v>340</v>
      </c>
      <c r="D2" s="79">
        <v>4.8850000000000005E-2</v>
      </c>
      <c r="E2" s="79">
        <v>4.6779999999999995E-2</v>
      </c>
      <c r="F2" s="79">
        <v>4.4239999999999995E-2</v>
      </c>
      <c r="G2" s="79">
        <v>4.1149999999999999E-2</v>
      </c>
      <c r="H2" s="79">
        <v>3.6940000000000001E-2</v>
      </c>
      <c r="I2" s="79">
        <v>3.5490000000000001E-2</v>
      </c>
      <c r="J2" s="79">
        <v>3.5490000000000001E-2</v>
      </c>
      <c r="K2" s="79"/>
      <c r="L2" s="79"/>
      <c r="M2" s="79"/>
      <c r="N2" s="79"/>
      <c r="O2" s="79"/>
      <c r="P2" s="79"/>
      <c r="Q2" s="79"/>
      <c r="R2" s="79"/>
    </row>
    <row r="3" spans="1:18" x14ac:dyDescent="0.25">
      <c r="A3" t="s">
        <v>52</v>
      </c>
      <c r="B3" t="s">
        <v>30</v>
      </c>
      <c r="C3" t="s">
        <v>340</v>
      </c>
      <c r="D3" s="79">
        <v>0.18694999999999998</v>
      </c>
      <c r="E3" s="79">
        <v>0.18242</v>
      </c>
      <c r="F3" s="79">
        <v>0.18064</v>
      </c>
      <c r="G3" s="79">
        <v>0.17710000000000001</v>
      </c>
      <c r="H3" s="79">
        <v>0.1714</v>
      </c>
      <c r="I3" s="79">
        <v>0.17147999999999999</v>
      </c>
      <c r="J3" s="79">
        <v>0.17066999999999999</v>
      </c>
      <c r="K3" s="79"/>
      <c r="L3" s="79"/>
      <c r="M3" s="79"/>
      <c r="N3" s="79"/>
      <c r="O3" s="79"/>
      <c r="P3" s="79"/>
      <c r="Q3" s="79"/>
      <c r="R3" s="79"/>
    </row>
    <row r="4" spans="1:18" x14ac:dyDescent="0.25">
      <c r="A4" t="s">
        <v>54</v>
      </c>
      <c r="B4" t="s">
        <v>30</v>
      </c>
      <c r="C4" t="s">
        <v>340</v>
      </c>
      <c r="D4" s="79">
        <v>2.8670000000000001E-2</v>
      </c>
      <c r="E4" s="79">
        <v>2.7799999999999998E-2</v>
      </c>
      <c r="F4" s="79">
        <v>2.801E-2</v>
      </c>
      <c r="G4" s="79">
        <v>2.7789999999999999E-2</v>
      </c>
      <c r="H4" s="79">
        <v>2.7320000000000001E-2</v>
      </c>
      <c r="I4" s="79">
        <v>2.6839999999999999E-2</v>
      </c>
      <c r="J4" s="79">
        <v>2.733E-2</v>
      </c>
      <c r="K4" s="79"/>
      <c r="L4" s="79"/>
      <c r="M4" s="79"/>
      <c r="N4" s="79"/>
      <c r="O4" s="79"/>
      <c r="P4" s="79"/>
      <c r="Q4" s="79"/>
      <c r="R4" s="79"/>
    </row>
    <row r="5" spans="1:18" x14ac:dyDescent="0.25">
      <c r="A5" t="s">
        <v>55</v>
      </c>
      <c r="B5" t="s">
        <v>30</v>
      </c>
      <c r="C5" t="s">
        <v>340</v>
      </c>
      <c r="D5" s="79">
        <v>0.11606</v>
      </c>
      <c r="E5" s="79">
        <v>0.11611</v>
      </c>
      <c r="F5" s="79">
        <v>0.11287299999999999</v>
      </c>
      <c r="G5" s="79">
        <v>0.112863</v>
      </c>
      <c r="H5" s="79">
        <v>0.11286400000000001</v>
      </c>
      <c r="I5" s="79">
        <v>0.112862</v>
      </c>
      <c r="J5" s="79">
        <v>0.112862</v>
      </c>
      <c r="K5" s="79"/>
      <c r="L5" s="79"/>
      <c r="M5" s="79"/>
      <c r="N5" s="79"/>
      <c r="O5" s="79"/>
      <c r="P5" s="79"/>
      <c r="Q5" s="79"/>
      <c r="R5" s="79"/>
    </row>
    <row r="6" spans="1:18" x14ac:dyDescent="0.25">
      <c r="A6" t="s">
        <v>341</v>
      </c>
      <c r="B6" t="s">
        <v>30</v>
      </c>
      <c r="C6" t="s">
        <v>340</v>
      </c>
      <c r="D6" s="79">
        <v>0.27866999999999997</v>
      </c>
      <c r="E6" s="79">
        <v>0.26744000000000001</v>
      </c>
      <c r="F6" s="79">
        <v>0.29831999999999997</v>
      </c>
      <c r="G6" s="79">
        <v>0.25492999999999999</v>
      </c>
      <c r="H6" s="79">
        <v>0.24429999999999999</v>
      </c>
      <c r="I6" s="79">
        <v>0.24587000000000001</v>
      </c>
      <c r="J6" s="79">
        <v>0.24586999999999998</v>
      </c>
      <c r="K6" s="79"/>
      <c r="L6" s="79"/>
      <c r="M6" s="79"/>
      <c r="N6" s="79"/>
      <c r="O6" s="79"/>
      <c r="P6" s="79"/>
      <c r="Q6" s="79"/>
      <c r="R6" s="79"/>
    </row>
    <row r="7" spans="1:18" x14ac:dyDescent="0.25">
      <c r="A7" t="s">
        <v>330</v>
      </c>
      <c r="B7" t="s">
        <v>30</v>
      </c>
      <c r="C7" t="s">
        <v>340</v>
      </c>
      <c r="D7" s="79">
        <v>0.16508</v>
      </c>
      <c r="E7" s="79">
        <v>0.15845000000000004</v>
      </c>
      <c r="F7" s="79">
        <v>0.15970000000000004</v>
      </c>
      <c r="G7" s="79">
        <v>0.15573000000000001</v>
      </c>
      <c r="H7" s="79">
        <v>0.15298000000000003</v>
      </c>
      <c r="I7" s="79">
        <v>0.15102000000000002</v>
      </c>
      <c r="J7" s="79">
        <v>0.15102000000000002</v>
      </c>
      <c r="K7" s="79"/>
      <c r="L7" s="79"/>
      <c r="M7" s="79"/>
      <c r="N7" s="79"/>
      <c r="O7" s="79"/>
      <c r="P7" s="79"/>
      <c r="Q7" s="79"/>
      <c r="R7" s="79"/>
    </row>
    <row r="8" spans="1:18" x14ac:dyDescent="0.25">
      <c r="A8" t="s">
        <v>331</v>
      </c>
      <c r="B8" t="s">
        <v>30</v>
      </c>
      <c r="C8" t="s">
        <v>340</v>
      </c>
      <c r="D8" s="79">
        <v>0.14678000000000002</v>
      </c>
      <c r="E8" s="79">
        <v>0.15119000000000002</v>
      </c>
      <c r="F8" s="79">
        <v>0.16279000000000002</v>
      </c>
      <c r="G8" s="79">
        <v>0.14981</v>
      </c>
      <c r="H8" s="79">
        <v>0.14615</v>
      </c>
      <c r="I8" s="79">
        <v>0.14787000000000003</v>
      </c>
      <c r="J8" s="79">
        <v>0.14787000000000003</v>
      </c>
      <c r="K8" s="79"/>
      <c r="L8" s="79"/>
      <c r="M8" s="79"/>
      <c r="N8" s="79"/>
      <c r="O8" s="79"/>
      <c r="P8" s="79"/>
      <c r="Q8" s="79"/>
      <c r="R8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5eb9a-1a86-4590-b9b9-657366c2faa6">
      <Terms xmlns="http://schemas.microsoft.com/office/infopath/2007/PartnerControls"/>
    </lcf76f155ced4ddcb4097134ff3c332f>
    <TaxCatchAll xmlns="73ca55be-efad-48b4-921d-1da4d4afdabd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111BF46F3574E9A8F0BE88E59676B" ma:contentTypeVersion="13" ma:contentTypeDescription="Create a new document." ma:contentTypeScope="" ma:versionID="ff57e47cb5959b098570123d47bb4cb3">
  <xsd:schema xmlns:xsd="http://www.w3.org/2001/XMLSchema" xmlns:xs="http://www.w3.org/2001/XMLSchema" xmlns:p="http://schemas.microsoft.com/office/2006/metadata/properties" xmlns:ns2="e315eb9a-1a86-4590-b9b9-657366c2faa6" xmlns:ns3="73ca55be-efad-48b4-921d-1da4d4afdabd" targetNamespace="http://schemas.microsoft.com/office/2006/metadata/properties" ma:root="true" ma:fieldsID="e165ac34fada718fbdeffcbb1dd95c21" ns2:_="" ns3:_="">
    <xsd:import namespace="e315eb9a-1a86-4590-b9b9-657366c2faa6"/>
    <xsd:import namespace="73ca55be-efad-48b4-921d-1da4d4afd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5eb9a-1a86-4590-b9b9-657366c2f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07c90d-3ac7-4967-848a-ba06276b17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a55be-efad-48b4-921d-1da4d4afda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0fe940-75e9-418b-b023-ae56369edcb1}" ma:internalName="TaxCatchAll" ma:showField="CatchAllData" ma:web="73ca55be-efad-48b4-921d-1da4d4afd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4C4FD6-87A3-437F-A6D1-5E3C8F51FA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D5696-8095-4E18-9E91-515CBE3A7B03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3ca55be-efad-48b4-921d-1da4d4afdabd"/>
    <ds:schemaRef ds:uri="e315eb9a-1a86-4590-b9b9-657366c2faa6"/>
  </ds:schemaRefs>
</ds:datastoreItem>
</file>

<file path=customXml/itemProps3.xml><?xml version="1.0" encoding="utf-8"?>
<ds:datastoreItem xmlns:ds="http://schemas.openxmlformats.org/officeDocument/2006/customXml" ds:itemID="{4D818340-6E7B-4CDC-9E4F-5673241E4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5eb9a-1a86-4590-b9b9-657366c2faa6"/>
    <ds:schemaRef ds:uri="73ca55be-efad-48b4-921d-1da4d4afd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 First</vt:lpstr>
      <vt:lpstr>Summaries</vt:lpstr>
      <vt:lpstr>Tracked Data</vt:lpstr>
      <vt:lpstr>Emissions Data</vt:lpstr>
      <vt:lpstr>Travel Data</vt:lpstr>
      <vt:lpstr>Domicile Data</vt:lpstr>
      <vt:lpstr>Emission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Jonsson, Estrid</dc:creator>
  <cp:keywords/>
  <dc:description/>
  <cp:lastModifiedBy>Lyne, Rose</cp:lastModifiedBy>
  <cp:revision/>
  <dcterms:created xsi:type="dcterms:W3CDTF">2023-01-13T11:41:19Z</dcterms:created>
  <dcterms:modified xsi:type="dcterms:W3CDTF">2023-05-02T13:01:30Z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0x010100580111BF46F3574E9A8F0BE88E59676B</vt:lpwstr>
  </property>
  <property fmtid="{D5CDD505-2E9C-101B-9397-08002B2CF9AE}" pid="3" name="MediaServiceImageTags">
    <vt:lpwstr/>
  </property>
</Properties>
</file>